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88" yWindow="120" windowWidth="12372" windowHeight="5808" tabRatio="766" firstSheet="7" activeTab="9"/>
  </bookViews>
  <sheets>
    <sheet name="G1.Fersk" sheetId="4" r:id="rId1"/>
    <sheet name="G2.Fersk" sheetId="5" r:id="rId2"/>
    <sheet name="G3.Fersk" sheetId="6" r:id="rId3"/>
    <sheet name="G1.Lagret" sheetId="7" r:id="rId4"/>
    <sheet name="G2.Lagret" sheetId="8" r:id="rId5"/>
    <sheet name="G3.Lagret" sheetId="9" r:id="rId6"/>
    <sheet name="All rådata, G1- G3" sheetId="11" r:id="rId7"/>
    <sheet name="Gj.snitt, Ferske G1- G3 prøver" sheetId="12" r:id="rId8"/>
    <sheet name="Gj.snitt, Lagrede G1- G3 prøver" sheetId="14" r:id="rId9"/>
    <sheet name="Figurer, gj.snitt F og S prøver" sheetId="13" r:id="rId10"/>
    <sheet name="Data til ANOVA, rotasjonsmåling" sheetId="18" r:id="rId11"/>
    <sheet name="Data til ANOVA,oscillasjonstest" sheetId="20" r:id="rId12"/>
  </sheets>
  <definedNames>
    <definedName name="_xlnm._FilterDatabase" localSheetId="6" hidden="1">'All rådata, G1- G3'!$A$1:$O$4321</definedName>
  </definedNames>
  <calcPr calcId="124519"/>
</workbook>
</file>

<file path=xl/calcChain.xml><?xml version="1.0" encoding="utf-8"?>
<calcChain xmlns="http://schemas.openxmlformats.org/spreadsheetml/2006/main">
  <c r="AV478" i="14"/>
  <c r="AW478"/>
  <c r="AX478"/>
  <c r="AY478"/>
  <c r="BB478"/>
  <c r="BC478"/>
  <c r="BD478"/>
  <c r="BE478"/>
  <c r="AU139" i="12"/>
  <c r="AS424"/>
  <c r="AT424"/>
  <c r="AY424"/>
  <c r="AZ424"/>
  <c r="BA274" i="14"/>
  <c r="BA275"/>
  <c r="BA276"/>
  <c r="BA277"/>
  <c r="BA278"/>
  <c r="BA279"/>
  <c r="BA280"/>
  <c r="BA281"/>
  <c r="BA282"/>
  <c r="BA283"/>
  <c r="BA284"/>
  <c r="BA285"/>
  <c r="BA286"/>
  <c r="BA287"/>
  <c r="BA288"/>
  <c r="BA289"/>
  <c r="BA290"/>
  <c r="BA291"/>
  <c r="BA292"/>
  <c r="BA293"/>
  <c r="BA294"/>
  <c r="BA295"/>
  <c r="BA296"/>
  <c r="BA297"/>
  <c r="BA298"/>
  <c r="BA299"/>
  <c r="BA300"/>
  <c r="BA301"/>
  <c r="BA302"/>
  <c r="AY4" i="12"/>
  <c r="AZ4"/>
  <c r="AY5"/>
  <c r="AZ5"/>
  <c r="AY6"/>
  <c r="AZ6"/>
  <c r="AY7"/>
  <c r="AZ7"/>
  <c r="AY8"/>
  <c r="AZ8"/>
  <c r="AY9"/>
  <c r="AZ9"/>
  <c r="AY10"/>
  <c r="AZ10"/>
  <c r="AY11"/>
  <c r="AZ11"/>
  <c r="AY12"/>
  <c r="AZ12"/>
  <c r="AY13"/>
  <c r="AZ13"/>
  <c r="AY14"/>
  <c r="AZ14"/>
  <c r="AY15"/>
  <c r="AZ15"/>
  <c r="AY16"/>
  <c r="AZ16"/>
  <c r="AY17"/>
  <c r="AZ17"/>
  <c r="AY18"/>
  <c r="AZ18"/>
  <c r="AY19"/>
  <c r="AZ19"/>
  <c r="AY20"/>
  <c r="AZ20"/>
  <c r="AY21"/>
  <c r="AZ21"/>
  <c r="AY22"/>
  <c r="AZ22"/>
  <c r="AY33"/>
  <c r="AZ33"/>
  <c r="AY34"/>
  <c r="AZ34"/>
  <c r="AY35"/>
  <c r="AZ35"/>
  <c r="AY36"/>
  <c r="AZ36"/>
  <c r="AY37"/>
  <c r="AZ37"/>
  <c r="AY38"/>
  <c r="AZ38"/>
  <c r="AY39"/>
  <c r="AZ39"/>
  <c r="AY40"/>
  <c r="AZ40"/>
  <c r="AY41"/>
  <c r="AZ41"/>
  <c r="AY42"/>
  <c r="AZ42"/>
  <c r="AY43"/>
  <c r="AZ43"/>
  <c r="AY44"/>
  <c r="AZ44"/>
  <c r="AY45"/>
  <c r="AZ45"/>
  <c r="AY46"/>
  <c r="AZ46"/>
  <c r="AY47"/>
  <c r="AZ47"/>
  <c r="AY48"/>
  <c r="AZ48"/>
  <c r="AY49"/>
  <c r="AZ49"/>
  <c r="AY50"/>
  <c r="AZ50"/>
  <c r="AY51"/>
  <c r="AZ51"/>
  <c r="AY52"/>
  <c r="AZ52"/>
  <c r="AY63"/>
  <c r="AZ63"/>
  <c r="AY64"/>
  <c r="AZ64"/>
  <c r="AY65"/>
  <c r="AZ65"/>
  <c r="AY66"/>
  <c r="AZ66"/>
  <c r="AY67"/>
  <c r="AZ67"/>
  <c r="AY68"/>
  <c r="AZ68"/>
  <c r="AY69"/>
  <c r="AZ69"/>
  <c r="AY70"/>
  <c r="AZ70"/>
  <c r="AY71"/>
  <c r="AZ71"/>
  <c r="AY72"/>
  <c r="AZ72"/>
  <c r="AY73"/>
  <c r="AZ73"/>
  <c r="AY74"/>
  <c r="AZ74"/>
  <c r="AY75"/>
  <c r="AZ75"/>
  <c r="AY76"/>
  <c r="AZ76"/>
  <c r="AY77"/>
  <c r="AZ77"/>
  <c r="AY78"/>
  <c r="AZ78"/>
  <c r="AY79"/>
  <c r="AZ79"/>
  <c r="AY80"/>
  <c r="AZ80"/>
  <c r="AY81"/>
  <c r="AZ81"/>
  <c r="AY82"/>
  <c r="AZ82"/>
  <c r="AZ3"/>
  <c r="AY3"/>
  <c r="BA83"/>
  <c r="BB83"/>
  <c r="BC83"/>
  <c r="BD83"/>
  <c r="BA84"/>
  <c r="BB84"/>
  <c r="BC84"/>
  <c r="BD84"/>
  <c r="BA85"/>
  <c r="BB85"/>
  <c r="BC85"/>
  <c r="BD85"/>
  <c r="BA86"/>
  <c r="BB86"/>
  <c r="BC86"/>
  <c r="BD86"/>
  <c r="BA87"/>
  <c r="BB87"/>
  <c r="BC87"/>
  <c r="BD87"/>
  <c r="BA88"/>
  <c r="BB88"/>
  <c r="BC88"/>
  <c r="BD88"/>
  <c r="BA89"/>
  <c r="BB89"/>
  <c r="BC89"/>
  <c r="BD89"/>
  <c r="BA90"/>
  <c r="BB90"/>
  <c r="BC90"/>
  <c r="BD90"/>
  <c r="BA91"/>
  <c r="BB91"/>
  <c r="BC91"/>
  <c r="BD91"/>
  <c r="BA92"/>
  <c r="BB92"/>
  <c r="BC92"/>
  <c r="BD92"/>
  <c r="BA93"/>
  <c r="BB93"/>
  <c r="BC93"/>
  <c r="BD93"/>
  <c r="BA94"/>
  <c r="BB94"/>
  <c r="BC94"/>
  <c r="BD94"/>
  <c r="BA95"/>
  <c r="BB95"/>
  <c r="BC95"/>
  <c r="BD95"/>
  <c r="BA96"/>
  <c r="BB96"/>
  <c r="BC96"/>
  <c r="BD96"/>
  <c r="BA97"/>
  <c r="BB97"/>
  <c r="BC97"/>
  <c r="BD97"/>
  <c r="BA98"/>
  <c r="BB98"/>
  <c r="BC98"/>
  <c r="BD98"/>
  <c r="BA99"/>
  <c r="BB99"/>
  <c r="BC99"/>
  <c r="BD99"/>
  <c r="BA100"/>
  <c r="BB100"/>
  <c r="BC100"/>
  <c r="BD100"/>
  <c r="BA101"/>
  <c r="BB101"/>
  <c r="BC101"/>
  <c r="BD101"/>
  <c r="BA102"/>
  <c r="BB102"/>
  <c r="BC102"/>
  <c r="BD102"/>
  <c r="BA103"/>
  <c r="BB103"/>
  <c r="BC103"/>
  <c r="BD103"/>
  <c r="BA104"/>
  <c r="BB104"/>
  <c r="BC104"/>
  <c r="BD104"/>
  <c r="BA105"/>
  <c r="BB105"/>
  <c r="BC105"/>
  <c r="BD105"/>
  <c r="BA106"/>
  <c r="BB106"/>
  <c r="BC106"/>
  <c r="BD106"/>
  <c r="BA107"/>
  <c r="BB107"/>
  <c r="BC107"/>
  <c r="BD107"/>
  <c r="BA108"/>
  <c r="BB108"/>
  <c r="BC108"/>
  <c r="BD108"/>
  <c r="BA109"/>
  <c r="BB109"/>
  <c r="BC109"/>
  <c r="BD109"/>
  <c r="BA110"/>
  <c r="BB110"/>
  <c r="BC110"/>
  <c r="BD110"/>
  <c r="BA111"/>
  <c r="BB111"/>
  <c r="BC111"/>
  <c r="BD111"/>
  <c r="BA112"/>
  <c r="BB112"/>
  <c r="BC112"/>
  <c r="BD112"/>
  <c r="BA113"/>
  <c r="BB113"/>
  <c r="BC113"/>
  <c r="BD113"/>
  <c r="BA114"/>
  <c r="BB114"/>
  <c r="BC114"/>
  <c r="BD114"/>
  <c r="BA115"/>
  <c r="BB115"/>
  <c r="BC115"/>
  <c r="BD115"/>
  <c r="BA116"/>
  <c r="BB116"/>
  <c r="BC116"/>
  <c r="BD116"/>
  <c r="BA117"/>
  <c r="BB117"/>
  <c r="BC117"/>
  <c r="BD117"/>
  <c r="BA118"/>
  <c r="BB118"/>
  <c r="BC118"/>
  <c r="BD118"/>
  <c r="BA119"/>
  <c r="BB119"/>
  <c r="BC119"/>
  <c r="BD119"/>
  <c r="BA120"/>
  <c r="BB120"/>
  <c r="BC120"/>
  <c r="BD120"/>
  <c r="BA121"/>
  <c r="BB121"/>
  <c r="BC121"/>
  <c r="BD121"/>
  <c r="BA122"/>
  <c r="BB122"/>
  <c r="BC122"/>
  <c r="BD122"/>
  <c r="BA123"/>
  <c r="BB123"/>
  <c r="BC123"/>
  <c r="BD123"/>
  <c r="BA124"/>
  <c r="BB124"/>
  <c r="BC124"/>
  <c r="BD124"/>
  <c r="BA125"/>
  <c r="BB125"/>
  <c r="BC125"/>
  <c r="BD125"/>
  <c r="BA126"/>
  <c r="BB126"/>
  <c r="BC126"/>
  <c r="BD126"/>
  <c r="BA127"/>
  <c r="BB127"/>
  <c r="BC127"/>
  <c r="BD127"/>
  <c r="BA128"/>
  <c r="BB128"/>
  <c r="BC128"/>
  <c r="BD128"/>
  <c r="BA129"/>
  <c r="BB129"/>
  <c r="BC129"/>
  <c r="BD129"/>
  <c r="BA130"/>
  <c r="BB130"/>
  <c r="BC130"/>
  <c r="BD130"/>
  <c r="BA131"/>
  <c r="BB131"/>
  <c r="BC131"/>
  <c r="BD131"/>
  <c r="BA132"/>
  <c r="BB132"/>
  <c r="BC132"/>
  <c r="BD132"/>
  <c r="BA133"/>
  <c r="BB133"/>
  <c r="BC133"/>
  <c r="BD133"/>
  <c r="BA134"/>
  <c r="BB134"/>
  <c r="BC134"/>
  <c r="BD134"/>
  <c r="BA135"/>
  <c r="BB135"/>
  <c r="BC135"/>
  <c r="BD135"/>
  <c r="BA136"/>
  <c r="BB136"/>
  <c r="BC136"/>
  <c r="BD136"/>
  <c r="BA137"/>
  <c r="BB137"/>
  <c r="BC137"/>
  <c r="BD137"/>
  <c r="BA138"/>
  <c r="BB138"/>
  <c r="BC138"/>
  <c r="BD138"/>
  <c r="BA139"/>
  <c r="BB139"/>
  <c r="BC139"/>
  <c r="BD139"/>
  <c r="BA140"/>
  <c r="BB140"/>
  <c r="BC140"/>
  <c r="BD140"/>
  <c r="BA141"/>
  <c r="BB141"/>
  <c r="BC141"/>
  <c r="BD141"/>
  <c r="BA142"/>
  <c r="BB142"/>
  <c r="BC142"/>
  <c r="BD142"/>
  <c r="AY143"/>
  <c r="AZ143"/>
  <c r="AY144"/>
  <c r="AZ144"/>
  <c r="AY145"/>
  <c r="AZ145"/>
  <c r="AY146"/>
  <c r="AZ146"/>
  <c r="AY147"/>
  <c r="AZ147"/>
  <c r="AY148"/>
  <c r="AZ148"/>
  <c r="AY149"/>
  <c r="AZ149"/>
  <c r="AY150"/>
  <c r="AZ150"/>
  <c r="AY151"/>
  <c r="AZ151"/>
  <c r="AY152"/>
  <c r="AZ152"/>
  <c r="AY153"/>
  <c r="AZ153"/>
  <c r="AY154"/>
  <c r="AZ154"/>
  <c r="AY155"/>
  <c r="AZ155"/>
  <c r="AY156"/>
  <c r="AZ156"/>
  <c r="AY157"/>
  <c r="AZ157"/>
  <c r="AY158"/>
  <c r="AZ158"/>
  <c r="AY159"/>
  <c r="AZ159"/>
  <c r="AY160"/>
  <c r="AZ160"/>
  <c r="AY161"/>
  <c r="AZ161"/>
  <c r="AY162"/>
  <c r="AZ162"/>
  <c r="AY163"/>
  <c r="AZ163"/>
  <c r="AY164"/>
  <c r="AZ164"/>
  <c r="AY165"/>
  <c r="AZ165"/>
  <c r="AY166"/>
  <c r="AZ166"/>
  <c r="AY167"/>
  <c r="AZ167"/>
  <c r="AY168"/>
  <c r="AZ168"/>
  <c r="AY169"/>
  <c r="AZ169"/>
  <c r="AY170"/>
  <c r="AZ170"/>
  <c r="AY171"/>
  <c r="AZ171"/>
  <c r="AY172"/>
  <c r="AZ172"/>
  <c r="AY173"/>
  <c r="AZ173"/>
  <c r="AY174"/>
  <c r="AZ174"/>
  <c r="AY175"/>
  <c r="AZ175"/>
  <c r="AY176"/>
  <c r="AZ176"/>
  <c r="AY177"/>
  <c r="AZ177"/>
  <c r="AY178"/>
  <c r="AZ178"/>
  <c r="AY179"/>
  <c r="AZ179"/>
  <c r="AY180"/>
  <c r="AZ180"/>
  <c r="AY181"/>
  <c r="AZ181"/>
  <c r="AY182"/>
  <c r="AZ182"/>
  <c r="AY183"/>
  <c r="AZ183"/>
  <c r="AY184"/>
  <c r="AZ184"/>
  <c r="AY185"/>
  <c r="AZ185"/>
  <c r="AY186"/>
  <c r="AZ186"/>
  <c r="AY187"/>
  <c r="AZ187"/>
  <c r="AY188"/>
  <c r="AZ188"/>
  <c r="AY189"/>
  <c r="AZ189"/>
  <c r="AY190"/>
  <c r="AZ190"/>
  <c r="AY191"/>
  <c r="AZ191"/>
  <c r="AY192"/>
  <c r="AZ192"/>
  <c r="AY193"/>
  <c r="AZ193"/>
  <c r="AY194"/>
  <c r="AZ194"/>
  <c r="AY195"/>
  <c r="AZ195"/>
  <c r="AY196"/>
  <c r="AZ196"/>
  <c r="AY197"/>
  <c r="AZ197"/>
  <c r="AY198"/>
  <c r="AZ198"/>
  <c r="AY199"/>
  <c r="AZ199"/>
  <c r="AY200"/>
  <c r="AZ200"/>
  <c r="AY201"/>
  <c r="AZ201"/>
  <c r="AY202"/>
  <c r="AZ202"/>
  <c r="BA203"/>
  <c r="BB203"/>
  <c r="BC203"/>
  <c r="BD203"/>
  <c r="BA204"/>
  <c r="BB204"/>
  <c r="BC204"/>
  <c r="BD204"/>
  <c r="BA205"/>
  <c r="BB205"/>
  <c r="BC205"/>
  <c r="BD205"/>
  <c r="BA206"/>
  <c r="BB206"/>
  <c r="BC206"/>
  <c r="BD206"/>
  <c r="BA207"/>
  <c r="BB207"/>
  <c r="BC207"/>
  <c r="BD207"/>
  <c r="BA208"/>
  <c r="BB208"/>
  <c r="BC208"/>
  <c r="BD208"/>
  <c r="BA209"/>
  <c r="BB209"/>
  <c r="BC209"/>
  <c r="BD209"/>
  <c r="BA210"/>
  <c r="BB210"/>
  <c r="BC210"/>
  <c r="BD210"/>
  <c r="BA211"/>
  <c r="BB211"/>
  <c r="BC211"/>
  <c r="BD211"/>
  <c r="BA212"/>
  <c r="BB212"/>
  <c r="BC212"/>
  <c r="BD212"/>
  <c r="BA213"/>
  <c r="BB213"/>
  <c r="BC213"/>
  <c r="BD213"/>
  <c r="BA214"/>
  <c r="BB214"/>
  <c r="BC214"/>
  <c r="BD214"/>
  <c r="BA215"/>
  <c r="BB215"/>
  <c r="BC215"/>
  <c r="BD215"/>
  <c r="BA216"/>
  <c r="BB216"/>
  <c r="BC216"/>
  <c r="BD216"/>
  <c r="BA217"/>
  <c r="BB217"/>
  <c r="BC217"/>
  <c r="BD217"/>
  <c r="BA218"/>
  <c r="BB218"/>
  <c r="BC218"/>
  <c r="BD218"/>
  <c r="BA219"/>
  <c r="BB219"/>
  <c r="BC219"/>
  <c r="BD219"/>
  <c r="BA220"/>
  <c r="BB220"/>
  <c r="BC220"/>
  <c r="BD220"/>
  <c r="BA221"/>
  <c r="BB221"/>
  <c r="BC221"/>
  <c r="BD221"/>
  <c r="BA222"/>
  <c r="BB222"/>
  <c r="BC222"/>
  <c r="BD222"/>
  <c r="BA223"/>
  <c r="BB223"/>
  <c r="BC223"/>
  <c r="BD223"/>
  <c r="BA224"/>
  <c r="BB224"/>
  <c r="BC224"/>
  <c r="BD224"/>
  <c r="BA225"/>
  <c r="BB225"/>
  <c r="BC225"/>
  <c r="BD225"/>
  <c r="BA226"/>
  <c r="BB226"/>
  <c r="BC226"/>
  <c r="BD226"/>
  <c r="BA227"/>
  <c r="BB227"/>
  <c r="BC227"/>
  <c r="BD227"/>
  <c r="BA228"/>
  <c r="BB228"/>
  <c r="BC228"/>
  <c r="BD228"/>
  <c r="BA229"/>
  <c r="BB229"/>
  <c r="BC229"/>
  <c r="BD229"/>
  <c r="BA230"/>
  <c r="BB230"/>
  <c r="BC230"/>
  <c r="BD230"/>
  <c r="BA231"/>
  <c r="BB231"/>
  <c r="BC231"/>
  <c r="BD231"/>
  <c r="BA232"/>
  <c r="BB232"/>
  <c r="BC232"/>
  <c r="BD232"/>
  <c r="BA233"/>
  <c r="BB233"/>
  <c r="BC233"/>
  <c r="BD233"/>
  <c r="BA234"/>
  <c r="BB234"/>
  <c r="BC234"/>
  <c r="BD234"/>
  <c r="BA235"/>
  <c r="BB235"/>
  <c r="BC235"/>
  <c r="BD235"/>
  <c r="BA236"/>
  <c r="BB236"/>
  <c r="BC236"/>
  <c r="BD236"/>
  <c r="BA237"/>
  <c r="BB237"/>
  <c r="BC237"/>
  <c r="BD237"/>
  <c r="BA238"/>
  <c r="BB238"/>
  <c r="BC238"/>
  <c r="BD238"/>
  <c r="BA239"/>
  <c r="BB239"/>
  <c r="BC239"/>
  <c r="BD239"/>
  <c r="BA240"/>
  <c r="BB240"/>
  <c r="BC240"/>
  <c r="BD240"/>
  <c r="BA241"/>
  <c r="BB241"/>
  <c r="BC241"/>
  <c r="BD241"/>
  <c r="BA242"/>
  <c r="BB242"/>
  <c r="BC242"/>
  <c r="BD242"/>
  <c r="BA243"/>
  <c r="BB243"/>
  <c r="BC243"/>
  <c r="BD243"/>
  <c r="BA244"/>
  <c r="BB244"/>
  <c r="BC244"/>
  <c r="BD244"/>
  <c r="BA245"/>
  <c r="BB245"/>
  <c r="BC245"/>
  <c r="BD245"/>
  <c r="BA246"/>
  <c r="BB246"/>
  <c r="BC246"/>
  <c r="BD246"/>
  <c r="BA247"/>
  <c r="BB247"/>
  <c r="BC247"/>
  <c r="BD247"/>
  <c r="BA248"/>
  <c r="BB248"/>
  <c r="BC248"/>
  <c r="BD248"/>
  <c r="BA249"/>
  <c r="BB249"/>
  <c r="BC249"/>
  <c r="BD249"/>
  <c r="BA250"/>
  <c r="BB250"/>
  <c r="BC250"/>
  <c r="BD250"/>
  <c r="BA251"/>
  <c r="BB251"/>
  <c r="BC251"/>
  <c r="BD251"/>
  <c r="BA252"/>
  <c r="BB252"/>
  <c r="BC252"/>
  <c r="BD252"/>
  <c r="BA253"/>
  <c r="BB253"/>
  <c r="BC253"/>
  <c r="BD253"/>
  <c r="BA254"/>
  <c r="BB254"/>
  <c r="BC254"/>
  <c r="BD254"/>
  <c r="BA255"/>
  <c r="BB255"/>
  <c r="BC255"/>
  <c r="BD255"/>
  <c r="BA256"/>
  <c r="BB256"/>
  <c r="BC256"/>
  <c r="BD256"/>
  <c r="BA257"/>
  <c r="BB257"/>
  <c r="BC257"/>
  <c r="BD257"/>
  <c r="BA258"/>
  <c r="BB258"/>
  <c r="BC258"/>
  <c r="BD258"/>
  <c r="BA259"/>
  <c r="BB259"/>
  <c r="BC259"/>
  <c r="BD259"/>
  <c r="BA260"/>
  <c r="BB260"/>
  <c r="BC260"/>
  <c r="BD260"/>
  <c r="BA261"/>
  <c r="BB261"/>
  <c r="BC261"/>
  <c r="BD261"/>
  <c r="BA262"/>
  <c r="BB262"/>
  <c r="BC262"/>
  <c r="BD262"/>
  <c r="AY263"/>
  <c r="AZ263"/>
  <c r="AY264"/>
  <c r="AZ264"/>
  <c r="AY265"/>
  <c r="AZ265"/>
  <c r="AY266"/>
  <c r="AZ266"/>
  <c r="AY267"/>
  <c r="AZ267"/>
  <c r="AY268"/>
  <c r="AZ268"/>
  <c r="AY269"/>
  <c r="AZ269"/>
  <c r="AY270"/>
  <c r="AZ270"/>
  <c r="AY271"/>
  <c r="AZ271"/>
  <c r="AY272"/>
  <c r="AZ272"/>
  <c r="AY273"/>
  <c r="AZ273"/>
  <c r="AY274"/>
  <c r="AZ274"/>
  <c r="AY275"/>
  <c r="AZ275"/>
  <c r="AY276"/>
  <c r="AZ276"/>
  <c r="AY277"/>
  <c r="AZ277"/>
  <c r="AY278"/>
  <c r="AZ278"/>
  <c r="AY279"/>
  <c r="AZ279"/>
  <c r="AY280"/>
  <c r="AZ280"/>
  <c r="AY281"/>
  <c r="AZ281"/>
  <c r="AY282"/>
  <c r="AZ282"/>
  <c r="AY283"/>
  <c r="AZ283"/>
  <c r="AY284"/>
  <c r="AZ284"/>
  <c r="AY285"/>
  <c r="AZ285"/>
  <c r="AY286"/>
  <c r="AZ286"/>
  <c r="AY287"/>
  <c r="AZ287"/>
  <c r="AY288"/>
  <c r="AZ288"/>
  <c r="AY289"/>
  <c r="AZ289"/>
  <c r="AY290"/>
  <c r="AZ290"/>
  <c r="AY291"/>
  <c r="AZ291"/>
  <c r="AY292"/>
  <c r="AZ292"/>
  <c r="AY293"/>
  <c r="AZ293"/>
  <c r="AY294"/>
  <c r="AZ294"/>
  <c r="AY295"/>
  <c r="AZ295"/>
  <c r="AY296"/>
  <c r="AZ296"/>
  <c r="AY297"/>
  <c r="AZ297"/>
  <c r="AY298"/>
  <c r="AZ298"/>
  <c r="AY299"/>
  <c r="AZ299"/>
  <c r="AY300"/>
  <c r="AZ300"/>
  <c r="AY301"/>
  <c r="AZ301"/>
  <c r="AY302"/>
  <c r="AZ302"/>
  <c r="AY303"/>
  <c r="AZ303"/>
  <c r="AY304"/>
  <c r="AZ304"/>
  <c r="AY305"/>
  <c r="AZ305"/>
  <c r="AY306"/>
  <c r="AZ306"/>
  <c r="AY307"/>
  <c r="AZ307"/>
  <c r="AY308"/>
  <c r="AZ308"/>
  <c r="AY309"/>
  <c r="AZ309"/>
  <c r="AY310"/>
  <c r="AZ310"/>
  <c r="AY311"/>
  <c r="AZ311"/>
  <c r="AY312"/>
  <c r="AZ312"/>
  <c r="AY313"/>
  <c r="AZ313"/>
  <c r="AY314"/>
  <c r="AZ314"/>
  <c r="AY315"/>
  <c r="AZ315"/>
  <c r="AY316"/>
  <c r="AZ316"/>
  <c r="AY317"/>
  <c r="AZ317"/>
  <c r="AY318"/>
  <c r="AZ318"/>
  <c r="AY319"/>
  <c r="AZ319"/>
  <c r="AY320"/>
  <c r="AZ320"/>
  <c r="AY321"/>
  <c r="AZ321"/>
  <c r="AY322"/>
  <c r="AZ322"/>
  <c r="BA323"/>
  <c r="BB323"/>
  <c r="BC323"/>
  <c r="BD323"/>
  <c r="BA324"/>
  <c r="BB324"/>
  <c r="BC324"/>
  <c r="BD324"/>
  <c r="BA325"/>
  <c r="BB325"/>
  <c r="BC325"/>
  <c r="BD325"/>
  <c r="BA326"/>
  <c r="BB326"/>
  <c r="BC326"/>
  <c r="BD326"/>
  <c r="BA327"/>
  <c r="BB327"/>
  <c r="BC327"/>
  <c r="BD327"/>
  <c r="BA328"/>
  <c r="BB328"/>
  <c r="BC328"/>
  <c r="BD328"/>
  <c r="BA329"/>
  <c r="BB329"/>
  <c r="BC329"/>
  <c r="BD329"/>
  <c r="BA330"/>
  <c r="BB330"/>
  <c r="BC330"/>
  <c r="BD330"/>
  <c r="BA331"/>
  <c r="BB331"/>
  <c r="BC331"/>
  <c r="BD331"/>
  <c r="BA332"/>
  <c r="BB332"/>
  <c r="BC332"/>
  <c r="BD332"/>
  <c r="BA333"/>
  <c r="BB333"/>
  <c r="BC333"/>
  <c r="BD333"/>
  <c r="BA334"/>
  <c r="BB334"/>
  <c r="BC334"/>
  <c r="BD334"/>
  <c r="BA335"/>
  <c r="BB335"/>
  <c r="BC335"/>
  <c r="BD335"/>
  <c r="BA336"/>
  <c r="BB336"/>
  <c r="BC336"/>
  <c r="BD336"/>
  <c r="BA337"/>
  <c r="BB337"/>
  <c r="BC337"/>
  <c r="BD337"/>
  <c r="BA338"/>
  <c r="BB338"/>
  <c r="BC338"/>
  <c r="BD338"/>
  <c r="BA339"/>
  <c r="BB339"/>
  <c r="BC339"/>
  <c r="BD339"/>
  <c r="BA340"/>
  <c r="BB340"/>
  <c r="BC340"/>
  <c r="BD340"/>
  <c r="BA341"/>
  <c r="BB341"/>
  <c r="BC341"/>
  <c r="BD341"/>
  <c r="BA342"/>
  <c r="BB342"/>
  <c r="BC342"/>
  <c r="BD342"/>
  <c r="BA343"/>
  <c r="BB343"/>
  <c r="BC343"/>
  <c r="BD343"/>
  <c r="BA344"/>
  <c r="BB344"/>
  <c r="BC344"/>
  <c r="BD344"/>
  <c r="BA345"/>
  <c r="BB345"/>
  <c r="BC345"/>
  <c r="BD345"/>
  <c r="BA346"/>
  <c r="BB346"/>
  <c r="BC346"/>
  <c r="BD346"/>
  <c r="BA347"/>
  <c r="BB347"/>
  <c r="BC347"/>
  <c r="BD347"/>
  <c r="BA348"/>
  <c r="BB348"/>
  <c r="BC348"/>
  <c r="BD348"/>
  <c r="BA349"/>
  <c r="BB349"/>
  <c r="BC349"/>
  <c r="BD349"/>
  <c r="BA350"/>
  <c r="BB350"/>
  <c r="BC350"/>
  <c r="BD350"/>
  <c r="BA351"/>
  <c r="BB351"/>
  <c r="BC351"/>
  <c r="BD351"/>
  <c r="BA352"/>
  <c r="BB352"/>
  <c r="BC352"/>
  <c r="BD352"/>
  <c r="BA353"/>
  <c r="BB353"/>
  <c r="BC353"/>
  <c r="BD353"/>
  <c r="BA354"/>
  <c r="BB354"/>
  <c r="BC354"/>
  <c r="BD354"/>
  <c r="BA355"/>
  <c r="BB355"/>
  <c r="BC355"/>
  <c r="BD355"/>
  <c r="BA356"/>
  <c r="BB356"/>
  <c r="BC356"/>
  <c r="BD356"/>
  <c r="BA357"/>
  <c r="BB357"/>
  <c r="BC357"/>
  <c r="BD357"/>
  <c r="BA358"/>
  <c r="BB358"/>
  <c r="BC358"/>
  <c r="BD358"/>
  <c r="BA359"/>
  <c r="BB359"/>
  <c r="BC359"/>
  <c r="BD359"/>
  <c r="BA360"/>
  <c r="BB360"/>
  <c r="BC360"/>
  <c r="BD360"/>
  <c r="BA361"/>
  <c r="BB361"/>
  <c r="BC361"/>
  <c r="BD361"/>
  <c r="BA362"/>
  <c r="BB362"/>
  <c r="BC362"/>
  <c r="BD362"/>
  <c r="BA363"/>
  <c r="BB363"/>
  <c r="BC363"/>
  <c r="BD363"/>
  <c r="BA364"/>
  <c r="BB364"/>
  <c r="BC364"/>
  <c r="BD364"/>
  <c r="BA365"/>
  <c r="BB365"/>
  <c r="BC365"/>
  <c r="BD365"/>
  <c r="BA366"/>
  <c r="BB366"/>
  <c r="BC366"/>
  <c r="BD366"/>
  <c r="BA367"/>
  <c r="BB367"/>
  <c r="BC367"/>
  <c r="BD367"/>
  <c r="BA368"/>
  <c r="BB368"/>
  <c r="BC368"/>
  <c r="BD368"/>
  <c r="BA369"/>
  <c r="BB369"/>
  <c r="BC369"/>
  <c r="BD369"/>
  <c r="BA370"/>
  <c r="BB370"/>
  <c r="BC370"/>
  <c r="BD370"/>
  <c r="BA371"/>
  <c r="BB371"/>
  <c r="BC371"/>
  <c r="BD371"/>
  <c r="BA372"/>
  <c r="BB372"/>
  <c r="BC372"/>
  <c r="BD372"/>
  <c r="BA373"/>
  <c r="BB373"/>
  <c r="BC373"/>
  <c r="BD373"/>
  <c r="BA374"/>
  <c r="BB374"/>
  <c r="BC374"/>
  <c r="BD374"/>
  <c r="BA375"/>
  <c r="BB375"/>
  <c r="BC375"/>
  <c r="BD375"/>
  <c r="BA376"/>
  <c r="BB376"/>
  <c r="BC376"/>
  <c r="BD376"/>
  <c r="BA377"/>
  <c r="BB377"/>
  <c r="BC377"/>
  <c r="BD377"/>
  <c r="BA378"/>
  <c r="BB378"/>
  <c r="BC378"/>
  <c r="BD378"/>
  <c r="BA379"/>
  <c r="BB379"/>
  <c r="BC379"/>
  <c r="BD379"/>
  <c r="BA380"/>
  <c r="BB380"/>
  <c r="BC380"/>
  <c r="BD380"/>
  <c r="BA381"/>
  <c r="BB381"/>
  <c r="BC381"/>
  <c r="BD381"/>
  <c r="BA382"/>
  <c r="BB382"/>
  <c r="BC382"/>
  <c r="BD382"/>
  <c r="AY383"/>
  <c r="AZ383"/>
  <c r="AY384"/>
  <c r="AZ384"/>
  <c r="AY385"/>
  <c r="AZ385"/>
  <c r="AY386"/>
  <c r="AZ386"/>
  <c r="AY387"/>
  <c r="AZ387"/>
  <c r="AY388"/>
  <c r="AZ388"/>
  <c r="AY389"/>
  <c r="AZ389"/>
  <c r="AY390"/>
  <c r="AZ390"/>
  <c r="AY391"/>
  <c r="AZ391"/>
  <c r="AY392"/>
  <c r="AZ392"/>
  <c r="AY393"/>
  <c r="AZ393"/>
  <c r="AY394"/>
  <c r="AZ394"/>
  <c r="AY395"/>
  <c r="AZ395"/>
  <c r="AY396"/>
  <c r="AZ396"/>
  <c r="AY397"/>
  <c r="AZ397"/>
  <c r="AY398"/>
  <c r="AZ398"/>
  <c r="AY399"/>
  <c r="AZ399"/>
  <c r="AY400"/>
  <c r="AZ400"/>
  <c r="AY401"/>
  <c r="AZ401"/>
  <c r="AY402"/>
  <c r="AZ402"/>
  <c r="AY403"/>
  <c r="AZ403"/>
  <c r="AY404"/>
  <c r="AZ404"/>
  <c r="AY405"/>
  <c r="AZ405"/>
  <c r="AY406"/>
  <c r="AZ406"/>
  <c r="AY407"/>
  <c r="AZ407"/>
  <c r="AY408"/>
  <c r="AZ408"/>
  <c r="AY409"/>
  <c r="AZ409"/>
  <c r="AY410"/>
  <c r="AZ410"/>
  <c r="AY411"/>
  <c r="AZ411"/>
  <c r="AY412"/>
  <c r="AZ412"/>
  <c r="AY413"/>
  <c r="AZ413"/>
  <c r="AY414"/>
  <c r="AZ414"/>
  <c r="AY415"/>
  <c r="AZ415"/>
  <c r="AY416"/>
  <c r="AZ416"/>
  <c r="AY417"/>
  <c r="AZ417"/>
  <c r="AY418"/>
  <c r="AZ418"/>
  <c r="AY419"/>
  <c r="AZ419"/>
  <c r="AY420"/>
  <c r="AZ420"/>
  <c r="AY421"/>
  <c r="AZ421"/>
  <c r="AY422"/>
  <c r="AZ422"/>
  <c r="AY423"/>
  <c r="AZ423"/>
  <c r="AY425"/>
  <c r="AZ425"/>
  <c r="AY426"/>
  <c r="AZ426"/>
  <c r="AY427"/>
  <c r="AZ427"/>
  <c r="AY428"/>
  <c r="AZ428"/>
  <c r="AY429"/>
  <c r="AZ429"/>
  <c r="AY430"/>
  <c r="AZ430"/>
  <c r="AY431"/>
  <c r="AZ431"/>
  <c r="AY432"/>
  <c r="AZ432"/>
  <c r="AY433"/>
  <c r="AZ433"/>
  <c r="AY434"/>
  <c r="AZ434"/>
  <c r="AY435"/>
  <c r="AZ435"/>
  <c r="AY436"/>
  <c r="AZ436"/>
  <c r="AY437"/>
  <c r="AZ437"/>
  <c r="AY438"/>
  <c r="AZ438"/>
  <c r="AY439"/>
  <c r="AZ439"/>
  <c r="AY440"/>
  <c r="AZ440"/>
  <c r="AY441"/>
  <c r="AZ441"/>
  <c r="AY442"/>
  <c r="AZ442"/>
  <c r="BA443"/>
  <c r="BB443"/>
  <c r="BC443"/>
  <c r="BD443"/>
  <c r="BA444"/>
  <c r="BB444"/>
  <c r="BC444"/>
  <c r="BD444"/>
  <c r="BA445"/>
  <c r="BB445"/>
  <c r="BC445"/>
  <c r="BD445"/>
  <c r="BA446"/>
  <c r="BB446"/>
  <c r="BC446"/>
  <c r="BD446"/>
  <c r="BA447"/>
  <c r="BB447"/>
  <c r="BC447"/>
  <c r="BD447"/>
  <c r="BA448"/>
  <c r="BB448"/>
  <c r="BC448"/>
  <c r="BD448"/>
  <c r="BA449"/>
  <c r="BB449"/>
  <c r="BC449"/>
  <c r="BD449"/>
  <c r="BA450"/>
  <c r="BB450"/>
  <c r="BC450"/>
  <c r="BD450"/>
  <c r="BA451"/>
  <c r="BB451"/>
  <c r="BC451"/>
  <c r="BD451"/>
  <c r="BA452"/>
  <c r="BB452"/>
  <c r="BC452"/>
  <c r="BD452"/>
  <c r="BA453"/>
  <c r="BB453"/>
  <c r="BC453"/>
  <c r="BD453"/>
  <c r="BA454"/>
  <c r="BB454"/>
  <c r="BC454"/>
  <c r="BD454"/>
  <c r="BA455"/>
  <c r="BB455"/>
  <c r="BC455"/>
  <c r="BD455"/>
  <c r="BA456"/>
  <c r="BB456"/>
  <c r="BC456"/>
  <c r="BD456"/>
  <c r="BA457"/>
  <c r="BB457"/>
  <c r="BC457"/>
  <c r="BD457"/>
  <c r="BA458"/>
  <c r="BB458"/>
  <c r="BC458"/>
  <c r="BD458"/>
  <c r="BA459"/>
  <c r="BB459"/>
  <c r="BC459"/>
  <c r="BD459"/>
  <c r="BA460"/>
  <c r="BB460"/>
  <c r="BC460"/>
  <c r="BD460"/>
  <c r="BA461"/>
  <c r="BB461"/>
  <c r="BC461"/>
  <c r="BD461"/>
  <c r="BA462"/>
  <c r="BB462"/>
  <c r="BC462"/>
  <c r="BD462"/>
  <c r="BA463"/>
  <c r="BB463"/>
  <c r="BC463"/>
  <c r="BD463"/>
  <c r="BA464"/>
  <c r="BB464"/>
  <c r="BC464"/>
  <c r="BD464"/>
  <c r="BA465"/>
  <c r="BB465"/>
  <c r="BC465"/>
  <c r="BD465"/>
  <c r="BA466"/>
  <c r="BB466"/>
  <c r="BC466"/>
  <c r="BD466"/>
  <c r="BA467"/>
  <c r="BB467"/>
  <c r="BC467"/>
  <c r="BD467"/>
  <c r="BA468"/>
  <c r="BB468"/>
  <c r="BC468"/>
  <c r="BD468"/>
  <c r="BA469"/>
  <c r="BB469"/>
  <c r="BC469"/>
  <c r="BD469"/>
  <c r="BA470"/>
  <c r="BB470"/>
  <c r="BC470"/>
  <c r="BD470"/>
  <c r="BA471"/>
  <c r="BB471"/>
  <c r="BC471"/>
  <c r="BD471"/>
  <c r="BA472"/>
  <c r="BB472"/>
  <c r="BC472"/>
  <c r="BD472"/>
  <c r="BA473"/>
  <c r="BB473"/>
  <c r="BC473"/>
  <c r="BD473"/>
  <c r="BA474"/>
  <c r="BB474"/>
  <c r="BC474"/>
  <c r="BD474"/>
  <c r="BA475"/>
  <c r="BB475"/>
  <c r="BC475"/>
  <c r="BD475"/>
  <c r="BA476"/>
  <c r="BB476"/>
  <c r="BC476"/>
  <c r="BD476"/>
  <c r="BA477"/>
  <c r="BB477"/>
  <c r="BC477"/>
  <c r="BD477"/>
  <c r="BA478"/>
  <c r="BB478"/>
  <c r="BC478"/>
  <c r="BD478"/>
  <c r="BA479"/>
  <c r="BB479"/>
  <c r="BC479"/>
  <c r="BD479"/>
  <c r="BA480"/>
  <c r="BB480"/>
  <c r="BC480"/>
  <c r="BD480"/>
  <c r="BA481"/>
  <c r="BB481"/>
  <c r="BC481"/>
  <c r="BD481"/>
  <c r="BA482"/>
  <c r="BB482"/>
  <c r="BC482"/>
  <c r="BD482"/>
  <c r="BA483"/>
  <c r="BB483"/>
  <c r="BC483"/>
  <c r="BD483"/>
  <c r="BA484"/>
  <c r="BB484"/>
  <c r="BC484"/>
  <c r="BD484"/>
  <c r="BA485"/>
  <c r="BB485"/>
  <c r="BC485"/>
  <c r="BD485"/>
  <c r="BA486"/>
  <c r="BB486"/>
  <c r="BC486"/>
  <c r="BD486"/>
  <c r="BA487"/>
  <c r="BB487"/>
  <c r="BC487"/>
  <c r="BD487"/>
  <c r="BA488"/>
  <c r="BB488"/>
  <c r="BC488"/>
  <c r="BD488"/>
  <c r="BA489"/>
  <c r="BB489"/>
  <c r="BC489"/>
  <c r="BD489"/>
  <c r="BA490"/>
  <c r="BB490"/>
  <c r="BC490"/>
  <c r="BD490"/>
  <c r="BA491"/>
  <c r="BB491"/>
  <c r="BC491"/>
  <c r="BD491"/>
  <c r="BA492"/>
  <c r="BB492"/>
  <c r="BC492"/>
  <c r="BD492"/>
  <c r="BA493"/>
  <c r="BB493"/>
  <c r="BC493"/>
  <c r="BD493"/>
  <c r="BA494"/>
  <c r="BB494"/>
  <c r="BC494"/>
  <c r="BD494"/>
  <c r="BA495"/>
  <c r="BB495"/>
  <c r="BC495"/>
  <c r="BD495"/>
  <c r="BA496"/>
  <c r="BB496"/>
  <c r="BC496"/>
  <c r="BD496"/>
  <c r="BA497"/>
  <c r="BB497"/>
  <c r="BC497"/>
  <c r="BD497"/>
  <c r="BA498"/>
  <c r="BB498"/>
  <c r="BC498"/>
  <c r="BD498"/>
  <c r="BA499"/>
  <c r="BB499"/>
  <c r="BC499"/>
  <c r="BD499"/>
  <c r="BA500"/>
  <c r="BB500"/>
  <c r="BC500"/>
  <c r="BD500"/>
  <c r="BA501"/>
  <c r="BB501"/>
  <c r="BC501"/>
  <c r="BD501"/>
  <c r="BA502"/>
  <c r="BB502"/>
  <c r="BC502"/>
  <c r="BD502"/>
  <c r="AY503"/>
  <c r="AZ503"/>
  <c r="AY504"/>
  <c r="AZ504"/>
  <c r="AY505"/>
  <c r="AZ505"/>
  <c r="AY506"/>
  <c r="AZ506"/>
  <c r="AY507"/>
  <c r="AZ507"/>
  <c r="AY508"/>
  <c r="AZ508"/>
  <c r="AY509"/>
  <c r="AZ509"/>
  <c r="AY510"/>
  <c r="AZ510"/>
  <c r="AY511"/>
  <c r="AZ511"/>
  <c r="AY512"/>
  <c r="AZ512"/>
  <c r="AY513"/>
  <c r="AZ513"/>
  <c r="AY514"/>
  <c r="AZ514"/>
  <c r="AY515"/>
  <c r="AZ515"/>
  <c r="AY516"/>
  <c r="AZ516"/>
  <c r="AY517"/>
  <c r="AZ517"/>
  <c r="AY518"/>
  <c r="AZ518"/>
  <c r="AY519"/>
  <c r="AZ519"/>
  <c r="AY520"/>
  <c r="AZ520"/>
  <c r="AY521"/>
  <c r="AZ521"/>
  <c r="AY522"/>
  <c r="AZ522"/>
  <c r="AY523"/>
  <c r="AZ523"/>
  <c r="AY524"/>
  <c r="AZ524"/>
  <c r="AY525"/>
  <c r="AZ525"/>
  <c r="AY526"/>
  <c r="AZ526"/>
  <c r="AY527"/>
  <c r="AZ527"/>
  <c r="AY528"/>
  <c r="AZ528"/>
  <c r="AY529"/>
  <c r="AZ529"/>
  <c r="AY530"/>
  <c r="AZ530"/>
  <c r="AY531"/>
  <c r="AZ531"/>
  <c r="AY532"/>
  <c r="AZ532"/>
  <c r="AY533"/>
  <c r="AZ533"/>
  <c r="AY534"/>
  <c r="AZ534"/>
  <c r="AY535"/>
  <c r="AZ535"/>
  <c r="AY536"/>
  <c r="AZ536"/>
  <c r="AY537"/>
  <c r="AZ537"/>
  <c r="AY538"/>
  <c r="AZ538"/>
  <c r="AY539"/>
  <c r="AZ539"/>
  <c r="AY540"/>
  <c r="AZ540"/>
  <c r="AY541"/>
  <c r="AZ541"/>
  <c r="AY542"/>
  <c r="AZ542"/>
  <c r="AY543"/>
  <c r="AZ543"/>
  <c r="AY544"/>
  <c r="AZ544"/>
  <c r="AY545"/>
  <c r="AZ545"/>
  <c r="AY546"/>
  <c r="AZ546"/>
  <c r="AY547"/>
  <c r="AZ547"/>
  <c r="AY548"/>
  <c r="AZ548"/>
  <c r="AY549"/>
  <c r="AZ549"/>
  <c r="AY550"/>
  <c r="AZ550"/>
  <c r="AY551"/>
  <c r="AZ551"/>
  <c r="AY552"/>
  <c r="AZ552"/>
  <c r="AY553"/>
  <c r="AZ553"/>
  <c r="AY554"/>
  <c r="AZ554"/>
  <c r="AY555"/>
  <c r="AZ555"/>
  <c r="AY556"/>
  <c r="AZ556"/>
  <c r="AY557"/>
  <c r="AZ557"/>
  <c r="AY558"/>
  <c r="AZ558"/>
  <c r="AY559"/>
  <c r="AZ559"/>
  <c r="AY560"/>
  <c r="AZ560"/>
  <c r="AY561"/>
  <c r="AZ561"/>
  <c r="AY562"/>
  <c r="AZ562"/>
  <c r="BA563"/>
  <c r="BB563"/>
  <c r="BC563"/>
  <c r="BD563"/>
  <c r="BA564"/>
  <c r="BB564"/>
  <c r="BC564"/>
  <c r="BD564"/>
  <c r="BA565"/>
  <c r="BB565"/>
  <c r="BC565"/>
  <c r="BD565"/>
  <c r="BA566"/>
  <c r="BB566"/>
  <c r="BC566"/>
  <c r="BD566"/>
  <c r="BA567"/>
  <c r="BB567"/>
  <c r="BC567"/>
  <c r="BD567"/>
  <c r="BA568"/>
  <c r="BB568"/>
  <c r="BC568"/>
  <c r="BD568"/>
  <c r="BA569"/>
  <c r="BB569"/>
  <c r="BC569"/>
  <c r="BD569"/>
  <c r="BA570"/>
  <c r="BB570"/>
  <c r="BC570"/>
  <c r="BD570"/>
  <c r="BA571"/>
  <c r="BB571"/>
  <c r="BC571"/>
  <c r="BD571"/>
  <c r="BA572"/>
  <c r="BB572"/>
  <c r="BC572"/>
  <c r="BD572"/>
  <c r="BA573"/>
  <c r="BB573"/>
  <c r="BC573"/>
  <c r="BD573"/>
  <c r="BA574"/>
  <c r="BB574"/>
  <c r="BC574"/>
  <c r="BD574"/>
  <c r="BA575"/>
  <c r="BB575"/>
  <c r="BC575"/>
  <c r="BD575"/>
  <c r="BA576"/>
  <c r="BB576"/>
  <c r="BC576"/>
  <c r="BD576"/>
  <c r="BA577"/>
  <c r="BB577"/>
  <c r="BC577"/>
  <c r="BD577"/>
  <c r="BA578"/>
  <c r="BB578"/>
  <c r="BC578"/>
  <c r="BD578"/>
  <c r="BA579"/>
  <c r="BB579"/>
  <c r="BC579"/>
  <c r="BD579"/>
  <c r="BA580"/>
  <c r="BB580"/>
  <c r="BC580"/>
  <c r="BD580"/>
  <c r="BA581"/>
  <c r="BB581"/>
  <c r="BC581"/>
  <c r="BD581"/>
  <c r="BA582"/>
  <c r="BB582"/>
  <c r="BC582"/>
  <c r="BD582"/>
  <c r="BA583"/>
  <c r="BB583"/>
  <c r="BC583"/>
  <c r="BD583"/>
  <c r="BA584"/>
  <c r="BB584"/>
  <c r="BC584"/>
  <c r="BD584"/>
  <c r="BA585"/>
  <c r="BB585"/>
  <c r="BC585"/>
  <c r="BD585"/>
  <c r="BA586"/>
  <c r="BB586"/>
  <c r="BC586"/>
  <c r="BD586"/>
  <c r="BA587"/>
  <c r="BB587"/>
  <c r="BC587"/>
  <c r="BD587"/>
  <c r="BA588"/>
  <c r="BB588"/>
  <c r="BC588"/>
  <c r="BD588"/>
  <c r="BA589"/>
  <c r="BB589"/>
  <c r="BC589"/>
  <c r="BD589"/>
  <c r="BA590"/>
  <c r="BB590"/>
  <c r="BC590"/>
  <c r="BD590"/>
  <c r="BA591"/>
  <c r="BB591"/>
  <c r="BC591"/>
  <c r="BD591"/>
  <c r="BA592"/>
  <c r="BB592"/>
  <c r="BC592"/>
  <c r="BD592"/>
  <c r="BA593"/>
  <c r="BB593"/>
  <c r="BC593"/>
  <c r="BD593"/>
  <c r="BA594"/>
  <c r="BB594"/>
  <c r="BC594"/>
  <c r="BD594"/>
  <c r="BA595"/>
  <c r="BB595"/>
  <c r="BC595"/>
  <c r="BD595"/>
  <c r="BA596"/>
  <c r="BB596"/>
  <c r="BC596"/>
  <c r="BD596"/>
  <c r="BA597"/>
  <c r="BB597"/>
  <c r="BC597"/>
  <c r="BD597"/>
  <c r="BA598"/>
  <c r="BB598"/>
  <c r="BC598"/>
  <c r="BD598"/>
  <c r="BA599"/>
  <c r="BB599"/>
  <c r="BC599"/>
  <c r="BD599"/>
  <c r="BA600"/>
  <c r="BB600"/>
  <c r="BC600"/>
  <c r="BD600"/>
  <c r="BA601"/>
  <c r="BB601"/>
  <c r="BC601"/>
  <c r="BD601"/>
  <c r="BA602"/>
  <c r="BB602"/>
  <c r="BC602"/>
  <c r="BD602"/>
  <c r="BA603"/>
  <c r="BB603"/>
  <c r="BC603"/>
  <c r="BD603"/>
  <c r="BA604"/>
  <c r="BB604"/>
  <c r="BC604"/>
  <c r="BD604"/>
  <c r="BA605"/>
  <c r="BB605"/>
  <c r="BC605"/>
  <c r="BD605"/>
  <c r="BA606"/>
  <c r="BB606"/>
  <c r="BC606"/>
  <c r="BD606"/>
  <c r="BA607"/>
  <c r="BB607"/>
  <c r="BC607"/>
  <c r="BD607"/>
  <c r="BA608"/>
  <c r="BB608"/>
  <c r="BC608"/>
  <c r="BD608"/>
  <c r="BA609"/>
  <c r="BB609"/>
  <c r="BC609"/>
  <c r="BD609"/>
  <c r="BA610"/>
  <c r="BB610"/>
  <c r="BC610"/>
  <c r="BD610"/>
  <c r="BA611"/>
  <c r="BB611"/>
  <c r="BC611"/>
  <c r="BD611"/>
  <c r="BA612"/>
  <c r="BB612"/>
  <c r="BC612"/>
  <c r="BD612"/>
  <c r="BA613"/>
  <c r="BB613"/>
  <c r="BC613"/>
  <c r="BD613"/>
  <c r="BA614"/>
  <c r="BB614"/>
  <c r="BC614"/>
  <c r="BD614"/>
  <c r="BA615"/>
  <c r="BB615"/>
  <c r="BC615"/>
  <c r="BD615"/>
  <c r="BA616"/>
  <c r="BB616"/>
  <c r="BC616"/>
  <c r="BD616"/>
  <c r="BA617"/>
  <c r="BB617"/>
  <c r="BC617"/>
  <c r="BD617"/>
  <c r="BA618"/>
  <c r="BB618"/>
  <c r="BC618"/>
  <c r="BD618"/>
  <c r="BA619"/>
  <c r="BB619"/>
  <c r="BC619"/>
  <c r="BD619"/>
  <c r="BA620"/>
  <c r="BB620"/>
  <c r="BC620"/>
  <c r="BD620"/>
  <c r="BA621"/>
  <c r="BB621"/>
  <c r="BC621"/>
  <c r="BD621"/>
  <c r="BA622"/>
  <c r="BB622"/>
  <c r="BC622"/>
  <c r="BD622"/>
  <c r="AY623"/>
  <c r="AZ623"/>
  <c r="AY624"/>
  <c r="AZ624"/>
  <c r="AY625"/>
  <c r="AZ625"/>
  <c r="AY626"/>
  <c r="AZ626"/>
  <c r="AY627"/>
  <c r="AZ627"/>
  <c r="AY628"/>
  <c r="AZ628"/>
  <c r="AY629"/>
  <c r="AZ629"/>
  <c r="AY630"/>
  <c r="AZ630"/>
  <c r="AY631"/>
  <c r="AZ631"/>
  <c r="AY632"/>
  <c r="AZ632"/>
  <c r="AY633"/>
  <c r="AZ633"/>
  <c r="AY634"/>
  <c r="AZ634"/>
  <c r="AY635"/>
  <c r="AZ635"/>
  <c r="AY636"/>
  <c r="AZ636"/>
  <c r="AY637"/>
  <c r="AZ637"/>
  <c r="AY638"/>
  <c r="AZ638"/>
  <c r="AY639"/>
  <c r="AZ639"/>
  <c r="AY640"/>
  <c r="AZ640"/>
  <c r="AY641"/>
  <c r="AZ641"/>
  <c r="AY642"/>
  <c r="AZ642"/>
  <c r="AY643"/>
  <c r="AZ643"/>
  <c r="AY644"/>
  <c r="AZ644"/>
  <c r="AY645"/>
  <c r="AZ645"/>
  <c r="AY646"/>
  <c r="AZ646"/>
  <c r="AY647"/>
  <c r="AZ647"/>
  <c r="AY648"/>
  <c r="AZ648"/>
  <c r="AY649"/>
  <c r="AZ649"/>
  <c r="AY650"/>
  <c r="AZ650"/>
  <c r="AY651"/>
  <c r="AZ651"/>
  <c r="AY652"/>
  <c r="AZ652"/>
  <c r="AY653"/>
  <c r="AZ653"/>
  <c r="AY654"/>
  <c r="AZ654"/>
  <c r="AY655"/>
  <c r="AZ655"/>
  <c r="AY656"/>
  <c r="AZ656"/>
  <c r="AY657"/>
  <c r="AZ657"/>
  <c r="AY658"/>
  <c r="AZ658"/>
  <c r="AY659"/>
  <c r="AZ659"/>
  <c r="AY660"/>
  <c r="AZ660"/>
  <c r="AY661"/>
  <c r="AZ661"/>
  <c r="AY662"/>
  <c r="AZ662"/>
  <c r="AY663"/>
  <c r="AZ663"/>
  <c r="AY664"/>
  <c r="AZ664"/>
  <c r="AY665"/>
  <c r="AZ665"/>
  <c r="AY666"/>
  <c r="AZ666"/>
  <c r="AY667"/>
  <c r="AZ667"/>
  <c r="AY668"/>
  <c r="AZ668"/>
  <c r="AY669"/>
  <c r="AZ669"/>
  <c r="AY670"/>
  <c r="AZ670"/>
  <c r="AY671"/>
  <c r="AZ671"/>
  <c r="AY672"/>
  <c r="AZ672"/>
  <c r="AY673"/>
  <c r="AZ673"/>
  <c r="AY674"/>
  <c r="AZ674"/>
  <c r="AY675"/>
  <c r="AZ675"/>
  <c r="AY676"/>
  <c r="AZ676"/>
  <c r="AY677"/>
  <c r="AZ677"/>
  <c r="AY678"/>
  <c r="AZ678"/>
  <c r="AY679"/>
  <c r="AZ679"/>
  <c r="AY680"/>
  <c r="AZ680"/>
  <c r="AY681"/>
  <c r="AZ681"/>
  <c r="AY682"/>
  <c r="AZ682"/>
  <c r="BA683"/>
  <c r="BB683"/>
  <c r="BC683"/>
  <c r="BD683"/>
  <c r="BA684"/>
  <c r="BB684"/>
  <c r="BC684"/>
  <c r="BD684"/>
  <c r="BA685"/>
  <c r="BB685"/>
  <c r="BC685"/>
  <c r="BD685"/>
  <c r="BA686"/>
  <c r="BB686"/>
  <c r="BC686"/>
  <c r="BD686"/>
  <c r="BA687"/>
  <c r="BB687"/>
  <c r="BC687"/>
  <c r="BD687"/>
  <c r="BA688"/>
  <c r="BB688"/>
  <c r="BC688"/>
  <c r="BD688"/>
  <c r="BA689"/>
  <c r="BB689"/>
  <c r="BC689"/>
  <c r="BD689"/>
  <c r="BA690"/>
  <c r="BB690"/>
  <c r="BC690"/>
  <c r="BD690"/>
  <c r="BA691"/>
  <c r="BB691"/>
  <c r="BC691"/>
  <c r="BD691"/>
  <c r="BA692"/>
  <c r="BB692"/>
  <c r="BC692"/>
  <c r="BD692"/>
  <c r="BA693"/>
  <c r="BB693"/>
  <c r="BC693"/>
  <c r="BD693"/>
  <c r="BA694"/>
  <c r="BB694"/>
  <c r="BC694"/>
  <c r="BD694"/>
  <c r="BA695"/>
  <c r="BB695"/>
  <c r="BC695"/>
  <c r="BD695"/>
  <c r="BA696"/>
  <c r="BB696"/>
  <c r="BC696"/>
  <c r="BD696"/>
  <c r="BA697"/>
  <c r="BB697"/>
  <c r="BC697"/>
  <c r="BD697"/>
  <c r="BA698"/>
  <c r="BB698"/>
  <c r="BC698"/>
  <c r="BD698"/>
  <c r="BA699"/>
  <c r="BB699"/>
  <c r="BC699"/>
  <c r="BD699"/>
  <c r="BA700"/>
  <c r="BB700"/>
  <c r="BC700"/>
  <c r="BD700"/>
  <c r="BA701"/>
  <c r="BB701"/>
  <c r="BC701"/>
  <c r="BD701"/>
  <c r="BA702"/>
  <c r="BB702"/>
  <c r="BC702"/>
  <c r="BD702"/>
  <c r="BA703"/>
  <c r="BB703"/>
  <c r="BC703"/>
  <c r="BD703"/>
  <c r="BA704"/>
  <c r="BB704"/>
  <c r="BC704"/>
  <c r="BD704"/>
  <c r="BA705"/>
  <c r="BB705"/>
  <c r="BC705"/>
  <c r="BD705"/>
  <c r="BA706"/>
  <c r="BB706"/>
  <c r="BC706"/>
  <c r="BD706"/>
  <c r="BA707"/>
  <c r="BB707"/>
  <c r="BC707"/>
  <c r="BD707"/>
  <c r="BA708"/>
  <c r="BB708"/>
  <c r="BC708"/>
  <c r="BD708"/>
  <c r="BA709"/>
  <c r="BB709"/>
  <c r="BC709"/>
  <c r="BD709"/>
  <c r="BA710"/>
  <c r="BB710"/>
  <c r="BC710"/>
  <c r="BD710"/>
  <c r="BA711"/>
  <c r="BB711"/>
  <c r="BC711"/>
  <c r="BD711"/>
  <c r="BA712"/>
  <c r="BB712"/>
  <c r="BC712"/>
  <c r="BD712"/>
  <c r="BA713"/>
  <c r="BB713"/>
  <c r="BC713"/>
  <c r="BD713"/>
  <c r="BA714"/>
  <c r="BB714"/>
  <c r="BC714"/>
  <c r="BD714"/>
  <c r="BA715"/>
  <c r="BB715"/>
  <c r="BC715"/>
  <c r="BD715"/>
  <c r="BA716"/>
  <c r="BB716"/>
  <c r="BC716"/>
  <c r="BD716"/>
  <c r="BA717"/>
  <c r="BB717"/>
  <c r="BC717"/>
  <c r="BD717"/>
  <c r="BA718"/>
  <c r="BB718"/>
  <c r="BC718"/>
  <c r="BD718"/>
  <c r="BA719"/>
  <c r="BB719"/>
  <c r="BC719"/>
  <c r="BD719"/>
  <c r="BA720"/>
  <c r="BB720"/>
  <c r="BC720"/>
  <c r="BD720"/>
  <c r="BA721"/>
  <c r="BB721"/>
  <c r="BC721"/>
  <c r="BD721"/>
  <c r="BA722"/>
  <c r="BB722"/>
  <c r="BC722"/>
  <c r="BD722"/>
  <c r="BA723"/>
  <c r="BB723"/>
  <c r="BC723"/>
  <c r="BD723"/>
  <c r="BA724"/>
  <c r="BB724"/>
  <c r="BC724"/>
  <c r="BD724"/>
  <c r="BA725"/>
  <c r="BB725"/>
  <c r="BC725"/>
  <c r="BD725"/>
  <c r="BA726"/>
  <c r="BB726"/>
  <c r="BC726"/>
  <c r="BD726"/>
  <c r="BA727"/>
  <c r="BB727"/>
  <c r="BC727"/>
  <c r="BD727"/>
  <c r="BA728"/>
  <c r="BB728"/>
  <c r="BC728"/>
  <c r="BD728"/>
  <c r="BA729"/>
  <c r="BB729"/>
  <c r="BC729"/>
  <c r="BD729"/>
  <c r="BA730"/>
  <c r="BB730"/>
  <c r="BC730"/>
  <c r="BD730"/>
  <c r="BA731"/>
  <c r="BB731"/>
  <c r="BC731"/>
  <c r="BD731"/>
  <c r="BA732"/>
  <c r="BB732"/>
  <c r="BC732"/>
  <c r="BD732"/>
  <c r="BA733"/>
  <c r="BB733"/>
  <c r="BC733"/>
  <c r="BD733"/>
  <c r="BA734"/>
  <c r="BB734"/>
  <c r="BC734"/>
  <c r="BD734"/>
  <c r="BA735"/>
  <c r="BB735"/>
  <c r="BC735"/>
  <c r="BD735"/>
  <c r="BA736"/>
  <c r="BB736"/>
  <c r="BC736"/>
  <c r="BD736"/>
  <c r="BA737"/>
  <c r="BB737"/>
  <c r="BC737"/>
  <c r="BD737"/>
  <c r="BA738"/>
  <c r="BB738"/>
  <c r="BC738"/>
  <c r="BD738"/>
  <c r="BA739"/>
  <c r="BB739"/>
  <c r="BC739"/>
  <c r="BD739"/>
  <c r="BA740"/>
  <c r="BB740"/>
  <c r="BC740"/>
  <c r="BD740"/>
  <c r="BA741"/>
  <c r="BB741"/>
  <c r="BC741"/>
  <c r="BD741"/>
  <c r="BA742"/>
  <c r="BB742"/>
  <c r="BC742"/>
  <c r="BD742"/>
  <c r="BB63" i="14"/>
  <c r="BC63"/>
  <c r="BD63"/>
  <c r="BE63"/>
  <c r="BB64"/>
  <c r="BC64"/>
  <c r="BD64"/>
  <c r="BE64"/>
  <c r="BB65"/>
  <c r="BC65"/>
  <c r="BD65"/>
  <c r="BE65"/>
  <c r="BB66"/>
  <c r="BC66"/>
  <c r="BD66"/>
  <c r="BE66"/>
  <c r="BB67"/>
  <c r="BC67"/>
  <c r="BD67"/>
  <c r="BE67"/>
  <c r="BB68"/>
  <c r="BC68"/>
  <c r="BD68"/>
  <c r="BE68"/>
  <c r="BB69"/>
  <c r="BC69"/>
  <c r="BD69"/>
  <c r="BE69"/>
  <c r="BB70"/>
  <c r="BC70"/>
  <c r="BD70"/>
  <c r="BE70"/>
  <c r="BB71"/>
  <c r="BC71"/>
  <c r="BD71"/>
  <c r="BE71"/>
  <c r="BB72"/>
  <c r="BC72"/>
  <c r="BD72"/>
  <c r="BE72"/>
  <c r="BB73"/>
  <c r="BC73"/>
  <c r="BD73"/>
  <c r="BE73"/>
  <c r="BB74"/>
  <c r="BC74"/>
  <c r="BD74"/>
  <c r="BE74"/>
  <c r="BB75"/>
  <c r="BC75"/>
  <c r="BD75"/>
  <c r="BE75"/>
  <c r="BB76"/>
  <c r="BC76"/>
  <c r="BD76"/>
  <c r="BE76"/>
  <c r="BB77"/>
  <c r="BC77"/>
  <c r="BD77"/>
  <c r="BE77"/>
  <c r="BB78"/>
  <c r="BC78"/>
  <c r="BD78"/>
  <c r="BE78"/>
  <c r="BB79"/>
  <c r="BC79"/>
  <c r="BD79"/>
  <c r="BE79"/>
  <c r="BB80"/>
  <c r="BC80"/>
  <c r="BD80"/>
  <c r="BE80"/>
  <c r="BB81"/>
  <c r="BC81"/>
  <c r="BD81"/>
  <c r="BE81"/>
  <c r="BB82"/>
  <c r="BC82"/>
  <c r="BD82"/>
  <c r="BE82"/>
  <c r="BB83"/>
  <c r="BC83"/>
  <c r="BD83"/>
  <c r="BE83"/>
  <c r="BB84"/>
  <c r="BC84"/>
  <c r="BD84"/>
  <c r="BE84"/>
  <c r="BB85"/>
  <c r="BC85"/>
  <c r="BD85"/>
  <c r="BE85"/>
  <c r="BB86"/>
  <c r="BC86"/>
  <c r="BD86"/>
  <c r="BE86"/>
  <c r="BB87"/>
  <c r="BC87"/>
  <c r="BD87"/>
  <c r="BE87"/>
  <c r="BB88"/>
  <c r="BC88"/>
  <c r="BD88"/>
  <c r="BE88"/>
  <c r="BB89"/>
  <c r="BC89"/>
  <c r="BD89"/>
  <c r="BE89"/>
  <c r="BB90"/>
  <c r="BC90"/>
  <c r="BD90"/>
  <c r="BE90"/>
  <c r="BB91"/>
  <c r="BC91"/>
  <c r="BD91"/>
  <c r="BE91"/>
  <c r="BB92"/>
  <c r="BC92"/>
  <c r="BD92"/>
  <c r="BE92"/>
  <c r="BB93"/>
  <c r="BC93"/>
  <c r="BD93"/>
  <c r="BE93"/>
  <c r="BB94"/>
  <c r="BC94"/>
  <c r="BD94"/>
  <c r="BE94"/>
  <c r="BB95"/>
  <c r="BC95"/>
  <c r="BD95"/>
  <c r="BE95"/>
  <c r="BB96"/>
  <c r="BC96"/>
  <c r="BD96"/>
  <c r="BE96"/>
  <c r="BB97"/>
  <c r="BC97"/>
  <c r="BD97"/>
  <c r="BE97"/>
  <c r="BB98"/>
  <c r="BC98"/>
  <c r="BD98"/>
  <c r="BE98"/>
  <c r="BB99"/>
  <c r="BC99"/>
  <c r="BD99"/>
  <c r="BE99"/>
  <c r="BB100"/>
  <c r="BC100"/>
  <c r="BD100"/>
  <c r="BE100"/>
  <c r="BB101"/>
  <c r="BC101"/>
  <c r="BD101"/>
  <c r="BE101"/>
  <c r="BB102"/>
  <c r="BC102"/>
  <c r="BD102"/>
  <c r="BE102"/>
  <c r="BB103"/>
  <c r="BC103"/>
  <c r="BD103"/>
  <c r="BE103"/>
  <c r="BB104"/>
  <c r="BC104"/>
  <c r="BD104"/>
  <c r="BE104"/>
  <c r="BB105"/>
  <c r="BC105"/>
  <c r="BD105"/>
  <c r="BE105"/>
  <c r="BB106"/>
  <c r="BC106"/>
  <c r="BD106"/>
  <c r="BE106"/>
  <c r="BB107"/>
  <c r="BC107"/>
  <c r="BD107"/>
  <c r="BE107"/>
  <c r="BB108"/>
  <c r="BC108"/>
  <c r="BD108"/>
  <c r="BE108"/>
  <c r="BB109"/>
  <c r="BC109"/>
  <c r="BD109"/>
  <c r="BE109"/>
  <c r="BB110"/>
  <c r="BC110"/>
  <c r="BD110"/>
  <c r="BE110"/>
  <c r="BB111"/>
  <c r="BC111"/>
  <c r="BD111"/>
  <c r="BE111"/>
  <c r="BB112"/>
  <c r="BC112"/>
  <c r="BD112"/>
  <c r="BE112"/>
  <c r="BB113"/>
  <c r="BC113"/>
  <c r="BD113"/>
  <c r="BE113"/>
  <c r="BB114"/>
  <c r="BC114"/>
  <c r="BD114"/>
  <c r="BE114"/>
  <c r="BB115"/>
  <c r="BC115"/>
  <c r="BD115"/>
  <c r="BE115"/>
  <c r="BB116"/>
  <c r="BC116"/>
  <c r="BD116"/>
  <c r="BE116"/>
  <c r="BB117"/>
  <c r="BC117"/>
  <c r="BD117"/>
  <c r="BE117"/>
  <c r="BB118"/>
  <c r="BC118"/>
  <c r="BD118"/>
  <c r="BE118"/>
  <c r="BB119"/>
  <c r="BC119"/>
  <c r="BD119"/>
  <c r="BE119"/>
  <c r="BB120"/>
  <c r="BC120"/>
  <c r="BD120"/>
  <c r="BE120"/>
  <c r="BB121"/>
  <c r="BC121"/>
  <c r="BD121"/>
  <c r="BE121"/>
  <c r="BB122"/>
  <c r="BC122"/>
  <c r="BD122"/>
  <c r="BE122"/>
  <c r="BB183"/>
  <c r="BC183"/>
  <c r="BD183"/>
  <c r="BE183"/>
  <c r="BB184"/>
  <c r="BC184"/>
  <c r="BD184"/>
  <c r="BE184"/>
  <c r="BB185"/>
  <c r="BC185"/>
  <c r="BD185"/>
  <c r="BE185"/>
  <c r="BB186"/>
  <c r="BC186"/>
  <c r="BD186"/>
  <c r="BE186"/>
  <c r="BB187"/>
  <c r="BC187"/>
  <c r="BD187"/>
  <c r="BE187"/>
  <c r="BB188"/>
  <c r="BC188"/>
  <c r="BD188"/>
  <c r="BE188"/>
  <c r="BB189"/>
  <c r="BC189"/>
  <c r="BD189"/>
  <c r="BE189"/>
  <c r="BB190"/>
  <c r="BC190"/>
  <c r="BD190"/>
  <c r="BE190"/>
  <c r="BB191"/>
  <c r="BC191"/>
  <c r="BD191"/>
  <c r="BE191"/>
  <c r="BB192"/>
  <c r="BC192"/>
  <c r="BD192"/>
  <c r="BE192"/>
  <c r="BB193"/>
  <c r="BC193"/>
  <c r="BD193"/>
  <c r="BE193"/>
  <c r="BB194"/>
  <c r="BC194"/>
  <c r="BD194"/>
  <c r="BE194"/>
  <c r="BB195"/>
  <c r="BC195"/>
  <c r="BD195"/>
  <c r="BE195"/>
  <c r="BB196"/>
  <c r="BC196"/>
  <c r="BD196"/>
  <c r="BE196"/>
  <c r="BB197"/>
  <c r="BC197"/>
  <c r="BD197"/>
  <c r="BE197"/>
  <c r="BB198"/>
  <c r="BC198"/>
  <c r="BD198"/>
  <c r="BE198"/>
  <c r="BB199"/>
  <c r="BC199"/>
  <c r="BD199"/>
  <c r="BE199"/>
  <c r="BB200"/>
  <c r="BC200"/>
  <c r="BD200"/>
  <c r="BE200"/>
  <c r="BB201"/>
  <c r="BC201"/>
  <c r="BD201"/>
  <c r="BE201"/>
  <c r="BB202"/>
  <c r="BC202"/>
  <c r="BD202"/>
  <c r="BE202"/>
  <c r="BB203"/>
  <c r="BC203"/>
  <c r="BD203"/>
  <c r="BE203"/>
  <c r="BB204"/>
  <c r="BC204"/>
  <c r="BD204"/>
  <c r="BE204"/>
  <c r="BB205"/>
  <c r="BC205"/>
  <c r="BD205"/>
  <c r="BE205"/>
  <c r="BB206"/>
  <c r="BC206"/>
  <c r="BD206"/>
  <c r="BE206"/>
  <c r="BB207"/>
  <c r="BC207"/>
  <c r="BD207"/>
  <c r="BE207"/>
  <c r="BB208"/>
  <c r="BC208"/>
  <c r="BD208"/>
  <c r="BE208"/>
  <c r="BB209"/>
  <c r="BC209"/>
  <c r="BD209"/>
  <c r="BE209"/>
  <c r="BB210"/>
  <c r="BC210"/>
  <c r="BD210"/>
  <c r="BE210"/>
  <c r="BB211"/>
  <c r="BC211"/>
  <c r="BD211"/>
  <c r="BE211"/>
  <c r="BB212"/>
  <c r="BC212"/>
  <c r="BD212"/>
  <c r="BE212"/>
  <c r="BB213"/>
  <c r="BC213"/>
  <c r="BD213"/>
  <c r="BE213"/>
  <c r="BB214"/>
  <c r="BC214"/>
  <c r="BD214"/>
  <c r="BE214"/>
  <c r="BB215"/>
  <c r="BC215"/>
  <c r="BD215"/>
  <c r="BE215"/>
  <c r="BB216"/>
  <c r="BC216"/>
  <c r="BD216"/>
  <c r="BE216"/>
  <c r="BB217"/>
  <c r="BC217"/>
  <c r="BD217"/>
  <c r="BE217"/>
  <c r="BB218"/>
  <c r="BC218"/>
  <c r="BD218"/>
  <c r="BE218"/>
  <c r="BB219"/>
  <c r="BC219"/>
  <c r="BD219"/>
  <c r="BE219"/>
  <c r="BB220"/>
  <c r="BC220"/>
  <c r="BD220"/>
  <c r="BE220"/>
  <c r="BB221"/>
  <c r="BC221"/>
  <c r="BD221"/>
  <c r="BE221"/>
  <c r="BB222"/>
  <c r="BC222"/>
  <c r="BD222"/>
  <c r="BE222"/>
  <c r="BB223"/>
  <c r="BC223"/>
  <c r="BD223"/>
  <c r="BE223"/>
  <c r="BB224"/>
  <c r="BC224"/>
  <c r="BD224"/>
  <c r="BE224"/>
  <c r="BB225"/>
  <c r="BC225"/>
  <c r="BD225"/>
  <c r="BE225"/>
  <c r="BB226"/>
  <c r="BC226"/>
  <c r="BD226"/>
  <c r="BE226"/>
  <c r="BB227"/>
  <c r="BC227"/>
  <c r="BD227"/>
  <c r="BE227"/>
  <c r="BB228"/>
  <c r="BC228"/>
  <c r="BD228"/>
  <c r="BE228"/>
  <c r="BB229"/>
  <c r="BC229"/>
  <c r="BD229"/>
  <c r="BE229"/>
  <c r="BB230"/>
  <c r="BC230"/>
  <c r="BD230"/>
  <c r="BE230"/>
  <c r="BB231"/>
  <c r="BC231"/>
  <c r="BD231"/>
  <c r="BE231"/>
  <c r="BB232"/>
  <c r="BC232"/>
  <c r="BD232"/>
  <c r="BE232"/>
  <c r="BB233"/>
  <c r="BC233"/>
  <c r="BD233"/>
  <c r="BE233"/>
  <c r="BB234"/>
  <c r="BC234"/>
  <c r="BD234"/>
  <c r="BE234"/>
  <c r="BB235"/>
  <c r="BC235"/>
  <c r="BD235"/>
  <c r="BE235"/>
  <c r="BB236"/>
  <c r="BC236"/>
  <c r="BD236"/>
  <c r="BE236"/>
  <c r="BB237"/>
  <c r="BC237"/>
  <c r="BD237"/>
  <c r="BE237"/>
  <c r="BB238"/>
  <c r="BC238"/>
  <c r="BD238"/>
  <c r="BE238"/>
  <c r="BB239"/>
  <c r="BC239"/>
  <c r="BD239"/>
  <c r="BE239"/>
  <c r="BB240"/>
  <c r="BC240"/>
  <c r="BD240"/>
  <c r="BE240"/>
  <c r="BB241"/>
  <c r="BC241"/>
  <c r="BD241"/>
  <c r="BE241"/>
  <c r="BB242"/>
  <c r="BC242"/>
  <c r="BD242"/>
  <c r="BE242"/>
  <c r="BB303"/>
  <c r="BC303"/>
  <c r="BD303"/>
  <c r="BE303"/>
  <c r="BB304"/>
  <c r="BC304"/>
  <c r="BD304"/>
  <c r="BE304"/>
  <c r="BB305"/>
  <c r="BC305"/>
  <c r="BD305"/>
  <c r="BE305"/>
  <c r="BB306"/>
  <c r="BC306"/>
  <c r="BD306"/>
  <c r="BE306"/>
  <c r="BB307"/>
  <c r="BC307"/>
  <c r="BD307"/>
  <c r="BE307"/>
  <c r="BB308"/>
  <c r="BC308"/>
  <c r="BD308"/>
  <c r="BE308"/>
  <c r="BB309"/>
  <c r="BC309"/>
  <c r="BD309"/>
  <c r="BE309"/>
  <c r="BB310"/>
  <c r="BC310"/>
  <c r="BD310"/>
  <c r="BE310"/>
  <c r="BB311"/>
  <c r="BC311"/>
  <c r="BD311"/>
  <c r="BE311"/>
  <c r="BB312"/>
  <c r="BC312"/>
  <c r="BD312"/>
  <c r="BE312"/>
  <c r="BB313"/>
  <c r="BC313"/>
  <c r="BD313"/>
  <c r="BE313"/>
  <c r="BB314"/>
  <c r="BC314"/>
  <c r="BD314"/>
  <c r="BE314"/>
  <c r="BB315"/>
  <c r="BC315"/>
  <c r="BD315"/>
  <c r="BE315"/>
  <c r="BB316"/>
  <c r="BC316"/>
  <c r="BD316"/>
  <c r="BE316"/>
  <c r="BB317"/>
  <c r="BC317"/>
  <c r="BD317"/>
  <c r="BE317"/>
  <c r="BB318"/>
  <c r="BC318"/>
  <c r="BD318"/>
  <c r="BE318"/>
  <c r="BB319"/>
  <c r="BC319"/>
  <c r="BD319"/>
  <c r="BE319"/>
  <c r="BB320"/>
  <c r="BC320"/>
  <c r="BD320"/>
  <c r="BE320"/>
  <c r="BB321"/>
  <c r="BC321"/>
  <c r="BD321"/>
  <c r="BE321"/>
  <c r="BB322"/>
  <c r="BC322"/>
  <c r="BD322"/>
  <c r="BE322"/>
  <c r="BB323"/>
  <c r="BC323"/>
  <c r="BD323"/>
  <c r="BE323"/>
  <c r="BB324"/>
  <c r="BC324"/>
  <c r="BD324"/>
  <c r="BE324"/>
  <c r="BB325"/>
  <c r="BC325"/>
  <c r="BD325"/>
  <c r="BE325"/>
  <c r="BB326"/>
  <c r="BC326"/>
  <c r="BD326"/>
  <c r="BE326"/>
  <c r="BB327"/>
  <c r="BC327"/>
  <c r="BD327"/>
  <c r="BE327"/>
  <c r="BB328"/>
  <c r="BC328"/>
  <c r="BD328"/>
  <c r="BE328"/>
  <c r="BB329"/>
  <c r="BC329"/>
  <c r="BD329"/>
  <c r="BE329"/>
  <c r="BB330"/>
  <c r="BC330"/>
  <c r="BD330"/>
  <c r="BE330"/>
  <c r="BB331"/>
  <c r="BC331"/>
  <c r="BD331"/>
  <c r="BE331"/>
  <c r="BB332"/>
  <c r="BC332"/>
  <c r="BD332"/>
  <c r="BE332"/>
  <c r="BB333"/>
  <c r="BC333"/>
  <c r="BD333"/>
  <c r="BE333"/>
  <c r="BB334"/>
  <c r="BC334"/>
  <c r="BD334"/>
  <c r="BE334"/>
  <c r="BB335"/>
  <c r="BC335"/>
  <c r="BD335"/>
  <c r="BE335"/>
  <c r="BB336"/>
  <c r="BC336"/>
  <c r="BD336"/>
  <c r="BE336"/>
  <c r="BB337"/>
  <c r="BC337"/>
  <c r="BD337"/>
  <c r="BE337"/>
  <c r="BB338"/>
  <c r="BC338"/>
  <c r="BD338"/>
  <c r="BE338"/>
  <c r="BB339"/>
  <c r="BC339"/>
  <c r="BD339"/>
  <c r="BE339"/>
  <c r="BB340"/>
  <c r="BC340"/>
  <c r="BD340"/>
  <c r="BE340"/>
  <c r="BB341"/>
  <c r="BC341"/>
  <c r="BD341"/>
  <c r="BE341"/>
  <c r="BB342"/>
  <c r="BC342"/>
  <c r="BD342"/>
  <c r="BE342"/>
  <c r="BB343"/>
  <c r="BC343"/>
  <c r="BD343"/>
  <c r="BE343"/>
  <c r="BB344"/>
  <c r="BC344"/>
  <c r="BD344"/>
  <c r="BE344"/>
  <c r="BB345"/>
  <c r="BC345"/>
  <c r="BD345"/>
  <c r="BE345"/>
  <c r="BB346"/>
  <c r="BC346"/>
  <c r="BD346"/>
  <c r="BE346"/>
  <c r="BB347"/>
  <c r="BC347"/>
  <c r="BD347"/>
  <c r="BE347"/>
  <c r="BB348"/>
  <c r="BC348"/>
  <c r="BD348"/>
  <c r="BE348"/>
  <c r="BB349"/>
  <c r="BC349"/>
  <c r="BD349"/>
  <c r="BE349"/>
  <c r="BB350"/>
  <c r="BC350"/>
  <c r="BD350"/>
  <c r="BE350"/>
  <c r="BB351"/>
  <c r="BC351"/>
  <c r="BD351"/>
  <c r="BE351"/>
  <c r="BB352"/>
  <c r="BC352"/>
  <c r="BD352"/>
  <c r="BE352"/>
  <c r="BB353"/>
  <c r="BC353"/>
  <c r="BD353"/>
  <c r="BE353"/>
  <c r="BB354"/>
  <c r="BC354"/>
  <c r="BD354"/>
  <c r="BE354"/>
  <c r="BB355"/>
  <c r="BC355"/>
  <c r="BD355"/>
  <c r="BE355"/>
  <c r="BB356"/>
  <c r="BC356"/>
  <c r="BD356"/>
  <c r="BE356"/>
  <c r="BB357"/>
  <c r="BC357"/>
  <c r="BD357"/>
  <c r="BE357"/>
  <c r="BB358"/>
  <c r="BC358"/>
  <c r="BD358"/>
  <c r="BE358"/>
  <c r="BB359"/>
  <c r="BC359"/>
  <c r="BD359"/>
  <c r="BE359"/>
  <c r="BB360"/>
  <c r="BC360"/>
  <c r="BD360"/>
  <c r="BE360"/>
  <c r="BB361"/>
  <c r="BC361"/>
  <c r="BD361"/>
  <c r="BE361"/>
  <c r="BB362"/>
  <c r="BC362"/>
  <c r="BD362"/>
  <c r="BE362"/>
  <c r="BB423"/>
  <c r="BC423"/>
  <c r="BD423"/>
  <c r="BE423"/>
  <c r="BB424"/>
  <c r="BC424"/>
  <c r="BD424"/>
  <c r="BE424"/>
  <c r="BB425"/>
  <c r="BC425"/>
  <c r="BD425"/>
  <c r="BE425"/>
  <c r="BB426"/>
  <c r="BC426"/>
  <c r="BD426"/>
  <c r="BE426"/>
  <c r="BB427"/>
  <c r="BC427"/>
  <c r="BD427"/>
  <c r="BE427"/>
  <c r="BB428"/>
  <c r="BC428"/>
  <c r="BD428"/>
  <c r="BE428"/>
  <c r="BB429"/>
  <c r="BC429"/>
  <c r="BD429"/>
  <c r="BE429"/>
  <c r="BB430"/>
  <c r="BC430"/>
  <c r="BD430"/>
  <c r="BE430"/>
  <c r="BB431"/>
  <c r="BC431"/>
  <c r="BD431"/>
  <c r="BE431"/>
  <c r="BB432"/>
  <c r="BC432"/>
  <c r="BD432"/>
  <c r="BE432"/>
  <c r="BB433"/>
  <c r="BC433"/>
  <c r="BD433"/>
  <c r="BE433"/>
  <c r="BB434"/>
  <c r="BC434"/>
  <c r="BD434"/>
  <c r="BE434"/>
  <c r="BB435"/>
  <c r="BC435"/>
  <c r="BD435"/>
  <c r="BE435"/>
  <c r="BB436"/>
  <c r="BC436"/>
  <c r="BD436"/>
  <c r="BE436"/>
  <c r="BB437"/>
  <c r="BC437"/>
  <c r="BD437"/>
  <c r="BE437"/>
  <c r="BB438"/>
  <c r="BC438"/>
  <c r="BD438"/>
  <c r="BE438"/>
  <c r="BB439"/>
  <c r="BC439"/>
  <c r="BD439"/>
  <c r="BE439"/>
  <c r="BB440"/>
  <c r="BC440"/>
  <c r="BD440"/>
  <c r="BE440"/>
  <c r="BB441"/>
  <c r="BC441"/>
  <c r="BD441"/>
  <c r="BE441"/>
  <c r="BB442"/>
  <c r="BC442"/>
  <c r="BD442"/>
  <c r="BE442"/>
  <c r="BB443"/>
  <c r="BC443"/>
  <c r="BD443"/>
  <c r="BE443"/>
  <c r="BB444"/>
  <c r="BC444"/>
  <c r="BD444"/>
  <c r="BE444"/>
  <c r="BB445"/>
  <c r="BC445"/>
  <c r="BD445"/>
  <c r="BE445"/>
  <c r="BB446"/>
  <c r="BC446"/>
  <c r="BD446"/>
  <c r="BE446"/>
  <c r="BB447"/>
  <c r="BC447"/>
  <c r="BD447"/>
  <c r="BE447"/>
  <c r="BB448"/>
  <c r="BC448"/>
  <c r="BD448"/>
  <c r="BE448"/>
  <c r="BB449"/>
  <c r="BC449"/>
  <c r="BD449"/>
  <c r="BE449"/>
  <c r="BB450"/>
  <c r="BC450"/>
  <c r="BD450"/>
  <c r="BE450"/>
  <c r="BB451"/>
  <c r="BC451"/>
  <c r="BD451"/>
  <c r="BE451"/>
  <c r="BB452"/>
  <c r="BC452"/>
  <c r="BD452"/>
  <c r="BE452"/>
  <c r="BB453"/>
  <c r="BC453"/>
  <c r="BD453"/>
  <c r="BE453"/>
  <c r="BB454"/>
  <c r="BC454"/>
  <c r="BD454"/>
  <c r="BE454"/>
  <c r="BB455"/>
  <c r="BC455"/>
  <c r="BD455"/>
  <c r="BE455"/>
  <c r="BB456"/>
  <c r="BC456"/>
  <c r="BD456"/>
  <c r="BE456"/>
  <c r="BB457"/>
  <c r="BC457"/>
  <c r="BD457"/>
  <c r="BE457"/>
  <c r="BB458"/>
  <c r="BC458"/>
  <c r="BD458"/>
  <c r="BE458"/>
  <c r="BB459"/>
  <c r="BC459"/>
  <c r="BD459"/>
  <c r="BE459"/>
  <c r="BB460"/>
  <c r="BC460"/>
  <c r="BD460"/>
  <c r="BE460"/>
  <c r="BB461"/>
  <c r="BC461"/>
  <c r="BD461"/>
  <c r="BE461"/>
  <c r="BB462"/>
  <c r="BC462"/>
  <c r="BD462"/>
  <c r="BE462"/>
  <c r="BB463"/>
  <c r="BC463"/>
  <c r="BD463"/>
  <c r="BE463"/>
  <c r="BB464"/>
  <c r="BC464"/>
  <c r="BD464"/>
  <c r="BE464"/>
  <c r="BB465"/>
  <c r="BC465"/>
  <c r="BD465"/>
  <c r="BE465"/>
  <c r="BB466"/>
  <c r="BC466"/>
  <c r="BD466"/>
  <c r="BE466"/>
  <c r="BB467"/>
  <c r="BC467"/>
  <c r="BD467"/>
  <c r="BE467"/>
  <c r="BB468"/>
  <c r="BC468"/>
  <c r="BD468"/>
  <c r="BE468"/>
  <c r="BB469"/>
  <c r="BC469"/>
  <c r="BD469"/>
  <c r="BE469"/>
  <c r="BB470"/>
  <c r="BC470"/>
  <c r="BD470"/>
  <c r="BE470"/>
  <c r="BB471"/>
  <c r="BC471"/>
  <c r="BD471"/>
  <c r="BE471"/>
  <c r="BB472"/>
  <c r="BC472"/>
  <c r="BD472"/>
  <c r="BE472"/>
  <c r="BB473"/>
  <c r="BC473"/>
  <c r="BD473"/>
  <c r="BE473"/>
  <c r="BB474"/>
  <c r="BC474"/>
  <c r="BD474"/>
  <c r="BE474"/>
  <c r="BB475"/>
  <c r="BC475"/>
  <c r="BD475"/>
  <c r="BE475"/>
  <c r="BB476"/>
  <c r="BC476"/>
  <c r="BD476"/>
  <c r="BE476"/>
  <c r="BB477"/>
  <c r="BC477"/>
  <c r="BD477"/>
  <c r="BE477"/>
  <c r="BB479"/>
  <c r="BC479"/>
  <c r="BD479"/>
  <c r="BE479"/>
  <c r="BB480"/>
  <c r="BC480"/>
  <c r="BD480"/>
  <c r="BE480"/>
  <c r="BB481"/>
  <c r="BC481"/>
  <c r="BD481"/>
  <c r="BE481"/>
  <c r="BB482"/>
  <c r="BC482"/>
  <c r="BD482"/>
  <c r="BE482"/>
  <c r="BB543"/>
  <c r="BC543"/>
  <c r="BD543"/>
  <c r="BE543"/>
  <c r="BB544"/>
  <c r="BC544"/>
  <c r="BD544"/>
  <c r="BE544"/>
  <c r="BB545"/>
  <c r="BC545"/>
  <c r="BD545"/>
  <c r="BE545"/>
  <c r="BB546"/>
  <c r="BC546"/>
  <c r="BD546"/>
  <c r="BE546"/>
  <c r="BB547"/>
  <c r="BC547"/>
  <c r="BD547"/>
  <c r="BE547"/>
  <c r="BB548"/>
  <c r="BC548"/>
  <c r="BD548"/>
  <c r="BE548"/>
  <c r="BB549"/>
  <c r="BC549"/>
  <c r="BD549"/>
  <c r="BE549"/>
  <c r="BB550"/>
  <c r="BC550"/>
  <c r="BD550"/>
  <c r="BE550"/>
  <c r="BB551"/>
  <c r="BC551"/>
  <c r="BD551"/>
  <c r="BE551"/>
  <c r="BB552"/>
  <c r="BC552"/>
  <c r="BD552"/>
  <c r="BE552"/>
  <c r="BB553"/>
  <c r="BC553"/>
  <c r="BD553"/>
  <c r="BE553"/>
  <c r="BB554"/>
  <c r="BC554"/>
  <c r="BD554"/>
  <c r="BE554"/>
  <c r="BB555"/>
  <c r="BC555"/>
  <c r="BD555"/>
  <c r="BE555"/>
  <c r="BB556"/>
  <c r="BC556"/>
  <c r="BD556"/>
  <c r="BE556"/>
  <c r="BB557"/>
  <c r="BC557"/>
  <c r="BD557"/>
  <c r="BE557"/>
  <c r="BB558"/>
  <c r="BC558"/>
  <c r="BD558"/>
  <c r="BE558"/>
  <c r="BB559"/>
  <c r="BC559"/>
  <c r="BD559"/>
  <c r="BE559"/>
  <c r="BB560"/>
  <c r="BC560"/>
  <c r="BD560"/>
  <c r="BE560"/>
  <c r="BB561"/>
  <c r="BC561"/>
  <c r="BD561"/>
  <c r="BE561"/>
  <c r="BB562"/>
  <c r="BC562"/>
  <c r="BD562"/>
  <c r="BE562"/>
  <c r="BB563"/>
  <c r="BC563"/>
  <c r="BD563"/>
  <c r="BE563"/>
  <c r="BB564"/>
  <c r="BC564"/>
  <c r="BD564"/>
  <c r="BE564"/>
  <c r="BB565"/>
  <c r="BC565"/>
  <c r="BD565"/>
  <c r="BE565"/>
  <c r="BB566"/>
  <c r="BC566"/>
  <c r="BD566"/>
  <c r="BE566"/>
  <c r="BB567"/>
  <c r="BC567"/>
  <c r="BD567"/>
  <c r="BE567"/>
  <c r="BB568"/>
  <c r="BC568"/>
  <c r="BD568"/>
  <c r="BE568"/>
  <c r="BB569"/>
  <c r="BC569"/>
  <c r="BD569"/>
  <c r="BE569"/>
  <c r="BB570"/>
  <c r="BC570"/>
  <c r="BD570"/>
  <c r="BE570"/>
  <c r="BB571"/>
  <c r="BC571"/>
  <c r="BD571"/>
  <c r="BE571"/>
  <c r="BB572"/>
  <c r="BC572"/>
  <c r="BD572"/>
  <c r="BE572"/>
  <c r="BB573"/>
  <c r="BC573"/>
  <c r="BD573"/>
  <c r="BE573"/>
  <c r="BB574"/>
  <c r="BC574"/>
  <c r="BD574"/>
  <c r="BE574"/>
  <c r="BB575"/>
  <c r="BC575"/>
  <c r="BD575"/>
  <c r="BE575"/>
  <c r="BB576"/>
  <c r="BC576"/>
  <c r="BD576"/>
  <c r="BE576"/>
  <c r="BB577"/>
  <c r="BC577"/>
  <c r="BD577"/>
  <c r="BE577"/>
  <c r="BB578"/>
  <c r="BC578"/>
  <c r="BD578"/>
  <c r="BE578"/>
  <c r="BB579"/>
  <c r="BC579"/>
  <c r="BD579"/>
  <c r="BE579"/>
  <c r="BB580"/>
  <c r="BC580"/>
  <c r="BD580"/>
  <c r="BE580"/>
  <c r="BB581"/>
  <c r="BC581"/>
  <c r="BD581"/>
  <c r="BE581"/>
  <c r="BB582"/>
  <c r="BC582"/>
  <c r="BD582"/>
  <c r="BE582"/>
  <c r="BB583"/>
  <c r="BC583"/>
  <c r="BD583"/>
  <c r="BE583"/>
  <c r="BB584"/>
  <c r="BC584"/>
  <c r="BD584"/>
  <c r="BE584"/>
  <c r="BB585"/>
  <c r="BC585"/>
  <c r="BD585"/>
  <c r="BE585"/>
  <c r="BB586"/>
  <c r="BC586"/>
  <c r="BD586"/>
  <c r="BE586"/>
  <c r="BB587"/>
  <c r="BC587"/>
  <c r="BD587"/>
  <c r="BE587"/>
  <c r="BB588"/>
  <c r="BC588"/>
  <c r="BD588"/>
  <c r="BE588"/>
  <c r="BB589"/>
  <c r="BC589"/>
  <c r="BD589"/>
  <c r="BE589"/>
  <c r="BB590"/>
  <c r="BC590"/>
  <c r="BD590"/>
  <c r="BE590"/>
  <c r="BB591"/>
  <c r="BC591"/>
  <c r="BD591"/>
  <c r="BE591"/>
  <c r="BB592"/>
  <c r="BC592"/>
  <c r="BD592"/>
  <c r="BE592"/>
  <c r="BB593"/>
  <c r="BC593"/>
  <c r="BD593"/>
  <c r="BE593"/>
  <c r="BB594"/>
  <c r="BC594"/>
  <c r="BD594"/>
  <c r="BE594"/>
  <c r="BB595"/>
  <c r="BC595"/>
  <c r="BD595"/>
  <c r="BE595"/>
  <c r="BB596"/>
  <c r="BC596"/>
  <c r="BD596"/>
  <c r="BE596"/>
  <c r="BB597"/>
  <c r="BC597"/>
  <c r="BD597"/>
  <c r="BE597"/>
  <c r="BB598"/>
  <c r="BC598"/>
  <c r="BD598"/>
  <c r="BE598"/>
  <c r="BB599"/>
  <c r="BC599"/>
  <c r="BD599"/>
  <c r="BE599"/>
  <c r="BB600"/>
  <c r="BC600"/>
  <c r="BD600"/>
  <c r="BE600"/>
  <c r="BB601"/>
  <c r="BC601"/>
  <c r="BD601"/>
  <c r="BE601"/>
  <c r="BB602"/>
  <c r="BC602"/>
  <c r="BD602"/>
  <c r="BE602"/>
  <c r="BB663"/>
  <c r="BC663"/>
  <c r="BD663"/>
  <c r="BE663"/>
  <c r="BB664"/>
  <c r="BC664"/>
  <c r="BD664"/>
  <c r="BE664"/>
  <c r="BB665"/>
  <c r="BC665"/>
  <c r="BD665"/>
  <c r="BE665"/>
  <c r="BB666"/>
  <c r="BC666"/>
  <c r="BD666"/>
  <c r="BE666"/>
  <c r="BB667"/>
  <c r="BC667"/>
  <c r="BD667"/>
  <c r="BE667"/>
  <c r="BB668"/>
  <c r="BC668"/>
  <c r="BD668"/>
  <c r="BE668"/>
  <c r="BB669"/>
  <c r="BC669"/>
  <c r="BD669"/>
  <c r="BE669"/>
  <c r="BB670"/>
  <c r="BC670"/>
  <c r="BD670"/>
  <c r="BE670"/>
  <c r="BB671"/>
  <c r="BC671"/>
  <c r="BD671"/>
  <c r="BE671"/>
  <c r="BB672"/>
  <c r="BC672"/>
  <c r="BD672"/>
  <c r="BE672"/>
  <c r="BB673"/>
  <c r="BC673"/>
  <c r="BD673"/>
  <c r="BE673"/>
  <c r="BB674"/>
  <c r="BC674"/>
  <c r="BD674"/>
  <c r="BE674"/>
  <c r="BB675"/>
  <c r="BC675"/>
  <c r="BD675"/>
  <c r="BE675"/>
  <c r="BB676"/>
  <c r="BC676"/>
  <c r="BD676"/>
  <c r="BE676"/>
  <c r="BB677"/>
  <c r="BC677"/>
  <c r="BD677"/>
  <c r="BE677"/>
  <c r="BB678"/>
  <c r="BC678"/>
  <c r="BD678"/>
  <c r="BE678"/>
  <c r="BB679"/>
  <c r="BC679"/>
  <c r="BD679"/>
  <c r="BE679"/>
  <c r="BB680"/>
  <c r="BC680"/>
  <c r="BD680"/>
  <c r="BE680"/>
  <c r="BB681"/>
  <c r="BC681"/>
  <c r="BD681"/>
  <c r="BE681"/>
  <c r="BB682"/>
  <c r="BC682"/>
  <c r="BD682"/>
  <c r="BE682"/>
  <c r="BB683"/>
  <c r="BC683"/>
  <c r="BD683"/>
  <c r="BE683"/>
  <c r="BB684"/>
  <c r="BC684"/>
  <c r="BD684"/>
  <c r="BE684"/>
  <c r="BB685"/>
  <c r="BC685"/>
  <c r="BD685"/>
  <c r="BE685"/>
  <c r="BB686"/>
  <c r="BC686"/>
  <c r="BD686"/>
  <c r="BE686"/>
  <c r="BB687"/>
  <c r="BC687"/>
  <c r="BD687"/>
  <c r="BE687"/>
  <c r="BB688"/>
  <c r="BC688"/>
  <c r="BD688"/>
  <c r="BE688"/>
  <c r="BB689"/>
  <c r="BC689"/>
  <c r="BD689"/>
  <c r="BE689"/>
  <c r="BB690"/>
  <c r="BC690"/>
  <c r="BD690"/>
  <c r="BE690"/>
  <c r="BB691"/>
  <c r="BC691"/>
  <c r="BD691"/>
  <c r="BE691"/>
  <c r="BB692"/>
  <c r="BC692"/>
  <c r="BD692"/>
  <c r="BE692"/>
  <c r="BB693"/>
  <c r="BC693"/>
  <c r="BD693"/>
  <c r="BE693"/>
  <c r="BB694"/>
  <c r="BC694"/>
  <c r="BD694"/>
  <c r="BE694"/>
  <c r="BB695"/>
  <c r="BC695"/>
  <c r="BD695"/>
  <c r="BE695"/>
  <c r="BB696"/>
  <c r="BC696"/>
  <c r="BD696"/>
  <c r="BE696"/>
  <c r="BB697"/>
  <c r="BC697"/>
  <c r="BD697"/>
  <c r="BE697"/>
  <c r="BB698"/>
  <c r="BC698"/>
  <c r="BD698"/>
  <c r="BE698"/>
  <c r="BB699"/>
  <c r="BC699"/>
  <c r="BD699"/>
  <c r="BE699"/>
  <c r="BB700"/>
  <c r="BC700"/>
  <c r="BD700"/>
  <c r="BE700"/>
  <c r="BB701"/>
  <c r="BC701"/>
  <c r="BD701"/>
  <c r="BE701"/>
  <c r="BB702"/>
  <c r="BC702"/>
  <c r="BD702"/>
  <c r="BE702"/>
  <c r="BB703"/>
  <c r="BC703"/>
  <c r="BD703"/>
  <c r="BE703"/>
  <c r="BB704"/>
  <c r="BC704"/>
  <c r="BD704"/>
  <c r="BE704"/>
  <c r="BB705"/>
  <c r="BC705"/>
  <c r="BD705"/>
  <c r="BE705"/>
  <c r="BB706"/>
  <c r="BC706"/>
  <c r="BD706"/>
  <c r="BE706"/>
  <c r="BB707"/>
  <c r="BC707"/>
  <c r="BD707"/>
  <c r="BE707"/>
  <c r="BB708"/>
  <c r="BC708"/>
  <c r="BD708"/>
  <c r="BE708"/>
  <c r="BB709"/>
  <c r="BC709"/>
  <c r="BD709"/>
  <c r="BE709"/>
  <c r="BB710"/>
  <c r="BC710"/>
  <c r="BD710"/>
  <c r="BE710"/>
  <c r="BB711"/>
  <c r="BC711"/>
  <c r="BD711"/>
  <c r="BE711"/>
  <c r="BB712"/>
  <c r="BC712"/>
  <c r="BD712"/>
  <c r="BE712"/>
  <c r="BB713"/>
  <c r="BC713"/>
  <c r="BD713"/>
  <c r="BE713"/>
  <c r="BB714"/>
  <c r="BC714"/>
  <c r="BD714"/>
  <c r="BE714"/>
  <c r="BB715"/>
  <c r="BC715"/>
  <c r="BD715"/>
  <c r="BE715"/>
  <c r="BB716"/>
  <c r="BC716"/>
  <c r="BD716"/>
  <c r="BE716"/>
  <c r="BB717"/>
  <c r="BC717"/>
  <c r="BD717"/>
  <c r="BE717"/>
  <c r="BB718"/>
  <c r="BC718"/>
  <c r="BD718"/>
  <c r="BE718"/>
  <c r="BB719"/>
  <c r="BC719"/>
  <c r="BD719"/>
  <c r="BE719"/>
  <c r="BB720"/>
  <c r="BC720"/>
  <c r="BD720"/>
  <c r="BE720"/>
  <c r="BB721"/>
  <c r="BC721"/>
  <c r="BD721"/>
  <c r="BE721"/>
  <c r="BB722"/>
  <c r="BC722"/>
  <c r="BD722"/>
  <c r="BE722"/>
  <c r="AZ27"/>
  <c r="BA27"/>
  <c r="AZ28"/>
  <c r="BA28"/>
  <c r="AZ29"/>
  <c r="BA29"/>
  <c r="AZ30"/>
  <c r="BA30"/>
  <c r="AZ31"/>
  <c r="BA31"/>
  <c r="AZ32"/>
  <c r="BA32"/>
  <c r="AZ33"/>
  <c r="BA33"/>
  <c r="AZ34"/>
  <c r="BA34"/>
  <c r="AZ35"/>
  <c r="BA35"/>
  <c r="AZ36"/>
  <c r="BA36"/>
  <c r="AZ37"/>
  <c r="BA37"/>
  <c r="AZ38"/>
  <c r="BA38"/>
  <c r="AZ39"/>
  <c r="BA39"/>
  <c r="AZ40"/>
  <c r="BA40"/>
  <c r="AZ41"/>
  <c r="BA41"/>
  <c r="AZ42"/>
  <c r="BA42"/>
  <c r="AZ43"/>
  <c r="BA43"/>
  <c r="AZ44"/>
  <c r="BA44"/>
  <c r="AZ45"/>
  <c r="BA45"/>
  <c r="AZ46"/>
  <c r="BA46"/>
  <c r="AZ47"/>
  <c r="BA47"/>
  <c r="AZ48"/>
  <c r="BA48"/>
  <c r="AZ49"/>
  <c r="BA49"/>
  <c r="AZ50"/>
  <c r="BA50"/>
  <c r="AZ51"/>
  <c r="BA51"/>
  <c r="AZ52"/>
  <c r="BA52"/>
  <c r="AZ53"/>
  <c r="BA53"/>
  <c r="AZ54"/>
  <c r="BA54"/>
  <c r="AZ55"/>
  <c r="BA55"/>
  <c r="AZ56"/>
  <c r="BA56"/>
  <c r="AZ57"/>
  <c r="BA57"/>
  <c r="AZ58"/>
  <c r="BA58"/>
  <c r="AZ59"/>
  <c r="BA59"/>
  <c r="AZ60"/>
  <c r="BA60"/>
  <c r="AZ61"/>
  <c r="BA61"/>
  <c r="AZ62"/>
  <c r="BA62"/>
  <c r="AZ123"/>
  <c r="BA123"/>
  <c r="AZ124"/>
  <c r="BA124"/>
  <c r="AZ125"/>
  <c r="BA125"/>
  <c r="AZ126"/>
  <c r="BA126"/>
  <c r="AZ127"/>
  <c r="BA127"/>
  <c r="AZ128"/>
  <c r="BA128"/>
  <c r="AZ129"/>
  <c r="BA129"/>
  <c r="AZ130"/>
  <c r="BA130"/>
  <c r="AZ131"/>
  <c r="BA131"/>
  <c r="AZ132"/>
  <c r="BA132"/>
  <c r="AZ133"/>
  <c r="BA133"/>
  <c r="AZ134"/>
  <c r="BA134"/>
  <c r="AZ135"/>
  <c r="BA135"/>
  <c r="AZ136"/>
  <c r="BA136"/>
  <c r="AZ137"/>
  <c r="BA137"/>
  <c r="AZ138"/>
  <c r="BA138"/>
  <c r="AZ139"/>
  <c r="BA139"/>
  <c r="AZ140"/>
  <c r="BA140"/>
  <c r="AZ141"/>
  <c r="BA141"/>
  <c r="AZ142"/>
  <c r="BA142"/>
  <c r="AZ143"/>
  <c r="BA143"/>
  <c r="AZ144"/>
  <c r="BA144"/>
  <c r="AZ145"/>
  <c r="BA145"/>
  <c r="AZ146"/>
  <c r="BA146"/>
  <c r="AZ147"/>
  <c r="BA147"/>
  <c r="AZ148"/>
  <c r="BA148"/>
  <c r="AZ149"/>
  <c r="BA149"/>
  <c r="AZ150"/>
  <c r="BA150"/>
  <c r="AZ151"/>
  <c r="BA151"/>
  <c r="AZ152"/>
  <c r="BA152"/>
  <c r="AZ153"/>
  <c r="BA153"/>
  <c r="AZ154"/>
  <c r="BA154"/>
  <c r="AZ155"/>
  <c r="BA155"/>
  <c r="AZ156"/>
  <c r="BA156"/>
  <c r="AZ157"/>
  <c r="BA157"/>
  <c r="AZ158"/>
  <c r="BA158"/>
  <c r="AZ159"/>
  <c r="BA159"/>
  <c r="AZ160"/>
  <c r="BA160"/>
  <c r="AZ161"/>
  <c r="BA161"/>
  <c r="AZ162"/>
  <c r="BA162"/>
  <c r="AZ163"/>
  <c r="BA163"/>
  <c r="AZ164"/>
  <c r="BA164"/>
  <c r="AZ165"/>
  <c r="BA165"/>
  <c r="AZ166"/>
  <c r="BA166"/>
  <c r="AZ167"/>
  <c r="BA167"/>
  <c r="AZ168"/>
  <c r="BA168"/>
  <c r="AZ169"/>
  <c r="BA169"/>
  <c r="AZ170"/>
  <c r="BA170"/>
  <c r="AZ171"/>
  <c r="BA171"/>
  <c r="AZ172"/>
  <c r="BA172"/>
  <c r="AZ173"/>
  <c r="BA173"/>
  <c r="AZ174"/>
  <c r="BA174"/>
  <c r="AZ175"/>
  <c r="BA175"/>
  <c r="AZ176"/>
  <c r="BA176"/>
  <c r="AZ177"/>
  <c r="BA177"/>
  <c r="AZ178"/>
  <c r="BA178"/>
  <c r="AZ179"/>
  <c r="BA179"/>
  <c r="AZ180"/>
  <c r="BA180"/>
  <c r="AZ181"/>
  <c r="BA181"/>
  <c r="AZ182"/>
  <c r="BA182"/>
  <c r="AZ243"/>
  <c r="BA243"/>
  <c r="AZ244"/>
  <c r="BA244"/>
  <c r="AZ245"/>
  <c r="BA245"/>
  <c r="AZ246"/>
  <c r="BA246"/>
  <c r="AZ247"/>
  <c r="BA247"/>
  <c r="AZ248"/>
  <c r="BA248"/>
  <c r="AZ249"/>
  <c r="BA249"/>
  <c r="AZ250"/>
  <c r="BA250"/>
  <c r="AZ251"/>
  <c r="BA251"/>
  <c r="AZ252"/>
  <c r="BA252"/>
  <c r="AZ253"/>
  <c r="BA253"/>
  <c r="AZ254"/>
  <c r="BA254"/>
  <c r="AZ255"/>
  <c r="BA255"/>
  <c r="AZ256"/>
  <c r="BA256"/>
  <c r="AZ257"/>
  <c r="BA257"/>
  <c r="AZ258"/>
  <c r="BA258"/>
  <c r="AZ259"/>
  <c r="BA259"/>
  <c r="AZ260"/>
  <c r="BA260"/>
  <c r="AZ261"/>
  <c r="BA261"/>
  <c r="AZ262"/>
  <c r="BA262"/>
  <c r="AZ263"/>
  <c r="BA263"/>
  <c r="AZ264"/>
  <c r="BA264"/>
  <c r="AZ265"/>
  <c r="BA265"/>
  <c r="AZ266"/>
  <c r="BA266"/>
  <c r="AZ267"/>
  <c r="BA267"/>
  <c r="AZ268"/>
  <c r="BA268"/>
  <c r="AZ269"/>
  <c r="BA269"/>
  <c r="AZ270"/>
  <c r="BA270"/>
  <c r="AZ271"/>
  <c r="BA271"/>
  <c r="AZ272"/>
  <c r="BA272"/>
  <c r="AZ273"/>
  <c r="BA273"/>
  <c r="AZ274"/>
  <c r="AZ275"/>
  <c r="AZ276"/>
  <c r="AZ277"/>
  <c r="AZ278"/>
  <c r="AZ279"/>
  <c r="AZ280"/>
  <c r="AZ281"/>
  <c r="AZ282"/>
  <c r="AZ283"/>
  <c r="AZ284"/>
  <c r="AZ285"/>
  <c r="AZ286"/>
  <c r="AZ287"/>
  <c r="AZ288"/>
  <c r="AZ289"/>
  <c r="AZ290"/>
  <c r="AZ291"/>
  <c r="AZ292"/>
  <c r="AZ293"/>
  <c r="AZ294"/>
  <c r="AZ295"/>
  <c r="AZ296"/>
  <c r="AZ297"/>
  <c r="AZ298"/>
  <c r="AZ299"/>
  <c r="AZ300"/>
  <c r="AZ301"/>
  <c r="AZ302"/>
  <c r="AZ363"/>
  <c r="BA363"/>
  <c r="AZ364"/>
  <c r="BA364"/>
  <c r="AZ365"/>
  <c r="BA365"/>
  <c r="AZ366"/>
  <c r="BA366"/>
  <c r="AZ367"/>
  <c r="BA367"/>
  <c r="AZ368"/>
  <c r="BA368"/>
  <c r="AZ369"/>
  <c r="BA369"/>
  <c r="AZ370"/>
  <c r="BA370"/>
  <c r="AZ371"/>
  <c r="BA371"/>
  <c r="AZ372"/>
  <c r="BA372"/>
  <c r="AZ373"/>
  <c r="BA373"/>
  <c r="AZ374"/>
  <c r="BA374"/>
  <c r="AZ375"/>
  <c r="BA375"/>
  <c r="AZ376"/>
  <c r="BA376"/>
  <c r="AZ377"/>
  <c r="BA377"/>
  <c r="AZ378"/>
  <c r="BA378"/>
  <c r="AZ379"/>
  <c r="BA379"/>
  <c r="AZ380"/>
  <c r="BA380"/>
  <c r="AZ381"/>
  <c r="BA381"/>
  <c r="AZ382"/>
  <c r="BA382"/>
  <c r="AZ383"/>
  <c r="BA383"/>
  <c r="AZ384"/>
  <c r="BA384"/>
  <c r="AZ385"/>
  <c r="BA385"/>
  <c r="AZ386"/>
  <c r="BA386"/>
  <c r="AZ387"/>
  <c r="BA387"/>
  <c r="AZ388"/>
  <c r="BA388"/>
  <c r="AZ389"/>
  <c r="BA389"/>
  <c r="AZ390"/>
  <c r="BA390"/>
  <c r="AZ391"/>
  <c r="BA391"/>
  <c r="AZ392"/>
  <c r="BA392"/>
  <c r="AZ393"/>
  <c r="BA393"/>
  <c r="AZ394"/>
  <c r="BA394"/>
  <c r="AZ395"/>
  <c r="BA395"/>
  <c r="AZ396"/>
  <c r="BA396"/>
  <c r="AZ397"/>
  <c r="BA397"/>
  <c r="AZ398"/>
  <c r="BA398"/>
  <c r="AZ399"/>
  <c r="BA399"/>
  <c r="AZ400"/>
  <c r="BA400"/>
  <c r="AZ401"/>
  <c r="BA401"/>
  <c r="AZ402"/>
  <c r="BA402"/>
  <c r="AZ403"/>
  <c r="BA403"/>
  <c r="AZ404"/>
  <c r="BA404"/>
  <c r="AZ405"/>
  <c r="BA405"/>
  <c r="AZ406"/>
  <c r="BA406"/>
  <c r="AZ407"/>
  <c r="BA407"/>
  <c r="AZ408"/>
  <c r="BA408"/>
  <c r="AZ409"/>
  <c r="BA409"/>
  <c r="AZ410"/>
  <c r="BA410"/>
  <c r="AZ411"/>
  <c r="BA411"/>
  <c r="AZ412"/>
  <c r="BA412"/>
  <c r="AZ413"/>
  <c r="BA413"/>
  <c r="AZ414"/>
  <c r="BA414"/>
  <c r="AZ415"/>
  <c r="BA415"/>
  <c r="AZ416"/>
  <c r="BA416"/>
  <c r="AZ417"/>
  <c r="BA417"/>
  <c r="AZ418"/>
  <c r="BA418"/>
  <c r="AZ419"/>
  <c r="BA419"/>
  <c r="AZ420"/>
  <c r="BA420"/>
  <c r="AZ421"/>
  <c r="BA421"/>
  <c r="AZ422"/>
  <c r="BA422"/>
  <c r="AZ483"/>
  <c r="BA483"/>
  <c r="AZ484"/>
  <c r="BA484"/>
  <c r="AZ485"/>
  <c r="BA485"/>
  <c r="AZ486"/>
  <c r="BA486"/>
  <c r="AZ487"/>
  <c r="BA487"/>
  <c r="AZ488"/>
  <c r="BA488"/>
  <c r="AZ489"/>
  <c r="BA489"/>
  <c r="AZ490"/>
  <c r="BA490"/>
  <c r="AZ491"/>
  <c r="BA491"/>
  <c r="AZ492"/>
  <c r="BA492"/>
  <c r="AZ493"/>
  <c r="BA493"/>
  <c r="AZ494"/>
  <c r="BA494"/>
  <c r="AZ495"/>
  <c r="BA495"/>
  <c r="AZ496"/>
  <c r="BA496"/>
  <c r="AZ497"/>
  <c r="BA497"/>
  <c r="AZ498"/>
  <c r="BA498"/>
  <c r="AZ499"/>
  <c r="BA499"/>
  <c r="AZ500"/>
  <c r="BA500"/>
  <c r="AZ501"/>
  <c r="BA501"/>
  <c r="AZ502"/>
  <c r="BA502"/>
  <c r="AZ503"/>
  <c r="BA503"/>
  <c r="AZ504"/>
  <c r="BA504"/>
  <c r="AZ505"/>
  <c r="BA505"/>
  <c r="AZ506"/>
  <c r="BA506"/>
  <c r="AZ507"/>
  <c r="BA507"/>
  <c r="AZ508"/>
  <c r="BA508"/>
  <c r="AZ509"/>
  <c r="BA509"/>
  <c r="AZ510"/>
  <c r="BA510"/>
  <c r="AZ511"/>
  <c r="BA511"/>
  <c r="AZ512"/>
  <c r="BA512"/>
  <c r="AZ513"/>
  <c r="BA513"/>
  <c r="AZ514"/>
  <c r="BA514"/>
  <c r="AZ515"/>
  <c r="BA515"/>
  <c r="AZ516"/>
  <c r="BA516"/>
  <c r="AZ517"/>
  <c r="BA517"/>
  <c r="AZ518"/>
  <c r="BA518"/>
  <c r="AZ519"/>
  <c r="BA519"/>
  <c r="AZ520"/>
  <c r="BA520"/>
  <c r="AZ521"/>
  <c r="BA521"/>
  <c r="AZ522"/>
  <c r="BA522"/>
  <c r="AZ523"/>
  <c r="BA523"/>
  <c r="AZ524"/>
  <c r="BA524"/>
  <c r="AZ525"/>
  <c r="BA525"/>
  <c r="AZ526"/>
  <c r="BA526"/>
  <c r="AZ527"/>
  <c r="BA527"/>
  <c r="AZ528"/>
  <c r="BA528"/>
  <c r="AZ529"/>
  <c r="BA529"/>
  <c r="AZ530"/>
  <c r="BA530"/>
  <c r="AZ531"/>
  <c r="BA531"/>
  <c r="AZ532"/>
  <c r="BA532"/>
  <c r="AZ533"/>
  <c r="BA533"/>
  <c r="AZ534"/>
  <c r="BA534"/>
  <c r="AZ535"/>
  <c r="BA535"/>
  <c r="AZ536"/>
  <c r="BA536"/>
  <c r="AZ537"/>
  <c r="BA537"/>
  <c r="AZ538"/>
  <c r="BA538"/>
  <c r="AZ539"/>
  <c r="BA539"/>
  <c r="AZ540"/>
  <c r="BA540"/>
  <c r="AZ541"/>
  <c r="BA541"/>
  <c r="AZ542"/>
  <c r="BA542"/>
  <c r="AZ603"/>
  <c r="BA603"/>
  <c r="AZ604"/>
  <c r="BA604"/>
  <c r="AZ605"/>
  <c r="BA605"/>
  <c r="AZ606"/>
  <c r="BA606"/>
  <c r="AZ607"/>
  <c r="BA607"/>
  <c r="AZ608"/>
  <c r="BA608"/>
  <c r="AZ609"/>
  <c r="BA609"/>
  <c r="AZ610"/>
  <c r="BA610"/>
  <c r="AZ611"/>
  <c r="BA611"/>
  <c r="AZ612"/>
  <c r="BA612"/>
  <c r="AZ613"/>
  <c r="BA613"/>
  <c r="AZ614"/>
  <c r="BA614"/>
  <c r="AZ615"/>
  <c r="BA615"/>
  <c r="AZ616"/>
  <c r="BA616"/>
  <c r="AZ617"/>
  <c r="BA617"/>
  <c r="AZ618"/>
  <c r="BA618"/>
  <c r="AZ619"/>
  <c r="BA619"/>
  <c r="AZ620"/>
  <c r="BA620"/>
  <c r="AZ621"/>
  <c r="BA621"/>
  <c r="AZ622"/>
  <c r="BA622"/>
  <c r="AZ623"/>
  <c r="BA623"/>
  <c r="AZ624"/>
  <c r="BA624"/>
  <c r="AZ625"/>
  <c r="BA625"/>
  <c r="AZ626"/>
  <c r="BA626"/>
  <c r="AZ627"/>
  <c r="BA627"/>
  <c r="AZ628"/>
  <c r="BA628"/>
  <c r="AZ629"/>
  <c r="BA629"/>
  <c r="AZ630"/>
  <c r="BA630"/>
  <c r="AZ631"/>
  <c r="BA631"/>
  <c r="AZ632"/>
  <c r="BA632"/>
  <c r="AZ633"/>
  <c r="BA633"/>
  <c r="AZ634"/>
  <c r="BA634"/>
  <c r="AZ635"/>
  <c r="BA635"/>
  <c r="AZ636"/>
  <c r="BA636"/>
  <c r="AZ637"/>
  <c r="BA637"/>
  <c r="AZ638"/>
  <c r="BA638"/>
  <c r="AZ639"/>
  <c r="BA639"/>
  <c r="AZ640"/>
  <c r="BA640"/>
  <c r="AZ641"/>
  <c r="BA641"/>
  <c r="AZ642"/>
  <c r="BA642"/>
  <c r="AZ643"/>
  <c r="BA643"/>
  <c r="AZ644"/>
  <c r="BA644"/>
  <c r="AZ645"/>
  <c r="BA645"/>
  <c r="AZ646"/>
  <c r="BA646"/>
  <c r="AZ647"/>
  <c r="BA647"/>
  <c r="AZ648"/>
  <c r="BA648"/>
  <c r="AZ649"/>
  <c r="BA649"/>
  <c r="AZ650"/>
  <c r="BA650"/>
  <c r="AZ651"/>
  <c r="BA651"/>
  <c r="AZ652"/>
  <c r="BA652"/>
  <c r="AZ653"/>
  <c r="BA653"/>
  <c r="AZ654"/>
  <c r="BA654"/>
  <c r="AZ655"/>
  <c r="BA655"/>
  <c r="AZ656"/>
  <c r="BA656"/>
  <c r="AZ657"/>
  <c r="BA657"/>
  <c r="AZ658"/>
  <c r="BA658"/>
  <c r="AZ659"/>
  <c r="BA659"/>
  <c r="AZ660"/>
  <c r="BA660"/>
  <c r="AZ661"/>
  <c r="BA661"/>
  <c r="AZ662"/>
  <c r="BA662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3"/>
  <c r="AZ4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3"/>
  <c r="AV63" l="1"/>
  <c r="AW63"/>
  <c r="AX63"/>
  <c r="AY63"/>
  <c r="AV64"/>
  <c r="AW64"/>
  <c r="AX64"/>
  <c r="AY64"/>
  <c r="AV65"/>
  <c r="AW65"/>
  <c r="AX65"/>
  <c r="AY65"/>
  <c r="AV66"/>
  <c r="AW66"/>
  <c r="AX66"/>
  <c r="AY66"/>
  <c r="AV67"/>
  <c r="AW67"/>
  <c r="AX67"/>
  <c r="AY67"/>
  <c r="AV68"/>
  <c r="AW68"/>
  <c r="AX68"/>
  <c r="AY68"/>
  <c r="AV69"/>
  <c r="AW69"/>
  <c r="AX69"/>
  <c r="AY69"/>
  <c r="AV70"/>
  <c r="AW70"/>
  <c r="AX70"/>
  <c r="AY70"/>
  <c r="AV71"/>
  <c r="AW71"/>
  <c r="AX71"/>
  <c r="AY71"/>
  <c r="AV72"/>
  <c r="AW72"/>
  <c r="AX72"/>
  <c r="AY72"/>
  <c r="AV73"/>
  <c r="AW73"/>
  <c r="AX73"/>
  <c r="AY73"/>
  <c r="AV74"/>
  <c r="AW74"/>
  <c r="AX74"/>
  <c r="AY74"/>
  <c r="AV75"/>
  <c r="AW75"/>
  <c r="AX75"/>
  <c r="AY75"/>
  <c r="AV76"/>
  <c r="AW76"/>
  <c r="AX76"/>
  <c r="AY76"/>
  <c r="AV77"/>
  <c r="AW77"/>
  <c r="AX77"/>
  <c r="AY77"/>
  <c r="AV78"/>
  <c r="AW78"/>
  <c r="AX78"/>
  <c r="AY78"/>
  <c r="AV79"/>
  <c r="AW79"/>
  <c r="AX79"/>
  <c r="AY79"/>
  <c r="AV80"/>
  <c r="AW80"/>
  <c r="AX80"/>
  <c r="AY80"/>
  <c r="AV81"/>
  <c r="AW81"/>
  <c r="AX81"/>
  <c r="AY81"/>
  <c r="AV82"/>
  <c r="AW82"/>
  <c r="AX82"/>
  <c r="AY82"/>
  <c r="AV83"/>
  <c r="AW83"/>
  <c r="AX83"/>
  <c r="AY83"/>
  <c r="AV84"/>
  <c r="AW84"/>
  <c r="AX84"/>
  <c r="AY84"/>
  <c r="AV85"/>
  <c r="AW85"/>
  <c r="AX85"/>
  <c r="AY85"/>
  <c r="AV86"/>
  <c r="AW86"/>
  <c r="AX86"/>
  <c r="AY86"/>
  <c r="AV87"/>
  <c r="AW87"/>
  <c r="AX87"/>
  <c r="AY87"/>
  <c r="AV88"/>
  <c r="AW88"/>
  <c r="AX88"/>
  <c r="AY88"/>
  <c r="AV89"/>
  <c r="AW89"/>
  <c r="AX89"/>
  <c r="AY89"/>
  <c r="AV90"/>
  <c r="AW90"/>
  <c r="AX90"/>
  <c r="AY90"/>
  <c r="AV91"/>
  <c r="AW91"/>
  <c r="AX91"/>
  <c r="AY91"/>
  <c r="AV92"/>
  <c r="AW92"/>
  <c r="AX92"/>
  <c r="AY92"/>
  <c r="AV93"/>
  <c r="AW93"/>
  <c r="AX93"/>
  <c r="AY93"/>
  <c r="AV94"/>
  <c r="AW94"/>
  <c r="AX94"/>
  <c r="AY94"/>
  <c r="AV95"/>
  <c r="AW95"/>
  <c r="AX95"/>
  <c r="AY95"/>
  <c r="AV96"/>
  <c r="AW96"/>
  <c r="AX96"/>
  <c r="AY96"/>
  <c r="AV97"/>
  <c r="AW97"/>
  <c r="AX97"/>
  <c r="AY97"/>
  <c r="AV98"/>
  <c r="AW98"/>
  <c r="AX98"/>
  <c r="AY98"/>
  <c r="AV99"/>
  <c r="AW99"/>
  <c r="AX99"/>
  <c r="AY99"/>
  <c r="AV100"/>
  <c r="AW100"/>
  <c r="AX100"/>
  <c r="AY100"/>
  <c r="AV101"/>
  <c r="AW101"/>
  <c r="AX101"/>
  <c r="AY101"/>
  <c r="AV102"/>
  <c r="AW102"/>
  <c r="AX102"/>
  <c r="AY102"/>
  <c r="AV103"/>
  <c r="AW103"/>
  <c r="AX103"/>
  <c r="AY103"/>
  <c r="AV104"/>
  <c r="AW104"/>
  <c r="AX104"/>
  <c r="AY104"/>
  <c r="AV105"/>
  <c r="AW105"/>
  <c r="AX105"/>
  <c r="AY105"/>
  <c r="AV106"/>
  <c r="AW106"/>
  <c r="AX106"/>
  <c r="AY106"/>
  <c r="AV107"/>
  <c r="AW107"/>
  <c r="AX107"/>
  <c r="AY107"/>
  <c r="AV108"/>
  <c r="AW108"/>
  <c r="AX108"/>
  <c r="AY108"/>
  <c r="AV109"/>
  <c r="AW109"/>
  <c r="AX109"/>
  <c r="AY109"/>
  <c r="AV110"/>
  <c r="AW110"/>
  <c r="AX110"/>
  <c r="AY110"/>
  <c r="AV111"/>
  <c r="AW111"/>
  <c r="AX111"/>
  <c r="AY111"/>
  <c r="AV112"/>
  <c r="AW112"/>
  <c r="AX112"/>
  <c r="AY112"/>
  <c r="AV113"/>
  <c r="AW113"/>
  <c r="AX113"/>
  <c r="AY113"/>
  <c r="AV114"/>
  <c r="AW114"/>
  <c r="AX114"/>
  <c r="AY114"/>
  <c r="AV115"/>
  <c r="AW115"/>
  <c r="AX115"/>
  <c r="AY115"/>
  <c r="AV116"/>
  <c r="AW116"/>
  <c r="AX116"/>
  <c r="AY116"/>
  <c r="AV117"/>
  <c r="AW117"/>
  <c r="AX117"/>
  <c r="AY117"/>
  <c r="AV118"/>
  <c r="AW118"/>
  <c r="AX118"/>
  <c r="AY118"/>
  <c r="AV119"/>
  <c r="AW119"/>
  <c r="AX119"/>
  <c r="AY119"/>
  <c r="AV120"/>
  <c r="AW120"/>
  <c r="AX120"/>
  <c r="AY120"/>
  <c r="AV121"/>
  <c r="AW121"/>
  <c r="AX121"/>
  <c r="AY121"/>
  <c r="AV122"/>
  <c r="AW122"/>
  <c r="AX122"/>
  <c r="AY122"/>
  <c r="AV183"/>
  <c r="AW183"/>
  <c r="AX183"/>
  <c r="AY183"/>
  <c r="AV184"/>
  <c r="AW184"/>
  <c r="AX184"/>
  <c r="AY184"/>
  <c r="AV185"/>
  <c r="AW185"/>
  <c r="AX185"/>
  <c r="AY185"/>
  <c r="AV186"/>
  <c r="AW186"/>
  <c r="AX186"/>
  <c r="AY186"/>
  <c r="AV187"/>
  <c r="AW187"/>
  <c r="AX187"/>
  <c r="AY187"/>
  <c r="AV188"/>
  <c r="AW188"/>
  <c r="AX188"/>
  <c r="AY188"/>
  <c r="AV189"/>
  <c r="AW189"/>
  <c r="AX189"/>
  <c r="AY189"/>
  <c r="AV190"/>
  <c r="AW190"/>
  <c r="AX190"/>
  <c r="AY190"/>
  <c r="AV191"/>
  <c r="AW191"/>
  <c r="AX191"/>
  <c r="AY191"/>
  <c r="AV192"/>
  <c r="AW192"/>
  <c r="AX192"/>
  <c r="AY192"/>
  <c r="AV193"/>
  <c r="AW193"/>
  <c r="AX193"/>
  <c r="AY193"/>
  <c r="AV194"/>
  <c r="AW194"/>
  <c r="AX194"/>
  <c r="AY194"/>
  <c r="AV195"/>
  <c r="AW195"/>
  <c r="AX195"/>
  <c r="AY195"/>
  <c r="AV196"/>
  <c r="AW196"/>
  <c r="AX196"/>
  <c r="AY196"/>
  <c r="AV197"/>
  <c r="AW197"/>
  <c r="AX197"/>
  <c r="AY197"/>
  <c r="AV198"/>
  <c r="AW198"/>
  <c r="AX198"/>
  <c r="AY198"/>
  <c r="AV199"/>
  <c r="AW199"/>
  <c r="AX199"/>
  <c r="AY199"/>
  <c r="AV200"/>
  <c r="AW200"/>
  <c r="AX200"/>
  <c r="AY200"/>
  <c r="AV201"/>
  <c r="AW201"/>
  <c r="AX201"/>
  <c r="AY201"/>
  <c r="AV202"/>
  <c r="AW202"/>
  <c r="AX202"/>
  <c r="AY202"/>
  <c r="AV203"/>
  <c r="AW203"/>
  <c r="AX203"/>
  <c r="AY203"/>
  <c r="AV204"/>
  <c r="AW204"/>
  <c r="AX204"/>
  <c r="AY204"/>
  <c r="AV205"/>
  <c r="AW205"/>
  <c r="AX205"/>
  <c r="AY205"/>
  <c r="AV206"/>
  <c r="AW206"/>
  <c r="AX206"/>
  <c r="AY206"/>
  <c r="AV207"/>
  <c r="AW207"/>
  <c r="AX207"/>
  <c r="AY207"/>
  <c r="AV208"/>
  <c r="AW208"/>
  <c r="AX208"/>
  <c r="AY208"/>
  <c r="AV209"/>
  <c r="AW209"/>
  <c r="AX209"/>
  <c r="AY209"/>
  <c r="AV210"/>
  <c r="AW210"/>
  <c r="AX210"/>
  <c r="AY210"/>
  <c r="AV211"/>
  <c r="AW211"/>
  <c r="AX211"/>
  <c r="AY211"/>
  <c r="AV212"/>
  <c r="AW212"/>
  <c r="AX212"/>
  <c r="AY212"/>
  <c r="AV213"/>
  <c r="AW213"/>
  <c r="AX213"/>
  <c r="AY213"/>
  <c r="AV214"/>
  <c r="AW214"/>
  <c r="AX214"/>
  <c r="AY214"/>
  <c r="AV215"/>
  <c r="AW215"/>
  <c r="AX215"/>
  <c r="AY215"/>
  <c r="AV216"/>
  <c r="AW216"/>
  <c r="AX216"/>
  <c r="AY216"/>
  <c r="AV217"/>
  <c r="AW217"/>
  <c r="AX217"/>
  <c r="AY217"/>
  <c r="AV218"/>
  <c r="AW218"/>
  <c r="AX218"/>
  <c r="AY218"/>
  <c r="AV219"/>
  <c r="AW219"/>
  <c r="AX219"/>
  <c r="AY219"/>
  <c r="AV220"/>
  <c r="AW220"/>
  <c r="AX220"/>
  <c r="AY220"/>
  <c r="AV221"/>
  <c r="AW221"/>
  <c r="AX221"/>
  <c r="AY221"/>
  <c r="AV222"/>
  <c r="AW222"/>
  <c r="AX222"/>
  <c r="AY222"/>
  <c r="AV223"/>
  <c r="AW223"/>
  <c r="AX223"/>
  <c r="AY223"/>
  <c r="AV224"/>
  <c r="AW224"/>
  <c r="AX224"/>
  <c r="AY224"/>
  <c r="AV225"/>
  <c r="AW225"/>
  <c r="AX225"/>
  <c r="AY225"/>
  <c r="AV226"/>
  <c r="AW226"/>
  <c r="AX226"/>
  <c r="AY226"/>
  <c r="AV227"/>
  <c r="AW227"/>
  <c r="AX227"/>
  <c r="AY227"/>
  <c r="AV228"/>
  <c r="AW228"/>
  <c r="AX228"/>
  <c r="AY228"/>
  <c r="AV229"/>
  <c r="AW229"/>
  <c r="AX229"/>
  <c r="AY229"/>
  <c r="AV230"/>
  <c r="AW230"/>
  <c r="AX230"/>
  <c r="AY230"/>
  <c r="AV231"/>
  <c r="AW231"/>
  <c r="AX231"/>
  <c r="AY231"/>
  <c r="AV232"/>
  <c r="AW232"/>
  <c r="AX232"/>
  <c r="AY232"/>
  <c r="AV233"/>
  <c r="AW233"/>
  <c r="AX233"/>
  <c r="AY233"/>
  <c r="AV234"/>
  <c r="AW234"/>
  <c r="AX234"/>
  <c r="AY234"/>
  <c r="AV235"/>
  <c r="AW235"/>
  <c r="AX235"/>
  <c r="AY235"/>
  <c r="AV236"/>
  <c r="AW236"/>
  <c r="AX236"/>
  <c r="AY236"/>
  <c r="AV237"/>
  <c r="AW237"/>
  <c r="AX237"/>
  <c r="AY237"/>
  <c r="AV238"/>
  <c r="AW238"/>
  <c r="AX238"/>
  <c r="AY238"/>
  <c r="AV239"/>
  <c r="AW239"/>
  <c r="AX239"/>
  <c r="AY239"/>
  <c r="AV240"/>
  <c r="AW240"/>
  <c r="AX240"/>
  <c r="AY240"/>
  <c r="AV241"/>
  <c r="AW241"/>
  <c r="AX241"/>
  <c r="AY241"/>
  <c r="AV242"/>
  <c r="AW242"/>
  <c r="AX242"/>
  <c r="AY242"/>
  <c r="AV303"/>
  <c r="AW303"/>
  <c r="AX303"/>
  <c r="AY303"/>
  <c r="AV304"/>
  <c r="AW304"/>
  <c r="AX304"/>
  <c r="AY304"/>
  <c r="AV305"/>
  <c r="AW305"/>
  <c r="AX305"/>
  <c r="AY305"/>
  <c r="AV306"/>
  <c r="AW306"/>
  <c r="AX306"/>
  <c r="AY306"/>
  <c r="AV307"/>
  <c r="AW307"/>
  <c r="AX307"/>
  <c r="AY307"/>
  <c r="AV308"/>
  <c r="AW308"/>
  <c r="AX308"/>
  <c r="AY308"/>
  <c r="AV309"/>
  <c r="AW309"/>
  <c r="AX309"/>
  <c r="AY309"/>
  <c r="AV310"/>
  <c r="AW310"/>
  <c r="AX310"/>
  <c r="AY310"/>
  <c r="AV311"/>
  <c r="AW311"/>
  <c r="AX311"/>
  <c r="AY311"/>
  <c r="AV312"/>
  <c r="AW312"/>
  <c r="AX312"/>
  <c r="AY312"/>
  <c r="AV313"/>
  <c r="AW313"/>
  <c r="AX313"/>
  <c r="AY313"/>
  <c r="AV314"/>
  <c r="AW314"/>
  <c r="AX314"/>
  <c r="AY314"/>
  <c r="AV315"/>
  <c r="AW315"/>
  <c r="AX315"/>
  <c r="AY315"/>
  <c r="AV316"/>
  <c r="AW316"/>
  <c r="AX316"/>
  <c r="AY316"/>
  <c r="AV317"/>
  <c r="AW317"/>
  <c r="AX317"/>
  <c r="AY317"/>
  <c r="AV318"/>
  <c r="AW318"/>
  <c r="AX318"/>
  <c r="AY318"/>
  <c r="AV319"/>
  <c r="AW319"/>
  <c r="AX319"/>
  <c r="AY319"/>
  <c r="AV320"/>
  <c r="AW320"/>
  <c r="AX320"/>
  <c r="AY320"/>
  <c r="AV321"/>
  <c r="AW321"/>
  <c r="AX321"/>
  <c r="AY321"/>
  <c r="AV322"/>
  <c r="AW322"/>
  <c r="AX322"/>
  <c r="AY322"/>
  <c r="AV323"/>
  <c r="AW323"/>
  <c r="AX323"/>
  <c r="AY323"/>
  <c r="AV324"/>
  <c r="AW324"/>
  <c r="AX324"/>
  <c r="AY324"/>
  <c r="AV325"/>
  <c r="AW325"/>
  <c r="AX325"/>
  <c r="AY325"/>
  <c r="AV326"/>
  <c r="AW326"/>
  <c r="AX326"/>
  <c r="AY326"/>
  <c r="AV327"/>
  <c r="AW327"/>
  <c r="AX327"/>
  <c r="AY327"/>
  <c r="AV328"/>
  <c r="AW328"/>
  <c r="AX328"/>
  <c r="AY328"/>
  <c r="AV329"/>
  <c r="AW329"/>
  <c r="AX329"/>
  <c r="AY329"/>
  <c r="AV330"/>
  <c r="AW330"/>
  <c r="AX330"/>
  <c r="AY330"/>
  <c r="AV331"/>
  <c r="AW331"/>
  <c r="AX331"/>
  <c r="AY331"/>
  <c r="AV332"/>
  <c r="AW332"/>
  <c r="AX332"/>
  <c r="AY332"/>
  <c r="AV333"/>
  <c r="AW333"/>
  <c r="AX333"/>
  <c r="AY333"/>
  <c r="AV334"/>
  <c r="AW334"/>
  <c r="AX334"/>
  <c r="AY334"/>
  <c r="AV335"/>
  <c r="AW335"/>
  <c r="AX335"/>
  <c r="AY335"/>
  <c r="AV336"/>
  <c r="AW336"/>
  <c r="AX336"/>
  <c r="AY336"/>
  <c r="AV337"/>
  <c r="AW337"/>
  <c r="AX337"/>
  <c r="AY337"/>
  <c r="AV338"/>
  <c r="AW338"/>
  <c r="AX338"/>
  <c r="AY338"/>
  <c r="AV339"/>
  <c r="AW339"/>
  <c r="AX339"/>
  <c r="AY339"/>
  <c r="AV340"/>
  <c r="AW340"/>
  <c r="AX340"/>
  <c r="AY340"/>
  <c r="AV341"/>
  <c r="AW341"/>
  <c r="AX341"/>
  <c r="AY341"/>
  <c r="AV342"/>
  <c r="AW342"/>
  <c r="AX342"/>
  <c r="AY342"/>
  <c r="AV343"/>
  <c r="AW343"/>
  <c r="AX343"/>
  <c r="AY343"/>
  <c r="AV344"/>
  <c r="AW344"/>
  <c r="AX344"/>
  <c r="AY344"/>
  <c r="AV345"/>
  <c r="AW345"/>
  <c r="AX345"/>
  <c r="AY345"/>
  <c r="AV346"/>
  <c r="AW346"/>
  <c r="AX346"/>
  <c r="AY346"/>
  <c r="AV347"/>
  <c r="AW347"/>
  <c r="AX347"/>
  <c r="AY347"/>
  <c r="AV348"/>
  <c r="AW348"/>
  <c r="AX348"/>
  <c r="AY348"/>
  <c r="AV349"/>
  <c r="AW349"/>
  <c r="AX349"/>
  <c r="AY349"/>
  <c r="AV350"/>
  <c r="AW350"/>
  <c r="AX350"/>
  <c r="AY350"/>
  <c r="AV351"/>
  <c r="AW351"/>
  <c r="AX351"/>
  <c r="AY351"/>
  <c r="AV352"/>
  <c r="AW352"/>
  <c r="AX352"/>
  <c r="AY352"/>
  <c r="AV353"/>
  <c r="AW353"/>
  <c r="AX353"/>
  <c r="AY353"/>
  <c r="AV354"/>
  <c r="AW354"/>
  <c r="AX354"/>
  <c r="AY354"/>
  <c r="AV355"/>
  <c r="AW355"/>
  <c r="AX355"/>
  <c r="AY355"/>
  <c r="AV356"/>
  <c r="AW356"/>
  <c r="AX356"/>
  <c r="AY356"/>
  <c r="AV357"/>
  <c r="AW357"/>
  <c r="AX357"/>
  <c r="AY357"/>
  <c r="AV358"/>
  <c r="AW358"/>
  <c r="AX358"/>
  <c r="AY358"/>
  <c r="AV359"/>
  <c r="AW359"/>
  <c r="AX359"/>
  <c r="AY359"/>
  <c r="AV360"/>
  <c r="AW360"/>
  <c r="AX360"/>
  <c r="AY360"/>
  <c r="AV361"/>
  <c r="AW361"/>
  <c r="AX361"/>
  <c r="AY361"/>
  <c r="AV362"/>
  <c r="AW362"/>
  <c r="AX362"/>
  <c r="AY362"/>
  <c r="AV423"/>
  <c r="AW423"/>
  <c r="AX423"/>
  <c r="AY423"/>
  <c r="AV424"/>
  <c r="AW424"/>
  <c r="AX424"/>
  <c r="AY424"/>
  <c r="AV425"/>
  <c r="AW425"/>
  <c r="AX425"/>
  <c r="AY425"/>
  <c r="AV426"/>
  <c r="AW426"/>
  <c r="AX426"/>
  <c r="AY426"/>
  <c r="AV427"/>
  <c r="AW427"/>
  <c r="AX427"/>
  <c r="AY427"/>
  <c r="AV428"/>
  <c r="AW428"/>
  <c r="AX428"/>
  <c r="AY428"/>
  <c r="AV429"/>
  <c r="AW429"/>
  <c r="AX429"/>
  <c r="AY429"/>
  <c r="AV430"/>
  <c r="AW430"/>
  <c r="AX430"/>
  <c r="AY430"/>
  <c r="AV431"/>
  <c r="AW431"/>
  <c r="AX431"/>
  <c r="AY431"/>
  <c r="AV432"/>
  <c r="AW432"/>
  <c r="AX432"/>
  <c r="AY432"/>
  <c r="AV433"/>
  <c r="AW433"/>
  <c r="AX433"/>
  <c r="AY433"/>
  <c r="AV434"/>
  <c r="AW434"/>
  <c r="AX434"/>
  <c r="AY434"/>
  <c r="AV435"/>
  <c r="AW435"/>
  <c r="AX435"/>
  <c r="AY435"/>
  <c r="AV436"/>
  <c r="AW436"/>
  <c r="AX436"/>
  <c r="AY436"/>
  <c r="AV437"/>
  <c r="AW437"/>
  <c r="AX437"/>
  <c r="AY437"/>
  <c r="AV438"/>
  <c r="AW438"/>
  <c r="AX438"/>
  <c r="AY438"/>
  <c r="AV439"/>
  <c r="AW439"/>
  <c r="AX439"/>
  <c r="AY439"/>
  <c r="AV440"/>
  <c r="AW440"/>
  <c r="AX440"/>
  <c r="AY440"/>
  <c r="AV441"/>
  <c r="AW441"/>
  <c r="AX441"/>
  <c r="AY441"/>
  <c r="AV442"/>
  <c r="AW442"/>
  <c r="AX442"/>
  <c r="AY442"/>
  <c r="AV443"/>
  <c r="AW443"/>
  <c r="AX443"/>
  <c r="AY443"/>
  <c r="AV444"/>
  <c r="AW444"/>
  <c r="AX444"/>
  <c r="AY444"/>
  <c r="AV445"/>
  <c r="AW445"/>
  <c r="AX445"/>
  <c r="AY445"/>
  <c r="AV446"/>
  <c r="AW446"/>
  <c r="AX446"/>
  <c r="AY446"/>
  <c r="AV447"/>
  <c r="AW447"/>
  <c r="AX447"/>
  <c r="AY447"/>
  <c r="AV448"/>
  <c r="AW448"/>
  <c r="AX448"/>
  <c r="AY448"/>
  <c r="AV449"/>
  <c r="AW449"/>
  <c r="AX449"/>
  <c r="AY449"/>
  <c r="AV450"/>
  <c r="AW450"/>
  <c r="AX450"/>
  <c r="AY450"/>
  <c r="AV451"/>
  <c r="AW451"/>
  <c r="AX451"/>
  <c r="AY451"/>
  <c r="AV452"/>
  <c r="AW452"/>
  <c r="AX452"/>
  <c r="AY452"/>
  <c r="AV453"/>
  <c r="AW453"/>
  <c r="AX453"/>
  <c r="AY453"/>
  <c r="AV454"/>
  <c r="AW454"/>
  <c r="AX454"/>
  <c r="AY454"/>
  <c r="AV455"/>
  <c r="AW455"/>
  <c r="AX455"/>
  <c r="AY455"/>
  <c r="AV456"/>
  <c r="AW456"/>
  <c r="AX456"/>
  <c r="AY456"/>
  <c r="AV457"/>
  <c r="AW457"/>
  <c r="AX457"/>
  <c r="AY457"/>
  <c r="AV458"/>
  <c r="AW458"/>
  <c r="AX458"/>
  <c r="AY458"/>
  <c r="AV459"/>
  <c r="AW459"/>
  <c r="AX459"/>
  <c r="AY459"/>
  <c r="AV460"/>
  <c r="AW460"/>
  <c r="AX460"/>
  <c r="AY460"/>
  <c r="AV461"/>
  <c r="AW461"/>
  <c r="AX461"/>
  <c r="AY461"/>
  <c r="AV462"/>
  <c r="AW462"/>
  <c r="AX462"/>
  <c r="AY462"/>
  <c r="AV463"/>
  <c r="AW463"/>
  <c r="AX463"/>
  <c r="AY463"/>
  <c r="AV464"/>
  <c r="AW464"/>
  <c r="AX464"/>
  <c r="AY464"/>
  <c r="AV465"/>
  <c r="AW465"/>
  <c r="AX465"/>
  <c r="AY465"/>
  <c r="AV466"/>
  <c r="AW466"/>
  <c r="AX466"/>
  <c r="AY466"/>
  <c r="AV467"/>
  <c r="AW467"/>
  <c r="AX467"/>
  <c r="AY467"/>
  <c r="AV468"/>
  <c r="AW468"/>
  <c r="AX468"/>
  <c r="AY468"/>
  <c r="AV469"/>
  <c r="AW469"/>
  <c r="AX469"/>
  <c r="AY469"/>
  <c r="AV470"/>
  <c r="AW470"/>
  <c r="AX470"/>
  <c r="AY470"/>
  <c r="AV471"/>
  <c r="AW471"/>
  <c r="AX471"/>
  <c r="AY471"/>
  <c r="AV472"/>
  <c r="AW472"/>
  <c r="AX472"/>
  <c r="AY472"/>
  <c r="AV473"/>
  <c r="AW473"/>
  <c r="AX473"/>
  <c r="AY473"/>
  <c r="AV474"/>
  <c r="AW474"/>
  <c r="AX474"/>
  <c r="AY474"/>
  <c r="AV475"/>
  <c r="AW475"/>
  <c r="AX475"/>
  <c r="AY475"/>
  <c r="AV476"/>
  <c r="AW476"/>
  <c r="AX476"/>
  <c r="AY476"/>
  <c r="AV477"/>
  <c r="AW477"/>
  <c r="AX477"/>
  <c r="AY477"/>
  <c r="AV479"/>
  <c r="AW479"/>
  <c r="AX479"/>
  <c r="AY479"/>
  <c r="AV480"/>
  <c r="AW480"/>
  <c r="AX480"/>
  <c r="AY480"/>
  <c r="AV481"/>
  <c r="AW481"/>
  <c r="AX481"/>
  <c r="AY481"/>
  <c r="AV482"/>
  <c r="AW482"/>
  <c r="AX482"/>
  <c r="AY482"/>
  <c r="AV543"/>
  <c r="AW543"/>
  <c r="AX543"/>
  <c r="AY543"/>
  <c r="AV544"/>
  <c r="AW544"/>
  <c r="AX544"/>
  <c r="AY544"/>
  <c r="AV545"/>
  <c r="AW545"/>
  <c r="AX545"/>
  <c r="AY545"/>
  <c r="AV546"/>
  <c r="AW546"/>
  <c r="AX546"/>
  <c r="AY546"/>
  <c r="AV547"/>
  <c r="AW547"/>
  <c r="AX547"/>
  <c r="AY547"/>
  <c r="AV548"/>
  <c r="AW548"/>
  <c r="AX548"/>
  <c r="AY548"/>
  <c r="AV549"/>
  <c r="AW549"/>
  <c r="AX549"/>
  <c r="AY549"/>
  <c r="AV550"/>
  <c r="AW550"/>
  <c r="AX550"/>
  <c r="AY550"/>
  <c r="AV551"/>
  <c r="AW551"/>
  <c r="AX551"/>
  <c r="AY551"/>
  <c r="AV552"/>
  <c r="AW552"/>
  <c r="AX552"/>
  <c r="AY552"/>
  <c r="AV553"/>
  <c r="AW553"/>
  <c r="AX553"/>
  <c r="AY553"/>
  <c r="AV554"/>
  <c r="AW554"/>
  <c r="AX554"/>
  <c r="AY554"/>
  <c r="AV555"/>
  <c r="AW555"/>
  <c r="AX555"/>
  <c r="AY555"/>
  <c r="AV556"/>
  <c r="AW556"/>
  <c r="AX556"/>
  <c r="AY556"/>
  <c r="AV557"/>
  <c r="AW557"/>
  <c r="AX557"/>
  <c r="AY557"/>
  <c r="AV558"/>
  <c r="AW558"/>
  <c r="AX558"/>
  <c r="AY558"/>
  <c r="AV559"/>
  <c r="AW559"/>
  <c r="AX559"/>
  <c r="AY559"/>
  <c r="AV560"/>
  <c r="AW560"/>
  <c r="AX560"/>
  <c r="AY560"/>
  <c r="AV561"/>
  <c r="AW561"/>
  <c r="AX561"/>
  <c r="AY561"/>
  <c r="AV562"/>
  <c r="AW562"/>
  <c r="AX562"/>
  <c r="AY562"/>
  <c r="AV563"/>
  <c r="AW563"/>
  <c r="AX563"/>
  <c r="AY563"/>
  <c r="AV564"/>
  <c r="AW564"/>
  <c r="AX564"/>
  <c r="AY564"/>
  <c r="AV565"/>
  <c r="AW565"/>
  <c r="AX565"/>
  <c r="AY565"/>
  <c r="AV566"/>
  <c r="AW566"/>
  <c r="AX566"/>
  <c r="AY566"/>
  <c r="AV567"/>
  <c r="AW567"/>
  <c r="AX567"/>
  <c r="AY567"/>
  <c r="AV568"/>
  <c r="AW568"/>
  <c r="AX568"/>
  <c r="AY568"/>
  <c r="AV569"/>
  <c r="AW569"/>
  <c r="AX569"/>
  <c r="AY569"/>
  <c r="AV570"/>
  <c r="AW570"/>
  <c r="AX570"/>
  <c r="AY570"/>
  <c r="AV571"/>
  <c r="AW571"/>
  <c r="AX571"/>
  <c r="AY571"/>
  <c r="AV572"/>
  <c r="AW572"/>
  <c r="AX572"/>
  <c r="AY572"/>
  <c r="AV573"/>
  <c r="AW573"/>
  <c r="AX573"/>
  <c r="AY573"/>
  <c r="AV574"/>
  <c r="AW574"/>
  <c r="AX574"/>
  <c r="AY574"/>
  <c r="AV575"/>
  <c r="AW575"/>
  <c r="AX575"/>
  <c r="AY575"/>
  <c r="AV576"/>
  <c r="AW576"/>
  <c r="AX576"/>
  <c r="AY576"/>
  <c r="AV577"/>
  <c r="AW577"/>
  <c r="AX577"/>
  <c r="AY577"/>
  <c r="AV578"/>
  <c r="AW578"/>
  <c r="AX578"/>
  <c r="AY578"/>
  <c r="AV579"/>
  <c r="AW579"/>
  <c r="AX579"/>
  <c r="AY579"/>
  <c r="AV580"/>
  <c r="AW580"/>
  <c r="AX580"/>
  <c r="AY580"/>
  <c r="AV581"/>
  <c r="AW581"/>
  <c r="AX581"/>
  <c r="AY581"/>
  <c r="AV582"/>
  <c r="AW582"/>
  <c r="AX582"/>
  <c r="AY582"/>
  <c r="AV583"/>
  <c r="AW583"/>
  <c r="AX583"/>
  <c r="AY583"/>
  <c r="AV584"/>
  <c r="AW584"/>
  <c r="AX584"/>
  <c r="AY584"/>
  <c r="AV585"/>
  <c r="AW585"/>
  <c r="AX585"/>
  <c r="AY585"/>
  <c r="AV586"/>
  <c r="AW586"/>
  <c r="AX586"/>
  <c r="AY586"/>
  <c r="AV587"/>
  <c r="AW587"/>
  <c r="AX587"/>
  <c r="AY587"/>
  <c r="AV588"/>
  <c r="AW588"/>
  <c r="AX588"/>
  <c r="AY588"/>
  <c r="AV589"/>
  <c r="AW589"/>
  <c r="AX589"/>
  <c r="AY589"/>
  <c r="AV590"/>
  <c r="AW590"/>
  <c r="AX590"/>
  <c r="AY590"/>
  <c r="AV591"/>
  <c r="AW591"/>
  <c r="AX591"/>
  <c r="AY591"/>
  <c r="AV592"/>
  <c r="AW592"/>
  <c r="AX592"/>
  <c r="AY592"/>
  <c r="AV593"/>
  <c r="AW593"/>
  <c r="AX593"/>
  <c r="AY593"/>
  <c r="AV594"/>
  <c r="AW594"/>
  <c r="AX594"/>
  <c r="AY594"/>
  <c r="AV595"/>
  <c r="AW595"/>
  <c r="AX595"/>
  <c r="AY595"/>
  <c r="AV596"/>
  <c r="AW596"/>
  <c r="AX596"/>
  <c r="AY596"/>
  <c r="AV597"/>
  <c r="AW597"/>
  <c r="AX597"/>
  <c r="AY597"/>
  <c r="AV598"/>
  <c r="AW598"/>
  <c r="AX598"/>
  <c r="AY598"/>
  <c r="AV599"/>
  <c r="AW599"/>
  <c r="AX599"/>
  <c r="AY599"/>
  <c r="AV600"/>
  <c r="AW600"/>
  <c r="AX600"/>
  <c r="AY600"/>
  <c r="AV601"/>
  <c r="AW601"/>
  <c r="AX601"/>
  <c r="AY601"/>
  <c r="AV602"/>
  <c r="AW602"/>
  <c r="AX602"/>
  <c r="AY602"/>
  <c r="AV663"/>
  <c r="AW663"/>
  <c r="AX663"/>
  <c r="AY663"/>
  <c r="AV664"/>
  <c r="AW664"/>
  <c r="AX664"/>
  <c r="AY664"/>
  <c r="AV665"/>
  <c r="AW665"/>
  <c r="AX665"/>
  <c r="AY665"/>
  <c r="AV666"/>
  <c r="AW666"/>
  <c r="AX666"/>
  <c r="AY666"/>
  <c r="AV667"/>
  <c r="AW667"/>
  <c r="AX667"/>
  <c r="AY667"/>
  <c r="AV668"/>
  <c r="AW668"/>
  <c r="AX668"/>
  <c r="AY668"/>
  <c r="AV669"/>
  <c r="AW669"/>
  <c r="AX669"/>
  <c r="AY669"/>
  <c r="AV670"/>
  <c r="AW670"/>
  <c r="AX670"/>
  <c r="AY670"/>
  <c r="AV671"/>
  <c r="AW671"/>
  <c r="AX671"/>
  <c r="AY671"/>
  <c r="AV672"/>
  <c r="AW672"/>
  <c r="AX672"/>
  <c r="AY672"/>
  <c r="AV673"/>
  <c r="AW673"/>
  <c r="AX673"/>
  <c r="AY673"/>
  <c r="AV674"/>
  <c r="AW674"/>
  <c r="AX674"/>
  <c r="AY674"/>
  <c r="AV675"/>
  <c r="AW675"/>
  <c r="AX675"/>
  <c r="AY675"/>
  <c r="AV676"/>
  <c r="AW676"/>
  <c r="AX676"/>
  <c r="AY676"/>
  <c r="AV677"/>
  <c r="AW677"/>
  <c r="AX677"/>
  <c r="AY677"/>
  <c r="AV678"/>
  <c r="AW678"/>
  <c r="AX678"/>
  <c r="AY678"/>
  <c r="AV679"/>
  <c r="AW679"/>
  <c r="AX679"/>
  <c r="AY679"/>
  <c r="AV680"/>
  <c r="AW680"/>
  <c r="AX680"/>
  <c r="AY680"/>
  <c r="AV681"/>
  <c r="AW681"/>
  <c r="AX681"/>
  <c r="AY681"/>
  <c r="AV682"/>
  <c r="AW682"/>
  <c r="AX682"/>
  <c r="AY682"/>
  <c r="AV683"/>
  <c r="AW683"/>
  <c r="AX683"/>
  <c r="AY683"/>
  <c r="AV684"/>
  <c r="AW684"/>
  <c r="AX684"/>
  <c r="AY684"/>
  <c r="AV685"/>
  <c r="AW685"/>
  <c r="AX685"/>
  <c r="AY685"/>
  <c r="AV686"/>
  <c r="AW686"/>
  <c r="AX686"/>
  <c r="AY686"/>
  <c r="AV687"/>
  <c r="AW687"/>
  <c r="AX687"/>
  <c r="AY687"/>
  <c r="AV688"/>
  <c r="AW688"/>
  <c r="AX688"/>
  <c r="AY688"/>
  <c r="AV689"/>
  <c r="AW689"/>
  <c r="AX689"/>
  <c r="AY689"/>
  <c r="AV690"/>
  <c r="AW690"/>
  <c r="AX690"/>
  <c r="AY690"/>
  <c r="AV691"/>
  <c r="AW691"/>
  <c r="AX691"/>
  <c r="AY691"/>
  <c r="AV692"/>
  <c r="AW692"/>
  <c r="AX692"/>
  <c r="AY692"/>
  <c r="AV693"/>
  <c r="AW693"/>
  <c r="AX693"/>
  <c r="AY693"/>
  <c r="AV694"/>
  <c r="AW694"/>
  <c r="AX694"/>
  <c r="AY694"/>
  <c r="AV695"/>
  <c r="AW695"/>
  <c r="AX695"/>
  <c r="AY695"/>
  <c r="AV696"/>
  <c r="AW696"/>
  <c r="AX696"/>
  <c r="AY696"/>
  <c r="AV697"/>
  <c r="AW697"/>
  <c r="AX697"/>
  <c r="AY697"/>
  <c r="AV698"/>
  <c r="AW698"/>
  <c r="AX698"/>
  <c r="AY698"/>
  <c r="AV699"/>
  <c r="AW699"/>
  <c r="AX699"/>
  <c r="AY699"/>
  <c r="AV700"/>
  <c r="AW700"/>
  <c r="AX700"/>
  <c r="AY700"/>
  <c r="AV701"/>
  <c r="AW701"/>
  <c r="AX701"/>
  <c r="AY701"/>
  <c r="AV702"/>
  <c r="AW702"/>
  <c r="AX702"/>
  <c r="AY702"/>
  <c r="AV703"/>
  <c r="AW703"/>
  <c r="AX703"/>
  <c r="AY703"/>
  <c r="AV704"/>
  <c r="AW704"/>
  <c r="AX704"/>
  <c r="AY704"/>
  <c r="AV705"/>
  <c r="AW705"/>
  <c r="AX705"/>
  <c r="AY705"/>
  <c r="AV706"/>
  <c r="AW706"/>
  <c r="AX706"/>
  <c r="AY706"/>
  <c r="AV707"/>
  <c r="AW707"/>
  <c r="AX707"/>
  <c r="AY707"/>
  <c r="AV708"/>
  <c r="AW708"/>
  <c r="AX708"/>
  <c r="AY708"/>
  <c r="AV709"/>
  <c r="AW709"/>
  <c r="AX709"/>
  <c r="AY709"/>
  <c r="AV710"/>
  <c r="AW710"/>
  <c r="AX710"/>
  <c r="AY710"/>
  <c r="AV711"/>
  <c r="AW711"/>
  <c r="AX711"/>
  <c r="AY711"/>
  <c r="AV712"/>
  <c r="AW712"/>
  <c r="AX712"/>
  <c r="AY712"/>
  <c r="AV713"/>
  <c r="AW713"/>
  <c r="AX713"/>
  <c r="AY713"/>
  <c r="AV714"/>
  <c r="AW714"/>
  <c r="AX714"/>
  <c r="AY714"/>
  <c r="AV715"/>
  <c r="AW715"/>
  <c r="AX715"/>
  <c r="AY715"/>
  <c r="AV716"/>
  <c r="AW716"/>
  <c r="AX716"/>
  <c r="AY716"/>
  <c r="AV717"/>
  <c r="AW717"/>
  <c r="AX717"/>
  <c r="AY717"/>
  <c r="AV718"/>
  <c r="AW718"/>
  <c r="AX718"/>
  <c r="AY718"/>
  <c r="AV719"/>
  <c r="AW719"/>
  <c r="AX719"/>
  <c r="AY719"/>
  <c r="AV720"/>
  <c r="AW720"/>
  <c r="AX720"/>
  <c r="AY720"/>
  <c r="AV721"/>
  <c r="AW721"/>
  <c r="AX721"/>
  <c r="AY721"/>
  <c r="AV722"/>
  <c r="AW722"/>
  <c r="AX722"/>
  <c r="AY722"/>
  <c r="AU4"/>
  <c r="AU5"/>
  <c r="AU6"/>
  <c r="AU7"/>
  <c r="AU8"/>
  <c r="AU9"/>
  <c r="AU10"/>
  <c r="AU11"/>
  <c r="AU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123"/>
  <c r="AU124"/>
  <c r="AU125"/>
  <c r="AU126"/>
  <c r="AU127"/>
  <c r="AU128"/>
  <c r="AU129"/>
  <c r="AU130"/>
  <c r="AU131"/>
  <c r="AU132"/>
  <c r="AU133"/>
  <c r="AU134"/>
  <c r="AU135"/>
  <c r="AU136"/>
  <c r="AU137"/>
  <c r="AU138"/>
  <c r="AU139"/>
  <c r="AU140"/>
  <c r="AU141"/>
  <c r="AU142"/>
  <c r="AU143"/>
  <c r="AU144"/>
  <c r="AU145"/>
  <c r="AU146"/>
  <c r="AU147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U174"/>
  <c r="AU175"/>
  <c r="AU176"/>
  <c r="AU177"/>
  <c r="AU178"/>
  <c r="AU179"/>
  <c r="AU180"/>
  <c r="AU181"/>
  <c r="AU182"/>
  <c r="AU243"/>
  <c r="AU244"/>
  <c r="AU245"/>
  <c r="AU246"/>
  <c r="AU247"/>
  <c r="AU248"/>
  <c r="AU249"/>
  <c r="AU250"/>
  <c r="AU251"/>
  <c r="AU252"/>
  <c r="AU253"/>
  <c r="AU254"/>
  <c r="AU255"/>
  <c r="AU256"/>
  <c r="AU257"/>
  <c r="AU258"/>
  <c r="AU259"/>
  <c r="AU260"/>
  <c r="AU261"/>
  <c r="AU262"/>
  <c r="AU263"/>
  <c r="AU264"/>
  <c r="AU265"/>
  <c r="AU266"/>
  <c r="AU267"/>
  <c r="AU268"/>
  <c r="AU269"/>
  <c r="AU270"/>
  <c r="AU271"/>
  <c r="AU272"/>
  <c r="AU273"/>
  <c r="AU274"/>
  <c r="AU275"/>
  <c r="AU276"/>
  <c r="AU277"/>
  <c r="AU278"/>
  <c r="AU279"/>
  <c r="AU280"/>
  <c r="AU281"/>
  <c r="AU282"/>
  <c r="AU283"/>
  <c r="AU284"/>
  <c r="AU285"/>
  <c r="AU286"/>
  <c r="AU287"/>
  <c r="AU288"/>
  <c r="AU289"/>
  <c r="AU290"/>
  <c r="AU291"/>
  <c r="AU292"/>
  <c r="AU293"/>
  <c r="AU294"/>
  <c r="AU295"/>
  <c r="AU296"/>
  <c r="AU297"/>
  <c r="AU298"/>
  <c r="AU299"/>
  <c r="AU300"/>
  <c r="AU301"/>
  <c r="AU302"/>
  <c r="AU363"/>
  <c r="AU364"/>
  <c r="AU365"/>
  <c r="AU366"/>
  <c r="AU367"/>
  <c r="AU368"/>
  <c r="AU369"/>
  <c r="AU370"/>
  <c r="AU371"/>
  <c r="AU372"/>
  <c r="AU373"/>
  <c r="AU374"/>
  <c r="AU375"/>
  <c r="AU376"/>
  <c r="AU377"/>
  <c r="AU378"/>
  <c r="AU379"/>
  <c r="AU380"/>
  <c r="AU381"/>
  <c r="AU382"/>
  <c r="AU383"/>
  <c r="AU384"/>
  <c r="AU385"/>
  <c r="AU386"/>
  <c r="AU387"/>
  <c r="AU388"/>
  <c r="AU389"/>
  <c r="AU390"/>
  <c r="AU391"/>
  <c r="AU392"/>
  <c r="AU393"/>
  <c r="AU394"/>
  <c r="AU395"/>
  <c r="AU396"/>
  <c r="AU397"/>
  <c r="AU398"/>
  <c r="AU399"/>
  <c r="AU400"/>
  <c r="AU401"/>
  <c r="AU402"/>
  <c r="AU403"/>
  <c r="AU404"/>
  <c r="AU405"/>
  <c r="AU406"/>
  <c r="AU407"/>
  <c r="AU408"/>
  <c r="AU409"/>
  <c r="AU410"/>
  <c r="AU411"/>
  <c r="AU412"/>
  <c r="AU413"/>
  <c r="AU414"/>
  <c r="AU415"/>
  <c r="AU416"/>
  <c r="AU417"/>
  <c r="AU418"/>
  <c r="AU419"/>
  <c r="AU420"/>
  <c r="AU421"/>
  <c r="AU422"/>
  <c r="AU483"/>
  <c r="AU484"/>
  <c r="AU485"/>
  <c r="AU486"/>
  <c r="AU487"/>
  <c r="AU488"/>
  <c r="AU489"/>
  <c r="AU490"/>
  <c r="AU491"/>
  <c r="AU492"/>
  <c r="AU493"/>
  <c r="AU494"/>
  <c r="AU495"/>
  <c r="AU496"/>
  <c r="AU497"/>
  <c r="AU498"/>
  <c r="AU499"/>
  <c r="AU500"/>
  <c r="AU501"/>
  <c r="AU502"/>
  <c r="AU503"/>
  <c r="AU504"/>
  <c r="AU505"/>
  <c r="AU506"/>
  <c r="AU507"/>
  <c r="AU508"/>
  <c r="AU509"/>
  <c r="AU510"/>
  <c r="AU511"/>
  <c r="AU512"/>
  <c r="AU513"/>
  <c r="AU514"/>
  <c r="AU515"/>
  <c r="AU516"/>
  <c r="AU517"/>
  <c r="AU518"/>
  <c r="AU519"/>
  <c r="AU520"/>
  <c r="AU521"/>
  <c r="AU522"/>
  <c r="AU523"/>
  <c r="AU524"/>
  <c r="AU525"/>
  <c r="AU526"/>
  <c r="AU527"/>
  <c r="AU528"/>
  <c r="AU529"/>
  <c r="AU530"/>
  <c r="AU531"/>
  <c r="AU532"/>
  <c r="AU533"/>
  <c r="AU534"/>
  <c r="AU535"/>
  <c r="AU536"/>
  <c r="AU537"/>
  <c r="AU538"/>
  <c r="AU539"/>
  <c r="AU540"/>
  <c r="AU541"/>
  <c r="AU542"/>
  <c r="AU603"/>
  <c r="AU604"/>
  <c r="AU605"/>
  <c r="AU606"/>
  <c r="AU607"/>
  <c r="AU608"/>
  <c r="AU609"/>
  <c r="AU610"/>
  <c r="AU611"/>
  <c r="AU612"/>
  <c r="AU613"/>
  <c r="AU614"/>
  <c r="AU615"/>
  <c r="AU616"/>
  <c r="AU617"/>
  <c r="AU618"/>
  <c r="AU619"/>
  <c r="AU620"/>
  <c r="AU621"/>
  <c r="AU622"/>
  <c r="AU623"/>
  <c r="AU624"/>
  <c r="AU625"/>
  <c r="AU626"/>
  <c r="AU627"/>
  <c r="AU628"/>
  <c r="AU629"/>
  <c r="AU630"/>
  <c r="AU631"/>
  <c r="AU632"/>
  <c r="AU633"/>
  <c r="AU634"/>
  <c r="AU635"/>
  <c r="AU636"/>
  <c r="AU637"/>
  <c r="AU638"/>
  <c r="AU639"/>
  <c r="AU640"/>
  <c r="AU641"/>
  <c r="AU642"/>
  <c r="AU643"/>
  <c r="AU644"/>
  <c r="AU645"/>
  <c r="AU646"/>
  <c r="AU647"/>
  <c r="AU648"/>
  <c r="AU649"/>
  <c r="AU650"/>
  <c r="AU651"/>
  <c r="AU652"/>
  <c r="AU653"/>
  <c r="AU654"/>
  <c r="AU655"/>
  <c r="AU656"/>
  <c r="AU657"/>
  <c r="AU658"/>
  <c r="AU659"/>
  <c r="AU660"/>
  <c r="AU661"/>
  <c r="AU662"/>
  <c r="AU3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294"/>
  <c r="AT295"/>
  <c r="AT296"/>
  <c r="AT297"/>
  <c r="AT298"/>
  <c r="AT299"/>
  <c r="AT300"/>
  <c r="AT301"/>
  <c r="AT302"/>
  <c r="AT363"/>
  <c r="AT364"/>
  <c r="AT365"/>
  <c r="AT366"/>
  <c r="AT367"/>
  <c r="AT368"/>
  <c r="AT369"/>
  <c r="AT370"/>
  <c r="AT371"/>
  <c r="AT372"/>
  <c r="AT373"/>
  <c r="AT374"/>
  <c r="AT375"/>
  <c r="AT376"/>
  <c r="AT377"/>
  <c r="AT378"/>
  <c r="AT379"/>
  <c r="AT380"/>
  <c r="AT381"/>
  <c r="AT382"/>
  <c r="AT383"/>
  <c r="AT384"/>
  <c r="AT385"/>
  <c r="AT386"/>
  <c r="AT387"/>
  <c r="AT388"/>
  <c r="AT389"/>
  <c r="AT390"/>
  <c r="AT391"/>
  <c r="AT392"/>
  <c r="AT393"/>
  <c r="AT394"/>
  <c r="AT395"/>
  <c r="AT396"/>
  <c r="AT397"/>
  <c r="AT398"/>
  <c r="AT399"/>
  <c r="AT400"/>
  <c r="AT401"/>
  <c r="AT402"/>
  <c r="AT403"/>
  <c r="AT404"/>
  <c r="AT405"/>
  <c r="AT406"/>
  <c r="AT407"/>
  <c r="AT408"/>
  <c r="AT409"/>
  <c r="AT410"/>
  <c r="AT411"/>
  <c r="AT412"/>
  <c r="AT413"/>
  <c r="AT414"/>
  <c r="AT415"/>
  <c r="AT416"/>
  <c r="AT417"/>
  <c r="AT418"/>
  <c r="AT419"/>
  <c r="AT420"/>
  <c r="AT421"/>
  <c r="AT422"/>
  <c r="AT483"/>
  <c r="AT484"/>
  <c r="AT485"/>
  <c r="AT486"/>
  <c r="AT487"/>
  <c r="AT488"/>
  <c r="AT489"/>
  <c r="AT490"/>
  <c r="AT491"/>
  <c r="AT492"/>
  <c r="AT493"/>
  <c r="AT494"/>
  <c r="AT495"/>
  <c r="AT496"/>
  <c r="AT497"/>
  <c r="AT498"/>
  <c r="AT499"/>
  <c r="AT500"/>
  <c r="AT501"/>
  <c r="AT502"/>
  <c r="AT503"/>
  <c r="AT504"/>
  <c r="AT505"/>
  <c r="AT506"/>
  <c r="AT507"/>
  <c r="AT508"/>
  <c r="AT509"/>
  <c r="AT510"/>
  <c r="AT511"/>
  <c r="AT512"/>
  <c r="AT513"/>
  <c r="AT514"/>
  <c r="AT515"/>
  <c r="AT516"/>
  <c r="AT517"/>
  <c r="AT518"/>
  <c r="AT519"/>
  <c r="AT520"/>
  <c r="AT521"/>
  <c r="AT522"/>
  <c r="AT523"/>
  <c r="AT524"/>
  <c r="AT525"/>
  <c r="AT526"/>
  <c r="AT527"/>
  <c r="AT528"/>
  <c r="AT529"/>
  <c r="AT530"/>
  <c r="AT531"/>
  <c r="AT532"/>
  <c r="AT533"/>
  <c r="AT534"/>
  <c r="AT535"/>
  <c r="AT536"/>
  <c r="AT537"/>
  <c r="AT538"/>
  <c r="AT539"/>
  <c r="AT540"/>
  <c r="AT541"/>
  <c r="AT542"/>
  <c r="AT603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4"/>
  <c r="AT5"/>
  <c r="AT6"/>
  <c r="AT7"/>
  <c r="AT8"/>
  <c r="AT9"/>
  <c r="AT10"/>
  <c r="AT11"/>
  <c r="AT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"/>
  <c r="AU206" i="12"/>
  <c r="AV206"/>
  <c r="AW206"/>
  <c r="AX206"/>
  <c r="AU207"/>
  <c r="AV207"/>
  <c r="AW207"/>
  <c r="AX207"/>
  <c r="AU208"/>
  <c r="AV208"/>
  <c r="AW208"/>
  <c r="AX208"/>
  <c r="AU209"/>
  <c r="AV209"/>
  <c r="AW209"/>
  <c r="AX209"/>
  <c r="AU210"/>
  <c r="AV210"/>
  <c r="AW210"/>
  <c r="AX210"/>
  <c r="AU211"/>
  <c r="AV211"/>
  <c r="AW211"/>
  <c r="AX211"/>
  <c r="AU212"/>
  <c r="AV212"/>
  <c r="AW212"/>
  <c r="AX212"/>
  <c r="AU213"/>
  <c r="AV213"/>
  <c r="AW213"/>
  <c r="AX213"/>
  <c r="AU214"/>
  <c r="AV214"/>
  <c r="AW214"/>
  <c r="AX214"/>
  <c r="AU215"/>
  <c r="AV215"/>
  <c r="AW215"/>
  <c r="AX215"/>
  <c r="AU216"/>
  <c r="AV216"/>
  <c r="AW216"/>
  <c r="AX216"/>
  <c r="AU217"/>
  <c r="AV217"/>
  <c r="AW217"/>
  <c r="AX217"/>
  <c r="AU218"/>
  <c r="AV218"/>
  <c r="AW218"/>
  <c r="AX218"/>
  <c r="AU219"/>
  <c r="AV219"/>
  <c r="AW219"/>
  <c r="AX219"/>
  <c r="AU220"/>
  <c r="AV220"/>
  <c r="AW220"/>
  <c r="AX220"/>
  <c r="AU221"/>
  <c r="AV221"/>
  <c r="AW221"/>
  <c r="AX221"/>
  <c r="AU222"/>
  <c r="AV222"/>
  <c r="AW222"/>
  <c r="AX222"/>
  <c r="AU223"/>
  <c r="AV223"/>
  <c r="AW223"/>
  <c r="AX223"/>
  <c r="AU224"/>
  <c r="AV224"/>
  <c r="AW224"/>
  <c r="AX224"/>
  <c r="AU225"/>
  <c r="AV225"/>
  <c r="AW225"/>
  <c r="AX225"/>
  <c r="AU226"/>
  <c r="AV226"/>
  <c r="AW226"/>
  <c r="AX226"/>
  <c r="AU227"/>
  <c r="AV227"/>
  <c r="AW227"/>
  <c r="AX227"/>
  <c r="AU228"/>
  <c r="AV228"/>
  <c r="AW228"/>
  <c r="AX228"/>
  <c r="AU229"/>
  <c r="AV229"/>
  <c r="AW229"/>
  <c r="AX229"/>
  <c r="AU230"/>
  <c r="AV230"/>
  <c r="AW230"/>
  <c r="AX230"/>
  <c r="AU231"/>
  <c r="AV231"/>
  <c r="AW231"/>
  <c r="AX231"/>
  <c r="AU232"/>
  <c r="AV232"/>
  <c r="AW232"/>
  <c r="AX232"/>
  <c r="AU233"/>
  <c r="AV233"/>
  <c r="AW233"/>
  <c r="AX233"/>
  <c r="AU234"/>
  <c r="AV234"/>
  <c r="AW234"/>
  <c r="AX234"/>
  <c r="AU235"/>
  <c r="AV235"/>
  <c r="AW235"/>
  <c r="AX235"/>
  <c r="AU236"/>
  <c r="AV236"/>
  <c r="AW236"/>
  <c r="AX236"/>
  <c r="AU237"/>
  <c r="AV237"/>
  <c r="AW237"/>
  <c r="AX237"/>
  <c r="AU238"/>
  <c r="AV238"/>
  <c r="AW238"/>
  <c r="AX238"/>
  <c r="AU239"/>
  <c r="AV239"/>
  <c r="AW239"/>
  <c r="AX239"/>
  <c r="AU240"/>
  <c r="AV240"/>
  <c r="AW240"/>
  <c r="AX240"/>
  <c r="AU241"/>
  <c r="AV241"/>
  <c r="AW241"/>
  <c r="AX241"/>
  <c r="AU242"/>
  <c r="AV242"/>
  <c r="AW242"/>
  <c r="AX242"/>
  <c r="AU243"/>
  <c r="AV243"/>
  <c r="AW243"/>
  <c r="AX243"/>
  <c r="AU244"/>
  <c r="AV244"/>
  <c r="AW244"/>
  <c r="AX244"/>
  <c r="AU245"/>
  <c r="AV245"/>
  <c r="AW245"/>
  <c r="AX245"/>
  <c r="AU246"/>
  <c r="AV246"/>
  <c r="AW246"/>
  <c r="AX246"/>
  <c r="AU247"/>
  <c r="AV247"/>
  <c r="AW247"/>
  <c r="AX247"/>
  <c r="AU248"/>
  <c r="AV248"/>
  <c r="AW248"/>
  <c r="AX248"/>
  <c r="AU249"/>
  <c r="AV249"/>
  <c r="AW249"/>
  <c r="AX249"/>
  <c r="AU250"/>
  <c r="AV250"/>
  <c r="AW250"/>
  <c r="AX250"/>
  <c r="AU251"/>
  <c r="AV251"/>
  <c r="AW251"/>
  <c r="AX251"/>
  <c r="AU252"/>
  <c r="AV252"/>
  <c r="AW252"/>
  <c r="AX252"/>
  <c r="AU253"/>
  <c r="AV253"/>
  <c r="AW253"/>
  <c r="AX253"/>
  <c r="AU254"/>
  <c r="AV254"/>
  <c r="AW254"/>
  <c r="AX254"/>
  <c r="AU255"/>
  <c r="AV255"/>
  <c r="AW255"/>
  <c r="AX255"/>
  <c r="AU256"/>
  <c r="AV256"/>
  <c r="AW256"/>
  <c r="AX256"/>
  <c r="AU257"/>
  <c r="AV257"/>
  <c r="AW257"/>
  <c r="AX257"/>
  <c r="AU258"/>
  <c r="AV258"/>
  <c r="AW258"/>
  <c r="AX258"/>
  <c r="AU259"/>
  <c r="AV259"/>
  <c r="AW259"/>
  <c r="AX259"/>
  <c r="AU260"/>
  <c r="AV260"/>
  <c r="AW260"/>
  <c r="AX260"/>
  <c r="AU261"/>
  <c r="AV261"/>
  <c r="AW261"/>
  <c r="AX261"/>
  <c r="AU262"/>
  <c r="AV262"/>
  <c r="AW262"/>
  <c r="AX262"/>
  <c r="AU323"/>
  <c r="AV323"/>
  <c r="AW323"/>
  <c r="AX323"/>
  <c r="AU324"/>
  <c r="AV324"/>
  <c r="AW324"/>
  <c r="AX324"/>
  <c r="AU325"/>
  <c r="AV325"/>
  <c r="AW325"/>
  <c r="AX325"/>
  <c r="AU326"/>
  <c r="AV326"/>
  <c r="AW326"/>
  <c r="AX326"/>
  <c r="AU327"/>
  <c r="AV327"/>
  <c r="AW327"/>
  <c r="AX327"/>
  <c r="AU328"/>
  <c r="AV328"/>
  <c r="AW328"/>
  <c r="AX328"/>
  <c r="AU329"/>
  <c r="AV329"/>
  <c r="AW329"/>
  <c r="AX329"/>
  <c r="AU330"/>
  <c r="AV330"/>
  <c r="AW330"/>
  <c r="AX330"/>
  <c r="AU331"/>
  <c r="AV331"/>
  <c r="AW331"/>
  <c r="AX331"/>
  <c r="AU332"/>
  <c r="AV332"/>
  <c r="AW332"/>
  <c r="AX332"/>
  <c r="AU333"/>
  <c r="AV333"/>
  <c r="AW333"/>
  <c r="AX333"/>
  <c r="AU334"/>
  <c r="AV334"/>
  <c r="AW334"/>
  <c r="AX334"/>
  <c r="AU335"/>
  <c r="AV335"/>
  <c r="AW335"/>
  <c r="AX335"/>
  <c r="AU336"/>
  <c r="AV336"/>
  <c r="AW336"/>
  <c r="AX336"/>
  <c r="AU337"/>
  <c r="AV337"/>
  <c r="AW337"/>
  <c r="AX337"/>
  <c r="AU338"/>
  <c r="AV338"/>
  <c r="AW338"/>
  <c r="AX338"/>
  <c r="AU339"/>
  <c r="AV339"/>
  <c r="AW339"/>
  <c r="AX339"/>
  <c r="AU340"/>
  <c r="AV340"/>
  <c r="AW340"/>
  <c r="AX340"/>
  <c r="AU341"/>
  <c r="AV341"/>
  <c r="AW341"/>
  <c r="AX341"/>
  <c r="AU342"/>
  <c r="AV342"/>
  <c r="AW342"/>
  <c r="AX342"/>
  <c r="AU343"/>
  <c r="AV343"/>
  <c r="AW343"/>
  <c r="AX343"/>
  <c r="AU344"/>
  <c r="AV344"/>
  <c r="AW344"/>
  <c r="AX344"/>
  <c r="AU345"/>
  <c r="AV345"/>
  <c r="AW345"/>
  <c r="AX345"/>
  <c r="AU346"/>
  <c r="AV346"/>
  <c r="AW346"/>
  <c r="AX346"/>
  <c r="AU347"/>
  <c r="AV347"/>
  <c r="AW347"/>
  <c r="AX347"/>
  <c r="AU348"/>
  <c r="AV348"/>
  <c r="AW348"/>
  <c r="AX348"/>
  <c r="AU349"/>
  <c r="AV349"/>
  <c r="AW349"/>
  <c r="AX349"/>
  <c r="AU350"/>
  <c r="AV350"/>
  <c r="AW350"/>
  <c r="AX350"/>
  <c r="AU351"/>
  <c r="AV351"/>
  <c r="AW351"/>
  <c r="AX351"/>
  <c r="AU352"/>
  <c r="AV352"/>
  <c r="AW352"/>
  <c r="AX352"/>
  <c r="AU353"/>
  <c r="AV353"/>
  <c r="AW353"/>
  <c r="AX353"/>
  <c r="AU354"/>
  <c r="AV354"/>
  <c r="AW354"/>
  <c r="AX354"/>
  <c r="AU355"/>
  <c r="AV355"/>
  <c r="AW355"/>
  <c r="AX355"/>
  <c r="AU356"/>
  <c r="AV356"/>
  <c r="AW356"/>
  <c r="AX356"/>
  <c r="AU357"/>
  <c r="AV357"/>
  <c r="AW357"/>
  <c r="AX357"/>
  <c r="AU358"/>
  <c r="AV358"/>
  <c r="AW358"/>
  <c r="AX358"/>
  <c r="AU359"/>
  <c r="AV359"/>
  <c r="AW359"/>
  <c r="AX359"/>
  <c r="AU360"/>
  <c r="AV360"/>
  <c r="AW360"/>
  <c r="AX360"/>
  <c r="AU361"/>
  <c r="AV361"/>
  <c r="AW361"/>
  <c r="AX361"/>
  <c r="AU362"/>
  <c r="AV362"/>
  <c r="AW362"/>
  <c r="AX362"/>
  <c r="AU363"/>
  <c r="AV363"/>
  <c r="AW363"/>
  <c r="AX363"/>
  <c r="AU364"/>
  <c r="AV364"/>
  <c r="AW364"/>
  <c r="AX364"/>
  <c r="AU365"/>
  <c r="AV365"/>
  <c r="AW365"/>
  <c r="AX365"/>
  <c r="AU366"/>
  <c r="AV366"/>
  <c r="AW366"/>
  <c r="AX366"/>
  <c r="AU367"/>
  <c r="AV367"/>
  <c r="AW367"/>
  <c r="AX367"/>
  <c r="AU368"/>
  <c r="AV368"/>
  <c r="AW368"/>
  <c r="AX368"/>
  <c r="AU369"/>
  <c r="AV369"/>
  <c r="AW369"/>
  <c r="AX369"/>
  <c r="AU370"/>
  <c r="AV370"/>
  <c r="AW370"/>
  <c r="AX370"/>
  <c r="AU371"/>
  <c r="AV371"/>
  <c r="AW371"/>
  <c r="AX371"/>
  <c r="AU372"/>
  <c r="AV372"/>
  <c r="AW372"/>
  <c r="AX372"/>
  <c r="AU373"/>
  <c r="AV373"/>
  <c r="AW373"/>
  <c r="AX373"/>
  <c r="AU374"/>
  <c r="AV374"/>
  <c r="AW374"/>
  <c r="AX374"/>
  <c r="AU375"/>
  <c r="AV375"/>
  <c r="AW375"/>
  <c r="AX375"/>
  <c r="AU376"/>
  <c r="AV376"/>
  <c r="AW376"/>
  <c r="AX376"/>
  <c r="AU377"/>
  <c r="AV377"/>
  <c r="AW377"/>
  <c r="AX377"/>
  <c r="AU378"/>
  <c r="AV378"/>
  <c r="AW378"/>
  <c r="AX378"/>
  <c r="AU379"/>
  <c r="AV379"/>
  <c r="AW379"/>
  <c r="AX379"/>
  <c r="AU380"/>
  <c r="AV380"/>
  <c r="AW380"/>
  <c r="AX380"/>
  <c r="AU381"/>
  <c r="AV381"/>
  <c r="AW381"/>
  <c r="AX381"/>
  <c r="AU382"/>
  <c r="AV382"/>
  <c r="AW382"/>
  <c r="AX382"/>
  <c r="AU443"/>
  <c r="AV443"/>
  <c r="AW443"/>
  <c r="AX443"/>
  <c r="AU444"/>
  <c r="AV444"/>
  <c r="AW444"/>
  <c r="AX444"/>
  <c r="AU445"/>
  <c r="AV445"/>
  <c r="AW445"/>
  <c r="AX445"/>
  <c r="AU446"/>
  <c r="AV446"/>
  <c r="AW446"/>
  <c r="AX446"/>
  <c r="AU447"/>
  <c r="AV447"/>
  <c r="AW447"/>
  <c r="AX447"/>
  <c r="AU448"/>
  <c r="AV448"/>
  <c r="AW448"/>
  <c r="AX448"/>
  <c r="AU449"/>
  <c r="AV449"/>
  <c r="AW449"/>
  <c r="AX449"/>
  <c r="AU450"/>
  <c r="AV450"/>
  <c r="AW450"/>
  <c r="AX450"/>
  <c r="AU451"/>
  <c r="AV451"/>
  <c r="AW451"/>
  <c r="AX451"/>
  <c r="AU452"/>
  <c r="AV452"/>
  <c r="AW452"/>
  <c r="AX452"/>
  <c r="AU453"/>
  <c r="AV453"/>
  <c r="AW453"/>
  <c r="AX453"/>
  <c r="AU454"/>
  <c r="AV454"/>
  <c r="AW454"/>
  <c r="AX454"/>
  <c r="AU455"/>
  <c r="AV455"/>
  <c r="AW455"/>
  <c r="AX455"/>
  <c r="AU456"/>
  <c r="AV456"/>
  <c r="AW456"/>
  <c r="AX456"/>
  <c r="AU457"/>
  <c r="AV457"/>
  <c r="AW457"/>
  <c r="AX457"/>
  <c r="AU458"/>
  <c r="AV458"/>
  <c r="AW458"/>
  <c r="AX458"/>
  <c r="AU459"/>
  <c r="AV459"/>
  <c r="AW459"/>
  <c r="AX459"/>
  <c r="AU460"/>
  <c r="AV460"/>
  <c r="AW460"/>
  <c r="AX460"/>
  <c r="AU461"/>
  <c r="AV461"/>
  <c r="AW461"/>
  <c r="AX461"/>
  <c r="AU462"/>
  <c r="AV462"/>
  <c r="AW462"/>
  <c r="AX462"/>
  <c r="AU463"/>
  <c r="AV463"/>
  <c r="AW463"/>
  <c r="AX463"/>
  <c r="AU464"/>
  <c r="AV464"/>
  <c r="AW464"/>
  <c r="AX464"/>
  <c r="AU465"/>
  <c r="AV465"/>
  <c r="AW465"/>
  <c r="AX465"/>
  <c r="AU466"/>
  <c r="AV466"/>
  <c r="AW466"/>
  <c r="AX466"/>
  <c r="AU467"/>
  <c r="AV467"/>
  <c r="AW467"/>
  <c r="AX467"/>
  <c r="AU468"/>
  <c r="AV468"/>
  <c r="AW468"/>
  <c r="AX468"/>
  <c r="AU469"/>
  <c r="AV469"/>
  <c r="AW469"/>
  <c r="AX469"/>
  <c r="AU470"/>
  <c r="AV470"/>
  <c r="AW470"/>
  <c r="AX470"/>
  <c r="AU471"/>
  <c r="AV471"/>
  <c r="AW471"/>
  <c r="AX471"/>
  <c r="AU472"/>
  <c r="AV472"/>
  <c r="AW472"/>
  <c r="AX472"/>
  <c r="AU473"/>
  <c r="AV473"/>
  <c r="AW473"/>
  <c r="AX473"/>
  <c r="AU474"/>
  <c r="AV474"/>
  <c r="AW474"/>
  <c r="AX474"/>
  <c r="AU475"/>
  <c r="AV475"/>
  <c r="AW475"/>
  <c r="AX475"/>
  <c r="AU476"/>
  <c r="AV476"/>
  <c r="AW476"/>
  <c r="AX476"/>
  <c r="AU477"/>
  <c r="AV477"/>
  <c r="AW477"/>
  <c r="AX477"/>
  <c r="AU478"/>
  <c r="AV478"/>
  <c r="AW478"/>
  <c r="AX478"/>
  <c r="AU479"/>
  <c r="AV479"/>
  <c r="AW479"/>
  <c r="AX479"/>
  <c r="AU480"/>
  <c r="AV480"/>
  <c r="AW480"/>
  <c r="AX480"/>
  <c r="AU481"/>
  <c r="AV481"/>
  <c r="AW481"/>
  <c r="AX481"/>
  <c r="AU482"/>
  <c r="AV482"/>
  <c r="AW482"/>
  <c r="AX482"/>
  <c r="AU483"/>
  <c r="AV483"/>
  <c r="AW483"/>
  <c r="AX483"/>
  <c r="AU484"/>
  <c r="AV484"/>
  <c r="AW484"/>
  <c r="AX484"/>
  <c r="AU485"/>
  <c r="AV485"/>
  <c r="AW485"/>
  <c r="AX485"/>
  <c r="AU486"/>
  <c r="AV486"/>
  <c r="AW486"/>
  <c r="AX486"/>
  <c r="AU487"/>
  <c r="AV487"/>
  <c r="AW487"/>
  <c r="AX487"/>
  <c r="AU488"/>
  <c r="AV488"/>
  <c r="AW488"/>
  <c r="AX488"/>
  <c r="AU489"/>
  <c r="AV489"/>
  <c r="AW489"/>
  <c r="AX489"/>
  <c r="AU490"/>
  <c r="AV490"/>
  <c r="AW490"/>
  <c r="AX490"/>
  <c r="AU491"/>
  <c r="AV491"/>
  <c r="AW491"/>
  <c r="AX491"/>
  <c r="AU492"/>
  <c r="AV492"/>
  <c r="AW492"/>
  <c r="AX492"/>
  <c r="AU493"/>
  <c r="AV493"/>
  <c r="AW493"/>
  <c r="AX493"/>
  <c r="AU494"/>
  <c r="AV494"/>
  <c r="AW494"/>
  <c r="AX494"/>
  <c r="AU495"/>
  <c r="AV495"/>
  <c r="AW495"/>
  <c r="AX495"/>
  <c r="AU496"/>
  <c r="AV496"/>
  <c r="AW496"/>
  <c r="AX496"/>
  <c r="AU497"/>
  <c r="AV497"/>
  <c r="AW497"/>
  <c r="AX497"/>
  <c r="AU498"/>
  <c r="AV498"/>
  <c r="AW498"/>
  <c r="AX498"/>
  <c r="AU499"/>
  <c r="AV499"/>
  <c r="AW499"/>
  <c r="AX499"/>
  <c r="AU500"/>
  <c r="AV500"/>
  <c r="AW500"/>
  <c r="AX500"/>
  <c r="AU501"/>
  <c r="AV501"/>
  <c r="AW501"/>
  <c r="AX501"/>
  <c r="AU502"/>
  <c r="AV502"/>
  <c r="AW502"/>
  <c r="AX502"/>
  <c r="AU563"/>
  <c r="AV563"/>
  <c r="AW563"/>
  <c r="AX563"/>
  <c r="AU564"/>
  <c r="AV564"/>
  <c r="AW564"/>
  <c r="AX564"/>
  <c r="AU565"/>
  <c r="AV565"/>
  <c r="AW565"/>
  <c r="AX565"/>
  <c r="AU566"/>
  <c r="AV566"/>
  <c r="AW566"/>
  <c r="AX566"/>
  <c r="AU567"/>
  <c r="AV567"/>
  <c r="AW567"/>
  <c r="AX567"/>
  <c r="AU568"/>
  <c r="AV568"/>
  <c r="AW568"/>
  <c r="AX568"/>
  <c r="AU569"/>
  <c r="AV569"/>
  <c r="AW569"/>
  <c r="AX569"/>
  <c r="AU570"/>
  <c r="AV570"/>
  <c r="AW570"/>
  <c r="AX570"/>
  <c r="AU571"/>
  <c r="AV571"/>
  <c r="AW571"/>
  <c r="AX571"/>
  <c r="AU572"/>
  <c r="AV572"/>
  <c r="AW572"/>
  <c r="AX572"/>
  <c r="AU573"/>
  <c r="AV573"/>
  <c r="AW573"/>
  <c r="AX573"/>
  <c r="AU574"/>
  <c r="AV574"/>
  <c r="AW574"/>
  <c r="AX574"/>
  <c r="AU575"/>
  <c r="AV575"/>
  <c r="AW575"/>
  <c r="AX575"/>
  <c r="AU576"/>
  <c r="AV576"/>
  <c r="AW576"/>
  <c r="AX576"/>
  <c r="AU577"/>
  <c r="AV577"/>
  <c r="AW577"/>
  <c r="AX577"/>
  <c r="AU578"/>
  <c r="AV578"/>
  <c r="AW578"/>
  <c r="AX578"/>
  <c r="AU579"/>
  <c r="AV579"/>
  <c r="AW579"/>
  <c r="AX579"/>
  <c r="AU580"/>
  <c r="AV580"/>
  <c r="AW580"/>
  <c r="AX580"/>
  <c r="AU581"/>
  <c r="AV581"/>
  <c r="AW581"/>
  <c r="AX581"/>
  <c r="AU582"/>
  <c r="AV582"/>
  <c r="AW582"/>
  <c r="AX582"/>
  <c r="AU583"/>
  <c r="AV583"/>
  <c r="AW583"/>
  <c r="AX583"/>
  <c r="AU584"/>
  <c r="AV584"/>
  <c r="AW584"/>
  <c r="AX584"/>
  <c r="AU585"/>
  <c r="AV585"/>
  <c r="AW585"/>
  <c r="AX585"/>
  <c r="AU586"/>
  <c r="AV586"/>
  <c r="AW586"/>
  <c r="AX586"/>
  <c r="AU587"/>
  <c r="AV587"/>
  <c r="AW587"/>
  <c r="AX587"/>
  <c r="AU588"/>
  <c r="AV588"/>
  <c r="AW588"/>
  <c r="AX588"/>
  <c r="AU589"/>
  <c r="AV589"/>
  <c r="AW589"/>
  <c r="AX589"/>
  <c r="AU590"/>
  <c r="AV590"/>
  <c r="AW590"/>
  <c r="AX590"/>
  <c r="AU591"/>
  <c r="AV591"/>
  <c r="AW591"/>
  <c r="AX591"/>
  <c r="AU592"/>
  <c r="AV592"/>
  <c r="AW592"/>
  <c r="AX592"/>
  <c r="AU593"/>
  <c r="AV593"/>
  <c r="AW593"/>
  <c r="AX593"/>
  <c r="AU594"/>
  <c r="AV594"/>
  <c r="AW594"/>
  <c r="AX594"/>
  <c r="AU595"/>
  <c r="AV595"/>
  <c r="AW595"/>
  <c r="AX595"/>
  <c r="AU596"/>
  <c r="AV596"/>
  <c r="AW596"/>
  <c r="AX596"/>
  <c r="AU597"/>
  <c r="AV597"/>
  <c r="AW597"/>
  <c r="AX597"/>
  <c r="AU598"/>
  <c r="AV598"/>
  <c r="AW598"/>
  <c r="AX598"/>
  <c r="AU599"/>
  <c r="AV599"/>
  <c r="AW599"/>
  <c r="AX599"/>
  <c r="AU600"/>
  <c r="AV600"/>
  <c r="AW600"/>
  <c r="AX600"/>
  <c r="AU601"/>
  <c r="AV601"/>
  <c r="AW601"/>
  <c r="AX601"/>
  <c r="AU602"/>
  <c r="AV602"/>
  <c r="AW602"/>
  <c r="AX602"/>
  <c r="AU603"/>
  <c r="AV603"/>
  <c r="AW603"/>
  <c r="AX603"/>
  <c r="AU604"/>
  <c r="AV604"/>
  <c r="AW604"/>
  <c r="AX604"/>
  <c r="AU605"/>
  <c r="AV605"/>
  <c r="AW605"/>
  <c r="AX605"/>
  <c r="AU606"/>
  <c r="AV606"/>
  <c r="AW606"/>
  <c r="AX606"/>
  <c r="AU607"/>
  <c r="AV607"/>
  <c r="AW607"/>
  <c r="AX607"/>
  <c r="AU608"/>
  <c r="AV608"/>
  <c r="AW608"/>
  <c r="AX608"/>
  <c r="AU609"/>
  <c r="AV609"/>
  <c r="AW609"/>
  <c r="AX609"/>
  <c r="AU610"/>
  <c r="AV610"/>
  <c r="AW610"/>
  <c r="AX610"/>
  <c r="AU611"/>
  <c r="AV611"/>
  <c r="AW611"/>
  <c r="AX611"/>
  <c r="AU612"/>
  <c r="AV612"/>
  <c r="AW612"/>
  <c r="AX612"/>
  <c r="AU613"/>
  <c r="AV613"/>
  <c r="AW613"/>
  <c r="AX613"/>
  <c r="AU614"/>
  <c r="AV614"/>
  <c r="AW614"/>
  <c r="AX614"/>
  <c r="AU615"/>
  <c r="AV615"/>
  <c r="AW615"/>
  <c r="AX615"/>
  <c r="AU616"/>
  <c r="AV616"/>
  <c r="AW616"/>
  <c r="AX616"/>
  <c r="AU617"/>
  <c r="AV617"/>
  <c r="AW617"/>
  <c r="AX617"/>
  <c r="AU618"/>
  <c r="AV618"/>
  <c r="AW618"/>
  <c r="AX618"/>
  <c r="AU619"/>
  <c r="AV619"/>
  <c r="AW619"/>
  <c r="AX619"/>
  <c r="AU620"/>
  <c r="AV620"/>
  <c r="AW620"/>
  <c r="AX620"/>
  <c r="AU621"/>
  <c r="AV621"/>
  <c r="AW621"/>
  <c r="AX621"/>
  <c r="AU622"/>
  <c r="AV622"/>
  <c r="AW622"/>
  <c r="AX622"/>
  <c r="AU683"/>
  <c r="AV683"/>
  <c r="AW683"/>
  <c r="AX683"/>
  <c r="AU684"/>
  <c r="AV684"/>
  <c r="AW684"/>
  <c r="AX684"/>
  <c r="AU685"/>
  <c r="AV685"/>
  <c r="AW685"/>
  <c r="AX685"/>
  <c r="AU686"/>
  <c r="AV686"/>
  <c r="AW686"/>
  <c r="AX686"/>
  <c r="AU687"/>
  <c r="AV687"/>
  <c r="AW687"/>
  <c r="AX687"/>
  <c r="AU688"/>
  <c r="AV688"/>
  <c r="AW688"/>
  <c r="AX688"/>
  <c r="AU689"/>
  <c r="AV689"/>
  <c r="AW689"/>
  <c r="AX689"/>
  <c r="AU690"/>
  <c r="AV690"/>
  <c r="AW690"/>
  <c r="AX690"/>
  <c r="AU691"/>
  <c r="AV691"/>
  <c r="AW691"/>
  <c r="AX691"/>
  <c r="AU692"/>
  <c r="AV692"/>
  <c r="AW692"/>
  <c r="AX692"/>
  <c r="AU693"/>
  <c r="AV693"/>
  <c r="AW693"/>
  <c r="AX693"/>
  <c r="AU694"/>
  <c r="AV694"/>
  <c r="AW694"/>
  <c r="AX694"/>
  <c r="AU695"/>
  <c r="AV695"/>
  <c r="AW695"/>
  <c r="AX695"/>
  <c r="AU696"/>
  <c r="AV696"/>
  <c r="AW696"/>
  <c r="AX696"/>
  <c r="AU697"/>
  <c r="AV697"/>
  <c r="AW697"/>
  <c r="AX697"/>
  <c r="AU698"/>
  <c r="AV698"/>
  <c r="AW698"/>
  <c r="AX698"/>
  <c r="AU699"/>
  <c r="AV699"/>
  <c r="AW699"/>
  <c r="AX699"/>
  <c r="AU700"/>
  <c r="AV700"/>
  <c r="AW700"/>
  <c r="AX700"/>
  <c r="AU701"/>
  <c r="AV701"/>
  <c r="AW701"/>
  <c r="AX701"/>
  <c r="AU702"/>
  <c r="AV702"/>
  <c r="AW702"/>
  <c r="AX702"/>
  <c r="AU703"/>
  <c r="AV703"/>
  <c r="AW703"/>
  <c r="AX703"/>
  <c r="AU704"/>
  <c r="AV704"/>
  <c r="AW704"/>
  <c r="AX704"/>
  <c r="AU705"/>
  <c r="AV705"/>
  <c r="AW705"/>
  <c r="AX705"/>
  <c r="AU706"/>
  <c r="AV706"/>
  <c r="AW706"/>
  <c r="AX706"/>
  <c r="AU707"/>
  <c r="AV707"/>
  <c r="AW707"/>
  <c r="AX707"/>
  <c r="AU708"/>
  <c r="AV708"/>
  <c r="AW708"/>
  <c r="AX708"/>
  <c r="AU709"/>
  <c r="AV709"/>
  <c r="AW709"/>
  <c r="AX709"/>
  <c r="AU710"/>
  <c r="AV710"/>
  <c r="AW710"/>
  <c r="AX710"/>
  <c r="AU711"/>
  <c r="AV711"/>
  <c r="AW711"/>
  <c r="AX711"/>
  <c r="AU712"/>
  <c r="AV712"/>
  <c r="AW712"/>
  <c r="AX712"/>
  <c r="AU713"/>
  <c r="AV713"/>
  <c r="AW713"/>
  <c r="AX713"/>
  <c r="AU714"/>
  <c r="AV714"/>
  <c r="AW714"/>
  <c r="AX714"/>
  <c r="AU715"/>
  <c r="AV715"/>
  <c r="AW715"/>
  <c r="AX715"/>
  <c r="AU716"/>
  <c r="AV716"/>
  <c r="AW716"/>
  <c r="AX716"/>
  <c r="AU717"/>
  <c r="AV717"/>
  <c r="AW717"/>
  <c r="AX717"/>
  <c r="AU718"/>
  <c r="AV718"/>
  <c r="AW718"/>
  <c r="AX718"/>
  <c r="AU719"/>
  <c r="AV719"/>
  <c r="AW719"/>
  <c r="AX719"/>
  <c r="AU720"/>
  <c r="AV720"/>
  <c r="AW720"/>
  <c r="AX720"/>
  <c r="AU721"/>
  <c r="AV721"/>
  <c r="AW721"/>
  <c r="AX721"/>
  <c r="AU722"/>
  <c r="AV722"/>
  <c r="AW722"/>
  <c r="AX722"/>
  <c r="AU723"/>
  <c r="AV723"/>
  <c r="AW723"/>
  <c r="AX723"/>
  <c r="AU724"/>
  <c r="AV724"/>
  <c r="AW724"/>
  <c r="AX724"/>
  <c r="AU725"/>
  <c r="AV725"/>
  <c r="AW725"/>
  <c r="AX725"/>
  <c r="AU726"/>
  <c r="AV726"/>
  <c r="AW726"/>
  <c r="AX726"/>
  <c r="AU727"/>
  <c r="AV727"/>
  <c r="AW727"/>
  <c r="AX727"/>
  <c r="AU728"/>
  <c r="AV728"/>
  <c r="AW728"/>
  <c r="AX728"/>
  <c r="AU729"/>
  <c r="AV729"/>
  <c r="AW729"/>
  <c r="AX729"/>
  <c r="AU730"/>
  <c r="AV730"/>
  <c r="AW730"/>
  <c r="AX730"/>
  <c r="AU731"/>
  <c r="AV731"/>
  <c r="AW731"/>
  <c r="AX731"/>
  <c r="AU732"/>
  <c r="AV732"/>
  <c r="AW732"/>
  <c r="AX732"/>
  <c r="AU733"/>
  <c r="AV733"/>
  <c r="AW733"/>
  <c r="AX733"/>
  <c r="AU734"/>
  <c r="AV734"/>
  <c r="AW734"/>
  <c r="AX734"/>
  <c r="AU735"/>
  <c r="AV735"/>
  <c r="AW735"/>
  <c r="AX735"/>
  <c r="AU736"/>
  <c r="AV736"/>
  <c r="AW736"/>
  <c r="AX736"/>
  <c r="AU737"/>
  <c r="AV737"/>
  <c r="AW737"/>
  <c r="AX737"/>
  <c r="AU738"/>
  <c r="AV738"/>
  <c r="AW738"/>
  <c r="AX738"/>
  <c r="AU739"/>
  <c r="AV739"/>
  <c r="AW739"/>
  <c r="AX739"/>
  <c r="AU740"/>
  <c r="AV740"/>
  <c r="AW740"/>
  <c r="AX740"/>
  <c r="AU741"/>
  <c r="AV741"/>
  <c r="AW741"/>
  <c r="AX741"/>
  <c r="AU742"/>
  <c r="AV742"/>
  <c r="AW742"/>
  <c r="AX742"/>
  <c r="AS278"/>
  <c r="AT278"/>
  <c r="AS279"/>
  <c r="AT279"/>
  <c r="AS280"/>
  <c r="AT280"/>
  <c r="AS281"/>
  <c r="AT281"/>
  <c r="AS282"/>
  <c r="AT282"/>
  <c r="AS283"/>
  <c r="AT283"/>
  <c r="AS284"/>
  <c r="AT284"/>
  <c r="AS285"/>
  <c r="AT285"/>
  <c r="AS286"/>
  <c r="AT286"/>
  <c r="AS287"/>
  <c r="AT287"/>
  <c r="AS288"/>
  <c r="AT288"/>
  <c r="AS289"/>
  <c r="AT289"/>
  <c r="AS290"/>
  <c r="AT290"/>
  <c r="AS291"/>
  <c r="AT291"/>
  <c r="AS292"/>
  <c r="AT292"/>
  <c r="AS293"/>
  <c r="AT293"/>
  <c r="AS294"/>
  <c r="AT294"/>
  <c r="AS295"/>
  <c r="AT295"/>
  <c r="AS296"/>
  <c r="AT296"/>
  <c r="AS297"/>
  <c r="AT297"/>
  <c r="AS298"/>
  <c r="AT298"/>
  <c r="AS299"/>
  <c r="AT299"/>
  <c r="AS300"/>
  <c r="AT300"/>
  <c r="AS301"/>
  <c r="AT301"/>
  <c r="AS302"/>
  <c r="AT302"/>
  <c r="AS303"/>
  <c r="AT303"/>
  <c r="AS304"/>
  <c r="AT304"/>
  <c r="AS305"/>
  <c r="AT305"/>
  <c r="AS306"/>
  <c r="AT306"/>
  <c r="AS307"/>
  <c r="AT307"/>
  <c r="AS308"/>
  <c r="AT308"/>
  <c r="AS309"/>
  <c r="AT309"/>
  <c r="AS310"/>
  <c r="AT310"/>
  <c r="AS311"/>
  <c r="AT311"/>
  <c r="AS312"/>
  <c r="AT312"/>
  <c r="AS313"/>
  <c r="AT313"/>
  <c r="AS314"/>
  <c r="AT314"/>
  <c r="AS315"/>
  <c r="AT315"/>
  <c r="AS316"/>
  <c r="AT316"/>
  <c r="AS317"/>
  <c r="AT317"/>
  <c r="AS318"/>
  <c r="AT318"/>
  <c r="AS319"/>
  <c r="AT319"/>
  <c r="AS320"/>
  <c r="AT320"/>
  <c r="AS321"/>
  <c r="AT321"/>
  <c r="AS322"/>
  <c r="AT322"/>
  <c r="AS383"/>
  <c r="AT383"/>
  <c r="AS384"/>
  <c r="AT384"/>
  <c r="AS385"/>
  <c r="AT385"/>
  <c r="AS386"/>
  <c r="AT386"/>
  <c r="AS387"/>
  <c r="AT387"/>
  <c r="AS388"/>
  <c r="AT388"/>
  <c r="AS389"/>
  <c r="AT389"/>
  <c r="AS390"/>
  <c r="AT390"/>
  <c r="AS391"/>
  <c r="AT391"/>
  <c r="AS392"/>
  <c r="AT392"/>
  <c r="AS393"/>
  <c r="AT393"/>
  <c r="AS394"/>
  <c r="AT394"/>
  <c r="AS395"/>
  <c r="AT395"/>
  <c r="AS396"/>
  <c r="AT396"/>
  <c r="AS397"/>
  <c r="AT397"/>
  <c r="AS398"/>
  <c r="AT398"/>
  <c r="AS399"/>
  <c r="AT399"/>
  <c r="AS400"/>
  <c r="AT400"/>
  <c r="AS401"/>
  <c r="AT401"/>
  <c r="AS402"/>
  <c r="AT402"/>
  <c r="AS403"/>
  <c r="AT403"/>
  <c r="AS404"/>
  <c r="AT404"/>
  <c r="AS405"/>
  <c r="AT405"/>
  <c r="AS406"/>
  <c r="AT406"/>
  <c r="AS407"/>
  <c r="AT407"/>
  <c r="AS408"/>
  <c r="AT408"/>
  <c r="AS409"/>
  <c r="AT409"/>
  <c r="AS410"/>
  <c r="AT410"/>
  <c r="AS411"/>
  <c r="AT411"/>
  <c r="AS412"/>
  <c r="AT412"/>
  <c r="AS413"/>
  <c r="AT413"/>
  <c r="AS414"/>
  <c r="AT414"/>
  <c r="AS415"/>
  <c r="AT415"/>
  <c r="AS416"/>
  <c r="AT416"/>
  <c r="AS417"/>
  <c r="AT417"/>
  <c r="AS418"/>
  <c r="AT418"/>
  <c r="AS419"/>
  <c r="AT419"/>
  <c r="AS420"/>
  <c r="AT420"/>
  <c r="AS421"/>
  <c r="AT421"/>
  <c r="AS422"/>
  <c r="AT422"/>
  <c r="AS423"/>
  <c r="AT423"/>
  <c r="AS425"/>
  <c r="AT425"/>
  <c r="AS426"/>
  <c r="AT426"/>
  <c r="AS427"/>
  <c r="AT427"/>
  <c r="AS428"/>
  <c r="AT428"/>
  <c r="AS429"/>
  <c r="AT429"/>
  <c r="AS430"/>
  <c r="AT430"/>
  <c r="AS431"/>
  <c r="AT431"/>
  <c r="AS432"/>
  <c r="AT432"/>
  <c r="AS433"/>
  <c r="AT433"/>
  <c r="AS434"/>
  <c r="AT434"/>
  <c r="AS435"/>
  <c r="AT435"/>
  <c r="AS436"/>
  <c r="AT436"/>
  <c r="AS437"/>
  <c r="AT437"/>
  <c r="AS438"/>
  <c r="AT438"/>
  <c r="AS439"/>
  <c r="AT439"/>
  <c r="AS440"/>
  <c r="AT440"/>
  <c r="AS441"/>
  <c r="AT441"/>
  <c r="AS442"/>
  <c r="AT442"/>
  <c r="AS503"/>
  <c r="AT503"/>
  <c r="AS504"/>
  <c r="AT504"/>
  <c r="AS505"/>
  <c r="AT505"/>
  <c r="AS506"/>
  <c r="AT506"/>
  <c r="AS507"/>
  <c r="AT507"/>
  <c r="AS508"/>
  <c r="AT508"/>
  <c r="AS509"/>
  <c r="AT509"/>
  <c r="AS510"/>
  <c r="AT510"/>
  <c r="AS511"/>
  <c r="AT511"/>
  <c r="AS512"/>
  <c r="AT512"/>
  <c r="AS513"/>
  <c r="AT513"/>
  <c r="AS514"/>
  <c r="AT514"/>
  <c r="AS515"/>
  <c r="AT515"/>
  <c r="AS516"/>
  <c r="AT516"/>
  <c r="AS517"/>
  <c r="AT517"/>
  <c r="AS518"/>
  <c r="AT518"/>
  <c r="AS519"/>
  <c r="AT519"/>
  <c r="AS520"/>
  <c r="AT520"/>
  <c r="AS521"/>
  <c r="AT521"/>
  <c r="AS522"/>
  <c r="AT522"/>
  <c r="AS523"/>
  <c r="AT523"/>
  <c r="AS524"/>
  <c r="AT524"/>
  <c r="AS525"/>
  <c r="AT525"/>
  <c r="AS526"/>
  <c r="AT526"/>
  <c r="AS527"/>
  <c r="AT527"/>
  <c r="AS528"/>
  <c r="AT528"/>
  <c r="AS529"/>
  <c r="AT529"/>
  <c r="AS530"/>
  <c r="AT530"/>
  <c r="AS531"/>
  <c r="AT531"/>
  <c r="AS532"/>
  <c r="AT532"/>
  <c r="AS533"/>
  <c r="AT533"/>
  <c r="AS534"/>
  <c r="AT534"/>
  <c r="AS535"/>
  <c r="AT535"/>
  <c r="AS536"/>
  <c r="AT536"/>
  <c r="AS537"/>
  <c r="AT537"/>
  <c r="AS538"/>
  <c r="AT538"/>
  <c r="AS539"/>
  <c r="AT539"/>
  <c r="AS540"/>
  <c r="AT540"/>
  <c r="AS541"/>
  <c r="AT541"/>
  <c r="AS542"/>
  <c r="AT542"/>
  <c r="AS543"/>
  <c r="AT543"/>
  <c r="AS544"/>
  <c r="AT544"/>
  <c r="AS545"/>
  <c r="AT545"/>
  <c r="AS546"/>
  <c r="AT546"/>
  <c r="AS547"/>
  <c r="AT547"/>
  <c r="AS548"/>
  <c r="AT548"/>
  <c r="AS549"/>
  <c r="AT549"/>
  <c r="AS550"/>
  <c r="AT550"/>
  <c r="AS551"/>
  <c r="AT551"/>
  <c r="AS552"/>
  <c r="AT552"/>
  <c r="AS553"/>
  <c r="AT553"/>
  <c r="AS554"/>
  <c r="AT554"/>
  <c r="AS555"/>
  <c r="AT555"/>
  <c r="AS556"/>
  <c r="AT556"/>
  <c r="AS557"/>
  <c r="AT557"/>
  <c r="AS558"/>
  <c r="AT558"/>
  <c r="AS559"/>
  <c r="AT559"/>
  <c r="AS560"/>
  <c r="AT560"/>
  <c r="AS561"/>
  <c r="AT561"/>
  <c r="AS562"/>
  <c r="AT562"/>
  <c r="AS623"/>
  <c r="AT623"/>
  <c r="AS624"/>
  <c r="AT624"/>
  <c r="AS625"/>
  <c r="AT625"/>
  <c r="AS626"/>
  <c r="AT626"/>
  <c r="AS627"/>
  <c r="AT627"/>
  <c r="AS628"/>
  <c r="AT628"/>
  <c r="AS629"/>
  <c r="AT629"/>
  <c r="AS630"/>
  <c r="AT630"/>
  <c r="AS631"/>
  <c r="AT631"/>
  <c r="AS632"/>
  <c r="AT632"/>
  <c r="AS633"/>
  <c r="AT633"/>
  <c r="AS634"/>
  <c r="AT634"/>
  <c r="AS635"/>
  <c r="AT635"/>
  <c r="AS636"/>
  <c r="AT636"/>
  <c r="AS637"/>
  <c r="AT637"/>
  <c r="AS638"/>
  <c r="AT638"/>
  <c r="AS639"/>
  <c r="AT639"/>
  <c r="AS640"/>
  <c r="AT640"/>
  <c r="AS641"/>
  <c r="AT641"/>
  <c r="AS642"/>
  <c r="AT642"/>
  <c r="AS643"/>
  <c r="AT643"/>
  <c r="AS644"/>
  <c r="AT644"/>
  <c r="AS645"/>
  <c r="AT645"/>
  <c r="AS646"/>
  <c r="AT646"/>
  <c r="AS647"/>
  <c r="AT647"/>
  <c r="AS648"/>
  <c r="AT648"/>
  <c r="AS649"/>
  <c r="AT649"/>
  <c r="AS650"/>
  <c r="AT650"/>
  <c r="AS651"/>
  <c r="AT651"/>
  <c r="AS652"/>
  <c r="AT652"/>
  <c r="AS653"/>
  <c r="AT653"/>
  <c r="AS654"/>
  <c r="AT654"/>
  <c r="AS655"/>
  <c r="AT655"/>
  <c r="AS656"/>
  <c r="AT656"/>
  <c r="AS657"/>
  <c r="AT657"/>
  <c r="AS658"/>
  <c r="AT658"/>
  <c r="AS659"/>
  <c r="AT659"/>
  <c r="AS660"/>
  <c r="AT660"/>
  <c r="AS661"/>
  <c r="AT661"/>
  <c r="AS662"/>
  <c r="AT662"/>
  <c r="AS663"/>
  <c r="AT663"/>
  <c r="AS664"/>
  <c r="AT664"/>
  <c r="AS665"/>
  <c r="AT665"/>
  <c r="AS666"/>
  <c r="AT666"/>
  <c r="AS667"/>
  <c r="AT667"/>
  <c r="AS668"/>
  <c r="AT668"/>
  <c r="AS669"/>
  <c r="AT669"/>
  <c r="AS670"/>
  <c r="AT670"/>
  <c r="AS671"/>
  <c r="AT671"/>
  <c r="AS672"/>
  <c r="AT672"/>
  <c r="AS673"/>
  <c r="AT673"/>
  <c r="AS674"/>
  <c r="AT674"/>
  <c r="AS675"/>
  <c r="AT675"/>
  <c r="AS676"/>
  <c r="AT676"/>
  <c r="AS677"/>
  <c r="AT677"/>
  <c r="AS678"/>
  <c r="AT678"/>
  <c r="AS679"/>
  <c r="AT679"/>
  <c r="AS680"/>
  <c r="AT680"/>
  <c r="AS681"/>
  <c r="AT681"/>
  <c r="AS682"/>
  <c r="AT682"/>
  <c r="AS263"/>
  <c r="AT263"/>
  <c r="AS264"/>
  <c r="AT264"/>
  <c r="AS265"/>
  <c r="AT265"/>
  <c r="AS266"/>
  <c r="AT266"/>
  <c r="AS267"/>
  <c r="AT267"/>
  <c r="AS268"/>
  <c r="AT268"/>
  <c r="AS269"/>
  <c r="AT269"/>
  <c r="AS270"/>
  <c r="AT270"/>
  <c r="AS271"/>
  <c r="AT271"/>
  <c r="AS272"/>
  <c r="AT272"/>
  <c r="AS273"/>
  <c r="AT273"/>
  <c r="AS274"/>
  <c r="AT274"/>
  <c r="AS275"/>
  <c r="AT275"/>
  <c r="AS276"/>
  <c r="AT276"/>
  <c r="AS277"/>
  <c r="AT277"/>
  <c r="AU203"/>
  <c r="AV203"/>
  <c r="AW203"/>
  <c r="AX203"/>
  <c r="AU204"/>
  <c r="AV204"/>
  <c r="AW204"/>
  <c r="AX204"/>
  <c r="AU205"/>
  <c r="AV205"/>
  <c r="AW205"/>
  <c r="AX205"/>
  <c r="AS163"/>
  <c r="AT163"/>
  <c r="AS164"/>
  <c r="AT164"/>
  <c r="AS165"/>
  <c r="AT165"/>
  <c r="AS166"/>
  <c r="AT166"/>
  <c r="AS167"/>
  <c r="AT167"/>
  <c r="AS168"/>
  <c r="AT168"/>
  <c r="AS169"/>
  <c r="AT169"/>
  <c r="AS170"/>
  <c r="AT170"/>
  <c r="AS171"/>
  <c r="AT171"/>
  <c r="AS172"/>
  <c r="AT172"/>
  <c r="AS173"/>
  <c r="AT173"/>
  <c r="AS174"/>
  <c r="AT174"/>
  <c r="AS175"/>
  <c r="AT175"/>
  <c r="AS176"/>
  <c r="AT176"/>
  <c r="AS177"/>
  <c r="AT177"/>
  <c r="AS178"/>
  <c r="AT178"/>
  <c r="AS179"/>
  <c r="AT179"/>
  <c r="AS180"/>
  <c r="AT180"/>
  <c r="AS181"/>
  <c r="AT181"/>
  <c r="AS182"/>
  <c r="AT182"/>
  <c r="AS183"/>
  <c r="AT183"/>
  <c r="AS184"/>
  <c r="AT184"/>
  <c r="AS185"/>
  <c r="AT185"/>
  <c r="AS186"/>
  <c r="AT186"/>
  <c r="AS187"/>
  <c r="AT187"/>
  <c r="AS188"/>
  <c r="AT188"/>
  <c r="AS189"/>
  <c r="AT189"/>
  <c r="AS190"/>
  <c r="AT190"/>
  <c r="AS191"/>
  <c r="AT191"/>
  <c r="AS192"/>
  <c r="AT192"/>
  <c r="AS193"/>
  <c r="AT193"/>
  <c r="AS194"/>
  <c r="AT194"/>
  <c r="AS195"/>
  <c r="AT195"/>
  <c r="AS196"/>
  <c r="AT196"/>
  <c r="AS197"/>
  <c r="AT197"/>
  <c r="AS198"/>
  <c r="AT198"/>
  <c r="AS199"/>
  <c r="AT199"/>
  <c r="AS200"/>
  <c r="AT200"/>
  <c r="AS201"/>
  <c r="AT201"/>
  <c r="AS202"/>
  <c r="AT202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43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T82"/>
  <c r="AT81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83"/>
  <c r="AW84"/>
  <c r="AW85"/>
  <c r="AW86"/>
  <c r="AW87"/>
  <c r="AW88"/>
  <c r="AW89"/>
  <c r="AW90"/>
  <c r="AW91"/>
  <c r="AW92"/>
  <c r="AW93"/>
  <c r="AW94"/>
  <c r="AW95"/>
  <c r="AW96"/>
  <c r="AW97"/>
  <c r="AW98"/>
  <c r="AW99"/>
  <c r="AW100"/>
  <c r="AW101"/>
  <c r="AW102"/>
  <c r="AW103"/>
  <c r="AW104"/>
  <c r="AW105"/>
  <c r="AW106"/>
  <c r="AW107"/>
  <c r="AW108"/>
  <c r="AW109"/>
  <c r="AW110"/>
  <c r="AW111"/>
  <c r="AW112"/>
  <c r="AW113"/>
  <c r="AW114"/>
  <c r="AW115"/>
  <c r="AW116"/>
  <c r="AW117"/>
  <c r="AW118"/>
  <c r="AW119"/>
  <c r="AW120"/>
  <c r="AW121"/>
  <c r="AW122"/>
  <c r="AW123"/>
  <c r="AW124"/>
  <c r="AW125"/>
  <c r="AW126"/>
  <c r="AW127"/>
  <c r="AW128"/>
  <c r="AW129"/>
  <c r="AW130"/>
  <c r="AW131"/>
  <c r="AW132"/>
  <c r="AW133"/>
  <c r="AW134"/>
  <c r="AW135"/>
  <c r="AW136"/>
  <c r="AW137"/>
  <c r="AW138"/>
  <c r="AW139"/>
  <c r="AW140"/>
  <c r="AW141"/>
  <c r="AW142"/>
  <c r="AW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83"/>
  <c r="AU84"/>
  <c r="AU85"/>
  <c r="AU86"/>
  <c r="AU87"/>
  <c r="AU88"/>
  <c r="AU89"/>
  <c r="AU90"/>
  <c r="AU91"/>
  <c r="AU92"/>
  <c r="AU93"/>
  <c r="AU94"/>
  <c r="AU95"/>
  <c r="AU96"/>
  <c r="AU97"/>
  <c r="AU98"/>
  <c r="AU99"/>
  <c r="AU100"/>
  <c r="AU101"/>
  <c r="AU102"/>
  <c r="AU103"/>
  <c r="AU104"/>
  <c r="AU105"/>
  <c r="AU106"/>
  <c r="AU107"/>
  <c r="AU108"/>
  <c r="AU109"/>
  <c r="AU110"/>
  <c r="AU111"/>
  <c r="AU112"/>
  <c r="AU113"/>
  <c r="AU114"/>
  <c r="AU115"/>
  <c r="AU116"/>
  <c r="AU117"/>
  <c r="AU118"/>
  <c r="AU119"/>
  <c r="AU120"/>
  <c r="AU121"/>
  <c r="AU122"/>
  <c r="AU123"/>
  <c r="AU124"/>
  <c r="AU125"/>
  <c r="AU126"/>
  <c r="AU127"/>
  <c r="AU128"/>
  <c r="AU129"/>
  <c r="AU130"/>
  <c r="AU131"/>
  <c r="AU132"/>
  <c r="AU133"/>
  <c r="AU134"/>
  <c r="AU135"/>
  <c r="AU136"/>
  <c r="AU137"/>
  <c r="AU138"/>
  <c r="AU140"/>
  <c r="AU141"/>
  <c r="AU142"/>
  <c r="AU83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8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T4"/>
  <c r="AT5"/>
  <c r="AT6"/>
  <c r="AT7"/>
  <c r="AT8"/>
  <c r="AT9"/>
  <c r="AT10"/>
  <c r="AT11"/>
  <c r="AT12"/>
  <c r="AT13"/>
  <c r="AT14"/>
  <c r="AT15"/>
  <c r="AT16"/>
  <c r="AT17"/>
  <c r="AT18"/>
  <c r="AT19"/>
  <c r="AT20"/>
  <c r="AT21"/>
  <c r="AT22"/>
  <c r="AT3"/>
  <c r="AS4"/>
  <c r="AS5"/>
  <c r="AS6"/>
  <c r="AS7"/>
  <c r="AS8"/>
  <c r="AS9"/>
  <c r="AS10"/>
  <c r="AS11"/>
  <c r="AS12"/>
  <c r="AS13"/>
  <c r="AS14"/>
  <c r="AS15"/>
  <c r="AS16"/>
  <c r="AS17"/>
  <c r="AS18"/>
  <c r="AS19"/>
  <c r="AS20"/>
  <c r="AS21"/>
  <c r="AS22"/>
  <c r="AS3"/>
  <c r="B18" i="4" l="1"/>
  <c r="A1040" i="5"/>
</calcChain>
</file>

<file path=xl/sharedStrings.xml><?xml version="1.0" encoding="utf-8"?>
<sst xmlns="http://schemas.openxmlformats.org/spreadsheetml/2006/main" count="67952" uniqueCount="114">
  <si>
    <t>Data Series Information</t>
  </si>
  <si>
    <t>Name:</t>
  </si>
  <si>
    <t>Number of Intervals:</t>
  </si>
  <si>
    <t>Application:</t>
  </si>
  <si>
    <t>RHEOPLUS/32 V3.40 21004840-33024</t>
  </si>
  <si>
    <t>Device:</t>
  </si>
  <si>
    <t>Measuring Date/Time:</t>
  </si>
  <si>
    <t>Measuring System:</t>
  </si>
  <si>
    <t>PP50/P2-SN9573; [d=1 mm]</t>
  </si>
  <si>
    <t>Accessories:</t>
  </si>
  <si>
    <t>TU1=P-PTD200-SN80723578</t>
  </si>
  <si>
    <t>Calculating Constants:</t>
  </si>
  <si>
    <t>- Norm. Csr [min/s]:</t>
  </si>
  <si>
    <t>- Norm. Css [Pa/mNm]:</t>
  </si>
  <si>
    <t>- Start Delay Time [s]:</t>
  </si>
  <si>
    <t>- Substance Density [rho]:</t>
  </si>
  <si>
    <t>- Measurement Type:</t>
  </si>
  <si>
    <t>- Motor Correction Factor:</t>
  </si>
  <si>
    <t>Interval:</t>
  </si>
  <si>
    <t>Number of Data Points:</t>
  </si>
  <si>
    <t>Time Setting:</t>
  </si>
  <si>
    <t>30 Meas. Pts.</t>
  </si>
  <si>
    <t>Meas. Pt. Duration 2 s</t>
  </si>
  <si>
    <t>Measuring Profile:</t>
  </si>
  <si>
    <t xml:space="preserve">  Shear Rate</t>
  </si>
  <si>
    <t>d(gamma)/dt = 1 ... 400 1/s log</t>
  </si>
  <si>
    <t xml:space="preserve">  Temperature</t>
  </si>
  <si>
    <t>T[-1] = 4 °C</t>
  </si>
  <si>
    <t>Meas. Pts.</t>
  </si>
  <si>
    <t>Shear Rate</t>
  </si>
  <si>
    <t>Shear Stress</t>
  </si>
  <si>
    <t>Temperature</t>
  </si>
  <si>
    <t>Loss Modulus</t>
  </si>
  <si>
    <t>Storage Modulus</t>
  </si>
  <si>
    <t>Strain</t>
  </si>
  <si>
    <t>Viscosity</t>
  </si>
  <si>
    <t>Speed</t>
  </si>
  <si>
    <t>Torque</t>
  </si>
  <si>
    <t>Status</t>
  </si>
  <si>
    <t>[1/s]</t>
  </si>
  <si>
    <t>[Pa]</t>
  </si>
  <si>
    <t>[°C]</t>
  </si>
  <si>
    <t>[%]</t>
  </si>
  <si>
    <t>[Pa·s]</t>
  </si>
  <si>
    <t>[1/min]</t>
  </si>
  <si>
    <t>[µNm]</t>
  </si>
  <si>
    <t>[]</t>
  </si>
  <si>
    <t>******</t>
  </si>
  <si>
    <t>20 Meas. Pts.</t>
  </si>
  <si>
    <t>Amplitude gamma = 0.01 ... 200 % log</t>
  </si>
  <si>
    <t>Angular Frequency omega = 6.2831853 rad/s</t>
  </si>
  <si>
    <t>Meas. Pt. Duration 5 s</t>
  </si>
  <si>
    <t>WMa,DSO</t>
  </si>
  <si>
    <t>Amplitude gamma = 0.5 ... 200 % log</t>
  </si>
  <si>
    <t>MCR301 SN80714774; FW3.40D090210; Slot7; Adj93d</t>
  </si>
  <si>
    <t>CHTF1 G2 3</t>
  </si>
  <si>
    <t>2/20/2015; 10:18 AM</t>
  </si>
  <si>
    <t>Shear Rate (1/s)</t>
  </si>
  <si>
    <t>Viscosity (Pa*s)</t>
  </si>
  <si>
    <t>Shear Stress (Pa)</t>
  </si>
  <si>
    <t>Strain (%)</t>
  </si>
  <si>
    <t>Speed (1/min)</t>
  </si>
  <si>
    <t>Torque (µNm)</t>
  </si>
  <si>
    <t>Prøve</t>
  </si>
  <si>
    <t>Intervall</t>
  </si>
  <si>
    <t>Målepunkt</t>
  </si>
  <si>
    <t>Gjentak</t>
  </si>
  <si>
    <t>G1</t>
  </si>
  <si>
    <t>Nummer</t>
  </si>
  <si>
    <t>G2</t>
  </si>
  <si>
    <t>G3</t>
  </si>
  <si>
    <t>Loss Modulus (Pa)</t>
  </si>
  <si>
    <t>Storage Modulus (Pa)</t>
  </si>
  <si>
    <r>
      <t>Temperature (</t>
    </r>
    <r>
      <rPr>
        <b/>
        <sz val="11"/>
        <color theme="1"/>
        <rFont val="Calibri"/>
        <family val="2"/>
      </rPr>
      <t>°</t>
    </r>
    <r>
      <rPr>
        <b/>
        <sz val="11"/>
        <color theme="1"/>
        <rFont val="Calibri"/>
        <family val="2"/>
        <scheme val="minor"/>
      </rPr>
      <t>C)</t>
    </r>
  </si>
  <si>
    <t>Mangler data på nummer 3 på intervall 2 av prøve ATF.G1</t>
  </si>
  <si>
    <t>Lagring</t>
  </si>
  <si>
    <t>F</t>
  </si>
  <si>
    <t>AT</t>
  </si>
  <si>
    <t>AU</t>
  </si>
  <si>
    <t>CT</t>
  </si>
  <si>
    <t>CU</t>
  </si>
  <si>
    <t>DT</t>
  </si>
  <si>
    <t>DU</t>
  </si>
  <si>
    <t>S</t>
  </si>
  <si>
    <t>Intervall 1</t>
  </si>
  <si>
    <t>Intervall 2</t>
  </si>
  <si>
    <t>Viskositet (Pa*s)</t>
  </si>
  <si>
    <t>Shear rate (1/s)</t>
  </si>
  <si>
    <t>St.avvik</t>
  </si>
  <si>
    <t>Lagret prøve</t>
  </si>
  <si>
    <t>Fersk prøve</t>
  </si>
  <si>
    <t>G': Storage Modulus (Pa)</t>
  </si>
  <si>
    <t>G'': Loss Modulus (Pa)</t>
  </si>
  <si>
    <t>Temperature (°C)</t>
  </si>
  <si>
    <t>St. Avvik</t>
  </si>
  <si>
    <t>Pulver</t>
  </si>
  <si>
    <t>Kultur</t>
  </si>
  <si>
    <t>A</t>
  </si>
  <si>
    <t>C</t>
  </si>
  <si>
    <t>D</t>
  </si>
  <si>
    <t>T</t>
  </si>
  <si>
    <t>U</t>
  </si>
  <si>
    <t>Gj.snitt av viskositet, skjærspenning og tøyning for ferske prøver fra gjentak 1 til 3 (G1-G3)</t>
  </si>
  <si>
    <t xml:space="preserve">&lt;--- AT.F prøver fra gjentak 1 (ATF, G1) for intervall 1 ble fjernet pga det ble målt 30 punkter </t>
  </si>
  <si>
    <t>i stedet for 20, noe som gjorde det vanskelig å beregne gjennomsnittet for 20 punkter</t>
  </si>
  <si>
    <t>Gj.snitt av viskositet, skjærspenning og tøyning for lagrede prøver fra gjentak 1 til 3 (G1-G3)</t>
  </si>
  <si>
    <t>til ferske og lagrede prøver fra gjentak 1 til 3 fra rotasjonstesten.</t>
  </si>
  <si>
    <r>
      <t xml:space="preserve">&lt;-- angir måleverdier av </t>
    </r>
    <r>
      <rPr>
        <b/>
        <u/>
        <sz val="18"/>
        <color rgb="FFFF0000"/>
        <rFont val="Calibri"/>
        <family val="2"/>
        <scheme val="minor"/>
      </rPr>
      <t>viskositet</t>
    </r>
    <r>
      <rPr>
        <b/>
        <sz val="18"/>
        <color rgb="FFFF0000"/>
        <rFont val="Calibri"/>
        <family val="2"/>
        <scheme val="minor"/>
      </rPr>
      <t xml:space="preserve"> for det utvalgte toppunktet for måling nummer 3 (nummer 3) for ferske prøver fra gjentak 1 til 3</t>
    </r>
  </si>
  <si>
    <r>
      <t xml:space="preserve">&lt;-- angir måleverdier av </t>
    </r>
    <r>
      <rPr>
        <b/>
        <u/>
        <sz val="18"/>
        <color rgb="FFFF0000"/>
        <rFont val="Calibri"/>
        <family val="2"/>
        <scheme val="minor"/>
      </rPr>
      <t>skjærspenning og tøyning</t>
    </r>
    <r>
      <rPr>
        <b/>
        <sz val="18"/>
        <color rgb="FFFF0000"/>
        <rFont val="Calibri"/>
        <family val="2"/>
        <scheme val="minor"/>
      </rPr>
      <t xml:space="preserve"> ved skjæringspunktet mellom G' og G'' fra måling nummer 3 (nummer 3) for ferske prøver fra gjentak 1 til 3</t>
    </r>
  </si>
  <si>
    <t xml:space="preserve">Viser måleverdier av viskositet (Pa*s) ved det utvalgte toppunktet (fra måling nr. 3) </t>
  </si>
  <si>
    <r>
      <t xml:space="preserve">Viser måleverdier av </t>
    </r>
    <r>
      <rPr>
        <u/>
        <sz val="16"/>
        <color rgb="FFFF0000"/>
        <rFont val="Calibri"/>
        <family val="2"/>
        <scheme val="minor"/>
      </rPr>
      <t>skjærspenning og tøyning</t>
    </r>
    <r>
      <rPr>
        <sz val="16"/>
        <color rgb="FFFF0000"/>
        <rFont val="Calibri"/>
        <family val="2"/>
        <scheme val="minor"/>
      </rPr>
      <t xml:space="preserve"> ved skjæringspunktet mellom G' og G'' fra måling nummer 3 (nummer 3) for ferske prøver fra gjentak 1 til 3</t>
    </r>
  </si>
  <si>
    <t>Figur eksempel for et utvalgt toppunkt fra måling nr. 3</t>
  </si>
  <si>
    <t xml:space="preserve">Et eksempel fra oscillasjonstesten (intervall 2) for skjæringspunkt mellom G' (lagringsmodul) og G'' (tapsmodul) for måling nr. 3 og verdier av skjærspenning og  </t>
  </si>
  <si>
    <t xml:space="preserve">tøyning ved dette punktet for ferske og lagrede C-prøver podet med Tettemelk. </t>
  </si>
</sst>
</file>

<file path=xl/styles.xml><?xml version="1.0" encoding="utf-8"?>
<styleSheet xmlns="http://schemas.openxmlformats.org/spreadsheetml/2006/main">
  <numFmts count="1">
    <numFmt numFmtId="164" formatCode="0.000"/>
  </numFmts>
  <fonts count="1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b/>
      <sz val="18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u/>
      <sz val="18"/>
      <color rgb="FFFF0000"/>
      <name val="Calibri"/>
      <family val="2"/>
      <scheme val="minor"/>
    </font>
    <font>
      <u/>
      <sz val="16"/>
      <color rgb="FFFF0000"/>
      <name val="Calibri"/>
      <family val="2"/>
      <scheme val="minor"/>
    </font>
    <font>
      <sz val="16"/>
      <color rgb="FFFF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50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19">
    <xf numFmtId="0" fontId="0" fillId="0" borderId="0" xfId="0"/>
    <xf numFmtId="0" fontId="0" fillId="2" borderId="0" xfId="0" applyFill="1"/>
    <xf numFmtId="3" fontId="0" fillId="0" borderId="0" xfId="0" applyNumberFormat="1"/>
    <xf numFmtId="0" fontId="1" fillId="0" borderId="0" xfId="0" applyFont="1"/>
    <xf numFmtId="0" fontId="0" fillId="0" borderId="0" xfId="0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5" xfId="0" applyNumberFormat="1" applyBorder="1"/>
    <xf numFmtId="3" fontId="0" fillId="0" borderId="8" xfId="0" applyNumberFormat="1" applyBorder="1"/>
    <xf numFmtId="0" fontId="3" fillId="0" borderId="0" xfId="0" applyFont="1"/>
    <xf numFmtId="0" fontId="0" fillId="0" borderId="0" xfId="0" applyAlignment="1">
      <alignment horizontal="right"/>
    </xf>
    <xf numFmtId="0" fontId="0" fillId="0" borderId="8" xfId="0" applyBorder="1" applyAlignment="1">
      <alignment horizontal="right"/>
    </xf>
    <xf numFmtId="0" fontId="3" fillId="0" borderId="0" xfId="0" applyFont="1" applyAlignment="1">
      <alignment horizontal="right"/>
    </xf>
    <xf numFmtId="3" fontId="0" fillId="0" borderId="0" xfId="0" applyNumberFormat="1" applyAlignment="1">
      <alignment horizontal="right"/>
    </xf>
    <xf numFmtId="3" fontId="0" fillId="0" borderId="8" xfId="0" applyNumberFormat="1" applyBorder="1" applyAlignment="1">
      <alignment horizontal="right"/>
    </xf>
    <xf numFmtId="0" fontId="4" fillId="0" borderId="0" xfId="0" applyFont="1" applyAlignment="1">
      <alignment horizontal="right"/>
    </xf>
    <xf numFmtId="3" fontId="4" fillId="0" borderId="0" xfId="0" applyNumberFormat="1" applyFont="1" applyAlignment="1">
      <alignment horizontal="right"/>
    </xf>
    <xf numFmtId="3" fontId="4" fillId="0" borderId="8" xfId="0" applyNumberFormat="1" applyFont="1" applyBorder="1" applyAlignment="1">
      <alignment horizontal="right"/>
    </xf>
    <xf numFmtId="0" fontId="0" fillId="0" borderId="0" xfId="0" applyFill="1" applyAlignment="1">
      <alignment horizontal="right"/>
    </xf>
    <xf numFmtId="3" fontId="0" fillId="0" borderId="0" xfId="0" applyNumberFormat="1" applyFill="1" applyAlignment="1">
      <alignment horizontal="right"/>
    </xf>
    <xf numFmtId="0" fontId="0" fillId="0" borderId="8" xfId="0" applyFill="1" applyBorder="1" applyAlignment="1">
      <alignment horizontal="right"/>
    </xf>
    <xf numFmtId="3" fontId="0" fillId="0" borderId="8" xfId="0" applyNumberForma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1" xfId="0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3" fillId="0" borderId="0" xfId="0" applyFont="1" applyFill="1" applyAlignment="1">
      <alignment horizontal="right"/>
    </xf>
    <xf numFmtId="0" fontId="4" fillId="0" borderId="0" xfId="0" applyFont="1" applyFill="1" applyAlignment="1">
      <alignment horizontal="right"/>
    </xf>
    <xf numFmtId="0" fontId="4" fillId="0" borderId="8" xfId="0" applyFont="1" applyFill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3" fontId="4" fillId="0" borderId="0" xfId="0" applyNumberFormat="1" applyFont="1" applyFill="1" applyAlignment="1">
      <alignment horizontal="right"/>
    </xf>
    <xf numFmtId="3" fontId="4" fillId="0" borderId="8" xfId="0" applyNumberFormat="1" applyFont="1" applyFill="1" applyBorder="1" applyAlignment="1">
      <alignment horizontal="right"/>
    </xf>
    <xf numFmtId="0" fontId="0" fillId="0" borderId="8" xfId="0" applyFill="1" applyBorder="1"/>
    <xf numFmtId="0" fontId="0" fillId="0" borderId="0" xfId="0" applyFill="1" applyBorder="1"/>
    <xf numFmtId="2" fontId="0" fillId="0" borderId="8" xfId="0" applyNumberFormat="1" applyBorder="1"/>
    <xf numFmtId="1" fontId="0" fillId="0" borderId="0" xfId="0" applyNumberFormat="1" applyAlignment="1">
      <alignment horizontal="right"/>
    </xf>
    <xf numFmtId="1" fontId="3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/>
    <xf numFmtId="1" fontId="0" fillId="0" borderId="0" xfId="0" applyNumberForma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2" fontId="0" fillId="0" borderId="0" xfId="0" applyNumberFormat="1" applyFill="1"/>
    <xf numFmtId="1" fontId="0" fillId="0" borderId="0" xfId="0" applyNumberFormat="1" applyFill="1"/>
    <xf numFmtId="2" fontId="0" fillId="0" borderId="8" xfId="0" applyNumberFormat="1" applyFill="1" applyBorder="1"/>
    <xf numFmtId="0" fontId="0" fillId="0" borderId="1" xfId="0" applyFill="1" applyBorder="1" applyAlignment="1">
      <alignment horizontal="right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right"/>
    </xf>
    <xf numFmtId="0" fontId="4" fillId="0" borderId="8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2" fontId="0" fillId="0" borderId="0" xfId="0" applyNumberFormat="1" applyBorder="1"/>
    <xf numFmtId="2" fontId="0" fillId="0" borderId="0" xfId="0" applyNumberForma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5" borderId="0" xfId="0" applyFont="1" applyFill="1"/>
    <xf numFmtId="0" fontId="3" fillId="5" borderId="11" xfId="0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0" fillId="5" borderId="0" xfId="0" applyFill="1" applyBorder="1"/>
    <xf numFmtId="0" fontId="0" fillId="0" borderId="3" xfId="0" applyFill="1" applyBorder="1"/>
    <xf numFmtId="3" fontId="0" fillId="0" borderId="0" xfId="0" applyNumberFormat="1" applyFill="1"/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3" fontId="0" fillId="0" borderId="8" xfId="0" applyNumberFormat="1" applyFill="1" applyBorder="1"/>
    <xf numFmtId="2" fontId="0" fillId="0" borderId="0" xfId="0" applyNumberFormat="1" applyFill="1" applyBorder="1"/>
    <xf numFmtId="2" fontId="4" fillId="0" borderId="0" xfId="0" applyNumberFormat="1" applyFont="1" applyFill="1" applyBorder="1" applyAlignment="1">
      <alignment horizontal="right"/>
    </xf>
    <xf numFmtId="2" fontId="0" fillId="0" borderId="3" xfId="0" applyNumberFormat="1" applyBorder="1"/>
    <xf numFmtId="2" fontId="0" fillId="0" borderId="4" xfId="0" applyNumberFormat="1" applyBorder="1"/>
    <xf numFmtId="2" fontId="0" fillId="0" borderId="6" xfId="0" applyNumberFormat="1" applyBorder="1"/>
    <xf numFmtId="0" fontId="0" fillId="0" borderId="5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5" xfId="0" applyFill="1" applyBorder="1"/>
    <xf numFmtId="0" fontId="0" fillId="0" borderId="7" xfId="0" applyFill="1" applyBorder="1"/>
    <xf numFmtId="0" fontId="0" fillId="0" borderId="2" xfId="0" applyFill="1" applyBorder="1"/>
    <xf numFmtId="0" fontId="3" fillId="0" borderId="1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0" fillId="0" borderId="4" xfId="0" applyNumberFormat="1" applyFill="1" applyBorder="1"/>
    <xf numFmtId="2" fontId="3" fillId="0" borderId="14" xfId="0" applyNumberFormat="1" applyFont="1" applyFill="1" applyBorder="1" applyAlignment="1">
      <alignment horizontal="right"/>
    </xf>
    <xf numFmtId="2" fontId="0" fillId="0" borderId="6" xfId="0" applyNumberFormat="1" applyFill="1" applyBorder="1"/>
    <xf numFmtId="2" fontId="0" fillId="0" borderId="9" xfId="0" applyNumberFormat="1" applyFill="1" applyBorder="1"/>
    <xf numFmtId="2" fontId="0" fillId="0" borderId="2" xfId="0" applyNumberFormat="1" applyFill="1" applyBorder="1"/>
    <xf numFmtId="2" fontId="0" fillId="0" borderId="3" xfId="0" applyNumberFormat="1" applyFill="1" applyBorder="1"/>
    <xf numFmtId="2" fontId="3" fillId="0" borderId="13" xfId="0" applyNumberFormat="1" applyFont="1" applyFill="1" applyBorder="1" applyAlignment="1">
      <alignment horizontal="right"/>
    </xf>
    <xf numFmtId="2" fontId="0" fillId="0" borderId="5" xfId="0" applyNumberFormat="1" applyFill="1" applyBorder="1"/>
    <xf numFmtId="2" fontId="0" fillId="0" borderId="7" xfId="0" applyNumberFormat="1" applyFill="1" applyBorder="1"/>
    <xf numFmtId="0" fontId="3" fillId="0" borderId="15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/>
    <xf numFmtId="0" fontId="8" fillId="5" borderId="0" xfId="0" applyFont="1" applyFill="1"/>
    <xf numFmtId="0" fontId="9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3" fontId="9" fillId="0" borderId="0" xfId="0" applyNumberFormat="1" applyFont="1" applyAlignment="1">
      <alignment horizontal="right"/>
    </xf>
    <xf numFmtId="3" fontId="9" fillId="0" borderId="0" xfId="0" applyNumberFormat="1" applyFont="1" applyFill="1" applyAlignment="1">
      <alignment horizontal="right"/>
    </xf>
    <xf numFmtId="0" fontId="9" fillId="0" borderId="8" xfId="0" applyFont="1" applyFill="1" applyBorder="1" applyAlignment="1">
      <alignment horizontal="right"/>
    </xf>
    <xf numFmtId="0" fontId="9" fillId="0" borderId="8" xfId="0" applyFont="1" applyBorder="1" applyAlignment="1">
      <alignment horizontal="right"/>
    </xf>
    <xf numFmtId="3" fontId="9" fillId="0" borderId="8" xfId="0" applyNumberFormat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10" fillId="0" borderId="0" xfId="0" applyFont="1" applyFill="1" applyAlignment="1">
      <alignment horizontal="right"/>
    </xf>
    <xf numFmtId="0" fontId="9" fillId="0" borderId="0" xfId="0" applyFont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0" borderId="0" xfId="0" applyFont="1" applyFill="1"/>
    <xf numFmtId="0" fontId="9" fillId="0" borderId="0" xfId="0" applyFont="1"/>
    <xf numFmtId="3" fontId="9" fillId="0" borderId="0" xfId="0" applyNumberFormat="1" applyFont="1"/>
    <xf numFmtId="0" fontId="9" fillId="0" borderId="8" xfId="0" applyFont="1" applyFill="1" applyBorder="1"/>
    <xf numFmtId="0" fontId="9" fillId="0" borderId="8" xfId="0" applyFont="1" applyBorder="1"/>
    <xf numFmtId="3" fontId="9" fillId="0" borderId="8" xfId="0" applyNumberFormat="1" applyFont="1" applyBorder="1"/>
    <xf numFmtId="0" fontId="9" fillId="0" borderId="1" xfId="0" applyFont="1" applyFill="1" applyBorder="1" applyAlignment="1">
      <alignment horizontal="right"/>
    </xf>
    <xf numFmtId="2" fontId="0" fillId="0" borderId="5" xfId="0" applyNumberFormat="1" applyBorder="1"/>
    <xf numFmtId="2" fontId="6" fillId="0" borderId="5" xfId="0" applyNumberFormat="1" applyFont="1" applyBorder="1" applyAlignment="1">
      <alignment horizontal="center" vertical="center"/>
    </xf>
    <xf numFmtId="2" fontId="6" fillId="0" borderId="7" xfId="0" applyNumberFormat="1" applyFont="1" applyBorder="1" applyAlignment="1">
      <alignment horizontal="center" vertical="center"/>
    </xf>
    <xf numFmtId="2" fontId="7" fillId="5" borderId="2" xfId="0" applyNumberFormat="1" applyFont="1" applyFill="1" applyBorder="1" applyAlignment="1">
      <alignment vertical="center"/>
    </xf>
    <xf numFmtId="2" fontId="7" fillId="5" borderId="7" xfId="0" applyNumberFormat="1" applyFont="1" applyFill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1" fontId="0" fillId="0" borderId="0" xfId="0" applyNumberFormat="1" applyBorder="1"/>
    <xf numFmtId="0" fontId="8" fillId="0" borderId="0" xfId="0" applyFont="1"/>
    <xf numFmtId="0" fontId="1" fillId="0" borderId="0" xfId="0" applyFont="1" applyBorder="1"/>
    <xf numFmtId="2" fontId="6" fillId="0" borderId="5" xfId="0" applyNumberFormat="1" applyFont="1" applyFill="1" applyBorder="1" applyAlignment="1">
      <alignment horizontal="center" vertical="center"/>
    </xf>
    <xf numFmtId="2" fontId="6" fillId="10" borderId="5" xfId="0" applyNumberFormat="1" applyFont="1" applyFill="1" applyBorder="1" applyAlignment="1">
      <alignment horizontal="center" vertical="center"/>
    </xf>
    <xf numFmtId="2" fontId="7" fillId="4" borderId="7" xfId="0" applyNumberFormat="1" applyFont="1" applyFill="1" applyBorder="1" applyAlignment="1">
      <alignment horizontal="center" vertical="center"/>
    </xf>
    <xf numFmtId="2" fontId="7" fillId="8" borderId="8" xfId="0" applyNumberFormat="1" applyFont="1" applyFill="1" applyBorder="1" applyAlignment="1">
      <alignment horizontal="center" vertical="center"/>
    </xf>
    <xf numFmtId="2" fontId="6" fillId="0" borderId="0" xfId="0" applyNumberFormat="1" applyFont="1" applyBorder="1" applyAlignment="1">
      <alignment horizontal="center" vertical="center"/>
    </xf>
    <xf numFmtId="2" fontId="6" fillId="0" borderId="8" xfId="0" applyNumberFormat="1" applyFont="1" applyBorder="1" applyAlignment="1">
      <alignment horizontal="center" vertical="center"/>
    </xf>
    <xf numFmtId="2" fontId="0" fillId="10" borderId="5" xfId="0" applyNumberFormat="1" applyFill="1" applyBorder="1"/>
    <xf numFmtId="2" fontId="0" fillId="10" borderId="0" xfId="0" applyNumberFormat="1" applyFill="1" applyBorder="1"/>
    <xf numFmtId="2" fontId="6" fillId="10" borderId="0" xfId="0" applyNumberFormat="1" applyFont="1" applyFill="1" applyBorder="1" applyAlignment="1">
      <alignment horizontal="center" vertical="center"/>
    </xf>
    <xf numFmtId="2" fontId="0" fillId="0" borderId="2" xfId="0" applyNumberFormat="1" applyBorder="1"/>
    <xf numFmtId="2" fontId="0" fillId="0" borderId="7" xfId="0" applyNumberFormat="1" applyBorder="1"/>
    <xf numFmtId="2" fontId="7" fillId="9" borderId="7" xfId="0" applyNumberFormat="1" applyFont="1" applyFill="1" applyBorder="1" applyAlignment="1">
      <alignment horizontal="center" vertical="center"/>
    </xf>
    <xf numFmtId="2" fontId="7" fillId="7" borderId="8" xfId="0" applyNumberFormat="1" applyFont="1" applyFill="1" applyBorder="1" applyAlignment="1">
      <alignment horizontal="center" vertical="center"/>
    </xf>
    <xf numFmtId="2" fontId="7" fillId="7" borderId="9" xfId="0" applyNumberFormat="1" applyFont="1" applyFill="1" applyBorder="1" applyAlignment="1">
      <alignment horizontal="center" vertical="center"/>
    </xf>
    <xf numFmtId="2" fontId="6" fillId="0" borderId="3" xfId="0" applyNumberFormat="1" applyFont="1" applyBorder="1" applyAlignment="1">
      <alignment horizontal="center" vertical="center"/>
    </xf>
    <xf numFmtId="2" fontId="6" fillId="0" borderId="6" xfId="0" applyNumberFormat="1" applyFont="1" applyBorder="1" applyAlignment="1">
      <alignment horizontal="center" vertical="center"/>
    </xf>
    <xf numFmtId="2" fontId="6" fillId="10" borderId="6" xfId="0" applyNumberFormat="1" applyFont="1" applyFill="1" applyBorder="1" applyAlignment="1">
      <alignment horizontal="center" vertical="center"/>
    </xf>
    <xf numFmtId="2" fontId="6" fillId="0" borderId="9" xfId="0" applyNumberFormat="1" applyFont="1" applyBorder="1" applyAlignment="1">
      <alignment horizontal="center" vertical="center"/>
    </xf>
    <xf numFmtId="2" fontId="7" fillId="5" borderId="4" xfId="0" applyNumberFormat="1" applyFont="1" applyFill="1" applyBorder="1" applyAlignment="1">
      <alignment vertical="center"/>
    </xf>
    <xf numFmtId="2" fontId="7" fillId="5" borderId="8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2" fontId="6" fillId="0" borderId="4" xfId="0" applyNumberFormat="1" applyFont="1" applyBorder="1" applyAlignment="1">
      <alignment horizontal="center" vertical="center"/>
    </xf>
    <xf numFmtId="2" fontId="0" fillId="6" borderId="9" xfId="0" applyNumberFormat="1" applyFill="1" applyBorder="1" applyAlignment="1"/>
    <xf numFmtId="2" fontId="6" fillId="0" borderId="3" xfId="0" applyNumberFormat="1" applyFont="1" applyFill="1" applyBorder="1" applyAlignment="1">
      <alignment horizontal="center" vertical="center"/>
    </xf>
    <xf numFmtId="2" fontId="7" fillId="6" borderId="7" xfId="0" applyNumberFormat="1" applyFont="1" applyFill="1" applyBorder="1" applyAlignment="1">
      <alignment vertical="center"/>
    </xf>
    <xf numFmtId="2" fontId="0" fillId="6" borderId="8" xfId="0" applyNumberFormat="1" applyFill="1" applyBorder="1" applyAlignment="1"/>
    <xf numFmtId="2" fontId="7" fillId="7" borderId="7" xfId="0" applyNumberFormat="1" applyFont="1" applyFill="1" applyBorder="1" applyAlignment="1">
      <alignment vertical="center"/>
    </xf>
    <xf numFmtId="2" fontId="0" fillId="7" borderId="8" xfId="0" applyNumberFormat="1" applyFill="1" applyBorder="1" applyAlignment="1"/>
    <xf numFmtId="2" fontId="0" fillId="7" borderId="9" xfId="0" applyNumberFormat="1" applyFill="1" applyBorder="1" applyAlignment="1"/>
    <xf numFmtId="2" fontId="7" fillId="0" borderId="3" xfId="0" applyNumberFormat="1" applyFont="1" applyFill="1" applyBorder="1" applyAlignment="1">
      <alignment horizontal="center" vertical="center"/>
    </xf>
    <xf numFmtId="2" fontId="0" fillId="0" borderId="9" xfId="0" applyNumberFormat="1" applyBorder="1"/>
    <xf numFmtId="2" fontId="6" fillId="0" borderId="2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0" borderId="12" xfId="0" applyNumberFormat="1" applyFont="1" applyBorder="1" applyAlignment="1">
      <alignment horizontal="center" vertical="center"/>
    </xf>
    <xf numFmtId="2" fontId="6" fillId="10" borderId="12" xfId="0" applyNumberFormat="1" applyFont="1" applyFill="1" applyBorder="1" applyAlignment="1">
      <alignment horizontal="center" vertical="center"/>
    </xf>
    <xf numFmtId="2" fontId="6" fillId="0" borderId="11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1" fontId="7" fillId="0" borderId="0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0" fillId="5" borderId="10" xfId="0" applyNumberFormat="1" applyFill="1" applyBorder="1"/>
    <xf numFmtId="2" fontId="7" fillId="5" borderId="11" xfId="0" applyNumberFormat="1" applyFont="1" applyFill="1" applyBorder="1" applyAlignment="1">
      <alignment horizontal="center" vertical="center"/>
    </xf>
    <xf numFmtId="2" fontId="6" fillId="0" borderId="10" xfId="0" applyNumberFormat="1" applyFont="1" applyFill="1" applyBorder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/>
    </xf>
    <xf numFmtId="2" fontId="6" fillId="0" borderId="11" xfId="0" applyNumberFormat="1" applyFont="1" applyFill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2" fontId="7" fillId="5" borderId="12" xfId="0" applyNumberFormat="1" applyFont="1" applyFill="1" applyBorder="1" applyAlignment="1">
      <alignment horizontal="center" vertical="center"/>
    </xf>
    <xf numFmtId="2" fontId="0" fillId="5" borderId="12" xfId="0" applyNumberFormat="1" applyFill="1" applyBorder="1"/>
    <xf numFmtId="2" fontId="0" fillId="0" borderId="12" xfId="0" applyNumberFormat="1" applyBorder="1"/>
    <xf numFmtId="2" fontId="0" fillId="4" borderId="6" xfId="0" applyNumberFormat="1" applyFill="1" applyBorder="1"/>
    <xf numFmtId="2" fontId="0" fillId="4" borderId="0" xfId="0" applyNumberFormat="1" applyFill="1" applyBorder="1"/>
    <xf numFmtId="2" fontId="0" fillId="4" borderId="0" xfId="0" applyNumberFormat="1" applyFill="1"/>
    <xf numFmtId="0" fontId="0" fillId="4" borderId="0" xfId="0" applyFill="1"/>
    <xf numFmtId="2" fontId="0" fillId="4" borderId="5" xfId="0" applyNumberFormat="1" applyFill="1" applyBorder="1"/>
    <xf numFmtId="0" fontId="9" fillId="0" borderId="0" xfId="0" applyFont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Border="1" applyAlignment="1">
      <alignment horizontal="right"/>
    </xf>
    <xf numFmtId="0" fontId="10" fillId="2" borderId="0" xfId="0" applyFont="1" applyFill="1" applyAlignment="1">
      <alignment horizontal="right"/>
    </xf>
    <xf numFmtId="0" fontId="10" fillId="3" borderId="0" xfId="0" applyFont="1" applyFill="1" applyAlignment="1">
      <alignment horizontal="right"/>
    </xf>
    <xf numFmtId="0" fontId="9" fillId="3" borderId="0" xfId="0" applyFont="1" applyFill="1" applyAlignment="1">
      <alignment horizontal="right"/>
    </xf>
    <xf numFmtId="0" fontId="9" fillId="3" borderId="8" xfId="0" applyFont="1" applyFill="1" applyBorder="1" applyAlignment="1">
      <alignment horizontal="right"/>
    </xf>
    <xf numFmtId="0" fontId="9" fillId="3" borderId="0" xfId="0" applyFont="1" applyFill="1" applyBorder="1" applyAlignment="1">
      <alignment horizontal="right"/>
    </xf>
    <xf numFmtId="0" fontId="9" fillId="2" borderId="0" xfId="0" applyFont="1" applyFill="1" applyAlignment="1">
      <alignment horizontal="right"/>
    </xf>
    <xf numFmtId="0" fontId="9" fillId="2" borderId="8" xfId="0" applyFont="1" applyFill="1" applyBorder="1" applyAlignment="1">
      <alignment horizontal="right"/>
    </xf>
    <xf numFmtId="0" fontId="9" fillId="2" borderId="0" xfId="0" applyFont="1" applyFill="1"/>
    <xf numFmtId="0" fontId="9" fillId="2" borderId="8" xfId="0" applyFont="1" applyFill="1" applyBorder="1"/>
    <xf numFmtId="0" fontId="9" fillId="2" borderId="1" xfId="0" applyFont="1" applyFill="1" applyBorder="1" applyAlignment="1">
      <alignment horizontal="right"/>
    </xf>
    <xf numFmtId="3" fontId="9" fillId="2" borderId="0" xfId="0" applyNumberFormat="1" applyFont="1" applyFill="1" applyAlignment="1">
      <alignment horizontal="right"/>
    </xf>
    <xf numFmtId="3" fontId="9" fillId="2" borderId="8" xfId="0" applyNumberFormat="1" applyFont="1" applyFill="1" applyBorder="1" applyAlignment="1">
      <alignment horizontal="right"/>
    </xf>
    <xf numFmtId="3" fontId="9" fillId="2" borderId="0" xfId="0" applyNumberFormat="1" applyFont="1" applyFill="1"/>
    <xf numFmtId="3" fontId="9" fillId="2" borderId="8" xfId="0" applyNumberFormat="1" applyFont="1" applyFill="1" applyBorder="1"/>
    <xf numFmtId="0" fontId="0" fillId="4" borderId="0" xfId="0" applyFill="1" applyBorder="1"/>
    <xf numFmtId="0" fontId="0" fillId="4" borderId="5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2" fontId="0" fillId="2" borderId="6" xfId="0" applyNumberFormat="1" applyFill="1" applyBorder="1"/>
    <xf numFmtId="2" fontId="3" fillId="2" borderId="14" xfId="0" applyNumberFormat="1" applyFont="1" applyFill="1" applyBorder="1" applyAlignment="1">
      <alignment horizontal="right"/>
    </xf>
    <xf numFmtId="2" fontId="0" fillId="2" borderId="9" xfId="0" applyNumberFormat="1" applyFill="1" applyBorder="1"/>
    <xf numFmtId="2" fontId="0" fillId="3" borderId="6" xfId="0" applyNumberFormat="1" applyFill="1" applyBorder="1"/>
    <xf numFmtId="2" fontId="3" fillId="3" borderId="13" xfId="0" applyNumberFormat="1" applyFont="1" applyFill="1" applyBorder="1" applyAlignment="1">
      <alignment horizontal="right"/>
    </xf>
    <xf numFmtId="2" fontId="0" fillId="3" borderId="5" xfId="0" applyNumberFormat="1" applyFill="1" applyBorder="1"/>
    <xf numFmtId="2" fontId="0" fillId="3" borderId="7" xfId="0" applyNumberFormat="1" applyFill="1" applyBorder="1"/>
    <xf numFmtId="0" fontId="3" fillId="3" borderId="3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3" fontId="0" fillId="3" borderId="0" xfId="0" applyNumberFormat="1" applyFill="1" applyBorder="1" applyAlignment="1">
      <alignment horizontal="center" vertical="center"/>
    </xf>
    <xf numFmtId="3" fontId="0" fillId="3" borderId="8" xfId="0" applyNumberFormat="1" applyFill="1" applyBorder="1" applyAlignment="1">
      <alignment horizontal="center" vertical="center"/>
    </xf>
    <xf numFmtId="3" fontId="4" fillId="3" borderId="0" xfId="0" applyNumberFormat="1" applyFont="1" applyFill="1" applyBorder="1" applyAlignment="1">
      <alignment horizontal="center" vertical="center"/>
    </xf>
    <xf numFmtId="3" fontId="4" fillId="3" borderId="8" xfId="0" applyNumberFormat="1" applyFont="1" applyFill="1" applyBorder="1" applyAlignment="1">
      <alignment horizontal="center" vertical="center"/>
    </xf>
    <xf numFmtId="0" fontId="0" fillId="3" borderId="3" xfId="0" applyFill="1" applyBorder="1"/>
    <xf numFmtId="0" fontId="0" fillId="3" borderId="0" xfId="0" applyFill="1" applyBorder="1"/>
    <xf numFmtId="0" fontId="0" fillId="2" borderId="4" xfId="0" applyFill="1" applyBorder="1"/>
    <xf numFmtId="0" fontId="3" fillId="2" borderId="6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6" xfId="0" applyFill="1" applyBorder="1"/>
    <xf numFmtId="0" fontId="0" fillId="2" borderId="9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right"/>
    </xf>
    <xf numFmtId="2" fontId="0" fillId="2" borderId="0" xfId="0" applyNumberFormat="1" applyFill="1" applyBorder="1"/>
    <xf numFmtId="2" fontId="0" fillId="2" borderId="8" xfId="0" applyNumberFormat="1" applyFill="1" applyBorder="1"/>
    <xf numFmtId="2" fontId="3" fillId="3" borderId="1" xfId="0" applyNumberFormat="1" applyFont="1" applyFill="1" applyBorder="1" applyAlignment="1">
      <alignment horizontal="right"/>
    </xf>
    <xf numFmtId="2" fontId="0" fillId="3" borderId="0" xfId="0" applyNumberFormat="1" applyFill="1" applyBorder="1"/>
    <xf numFmtId="2" fontId="0" fillId="3" borderId="8" xfId="0" applyNumberFormat="1" applyFill="1" applyBorder="1"/>
    <xf numFmtId="0" fontId="1" fillId="0" borderId="0" xfId="0" applyFont="1" applyFill="1"/>
    <xf numFmtId="0" fontId="3" fillId="10" borderId="0" xfId="0" applyFont="1" applyFill="1" applyBorder="1" applyAlignment="1">
      <alignment horizontal="center" vertical="center"/>
    </xf>
    <xf numFmtId="0" fontId="0" fillId="10" borderId="0" xfId="0" applyFill="1" applyBorder="1" applyAlignment="1">
      <alignment horizontal="center" vertical="center"/>
    </xf>
    <xf numFmtId="0" fontId="0" fillId="0" borderId="5" xfId="0" applyFill="1" applyBorder="1" applyAlignment="1"/>
    <xf numFmtId="0" fontId="12" fillId="0" borderId="0" xfId="0" applyFont="1" applyFill="1"/>
    <xf numFmtId="0" fontId="3" fillId="0" borderId="19" xfId="0" applyFont="1" applyBorder="1" applyAlignment="1">
      <alignment horizontal="center" vertical="center"/>
    </xf>
    <xf numFmtId="2" fontId="3" fillId="3" borderId="20" xfId="0" applyNumberFormat="1" applyFont="1" applyFill="1" applyBorder="1" applyAlignment="1">
      <alignment horizontal="right"/>
    </xf>
    <xf numFmtId="0" fontId="0" fillId="0" borderId="21" xfId="0" applyBorder="1" applyAlignment="1">
      <alignment horizontal="center" vertical="center"/>
    </xf>
    <xf numFmtId="2" fontId="0" fillId="3" borderId="22" xfId="0" applyNumberFormat="1" applyFill="1" applyBorder="1"/>
    <xf numFmtId="0" fontId="0" fillId="0" borderId="21" xfId="0" applyBorder="1"/>
    <xf numFmtId="0" fontId="0" fillId="4" borderId="21" xfId="0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2" fontId="0" fillId="4" borderId="22" xfId="0" applyNumberFormat="1" applyFill="1" applyBorder="1"/>
    <xf numFmtId="0" fontId="0" fillId="0" borderId="21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3" borderId="21" xfId="0" applyFill="1" applyBorder="1"/>
    <xf numFmtId="0" fontId="0" fillId="0" borderId="24" xfId="0" applyFill="1" applyBorder="1" applyAlignment="1">
      <alignment horizontal="center" vertical="center"/>
    </xf>
    <xf numFmtId="0" fontId="0" fillId="0" borderId="25" xfId="0" applyFill="1" applyBorder="1"/>
    <xf numFmtId="0" fontId="0" fillId="0" borderId="24" xfId="0" applyFill="1" applyBorder="1"/>
    <xf numFmtId="0" fontId="2" fillId="0" borderId="0" xfId="0" applyFont="1" applyAlignment="1"/>
    <xf numFmtId="0" fontId="3" fillId="0" borderId="19" xfId="0" applyFont="1" applyFill="1" applyBorder="1" applyAlignment="1">
      <alignment horizontal="center" vertical="center"/>
    </xf>
    <xf numFmtId="2" fontId="0" fillId="3" borderId="26" xfId="0" applyNumberFormat="1" applyFill="1" applyBorder="1"/>
    <xf numFmtId="0" fontId="0" fillId="0" borderId="21" xfId="0" applyFill="1" applyBorder="1"/>
    <xf numFmtId="2" fontId="4" fillId="0" borderId="0" xfId="0" applyNumberFormat="1" applyFont="1" applyFill="1" applyBorder="1"/>
    <xf numFmtId="0" fontId="4" fillId="0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right"/>
    </xf>
    <xf numFmtId="0" fontId="15" fillId="4" borderId="0" xfId="0" applyFont="1" applyFill="1"/>
    <xf numFmtId="0" fontId="12" fillId="0" borderId="0" xfId="0" applyFont="1"/>
    <xf numFmtId="0" fontId="14" fillId="0" borderId="0" xfId="0" applyFont="1"/>
    <xf numFmtId="0" fontId="18" fillId="0" borderId="0" xfId="0" applyFont="1"/>
    <xf numFmtId="2" fontId="11" fillId="0" borderId="16" xfId="0" applyNumberFormat="1" applyFont="1" applyFill="1" applyBorder="1" applyAlignment="1">
      <alignment horizontal="left"/>
    </xf>
    <xf numFmtId="2" fontId="11" fillId="0" borderId="17" xfId="0" applyNumberFormat="1" applyFont="1" applyFill="1" applyBorder="1" applyAlignment="1">
      <alignment horizontal="left"/>
    </xf>
    <xf numFmtId="2" fontId="11" fillId="0" borderId="18" xfId="0" applyNumberFormat="1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center" vertical="center"/>
    </xf>
    <xf numFmtId="2" fontId="3" fillId="5" borderId="2" xfId="0" applyNumberFormat="1" applyFont="1" applyFill="1" applyBorder="1" applyAlignment="1">
      <alignment horizontal="center"/>
    </xf>
    <xf numFmtId="2" fontId="3" fillId="5" borderId="3" xfId="0" applyNumberFormat="1" applyFont="1" applyFill="1" applyBorder="1" applyAlignment="1">
      <alignment horizontal="center"/>
    </xf>
    <xf numFmtId="2" fontId="3" fillId="5" borderId="4" xfId="0" applyNumberFormat="1" applyFont="1" applyFill="1" applyBorder="1" applyAlignment="1">
      <alignment horizontal="center"/>
    </xf>
    <xf numFmtId="2" fontId="7" fillId="5" borderId="2" xfId="0" applyNumberFormat="1" applyFont="1" applyFill="1" applyBorder="1" applyAlignment="1">
      <alignment horizontal="center" vertical="center"/>
    </xf>
    <xf numFmtId="2" fontId="7" fillId="5" borderId="3" xfId="0" applyNumberFormat="1" applyFont="1" applyFill="1" applyBorder="1" applyAlignment="1">
      <alignment horizontal="center" vertical="center"/>
    </xf>
    <xf numFmtId="2" fontId="7" fillId="5" borderId="4" xfId="0" applyNumberFormat="1" applyFont="1" applyFill="1" applyBorder="1" applyAlignment="1">
      <alignment horizontal="center" vertical="center"/>
    </xf>
    <xf numFmtId="2" fontId="7" fillId="6" borderId="7" xfId="0" applyNumberFormat="1" applyFont="1" applyFill="1" applyBorder="1" applyAlignment="1">
      <alignment horizontal="center" vertical="center"/>
    </xf>
    <xf numFmtId="2" fontId="7" fillId="6" borderId="8" xfId="0" applyNumberFormat="1" applyFont="1" applyFill="1" applyBorder="1" applyAlignment="1">
      <alignment horizontal="center" vertical="center"/>
    </xf>
    <xf numFmtId="2" fontId="7" fillId="6" borderId="9" xfId="0" applyNumberFormat="1" applyFont="1" applyFill="1" applyBorder="1" applyAlignment="1">
      <alignment horizontal="center" vertical="center"/>
    </xf>
    <xf numFmtId="2" fontId="7" fillId="7" borderId="7" xfId="0" applyNumberFormat="1" applyFont="1" applyFill="1" applyBorder="1" applyAlignment="1">
      <alignment horizontal="center" vertical="center"/>
    </xf>
    <xf numFmtId="2" fontId="7" fillId="7" borderId="8" xfId="0" applyNumberFormat="1" applyFont="1" applyFill="1" applyBorder="1" applyAlignment="1">
      <alignment horizontal="center" vertical="center"/>
    </xf>
    <xf numFmtId="2" fontId="7" fillId="7" borderId="9" xfId="0" applyNumberFormat="1" applyFont="1" applyFill="1" applyBorder="1" applyAlignment="1">
      <alignment horizontal="center" vertical="center"/>
    </xf>
    <xf numFmtId="2" fontId="7" fillId="6" borderId="5" xfId="0" applyNumberFormat="1" applyFont="1" applyFill="1" applyBorder="1" applyAlignment="1">
      <alignment horizontal="center" vertical="center"/>
    </xf>
    <xf numFmtId="2" fontId="7" fillId="6" borderId="0" xfId="0" applyNumberFormat="1" applyFont="1" applyFill="1" applyBorder="1" applyAlignment="1">
      <alignment horizontal="center" vertical="center"/>
    </xf>
    <xf numFmtId="2" fontId="7" fillId="6" borderId="6" xfId="0" applyNumberFormat="1" applyFont="1" applyFill="1" applyBorder="1" applyAlignment="1">
      <alignment horizontal="center" vertical="center"/>
    </xf>
    <xf numFmtId="2" fontId="3" fillId="5" borderId="5" xfId="0" applyNumberFormat="1" applyFont="1" applyFill="1" applyBorder="1" applyAlignment="1">
      <alignment horizontal="center"/>
    </xf>
    <xf numFmtId="2" fontId="3" fillId="5" borderId="0" xfId="0" applyNumberFormat="1" applyFont="1" applyFill="1" applyBorder="1" applyAlignment="1">
      <alignment horizontal="center"/>
    </xf>
    <xf numFmtId="2" fontId="3" fillId="5" borderId="6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 baseline="0"/>
              <a:t>Rotasjonstest; prøve ATF og ATS</a:t>
            </a:r>
            <a:endParaRPr lang="nb-NO"/>
          </a:p>
        </c:rich>
      </c:tx>
    </c:title>
    <c:plotArea>
      <c:layout/>
      <c:scatterChart>
        <c:scatterStyle val="lineMarker"/>
        <c:ser>
          <c:idx val="0"/>
          <c:order val="0"/>
          <c:tx>
            <c:v>Gj. Snitt ATF nr 1</c:v>
          </c:tx>
          <c:spPr>
            <a:ln>
              <a:solidFill>
                <a:schemeClr val="tx2"/>
              </a:solidFill>
            </a:ln>
          </c:spPr>
          <c:marker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xVal>
            <c:numRef>
              <c:f>'Figurer, gj.snitt F og S prøver'!$AM$3:$AM$122</c:f>
              <c:numCache>
                <c:formatCode>0.00</c:formatCode>
                <c:ptCount val="120"/>
                <c:pt idx="0">
                  <c:v>0.99990000000000001</c:v>
                </c:pt>
                <c:pt idx="1">
                  <c:v>1.371</c:v>
                </c:pt>
                <c:pt idx="2">
                  <c:v>1.879</c:v>
                </c:pt>
                <c:pt idx="3">
                  <c:v>2.5754999999999999</c:v>
                </c:pt>
                <c:pt idx="4">
                  <c:v>3.53</c:v>
                </c:pt>
                <c:pt idx="5">
                  <c:v>4.8390000000000004</c:v>
                </c:pt>
                <c:pt idx="6">
                  <c:v>6.6334999999999997</c:v>
                </c:pt>
                <c:pt idx="7">
                  <c:v>9.0934999999999988</c:v>
                </c:pt>
                <c:pt idx="8">
                  <c:v>12.47</c:v>
                </c:pt>
                <c:pt idx="9">
                  <c:v>17.09</c:v>
                </c:pt>
                <c:pt idx="10">
                  <c:v>23.435000000000002</c:v>
                </c:pt>
                <c:pt idx="11">
                  <c:v>32.125</c:v>
                </c:pt>
                <c:pt idx="12">
                  <c:v>44.045000000000002</c:v>
                </c:pt>
                <c:pt idx="13">
                  <c:v>60.38</c:v>
                </c:pt>
                <c:pt idx="14">
                  <c:v>82.765000000000001</c:v>
                </c:pt>
                <c:pt idx="15">
                  <c:v>113.45</c:v>
                </c:pt>
                <c:pt idx="16">
                  <c:v>155.5</c:v>
                </c:pt>
                <c:pt idx="17">
                  <c:v>213.14999999999998</c:v>
                </c:pt>
                <c:pt idx="18">
                  <c:v>292.10000000000002</c:v>
                </c:pt>
                <c:pt idx="19">
                  <c:v>400.4</c:v>
                </c:pt>
                <c:pt idx="20">
                  <c:v>1.0001</c:v>
                </c:pt>
                <c:pt idx="21">
                  <c:v>1.3715000000000002</c:v>
                </c:pt>
                <c:pt idx="22">
                  <c:v>1.8794999999999999</c:v>
                </c:pt>
                <c:pt idx="23">
                  <c:v>2.5765000000000002</c:v>
                </c:pt>
                <c:pt idx="24">
                  <c:v>3.5310000000000001</c:v>
                </c:pt>
                <c:pt idx="25">
                  <c:v>4.8395000000000001</c:v>
                </c:pt>
                <c:pt idx="26">
                  <c:v>6.6334999999999997</c:v>
                </c:pt>
                <c:pt idx="27">
                  <c:v>9.0934999999999988</c:v>
                </c:pt>
                <c:pt idx="28">
                  <c:v>12.46</c:v>
                </c:pt>
                <c:pt idx="29">
                  <c:v>17.085000000000001</c:v>
                </c:pt>
                <c:pt idx="30">
                  <c:v>23.42</c:v>
                </c:pt>
                <c:pt idx="31">
                  <c:v>32.1</c:v>
                </c:pt>
                <c:pt idx="32">
                  <c:v>43.995000000000005</c:v>
                </c:pt>
                <c:pt idx="33">
                  <c:v>60.305</c:v>
                </c:pt>
                <c:pt idx="34">
                  <c:v>82.66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291.89999999999998</c:v>
                </c:pt>
                <c:pt idx="39">
                  <c:v>400.2</c:v>
                </c:pt>
                <c:pt idx="40">
                  <c:v>0.99895</c:v>
                </c:pt>
                <c:pt idx="41">
                  <c:v>1.371</c:v>
                </c:pt>
                <c:pt idx="42">
                  <c:v>1.8794999999999999</c:v>
                </c:pt>
                <c:pt idx="43">
                  <c:v>2.5765000000000002</c:v>
                </c:pt>
                <c:pt idx="44">
                  <c:v>3.5305</c:v>
                </c:pt>
                <c:pt idx="45">
                  <c:v>4.84</c:v>
                </c:pt>
                <c:pt idx="46">
                  <c:v>6.6340000000000003</c:v>
                </c:pt>
                <c:pt idx="47">
                  <c:v>9.0925000000000011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23.42</c:v>
                </c:pt>
                <c:pt idx="51">
                  <c:v>32.094999999999999</c:v>
                </c:pt>
                <c:pt idx="52">
                  <c:v>43.995000000000005</c:v>
                </c:pt>
                <c:pt idx="53">
                  <c:v>60.31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291.85000000000002</c:v>
                </c:pt>
                <c:pt idx="59">
                  <c:v>400.1</c:v>
                </c:pt>
                <c:pt idx="60">
                  <c:v>0.9998999999999999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3.5303333333333331</c:v>
                </c:pt>
                <c:pt idx="65">
                  <c:v>4.8393333333333333</c:v>
                </c:pt>
                <c:pt idx="66">
                  <c:v>6.6336666666666666</c:v>
                </c:pt>
                <c:pt idx="67">
                  <c:v>9.0933333333333319</c:v>
                </c:pt>
                <c:pt idx="68">
                  <c:v>12.47</c:v>
                </c:pt>
                <c:pt idx="69">
                  <c:v>17.09</c:v>
                </c:pt>
                <c:pt idx="70">
                  <c:v>23.429999999999996</c:v>
                </c:pt>
                <c:pt idx="71">
                  <c:v>32.116666666666667</c:v>
                </c:pt>
                <c:pt idx="72">
                  <c:v>44.033333333333331</c:v>
                </c:pt>
                <c:pt idx="73">
                  <c:v>60.363333333333337</c:v>
                </c:pt>
                <c:pt idx="74">
                  <c:v>82.74666666666667</c:v>
                </c:pt>
                <c:pt idx="75">
                  <c:v>113.43333333333334</c:v>
                </c:pt>
                <c:pt idx="76">
                  <c:v>155.5</c:v>
                </c:pt>
                <c:pt idx="77">
                  <c:v>213.1</c:v>
                </c:pt>
                <c:pt idx="78">
                  <c:v>292.10000000000002</c:v>
                </c:pt>
                <c:pt idx="79">
                  <c:v>400.33333333333331</c:v>
                </c:pt>
                <c:pt idx="80">
                  <c:v>0.99943333333333328</c:v>
                </c:pt>
                <c:pt idx="81">
                  <c:v>1.3716666666666668</c:v>
                </c:pt>
                <c:pt idx="82">
                  <c:v>1.88</c:v>
                </c:pt>
                <c:pt idx="83">
                  <c:v>2.5760000000000001</c:v>
                </c:pt>
                <c:pt idx="84">
                  <c:v>3.5303333333333331</c:v>
                </c:pt>
                <c:pt idx="85">
                  <c:v>4.8393333333333333</c:v>
                </c:pt>
                <c:pt idx="86">
                  <c:v>6.6333333333333329</c:v>
                </c:pt>
                <c:pt idx="87">
                  <c:v>9.092666666666668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23.416666666666668</c:v>
                </c:pt>
                <c:pt idx="91">
                  <c:v>32.096666666666664</c:v>
                </c:pt>
                <c:pt idx="92">
                  <c:v>43.993333333333339</c:v>
                </c:pt>
                <c:pt idx="93">
                  <c:v>60.303333333333335</c:v>
                </c:pt>
                <c:pt idx="94">
                  <c:v>82.66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400.13333333333338</c:v>
                </c:pt>
                <c:pt idx="100">
                  <c:v>1.0000666666666667</c:v>
                </c:pt>
                <c:pt idx="101">
                  <c:v>1.3716666666666668</c:v>
                </c:pt>
                <c:pt idx="102">
                  <c:v>1.8796666666666664</c:v>
                </c:pt>
                <c:pt idx="103">
                  <c:v>2.5760000000000001</c:v>
                </c:pt>
                <c:pt idx="104">
                  <c:v>3.5306666666666668</c:v>
                </c:pt>
                <c:pt idx="105">
                  <c:v>4.8393333333333333</c:v>
                </c:pt>
                <c:pt idx="106">
                  <c:v>6.6333333333333329</c:v>
                </c:pt>
                <c:pt idx="107">
                  <c:v>9.0923333333333343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23.416666666666668</c:v>
                </c:pt>
                <c:pt idx="111">
                  <c:v>32.096666666666671</c:v>
                </c:pt>
                <c:pt idx="112">
                  <c:v>43.993333333333339</c:v>
                </c:pt>
                <c:pt idx="113">
                  <c:v>60.306666666666672</c:v>
                </c:pt>
                <c:pt idx="114">
                  <c:v>82.656666666666666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291.89999999999998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prøver'!$AN$3:$AN$122</c:f>
              <c:numCache>
                <c:formatCode>0.00</c:formatCode>
                <c:ptCount val="120"/>
                <c:pt idx="0">
                  <c:v>111.5</c:v>
                </c:pt>
                <c:pt idx="1">
                  <c:v>89.265000000000001</c:v>
                </c:pt>
                <c:pt idx="2">
                  <c:v>70.685000000000002</c:v>
                </c:pt>
                <c:pt idx="3">
                  <c:v>56.36</c:v>
                </c:pt>
                <c:pt idx="4">
                  <c:v>45.634999999999998</c:v>
                </c:pt>
                <c:pt idx="5">
                  <c:v>37.44</c:v>
                </c:pt>
                <c:pt idx="6">
                  <c:v>31.18</c:v>
                </c:pt>
                <c:pt idx="7">
                  <c:v>26.27</c:v>
                </c:pt>
                <c:pt idx="8">
                  <c:v>22.265000000000001</c:v>
                </c:pt>
                <c:pt idx="9">
                  <c:v>18.91</c:v>
                </c:pt>
                <c:pt idx="10">
                  <c:v>15.984999999999999</c:v>
                </c:pt>
                <c:pt idx="11">
                  <c:v>13.32</c:v>
                </c:pt>
                <c:pt idx="12">
                  <c:v>10.905000000000001</c:v>
                </c:pt>
                <c:pt idx="13">
                  <c:v>8.7324999999999999</c:v>
                </c:pt>
                <c:pt idx="14">
                  <c:v>6.8955000000000002</c:v>
                </c:pt>
                <c:pt idx="15">
                  <c:v>5.3955000000000002</c:v>
                </c:pt>
                <c:pt idx="16">
                  <c:v>4.0919999999999996</c:v>
                </c:pt>
                <c:pt idx="17">
                  <c:v>3.0125000000000002</c:v>
                </c:pt>
                <c:pt idx="18">
                  <c:v>2.2439999999999998</c:v>
                </c:pt>
                <c:pt idx="19">
                  <c:v>1.6639999999999999</c:v>
                </c:pt>
              </c:numCache>
            </c:numRef>
          </c:yVal>
        </c:ser>
        <c:ser>
          <c:idx val="1"/>
          <c:order val="1"/>
          <c:tx>
            <c:v>Gj. Snitt ATF nr 2</c:v>
          </c:tx>
          <c:spPr>
            <a:ln>
              <a:solidFill>
                <a:schemeClr val="tx2"/>
              </a:solidFill>
            </a:ln>
          </c:spPr>
          <c:marker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xVal>
            <c:numRef>
              <c:f>'Figurer, gj.snitt F og S prøver'!$AM$3:$AM$122</c:f>
              <c:numCache>
                <c:formatCode>0.00</c:formatCode>
                <c:ptCount val="120"/>
                <c:pt idx="0">
                  <c:v>0.99990000000000001</c:v>
                </c:pt>
                <c:pt idx="1">
                  <c:v>1.371</c:v>
                </c:pt>
                <c:pt idx="2">
                  <c:v>1.879</c:v>
                </c:pt>
                <c:pt idx="3">
                  <c:v>2.5754999999999999</c:v>
                </c:pt>
                <c:pt idx="4">
                  <c:v>3.53</c:v>
                </c:pt>
                <c:pt idx="5">
                  <c:v>4.8390000000000004</c:v>
                </c:pt>
                <c:pt idx="6">
                  <c:v>6.6334999999999997</c:v>
                </c:pt>
                <c:pt idx="7">
                  <c:v>9.0934999999999988</c:v>
                </c:pt>
                <c:pt idx="8">
                  <c:v>12.47</c:v>
                </c:pt>
                <c:pt idx="9">
                  <c:v>17.09</c:v>
                </c:pt>
                <c:pt idx="10">
                  <c:v>23.435000000000002</c:v>
                </c:pt>
                <c:pt idx="11">
                  <c:v>32.125</c:v>
                </c:pt>
                <c:pt idx="12">
                  <c:v>44.045000000000002</c:v>
                </c:pt>
                <c:pt idx="13">
                  <c:v>60.38</c:v>
                </c:pt>
                <c:pt idx="14">
                  <c:v>82.765000000000001</c:v>
                </c:pt>
                <c:pt idx="15">
                  <c:v>113.45</c:v>
                </c:pt>
                <c:pt idx="16">
                  <c:v>155.5</c:v>
                </c:pt>
                <c:pt idx="17">
                  <c:v>213.14999999999998</c:v>
                </c:pt>
                <c:pt idx="18">
                  <c:v>292.10000000000002</c:v>
                </c:pt>
                <c:pt idx="19">
                  <c:v>400.4</c:v>
                </c:pt>
                <c:pt idx="20">
                  <c:v>1.0001</c:v>
                </c:pt>
                <c:pt idx="21">
                  <c:v>1.3715000000000002</c:v>
                </c:pt>
                <c:pt idx="22">
                  <c:v>1.8794999999999999</c:v>
                </c:pt>
                <c:pt idx="23">
                  <c:v>2.5765000000000002</c:v>
                </c:pt>
                <c:pt idx="24">
                  <c:v>3.5310000000000001</c:v>
                </c:pt>
                <c:pt idx="25">
                  <c:v>4.8395000000000001</c:v>
                </c:pt>
                <c:pt idx="26">
                  <c:v>6.6334999999999997</c:v>
                </c:pt>
                <c:pt idx="27">
                  <c:v>9.0934999999999988</c:v>
                </c:pt>
                <c:pt idx="28">
                  <c:v>12.46</c:v>
                </c:pt>
                <c:pt idx="29">
                  <c:v>17.085000000000001</c:v>
                </c:pt>
                <c:pt idx="30">
                  <c:v>23.42</c:v>
                </c:pt>
                <c:pt idx="31">
                  <c:v>32.1</c:v>
                </c:pt>
                <c:pt idx="32">
                  <c:v>43.995000000000005</c:v>
                </c:pt>
                <c:pt idx="33">
                  <c:v>60.305</c:v>
                </c:pt>
                <c:pt idx="34">
                  <c:v>82.66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291.89999999999998</c:v>
                </c:pt>
                <c:pt idx="39">
                  <c:v>400.2</c:v>
                </c:pt>
                <c:pt idx="40">
                  <c:v>0.99895</c:v>
                </c:pt>
                <c:pt idx="41">
                  <c:v>1.371</c:v>
                </c:pt>
                <c:pt idx="42">
                  <c:v>1.8794999999999999</c:v>
                </c:pt>
                <c:pt idx="43">
                  <c:v>2.5765000000000002</c:v>
                </c:pt>
                <c:pt idx="44">
                  <c:v>3.5305</c:v>
                </c:pt>
                <c:pt idx="45">
                  <c:v>4.84</c:v>
                </c:pt>
                <c:pt idx="46">
                  <c:v>6.6340000000000003</c:v>
                </c:pt>
                <c:pt idx="47">
                  <c:v>9.0925000000000011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23.42</c:v>
                </c:pt>
                <c:pt idx="51">
                  <c:v>32.094999999999999</c:v>
                </c:pt>
                <c:pt idx="52">
                  <c:v>43.995000000000005</c:v>
                </c:pt>
                <c:pt idx="53">
                  <c:v>60.31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291.85000000000002</c:v>
                </c:pt>
                <c:pt idx="59">
                  <c:v>400.1</c:v>
                </c:pt>
                <c:pt idx="60">
                  <c:v>0.9998999999999999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3.5303333333333331</c:v>
                </c:pt>
                <c:pt idx="65">
                  <c:v>4.8393333333333333</c:v>
                </c:pt>
                <c:pt idx="66">
                  <c:v>6.6336666666666666</c:v>
                </c:pt>
                <c:pt idx="67">
                  <c:v>9.0933333333333319</c:v>
                </c:pt>
                <c:pt idx="68">
                  <c:v>12.47</c:v>
                </c:pt>
                <c:pt idx="69">
                  <c:v>17.09</c:v>
                </c:pt>
                <c:pt idx="70">
                  <c:v>23.429999999999996</c:v>
                </c:pt>
                <c:pt idx="71">
                  <c:v>32.116666666666667</c:v>
                </c:pt>
                <c:pt idx="72">
                  <c:v>44.033333333333331</c:v>
                </c:pt>
                <c:pt idx="73">
                  <c:v>60.363333333333337</c:v>
                </c:pt>
                <c:pt idx="74">
                  <c:v>82.74666666666667</c:v>
                </c:pt>
                <c:pt idx="75">
                  <c:v>113.43333333333334</c:v>
                </c:pt>
                <c:pt idx="76">
                  <c:v>155.5</c:v>
                </c:pt>
                <c:pt idx="77">
                  <c:v>213.1</c:v>
                </c:pt>
                <c:pt idx="78">
                  <c:v>292.10000000000002</c:v>
                </c:pt>
                <c:pt idx="79">
                  <c:v>400.33333333333331</c:v>
                </c:pt>
                <c:pt idx="80">
                  <c:v>0.99943333333333328</c:v>
                </c:pt>
                <c:pt idx="81">
                  <c:v>1.3716666666666668</c:v>
                </c:pt>
                <c:pt idx="82">
                  <c:v>1.88</c:v>
                </c:pt>
                <c:pt idx="83">
                  <c:v>2.5760000000000001</c:v>
                </c:pt>
                <c:pt idx="84">
                  <c:v>3.5303333333333331</c:v>
                </c:pt>
                <c:pt idx="85">
                  <c:v>4.8393333333333333</c:v>
                </c:pt>
                <c:pt idx="86">
                  <c:v>6.6333333333333329</c:v>
                </c:pt>
                <c:pt idx="87">
                  <c:v>9.092666666666668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23.416666666666668</c:v>
                </c:pt>
                <c:pt idx="91">
                  <c:v>32.096666666666664</c:v>
                </c:pt>
                <c:pt idx="92">
                  <c:v>43.993333333333339</c:v>
                </c:pt>
                <c:pt idx="93">
                  <c:v>60.303333333333335</c:v>
                </c:pt>
                <c:pt idx="94">
                  <c:v>82.66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400.13333333333338</c:v>
                </c:pt>
                <c:pt idx="100">
                  <c:v>1.0000666666666667</c:v>
                </c:pt>
                <c:pt idx="101">
                  <c:v>1.3716666666666668</c:v>
                </c:pt>
                <c:pt idx="102">
                  <c:v>1.8796666666666664</c:v>
                </c:pt>
                <c:pt idx="103">
                  <c:v>2.5760000000000001</c:v>
                </c:pt>
                <c:pt idx="104">
                  <c:v>3.5306666666666668</c:v>
                </c:pt>
                <c:pt idx="105">
                  <c:v>4.8393333333333333</c:v>
                </c:pt>
                <c:pt idx="106">
                  <c:v>6.6333333333333329</c:v>
                </c:pt>
                <c:pt idx="107">
                  <c:v>9.0923333333333343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23.416666666666668</c:v>
                </c:pt>
                <c:pt idx="111">
                  <c:v>32.096666666666671</c:v>
                </c:pt>
                <c:pt idx="112">
                  <c:v>43.993333333333339</c:v>
                </c:pt>
                <c:pt idx="113">
                  <c:v>60.306666666666672</c:v>
                </c:pt>
                <c:pt idx="114">
                  <c:v>82.656666666666666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291.89999999999998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prøver'!$AO$3:$AO$122</c:f>
              <c:numCache>
                <c:formatCode>0.00</c:formatCode>
                <c:ptCount val="120"/>
                <c:pt idx="20">
                  <c:v>87.19</c:v>
                </c:pt>
                <c:pt idx="21">
                  <c:v>67</c:v>
                </c:pt>
                <c:pt idx="22">
                  <c:v>51.504999999999995</c:v>
                </c:pt>
                <c:pt idx="23">
                  <c:v>39.385000000000005</c:v>
                </c:pt>
                <c:pt idx="24">
                  <c:v>30.1</c:v>
                </c:pt>
                <c:pt idx="25">
                  <c:v>23.09</c:v>
                </c:pt>
                <c:pt idx="26">
                  <c:v>17.685000000000002</c:v>
                </c:pt>
                <c:pt idx="27">
                  <c:v>13.57</c:v>
                </c:pt>
                <c:pt idx="28">
                  <c:v>10.488</c:v>
                </c:pt>
                <c:pt idx="29">
                  <c:v>8.1839999999999993</c:v>
                </c:pt>
                <c:pt idx="30">
                  <c:v>6.4525000000000006</c:v>
                </c:pt>
                <c:pt idx="31">
                  <c:v>5.1615000000000002</c:v>
                </c:pt>
                <c:pt idx="32">
                  <c:v>4.1920000000000002</c:v>
                </c:pt>
                <c:pt idx="33">
                  <c:v>3.456</c:v>
                </c:pt>
                <c:pt idx="34">
                  <c:v>2.9085000000000001</c:v>
                </c:pt>
                <c:pt idx="35">
                  <c:v>2.4874999999999998</c:v>
                </c:pt>
                <c:pt idx="36">
                  <c:v>2.1635</c:v>
                </c:pt>
                <c:pt idx="37">
                  <c:v>1.9035000000000002</c:v>
                </c:pt>
                <c:pt idx="38">
                  <c:v>1.6555</c:v>
                </c:pt>
                <c:pt idx="39">
                  <c:v>1.3855</c:v>
                </c:pt>
              </c:numCache>
            </c:numRef>
          </c:yVal>
        </c:ser>
        <c:ser>
          <c:idx val="2"/>
          <c:order val="2"/>
          <c:tx>
            <c:v>Gj.snitt ATF nr 3</c:v>
          </c:tx>
          <c:spPr>
            <a:ln>
              <a:solidFill>
                <a:schemeClr val="tx2"/>
              </a:solidFill>
            </a:ln>
          </c:spPr>
          <c:marker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xVal>
            <c:numRef>
              <c:f>'Figurer, gj.snitt F og S prøver'!$AM$3:$AM$122</c:f>
              <c:numCache>
                <c:formatCode>0.00</c:formatCode>
                <c:ptCount val="120"/>
                <c:pt idx="0">
                  <c:v>0.99990000000000001</c:v>
                </c:pt>
                <c:pt idx="1">
                  <c:v>1.371</c:v>
                </c:pt>
                <c:pt idx="2">
                  <c:v>1.879</c:v>
                </c:pt>
                <c:pt idx="3">
                  <c:v>2.5754999999999999</c:v>
                </c:pt>
                <c:pt idx="4">
                  <c:v>3.53</c:v>
                </c:pt>
                <c:pt idx="5">
                  <c:v>4.8390000000000004</c:v>
                </c:pt>
                <c:pt idx="6">
                  <c:v>6.6334999999999997</c:v>
                </c:pt>
                <c:pt idx="7">
                  <c:v>9.0934999999999988</c:v>
                </c:pt>
                <c:pt idx="8">
                  <c:v>12.47</c:v>
                </c:pt>
                <c:pt idx="9">
                  <c:v>17.09</c:v>
                </c:pt>
                <c:pt idx="10">
                  <c:v>23.435000000000002</c:v>
                </c:pt>
                <c:pt idx="11">
                  <c:v>32.125</c:v>
                </c:pt>
                <c:pt idx="12">
                  <c:v>44.045000000000002</c:v>
                </c:pt>
                <c:pt idx="13">
                  <c:v>60.38</c:v>
                </c:pt>
                <c:pt idx="14">
                  <c:v>82.765000000000001</c:v>
                </c:pt>
                <c:pt idx="15">
                  <c:v>113.45</c:v>
                </c:pt>
                <c:pt idx="16">
                  <c:v>155.5</c:v>
                </c:pt>
                <c:pt idx="17">
                  <c:v>213.14999999999998</c:v>
                </c:pt>
                <c:pt idx="18">
                  <c:v>292.10000000000002</c:v>
                </c:pt>
                <c:pt idx="19">
                  <c:v>400.4</c:v>
                </c:pt>
                <c:pt idx="20">
                  <c:v>1.0001</c:v>
                </c:pt>
                <c:pt idx="21">
                  <c:v>1.3715000000000002</c:v>
                </c:pt>
                <c:pt idx="22">
                  <c:v>1.8794999999999999</c:v>
                </c:pt>
                <c:pt idx="23">
                  <c:v>2.5765000000000002</c:v>
                </c:pt>
                <c:pt idx="24">
                  <c:v>3.5310000000000001</c:v>
                </c:pt>
                <c:pt idx="25">
                  <c:v>4.8395000000000001</c:v>
                </c:pt>
                <c:pt idx="26">
                  <c:v>6.6334999999999997</c:v>
                </c:pt>
                <c:pt idx="27">
                  <c:v>9.0934999999999988</c:v>
                </c:pt>
                <c:pt idx="28">
                  <c:v>12.46</c:v>
                </c:pt>
                <c:pt idx="29">
                  <c:v>17.085000000000001</c:v>
                </c:pt>
                <c:pt idx="30">
                  <c:v>23.42</c:v>
                </c:pt>
                <c:pt idx="31">
                  <c:v>32.1</c:v>
                </c:pt>
                <c:pt idx="32">
                  <c:v>43.995000000000005</c:v>
                </c:pt>
                <c:pt idx="33">
                  <c:v>60.305</c:v>
                </c:pt>
                <c:pt idx="34">
                  <c:v>82.66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291.89999999999998</c:v>
                </c:pt>
                <c:pt idx="39">
                  <c:v>400.2</c:v>
                </c:pt>
                <c:pt idx="40">
                  <c:v>0.99895</c:v>
                </c:pt>
                <c:pt idx="41">
                  <c:v>1.371</c:v>
                </c:pt>
                <c:pt idx="42">
                  <c:v>1.8794999999999999</c:v>
                </c:pt>
                <c:pt idx="43">
                  <c:v>2.5765000000000002</c:v>
                </c:pt>
                <c:pt idx="44">
                  <c:v>3.5305</c:v>
                </c:pt>
                <c:pt idx="45">
                  <c:v>4.84</c:v>
                </c:pt>
                <c:pt idx="46">
                  <c:v>6.6340000000000003</c:v>
                </c:pt>
                <c:pt idx="47">
                  <c:v>9.0925000000000011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23.42</c:v>
                </c:pt>
                <c:pt idx="51">
                  <c:v>32.094999999999999</c:v>
                </c:pt>
                <c:pt idx="52">
                  <c:v>43.995000000000005</c:v>
                </c:pt>
                <c:pt idx="53">
                  <c:v>60.31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291.85000000000002</c:v>
                </c:pt>
                <c:pt idx="59">
                  <c:v>400.1</c:v>
                </c:pt>
                <c:pt idx="60">
                  <c:v>0.9998999999999999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3.5303333333333331</c:v>
                </c:pt>
                <c:pt idx="65">
                  <c:v>4.8393333333333333</c:v>
                </c:pt>
                <c:pt idx="66">
                  <c:v>6.6336666666666666</c:v>
                </c:pt>
                <c:pt idx="67">
                  <c:v>9.0933333333333319</c:v>
                </c:pt>
                <c:pt idx="68">
                  <c:v>12.47</c:v>
                </c:pt>
                <c:pt idx="69">
                  <c:v>17.09</c:v>
                </c:pt>
                <c:pt idx="70">
                  <c:v>23.429999999999996</c:v>
                </c:pt>
                <c:pt idx="71">
                  <c:v>32.116666666666667</c:v>
                </c:pt>
                <c:pt idx="72">
                  <c:v>44.033333333333331</c:v>
                </c:pt>
                <c:pt idx="73">
                  <c:v>60.363333333333337</c:v>
                </c:pt>
                <c:pt idx="74">
                  <c:v>82.74666666666667</c:v>
                </c:pt>
                <c:pt idx="75">
                  <c:v>113.43333333333334</c:v>
                </c:pt>
                <c:pt idx="76">
                  <c:v>155.5</c:v>
                </c:pt>
                <c:pt idx="77">
                  <c:v>213.1</c:v>
                </c:pt>
                <c:pt idx="78">
                  <c:v>292.10000000000002</c:v>
                </c:pt>
                <c:pt idx="79">
                  <c:v>400.33333333333331</c:v>
                </c:pt>
                <c:pt idx="80">
                  <c:v>0.99943333333333328</c:v>
                </c:pt>
                <c:pt idx="81">
                  <c:v>1.3716666666666668</c:v>
                </c:pt>
                <c:pt idx="82">
                  <c:v>1.88</c:v>
                </c:pt>
                <c:pt idx="83">
                  <c:v>2.5760000000000001</c:v>
                </c:pt>
                <c:pt idx="84">
                  <c:v>3.5303333333333331</c:v>
                </c:pt>
                <c:pt idx="85">
                  <c:v>4.8393333333333333</c:v>
                </c:pt>
                <c:pt idx="86">
                  <c:v>6.6333333333333329</c:v>
                </c:pt>
                <c:pt idx="87">
                  <c:v>9.092666666666668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23.416666666666668</c:v>
                </c:pt>
                <c:pt idx="91">
                  <c:v>32.096666666666664</c:v>
                </c:pt>
                <c:pt idx="92">
                  <c:v>43.993333333333339</c:v>
                </c:pt>
                <c:pt idx="93">
                  <c:v>60.303333333333335</c:v>
                </c:pt>
                <c:pt idx="94">
                  <c:v>82.66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400.13333333333338</c:v>
                </c:pt>
                <c:pt idx="100">
                  <c:v>1.0000666666666667</c:v>
                </c:pt>
                <c:pt idx="101">
                  <c:v>1.3716666666666668</c:v>
                </c:pt>
                <c:pt idx="102">
                  <c:v>1.8796666666666664</c:v>
                </c:pt>
                <c:pt idx="103">
                  <c:v>2.5760000000000001</c:v>
                </c:pt>
                <c:pt idx="104">
                  <c:v>3.5306666666666668</c:v>
                </c:pt>
                <c:pt idx="105">
                  <c:v>4.8393333333333333</c:v>
                </c:pt>
                <c:pt idx="106">
                  <c:v>6.6333333333333329</c:v>
                </c:pt>
                <c:pt idx="107">
                  <c:v>9.0923333333333343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23.416666666666668</c:v>
                </c:pt>
                <c:pt idx="111">
                  <c:v>32.096666666666671</c:v>
                </c:pt>
                <c:pt idx="112">
                  <c:v>43.993333333333339</c:v>
                </c:pt>
                <c:pt idx="113">
                  <c:v>60.306666666666672</c:v>
                </c:pt>
                <c:pt idx="114">
                  <c:v>82.656666666666666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291.89999999999998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prøver'!$AP$3:$AP$122</c:f>
              <c:numCache>
                <c:formatCode>0.00</c:formatCode>
                <c:ptCount val="120"/>
                <c:pt idx="40">
                  <c:v>75.510000000000005</c:v>
                </c:pt>
                <c:pt idx="41">
                  <c:v>59.805</c:v>
                </c:pt>
                <c:pt idx="42">
                  <c:v>46.414999999999999</c:v>
                </c:pt>
                <c:pt idx="43">
                  <c:v>35.53</c:v>
                </c:pt>
                <c:pt idx="44">
                  <c:v>27.254999999999999</c:v>
                </c:pt>
                <c:pt idx="45">
                  <c:v>20.935000000000002</c:v>
                </c:pt>
                <c:pt idx="46">
                  <c:v>16.045000000000002</c:v>
                </c:pt>
                <c:pt idx="47">
                  <c:v>12.305</c:v>
                </c:pt>
                <c:pt idx="48">
                  <c:v>9.4875000000000007</c:v>
                </c:pt>
                <c:pt idx="49">
                  <c:v>7.3815000000000008</c:v>
                </c:pt>
                <c:pt idx="50">
                  <c:v>5.798</c:v>
                </c:pt>
                <c:pt idx="51">
                  <c:v>4.6074999999999999</c:v>
                </c:pt>
                <c:pt idx="52">
                  <c:v>3.7115</c:v>
                </c:pt>
                <c:pt idx="53">
                  <c:v>3.0329999999999999</c:v>
                </c:pt>
                <c:pt idx="54">
                  <c:v>2.5205000000000002</c:v>
                </c:pt>
                <c:pt idx="55">
                  <c:v>2.1350000000000002</c:v>
                </c:pt>
                <c:pt idx="56">
                  <c:v>1.8460000000000001</c:v>
                </c:pt>
                <c:pt idx="57">
                  <c:v>1.6255000000000002</c:v>
                </c:pt>
                <c:pt idx="58">
                  <c:v>1.4405000000000001</c:v>
                </c:pt>
                <c:pt idx="59">
                  <c:v>1.256</c:v>
                </c:pt>
              </c:numCache>
            </c:numRef>
          </c:yVal>
        </c:ser>
        <c:ser>
          <c:idx val="3"/>
          <c:order val="3"/>
          <c:tx>
            <c:v>Gj.snitt ATS nr 1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prøver'!$AM$3:$AM$122</c:f>
              <c:numCache>
                <c:formatCode>0.00</c:formatCode>
                <c:ptCount val="120"/>
                <c:pt idx="0">
                  <c:v>0.99990000000000001</c:v>
                </c:pt>
                <c:pt idx="1">
                  <c:v>1.371</c:v>
                </c:pt>
                <c:pt idx="2">
                  <c:v>1.879</c:v>
                </c:pt>
                <c:pt idx="3">
                  <c:v>2.5754999999999999</c:v>
                </c:pt>
                <c:pt idx="4">
                  <c:v>3.53</c:v>
                </c:pt>
                <c:pt idx="5">
                  <c:v>4.8390000000000004</c:v>
                </c:pt>
                <c:pt idx="6">
                  <c:v>6.6334999999999997</c:v>
                </c:pt>
                <c:pt idx="7">
                  <c:v>9.0934999999999988</c:v>
                </c:pt>
                <c:pt idx="8">
                  <c:v>12.47</c:v>
                </c:pt>
                <c:pt idx="9">
                  <c:v>17.09</c:v>
                </c:pt>
                <c:pt idx="10">
                  <c:v>23.435000000000002</c:v>
                </c:pt>
                <c:pt idx="11">
                  <c:v>32.125</c:v>
                </c:pt>
                <c:pt idx="12">
                  <c:v>44.045000000000002</c:v>
                </c:pt>
                <c:pt idx="13">
                  <c:v>60.38</c:v>
                </c:pt>
                <c:pt idx="14">
                  <c:v>82.765000000000001</c:v>
                </c:pt>
                <c:pt idx="15">
                  <c:v>113.45</c:v>
                </c:pt>
                <c:pt idx="16">
                  <c:v>155.5</c:v>
                </c:pt>
                <c:pt idx="17">
                  <c:v>213.14999999999998</c:v>
                </c:pt>
                <c:pt idx="18">
                  <c:v>292.10000000000002</c:v>
                </c:pt>
                <c:pt idx="19">
                  <c:v>400.4</c:v>
                </c:pt>
                <c:pt idx="20">
                  <c:v>1.0001</c:v>
                </c:pt>
                <c:pt idx="21">
                  <c:v>1.3715000000000002</c:v>
                </c:pt>
                <c:pt idx="22">
                  <c:v>1.8794999999999999</c:v>
                </c:pt>
                <c:pt idx="23">
                  <c:v>2.5765000000000002</c:v>
                </c:pt>
                <c:pt idx="24">
                  <c:v>3.5310000000000001</c:v>
                </c:pt>
                <c:pt idx="25">
                  <c:v>4.8395000000000001</c:v>
                </c:pt>
                <c:pt idx="26">
                  <c:v>6.6334999999999997</c:v>
                </c:pt>
                <c:pt idx="27">
                  <c:v>9.0934999999999988</c:v>
                </c:pt>
                <c:pt idx="28">
                  <c:v>12.46</c:v>
                </c:pt>
                <c:pt idx="29">
                  <c:v>17.085000000000001</c:v>
                </c:pt>
                <c:pt idx="30">
                  <c:v>23.42</c:v>
                </c:pt>
                <c:pt idx="31">
                  <c:v>32.1</c:v>
                </c:pt>
                <c:pt idx="32">
                  <c:v>43.995000000000005</c:v>
                </c:pt>
                <c:pt idx="33">
                  <c:v>60.305</c:v>
                </c:pt>
                <c:pt idx="34">
                  <c:v>82.66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291.89999999999998</c:v>
                </c:pt>
                <c:pt idx="39">
                  <c:v>400.2</c:v>
                </c:pt>
                <c:pt idx="40">
                  <c:v>0.99895</c:v>
                </c:pt>
                <c:pt idx="41">
                  <c:v>1.371</c:v>
                </c:pt>
                <c:pt idx="42">
                  <c:v>1.8794999999999999</c:v>
                </c:pt>
                <c:pt idx="43">
                  <c:v>2.5765000000000002</c:v>
                </c:pt>
                <c:pt idx="44">
                  <c:v>3.5305</c:v>
                </c:pt>
                <c:pt idx="45">
                  <c:v>4.84</c:v>
                </c:pt>
                <c:pt idx="46">
                  <c:v>6.6340000000000003</c:v>
                </c:pt>
                <c:pt idx="47">
                  <c:v>9.0925000000000011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23.42</c:v>
                </c:pt>
                <c:pt idx="51">
                  <c:v>32.094999999999999</c:v>
                </c:pt>
                <c:pt idx="52">
                  <c:v>43.995000000000005</c:v>
                </c:pt>
                <c:pt idx="53">
                  <c:v>60.31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291.85000000000002</c:v>
                </c:pt>
                <c:pt idx="59">
                  <c:v>400.1</c:v>
                </c:pt>
                <c:pt idx="60">
                  <c:v>0.9998999999999999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3.5303333333333331</c:v>
                </c:pt>
                <c:pt idx="65">
                  <c:v>4.8393333333333333</c:v>
                </c:pt>
                <c:pt idx="66">
                  <c:v>6.6336666666666666</c:v>
                </c:pt>
                <c:pt idx="67">
                  <c:v>9.0933333333333319</c:v>
                </c:pt>
                <c:pt idx="68">
                  <c:v>12.47</c:v>
                </c:pt>
                <c:pt idx="69">
                  <c:v>17.09</c:v>
                </c:pt>
                <c:pt idx="70">
                  <c:v>23.429999999999996</c:v>
                </c:pt>
                <c:pt idx="71">
                  <c:v>32.116666666666667</c:v>
                </c:pt>
                <c:pt idx="72">
                  <c:v>44.033333333333331</c:v>
                </c:pt>
                <c:pt idx="73">
                  <c:v>60.363333333333337</c:v>
                </c:pt>
                <c:pt idx="74">
                  <c:v>82.74666666666667</c:v>
                </c:pt>
                <c:pt idx="75">
                  <c:v>113.43333333333334</c:v>
                </c:pt>
                <c:pt idx="76">
                  <c:v>155.5</c:v>
                </c:pt>
                <c:pt idx="77">
                  <c:v>213.1</c:v>
                </c:pt>
                <c:pt idx="78">
                  <c:v>292.10000000000002</c:v>
                </c:pt>
                <c:pt idx="79">
                  <c:v>400.33333333333331</c:v>
                </c:pt>
                <c:pt idx="80">
                  <c:v>0.99943333333333328</c:v>
                </c:pt>
                <c:pt idx="81">
                  <c:v>1.3716666666666668</c:v>
                </c:pt>
                <c:pt idx="82">
                  <c:v>1.88</c:v>
                </c:pt>
                <c:pt idx="83">
                  <c:v>2.5760000000000001</c:v>
                </c:pt>
                <c:pt idx="84">
                  <c:v>3.5303333333333331</c:v>
                </c:pt>
                <c:pt idx="85">
                  <c:v>4.8393333333333333</c:v>
                </c:pt>
                <c:pt idx="86">
                  <c:v>6.6333333333333329</c:v>
                </c:pt>
                <c:pt idx="87">
                  <c:v>9.092666666666668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23.416666666666668</c:v>
                </c:pt>
                <c:pt idx="91">
                  <c:v>32.096666666666664</c:v>
                </c:pt>
                <c:pt idx="92">
                  <c:v>43.993333333333339</c:v>
                </c:pt>
                <c:pt idx="93">
                  <c:v>60.303333333333335</c:v>
                </c:pt>
                <c:pt idx="94">
                  <c:v>82.66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400.13333333333338</c:v>
                </c:pt>
                <c:pt idx="100">
                  <c:v>1.0000666666666667</c:v>
                </c:pt>
                <c:pt idx="101">
                  <c:v>1.3716666666666668</c:v>
                </c:pt>
                <c:pt idx="102">
                  <c:v>1.8796666666666664</c:v>
                </c:pt>
                <c:pt idx="103">
                  <c:v>2.5760000000000001</c:v>
                </c:pt>
                <c:pt idx="104">
                  <c:v>3.5306666666666668</c:v>
                </c:pt>
                <c:pt idx="105">
                  <c:v>4.8393333333333333</c:v>
                </c:pt>
                <c:pt idx="106">
                  <c:v>6.6333333333333329</c:v>
                </c:pt>
                <c:pt idx="107">
                  <c:v>9.0923333333333343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23.416666666666668</c:v>
                </c:pt>
                <c:pt idx="111">
                  <c:v>32.096666666666671</c:v>
                </c:pt>
                <c:pt idx="112">
                  <c:v>43.993333333333339</c:v>
                </c:pt>
                <c:pt idx="113">
                  <c:v>60.306666666666672</c:v>
                </c:pt>
                <c:pt idx="114">
                  <c:v>82.656666666666666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291.89999999999998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prøver'!$AQ$3:$AQ$122</c:f>
              <c:numCache>
                <c:formatCode>0.00</c:formatCode>
                <c:ptCount val="120"/>
                <c:pt idx="60">
                  <c:v>138.73333333333335</c:v>
                </c:pt>
                <c:pt idx="61">
                  <c:v>110.29</c:v>
                </c:pt>
                <c:pt idx="62">
                  <c:v>86.589999999999989</c:v>
                </c:pt>
                <c:pt idx="63">
                  <c:v>68.406666666666666</c:v>
                </c:pt>
                <c:pt idx="64">
                  <c:v>54.506666666666668</c:v>
                </c:pt>
                <c:pt idx="65">
                  <c:v>44.026666666666664</c:v>
                </c:pt>
                <c:pt idx="66">
                  <c:v>35.896666666666668</c:v>
                </c:pt>
                <c:pt idx="67">
                  <c:v>29.52333333333333</c:v>
                </c:pt>
                <c:pt idx="68">
                  <c:v>24.426666666666666</c:v>
                </c:pt>
                <c:pt idx="69">
                  <c:v>20.22666666666667</c:v>
                </c:pt>
                <c:pt idx="70">
                  <c:v>16.693333333333332</c:v>
                </c:pt>
                <c:pt idx="71">
                  <c:v>13.69</c:v>
                </c:pt>
                <c:pt idx="72">
                  <c:v>11.13</c:v>
                </c:pt>
                <c:pt idx="73">
                  <c:v>8.9363333333333319</c:v>
                </c:pt>
                <c:pt idx="74">
                  <c:v>7.0536666666666674</c:v>
                </c:pt>
                <c:pt idx="75">
                  <c:v>5.468</c:v>
                </c:pt>
                <c:pt idx="76">
                  <c:v>4.1766666666666667</c:v>
                </c:pt>
                <c:pt idx="77">
                  <c:v>3.1233333333333335</c:v>
                </c:pt>
                <c:pt idx="78">
                  <c:v>2.3073333333333337</c:v>
                </c:pt>
                <c:pt idx="79">
                  <c:v>1.7009999999999998</c:v>
                </c:pt>
              </c:numCache>
            </c:numRef>
          </c:yVal>
        </c:ser>
        <c:ser>
          <c:idx val="4"/>
          <c:order val="4"/>
          <c:tx>
            <c:v>Gj.snitt ATS nr 2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prøver'!$AM$3:$AM$122</c:f>
              <c:numCache>
                <c:formatCode>0.00</c:formatCode>
                <c:ptCount val="120"/>
                <c:pt idx="0">
                  <c:v>0.99990000000000001</c:v>
                </c:pt>
                <c:pt idx="1">
                  <c:v>1.371</c:v>
                </c:pt>
                <c:pt idx="2">
                  <c:v>1.879</c:v>
                </c:pt>
                <c:pt idx="3">
                  <c:v>2.5754999999999999</c:v>
                </c:pt>
                <c:pt idx="4">
                  <c:v>3.53</c:v>
                </c:pt>
                <c:pt idx="5">
                  <c:v>4.8390000000000004</c:v>
                </c:pt>
                <c:pt idx="6">
                  <c:v>6.6334999999999997</c:v>
                </c:pt>
                <c:pt idx="7">
                  <c:v>9.0934999999999988</c:v>
                </c:pt>
                <c:pt idx="8">
                  <c:v>12.47</c:v>
                </c:pt>
                <c:pt idx="9">
                  <c:v>17.09</c:v>
                </c:pt>
                <c:pt idx="10">
                  <c:v>23.435000000000002</c:v>
                </c:pt>
                <c:pt idx="11">
                  <c:v>32.125</c:v>
                </c:pt>
                <c:pt idx="12">
                  <c:v>44.045000000000002</c:v>
                </c:pt>
                <c:pt idx="13">
                  <c:v>60.38</c:v>
                </c:pt>
                <c:pt idx="14">
                  <c:v>82.765000000000001</c:v>
                </c:pt>
                <c:pt idx="15">
                  <c:v>113.45</c:v>
                </c:pt>
                <c:pt idx="16">
                  <c:v>155.5</c:v>
                </c:pt>
                <c:pt idx="17">
                  <c:v>213.14999999999998</c:v>
                </c:pt>
                <c:pt idx="18">
                  <c:v>292.10000000000002</c:v>
                </c:pt>
                <c:pt idx="19">
                  <c:v>400.4</c:v>
                </c:pt>
                <c:pt idx="20">
                  <c:v>1.0001</c:v>
                </c:pt>
                <c:pt idx="21">
                  <c:v>1.3715000000000002</c:v>
                </c:pt>
                <c:pt idx="22">
                  <c:v>1.8794999999999999</c:v>
                </c:pt>
                <c:pt idx="23">
                  <c:v>2.5765000000000002</c:v>
                </c:pt>
                <c:pt idx="24">
                  <c:v>3.5310000000000001</c:v>
                </c:pt>
                <c:pt idx="25">
                  <c:v>4.8395000000000001</c:v>
                </c:pt>
                <c:pt idx="26">
                  <c:v>6.6334999999999997</c:v>
                </c:pt>
                <c:pt idx="27">
                  <c:v>9.0934999999999988</c:v>
                </c:pt>
                <c:pt idx="28">
                  <c:v>12.46</c:v>
                </c:pt>
                <c:pt idx="29">
                  <c:v>17.085000000000001</c:v>
                </c:pt>
                <c:pt idx="30">
                  <c:v>23.42</c:v>
                </c:pt>
                <c:pt idx="31">
                  <c:v>32.1</c:v>
                </c:pt>
                <c:pt idx="32">
                  <c:v>43.995000000000005</c:v>
                </c:pt>
                <c:pt idx="33">
                  <c:v>60.305</c:v>
                </c:pt>
                <c:pt idx="34">
                  <c:v>82.66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291.89999999999998</c:v>
                </c:pt>
                <c:pt idx="39">
                  <c:v>400.2</c:v>
                </c:pt>
                <c:pt idx="40">
                  <c:v>0.99895</c:v>
                </c:pt>
                <c:pt idx="41">
                  <c:v>1.371</c:v>
                </c:pt>
                <c:pt idx="42">
                  <c:v>1.8794999999999999</c:v>
                </c:pt>
                <c:pt idx="43">
                  <c:v>2.5765000000000002</c:v>
                </c:pt>
                <c:pt idx="44">
                  <c:v>3.5305</c:v>
                </c:pt>
                <c:pt idx="45">
                  <c:v>4.84</c:v>
                </c:pt>
                <c:pt idx="46">
                  <c:v>6.6340000000000003</c:v>
                </c:pt>
                <c:pt idx="47">
                  <c:v>9.0925000000000011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23.42</c:v>
                </c:pt>
                <c:pt idx="51">
                  <c:v>32.094999999999999</c:v>
                </c:pt>
                <c:pt idx="52">
                  <c:v>43.995000000000005</c:v>
                </c:pt>
                <c:pt idx="53">
                  <c:v>60.31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291.85000000000002</c:v>
                </c:pt>
                <c:pt idx="59">
                  <c:v>400.1</c:v>
                </c:pt>
                <c:pt idx="60">
                  <c:v>0.9998999999999999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3.5303333333333331</c:v>
                </c:pt>
                <c:pt idx="65">
                  <c:v>4.8393333333333333</c:v>
                </c:pt>
                <c:pt idx="66">
                  <c:v>6.6336666666666666</c:v>
                </c:pt>
                <c:pt idx="67">
                  <c:v>9.0933333333333319</c:v>
                </c:pt>
                <c:pt idx="68">
                  <c:v>12.47</c:v>
                </c:pt>
                <c:pt idx="69">
                  <c:v>17.09</c:v>
                </c:pt>
                <c:pt idx="70">
                  <c:v>23.429999999999996</c:v>
                </c:pt>
                <c:pt idx="71">
                  <c:v>32.116666666666667</c:v>
                </c:pt>
                <c:pt idx="72">
                  <c:v>44.033333333333331</c:v>
                </c:pt>
                <c:pt idx="73">
                  <c:v>60.363333333333337</c:v>
                </c:pt>
                <c:pt idx="74">
                  <c:v>82.74666666666667</c:v>
                </c:pt>
                <c:pt idx="75">
                  <c:v>113.43333333333334</c:v>
                </c:pt>
                <c:pt idx="76">
                  <c:v>155.5</c:v>
                </c:pt>
                <c:pt idx="77">
                  <c:v>213.1</c:v>
                </c:pt>
                <c:pt idx="78">
                  <c:v>292.10000000000002</c:v>
                </c:pt>
                <c:pt idx="79">
                  <c:v>400.33333333333331</c:v>
                </c:pt>
                <c:pt idx="80">
                  <c:v>0.99943333333333328</c:v>
                </c:pt>
                <c:pt idx="81">
                  <c:v>1.3716666666666668</c:v>
                </c:pt>
                <c:pt idx="82">
                  <c:v>1.88</c:v>
                </c:pt>
                <c:pt idx="83">
                  <c:v>2.5760000000000001</c:v>
                </c:pt>
                <c:pt idx="84">
                  <c:v>3.5303333333333331</c:v>
                </c:pt>
                <c:pt idx="85">
                  <c:v>4.8393333333333333</c:v>
                </c:pt>
                <c:pt idx="86">
                  <c:v>6.6333333333333329</c:v>
                </c:pt>
                <c:pt idx="87">
                  <c:v>9.092666666666668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23.416666666666668</c:v>
                </c:pt>
                <c:pt idx="91">
                  <c:v>32.096666666666664</c:v>
                </c:pt>
                <c:pt idx="92">
                  <c:v>43.993333333333339</c:v>
                </c:pt>
                <c:pt idx="93">
                  <c:v>60.303333333333335</c:v>
                </c:pt>
                <c:pt idx="94">
                  <c:v>82.66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400.13333333333338</c:v>
                </c:pt>
                <c:pt idx="100">
                  <c:v>1.0000666666666667</c:v>
                </c:pt>
                <c:pt idx="101">
                  <c:v>1.3716666666666668</c:v>
                </c:pt>
                <c:pt idx="102">
                  <c:v>1.8796666666666664</c:v>
                </c:pt>
                <c:pt idx="103">
                  <c:v>2.5760000000000001</c:v>
                </c:pt>
                <c:pt idx="104">
                  <c:v>3.5306666666666668</c:v>
                </c:pt>
                <c:pt idx="105">
                  <c:v>4.8393333333333333</c:v>
                </c:pt>
                <c:pt idx="106">
                  <c:v>6.6333333333333329</c:v>
                </c:pt>
                <c:pt idx="107">
                  <c:v>9.0923333333333343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23.416666666666668</c:v>
                </c:pt>
                <c:pt idx="111">
                  <c:v>32.096666666666671</c:v>
                </c:pt>
                <c:pt idx="112">
                  <c:v>43.993333333333339</c:v>
                </c:pt>
                <c:pt idx="113">
                  <c:v>60.306666666666672</c:v>
                </c:pt>
                <c:pt idx="114">
                  <c:v>82.656666666666666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291.89999999999998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prøver'!$AR$3:$AR$122</c:f>
              <c:numCache>
                <c:formatCode>0.00</c:formatCode>
                <c:ptCount val="120"/>
                <c:pt idx="80">
                  <c:v>97.473333333333315</c:v>
                </c:pt>
                <c:pt idx="81">
                  <c:v>73.139999999999986</c:v>
                </c:pt>
                <c:pt idx="82">
                  <c:v>54.793333333333329</c:v>
                </c:pt>
                <c:pt idx="83">
                  <c:v>42.043333333333329</c:v>
                </c:pt>
                <c:pt idx="84">
                  <c:v>32.543333333333329</c:v>
                </c:pt>
                <c:pt idx="85">
                  <c:v>25.166666666666668</c:v>
                </c:pt>
                <c:pt idx="86">
                  <c:v>19.406666666666666</c:v>
                </c:pt>
                <c:pt idx="87">
                  <c:v>14.943333333333333</c:v>
                </c:pt>
                <c:pt idx="88">
                  <c:v>11.540000000000001</c:v>
                </c:pt>
                <c:pt idx="89">
                  <c:v>8.9870000000000001</c:v>
                </c:pt>
                <c:pt idx="90">
                  <c:v>7.0770000000000008</c:v>
                </c:pt>
                <c:pt idx="91">
                  <c:v>5.6450000000000005</c:v>
                </c:pt>
                <c:pt idx="92">
                  <c:v>4.5633333333333335</c:v>
                </c:pt>
                <c:pt idx="93">
                  <c:v>3.7469999999999999</c:v>
                </c:pt>
                <c:pt idx="94">
                  <c:v>3.1276666666666668</c:v>
                </c:pt>
                <c:pt idx="95">
                  <c:v>2.6566666666666667</c:v>
                </c:pt>
                <c:pt idx="96">
                  <c:v>2.2879999999999998</c:v>
                </c:pt>
                <c:pt idx="97">
                  <c:v>1.9806666666666668</c:v>
                </c:pt>
                <c:pt idx="98">
                  <c:v>1.6973333333333331</c:v>
                </c:pt>
                <c:pt idx="99">
                  <c:v>1.4136666666666666</c:v>
                </c:pt>
              </c:numCache>
            </c:numRef>
          </c:yVal>
        </c:ser>
        <c:ser>
          <c:idx val="5"/>
          <c:order val="5"/>
          <c:tx>
            <c:v>Gj.snitt ATS nr 3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prøver'!$AM$3:$AM$122</c:f>
              <c:numCache>
                <c:formatCode>0.00</c:formatCode>
                <c:ptCount val="120"/>
                <c:pt idx="0">
                  <c:v>0.99990000000000001</c:v>
                </c:pt>
                <c:pt idx="1">
                  <c:v>1.371</c:v>
                </c:pt>
                <c:pt idx="2">
                  <c:v>1.879</c:v>
                </c:pt>
                <c:pt idx="3">
                  <c:v>2.5754999999999999</c:v>
                </c:pt>
                <c:pt idx="4">
                  <c:v>3.53</c:v>
                </c:pt>
                <c:pt idx="5">
                  <c:v>4.8390000000000004</c:v>
                </c:pt>
                <c:pt idx="6">
                  <c:v>6.6334999999999997</c:v>
                </c:pt>
                <c:pt idx="7">
                  <c:v>9.0934999999999988</c:v>
                </c:pt>
                <c:pt idx="8">
                  <c:v>12.47</c:v>
                </c:pt>
                <c:pt idx="9">
                  <c:v>17.09</c:v>
                </c:pt>
                <c:pt idx="10">
                  <c:v>23.435000000000002</c:v>
                </c:pt>
                <c:pt idx="11">
                  <c:v>32.125</c:v>
                </c:pt>
                <c:pt idx="12">
                  <c:v>44.045000000000002</c:v>
                </c:pt>
                <c:pt idx="13">
                  <c:v>60.38</c:v>
                </c:pt>
                <c:pt idx="14">
                  <c:v>82.765000000000001</c:v>
                </c:pt>
                <c:pt idx="15">
                  <c:v>113.45</c:v>
                </c:pt>
                <c:pt idx="16">
                  <c:v>155.5</c:v>
                </c:pt>
                <c:pt idx="17">
                  <c:v>213.14999999999998</c:v>
                </c:pt>
                <c:pt idx="18">
                  <c:v>292.10000000000002</c:v>
                </c:pt>
                <c:pt idx="19">
                  <c:v>400.4</c:v>
                </c:pt>
                <c:pt idx="20">
                  <c:v>1.0001</c:v>
                </c:pt>
                <c:pt idx="21">
                  <c:v>1.3715000000000002</c:v>
                </c:pt>
                <c:pt idx="22">
                  <c:v>1.8794999999999999</c:v>
                </c:pt>
                <c:pt idx="23">
                  <c:v>2.5765000000000002</c:v>
                </c:pt>
                <c:pt idx="24">
                  <c:v>3.5310000000000001</c:v>
                </c:pt>
                <c:pt idx="25">
                  <c:v>4.8395000000000001</c:v>
                </c:pt>
                <c:pt idx="26">
                  <c:v>6.6334999999999997</c:v>
                </c:pt>
                <c:pt idx="27">
                  <c:v>9.0934999999999988</c:v>
                </c:pt>
                <c:pt idx="28">
                  <c:v>12.46</c:v>
                </c:pt>
                <c:pt idx="29">
                  <c:v>17.085000000000001</c:v>
                </c:pt>
                <c:pt idx="30">
                  <c:v>23.42</c:v>
                </c:pt>
                <c:pt idx="31">
                  <c:v>32.1</c:v>
                </c:pt>
                <c:pt idx="32">
                  <c:v>43.995000000000005</c:v>
                </c:pt>
                <c:pt idx="33">
                  <c:v>60.305</c:v>
                </c:pt>
                <c:pt idx="34">
                  <c:v>82.66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291.89999999999998</c:v>
                </c:pt>
                <c:pt idx="39">
                  <c:v>400.2</c:v>
                </c:pt>
                <c:pt idx="40">
                  <c:v>0.99895</c:v>
                </c:pt>
                <c:pt idx="41">
                  <c:v>1.371</c:v>
                </c:pt>
                <c:pt idx="42">
                  <c:v>1.8794999999999999</c:v>
                </c:pt>
                <c:pt idx="43">
                  <c:v>2.5765000000000002</c:v>
                </c:pt>
                <c:pt idx="44">
                  <c:v>3.5305</c:v>
                </c:pt>
                <c:pt idx="45">
                  <c:v>4.84</c:v>
                </c:pt>
                <c:pt idx="46">
                  <c:v>6.6340000000000003</c:v>
                </c:pt>
                <c:pt idx="47">
                  <c:v>9.0925000000000011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23.42</c:v>
                </c:pt>
                <c:pt idx="51">
                  <c:v>32.094999999999999</c:v>
                </c:pt>
                <c:pt idx="52">
                  <c:v>43.995000000000005</c:v>
                </c:pt>
                <c:pt idx="53">
                  <c:v>60.31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291.85000000000002</c:v>
                </c:pt>
                <c:pt idx="59">
                  <c:v>400.1</c:v>
                </c:pt>
                <c:pt idx="60">
                  <c:v>0.9998999999999999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3.5303333333333331</c:v>
                </c:pt>
                <c:pt idx="65">
                  <c:v>4.8393333333333333</c:v>
                </c:pt>
                <c:pt idx="66">
                  <c:v>6.6336666666666666</c:v>
                </c:pt>
                <c:pt idx="67">
                  <c:v>9.0933333333333319</c:v>
                </c:pt>
                <c:pt idx="68">
                  <c:v>12.47</c:v>
                </c:pt>
                <c:pt idx="69">
                  <c:v>17.09</c:v>
                </c:pt>
                <c:pt idx="70">
                  <c:v>23.429999999999996</c:v>
                </c:pt>
                <c:pt idx="71">
                  <c:v>32.116666666666667</c:v>
                </c:pt>
                <c:pt idx="72">
                  <c:v>44.033333333333331</c:v>
                </c:pt>
                <c:pt idx="73">
                  <c:v>60.363333333333337</c:v>
                </c:pt>
                <c:pt idx="74">
                  <c:v>82.74666666666667</c:v>
                </c:pt>
                <c:pt idx="75">
                  <c:v>113.43333333333334</c:v>
                </c:pt>
                <c:pt idx="76">
                  <c:v>155.5</c:v>
                </c:pt>
                <c:pt idx="77">
                  <c:v>213.1</c:v>
                </c:pt>
                <c:pt idx="78">
                  <c:v>292.10000000000002</c:v>
                </c:pt>
                <c:pt idx="79">
                  <c:v>400.33333333333331</c:v>
                </c:pt>
                <c:pt idx="80">
                  <c:v>0.99943333333333328</c:v>
                </c:pt>
                <c:pt idx="81">
                  <c:v>1.3716666666666668</c:v>
                </c:pt>
                <c:pt idx="82">
                  <c:v>1.88</c:v>
                </c:pt>
                <c:pt idx="83">
                  <c:v>2.5760000000000001</c:v>
                </c:pt>
                <c:pt idx="84">
                  <c:v>3.5303333333333331</c:v>
                </c:pt>
                <c:pt idx="85">
                  <c:v>4.8393333333333333</c:v>
                </c:pt>
                <c:pt idx="86">
                  <c:v>6.6333333333333329</c:v>
                </c:pt>
                <c:pt idx="87">
                  <c:v>9.092666666666668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23.416666666666668</c:v>
                </c:pt>
                <c:pt idx="91">
                  <c:v>32.096666666666664</c:v>
                </c:pt>
                <c:pt idx="92">
                  <c:v>43.993333333333339</c:v>
                </c:pt>
                <c:pt idx="93">
                  <c:v>60.303333333333335</c:v>
                </c:pt>
                <c:pt idx="94">
                  <c:v>82.66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400.13333333333338</c:v>
                </c:pt>
                <c:pt idx="100">
                  <c:v>1.0000666666666667</c:v>
                </c:pt>
                <c:pt idx="101">
                  <c:v>1.3716666666666668</c:v>
                </c:pt>
                <c:pt idx="102">
                  <c:v>1.8796666666666664</c:v>
                </c:pt>
                <c:pt idx="103">
                  <c:v>2.5760000000000001</c:v>
                </c:pt>
                <c:pt idx="104">
                  <c:v>3.5306666666666668</c:v>
                </c:pt>
                <c:pt idx="105">
                  <c:v>4.8393333333333333</c:v>
                </c:pt>
                <c:pt idx="106">
                  <c:v>6.6333333333333329</c:v>
                </c:pt>
                <c:pt idx="107">
                  <c:v>9.0923333333333343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23.416666666666668</c:v>
                </c:pt>
                <c:pt idx="111">
                  <c:v>32.096666666666671</c:v>
                </c:pt>
                <c:pt idx="112">
                  <c:v>43.993333333333339</c:v>
                </c:pt>
                <c:pt idx="113">
                  <c:v>60.306666666666672</c:v>
                </c:pt>
                <c:pt idx="114">
                  <c:v>82.656666666666666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291.89999999999998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prøver'!$AS$3:$AS$122</c:f>
              <c:numCache>
                <c:formatCode>0.00</c:formatCode>
                <c:ptCount val="120"/>
                <c:pt idx="100">
                  <c:v>88.563333333333333</c:v>
                </c:pt>
                <c:pt idx="101">
                  <c:v>66.836666666666659</c:v>
                </c:pt>
                <c:pt idx="102">
                  <c:v>50.713333333333331</c:v>
                </c:pt>
                <c:pt idx="103">
                  <c:v>39.116666666666667</c:v>
                </c:pt>
                <c:pt idx="104">
                  <c:v>30.193333333333332</c:v>
                </c:pt>
                <c:pt idx="105">
                  <c:v>23.313333333333333</c:v>
                </c:pt>
                <c:pt idx="106">
                  <c:v>17.916666666666664</c:v>
                </c:pt>
                <c:pt idx="107">
                  <c:v>13.743333333333334</c:v>
                </c:pt>
                <c:pt idx="108">
                  <c:v>10.577</c:v>
                </c:pt>
                <c:pt idx="109">
                  <c:v>8.2040000000000006</c:v>
                </c:pt>
                <c:pt idx="110">
                  <c:v>6.4206666666666665</c:v>
                </c:pt>
                <c:pt idx="111">
                  <c:v>5.0829999999999993</c:v>
                </c:pt>
                <c:pt idx="112">
                  <c:v>4.0740000000000007</c:v>
                </c:pt>
                <c:pt idx="113">
                  <c:v>3.3103333333333338</c:v>
                </c:pt>
                <c:pt idx="114">
                  <c:v>2.7323333333333335</c:v>
                </c:pt>
                <c:pt idx="115">
                  <c:v>2.2943333333333333</c:v>
                </c:pt>
                <c:pt idx="116">
                  <c:v>1.9589999999999999</c:v>
                </c:pt>
                <c:pt idx="117">
                  <c:v>1.6953333333333334</c:v>
                </c:pt>
                <c:pt idx="118">
                  <c:v>1.4743333333333333</c:v>
                </c:pt>
                <c:pt idx="119">
                  <c:v>1.2669999999999999</c:v>
                </c:pt>
              </c:numCache>
            </c:numRef>
          </c:yVal>
        </c:ser>
        <c:axId val="152545536"/>
        <c:axId val="152716416"/>
      </c:scatterChart>
      <c:valAx>
        <c:axId val="152545536"/>
        <c:scaling>
          <c:logBase val="10"/>
          <c:orientation val="minMax"/>
          <c:min val="1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nb-NO" sz="1400"/>
                  <a:t>Skjærhastighet</a:t>
                </a:r>
                <a:r>
                  <a:rPr lang="nb-NO" sz="1400" baseline="0"/>
                  <a:t> (1/s)</a:t>
                </a:r>
                <a:endParaRPr lang="nb-NO" sz="1400"/>
              </a:p>
            </c:rich>
          </c:tx>
        </c:title>
        <c:numFmt formatCode="0.00" sourceLinked="1"/>
        <c:tickLblPos val="nextTo"/>
        <c:crossAx val="152716416"/>
        <c:crosses val="autoZero"/>
        <c:crossBetween val="midCat"/>
      </c:valAx>
      <c:valAx>
        <c:axId val="152716416"/>
        <c:scaling>
          <c:logBase val="10"/>
          <c:orientation val="minMax"/>
        </c:scaling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nb-NO" sz="1400"/>
                  <a:t>Viskositet</a:t>
                </a:r>
                <a:r>
                  <a:rPr lang="nb-NO" sz="1400" baseline="0"/>
                  <a:t> (Pa*s)</a:t>
                </a:r>
                <a:endParaRPr lang="nb-NO" sz="1400"/>
              </a:p>
            </c:rich>
          </c:tx>
        </c:title>
        <c:numFmt formatCode="0.00" sourceLinked="1"/>
        <c:tickLblPos val="nextTo"/>
        <c:crossAx val="152545536"/>
        <c:crosses val="autoZero"/>
        <c:crossBetween val="midCat"/>
      </c:valAx>
    </c:plotArea>
    <c:legend>
      <c:legendPos val="r"/>
      <c:txPr>
        <a:bodyPr/>
        <a:lstStyle/>
        <a:p>
          <a:pPr>
            <a:defRPr sz="1200"/>
          </a:pPr>
          <a:endParaRPr lang="nb-NO"/>
        </a:p>
      </c:txPr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/>
              <a:t>Oscillasjonstest; prøve CTF</a:t>
            </a:r>
            <a:r>
              <a:rPr lang="nb-NO" baseline="0"/>
              <a:t> og CTS</a:t>
            </a:r>
            <a:endParaRPr lang="nb-NO"/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strRef>
              <c:f>'Figurer, gj.snitt F og S prøver'!$AZ$246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prøver'!$AX$247:$AX$366</c:f>
              <c:numCache>
                <c:formatCode>0.00</c:formatCode>
                <c:ptCount val="120"/>
                <c:pt idx="0">
                  <c:v>3.8933333333333334E-2</c:v>
                </c:pt>
                <c:pt idx="1">
                  <c:v>7.5733333333333333E-2</c:v>
                </c:pt>
                <c:pt idx="2">
                  <c:v>0.10311666666666668</c:v>
                </c:pt>
                <c:pt idx="3">
                  <c:v>0.13574333333333335</c:v>
                </c:pt>
                <c:pt idx="4">
                  <c:v>0.17982000000000001</c:v>
                </c:pt>
                <c:pt idx="5">
                  <c:v>0.23974999999999999</c:v>
                </c:pt>
                <c:pt idx="6">
                  <c:v>0.32017000000000001</c:v>
                </c:pt>
                <c:pt idx="7">
                  <c:v>0.42521666666666663</c:v>
                </c:pt>
                <c:pt idx="8">
                  <c:v>0.55915666666666664</c:v>
                </c:pt>
                <c:pt idx="9">
                  <c:v>0.72967000000000004</c:v>
                </c:pt>
                <c:pt idx="10">
                  <c:v>0.94430000000000014</c:v>
                </c:pt>
                <c:pt idx="11">
                  <c:v>1.2144000000000001</c:v>
                </c:pt>
                <c:pt idx="12">
                  <c:v>1.5577333333333332</c:v>
                </c:pt>
                <c:pt idx="13">
                  <c:v>2.0039000000000002</c:v>
                </c:pt>
                <c:pt idx="14">
                  <c:v>2.6015000000000001</c:v>
                </c:pt>
                <c:pt idx="15">
                  <c:v>3.4324666666666666</c:v>
                </c:pt>
                <c:pt idx="16">
                  <c:v>4.6297000000000006</c:v>
                </c:pt>
                <c:pt idx="17">
                  <c:v>6.386333333333333</c:v>
                </c:pt>
                <c:pt idx="18">
                  <c:v>8.9209999999999994</c:v>
                </c:pt>
                <c:pt idx="19">
                  <c:v>12.436666666666666</c:v>
                </c:pt>
                <c:pt idx="20">
                  <c:v>3.2328000000000003E-2</c:v>
                </c:pt>
                <c:pt idx="21">
                  <c:v>6.2610000000000013E-2</c:v>
                </c:pt>
                <c:pt idx="22">
                  <c:v>8.5390000000000008E-2</c:v>
                </c:pt>
                <c:pt idx="23">
                  <c:v>0.11318</c:v>
                </c:pt>
                <c:pt idx="24">
                  <c:v>0.15143666666666666</c:v>
                </c:pt>
                <c:pt idx="25">
                  <c:v>0.20311999999999999</c:v>
                </c:pt>
                <c:pt idx="26">
                  <c:v>0.27154</c:v>
                </c:pt>
                <c:pt idx="27">
                  <c:v>0.36104333333333338</c:v>
                </c:pt>
                <c:pt idx="28">
                  <c:v>0.47683999999999999</c:v>
                </c:pt>
                <c:pt idx="29">
                  <c:v>0.62386666666666668</c:v>
                </c:pt>
                <c:pt idx="30">
                  <c:v>0.80945333333333336</c:v>
                </c:pt>
                <c:pt idx="31">
                  <c:v>1.0428333333333333</c:v>
                </c:pt>
                <c:pt idx="32">
                  <c:v>1.3397666666666666</c:v>
                </c:pt>
                <c:pt idx="33">
                  <c:v>1.7257666666666667</c:v>
                </c:pt>
                <c:pt idx="34">
                  <c:v>2.2430666666666665</c:v>
                </c:pt>
                <c:pt idx="35">
                  <c:v>2.962766666666667</c:v>
                </c:pt>
                <c:pt idx="36">
                  <c:v>4.0007666666666664</c:v>
                </c:pt>
                <c:pt idx="37">
                  <c:v>5.5340333333333334</c:v>
                </c:pt>
                <c:pt idx="38">
                  <c:v>7.7670000000000003</c:v>
                </c:pt>
                <c:pt idx="39">
                  <c:v>10.877333333333333</c:v>
                </c:pt>
                <c:pt idx="40">
                  <c:v>2.950433333333333E-2</c:v>
                </c:pt>
                <c:pt idx="41">
                  <c:v>5.6410666666666665E-2</c:v>
                </c:pt>
                <c:pt idx="42">
                  <c:v>7.6276666666666659E-2</c:v>
                </c:pt>
                <c:pt idx="43">
                  <c:v>0.10081</c:v>
                </c:pt>
                <c:pt idx="44">
                  <c:v>0.13426666666666667</c:v>
                </c:pt>
                <c:pt idx="45">
                  <c:v>0.17977999999999997</c:v>
                </c:pt>
                <c:pt idx="46">
                  <c:v>0.24113333333333334</c:v>
                </c:pt>
                <c:pt idx="47">
                  <c:v>0.32165333333333329</c:v>
                </c:pt>
                <c:pt idx="48">
                  <c:v>0.42544000000000004</c:v>
                </c:pt>
                <c:pt idx="49">
                  <c:v>0.5579966666666667</c:v>
                </c:pt>
                <c:pt idx="50">
                  <c:v>0.7251333333333333</c:v>
                </c:pt>
                <c:pt idx="51">
                  <c:v>0.93630000000000002</c:v>
                </c:pt>
                <c:pt idx="52">
                  <c:v>1.2046666666666666</c:v>
                </c:pt>
                <c:pt idx="53">
                  <c:v>1.5530333333333335</c:v>
                </c:pt>
                <c:pt idx="54">
                  <c:v>2.0204</c:v>
                </c:pt>
                <c:pt idx="55">
                  <c:v>2.6702333333333335</c:v>
                </c:pt>
                <c:pt idx="56">
                  <c:v>3.6103000000000001</c:v>
                </c:pt>
                <c:pt idx="57">
                  <c:v>5.0038999999999989</c:v>
                </c:pt>
                <c:pt idx="58">
                  <c:v>7.0470000000000006</c:v>
                </c:pt>
                <c:pt idx="59">
                  <c:v>9.9036666666666662</c:v>
                </c:pt>
                <c:pt idx="60">
                  <c:v>0.13643999999999998</c:v>
                </c:pt>
                <c:pt idx="61">
                  <c:v>0.28389333333333333</c:v>
                </c:pt>
                <c:pt idx="62">
                  <c:v>0.42256666666666659</c:v>
                </c:pt>
                <c:pt idx="63">
                  <c:v>0.59229999999999994</c:v>
                </c:pt>
                <c:pt idx="64">
                  <c:v>0.81813333333333327</c:v>
                </c:pt>
                <c:pt idx="65">
                  <c:v>1.1209333333333333</c:v>
                </c:pt>
                <c:pt idx="66">
                  <c:v>1.5255333333333336</c:v>
                </c:pt>
                <c:pt idx="67">
                  <c:v>2.0550333333333337</c:v>
                </c:pt>
                <c:pt idx="68">
                  <c:v>2.7357666666666667</c:v>
                </c:pt>
                <c:pt idx="69">
                  <c:v>3.5933333333333333</c:v>
                </c:pt>
                <c:pt idx="70">
                  <c:v>4.6390000000000002</c:v>
                </c:pt>
                <c:pt idx="71">
                  <c:v>5.8906666666666672</c:v>
                </c:pt>
                <c:pt idx="72">
                  <c:v>7.37</c:v>
                </c:pt>
                <c:pt idx="73">
                  <c:v>9.1286666666666658</c:v>
                </c:pt>
                <c:pt idx="74">
                  <c:v>11.100666666666667</c:v>
                </c:pt>
                <c:pt idx="75">
                  <c:v>13.695666666666668</c:v>
                </c:pt>
                <c:pt idx="76">
                  <c:v>17.544999999999998</c:v>
                </c:pt>
                <c:pt idx="77">
                  <c:v>22.823333333333334</c:v>
                </c:pt>
                <c:pt idx="78">
                  <c:v>29.703333333333333</c:v>
                </c:pt>
                <c:pt idx="79">
                  <c:v>37.873333333333328</c:v>
                </c:pt>
                <c:pt idx="80">
                  <c:v>0.11318333333333332</c:v>
                </c:pt>
                <c:pt idx="81">
                  <c:v>0.23023000000000002</c:v>
                </c:pt>
                <c:pt idx="82">
                  <c:v>0.33957999999999999</c:v>
                </c:pt>
                <c:pt idx="83">
                  <c:v>0.47503333333333336</c:v>
                </c:pt>
                <c:pt idx="84">
                  <c:v>0.65346666666666664</c:v>
                </c:pt>
                <c:pt idx="85">
                  <c:v>0.88873333333333315</c:v>
                </c:pt>
                <c:pt idx="86">
                  <c:v>1.2066333333333332</c:v>
                </c:pt>
                <c:pt idx="87">
                  <c:v>1.6256333333333333</c:v>
                </c:pt>
                <c:pt idx="88">
                  <c:v>2.1623000000000001</c:v>
                </c:pt>
                <c:pt idx="89">
                  <c:v>2.8390333333333331</c:v>
                </c:pt>
                <c:pt idx="90">
                  <c:v>3.673</c:v>
                </c:pt>
                <c:pt idx="91">
                  <c:v>4.6819999999999995</c:v>
                </c:pt>
                <c:pt idx="92">
                  <c:v>5.8960000000000008</c:v>
                </c:pt>
                <c:pt idx="93">
                  <c:v>7.3666666666666663</c:v>
                </c:pt>
                <c:pt idx="94">
                  <c:v>9.092666666666668</c:v>
                </c:pt>
                <c:pt idx="95">
                  <c:v>11.257</c:v>
                </c:pt>
                <c:pt idx="96">
                  <c:v>14.528</c:v>
                </c:pt>
                <c:pt idx="97">
                  <c:v>19.163333333333334</c:v>
                </c:pt>
                <c:pt idx="98">
                  <c:v>25.443333333333332</c:v>
                </c:pt>
                <c:pt idx="99">
                  <c:v>33.156666666666666</c:v>
                </c:pt>
                <c:pt idx="100">
                  <c:v>0.10302333333333334</c:v>
                </c:pt>
                <c:pt idx="101">
                  <c:v>0.20576666666666665</c:v>
                </c:pt>
                <c:pt idx="102">
                  <c:v>0.30004999999999998</c:v>
                </c:pt>
                <c:pt idx="103">
                  <c:v>0.41593333333333332</c:v>
                </c:pt>
                <c:pt idx="104">
                  <c:v>0.5682666666666667</c:v>
                </c:pt>
                <c:pt idx="105">
                  <c:v>0.77243333333333342</c:v>
                </c:pt>
                <c:pt idx="106">
                  <c:v>1.0462</c:v>
                </c:pt>
                <c:pt idx="107">
                  <c:v>1.4094999999999998</c:v>
                </c:pt>
                <c:pt idx="108">
                  <c:v>1.8732999999999997</c:v>
                </c:pt>
                <c:pt idx="109">
                  <c:v>2.4636666666666667</c:v>
                </c:pt>
                <c:pt idx="110">
                  <c:v>3.1963000000000004</c:v>
                </c:pt>
                <c:pt idx="111">
                  <c:v>4.0906666666666665</c:v>
                </c:pt>
                <c:pt idx="112">
                  <c:v>5.1760000000000002</c:v>
                </c:pt>
                <c:pt idx="113">
                  <c:v>6.5106666666666655</c:v>
                </c:pt>
                <c:pt idx="114">
                  <c:v>8.1159999999999997</c:v>
                </c:pt>
                <c:pt idx="115">
                  <c:v>10.109666666666667</c:v>
                </c:pt>
                <c:pt idx="116">
                  <c:v>13.108666666666666</c:v>
                </c:pt>
                <c:pt idx="117">
                  <c:v>17.404</c:v>
                </c:pt>
                <c:pt idx="118">
                  <c:v>23.323333333333334</c:v>
                </c:pt>
                <c:pt idx="119">
                  <c:v>30.75</c:v>
                </c:pt>
              </c:numCache>
            </c:numRef>
          </c:xVal>
          <c:yVal>
            <c:numRef>
              <c:f>'Figurer, gj.snitt F og S prøver'!$AZ$247:$AZ$366</c:f>
              <c:numCache>
                <c:formatCode>0.00</c:formatCode>
                <c:ptCount val="120"/>
                <c:pt idx="0">
                  <c:v>7.075333333333333</c:v>
                </c:pt>
                <c:pt idx="1">
                  <c:v>5.4289999999999994</c:v>
                </c:pt>
                <c:pt idx="2">
                  <c:v>4.8403333333333336</c:v>
                </c:pt>
                <c:pt idx="3">
                  <c:v>4.5280000000000005</c:v>
                </c:pt>
                <c:pt idx="4">
                  <c:v>4.3266666666666671</c:v>
                </c:pt>
                <c:pt idx="5">
                  <c:v>4.1930000000000005</c:v>
                </c:pt>
                <c:pt idx="6">
                  <c:v>4.1060000000000008</c:v>
                </c:pt>
                <c:pt idx="7">
                  <c:v>4.0373333333333337</c:v>
                </c:pt>
                <c:pt idx="8">
                  <c:v>3.9673333333333338</c:v>
                </c:pt>
                <c:pt idx="9">
                  <c:v>3.909266666666666</c:v>
                </c:pt>
                <c:pt idx="10">
                  <c:v>3.8526666666666665</c:v>
                </c:pt>
                <c:pt idx="11">
                  <c:v>3.7967666666666666</c:v>
                </c:pt>
                <c:pt idx="12">
                  <c:v>3.7469666666666668</c:v>
                </c:pt>
                <c:pt idx="13">
                  <c:v>3.7153333333333336</c:v>
                </c:pt>
                <c:pt idx="14">
                  <c:v>3.7225000000000001</c:v>
                </c:pt>
                <c:pt idx="15">
                  <c:v>3.7954333333333334</c:v>
                </c:pt>
                <c:pt idx="16">
                  <c:v>3.9676666666666662</c:v>
                </c:pt>
                <c:pt idx="17">
                  <c:v>4.2586666666666666</c:v>
                </c:pt>
                <c:pt idx="18">
                  <c:v>4.641</c:v>
                </c:pt>
                <c:pt idx="19">
                  <c:v>5.0233333333333334</c:v>
                </c:pt>
              </c:numCache>
            </c:numRef>
          </c:yVal>
        </c:ser>
        <c:ser>
          <c:idx val="1"/>
          <c:order val="1"/>
          <c:tx>
            <c:strRef>
              <c:f>'Figurer, gj.snitt F og S prøver'!$BA$246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prøver'!$AX$247:$AX$366</c:f>
              <c:numCache>
                <c:formatCode>0.00</c:formatCode>
                <c:ptCount val="120"/>
                <c:pt idx="0">
                  <c:v>3.8933333333333334E-2</c:v>
                </c:pt>
                <c:pt idx="1">
                  <c:v>7.5733333333333333E-2</c:v>
                </c:pt>
                <c:pt idx="2">
                  <c:v>0.10311666666666668</c:v>
                </c:pt>
                <c:pt idx="3">
                  <c:v>0.13574333333333335</c:v>
                </c:pt>
                <c:pt idx="4">
                  <c:v>0.17982000000000001</c:v>
                </c:pt>
                <c:pt idx="5">
                  <c:v>0.23974999999999999</c:v>
                </c:pt>
                <c:pt idx="6">
                  <c:v>0.32017000000000001</c:v>
                </c:pt>
                <c:pt idx="7">
                  <c:v>0.42521666666666663</c:v>
                </c:pt>
                <c:pt idx="8">
                  <c:v>0.55915666666666664</c:v>
                </c:pt>
                <c:pt idx="9">
                  <c:v>0.72967000000000004</c:v>
                </c:pt>
                <c:pt idx="10">
                  <c:v>0.94430000000000014</c:v>
                </c:pt>
                <c:pt idx="11">
                  <c:v>1.2144000000000001</c:v>
                </c:pt>
                <c:pt idx="12">
                  <c:v>1.5577333333333332</c:v>
                </c:pt>
                <c:pt idx="13">
                  <c:v>2.0039000000000002</c:v>
                </c:pt>
                <c:pt idx="14">
                  <c:v>2.6015000000000001</c:v>
                </c:pt>
                <c:pt idx="15">
                  <c:v>3.4324666666666666</c:v>
                </c:pt>
                <c:pt idx="16">
                  <c:v>4.6297000000000006</c:v>
                </c:pt>
                <c:pt idx="17">
                  <c:v>6.386333333333333</c:v>
                </c:pt>
                <c:pt idx="18">
                  <c:v>8.9209999999999994</c:v>
                </c:pt>
                <c:pt idx="19">
                  <c:v>12.436666666666666</c:v>
                </c:pt>
                <c:pt idx="20">
                  <c:v>3.2328000000000003E-2</c:v>
                </c:pt>
                <c:pt idx="21">
                  <c:v>6.2610000000000013E-2</c:v>
                </c:pt>
                <c:pt idx="22">
                  <c:v>8.5390000000000008E-2</c:v>
                </c:pt>
                <c:pt idx="23">
                  <c:v>0.11318</c:v>
                </c:pt>
                <c:pt idx="24">
                  <c:v>0.15143666666666666</c:v>
                </c:pt>
                <c:pt idx="25">
                  <c:v>0.20311999999999999</c:v>
                </c:pt>
                <c:pt idx="26">
                  <c:v>0.27154</c:v>
                </c:pt>
                <c:pt idx="27">
                  <c:v>0.36104333333333338</c:v>
                </c:pt>
                <c:pt idx="28">
                  <c:v>0.47683999999999999</c:v>
                </c:pt>
                <c:pt idx="29">
                  <c:v>0.62386666666666668</c:v>
                </c:pt>
                <c:pt idx="30">
                  <c:v>0.80945333333333336</c:v>
                </c:pt>
                <c:pt idx="31">
                  <c:v>1.0428333333333333</c:v>
                </c:pt>
                <c:pt idx="32">
                  <c:v>1.3397666666666666</c:v>
                </c:pt>
                <c:pt idx="33">
                  <c:v>1.7257666666666667</c:v>
                </c:pt>
                <c:pt idx="34">
                  <c:v>2.2430666666666665</c:v>
                </c:pt>
                <c:pt idx="35">
                  <c:v>2.962766666666667</c:v>
                </c:pt>
                <c:pt idx="36">
                  <c:v>4.0007666666666664</c:v>
                </c:pt>
                <c:pt idx="37">
                  <c:v>5.5340333333333334</c:v>
                </c:pt>
                <c:pt idx="38">
                  <c:v>7.7670000000000003</c:v>
                </c:pt>
                <c:pt idx="39">
                  <c:v>10.877333333333333</c:v>
                </c:pt>
                <c:pt idx="40">
                  <c:v>2.950433333333333E-2</c:v>
                </c:pt>
                <c:pt idx="41">
                  <c:v>5.6410666666666665E-2</c:v>
                </c:pt>
                <c:pt idx="42">
                  <c:v>7.6276666666666659E-2</c:v>
                </c:pt>
                <c:pt idx="43">
                  <c:v>0.10081</c:v>
                </c:pt>
                <c:pt idx="44">
                  <c:v>0.13426666666666667</c:v>
                </c:pt>
                <c:pt idx="45">
                  <c:v>0.17977999999999997</c:v>
                </c:pt>
                <c:pt idx="46">
                  <c:v>0.24113333333333334</c:v>
                </c:pt>
                <c:pt idx="47">
                  <c:v>0.32165333333333329</c:v>
                </c:pt>
                <c:pt idx="48">
                  <c:v>0.42544000000000004</c:v>
                </c:pt>
                <c:pt idx="49">
                  <c:v>0.5579966666666667</c:v>
                </c:pt>
                <c:pt idx="50">
                  <c:v>0.7251333333333333</c:v>
                </c:pt>
                <c:pt idx="51">
                  <c:v>0.93630000000000002</c:v>
                </c:pt>
                <c:pt idx="52">
                  <c:v>1.2046666666666666</c:v>
                </c:pt>
                <c:pt idx="53">
                  <c:v>1.5530333333333335</c:v>
                </c:pt>
                <c:pt idx="54">
                  <c:v>2.0204</c:v>
                </c:pt>
                <c:pt idx="55">
                  <c:v>2.6702333333333335</c:v>
                </c:pt>
                <c:pt idx="56">
                  <c:v>3.6103000000000001</c:v>
                </c:pt>
                <c:pt idx="57">
                  <c:v>5.0038999999999989</c:v>
                </c:pt>
                <c:pt idx="58">
                  <c:v>7.0470000000000006</c:v>
                </c:pt>
                <c:pt idx="59">
                  <c:v>9.9036666666666662</c:v>
                </c:pt>
                <c:pt idx="60">
                  <c:v>0.13643999999999998</c:v>
                </c:pt>
                <c:pt idx="61">
                  <c:v>0.28389333333333333</c:v>
                </c:pt>
                <c:pt idx="62">
                  <c:v>0.42256666666666659</c:v>
                </c:pt>
                <c:pt idx="63">
                  <c:v>0.59229999999999994</c:v>
                </c:pt>
                <c:pt idx="64">
                  <c:v>0.81813333333333327</c:v>
                </c:pt>
                <c:pt idx="65">
                  <c:v>1.1209333333333333</c:v>
                </c:pt>
                <c:pt idx="66">
                  <c:v>1.5255333333333336</c:v>
                </c:pt>
                <c:pt idx="67">
                  <c:v>2.0550333333333337</c:v>
                </c:pt>
                <c:pt idx="68">
                  <c:v>2.7357666666666667</c:v>
                </c:pt>
                <c:pt idx="69">
                  <c:v>3.5933333333333333</c:v>
                </c:pt>
                <c:pt idx="70">
                  <c:v>4.6390000000000002</c:v>
                </c:pt>
                <c:pt idx="71">
                  <c:v>5.8906666666666672</c:v>
                </c:pt>
                <c:pt idx="72">
                  <c:v>7.37</c:v>
                </c:pt>
                <c:pt idx="73">
                  <c:v>9.1286666666666658</c:v>
                </c:pt>
                <c:pt idx="74">
                  <c:v>11.100666666666667</c:v>
                </c:pt>
                <c:pt idx="75">
                  <c:v>13.695666666666668</c:v>
                </c:pt>
                <c:pt idx="76">
                  <c:v>17.544999999999998</c:v>
                </c:pt>
                <c:pt idx="77">
                  <c:v>22.823333333333334</c:v>
                </c:pt>
                <c:pt idx="78">
                  <c:v>29.703333333333333</c:v>
                </c:pt>
                <c:pt idx="79">
                  <c:v>37.873333333333328</c:v>
                </c:pt>
                <c:pt idx="80">
                  <c:v>0.11318333333333332</c:v>
                </c:pt>
                <c:pt idx="81">
                  <c:v>0.23023000000000002</c:v>
                </c:pt>
                <c:pt idx="82">
                  <c:v>0.33957999999999999</c:v>
                </c:pt>
                <c:pt idx="83">
                  <c:v>0.47503333333333336</c:v>
                </c:pt>
                <c:pt idx="84">
                  <c:v>0.65346666666666664</c:v>
                </c:pt>
                <c:pt idx="85">
                  <c:v>0.88873333333333315</c:v>
                </c:pt>
                <c:pt idx="86">
                  <c:v>1.2066333333333332</c:v>
                </c:pt>
                <c:pt idx="87">
                  <c:v>1.6256333333333333</c:v>
                </c:pt>
                <c:pt idx="88">
                  <c:v>2.1623000000000001</c:v>
                </c:pt>
                <c:pt idx="89">
                  <c:v>2.8390333333333331</c:v>
                </c:pt>
                <c:pt idx="90">
                  <c:v>3.673</c:v>
                </c:pt>
                <c:pt idx="91">
                  <c:v>4.6819999999999995</c:v>
                </c:pt>
                <c:pt idx="92">
                  <c:v>5.8960000000000008</c:v>
                </c:pt>
                <c:pt idx="93">
                  <c:v>7.3666666666666663</c:v>
                </c:pt>
                <c:pt idx="94">
                  <c:v>9.092666666666668</c:v>
                </c:pt>
                <c:pt idx="95">
                  <c:v>11.257</c:v>
                </c:pt>
                <c:pt idx="96">
                  <c:v>14.528</c:v>
                </c:pt>
                <c:pt idx="97">
                  <c:v>19.163333333333334</c:v>
                </c:pt>
                <c:pt idx="98">
                  <c:v>25.443333333333332</c:v>
                </c:pt>
                <c:pt idx="99">
                  <c:v>33.156666666666666</c:v>
                </c:pt>
                <c:pt idx="100">
                  <c:v>0.10302333333333334</c:v>
                </c:pt>
                <c:pt idx="101">
                  <c:v>0.20576666666666665</c:v>
                </c:pt>
                <c:pt idx="102">
                  <c:v>0.30004999999999998</c:v>
                </c:pt>
                <c:pt idx="103">
                  <c:v>0.41593333333333332</c:v>
                </c:pt>
                <c:pt idx="104">
                  <c:v>0.5682666666666667</c:v>
                </c:pt>
                <c:pt idx="105">
                  <c:v>0.77243333333333342</c:v>
                </c:pt>
                <c:pt idx="106">
                  <c:v>1.0462</c:v>
                </c:pt>
                <c:pt idx="107">
                  <c:v>1.4094999999999998</c:v>
                </c:pt>
                <c:pt idx="108">
                  <c:v>1.8732999999999997</c:v>
                </c:pt>
                <c:pt idx="109">
                  <c:v>2.4636666666666667</c:v>
                </c:pt>
                <c:pt idx="110">
                  <c:v>3.1963000000000004</c:v>
                </c:pt>
                <c:pt idx="111">
                  <c:v>4.0906666666666665</c:v>
                </c:pt>
                <c:pt idx="112">
                  <c:v>5.1760000000000002</c:v>
                </c:pt>
                <c:pt idx="113">
                  <c:v>6.5106666666666655</c:v>
                </c:pt>
                <c:pt idx="114">
                  <c:v>8.1159999999999997</c:v>
                </c:pt>
                <c:pt idx="115">
                  <c:v>10.109666666666667</c:v>
                </c:pt>
                <c:pt idx="116">
                  <c:v>13.108666666666666</c:v>
                </c:pt>
                <c:pt idx="117">
                  <c:v>17.404</c:v>
                </c:pt>
                <c:pt idx="118">
                  <c:v>23.323333333333334</c:v>
                </c:pt>
                <c:pt idx="119">
                  <c:v>30.75</c:v>
                </c:pt>
              </c:numCache>
            </c:numRef>
          </c:xVal>
          <c:yVal>
            <c:numRef>
              <c:f>'Figurer, gj.snitt F og S prøver'!$BA$247:$BA$366</c:f>
              <c:numCache>
                <c:formatCode>0.00</c:formatCode>
                <c:ptCount val="120"/>
                <c:pt idx="0">
                  <c:v>2.8576666666666668</c:v>
                </c:pt>
                <c:pt idx="1">
                  <c:v>9.7486666666666668</c:v>
                </c:pt>
                <c:pt idx="2">
                  <c:v>10.016</c:v>
                </c:pt>
                <c:pt idx="3">
                  <c:v>9.6760000000000002</c:v>
                </c:pt>
                <c:pt idx="4">
                  <c:v>9.3669999999999991</c:v>
                </c:pt>
                <c:pt idx="5">
                  <c:v>9.1165000000000003</c:v>
                </c:pt>
                <c:pt idx="6">
                  <c:v>8.8670999999999989</c:v>
                </c:pt>
                <c:pt idx="7">
                  <c:v>8.5589999999999993</c:v>
                </c:pt>
                <c:pt idx="8">
                  <c:v>8.1628333333333334</c:v>
                </c:pt>
                <c:pt idx="9">
                  <c:v>7.7045666666666675</c:v>
                </c:pt>
                <c:pt idx="10">
                  <c:v>7.1838333333333324</c:v>
                </c:pt>
                <c:pt idx="11">
                  <c:v>6.6362999999999994</c:v>
                </c:pt>
                <c:pt idx="12">
                  <c:v>6.0968333333333335</c:v>
                </c:pt>
                <c:pt idx="13">
                  <c:v>5.5968666666666671</c:v>
                </c:pt>
                <c:pt idx="14">
                  <c:v>5.1597</c:v>
                </c:pt>
                <c:pt idx="15">
                  <c:v>4.8115666666666668</c:v>
                </c:pt>
                <c:pt idx="16">
                  <c:v>4.545066666666667</c:v>
                </c:pt>
                <c:pt idx="17">
                  <c:v>4.3330666666666664</c:v>
                </c:pt>
                <c:pt idx="18">
                  <c:v>4.1038333333333341</c:v>
                </c:pt>
                <c:pt idx="19">
                  <c:v>3.8053333333333335</c:v>
                </c:pt>
              </c:numCache>
            </c:numRef>
          </c:yVal>
        </c:ser>
        <c:ser>
          <c:idx val="2"/>
          <c:order val="2"/>
          <c:tx>
            <c:strRef>
              <c:f>'Figurer, gj.snitt F og S prøver'!$BB$246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prøver'!$AX$247:$AX$366</c:f>
              <c:numCache>
                <c:formatCode>0.00</c:formatCode>
                <c:ptCount val="120"/>
                <c:pt idx="0">
                  <c:v>3.8933333333333334E-2</c:v>
                </c:pt>
                <c:pt idx="1">
                  <c:v>7.5733333333333333E-2</c:v>
                </c:pt>
                <c:pt idx="2">
                  <c:v>0.10311666666666668</c:v>
                </c:pt>
                <c:pt idx="3">
                  <c:v>0.13574333333333335</c:v>
                </c:pt>
                <c:pt idx="4">
                  <c:v>0.17982000000000001</c:v>
                </c:pt>
                <c:pt idx="5">
                  <c:v>0.23974999999999999</c:v>
                </c:pt>
                <c:pt idx="6">
                  <c:v>0.32017000000000001</c:v>
                </c:pt>
                <c:pt idx="7">
                  <c:v>0.42521666666666663</c:v>
                </c:pt>
                <c:pt idx="8">
                  <c:v>0.55915666666666664</c:v>
                </c:pt>
                <c:pt idx="9">
                  <c:v>0.72967000000000004</c:v>
                </c:pt>
                <c:pt idx="10">
                  <c:v>0.94430000000000014</c:v>
                </c:pt>
                <c:pt idx="11">
                  <c:v>1.2144000000000001</c:v>
                </c:pt>
                <c:pt idx="12">
                  <c:v>1.5577333333333332</c:v>
                </c:pt>
                <c:pt idx="13">
                  <c:v>2.0039000000000002</c:v>
                </c:pt>
                <c:pt idx="14">
                  <c:v>2.6015000000000001</c:v>
                </c:pt>
                <c:pt idx="15">
                  <c:v>3.4324666666666666</c:v>
                </c:pt>
                <c:pt idx="16">
                  <c:v>4.6297000000000006</c:v>
                </c:pt>
                <c:pt idx="17">
                  <c:v>6.386333333333333</c:v>
                </c:pt>
                <c:pt idx="18">
                  <c:v>8.9209999999999994</c:v>
                </c:pt>
                <c:pt idx="19">
                  <c:v>12.436666666666666</c:v>
                </c:pt>
                <c:pt idx="20">
                  <c:v>3.2328000000000003E-2</c:v>
                </c:pt>
                <c:pt idx="21">
                  <c:v>6.2610000000000013E-2</c:v>
                </c:pt>
                <c:pt idx="22">
                  <c:v>8.5390000000000008E-2</c:v>
                </c:pt>
                <c:pt idx="23">
                  <c:v>0.11318</c:v>
                </c:pt>
                <c:pt idx="24">
                  <c:v>0.15143666666666666</c:v>
                </c:pt>
                <c:pt idx="25">
                  <c:v>0.20311999999999999</c:v>
                </c:pt>
                <c:pt idx="26">
                  <c:v>0.27154</c:v>
                </c:pt>
                <c:pt idx="27">
                  <c:v>0.36104333333333338</c:v>
                </c:pt>
                <c:pt idx="28">
                  <c:v>0.47683999999999999</c:v>
                </c:pt>
                <c:pt idx="29">
                  <c:v>0.62386666666666668</c:v>
                </c:pt>
                <c:pt idx="30">
                  <c:v>0.80945333333333336</c:v>
                </c:pt>
                <c:pt idx="31">
                  <c:v>1.0428333333333333</c:v>
                </c:pt>
                <c:pt idx="32">
                  <c:v>1.3397666666666666</c:v>
                </c:pt>
                <c:pt idx="33">
                  <c:v>1.7257666666666667</c:v>
                </c:pt>
                <c:pt idx="34">
                  <c:v>2.2430666666666665</c:v>
                </c:pt>
                <c:pt idx="35">
                  <c:v>2.962766666666667</c:v>
                </c:pt>
                <c:pt idx="36">
                  <c:v>4.0007666666666664</c:v>
                </c:pt>
                <c:pt idx="37">
                  <c:v>5.5340333333333334</c:v>
                </c:pt>
                <c:pt idx="38">
                  <c:v>7.7670000000000003</c:v>
                </c:pt>
                <c:pt idx="39">
                  <c:v>10.877333333333333</c:v>
                </c:pt>
                <c:pt idx="40">
                  <c:v>2.950433333333333E-2</c:v>
                </c:pt>
                <c:pt idx="41">
                  <c:v>5.6410666666666665E-2</c:v>
                </c:pt>
                <c:pt idx="42">
                  <c:v>7.6276666666666659E-2</c:v>
                </c:pt>
                <c:pt idx="43">
                  <c:v>0.10081</c:v>
                </c:pt>
                <c:pt idx="44">
                  <c:v>0.13426666666666667</c:v>
                </c:pt>
                <c:pt idx="45">
                  <c:v>0.17977999999999997</c:v>
                </c:pt>
                <c:pt idx="46">
                  <c:v>0.24113333333333334</c:v>
                </c:pt>
                <c:pt idx="47">
                  <c:v>0.32165333333333329</c:v>
                </c:pt>
                <c:pt idx="48">
                  <c:v>0.42544000000000004</c:v>
                </c:pt>
                <c:pt idx="49">
                  <c:v>0.5579966666666667</c:v>
                </c:pt>
                <c:pt idx="50">
                  <c:v>0.7251333333333333</c:v>
                </c:pt>
                <c:pt idx="51">
                  <c:v>0.93630000000000002</c:v>
                </c:pt>
                <c:pt idx="52">
                  <c:v>1.2046666666666666</c:v>
                </c:pt>
                <c:pt idx="53">
                  <c:v>1.5530333333333335</c:v>
                </c:pt>
                <c:pt idx="54">
                  <c:v>2.0204</c:v>
                </c:pt>
                <c:pt idx="55">
                  <c:v>2.6702333333333335</c:v>
                </c:pt>
                <c:pt idx="56">
                  <c:v>3.6103000000000001</c:v>
                </c:pt>
                <c:pt idx="57">
                  <c:v>5.0038999999999989</c:v>
                </c:pt>
                <c:pt idx="58">
                  <c:v>7.0470000000000006</c:v>
                </c:pt>
                <c:pt idx="59">
                  <c:v>9.9036666666666662</c:v>
                </c:pt>
                <c:pt idx="60">
                  <c:v>0.13643999999999998</c:v>
                </c:pt>
                <c:pt idx="61">
                  <c:v>0.28389333333333333</c:v>
                </c:pt>
                <c:pt idx="62">
                  <c:v>0.42256666666666659</c:v>
                </c:pt>
                <c:pt idx="63">
                  <c:v>0.59229999999999994</c:v>
                </c:pt>
                <c:pt idx="64">
                  <c:v>0.81813333333333327</c:v>
                </c:pt>
                <c:pt idx="65">
                  <c:v>1.1209333333333333</c:v>
                </c:pt>
                <c:pt idx="66">
                  <c:v>1.5255333333333336</c:v>
                </c:pt>
                <c:pt idx="67">
                  <c:v>2.0550333333333337</c:v>
                </c:pt>
                <c:pt idx="68">
                  <c:v>2.7357666666666667</c:v>
                </c:pt>
                <c:pt idx="69">
                  <c:v>3.5933333333333333</c:v>
                </c:pt>
                <c:pt idx="70">
                  <c:v>4.6390000000000002</c:v>
                </c:pt>
                <c:pt idx="71">
                  <c:v>5.8906666666666672</c:v>
                </c:pt>
                <c:pt idx="72">
                  <c:v>7.37</c:v>
                </c:pt>
                <c:pt idx="73">
                  <c:v>9.1286666666666658</c:v>
                </c:pt>
                <c:pt idx="74">
                  <c:v>11.100666666666667</c:v>
                </c:pt>
                <c:pt idx="75">
                  <c:v>13.695666666666668</c:v>
                </c:pt>
                <c:pt idx="76">
                  <c:v>17.544999999999998</c:v>
                </c:pt>
                <c:pt idx="77">
                  <c:v>22.823333333333334</c:v>
                </c:pt>
                <c:pt idx="78">
                  <c:v>29.703333333333333</c:v>
                </c:pt>
                <c:pt idx="79">
                  <c:v>37.873333333333328</c:v>
                </c:pt>
                <c:pt idx="80">
                  <c:v>0.11318333333333332</c:v>
                </c:pt>
                <c:pt idx="81">
                  <c:v>0.23023000000000002</c:v>
                </c:pt>
                <c:pt idx="82">
                  <c:v>0.33957999999999999</c:v>
                </c:pt>
                <c:pt idx="83">
                  <c:v>0.47503333333333336</c:v>
                </c:pt>
                <c:pt idx="84">
                  <c:v>0.65346666666666664</c:v>
                </c:pt>
                <c:pt idx="85">
                  <c:v>0.88873333333333315</c:v>
                </c:pt>
                <c:pt idx="86">
                  <c:v>1.2066333333333332</c:v>
                </c:pt>
                <c:pt idx="87">
                  <c:v>1.6256333333333333</c:v>
                </c:pt>
                <c:pt idx="88">
                  <c:v>2.1623000000000001</c:v>
                </c:pt>
                <c:pt idx="89">
                  <c:v>2.8390333333333331</c:v>
                </c:pt>
                <c:pt idx="90">
                  <c:v>3.673</c:v>
                </c:pt>
                <c:pt idx="91">
                  <c:v>4.6819999999999995</c:v>
                </c:pt>
                <c:pt idx="92">
                  <c:v>5.8960000000000008</c:v>
                </c:pt>
                <c:pt idx="93">
                  <c:v>7.3666666666666663</c:v>
                </c:pt>
                <c:pt idx="94">
                  <c:v>9.092666666666668</c:v>
                </c:pt>
                <c:pt idx="95">
                  <c:v>11.257</c:v>
                </c:pt>
                <c:pt idx="96">
                  <c:v>14.528</c:v>
                </c:pt>
                <c:pt idx="97">
                  <c:v>19.163333333333334</c:v>
                </c:pt>
                <c:pt idx="98">
                  <c:v>25.443333333333332</c:v>
                </c:pt>
                <c:pt idx="99">
                  <c:v>33.156666666666666</c:v>
                </c:pt>
                <c:pt idx="100">
                  <c:v>0.10302333333333334</c:v>
                </c:pt>
                <c:pt idx="101">
                  <c:v>0.20576666666666665</c:v>
                </c:pt>
                <c:pt idx="102">
                  <c:v>0.30004999999999998</c:v>
                </c:pt>
                <c:pt idx="103">
                  <c:v>0.41593333333333332</c:v>
                </c:pt>
                <c:pt idx="104">
                  <c:v>0.5682666666666667</c:v>
                </c:pt>
                <c:pt idx="105">
                  <c:v>0.77243333333333342</c:v>
                </c:pt>
                <c:pt idx="106">
                  <c:v>1.0462</c:v>
                </c:pt>
                <c:pt idx="107">
                  <c:v>1.4094999999999998</c:v>
                </c:pt>
                <c:pt idx="108">
                  <c:v>1.8732999999999997</c:v>
                </c:pt>
                <c:pt idx="109">
                  <c:v>2.4636666666666667</c:v>
                </c:pt>
                <c:pt idx="110">
                  <c:v>3.1963000000000004</c:v>
                </c:pt>
                <c:pt idx="111">
                  <c:v>4.0906666666666665</c:v>
                </c:pt>
                <c:pt idx="112">
                  <c:v>5.1760000000000002</c:v>
                </c:pt>
                <c:pt idx="113">
                  <c:v>6.5106666666666655</c:v>
                </c:pt>
                <c:pt idx="114">
                  <c:v>8.1159999999999997</c:v>
                </c:pt>
                <c:pt idx="115">
                  <c:v>10.109666666666667</c:v>
                </c:pt>
                <c:pt idx="116">
                  <c:v>13.108666666666666</c:v>
                </c:pt>
                <c:pt idx="117">
                  <c:v>17.404</c:v>
                </c:pt>
                <c:pt idx="118">
                  <c:v>23.323333333333334</c:v>
                </c:pt>
                <c:pt idx="119">
                  <c:v>30.75</c:v>
                </c:pt>
              </c:numCache>
            </c:numRef>
          </c:xVal>
          <c:yVal>
            <c:numRef>
              <c:f>'Figurer, gj.snitt F og S prøver'!$BB$247:$BB$366</c:f>
              <c:numCache>
                <c:formatCode>0.00</c:formatCode>
                <c:ptCount val="120"/>
                <c:pt idx="20">
                  <c:v>5.833333333333333</c:v>
                </c:pt>
                <c:pt idx="21">
                  <c:v>4.5366666666666671</c:v>
                </c:pt>
                <c:pt idx="22">
                  <c:v>4.1043333333333338</c:v>
                </c:pt>
                <c:pt idx="23">
                  <c:v>3.8746666666666663</c:v>
                </c:pt>
                <c:pt idx="24">
                  <c:v>3.7441666666666666</c:v>
                </c:pt>
                <c:pt idx="25">
                  <c:v>3.6524000000000001</c:v>
                </c:pt>
                <c:pt idx="26">
                  <c:v>3.5756999999999999</c:v>
                </c:pt>
                <c:pt idx="27">
                  <c:v>3.5171000000000006</c:v>
                </c:pt>
                <c:pt idx="28">
                  <c:v>3.4704666666666668</c:v>
                </c:pt>
                <c:pt idx="29">
                  <c:v>3.4213999999999998</c:v>
                </c:pt>
                <c:pt idx="30">
                  <c:v>3.3782999999999999</c:v>
                </c:pt>
                <c:pt idx="31">
                  <c:v>3.3335000000000004</c:v>
                </c:pt>
                <c:pt idx="32">
                  <c:v>3.2942999999999998</c:v>
                </c:pt>
                <c:pt idx="33">
                  <c:v>3.2690999999999999</c:v>
                </c:pt>
                <c:pt idx="34">
                  <c:v>3.2757333333333332</c:v>
                </c:pt>
                <c:pt idx="35">
                  <c:v>3.3393333333333337</c:v>
                </c:pt>
                <c:pt idx="36">
                  <c:v>3.4878666666666667</c:v>
                </c:pt>
                <c:pt idx="37">
                  <c:v>3.7432333333333339</c:v>
                </c:pt>
                <c:pt idx="38">
                  <c:v>4.0866666666666669</c:v>
                </c:pt>
                <c:pt idx="39">
                  <c:v>4.4370000000000003</c:v>
                </c:pt>
              </c:numCache>
            </c:numRef>
          </c:yVal>
        </c:ser>
        <c:ser>
          <c:idx val="3"/>
          <c:order val="3"/>
          <c:tx>
            <c:strRef>
              <c:f>'Figurer, gj.snitt F og S prøver'!$BC$246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prøver'!$AX$247:$AX$366</c:f>
              <c:numCache>
                <c:formatCode>0.00</c:formatCode>
                <c:ptCount val="120"/>
                <c:pt idx="0">
                  <c:v>3.8933333333333334E-2</c:v>
                </c:pt>
                <c:pt idx="1">
                  <c:v>7.5733333333333333E-2</c:v>
                </c:pt>
                <c:pt idx="2">
                  <c:v>0.10311666666666668</c:v>
                </c:pt>
                <c:pt idx="3">
                  <c:v>0.13574333333333335</c:v>
                </c:pt>
                <c:pt idx="4">
                  <c:v>0.17982000000000001</c:v>
                </c:pt>
                <c:pt idx="5">
                  <c:v>0.23974999999999999</c:v>
                </c:pt>
                <c:pt idx="6">
                  <c:v>0.32017000000000001</c:v>
                </c:pt>
                <c:pt idx="7">
                  <c:v>0.42521666666666663</c:v>
                </c:pt>
                <c:pt idx="8">
                  <c:v>0.55915666666666664</c:v>
                </c:pt>
                <c:pt idx="9">
                  <c:v>0.72967000000000004</c:v>
                </c:pt>
                <c:pt idx="10">
                  <c:v>0.94430000000000014</c:v>
                </c:pt>
                <c:pt idx="11">
                  <c:v>1.2144000000000001</c:v>
                </c:pt>
                <c:pt idx="12">
                  <c:v>1.5577333333333332</c:v>
                </c:pt>
                <c:pt idx="13">
                  <c:v>2.0039000000000002</c:v>
                </c:pt>
                <c:pt idx="14">
                  <c:v>2.6015000000000001</c:v>
                </c:pt>
                <c:pt idx="15">
                  <c:v>3.4324666666666666</c:v>
                </c:pt>
                <c:pt idx="16">
                  <c:v>4.6297000000000006</c:v>
                </c:pt>
                <c:pt idx="17">
                  <c:v>6.386333333333333</c:v>
                </c:pt>
                <c:pt idx="18">
                  <c:v>8.9209999999999994</c:v>
                </c:pt>
                <c:pt idx="19">
                  <c:v>12.436666666666666</c:v>
                </c:pt>
                <c:pt idx="20">
                  <c:v>3.2328000000000003E-2</c:v>
                </c:pt>
                <c:pt idx="21">
                  <c:v>6.2610000000000013E-2</c:v>
                </c:pt>
                <c:pt idx="22">
                  <c:v>8.5390000000000008E-2</c:v>
                </c:pt>
                <c:pt idx="23">
                  <c:v>0.11318</c:v>
                </c:pt>
                <c:pt idx="24">
                  <c:v>0.15143666666666666</c:v>
                </c:pt>
                <c:pt idx="25">
                  <c:v>0.20311999999999999</c:v>
                </c:pt>
                <c:pt idx="26">
                  <c:v>0.27154</c:v>
                </c:pt>
                <c:pt idx="27">
                  <c:v>0.36104333333333338</c:v>
                </c:pt>
                <c:pt idx="28">
                  <c:v>0.47683999999999999</c:v>
                </c:pt>
                <c:pt idx="29">
                  <c:v>0.62386666666666668</c:v>
                </c:pt>
                <c:pt idx="30">
                  <c:v>0.80945333333333336</c:v>
                </c:pt>
                <c:pt idx="31">
                  <c:v>1.0428333333333333</c:v>
                </c:pt>
                <c:pt idx="32">
                  <c:v>1.3397666666666666</c:v>
                </c:pt>
                <c:pt idx="33">
                  <c:v>1.7257666666666667</c:v>
                </c:pt>
                <c:pt idx="34">
                  <c:v>2.2430666666666665</c:v>
                </c:pt>
                <c:pt idx="35">
                  <c:v>2.962766666666667</c:v>
                </c:pt>
                <c:pt idx="36">
                  <c:v>4.0007666666666664</c:v>
                </c:pt>
                <c:pt idx="37">
                  <c:v>5.5340333333333334</c:v>
                </c:pt>
                <c:pt idx="38">
                  <c:v>7.7670000000000003</c:v>
                </c:pt>
                <c:pt idx="39">
                  <c:v>10.877333333333333</c:v>
                </c:pt>
                <c:pt idx="40">
                  <c:v>2.950433333333333E-2</c:v>
                </c:pt>
                <c:pt idx="41">
                  <c:v>5.6410666666666665E-2</c:v>
                </c:pt>
                <c:pt idx="42">
                  <c:v>7.6276666666666659E-2</c:v>
                </c:pt>
                <c:pt idx="43">
                  <c:v>0.10081</c:v>
                </c:pt>
                <c:pt idx="44">
                  <c:v>0.13426666666666667</c:v>
                </c:pt>
                <c:pt idx="45">
                  <c:v>0.17977999999999997</c:v>
                </c:pt>
                <c:pt idx="46">
                  <c:v>0.24113333333333334</c:v>
                </c:pt>
                <c:pt idx="47">
                  <c:v>0.32165333333333329</c:v>
                </c:pt>
                <c:pt idx="48">
                  <c:v>0.42544000000000004</c:v>
                </c:pt>
                <c:pt idx="49">
                  <c:v>0.5579966666666667</c:v>
                </c:pt>
                <c:pt idx="50">
                  <c:v>0.7251333333333333</c:v>
                </c:pt>
                <c:pt idx="51">
                  <c:v>0.93630000000000002</c:v>
                </c:pt>
                <c:pt idx="52">
                  <c:v>1.2046666666666666</c:v>
                </c:pt>
                <c:pt idx="53">
                  <c:v>1.5530333333333335</c:v>
                </c:pt>
                <c:pt idx="54">
                  <c:v>2.0204</c:v>
                </c:pt>
                <c:pt idx="55">
                  <c:v>2.6702333333333335</c:v>
                </c:pt>
                <c:pt idx="56">
                  <c:v>3.6103000000000001</c:v>
                </c:pt>
                <c:pt idx="57">
                  <c:v>5.0038999999999989</c:v>
                </c:pt>
                <c:pt idx="58">
                  <c:v>7.0470000000000006</c:v>
                </c:pt>
                <c:pt idx="59">
                  <c:v>9.9036666666666662</c:v>
                </c:pt>
                <c:pt idx="60">
                  <c:v>0.13643999999999998</c:v>
                </c:pt>
                <c:pt idx="61">
                  <c:v>0.28389333333333333</c:v>
                </c:pt>
                <c:pt idx="62">
                  <c:v>0.42256666666666659</c:v>
                </c:pt>
                <c:pt idx="63">
                  <c:v>0.59229999999999994</c:v>
                </c:pt>
                <c:pt idx="64">
                  <c:v>0.81813333333333327</c:v>
                </c:pt>
                <c:pt idx="65">
                  <c:v>1.1209333333333333</c:v>
                </c:pt>
                <c:pt idx="66">
                  <c:v>1.5255333333333336</c:v>
                </c:pt>
                <c:pt idx="67">
                  <c:v>2.0550333333333337</c:v>
                </c:pt>
                <c:pt idx="68">
                  <c:v>2.7357666666666667</c:v>
                </c:pt>
                <c:pt idx="69">
                  <c:v>3.5933333333333333</c:v>
                </c:pt>
                <c:pt idx="70">
                  <c:v>4.6390000000000002</c:v>
                </c:pt>
                <c:pt idx="71">
                  <c:v>5.8906666666666672</c:v>
                </c:pt>
                <c:pt idx="72">
                  <c:v>7.37</c:v>
                </c:pt>
                <c:pt idx="73">
                  <c:v>9.1286666666666658</c:v>
                </c:pt>
                <c:pt idx="74">
                  <c:v>11.100666666666667</c:v>
                </c:pt>
                <c:pt idx="75">
                  <c:v>13.695666666666668</c:v>
                </c:pt>
                <c:pt idx="76">
                  <c:v>17.544999999999998</c:v>
                </c:pt>
                <c:pt idx="77">
                  <c:v>22.823333333333334</c:v>
                </c:pt>
                <c:pt idx="78">
                  <c:v>29.703333333333333</c:v>
                </c:pt>
                <c:pt idx="79">
                  <c:v>37.873333333333328</c:v>
                </c:pt>
                <c:pt idx="80">
                  <c:v>0.11318333333333332</c:v>
                </c:pt>
                <c:pt idx="81">
                  <c:v>0.23023000000000002</c:v>
                </c:pt>
                <c:pt idx="82">
                  <c:v>0.33957999999999999</c:v>
                </c:pt>
                <c:pt idx="83">
                  <c:v>0.47503333333333336</c:v>
                </c:pt>
                <c:pt idx="84">
                  <c:v>0.65346666666666664</c:v>
                </c:pt>
                <c:pt idx="85">
                  <c:v>0.88873333333333315</c:v>
                </c:pt>
                <c:pt idx="86">
                  <c:v>1.2066333333333332</c:v>
                </c:pt>
                <c:pt idx="87">
                  <c:v>1.6256333333333333</c:v>
                </c:pt>
                <c:pt idx="88">
                  <c:v>2.1623000000000001</c:v>
                </c:pt>
                <c:pt idx="89">
                  <c:v>2.8390333333333331</c:v>
                </c:pt>
                <c:pt idx="90">
                  <c:v>3.673</c:v>
                </c:pt>
                <c:pt idx="91">
                  <c:v>4.6819999999999995</c:v>
                </c:pt>
                <c:pt idx="92">
                  <c:v>5.8960000000000008</c:v>
                </c:pt>
                <c:pt idx="93">
                  <c:v>7.3666666666666663</c:v>
                </c:pt>
                <c:pt idx="94">
                  <c:v>9.092666666666668</c:v>
                </c:pt>
                <c:pt idx="95">
                  <c:v>11.257</c:v>
                </c:pt>
                <c:pt idx="96">
                  <c:v>14.528</c:v>
                </c:pt>
                <c:pt idx="97">
                  <c:v>19.163333333333334</c:v>
                </c:pt>
                <c:pt idx="98">
                  <c:v>25.443333333333332</c:v>
                </c:pt>
                <c:pt idx="99">
                  <c:v>33.156666666666666</c:v>
                </c:pt>
                <c:pt idx="100">
                  <c:v>0.10302333333333334</c:v>
                </c:pt>
                <c:pt idx="101">
                  <c:v>0.20576666666666665</c:v>
                </c:pt>
                <c:pt idx="102">
                  <c:v>0.30004999999999998</c:v>
                </c:pt>
                <c:pt idx="103">
                  <c:v>0.41593333333333332</c:v>
                </c:pt>
                <c:pt idx="104">
                  <c:v>0.5682666666666667</c:v>
                </c:pt>
                <c:pt idx="105">
                  <c:v>0.77243333333333342</c:v>
                </c:pt>
                <c:pt idx="106">
                  <c:v>1.0462</c:v>
                </c:pt>
                <c:pt idx="107">
                  <c:v>1.4094999999999998</c:v>
                </c:pt>
                <c:pt idx="108">
                  <c:v>1.8732999999999997</c:v>
                </c:pt>
                <c:pt idx="109">
                  <c:v>2.4636666666666667</c:v>
                </c:pt>
                <c:pt idx="110">
                  <c:v>3.1963000000000004</c:v>
                </c:pt>
                <c:pt idx="111">
                  <c:v>4.0906666666666665</c:v>
                </c:pt>
                <c:pt idx="112">
                  <c:v>5.1760000000000002</c:v>
                </c:pt>
                <c:pt idx="113">
                  <c:v>6.5106666666666655</c:v>
                </c:pt>
                <c:pt idx="114">
                  <c:v>8.1159999999999997</c:v>
                </c:pt>
                <c:pt idx="115">
                  <c:v>10.109666666666667</c:v>
                </c:pt>
                <c:pt idx="116">
                  <c:v>13.108666666666666</c:v>
                </c:pt>
                <c:pt idx="117">
                  <c:v>17.404</c:v>
                </c:pt>
                <c:pt idx="118">
                  <c:v>23.323333333333334</c:v>
                </c:pt>
                <c:pt idx="119">
                  <c:v>30.75</c:v>
                </c:pt>
              </c:numCache>
            </c:numRef>
          </c:xVal>
          <c:yVal>
            <c:numRef>
              <c:f>'Figurer, gj.snitt F og S prøver'!$BC$247:$BC$366</c:f>
              <c:numCache>
                <c:formatCode>0.00</c:formatCode>
                <c:ptCount val="120"/>
                <c:pt idx="20">
                  <c:v>2.5112666666666668</c:v>
                </c:pt>
                <c:pt idx="21">
                  <c:v>8.0122666666666671</c:v>
                </c:pt>
                <c:pt idx="22">
                  <c:v>8.2297999999999991</c:v>
                </c:pt>
                <c:pt idx="23">
                  <c:v>8.0044666666666657</c:v>
                </c:pt>
                <c:pt idx="24">
                  <c:v>7.831500000000001</c:v>
                </c:pt>
                <c:pt idx="25">
                  <c:v>7.6672000000000002</c:v>
                </c:pt>
                <c:pt idx="26">
                  <c:v>7.4660333333333346</c:v>
                </c:pt>
                <c:pt idx="27">
                  <c:v>7.2166999999999994</c:v>
                </c:pt>
                <c:pt idx="28">
                  <c:v>6.9095666666666666</c:v>
                </c:pt>
                <c:pt idx="29">
                  <c:v>6.5386333333333333</c:v>
                </c:pt>
                <c:pt idx="30">
                  <c:v>6.113666666666667</c:v>
                </c:pt>
                <c:pt idx="31">
                  <c:v>5.651933333333333</c:v>
                </c:pt>
                <c:pt idx="32">
                  <c:v>5.1947000000000001</c:v>
                </c:pt>
                <c:pt idx="33">
                  <c:v>4.7700333333333331</c:v>
                </c:pt>
                <c:pt idx="34">
                  <c:v>4.3982333333333328</c:v>
                </c:pt>
                <c:pt idx="35">
                  <c:v>4.0994000000000002</c:v>
                </c:pt>
                <c:pt idx="36">
                  <c:v>3.8739000000000003</c:v>
                </c:pt>
                <c:pt idx="37">
                  <c:v>3.7007999999999996</c:v>
                </c:pt>
                <c:pt idx="38">
                  <c:v>3.5207000000000002</c:v>
                </c:pt>
                <c:pt idx="39">
                  <c:v>3.2734999999999999</c:v>
                </c:pt>
              </c:numCache>
            </c:numRef>
          </c:yVal>
        </c:ser>
        <c:ser>
          <c:idx val="4"/>
          <c:order val="4"/>
          <c:tx>
            <c:strRef>
              <c:f>'Figurer, gj.snitt F og S prøver'!$BD$246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prøver'!$AX$247:$AX$366</c:f>
              <c:numCache>
                <c:formatCode>0.00</c:formatCode>
                <c:ptCount val="120"/>
                <c:pt idx="0">
                  <c:v>3.8933333333333334E-2</c:v>
                </c:pt>
                <c:pt idx="1">
                  <c:v>7.5733333333333333E-2</c:v>
                </c:pt>
                <c:pt idx="2">
                  <c:v>0.10311666666666668</c:v>
                </c:pt>
                <c:pt idx="3">
                  <c:v>0.13574333333333335</c:v>
                </c:pt>
                <c:pt idx="4">
                  <c:v>0.17982000000000001</c:v>
                </c:pt>
                <c:pt idx="5">
                  <c:v>0.23974999999999999</c:v>
                </c:pt>
                <c:pt idx="6">
                  <c:v>0.32017000000000001</c:v>
                </c:pt>
                <c:pt idx="7">
                  <c:v>0.42521666666666663</c:v>
                </c:pt>
                <c:pt idx="8">
                  <c:v>0.55915666666666664</c:v>
                </c:pt>
                <c:pt idx="9">
                  <c:v>0.72967000000000004</c:v>
                </c:pt>
                <c:pt idx="10">
                  <c:v>0.94430000000000014</c:v>
                </c:pt>
                <c:pt idx="11">
                  <c:v>1.2144000000000001</c:v>
                </c:pt>
                <c:pt idx="12">
                  <c:v>1.5577333333333332</c:v>
                </c:pt>
                <c:pt idx="13">
                  <c:v>2.0039000000000002</c:v>
                </c:pt>
                <c:pt idx="14">
                  <c:v>2.6015000000000001</c:v>
                </c:pt>
                <c:pt idx="15">
                  <c:v>3.4324666666666666</c:v>
                </c:pt>
                <c:pt idx="16">
                  <c:v>4.6297000000000006</c:v>
                </c:pt>
                <c:pt idx="17">
                  <c:v>6.386333333333333</c:v>
                </c:pt>
                <c:pt idx="18">
                  <c:v>8.9209999999999994</c:v>
                </c:pt>
                <c:pt idx="19">
                  <c:v>12.436666666666666</c:v>
                </c:pt>
                <c:pt idx="20">
                  <c:v>3.2328000000000003E-2</c:v>
                </c:pt>
                <c:pt idx="21">
                  <c:v>6.2610000000000013E-2</c:v>
                </c:pt>
                <c:pt idx="22">
                  <c:v>8.5390000000000008E-2</c:v>
                </c:pt>
                <c:pt idx="23">
                  <c:v>0.11318</c:v>
                </c:pt>
                <c:pt idx="24">
                  <c:v>0.15143666666666666</c:v>
                </c:pt>
                <c:pt idx="25">
                  <c:v>0.20311999999999999</c:v>
                </c:pt>
                <c:pt idx="26">
                  <c:v>0.27154</c:v>
                </c:pt>
                <c:pt idx="27">
                  <c:v>0.36104333333333338</c:v>
                </c:pt>
                <c:pt idx="28">
                  <c:v>0.47683999999999999</c:v>
                </c:pt>
                <c:pt idx="29">
                  <c:v>0.62386666666666668</c:v>
                </c:pt>
                <c:pt idx="30">
                  <c:v>0.80945333333333336</c:v>
                </c:pt>
                <c:pt idx="31">
                  <c:v>1.0428333333333333</c:v>
                </c:pt>
                <c:pt idx="32">
                  <c:v>1.3397666666666666</c:v>
                </c:pt>
                <c:pt idx="33">
                  <c:v>1.7257666666666667</c:v>
                </c:pt>
                <c:pt idx="34">
                  <c:v>2.2430666666666665</c:v>
                </c:pt>
                <c:pt idx="35">
                  <c:v>2.962766666666667</c:v>
                </c:pt>
                <c:pt idx="36">
                  <c:v>4.0007666666666664</c:v>
                </c:pt>
                <c:pt idx="37">
                  <c:v>5.5340333333333334</c:v>
                </c:pt>
                <c:pt idx="38">
                  <c:v>7.7670000000000003</c:v>
                </c:pt>
                <c:pt idx="39">
                  <c:v>10.877333333333333</c:v>
                </c:pt>
                <c:pt idx="40">
                  <c:v>2.950433333333333E-2</c:v>
                </c:pt>
                <c:pt idx="41">
                  <c:v>5.6410666666666665E-2</c:v>
                </c:pt>
                <c:pt idx="42">
                  <c:v>7.6276666666666659E-2</c:v>
                </c:pt>
                <c:pt idx="43">
                  <c:v>0.10081</c:v>
                </c:pt>
                <c:pt idx="44">
                  <c:v>0.13426666666666667</c:v>
                </c:pt>
                <c:pt idx="45">
                  <c:v>0.17977999999999997</c:v>
                </c:pt>
                <c:pt idx="46">
                  <c:v>0.24113333333333334</c:v>
                </c:pt>
                <c:pt idx="47">
                  <c:v>0.32165333333333329</c:v>
                </c:pt>
                <c:pt idx="48">
                  <c:v>0.42544000000000004</c:v>
                </c:pt>
                <c:pt idx="49">
                  <c:v>0.5579966666666667</c:v>
                </c:pt>
                <c:pt idx="50">
                  <c:v>0.7251333333333333</c:v>
                </c:pt>
                <c:pt idx="51">
                  <c:v>0.93630000000000002</c:v>
                </c:pt>
                <c:pt idx="52">
                  <c:v>1.2046666666666666</c:v>
                </c:pt>
                <c:pt idx="53">
                  <c:v>1.5530333333333335</c:v>
                </c:pt>
                <c:pt idx="54">
                  <c:v>2.0204</c:v>
                </c:pt>
                <c:pt idx="55">
                  <c:v>2.6702333333333335</c:v>
                </c:pt>
                <c:pt idx="56">
                  <c:v>3.6103000000000001</c:v>
                </c:pt>
                <c:pt idx="57">
                  <c:v>5.0038999999999989</c:v>
                </c:pt>
                <c:pt idx="58">
                  <c:v>7.0470000000000006</c:v>
                </c:pt>
                <c:pt idx="59">
                  <c:v>9.9036666666666662</c:v>
                </c:pt>
                <c:pt idx="60">
                  <c:v>0.13643999999999998</c:v>
                </c:pt>
                <c:pt idx="61">
                  <c:v>0.28389333333333333</c:v>
                </c:pt>
                <c:pt idx="62">
                  <c:v>0.42256666666666659</c:v>
                </c:pt>
                <c:pt idx="63">
                  <c:v>0.59229999999999994</c:v>
                </c:pt>
                <c:pt idx="64">
                  <c:v>0.81813333333333327</c:v>
                </c:pt>
                <c:pt idx="65">
                  <c:v>1.1209333333333333</c:v>
                </c:pt>
                <c:pt idx="66">
                  <c:v>1.5255333333333336</c:v>
                </c:pt>
                <c:pt idx="67">
                  <c:v>2.0550333333333337</c:v>
                </c:pt>
                <c:pt idx="68">
                  <c:v>2.7357666666666667</c:v>
                </c:pt>
                <c:pt idx="69">
                  <c:v>3.5933333333333333</c:v>
                </c:pt>
                <c:pt idx="70">
                  <c:v>4.6390000000000002</c:v>
                </c:pt>
                <c:pt idx="71">
                  <c:v>5.8906666666666672</c:v>
                </c:pt>
                <c:pt idx="72">
                  <c:v>7.37</c:v>
                </c:pt>
                <c:pt idx="73">
                  <c:v>9.1286666666666658</c:v>
                </c:pt>
                <c:pt idx="74">
                  <c:v>11.100666666666667</c:v>
                </c:pt>
                <c:pt idx="75">
                  <c:v>13.695666666666668</c:v>
                </c:pt>
                <c:pt idx="76">
                  <c:v>17.544999999999998</c:v>
                </c:pt>
                <c:pt idx="77">
                  <c:v>22.823333333333334</c:v>
                </c:pt>
                <c:pt idx="78">
                  <c:v>29.703333333333333</c:v>
                </c:pt>
                <c:pt idx="79">
                  <c:v>37.873333333333328</c:v>
                </c:pt>
                <c:pt idx="80">
                  <c:v>0.11318333333333332</c:v>
                </c:pt>
                <c:pt idx="81">
                  <c:v>0.23023000000000002</c:v>
                </c:pt>
                <c:pt idx="82">
                  <c:v>0.33957999999999999</c:v>
                </c:pt>
                <c:pt idx="83">
                  <c:v>0.47503333333333336</c:v>
                </c:pt>
                <c:pt idx="84">
                  <c:v>0.65346666666666664</c:v>
                </c:pt>
                <c:pt idx="85">
                  <c:v>0.88873333333333315</c:v>
                </c:pt>
                <c:pt idx="86">
                  <c:v>1.2066333333333332</c:v>
                </c:pt>
                <c:pt idx="87">
                  <c:v>1.6256333333333333</c:v>
                </c:pt>
                <c:pt idx="88">
                  <c:v>2.1623000000000001</c:v>
                </c:pt>
                <c:pt idx="89">
                  <c:v>2.8390333333333331</c:v>
                </c:pt>
                <c:pt idx="90">
                  <c:v>3.673</c:v>
                </c:pt>
                <c:pt idx="91">
                  <c:v>4.6819999999999995</c:v>
                </c:pt>
                <c:pt idx="92">
                  <c:v>5.8960000000000008</c:v>
                </c:pt>
                <c:pt idx="93">
                  <c:v>7.3666666666666663</c:v>
                </c:pt>
                <c:pt idx="94">
                  <c:v>9.092666666666668</c:v>
                </c:pt>
                <c:pt idx="95">
                  <c:v>11.257</c:v>
                </c:pt>
                <c:pt idx="96">
                  <c:v>14.528</c:v>
                </c:pt>
                <c:pt idx="97">
                  <c:v>19.163333333333334</c:v>
                </c:pt>
                <c:pt idx="98">
                  <c:v>25.443333333333332</c:v>
                </c:pt>
                <c:pt idx="99">
                  <c:v>33.156666666666666</c:v>
                </c:pt>
                <c:pt idx="100">
                  <c:v>0.10302333333333334</c:v>
                </c:pt>
                <c:pt idx="101">
                  <c:v>0.20576666666666665</c:v>
                </c:pt>
                <c:pt idx="102">
                  <c:v>0.30004999999999998</c:v>
                </c:pt>
                <c:pt idx="103">
                  <c:v>0.41593333333333332</c:v>
                </c:pt>
                <c:pt idx="104">
                  <c:v>0.5682666666666667</c:v>
                </c:pt>
                <c:pt idx="105">
                  <c:v>0.77243333333333342</c:v>
                </c:pt>
                <c:pt idx="106">
                  <c:v>1.0462</c:v>
                </c:pt>
                <c:pt idx="107">
                  <c:v>1.4094999999999998</c:v>
                </c:pt>
                <c:pt idx="108">
                  <c:v>1.8732999999999997</c:v>
                </c:pt>
                <c:pt idx="109">
                  <c:v>2.4636666666666667</c:v>
                </c:pt>
                <c:pt idx="110">
                  <c:v>3.1963000000000004</c:v>
                </c:pt>
                <c:pt idx="111">
                  <c:v>4.0906666666666665</c:v>
                </c:pt>
                <c:pt idx="112">
                  <c:v>5.1760000000000002</c:v>
                </c:pt>
                <c:pt idx="113">
                  <c:v>6.5106666666666655</c:v>
                </c:pt>
                <c:pt idx="114">
                  <c:v>8.1159999999999997</c:v>
                </c:pt>
                <c:pt idx="115">
                  <c:v>10.109666666666667</c:v>
                </c:pt>
                <c:pt idx="116">
                  <c:v>13.108666666666666</c:v>
                </c:pt>
                <c:pt idx="117">
                  <c:v>17.404</c:v>
                </c:pt>
                <c:pt idx="118">
                  <c:v>23.323333333333334</c:v>
                </c:pt>
                <c:pt idx="119">
                  <c:v>30.75</c:v>
                </c:pt>
              </c:numCache>
            </c:numRef>
          </c:xVal>
          <c:yVal>
            <c:numRef>
              <c:f>'Figurer, gj.snitt F og S prøver'!$BD$247:$BD$366</c:f>
              <c:numCache>
                <c:formatCode>0.00</c:formatCode>
                <c:ptCount val="120"/>
                <c:pt idx="40">
                  <c:v>5.229566666666666</c:v>
                </c:pt>
                <c:pt idx="41">
                  <c:v>4.1493000000000002</c:v>
                </c:pt>
                <c:pt idx="42">
                  <c:v>3.7450666666666668</c:v>
                </c:pt>
                <c:pt idx="43">
                  <c:v>3.5399666666666665</c:v>
                </c:pt>
                <c:pt idx="44">
                  <c:v>3.4120666666666666</c:v>
                </c:pt>
                <c:pt idx="45">
                  <c:v>3.3226333333333335</c:v>
                </c:pt>
                <c:pt idx="46">
                  <c:v>3.2631999999999999</c:v>
                </c:pt>
                <c:pt idx="47">
                  <c:v>3.2084666666666668</c:v>
                </c:pt>
                <c:pt idx="48">
                  <c:v>3.1664333333333339</c:v>
                </c:pt>
                <c:pt idx="49">
                  <c:v>3.1293666666666664</c:v>
                </c:pt>
                <c:pt idx="50">
                  <c:v>3.0933666666666668</c:v>
                </c:pt>
                <c:pt idx="51">
                  <c:v>3.0575000000000006</c:v>
                </c:pt>
                <c:pt idx="52">
                  <c:v>3.0236999999999998</c:v>
                </c:pt>
                <c:pt idx="53">
                  <c:v>3.0030666666666668</c:v>
                </c:pt>
                <c:pt idx="54">
                  <c:v>3.0096333333333334</c:v>
                </c:pt>
                <c:pt idx="55">
                  <c:v>3.0664333333333338</c:v>
                </c:pt>
                <c:pt idx="56">
                  <c:v>3.2016666666666667</c:v>
                </c:pt>
                <c:pt idx="57">
                  <c:v>3.4346666666666663</c:v>
                </c:pt>
                <c:pt idx="58">
                  <c:v>3.7509666666666668</c:v>
                </c:pt>
                <c:pt idx="59">
                  <c:v>4.0786666666666669</c:v>
                </c:pt>
              </c:numCache>
            </c:numRef>
          </c:yVal>
        </c:ser>
        <c:ser>
          <c:idx val="5"/>
          <c:order val="5"/>
          <c:tx>
            <c:strRef>
              <c:f>'Figurer, gj.snitt F og S prøver'!$BE$246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prøver'!$AX$247:$AX$366</c:f>
              <c:numCache>
                <c:formatCode>0.00</c:formatCode>
                <c:ptCount val="120"/>
                <c:pt idx="0">
                  <c:v>3.8933333333333334E-2</c:v>
                </c:pt>
                <c:pt idx="1">
                  <c:v>7.5733333333333333E-2</c:v>
                </c:pt>
                <c:pt idx="2">
                  <c:v>0.10311666666666668</c:v>
                </c:pt>
                <c:pt idx="3">
                  <c:v>0.13574333333333335</c:v>
                </c:pt>
                <c:pt idx="4">
                  <c:v>0.17982000000000001</c:v>
                </c:pt>
                <c:pt idx="5">
                  <c:v>0.23974999999999999</c:v>
                </c:pt>
                <c:pt idx="6">
                  <c:v>0.32017000000000001</c:v>
                </c:pt>
                <c:pt idx="7">
                  <c:v>0.42521666666666663</c:v>
                </c:pt>
                <c:pt idx="8">
                  <c:v>0.55915666666666664</c:v>
                </c:pt>
                <c:pt idx="9">
                  <c:v>0.72967000000000004</c:v>
                </c:pt>
                <c:pt idx="10">
                  <c:v>0.94430000000000014</c:v>
                </c:pt>
                <c:pt idx="11">
                  <c:v>1.2144000000000001</c:v>
                </c:pt>
                <c:pt idx="12">
                  <c:v>1.5577333333333332</c:v>
                </c:pt>
                <c:pt idx="13">
                  <c:v>2.0039000000000002</c:v>
                </c:pt>
                <c:pt idx="14">
                  <c:v>2.6015000000000001</c:v>
                </c:pt>
                <c:pt idx="15">
                  <c:v>3.4324666666666666</c:v>
                </c:pt>
                <c:pt idx="16">
                  <c:v>4.6297000000000006</c:v>
                </c:pt>
                <c:pt idx="17">
                  <c:v>6.386333333333333</c:v>
                </c:pt>
                <c:pt idx="18">
                  <c:v>8.9209999999999994</c:v>
                </c:pt>
                <c:pt idx="19">
                  <c:v>12.436666666666666</c:v>
                </c:pt>
                <c:pt idx="20">
                  <c:v>3.2328000000000003E-2</c:v>
                </c:pt>
                <c:pt idx="21">
                  <c:v>6.2610000000000013E-2</c:v>
                </c:pt>
                <c:pt idx="22">
                  <c:v>8.5390000000000008E-2</c:v>
                </c:pt>
                <c:pt idx="23">
                  <c:v>0.11318</c:v>
                </c:pt>
                <c:pt idx="24">
                  <c:v>0.15143666666666666</c:v>
                </c:pt>
                <c:pt idx="25">
                  <c:v>0.20311999999999999</c:v>
                </c:pt>
                <c:pt idx="26">
                  <c:v>0.27154</c:v>
                </c:pt>
                <c:pt idx="27">
                  <c:v>0.36104333333333338</c:v>
                </c:pt>
                <c:pt idx="28">
                  <c:v>0.47683999999999999</c:v>
                </c:pt>
                <c:pt idx="29">
                  <c:v>0.62386666666666668</c:v>
                </c:pt>
                <c:pt idx="30">
                  <c:v>0.80945333333333336</c:v>
                </c:pt>
                <c:pt idx="31">
                  <c:v>1.0428333333333333</c:v>
                </c:pt>
                <c:pt idx="32">
                  <c:v>1.3397666666666666</c:v>
                </c:pt>
                <c:pt idx="33">
                  <c:v>1.7257666666666667</c:v>
                </c:pt>
                <c:pt idx="34">
                  <c:v>2.2430666666666665</c:v>
                </c:pt>
                <c:pt idx="35">
                  <c:v>2.962766666666667</c:v>
                </c:pt>
                <c:pt idx="36">
                  <c:v>4.0007666666666664</c:v>
                </c:pt>
                <c:pt idx="37">
                  <c:v>5.5340333333333334</c:v>
                </c:pt>
                <c:pt idx="38">
                  <c:v>7.7670000000000003</c:v>
                </c:pt>
                <c:pt idx="39">
                  <c:v>10.877333333333333</c:v>
                </c:pt>
                <c:pt idx="40">
                  <c:v>2.950433333333333E-2</c:v>
                </c:pt>
                <c:pt idx="41">
                  <c:v>5.6410666666666665E-2</c:v>
                </c:pt>
                <c:pt idx="42">
                  <c:v>7.6276666666666659E-2</c:v>
                </c:pt>
                <c:pt idx="43">
                  <c:v>0.10081</c:v>
                </c:pt>
                <c:pt idx="44">
                  <c:v>0.13426666666666667</c:v>
                </c:pt>
                <c:pt idx="45">
                  <c:v>0.17977999999999997</c:v>
                </c:pt>
                <c:pt idx="46">
                  <c:v>0.24113333333333334</c:v>
                </c:pt>
                <c:pt idx="47">
                  <c:v>0.32165333333333329</c:v>
                </c:pt>
                <c:pt idx="48">
                  <c:v>0.42544000000000004</c:v>
                </c:pt>
                <c:pt idx="49">
                  <c:v>0.5579966666666667</c:v>
                </c:pt>
                <c:pt idx="50">
                  <c:v>0.7251333333333333</c:v>
                </c:pt>
                <c:pt idx="51">
                  <c:v>0.93630000000000002</c:v>
                </c:pt>
                <c:pt idx="52">
                  <c:v>1.2046666666666666</c:v>
                </c:pt>
                <c:pt idx="53">
                  <c:v>1.5530333333333335</c:v>
                </c:pt>
                <c:pt idx="54">
                  <c:v>2.0204</c:v>
                </c:pt>
                <c:pt idx="55">
                  <c:v>2.6702333333333335</c:v>
                </c:pt>
                <c:pt idx="56">
                  <c:v>3.6103000000000001</c:v>
                </c:pt>
                <c:pt idx="57">
                  <c:v>5.0038999999999989</c:v>
                </c:pt>
                <c:pt idx="58">
                  <c:v>7.0470000000000006</c:v>
                </c:pt>
                <c:pt idx="59">
                  <c:v>9.9036666666666662</c:v>
                </c:pt>
                <c:pt idx="60">
                  <c:v>0.13643999999999998</c:v>
                </c:pt>
                <c:pt idx="61">
                  <c:v>0.28389333333333333</c:v>
                </c:pt>
                <c:pt idx="62">
                  <c:v>0.42256666666666659</c:v>
                </c:pt>
                <c:pt idx="63">
                  <c:v>0.59229999999999994</c:v>
                </c:pt>
                <c:pt idx="64">
                  <c:v>0.81813333333333327</c:v>
                </c:pt>
                <c:pt idx="65">
                  <c:v>1.1209333333333333</c:v>
                </c:pt>
                <c:pt idx="66">
                  <c:v>1.5255333333333336</c:v>
                </c:pt>
                <c:pt idx="67">
                  <c:v>2.0550333333333337</c:v>
                </c:pt>
                <c:pt idx="68">
                  <c:v>2.7357666666666667</c:v>
                </c:pt>
                <c:pt idx="69">
                  <c:v>3.5933333333333333</c:v>
                </c:pt>
                <c:pt idx="70">
                  <c:v>4.6390000000000002</c:v>
                </c:pt>
                <c:pt idx="71">
                  <c:v>5.8906666666666672</c:v>
                </c:pt>
                <c:pt idx="72">
                  <c:v>7.37</c:v>
                </c:pt>
                <c:pt idx="73">
                  <c:v>9.1286666666666658</c:v>
                </c:pt>
                <c:pt idx="74">
                  <c:v>11.100666666666667</c:v>
                </c:pt>
                <c:pt idx="75">
                  <c:v>13.695666666666668</c:v>
                </c:pt>
                <c:pt idx="76">
                  <c:v>17.544999999999998</c:v>
                </c:pt>
                <c:pt idx="77">
                  <c:v>22.823333333333334</c:v>
                </c:pt>
                <c:pt idx="78">
                  <c:v>29.703333333333333</c:v>
                </c:pt>
                <c:pt idx="79">
                  <c:v>37.873333333333328</c:v>
                </c:pt>
                <c:pt idx="80">
                  <c:v>0.11318333333333332</c:v>
                </c:pt>
                <c:pt idx="81">
                  <c:v>0.23023000000000002</c:v>
                </c:pt>
                <c:pt idx="82">
                  <c:v>0.33957999999999999</c:v>
                </c:pt>
                <c:pt idx="83">
                  <c:v>0.47503333333333336</c:v>
                </c:pt>
                <c:pt idx="84">
                  <c:v>0.65346666666666664</c:v>
                </c:pt>
                <c:pt idx="85">
                  <c:v>0.88873333333333315</c:v>
                </c:pt>
                <c:pt idx="86">
                  <c:v>1.2066333333333332</c:v>
                </c:pt>
                <c:pt idx="87">
                  <c:v>1.6256333333333333</c:v>
                </c:pt>
                <c:pt idx="88">
                  <c:v>2.1623000000000001</c:v>
                </c:pt>
                <c:pt idx="89">
                  <c:v>2.8390333333333331</c:v>
                </c:pt>
                <c:pt idx="90">
                  <c:v>3.673</c:v>
                </c:pt>
                <c:pt idx="91">
                  <c:v>4.6819999999999995</c:v>
                </c:pt>
                <c:pt idx="92">
                  <c:v>5.8960000000000008</c:v>
                </c:pt>
                <c:pt idx="93">
                  <c:v>7.3666666666666663</c:v>
                </c:pt>
                <c:pt idx="94">
                  <c:v>9.092666666666668</c:v>
                </c:pt>
                <c:pt idx="95">
                  <c:v>11.257</c:v>
                </c:pt>
                <c:pt idx="96">
                  <c:v>14.528</c:v>
                </c:pt>
                <c:pt idx="97">
                  <c:v>19.163333333333334</c:v>
                </c:pt>
                <c:pt idx="98">
                  <c:v>25.443333333333332</c:v>
                </c:pt>
                <c:pt idx="99">
                  <c:v>33.156666666666666</c:v>
                </c:pt>
                <c:pt idx="100">
                  <c:v>0.10302333333333334</c:v>
                </c:pt>
                <c:pt idx="101">
                  <c:v>0.20576666666666665</c:v>
                </c:pt>
                <c:pt idx="102">
                  <c:v>0.30004999999999998</c:v>
                </c:pt>
                <c:pt idx="103">
                  <c:v>0.41593333333333332</c:v>
                </c:pt>
                <c:pt idx="104">
                  <c:v>0.5682666666666667</c:v>
                </c:pt>
                <c:pt idx="105">
                  <c:v>0.77243333333333342</c:v>
                </c:pt>
                <c:pt idx="106">
                  <c:v>1.0462</c:v>
                </c:pt>
                <c:pt idx="107">
                  <c:v>1.4094999999999998</c:v>
                </c:pt>
                <c:pt idx="108">
                  <c:v>1.8732999999999997</c:v>
                </c:pt>
                <c:pt idx="109">
                  <c:v>2.4636666666666667</c:v>
                </c:pt>
                <c:pt idx="110">
                  <c:v>3.1963000000000004</c:v>
                </c:pt>
                <c:pt idx="111">
                  <c:v>4.0906666666666665</c:v>
                </c:pt>
                <c:pt idx="112">
                  <c:v>5.1760000000000002</c:v>
                </c:pt>
                <c:pt idx="113">
                  <c:v>6.5106666666666655</c:v>
                </c:pt>
                <c:pt idx="114">
                  <c:v>8.1159999999999997</c:v>
                </c:pt>
                <c:pt idx="115">
                  <c:v>10.109666666666667</c:v>
                </c:pt>
                <c:pt idx="116">
                  <c:v>13.108666666666666</c:v>
                </c:pt>
                <c:pt idx="117">
                  <c:v>17.404</c:v>
                </c:pt>
                <c:pt idx="118">
                  <c:v>23.323333333333334</c:v>
                </c:pt>
                <c:pt idx="119">
                  <c:v>30.75</c:v>
                </c:pt>
              </c:numCache>
            </c:numRef>
          </c:xVal>
          <c:yVal>
            <c:numRef>
              <c:f>'Figurer, gj.snitt F og S prøver'!$BE$247:$BE$366</c:f>
              <c:numCache>
                <c:formatCode>0.00</c:formatCode>
                <c:ptCount val="120"/>
                <c:pt idx="40">
                  <c:v>2.5436666666666667</c:v>
                </c:pt>
                <c:pt idx="41">
                  <c:v>7.2052666666666667</c:v>
                </c:pt>
                <c:pt idx="42">
                  <c:v>7.3314666666666675</c:v>
                </c:pt>
                <c:pt idx="43">
                  <c:v>7.0940666666666674</c:v>
                </c:pt>
                <c:pt idx="44">
                  <c:v>6.8912000000000004</c:v>
                </c:pt>
                <c:pt idx="45">
                  <c:v>6.724733333333333</c:v>
                </c:pt>
                <c:pt idx="46">
                  <c:v>6.5735999999999999</c:v>
                </c:pt>
                <c:pt idx="47">
                  <c:v>6.3827333333333343</c:v>
                </c:pt>
                <c:pt idx="48">
                  <c:v>6.1184666666666665</c:v>
                </c:pt>
                <c:pt idx="49">
                  <c:v>5.8028000000000004</c:v>
                </c:pt>
                <c:pt idx="50">
                  <c:v>5.4287000000000001</c:v>
                </c:pt>
                <c:pt idx="51">
                  <c:v>5.0274666666666663</c:v>
                </c:pt>
                <c:pt idx="52">
                  <c:v>4.6208333333333336</c:v>
                </c:pt>
                <c:pt idx="53">
                  <c:v>4.2412666666666672</c:v>
                </c:pt>
                <c:pt idx="54">
                  <c:v>3.9102333333333337</c:v>
                </c:pt>
                <c:pt idx="55">
                  <c:v>3.6421000000000006</c:v>
                </c:pt>
                <c:pt idx="56">
                  <c:v>3.4419333333333331</c:v>
                </c:pt>
                <c:pt idx="57">
                  <c:v>3.2918333333333334</c:v>
                </c:pt>
                <c:pt idx="58">
                  <c:v>3.1404000000000001</c:v>
                </c:pt>
                <c:pt idx="59">
                  <c:v>2.9268333333333332</c:v>
                </c:pt>
              </c:numCache>
            </c:numRef>
          </c:yVal>
        </c:ser>
        <c:ser>
          <c:idx val="6"/>
          <c:order val="6"/>
          <c:tx>
            <c:strRef>
              <c:f>'Figurer, gj.snitt F og S prøver'!$BF$246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prøver'!$AX$247:$AX$366</c:f>
              <c:numCache>
                <c:formatCode>0.00</c:formatCode>
                <c:ptCount val="120"/>
                <c:pt idx="0">
                  <c:v>3.8933333333333334E-2</c:v>
                </c:pt>
                <c:pt idx="1">
                  <c:v>7.5733333333333333E-2</c:v>
                </c:pt>
                <c:pt idx="2">
                  <c:v>0.10311666666666668</c:v>
                </c:pt>
                <c:pt idx="3">
                  <c:v>0.13574333333333335</c:v>
                </c:pt>
                <c:pt idx="4">
                  <c:v>0.17982000000000001</c:v>
                </c:pt>
                <c:pt idx="5">
                  <c:v>0.23974999999999999</c:v>
                </c:pt>
                <c:pt idx="6">
                  <c:v>0.32017000000000001</c:v>
                </c:pt>
                <c:pt idx="7">
                  <c:v>0.42521666666666663</c:v>
                </c:pt>
                <c:pt idx="8">
                  <c:v>0.55915666666666664</c:v>
                </c:pt>
                <c:pt idx="9">
                  <c:v>0.72967000000000004</c:v>
                </c:pt>
                <c:pt idx="10">
                  <c:v>0.94430000000000014</c:v>
                </c:pt>
                <c:pt idx="11">
                  <c:v>1.2144000000000001</c:v>
                </c:pt>
                <c:pt idx="12">
                  <c:v>1.5577333333333332</c:v>
                </c:pt>
                <c:pt idx="13">
                  <c:v>2.0039000000000002</c:v>
                </c:pt>
                <c:pt idx="14">
                  <c:v>2.6015000000000001</c:v>
                </c:pt>
                <c:pt idx="15">
                  <c:v>3.4324666666666666</c:v>
                </c:pt>
                <c:pt idx="16">
                  <c:v>4.6297000000000006</c:v>
                </c:pt>
                <c:pt idx="17">
                  <c:v>6.386333333333333</c:v>
                </c:pt>
                <c:pt idx="18">
                  <c:v>8.9209999999999994</c:v>
                </c:pt>
                <c:pt idx="19">
                  <c:v>12.436666666666666</c:v>
                </c:pt>
                <c:pt idx="20">
                  <c:v>3.2328000000000003E-2</c:v>
                </c:pt>
                <c:pt idx="21">
                  <c:v>6.2610000000000013E-2</c:v>
                </c:pt>
                <c:pt idx="22">
                  <c:v>8.5390000000000008E-2</c:v>
                </c:pt>
                <c:pt idx="23">
                  <c:v>0.11318</c:v>
                </c:pt>
                <c:pt idx="24">
                  <c:v>0.15143666666666666</c:v>
                </c:pt>
                <c:pt idx="25">
                  <c:v>0.20311999999999999</c:v>
                </c:pt>
                <c:pt idx="26">
                  <c:v>0.27154</c:v>
                </c:pt>
                <c:pt idx="27">
                  <c:v>0.36104333333333338</c:v>
                </c:pt>
                <c:pt idx="28">
                  <c:v>0.47683999999999999</c:v>
                </c:pt>
                <c:pt idx="29">
                  <c:v>0.62386666666666668</c:v>
                </c:pt>
                <c:pt idx="30">
                  <c:v>0.80945333333333336</c:v>
                </c:pt>
                <c:pt idx="31">
                  <c:v>1.0428333333333333</c:v>
                </c:pt>
                <c:pt idx="32">
                  <c:v>1.3397666666666666</c:v>
                </c:pt>
                <c:pt idx="33">
                  <c:v>1.7257666666666667</c:v>
                </c:pt>
                <c:pt idx="34">
                  <c:v>2.2430666666666665</c:v>
                </c:pt>
                <c:pt idx="35">
                  <c:v>2.962766666666667</c:v>
                </c:pt>
                <c:pt idx="36">
                  <c:v>4.0007666666666664</c:v>
                </c:pt>
                <c:pt idx="37">
                  <c:v>5.5340333333333334</c:v>
                </c:pt>
                <c:pt idx="38">
                  <c:v>7.7670000000000003</c:v>
                </c:pt>
                <c:pt idx="39">
                  <c:v>10.877333333333333</c:v>
                </c:pt>
                <c:pt idx="40">
                  <c:v>2.950433333333333E-2</c:v>
                </c:pt>
                <c:pt idx="41">
                  <c:v>5.6410666666666665E-2</c:v>
                </c:pt>
                <c:pt idx="42">
                  <c:v>7.6276666666666659E-2</c:v>
                </c:pt>
                <c:pt idx="43">
                  <c:v>0.10081</c:v>
                </c:pt>
                <c:pt idx="44">
                  <c:v>0.13426666666666667</c:v>
                </c:pt>
                <c:pt idx="45">
                  <c:v>0.17977999999999997</c:v>
                </c:pt>
                <c:pt idx="46">
                  <c:v>0.24113333333333334</c:v>
                </c:pt>
                <c:pt idx="47">
                  <c:v>0.32165333333333329</c:v>
                </c:pt>
                <c:pt idx="48">
                  <c:v>0.42544000000000004</c:v>
                </c:pt>
                <c:pt idx="49">
                  <c:v>0.5579966666666667</c:v>
                </c:pt>
                <c:pt idx="50">
                  <c:v>0.7251333333333333</c:v>
                </c:pt>
                <c:pt idx="51">
                  <c:v>0.93630000000000002</c:v>
                </c:pt>
                <c:pt idx="52">
                  <c:v>1.2046666666666666</c:v>
                </c:pt>
                <c:pt idx="53">
                  <c:v>1.5530333333333335</c:v>
                </c:pt>
                <c:pt idx="54">
                  <c:v>2.0204</c:v>
                </c:pt>
                <c:pt idx="55">
                  <c:v>2.6702333333333335</c:v>
                </c:pt>
                <c:pt idx="56">
                  <c:v>3.6103000000000001</c:v>
                </c:pt>
                <c:pt idx="57">
                  <c:v>5.0038999999999989</c:v>
                </c:pt>
                <c:pt idx="58">
                  <c:v>7.0470000000000006</c:v>
                </c:pt>
                <c:pt idx="59">
                  <c:v>9.9036666666666662</c:v>
                </c:pt>
                <c:pt idx="60">
                  <c:v>0.13643999999999998</c:v>
                </c:pt>
                <c:pt idx="61">
                  <c:v>0.28389333333333333</c:v>
                </c:pt>
                <c:pt idx="62">
                  <c:v>0.42256666666666659</c:v>
                </c:pt>
                <c:pt idx="63">
                  <c:v>0.59229999999999994</c:v>
                </c:pt>
                <c:pt idx="64">
                  <c:v>0.81813333333333327</c:v>
                </c:pt>
                <c:pt idx="65">
                  <c:v>1.1209333333333333</c:v>
                </c:pt>
                <c:pt idx="66">
                  <c:v>1.5255333333333336</c:v>
                </c:pt>
                <c:pt idx="67">
                  <c:v>2.0550333333333337</c:v>
                </c:pt>
                <c:pt idx="68">
                  <c:v>2.7357666666666667</c:v>
                </c:pt>
                <c:pt idx="69">
                  <c:v>3.5933333333333333</c:v>
                </c:pt>
                <c:pt idx="70">
                  <c:v>4.6390000000000002</c:v>
                </c:pt>
                <c:pt idx="71">
                  <c:v>5.8906666666666672</c:v>
                </c:pt>
                <c:pt idx="72">
                  <c:v>7.37</c:v>
                </c:pt>
                <c:pt idx="73">
                  <c:v>9.1286666666666658</c:v>
                </c:pt>
                <c:pt idx="74">
                  <c:v>11.100666666666667</c:v>
                </c:pt>
                <c:pt idx="75">
                  <c:v>13.695666666666668</c:v>
                </c:pt>
                <c:pt idx="76">
                  <c:v>17.544999999999998</c:v>
                </c:pt>
                <c:pt idx="77">
                  <c:v>22.823333333333334</c:v>
                </c:pt>
                <c:pt idx="78">
                  <c:v>29.703333333333333</c:v>
                </c:pt>
                <c:pt idx="79">
                  <c:v>37.873333333333328</c:v>
                </c:pt>
                <c:pt idx="80">
                  <c:v>0.11318333333333332</c:v>
                </c:pt>
                <c:pt idx="81">
                  <c:v>0.23023000000000002</c:v>
                </c:pt>
                <c:pt idx="82">
                  <c:v>0.33957999999999999</c:v>
                </c:pt>
                <c:pt idx="83">
                  <c:v>0.47503333333333336</c:v>
                </c:pt>
                <c:pt idx="84">
                  <c:v>0.65346666666666664</c:v>
                </c:pt>
                <c:pt idx="85">
                  <c:v>0.88873333333333315</c:v>
                </c:pt>
                <c:pt idx="86">
                  <c:v>1.2066333333333332</c:v>
                </c:pt>
                <c:pt idx="87">
                  <c:v>1.6256333333333333</c:v>
                </c:pt>
                <c:pt idx="88">
                  <c:v>2.1623000000000001</c:v>
                </c:pt>
                <c:pt idx="89">
                  <c:v>2.8390333333333331</c:v>
                </c:pt>
                <c:pt idx="90">
                  <c:v>3.673</c:v>
                </c:pt>
                <c:pt idx="91">
                  <c:v>4.6819999999999995</c:v>
                </c:pt>
                <c:pt idx="92">
                  <c:v>5.8960000000000008</c:v>
                </c:pt>
                <c:pt idx="93">
                  <c:v>7.3666666666666663</c:v>
                </c:pt>
                <c:pt idx="94">
                  <c:v>9.092666666666668</c:v>
                </c:pt>
                <c:pt idx="95">
                  <c:v>11.257</c:v>
                </c:pt>
                <c:pt idx="96">
                  <c:v>14.528</c:v>
                </c:pt>
                <c:pt idx="97">
                  <c:v>19.163333333333334</c:v>
                </c:pt>
                <c:pt idx="98">
                  <c:v>25.443333333333332</c:v>
                </c:pt>
                <c:pt idx="99">
                  <c:v>33.156666666666666</c:v>
                </c:pt>
                <c:pt idx="100">
                  <c:v>0.10302333333333334</c:v>
                </c:pt>
                <c:pt idx="101">
                  <c:v>0.20576666666666665</c:v>
                </c:pt>
                <c:pt idx="102">
                  <c:v>0.30004999999999998</c:v>
                </c:pt>
                <c:pt idx="103">
                  <c:v>0.41593333333333332</c:v>
                </c:pt>
                <c:pt idx="104">
                  <c:v>0.5682666666666667</c:v>
                </c:pt>
                <c:pt idx="105">
                  <c:v>0.77243333333333342</c:v>
                </c:pt>
                <c:pt idx="106">
                  <c:v>1.0462</c:v>
                </c:pt>
                <c:pt idx="107">
                  <c:v>1.4094999999999998</c:v>
                </c:pt>
                <c:pt idx="108">
                  <c:v>1.8732999999999997</c:v>
                </c:pt>
                <c:pt idx="109">
                  <c:v>2.4636666666666667</c:v>
                </c:pt>
                <c:pt idx="110">
                  <c:v>3.1963000000000004</c:v>
                </c:pt>
                <c:pt idx="111">
                  <c:v>4.0906666666666665</c:v>
                </c:pt>
                <c:pt idx="112">
                  <c:v>5.1760000000000002</c:v>
                </c:pt>
                <c:pt idx="113">
                  <c:v>6.5106666666666655</c:v>
                </c:pt>
                <c:pt idx="114">
                  <c:v>8.1159999999999997</c:v>
                </c:pt>
                <c:pt idx="115">
                  <c:v>10.109666666666667</c:v>
                </c:pt>
                <c:pt idx="116">
                  <c:v>13.108666666666666</c:v>
                </c:pt>
                <c:pt idx="117">
                  <c:v>17.404</c:v>
                </c:pt>
                <c:pt idx="118">
                  <c:v>23.323333333333334</c:v>
                </c:pt>
                <c:pt idx="119">
                  <c:v>30.75</c:v>
                </c:pt>
              </c:numCache>
            </c:numRef>
          </c:xVal>
          <c:yVal>
            <c:numRef>
              <c:f>'Figurer, gj.snitt F og S prøver'!$BF$247:$BF$366</c:f>
              <c:numCache>
                <c:formatCode>0.00</c:formatCode>
                <c:ptCount val="120"/>
                <c:pt idx="60">
                  <c:v>20.130000000000003</c:v>
                </c:pt>
                <c:pt idx="61">
                  <c:v>17.618666666666666</c:v>
                </c:pt>
                <c:pt idx="62">
                  <c:v>16.834333333333333</c:v>
                </c:pt>
                <c:pt idx="63">
                  <c:v>16.751000000000001</c:v>
                </c:pt>
                <c:pt idx="64">
                  <c:v>16.548333333333332</c:v>
                </c:pt>
                <c:pt idx="65">
                  <c:v>16.403666666666666</c:v>
                </c:pt>
                <c:pt idx="66">
                  <c:v>16.240333333333336</c:v>
                </c:pt>
                <c:pt idx="67">
                  <c:v>16.213000000000001</c:v>
                </c:pt>
                <c:pt idx="68">
                  <c:v>16.185666666666666</c:v>
                </c:pt>
                <c:pt idx="69">
                  <c:v>16.141999999999999</c:v>
                </c:pt>
                <c:pt idx="70">
                  <c:v>16.028000000000002</c:v>
                </c:pt>
                <c:pt idx="71">
                  <c:v>15.808666666666667</c:v>
                </c:pt>
                <c:pt idx="72">
                  <c:v>15.477333333333332</c:v>
                </c:pt>
                <c:pt idx="73">
                  <c:v>15.087666666666665</c:v>
                </c:pt>
                <c:pt idx="74">
                  <c:v>14.910333333333332</c:v>
                </c:pt>
                <c:pt idx="75">
                  <c:v>14.919333333333332</c:v>
                </c:pt>
                <c:pt idx="76">
                  <c:v>14.961999999999998</c:v>
                </c:pt>
                <c:pt idx="77">
                  <c:v>15.271666666666667</c:v>
                </c:pt>
                <c:pt idx="78">
                  <c:v>15.770000000000001</c:v>
                </c:pt>
                <c:pt idx="79">
                  <c:v>15.936666666666667</c:v>
                </c:pt>
              </c:numCache>
            </c:numRef>
          </c:yVal>
        </c:ser>
        <c:ser>
          <c:idx val="7"/>
          <c:order val="7"/>
          <c:tx>
            <c:strRef>
              <c:f>'Figurer, gj.snitt F og S prøver'!$BG$246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prøver'!$AX$247:$AX$366</c:f>
              <c:numCache>
                <c:formatCode>0.00</c:formatCode>
                <c:ptCount val="120"/>
                <c:pt idx="0">
                  <c:v>3.8933333333333334E-2</c:v>
                </c:pt>
                <c:pt idx="1">
                  <c:v>7.5733333333333333E-2</c:v>
                </c:pt>
                <c:pt idx="2">
                  <c:v>0.10311666666666668</c:v>
                </c:pt>
                <c:pt idx="3">
                  <c:v>0.13574333333333335</c:v>
                </c:pt>
                <c:pt idx="4">
                  <c:v>0.17982000000000001</c:v>
                </c:pt>
                <c:pt idx="5">
                  <c:v>0.23974999999999999</c:v>
                </c:pt>
                <c:pt idx="6">
                  <c:v>0.32017000000000001</c:v>
                </c:pt>
                <c:pt idx="7">
                  <c:v>0.42521666666666663</c:v>
                </c:pt>
                <c:pt idx="8">
                  <c:v>0.55915666666666664</c:v>
                </c:pt>
                <c:pt idx="9">
                  <c:v>0.72967000000000004</c:v>
                </c:pt>
                <c:pt idx="10">
                  <c:v>0.94430000000000014</c:v>
                </c:pt>
                <c:pt idx="11">
                  <c:v>1.2144000000000001</c:v>
                </c:pt>
                <c:pt idx="12">
                  <c:v>1.5577333333333332</c:v>
                </c:pt>
                <c:pt idx="13">
                  <c:v>2.0039000000000002</c:v>
                </c:pt>
                <c:pt idx="14">
                  <c:v>2.6015000000000001</c:v>
                </c:pt>
                <c:pt idx="15">
                  <c:v>3.4324666666666666</c:v>
                </c:pt>
                <c:pt idx="16">
                  <c:v>4.6297000000000006</c:v>
                </c:pt>
                <c:pt idx="17">
                  <c:v>6.386333333333333</c:v>
                </c:pt>
                <c:pt idx="18">
                  <c:v>8.9209999999999994</c:v>
                </c:pt>
                <c:pt idx="19">
                  <c:v>12.436666666666666</c:v>
                </c:pt>
                <c:pt idx="20">
                  <c:v>3.2328000000000003E-2</c:v>
                </c:pt>
                <c:pt idx="21">
                  <c:v>6.2610000000000013E-2</c:v>
                </c:pt>
                <c:pt idx="22">
                  <c:v>8.5390000000000008E-2</c:v>
                </c:pt>
                <c:pt idx="23">
                  <c:v>0.11318</c:v>
                </c:pt>
                <c:pt idx="24">
                  <c:v>0.15143666666666666</c:v>
                </c:pt>
                <c:pt idx="25">
                  <c:v>0.20311999999999999</c:v>
                </c:pt>
                <c:pt idx="26">
                  <c:v>0.27154</c:v>
                </c:pt>
                <c:pt idx="27">
                  <c:v>0.36104333333333338</c:v>
                </c:pt>
                <c:pt idx="28">
                  <c:v>0.47683999999999999</c:v>
                </c:pt>
                <c:pt idx="29">
                  <c:v>0.62386666666666668</c:v>
                </c:pt>
                <c:pt idx="30">
                  <c:v>0.80945333333333336</c:v>
                </c:pt>
                <c:pt idx="31">
                  <c:v>1.0428333333333333</c:v>
                </c:pt>
                <c:pt idx="32">
                  <c:v>1.3397666666666666</c:v>
                </c:pt>
                <c:pt idx="33">
                  <c:v>1.7257666666666667</c:v>
                </c:pt>
                <c:pt idx="34">
                  <c:v>2.2430666666666665</c:v>
                </c:pt>
                <c:pt idx="35">
                  <c:v>2.962766666666667</c:v>
                </c:pt>
                <c:pt idx="36">
                  <c:v>4.0007666666666664</c:v>
                </c:pt>
                <c:pt idx="37">
                  <c:v>5.5340333333333334</c:v>
                </c:pt>
                <c:pt idx="38">
                  <c:v>7.7670000000000003</c:v>
                </c:pt>
                <c:pt idx="39">
                  <c:v>10.877333333333333</c:v>
                </c:pt>
                <c:pt idx="40">
                  <c:v>2.950433333333333E-2</c:v>
                </c:pt>
                <c:pt idx="41">
                  <c:v>5.6410666666666665E-2</c:v>
                </c:pt>
                <c:pt idx="42">
                  <c:v>7.6276666666666659E-2</c:v>
                </c:pt>
                <c:pt idx="43">
                  <c:v>0.10081</c:v>
                </c:pt>
                <c:pt idx="44">
                  <c:v>0.13426666666666667</c:v>
                </c:pt>
                <c:pt idx="45">
                  <c:v>0.17977999999999997</c:v>
                </c:pt>
                <c:pt idx="46">
                  <c:v>0.24113333333333334</c:v>
                </c:pt>
                <c:pt idx="47">
                  <c:v>0.32165333333333329</c:v>
                </c:pt>
                <c:pt idx="48">
                  <c:v>0.42544000000000004</c:v>
                </c:pt>
                <c:pt idx="49">
                  <c:v>0.5579966666666667</c:v>
                </c:pt>
                <c:pt idx="50">
                  <c:v>0.7251333333333333</c:v>
                </c:pt>
                <c:pt idx="51">
                  <c:v>0.93630000000000002</c:v>
                </c:pt>
                <c:pt idx="52">
                  <c:v>1.2046666666666666</c:v>
                </c:pt>
                <c:pt idx="53">
                  <c:v>1.5530333333333335</c:v>
                </c:pt>
                <c:pt idx="54">
                  <c:v>2.0204</c:v>
                </c:pt>
                <c:pt idx="55">
                  <c:v>2.6702333333333335</c:v>
                </c:pt>
                <c:pt idx="56">
                  <c:v>3.6103000000000001</c:v>
                </c:pt>
                <c:pt idx="57">
                  <c:v>5.0038999999999989</c:v>
                </c:pt>
                <c:pt idx="58">
                  <c:v>7.0470000000000006</c:v>
                </c:pt>
                <c:pt idx="59">
                  <c:v>9.9036666666666662</c:v>
                </c:pt>
                <c:pt idx="60">
                  <c:v>0.13643999999999998</c:v>
                </c:pt>
                <c:pt idx="61">
                  <c:v>0.28389333333333333</c:v>
                </c:pt>
                <c:pt idx="62">
                  <c:v>0.42256666666666659</c:v>
                </c:pt>
                <c:pt idx="63">
                  <c:v>0.59229999999999994</c:v>
                </c:pt>
                <c:pt idx="64">
                  <c:v>0.81813333333333327</c:v>
                </c:pt>
                <c:pt idx="65">
                  <c:v>1.1209333333333333</c:v>
                </c:pt>
                <c:pt idx="66">
                  <c:v>1.5255333333333336</c:v>
                </c:pt>
                <c:pt idx="67">
                  <c:v>2.0550333333333337</c:v>
                </c:pt>
                <c:pt idx="68">
                  <c:v>2.7357666666666667</c:v>
                </c:pt>
                <c:pt idx="69">
                  <c:v>3.5933333333333333</c:v>
                </c:pt>
                <c:pt idx="70">
                  <c:v>4.6390000000000002</c:v>
                </c:pt>
                <c:pt idx="71">
                  <c:v>5.8906666666666672</c:v>
                </c:pt>
                <c:pt idx="72">
                  <c:v>7.37</c:v>
                </c:pt>
                <c:pt idx="73">
                  <c:v>9.1286666666666658</c:v>
                </c:pt>
                <c:pt idx="74">
                  <c:v>11.100666666666667</c:v>
                </c:pt>
                <c:pt idx="75">
                  <c:v>13.695666666666668</c:v>
                </c:pt>
                <c:pt idx="76">
                  <c:v>17.544999999999998</c:v>
                </c:pt>
                <c:pt idx="77">
                  <c:v>22.823333333333334</c:v>
                </c:pt>
                <c:pt idx="78">
                  <c:v>29.703333333333333</c:v>
                </c:pt>
                <c:pt idx="79">
                  <c:v>37.873333333333328</c:v>
                </c:pt>
                <c:pt idx="80">
                  <c:v>0.11318333333333332</c:v>
                </c:pt>
                <c:pt idx="81">
                  <c:v>0.23023000000000002</c:v>
                </c:pt>
                <c:pt idx="82">
                  <c:v>0.33957999999999999</c:v>
                </c:pt>
                <c:pt idx="83">
                  <c:v>0.47503333333333336</c:v>
                </c:pt>
                <c:pt idx="84">
                  <c:v>0.65346666666666664</c:v>
                </c:pt>
                <c:pt idx="85">
                  <c:v>0.88873333333333315</c:v>
                </c:pt>
                <c:pt idx="86">
                  <c:v>1.2066333333333332</c:v>
                </c:pt>
                <c:pt idx="87">
                  <c:v>1.6256333333333333</c:v>
                </c:pt>
                <c:pt idx="88">
                  <c:v>2.1623000000000001</c:v>
                </c:pt>
                <c:pt idx="89">
                  <c:v>2.8390333333333331</c:v>
                </c:pt>
                <c:pt idx="90">
                  <c:v>3.673</c:v>
                </c:pt>
                <c:pt idx="91">
                  <c:v>4.6819999999999995</c:v>
                </c:pt>
                <c:pt idx="92">
                  <c:v>5.8960000000000008</c:v>
                </c:pt>
                <c:pt idx="93">
                  <c:v>7.3666666666666663</c:v>
                </c:pt>
                <c:pt idx="94">
                  <c:v>9.092666666666668</c:v>
                </c:pt>
                <c:pt idx="95">
                  <c:v>11.257</c:v>
                </c:pt>
                <c:pt idx="96">
                  <c:v>14.528</c:v>
                </c:pt>
                <c:pt idx="97">
                  <c:v>19.163333333333334</c:v>
                </c:pt>
                <c:pt idx="98">
                  <c:v>25.443333333333332</c:v>
                </c:pt>
                <c:pt idx="99">
                  <c:v>33.156666666666666</c:v>
                </c:pt>
                <c:pt idx="100">
                  <c:v>0.10302333333333334</c:v>
                </c:pt>
                <c:pt idx="101">
                  <c:v>0.20576666666666665</c:v>
                </c:pt>
                <c:pt idx="102">
                  <c:v>0.30004999999999998</c:v>
                </c:pt>
                <c:pt idx="103">
                  <c:v>0.41593333333333332</c:v>
                </c:pt>
                <c:pt idx="104">
                  <c:v>0.5682666666666667</c:v>
                </c:pt>
                <c:pt idx="105">
                  <c:v>0.77243333333333342</c:v>
                </c:pt>
                <c:pt idx="106">
                  <c:v>1.0462</c:v>
                </c:pt>
                <c:pt idx="107">
                  <c:v>1.4094999999999998</c:v>
                </c:pt>
                <c:pt idx="108">
                  <c:v>1.8732999999999997</c:v>
                </c:pt>
                <c:pt idx="109">
                  <c:v>2.4636666666666667</c:v>
                </c:pt>
                <c:pt idx="110">
                  <c:v>3.1963000000000004</c:v>
                </c:pt>
                <c:pt idx="111">
                  <c:v>4.0906666666666665</c:v>
                </c:pt>
                <c:pt idx="112">
                  <c:v>5.1760000000000002</c:v>
                </c:pt>
                <c:pt idx="113">
                  <c:v>6.5106666666666655</c:v>
                </c:pt>
                <c:pt idx="114">
                  <c:v>8.1159999999999997</c:v>
                </c:pt>
                <c:pt idx="115">
                  <c:v>10.109666666666667</c:v>
                </c:pt>
                <c:pt idx="116">
                  <c:v>13.108666666666666</c:v>
                </c:pt>
                <c:pt idx="117">
                  <c:v>17.404</c:v>
                </c:pt>
                <c:pt idx="118">
                  <c:v>23.323333333333334</c:v>
                </c:pt>
                <c:pt idx="119">
                  <c:v>30.75</c:v>
                </c:pt>
              </c:numCache>
            </c:numRef>
          </c:xVal>
          <c:yVal>
            <c:numRef>
              <c:f>'Figurer, gj.snitt F og S prøver'!$BG$247:$BG$366</c:f>
              <c:numCache>
                <c:formatCode>0.00</c:formatCode>
                <c:ptCount val="120"/>
                <c:pt idx="60">
                  <c:v>18.347333333333335</c:v>
                </c:pt>
                <c:pt idx="61">
                  <c:v>38.133333333333333</c:v>
                </c:pt>
                <c:pt idx="62">
                  <c:v>42.646666666666668</c:v>
                </c:pt>
                <c:pt idx="63">
                  <c:v>43.809999999999995</c:v>
                </c:pt>
                <c:pt idx="64">
                  <c:v>44.276666666666671</c:v>
                </c:pt>
                <c:pt idx="65">
                  <c:v>44.293333333333329</c:v>
                </c:pt>
                <c:pt idx="66">
                  <c:v>44.013333333333328</c:v>
                </c:pt>
                <c:pt idx="67">
                  <c:v>43.146666666666668</c:v>
                </c:pt>
                <c:pt idx="68">
                  <c:v>41.733333333333327</c:v>
                </c:pt>
                <c:pt idx="69">
                  <c:v>39.74</c:v>
                </c:pt>
                <c:pt idx="70">
                  <c:v>37.083333333333336</c:v>
                </c:pt>
                <c:pt idx="71">
                  <c:v>33.909333333333329</c:v>
                </c:pt>
                <c:pt idx="72">
                  <c:v>30.454333333333334</c:v>
                </c:pt>
                <c:pt idx="73">
                  <c:v>26.933999999999997</c:v>
                </c:pt>
                <c:pt idx="74">
                  <c:v>22.947666666666663</c:v>
                </c:pt>
                <c:pt idx="75">
                  <c:v>19.566333333333336</c:v>
                </c:pt>
                <c:pt idx="76">
                  <c:v>17.445666666666664</c:v>
                </c:pt>
                <c:pt idx="77">
                  <c:v>15.543333333333335</c:v>
                </c:pt>
                <c:pt idx="78">
                  <c:v>13.373333333333335</c:v>
                </c:pt>
                <c:pt idx="79">
                  <c:v>10.788000000000002</c:v>
                </c:pt>
              </c:numCache>
            </c:numRef>
          </c:yVal>
        </c:ser>
        <c:ser>
          <c:idx val="8"/>
          <c:order val="8"/>
          <c:tx>
            <c:strRef>
              <c:f>'Figurer, gj.snitt F og S prøver'!$BH$246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prøver'!$AX$247:$AX$366</c:f>
              <c:numCache>
                <c:formatCode>0.00</c:formatCode>
                <c:ptCount val="120"/>
                <c:pt idx="0">
                  <c:v>3.8933333333333334E-2</c:v>
                </c:pt>
                <c:pt idx="1">
                  <c:v>7.5733333333333333E-2</c:v>
                </c:pt>
                <c:pt idx="2">
                  <c:v>0.10311666666666668</c:v>
                </c:pt>
                <c:pt idx="3">
                  <c:v>0.13574333333333335</c:v>
                </c:pt>
                <c:pt idx="4">
                  <c:v>0.17982000000000001</c:v>
                </c:pt>
                <c:pt idx="5">
                  <c:v>0.23974999999999999</c:v>
                </c:pt>
                <c:pt idx="6">
                  <c:v>0.32017000000000001</c:v>
                </c:pt>
                <c:pt idx="7">
                  <c:v>0.42521666666666663</c:v>
                </c:pt>
                <c:pt idx="8">
                  <c:v>0.55915666666666664</c:v>
                </c:pt>
                <c:pt idx="9">
                  <c:v>0.72967000000000004</c:v>
                </c:pt>
                <c:pt idx="10">
                  <c:v>0.94430000000000014</c:v>
                </c:pt>
                <c:pt idx="11">
                  <c:v>1.2144000000000001</c:v>
                </c:pt>
                <c:pt idx="12">
                  <c:v>1.5577333333333332</c:v>
                </c:pt>
                <c:pt idx="13">
                  <c:v>2.0039000000000002</c:v>
                </c:pt>
                <c:pt idx="14">
                  <c:v>2.6015000000000001</c:v>
                </c:pt>
                <c:pt idx="15">
                  <c:v>3.4324666666666666</c:v>
                </c:pt>
                <c:pt idx="16">
                  <c:v>4.6297000000000006</c:v>
                </c:pt>
                <c:pt idx="17">
                  <c:v>6.386333333333333</c:v>
                </c:pt>
                <c:pt idx="18">
                  <c:v>8.9209999999999994</c:v>
                </c:pt>
                <c:pt idx="19">
                  <c:v>12.436666666666666</c:v>
                </c:pt>
                <c:pt idx="20">
                  <c:v>3.2328000000000003E-2</c:v>
                </c:pt>
                <c:pt idx="21">
                  <c:v>6.2610000000000013E-2</c:v>
                </c:pt>
                <c:pt idx="22">
                  <c:v>8.5390000000000008E-2</c:v>
                </c:pt>
                <c:pt idx="23">
                  <c:v>0.11318</c:v>
                </c:pt>
                <c:pt idx="24">
                  <c:v>0.15143666666666666</c:v>
                </c:pt>
                <c:pt idx="25">
                  <c:v>0.20311999999999999</c:v>
                </c:pt>
                <c:pt idx="26">
                  <c:v>0.27154</c:v>
                </c:pt>
                <c:pt idx="27">
                  <c:v>0.36104333333333338</c:v>
                </c:pt>
                <c:pt idx="28">
                  <c:v>0.47683999999999999</c:v>
                </c:pt>
                <c:pt idx="29">
                  <c:v>0.62386666666666668</c:v>
                </c:pt>
                <c:pt idx="30">
                  <c:v>0.80945333333333336</c:v>
                </c:pt>
                <c:pt idx="31">
                  <c:v>1.0428333333333333</c:v>
                </c:pt>
                <c:pt idx="32">
                  <c:v>1.3397666666666666</c:v>
                </c:pt>
                <c:pt idx="33">
                  <c:v>1.7257666666666667</c:v>
                </c:pt>
                <c:pt idx="34">
                  <c:v>2.2430666666666665</c:v>
                </c:pt>
                <c:pt idx="35">
                  <c:v>2.962766666666667</c:v>
                </c:pt>
                <c:pt idx="36">
                  <c:v>4.0007666666666664</c:v>
                </c:pt>
                <c:pt idx="37">
                  <c:v>5.5340333333333334</c:v>
                </c:pt>
                <c:pt idx="38">
                  <c:v>7.7670000000000003</c:v>
                </c:pt>
                <c:pt idx="39">
                  <c:v>10.877333333333333</c:v>
                </c:pt>
                <c:pt idx="40">
                  <c:v>2.950433333333333E-2</c:v>
                </c:pt>
                <c:pt idx="41">
                  <c:v>5.6410666666666665E-2</c:v>
                </c:pt>
                <c:pt idx="42">
                  <c:v>7.6276666666666659E-2</c:v>
                </c:pt>
                <c:pt idx="43">
                  <c:v>0.10081</c:v>
                </c:pt>
                <c:pt idx="44">
                  <c:v>0.13426666666666667</c:v>
                </c:pt>
                <c:pt idx="45">
                  <c:v>0.17977999999999997</c:v>
                </c:pt>
                <c:pt idx="46">
                  <c:v>0.24113333333333334</c:v>
                </c:pt>
                <c:pt idx="47">
                  <c:v>0.32165333333333329</c:v>
                </c:pt>
                <c:pt idx="48">
                  <c:v>0.42544000000000004</c:v>
                </c:pt>
                <c:pt idx="49">
                  <c:v>0.5579966666666667</c:v>
                </c:pt>
                <c:pt idx="50">
                  <c:v>0.7251333333333333</c:v>
                </c:pt>
                <c:pt idx="51">
                  <c:v>0.93630000000000002</c:v>
                </c:pt>
                <c:pt idx="52">
                  <c:v>1.2046666666666666</c:v>
                </c:pt>
                <c:pt idx="53">
                  <c:v>1.5530333333333335</c:v>
                </c:pt>
                <c:pt idx="54">
                  <c:v>2.0204</c:v>
                </c:pt>
                <c:pt idx="55">
                  <c:v>2.6702333333333335</c:v>
                </c:pt>
                <c:pt idx="56">
                  <c:v>3.6103000000000001</c:v>
                </c:pt>
                <c:pt idx="57">
                  <c:v>5.0038999999999989</c:v>
                </c:pt>
                <c:pt idx="58">
                  <c:v>7.0470000000000006</c:v>
                </c:pt>
                <c:pt idx="59">
                  <c:v>9.9036666666666662</c:v>
                </c:pt>
                <c:pt idx="60">
                  <c:v>0.13643999999999998</c:v>
                </c:pt>
                <c:pt idx="61">
                  <c:v>0.28389333333333333</c:v>
                </c:pt>
                <c:pt idx="62">
                  <c:v>0.42256666666666659</c:v>
                </c:pt>
                <c:pt idx="63">
                  <c:v>0.59229999999999994</c:v>
                </c:pt>
                <c:pt idx="64">
                  <c:v>0.81813333333333327</c:v>
                </c:pt>
                <c:pt idx="65">
                  <c:v>1.1209333333333333</c:v>
                </c:pt>
                <c:pt idx="66">
                  <c:v>1.5255333333333336</c:v>
                </c:pt>
                <c:pt idx="67">
                  <c:v>2.0550333333333337</c:v>
                </c:pt>
                <c:pt idx="68">
                  <c:v>2.7357666666666667</c:v>
                </c:pt>
                <c:pt idx="69">
                  <c:v>3.5933333333333333</c:v>
                </c:pt>
                <c:pt idx="70">
                  <c:v>4.6390000000000002</c:v>
                </c:pt>
                <c:pt idx="71">
                  <c:v>5.8906666666666672</c:v>
                </c:pt>
                <c:pt idx="72">
                  <c:v>7.37</c:v>
                </c:pt>
                <c:pt idx="73">
                  <c:v>9.1286666666666658</c:v>
                </c:pt>
                <c:pt idx="74">
                  <c:v>11.100666666666667</c:v>
                </c:pt>
                <c:pt idx="75">
                  <c:v>13.695666666666668</c:v>
                </c:pt>
                <c:pt idx="76">
                  <c:v>17.544999999999998</c:v>
                </c:pt>
                <c:pt idx="77">
                  <c:v>22.823333333333334</c:v>
                </c:pt>
                <c:pt idx="78">
                  <c:v>29.703333333333333</c:v>
                </c:pt>
                <c:pt idx="79">
                  <c:v>37.873333333333328</c:v>
                </c:pt>
                <c:pt idx="80">
                  <c:v>0.11318333333333332</c:v>
                </c:pt>
                <c:pt idx="81">
                  <c:v>0.23023000000000002</c:v>
                </c:pt>
                <c:pt idx="82">
                  <c:v>0.33957999999999999</c:v>
                </c:pt>
                <c:pt idx="83">
                  <c:v>0.47503333333333336</c:v>
                </c:pt>
                <c:pt idx="84">
                  <c:v>0.65346666666666664</c:v>
                </c:pt>
                <c:pt idx="85">
                  <c:v>0.88873333333333315</c:v>
                </c:pt>
                <c:pt idx="86">
                  <c:v>1.2066333333333332</c:v>
                </c:pt>
                <c:pt idx="87">
                  <c:v>1.6256333333333333</c:v>
                </c:pt>
                <c:pt idx="88">
                  <c:v>2.1623000000000001</c:v>
                </c:pt>
                <c:pt idx="89">
                  <c:v>2.8390333333333331</c:v>
                </c:pt>
                <c:pt idx="90">
                  <c:v>3.673</c:v>
                </c:pt>
                <c:pt idx="91">
                  <c:v>4.6819999999999995</c:v>
                </c:pt>
                <c:pt idx="92">
                  <c:v>5.8960000000000008</c:v>
                </c:pt>
                <c:pt idx="93">
                  <c:v>7.3666666666666663</c:v>
                </c:pt>
                <c:pt idx="94">
                  <c:v>9.092666666666668</c:v>
                </c:pt>
                <c:pt idx="95">
                  <c:v>11.257</c:v>
                </c:pt>
                <c:pt idx="96">
                  <c:v>14.528</c:v>
                </c:pt>
                <c:pt idx="97">
                  <c:v>19.163333333333334</c:v>
                </c:pt>
                <c:pt idx="98">
                  <c:v>25.443333333333332</c:v>
                </c:pt>
                <c:pt idx="99">
                  <c:v>33.156666666666666</c:v>
                </c:pt>
                <c:pt idx="100">
                  <c:v>0.10302333333333334</c:v>
                </c:pt>
                <c:pt idx="101">
                  <c:v>0.20576666666666665</c:v>
                </c:pt>
                <c:pt idx="102">
                  <c:v>0.30004999999999998</c:v>
                </c:pt>
                <c:pt idx="103">
                  <c:v>0.41593333333333332</c:v>
                </c:pt>
                <c:pt idx="104">
                  <c:v>0.5682666666666667</c:v>
                </c:pt>
                <c:pt idx="105">
                  <c:v>0.77243333333333342</c:v>
                </c:pt>
                <c:pt idx="106">
                  <c:v>1.0462</c:v>
                </c:pt>
                <c:pt idx="107">
                  <c:v>1.4094999999999998</c:v>
                </c:pt>
                <c:pt idx="108">
                  <c:v>1.8732999999999997</c:v>
                </c:pt>
                <c:pt idx="109">
                  <c:v>2.4636666666666667</c:v>
                </c:pt>
                <c:pt idx="110">
                  <c:v>3.1963000000000004</c:v>
                </c:pt>
                <c:pt idx="111">
                  <c:v>4.0906666666666665</c:v>
                </c:pt>
                <c:pt idx="112">
                  <c:v>5.1760000000000002</c:v>
                </c:pt>
                <c:pt idx="113">
                  <c:v>6.5106666666666655</c:v>
                </c:pt>
                <c:pt idx="114">
                  <c:v>8.1159999999999997</c:v>
                </c:pt>
                <c:pt idx="115">
                  <c:v>10.109666666666667</c:v>
                </c:pt>
                <c:pt idx="116">
                  <c:v>13.108666666666666</c:v>
                </c:pt>
                <c:pt idx="117">
                  <c:v>17.404</c:v>
                </c:pt>
                <c:pt idx="118">
                  <c:v>23.323333333333334</c:v>
                </c:pt>
                <c:pt idx="119">
                  <c:v>30.75</c:v>
                </c:pt>
              </c:numCache>
            </c:numRef>
          </c:xVal>
          <c:yVal>
            <c:numRef>
              <c:f>'Figurer, gj.snitt F og S prøver'!$BH$247:$BH$366</c:f>
              <c:numCache>
                <c:formatCode>0.00</c:formatCode>
                <c:ptCount val="120"/>
                <c:pt idx="80">
                  <c:v>16.810333333333336</c:v>
                </c:pt>
                <c:pt idx="81">
                  <c:v>14.418333333333331</c:v>
                </c:pt>
                <c:pt idx="82">
                  <c:v>13.767333333333335</c:v>
                </c:pt>
                <c:pt idx="83">
                  <c:v>13.490333333333334</c:v>
                </c:pt>
                <c:pt idx="84">
                  <c:v>13.318333333333333</c:v>
                </c:pt>
                <c:pt idx="85">
                  <c:v>13.290999999999999</c:v>
                </c:pt>
                <c:pt idx="86">
                  <c:v>13.237333333333332</c:v>
                </c:pt>
                <c:pt idx="87">
                  <c:v>13.131666666666668</c:v>
                </c:pt>
                <c:pt idx="88">
                  <c:v>13.094999999999999</c:v>
                </c:pt>
                <c:pt idx="89">
                  <c:v>13.063000000000001</c:v>
                </c:pt>
                <c:pt idx="90">
                  <c:v>13</c:v>
                </c:pt>
                <c:pt idx="91">
                  <c:v>12.872666666666666</c:v>
                </c:pt>
                <c:pt idx="92">
                  <c:v>12.677666666666667</c:v>
                </c:pt>
                <c:pt idx="93">
                  <c:v>12.451666666666666</c:v>
                </c:pt>
                <c:pt idx="94">
                  <c:v>12.335666666666667</c:v>
                </c:pt>
                <c:pt idx="95">
                  <c:v>12.427999999999999</c:v>
                </c:pt>
                <c:pt idx="96">
                  <c:v>12.577</c:v>
                </c:pt>
                <c:pt idx="97">
                  <c:v>12.976999999999999</c:v>
                </c:pt>
                <c:pt idx="98">
                  <c:v>13.593333333333334</c:v>
                </c:pt>
                <c:pt idx="99">
                  <c:v>13.986666666666666</c:v>
                </c:pt>
              </c:numCache>
            </c:numRef>
          </c:yVal>
        </c:ser>
        <c:ser>
          <c:idx val="9"/>
          <c:order val="9"/>
          <c:tx>
            <c:strRef>
              <c:f>'Figurer, gj.snitt F og S prøver'!$BI$246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prøver'!$AX$247:$AX$366</c:f>
              <c:numCache>
                <c:formatCode>0.00</c:formatCode>
                <c:ptCount val="120"/>
                <c:pt idx="0">
                  <c:v>3.8933333333333334E-2</c:v>
                </c:pt>
                <c:pt idx="1">
                  <c:v>7.5733333333333333E-2</c:v>
                </c:pt>
                <c:pt idx="2">
                  <c:v>0.10311666666666668</c:v>
                </c:pt>
                <c:pt idx="3">
                  <c:v>0.13574333333333335</c:v>
                </c:pt>
                <c:pt idx="4">
                  <c:v>0.17982000000000001</c:v>
                </c:pt>
                <c:pt idx="5">
                  <c:v>0.23974999999999999</c:v>
                </c:pt>
                <c:pt idx="6">
                  <c:v>0.32017000000000001</c:v>
                </c:pt>
                <c:pt idx="7">
                  <c:v>0.42521666666666663</c:v>
                </c:pt>
                <c:pt idx="8">
                  <c:v>0.55915666666666664</c:v>
                </c:pt>
                <c:pt idx="9">
                  <c:v>0.72967000000000004</c:v>
                </c:pt>
                <c:pt idx="10">
                  <c:v>0.94430000000000014</c:v>
                </c:pt>
                <c:pt idx="11">
                  <c:v>1.2144000000000001</c:v>
                </c:pt>
                <c:pt idx="12">
                  <c:v>1.5577333333333332</c:v>
                </c:pt>
                <c:pt idx="13">
                  <c:v>2.0039000000000002</c:v>
                </c:pt>
                <c:pt idx="14">
                  <c:v>2.6015000000000001</c:v>
                </c:pt>
                <c:pt idx="15">
                  <c:v>3.4324666666666666</c:v>
                </c:pt>
                <c:pt idx="16">
                  <c:v>4.6297000000000006</c:v>
                </c:pt>
                <c:pt idx="17">
                  <c:v>6.386333333333333</c:v>
                </c:pt>
                <c:pt idx="18">
                  <c:v>8.9209999999999994</c:v>
                </c:pt>
                <c:pt idx="19">
                  <c:v>12.436666666666666</c:v>
                </c:pt>
                <c:pt idx="20">
                  <c:v>3.2328000000000003E-2</c:v>
                </c:pt>
                <c:pt idx="21">
                  <c:v>6.2610000000000013E-2</c:v>
                </c:pt>
                <c:pt idx="22">
                  <c:v>8.5390000000000008E-2</c:v>
                </c:pt>
                <c:pt idx="23">
                  <c:v>0.11318</c:v>
                </c:pt>
                <c:pt idx="24">
                  <c:v>0.15143666666666666</c:v>
                </c:pt>
                <c:pt idx="25">
                  <c:v>0.20311999999999999</c:v>
                </c:pt>
                <c:pt idx="26">
                  <c:v>0.27154</c:v>
                </c:pt>
                <c:pt idx="27">
                  <c:v>0.36104333333333338</c:v>
                </c:pt>
                <c:pt idx="28">
                  <c:v>0.47683999999999999</c:v>
                </c:pt>
                <c:pt idx="29">
                  <c:v>0.62386666666666668</c:v>
                </c:pt>
                <c:pt idx="30">
                  <c:v>0.80945333333333336</c:v>
                </c:pt>
                <c:pt idx="31">
                  <c:v>1.0428333333333333</c:v>
                </c:pt>
                <c:pt idx="32">
                  <c:v>1.3397666666666666</c:v>
                </c:pt>
                <c:pt idx="33">
                  <c:v>1.7257666666666667</c:v>
                </c:pt>
                <c:pt idx="34">
                  <c:v>2.2430666666666665</c:v>
                </c:pt>
                <c:pt idx="35">
                  <c:v>2.962766666666667</c:v>
                </c:pt>
                <c:pt idx="36">
                  <c:v>4.0007666666666664</c:v>
                </c:pt>
                <c:pt idx="37">
                  <c:v>5.5340333333333334</c:v>
                </c:pt>
                <c:pt idx="38">
                  <c:v>7.7670000000000003</c:v>
                </c:pt>
                <c:pt idx="39">
                  <c:v>10.877333333333333</c:v>
                </c:pt>
                <c:pt idx="40">
                  <c:v>2.950433333333333E-2</c:v>
                </c:pt>
                <c:pt idx="41">
                  <c:v>5.6410666666666665E-2</c:v>
                </c:pt>
                <c:pt idx="42">
                  <c:v>7.6276666666666659E-2</c:v>
                </c:pt>
                <c:pt idx="43">
                  <c:v>0.10081</c:v>
                </c:pt>
                <c:pt idx="44">
                  <c:v>0.13426666666666667</c:v>
                </c:pt>
                <c:pt idx="45">
                  <c:v>0.17977999999999997</c:v>
                </c:pt>
                <c:pt idx="46">
                  <c:v>0.24113333333333334</c:v>
                </c:pt>
                <c:pt idx="47">
                  <c:v>0.32165333333333329</c:v>
                </c:pt>
                <c:pt idx="48">
                  <c:v>0.42544000000000004</c:v>
                </c:pt>
                <c:pt idx="49">
                  <c:v>0.5579966666666667</c:v>
                </c:pt>
                <c:pt idx="50">
                  <c:v>0.7251333333333333</c:v>
                </c:pt>
                <c:pt idx="51">
                  <c:v>0.93630000000000002</c:v>
                </c:pt>
                <c:pt idx="52">
                  <c:v>1.2046666666666666</c:v>
                </c:pt>
                <c:pt idx="53">
                  <c:v>1.5530333333333335</c:v>
                </c:pt>
                <c:pt idx="54">
                  <c:v>2.0204</c:v>
                </c:pt>
                <c:pt idx="55">
                  <c:v>2.6702333333333335</c:v>
                </c:pt>
                <c:pt idx="56">
                  <c:v>3.6103000000000001</c:v>
                </c:pt>
                <c:pt idx="57">
                  <c:v>5.0038999999999989</c:v>
                </c:pt>
                <c:pt idx="58">
                  <c:v>7.0470000000000006</c:v>
                </c:pt>
                <c:pt idx="59">
                  <c:v>9.9036666666666662</c:v>
                </c:pt>
                <c:pt idx="60">
                  <c:v>0.13643999999999998</c:v>
                </c:pt>
                <c:pt idx="61">
                  <c:v>0.28389333333333333</c:v>
                </c:pt>
                <c:pt idx="62">
                  <c:v>0.42256666666666659</c:v>
                </c:pt>
                <c:pt idx="63">
                  <c:v>0.59229999999999994</c:v>
                </c:pt>
                <c:pt idx="64">
                  <c:v>0.81813333333333327</c:v>
                </c:pt>
                <c:pt idx="65">
                  <c:v>1.1209333333333333</c:v>
                </c:pt>
                <c:pt idx="66">
                  <c:v>1.5255333333333336</c:v>
                </c:pt>
                <c:pt idx="67">
                  <c:v>2.0550333333333337</c:v>
                </c:pt>
                <c:pt idx="68">
                  <c:v>2.7357666666666667</c:v>
                </c:pt>
                <c:pt idx="69">
                  <c:v>3.5933333333333333</c:v>
                </c:pt>
                <c:pt idx="70">
                  <c:v>4.6390000000000002</c:v>
                </c:pt>
                <c:pt idx="71">
                  <c:v>5.8906666666666672</c:v>
                </c:pt>
                <c:pt idx="72">
                  <c:v>7.37</c:v>
                </c:pt>
                <c:pt idx="73">
                  <c:v>9.1286666666666658</c:v>
                </c:pt>
                <c:pt idx="74">
                  <c:v>11.100666666666667</c:v>
                </c:pt>
                <c:pt idx="75">
                  <c:v>13.695666666666668</c:v>
                </c:pt>
                <c:pt idx="76">
                  <c:v>17.544999999999998</c:v>
                </c:pt>
                <c:pt idx="77">
                  <c:v>22.823333333333334</c:v>
                </c:pt>
                <c:pt idx="78">
                  <c:v>29.703333333333333</c:v>
                </c:pt>
                <c:pt idx="79">
                  <c:v>37.873333333333328</c:v>
                </c:pt>
                <c:pt idx="80">
                  <c:v>0.11318333333333332</c:v>
                </c:pt>
                <c:pt idx="81">
                  <c:v>0.23023000000000002</c:v>
                </c:pt>
                <c:pt idx="82">
                  <c:v>0.33957999999999999</c:v>
                </c:pt>
                <c:pt idx="83">
                  <c:v>0.47503333333333336</c:v>
                </c:pt>
                <c:pt idx="84">
                  <c:v>0.65346666666666664</c:v>
                </c:pt>
                <c:pt idx="85">
                  <c:v>0.88873333333333315</c:v>
                </c:pt>
                <c:pt idx="86">
                  <c:v>1.2066333333333332</c:v>
                </c:pt>
                <c:pt idx="87">
                  <c:v>1.6256333333333333</c:v>
                </c:pt>
                <c:pt idx="88">
                  <c:v>2.1623000000000001</c:v>
                </c:pt>
                <c:pt idx="89">
                  <c:v>2.8390333333333331</c:v>
                </c:pt>
                <c:pt idx="90">
                  <c:v>3.673</c:v>
                </c:pt>
                <c:pt idx="91">
                  <c:v>4.6819999999999995</c:v>
                </c:pt>
                <c:pt idx="92">
                  <c:v>5.8960000000000008</c:v>
                </c:pt>
                <c:pt idx="93">
                  <c:v>7.3666666666666663</c:v>
                </c:pt>
                <c:pt idx="94">
                  <c:v>9.092666666666668</c:v>
                </c:pt>
                <c:pt idx="95">
                  <c:v>11.257</c:v>
                </c:pt>
                <c:pt idx="96">
                  <c:v>14.528</c:v>
                </c:pt>
                <c:pt idx="97">
                  <c:v>19.163333333333334</c:v>
                </c:pt>
                <c:pt idx="98">
                  <c:v>25.443333333333332</c:v>
                </c:pt>
                <c:pt idx="99">
                  <c:v>33.156666666666666</c:v>
                </c:pt>
                <c:pt idx="100">
                  <c:v>0.10302333333333334</c:v>
                </c:pt>
                <c:pt idx="101">
                  <c:v>0.20576666666666665</c:v>
                </c:pt>
                <c:pt idx="102">
                  <c:v>0.30004999999999998</c:v>
                </c:pt>
                <c:pt idx="103">
                  <c:v>0.41593333333333332</c:v>
                </c:pt>
                <c:pt idx="104">
                  <c:v>0.5682666666666667</c:v>
                </c:pt>
                <c:pt idx="105">
                  <c:v>0.77243333333333342</c:v>
                </c:pt>
                <c:pt idx="106">
                  <c:v>1.0462</c:v>
                </c:pt>
                <c:pt idx="107">
                  <c:v>1.4094999999999998</c:v>
                </c:pt>
                <c:pt idx="108">
                  <c:v>1.8732999999999997</c:v>
                </c:pt>
                <c:pt idx="109">
                  <c:v>2.4636666666666667</c:v>
                </c:pt>
                <c:pt idx="110">
                  <c:v>3.1963000000000004</c:v>
                </c:pt>
                <c:pt idx="111">
                  <c:v>4.0906666666666665</c:v>
                </c:pt>
                <c:pt idx="112">
                  <c:v>5.1760000000000002</c:v>
                </c:pt>
                <c:pt idx="113">
                  <c:v>6.5106666666666655</c:v>
                </c:pt>
                <c:pt idx="114">
                  <c:v>8.1159999999999997</c:v>
                </c:pt>
                <c:pt idx="115">
                  <c:v>10.109666666666667</c:v>
                </c:pt>
                <c:pt idx="116">
                  <c:v>13.108666666666666</c:v>
                </c:pt>
                <c:pt idx="117">
                  <c:v>17.404</c:v>
                </c:pt>
                <c:pt idx="118">
                  <c:v>23.323333333333334</c:v>
                </c:pt>
                <c:pt idx="119">
                  <c:v>30.75</c:v>
                </c:pt>
              </c:numCache>
            </c:numRef>
          </c:xVal>
          <c:yVal>
            <c:numRef>
              <c:f>'Figurer, gj.snitt F og S prøver'!$BI$247:$BI$366</c:f>
              <c:numCache>
                <c:formatCode>0.00</c:formatCode>
                <c:ptCount val="120"/>
                <c:pt idx="80">
                  <c:v>15.121</c:v>
                </c:pt>
                <c:pt idx="81">
                  <c:v>30.833000000000002</c:v>
                </c:pt>
                <c:pt idx="82">
                  <c:v>34.157666666666664</c:v>
                </c:pt>
                <c:pt idx="83">
                  <c:v>35.074999999999996</c:v>
                </c:pt>
                <c:pt idx="84">
                  <c:v>35.305999999999997</c:v>
                </c:pt>
                <c:pt idx="85">
                  <c:v>35.007333333333328</c:v>
                </c:pt>
                <c:pt idx="86">
                  <c:v>34.639999999999993</c:v>
                </c:pt>
                <c:pt idx="87">
                  <c:v>33.995333333333335</c:v>
                </c:pt>
                <c:pt idx="88">
                  <c:v>32.853666666666662</c:v>
                </c:pt>
                <c:pt idx="89">
                  <c:v>31.259333333333331</c:v>
                </c:pt>
                <c:pt idx="90">
                  <c:v>29.21466666666667</c:v>
                </c:pt>
                <c:pt idx="91">
                  <c:v>26.810333333333332</c:v>
                </c:pt>
                <c:pt idx="92">
                  <c:v>24.203666666666667</c:v>
                </c:pt>
                <c:pt idx="93">
                  <c:v>21.564999999999998</c:v>
                </c:pt>
                <c:pt idx="94">
                  <c:v>18.717333333333332</c:v>
                </c:pt>
                <c:pt idx="95">
                  <c:v>15.972666666666667</c:v>
                </c:pt>
                <c:pt idx="96">
                  <c:v>14.290999999999999</c:v>
                </c:pt>
                <c:pt idx="97">
                  <c:v>12.908999999999999</c:v>
                </c:pt>
                <c:pt idx="98">
                  <c:v>11.353333333333333</c:v>
                </c:pt>
                <c:pt idx="99">
                  <c:v>9.39</c:v>
                </c:pt>
              </c:numCache>
            </c:numRef>
          </c:yVal>
        </c:ser>
        <c:ser>
          <c:idx val="10"/>
          <c:order val="10"/>
          <c:tx>
            <c:strRef>
              <c:f>'Figurer, gj.snitt F og S prøver'!$BJ$246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prøver'!$AX$247:$AX$366</c:f>
              <c:numCache>
                <c:formatCode>0.00</c:formatCode>
                <c:ptCount val="120"/>
                <c:pt idx="0">
                  <c:v>3.8933333333333334E-2</c:v>
                </c:pt>
                <c:pt idx="1">
                  <c:v>7.5733333333333333E-2</c:v>
                </c:pt>
                <c:pt idx="2">
                  <c:v>0.10311666666666668</c:v>
                </c:pt>
                <c:pt idx="3">
                  <c:v>0.13574333333333335</c:v>
                </c:pt>
                <c:pt idx="4">
                  <c:v>0.17982000000000001</c:v>
                </c:pt>
                <c:pt idx="5">
                  <c:v>0.23974999999999999</c:v>
                </c:pt>
                <c:pt idx="6">
                  <c:v>0.32017000000000001</c:v>
                </c:pt>
                <c:pt idx="7">
                  <c:v>0.42521666666666663</c:v>
                </c:pt>
                <c:pt idx="8">
                  <c:v>0.55915666666666664</c:v>
                </c:pt>
                <c:pt idx="9">
                  <c:v>0.72967000000000004</c:v>
                </c:pt>
                <c:pt idx="10">
                  <c:v>0.94430000000000014</c:v>
                </c:pt>
                <c:pt idx="11">
                  <c:v>1.2144000000000001</c:v>
                </c:pt>
                <c:pt idx="12">
                  <c:v>1.5577333333333332</c:v>
                </c:pt>
                <c:pt idx="13">
                  <c:v>2.0039000000000002</c:v>
                </c:pt>
                <c:pt idx="14">
                  <c:v>2.6015000000000001</c:v>
                </c:pt>
                <c:pt idx="15">
                  <c:v>3.4324666666666666</c:v>
                </c:pt>
                <c:pt idx="16">
                  <c:v>4.6297000000000006</c:v>
                </c:pt>
                <c:pt idx="17">
                  <c:v>6.386333333333333</c:v>
                </c:pt>
                <c:pt idx="18">
                  <c:v>8.9209999999999994</c:v>
                </c:pt>
                <c:pt idx="19">
                  <c:v>12.436666666666666</c:v>
                </c:pt>
                <c:pt idx="20">
                  <c:v>3.2328000000000003E-2</c:v>
                </c:pt>
                <c:pt idx="21">
                  <c:v>6.2610000000000013E-2</c:v>
                </c:pt>
                <c:pt idx="22">
                  <c:v>8.5390000000000008E-2</c:v>
                </c:pt>
                <c:pt idx="23">
                  <c:v>0.11318</c:v>
                </c:pt>
                <c:pt idx="24">
                  <c:v>0.15143666666666666</c:v>
                </c:pt>
                <c:pt idx="25">
                  <c:v>0.20311999999999999</c:v>
                </c:pt>
                <c:pt idx="26">
                  <c:v>0.27154</c:v>
                </c:pt>
                <c:pt idx="27">
                  <c:v>0.36104333333333338</c:v>
                </c:pt>
                <c:pt idx="28">
                  <c:v>0.47683999999999999</c:v>
                </c:pt>
                <c:pt idx="29">
                  <c:v>0.62386666666666668</c:v>
                </c:pt>
                <c:pt idx="30">
                  <c:v>0.80945333333333336</c:v>
                </c:pt>
                <c:pt idx="31">
                  <c:v>1.0428333333333333</c:v>
                </c:pt>
                <c:pt idx="32">
                  <c:v>1.3397666666666666</c:v>
                </c:pt>
                <c:pt idx="33">
                  <c:v>1.7257666666666667</c:v>
                </c:pt>
                <c:pt idx="34">
                  <c:v>2.2430666666666665</c:v>
                </c:pt>
                <c:pt idx="35">
                  <c:v>2.962766666666667</c:v>
                </c:pt>
                <c:pt idx="36">
                  <c:v>4.0007666666666664</c:v>
                </c:pt>
                <c:pt idx="37">
                  <c:v>5.5340333333333334</c:v>
                </c:pt>
                <c:pt idx="38">
                  <c:v>7.7670000000000003</c:v>
                </c:pt>
                <c:pt idx="39">
                  <c:v>10.877333333333333</c:v>
                </c:pt>
                <c:pt idx="40">
                  <c:v>2.950433333333333E-2</c:v>
                </c:pt>
                <c:pt idx="41">
                  <c:v>5.6410666666666665E-2</c:v>
                </c:pt>
                <c:pt idx="42">
                  <c:v>7.6276666666666659E-2</c:v>
                </c:pt>
                <c:pt idx="43">
                  <c:v>0.10081</c:v>
                </c:pt>
                <c:pt idx="44">
                  <c:v>0.13426666666666667</c:v>
                </c:pt>
                <c:pt idx="45">
                  <c:v>0.17977999999999997</c:v>
                </c:pt>
                <c:pt idx="46">
                  <c:v>0.24113333333333334</c:v>
                </c:pt>
                <c:pt idx="47">
                  <c:v>0.32165333333333329</c:v>
                </c:pt>
                <c:pt idx="48">
                  <c:v>0.42544000000000004</c:v>
                </c:pt>
                <c:pt idx="49">
                  <c:v>0.5579966666666667</c:v>
                </c:pt>
                <c:pt idx="50">
                  <c:v>0.7251333333333333</c:v>
                </c:pt>
                <c:pt idx="51">
                  <c:v>0.93630000000000002</c:v>
                </c:pt>
                <c:pt idx="52">
                  <c:v>1.2046666666666666</c:v>
                </c:pt>
                <c:pt idx="53">
                  <c:v>1.5530333333333335</c:v>
                </c:pt>
                <c:pt idx="54">
                  <c:v>2.0204</c:v>
                </c:pt>
                <c:pt idx="55">
                  <c:v>2.6702333333333335</c:v>
                </c:pt>
                <c:pt idx="56">
                  <c:v>3.6103000000000001</c:v>
                </c:pt>
                <c:pt idx="57">
                  <c:v>5.0038999999999989</c:v>
                </c:pt>
                <c:pt idx="58">
                  <c:v>7.0470000000000006</c:v>
                </c:pt>
                <c:pt idx="59">
                  <c:v>9.9036666666666662</c:v>
                </c:pt>
                <c:pt idx="60">
                  <c:v>0.13643999999999998</c:v>
                </c:pt>
                <c:pt idx="61">
                  <c:v>0.28389333333333333</c:v>
                </c:pt>
                <c:pt idx="62">
                  <c:v>0.42256666666666659</c:v>
                </c:pt>
                <c:pt idx="63">
                  <c:v>0.59229999999999994</c:v>
                </c:pt>
                <c:pt idx="64">
                  <c:v>0.81813333333333327</c:v>
                </c:pt>
                <c:pt idx="65">
                  <c:v>1.1209333333333333</c:v>
                </c:pt>
                <c:pt idx="66">
                  <c:v>1.5255333333333336</c:v>
                </c:pt>
                <c:pt idx="67">
                  <c:v>2.0550333333333337</c:v>
                </c:pt>
                <c:pt idx="68">
                  <c:v>2.7357666666666667</c:v>
                </c:pt>
                <c:pt idx="69">
                  <c:v>3.5933333333333333</c:v>
                </c:pt>
                <c:pt idx="70">
                  <c:v>4.6390000000000002</c:v>
                </c:pt>
                <c:pt idx="71">
                  <c:v>5.8906666666666672</c:v>
                </c:pt>
                <c:pt idx="72">
                  <c:v>7.37</c:v>
                </c:pt>
                <c:pt idx="73">
                  <c:v>9.1286666666666658</c:v>
                </c:pt>
                <c:pt idx="74">
                  <c:v>11.100666666666667</c:v>
                </c:pt>
                <c:pt idx="75">
                  <c:v>13.695666666666668</c:v>
                </c:pt>
                <c:pt idx="76">
                  <c:v>17.544999999999998</c:v>
                </c:pt>
                <c:pt idx="77">
                  <c:v>22.823333333333334</c:v>
                </c:pt>
                <c:pt idx="78">
                  <c:v>29.703333333333333</c:v>
                </c:pt>
                <c:pt idx="79">
                  <c:v>37.873333333333328</c:v>
                </c:pt>
                <c:pt idx="80">
                  <c:v>0.11318333333333332</c:v>
                </c:pt>
                <c:pt idx="81">
                  <c:v>0.23023000000000002</c:v>
                </c:pt>
                <c:pt idx="82">
                  <c:v>0.33957999999999999</c:v>
                </c:pt>
                <c:pt idx="83">
                  <c:v>0.47503333333333336</c:v>
                </c:pt>
                <c:pt idx="84">
                  <c:v>0.65346666666666664</c:v>
                </c:pt>
                <c:pt idx="85">
                  <c:v>0.88873333333333315</c:v>
                </c:pt>
                <c:pt idx="86">
                  <c:v>1.2066333333333332</c:v>
                </c:pt>
                <c:pt idx="87">
                  <c:v>1.6256333333333333</c:v>
                </c:pt>
                <c:pt idx="88">
                  <c:v>2.1623000000000001</c:v>
                </c:pt>
                <c:pt idx="89">
                  <c:v>2.8390333333333331</c:v>
                </c:pt>
                <c:pt idx="90">
                  <c:v>3.673</c:v>
                </c:pt>
                <c:pt idx="91">
                  <c:v>4.6819999999999995</c:v>
                </c:pt>
                <c:pt idx="92">
                  <c:v>5.8960000000000008</c:v>
                </c:pt>
                <c:pt idx="93">
                  <c:v>7.3666666666666663</c:v>
                </c:pt>
                <c:pt idx="94">
                  <c:v>9.092666666666668</c:v>
                </c:pt>
                <c:pt idx="95">
                  <c:v>11.257</c:v>
                </c:pt>
                <c:pt idx="96">
                  <c:v>14.528</c:v>
                </c:pt>
                <c:pt idx="97">
                  <c:v>19.163333333333334</c:v>
                </c:pt>
                <c:pt idx="98">
                  <c:v>25.443333333333332</c:v>
                </c:pt>
                <c:pt idx="99">
                  <c:v>33.156666666666666</c:v>
                </c:pt>
                <c:pt idx="100">
                  <c:v>0.10302333333333334</c:v>
                </c:pt>
                <c:pt idx="101">
                  <c:v>0.20576666666666665</c:v>
                </c:pt>
                <c:pt idx="102">
                  <c:v>0.30004999999999998</c:v>
                </c:pt>
                <c:pt idx="103">
                  <c:v>0.41593333333333332</c:v>
                </c:pt>
                <c:pt idx="104">
                  <c:v>0.5682666666666667</c:v>
                </c:pt>
                <c:pt idx="105">
                  <c:v>0.77243333333333342</c:v>
                </c:pt>
                <c:pt idx="106">
                  <c:v>1.0462</c:v>
                </c:pt>
                <c:pt idx="107">
                  <c:v>1.4094999999999998</c:v>
                </c:pt>
                <c:pt idx="108">
                  <c:v>1.8732999999999997</c:v>
                </c:pt>
                <c:pt idx="109">
                  <c:v>2.4636666666666667</c:v>
                </c:pt>
                <c:pt idx="110">
                  <c:v>3.1963000000000004</c:v>
                </c:pt>
                <c:pt idx="111">
                  <c:v>4.0906666666666665</c:v>
                </c:pt>
                <c:pt idx="112">
                  <c:v>5.1760000000000002</c:v>
                </c:pt>
                <c:pt idx="113">
                  <c:v>6.5106666666666655</c:v>
                </c:pt>
                <c:pt idx="114">
                  <c:v>8.1159999999999997</c:v>
                </c:pt>
                <c:pt idx="115">
                  <c:v>10.109666666666667</c:v>
                </c:pt>
                <c:pt idx="116">
                  <c:v>13.108666666666666</c:v>
                </c:pt>
                <c:pt idx="117">
                  <c:v>17.404</c:v>
                </c:pt>
                <c:pt idx="118">
                  <c:v>23.323333333333334</c:v>
                </c:pt>
                <c:pt idx="119">
                  <c:v>30.75</c:v>
                </c:pt>
              </c:numCache>
            </c:numRef>
          </c:xVal>
          <c:yVal>
            <c:numRef>
              <c:f>'Figurer, gj.snitt F og S prøver'!$BJ$247:$BJ$366</c:f>
              <c:numCache>
                <c:formatCode>0.00</c:formatCode>
                <c:ptCount val="120"/>
                <c:pt idx="100">
                  <c:v>15.025333333333334</c:v>
                </c:pt>
                <c:pt idx="101">
                  <c:v>12.903333333333334</c:v>
                </c:pt>
                <c:pt idx="102">
                  <c:v>12.263333333333334</c:v>
                </c:pt>
                <c:pt idx="103">
                  <c:v>11.961999999999998</c:v>
                </c:pt>
                <c:pt idx="104">
                  <c:v>11.766666666666667</c:v>
                </c:pt>
                <c:pt idx="105">
                  <c:v>11.644333333333334</c:v>
                </c:pt>
                <c:pt idx="106">
                  <c:v>11.646999999999998</c:v>
                </c:pt>
                <c:pt idx="107">
                  <c:v>11.592666666666666</c:v>
                </c:pt>
                <c:pt idx="108">
                  <c:v>11.543000000000001</c:v>
                </c:pt>
                <c:pt idx="109">
                  <c:v>11.522666666666668</c:v>
                </c:pt>
                <c:pt idx="110">
                  <c:v>11.491333333333332</c:v>
                </c:pt>
                <c:pt idx="111">
                  <c:v>11.416333333333334</c:v>
                </c:pt>
                <c:pt idx="112">
                  <c:v>11.298999999999999</c:v>
                </c:pt>
                <c:pt idx="113">
                  <c:v>11.160000000000002</c:v>
                </c:pt>
                <c:pt idx="114">
                  <c:v>11.102666666666666</c:v>
                </c:pt>
                <c:pt idx="115">
                  <c:v>11.241999999999999</c:v>
                </c:pt>
                <c:pt idx="116">
                  <c:v>11.452666666666667</c:v>
                </c:pt>
                <c:pt idx="117">
                  <c:v>11.891666666666666</c:v>
                </c:pt>
                <c:pt idx="118">
                  <c:v>12.543333333333335</c:v>
                </c:pt>
                <c:pt idx="119">
                  <c:v>13.016333333333334</c:v>
                </c:pt>
              </c:numCache>
            </c:numRef>
          </c:yVal>
        </c:ser>
        <c:ser>
          <c:idx val="11"/>
          <c:order val="11"/>
          <c:tx>
            <c:strRef>
              <c:f>'Figurer, gj.snitt F og S prøver'!$BK$246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prøver'!$AX$247:$AX$366</c:f>
              <c:numCache>
                <c:formatCode>0.00</c:formatCode>
                <c:ptCount val="120"/>
                <c:pt idx="0">
                  <c:v>3.8933333333333334E-2</c:v>
                </c:pt>
                <c:pt idx="1">
                  <c:v>7.5733333333333333E-2</c:v>
                </c:pt>
                <c:pt idx="2">
                  <c:v>0.10311666666666668</c:v>
                </c:pt>
                <c:pt idx="3">
                  <c:v>0.13574333333333335</c:v>
                </c:pt>
                <c:pt idx="4">
                  <c:v>0.17982000000000001</c:v>
                </c:pt>
                <c:pt idx="5">
                  <c:v>0.23974999999999999</c:v>
                </c:pt>
                <c:pt idx="6">
                  <c:v>0.32017000000000001</c:v>
                </c:pt>
                <c:pt idx="7">
                  <c:v>0.42521666666666663</c:v>
                </c:pt>
                <c:pt idx="8">
                  <c:v>0.55915666666666664</c:v>
                </c:pt>
                <c:pt idx="9">
                  <c:v>0.72967000000000004</c:v>
                </c:pt>
                <c:pt idx="10">
                  <c:v>0.94430000000000014</c:v>
                </c:pt>
                <c:pt idx="11">
                  <c:v>1.2144000000000001</c:v>
                </c:pt>
                <c:pt idx="12">
                  <c:v>1.5577333333333332</c:v>
                </c:pt>
                <c:pt idx="13">
                  <c:v>2.0039000000000002</c:v>
                </c:pt>
                <c:pt idx="14">
                  <c:v>2.6015000000000001</c:v>
                </c:pt>
                <c:pt idx="15">
                  <c:v>3.4324666666666666</c:v>
                </c:pt>
                <c:pt idx="16">
                  <c:v>4.6297000000000006</c:v>
                </c:pt>
                <c:pt idx="17">
                  <c:v>6.386333333333333</c:v>
                </c:pt>
                <c:pt idx="18">
                  <c:v>8.9209999999999994</c:v>
                </c:pt>
                <c:pt idx="19">
                  <c:v>12.436666666666666</c:v>
                </c:pt>
                <c:pt idx="20">
                  <c:v>3.2328000000000003E-2</c:v>
                </c:pt>
                <c:pt idx="21">
                  <c:v>6.2610000000000013E-2</c:v>
                </c:pt>
                <c:pt idx="22">
                  <c:v>8.5390000000000008E-2</c:v>
                </c:pt>
                <c:pt idx="23">
                  <c:v>0.11318</c:v>
                </c:pt>
                <c:pt idx="24">
                  <c:v>0.15143666666666666</c:v>
                </c:pt>
                <c:pt idx="25">
                  <c:v>0.20311999999999999</c:v>
                </c:pt>
                <c:pt idx="26">
                  <c:v>0.27154</c:v>
                </c:pt>
                <c:pt idx="27">
                  <c:v>0.36104333333333338</c:v>
                </c:pt>
                <c:pt idx="28">
                  <c:v>0.47683999999999999</c:v>
                </c:pt>
                <c:pt idx="29">
                  <c:v>0.62386666666666668</c:v>
                </c:pt>
                <c:pt idx="30">
                  <c:v>0.80945333333333336</c:v>
                </c:pt>
                <c:pt idx="31">
                  <c:v>1.0428333333333333</c:v>
                </c:pt>
                <c:pt idx="32">
                  <c:v>1.3397666666666666</c:v>
                </c:pt>
                <c:pt idx="33">
                  <c:v>1.7257666666666667</c:v>
                </c:pt>
                <c:pt idx="34">
                  <c:v>2.2430666666666665</c:v>
                </c:pt>
                <c:pt idx="35">
                  <c:v>2.962766666666667</c:v>
                </c:pt>
                <c:pt idx="36">
                  <c:v>4.0007666666666664</c:v>
                </c:pt>
                <c:pt idx="37">
                  <c:v>5.5340333333333334</c:v>
                </c:pt>
                <c:pt idx="38">
                  <c:v>7.7670000000000003</c:v>
                </c:pt>
                <c:pt idx="39">
                  <c:v>10.877333333333333</c:v>
                </c:pt>
                <c:pt idx="40">
                  <c:v>2.950433333333333E-2</c:v>
                </c:pt>
                <c:pt idx="41">
                  <c:v>5.6410666666666665E-2</c:v>
                </c:pt>
                <c:pt idx="42">
                  <c:v>7.6276666666666659E-2</c:v>
                </c:pt>
                <c:pt idx="43">
                  <c:v>0.10081</c:v>
                </c:pt>
                <c:pt idx="44">
                  <c:v>0.13426666666666667</c:v>
                </c:pt>
                <c:pt idx="45">
                  <c:v>0.17977999999999997</c:v>
                </c:pt>
                <c:pt idx="46">
                  <c:v>0.24113333333333334</c:v>
                </c:pt>
                <c:pt idx="47">
                  <c:v>0.32165333333333329</c:v>
                </c:pt>
                <c:pt idx="48">
                  <c:v>0.42544000000000004</c:v>
                </c:pt>
                <c:pt idx="49">
                  <c:v>0.5579966666666667</c:v>
                </c:pt>
                <c:pt idx="50">
                  <c:v>0.7251333333333333</c:v>
                </c:pt>
                <c:pt idx="51">
                  <c:v>0.93630000000000002</c:v>
                </c:pt>
                <c:pt idx="52">
                  <c:v>1.2046666666666666</c:v>
                </c:pt>
                <c:pt idx="53">
                  <c:v>1.5530333333333335</c:v>
                </c:pt>
                <c:pt idx="54">
                  <c:v>2.0204</c:v>
                </c:pt>
                <c:pt idx="55">
                  <c:v>2.6702333333333335</c:v>
                </c:pt>
                <c:pt idx="56">
                  <c:v>3.6103000000000001</c:v>
                </c:pt>
                <c:pt idx="57">
                  <c:v>5.0038999999999989</c:v>
                </c:pt>
                <c:pt idx="58">
                  <c:v>7.0470000000000006</c:v>
                </c:pt>
                <c:pt idx="59">
                  <c:v>9.9036666666666662</c:v>
                </c:pt>
                <c:pt idx="60">
                  <c:v>0.13643999999999998</c:v>
                </c:pt>
                <c:pt idx="61">
                  <c:v>0.28389333333333333</c:v>
                </c:pt>
                <c:pt idx="62">
                  <c:v>0.42256666666666659</c:v>
                </c:pt>
                <c:pt idx="63">
                  <c:v>0.59229999999999994</c:v>
                </c:pt>
                <c:pt idx="64">
                  <c:v>0.81813333333333327</c:v>
                </c:pt>
                <c:pt idx="65">
                  <c:v>1.1209333333333333</c:v>
                </c:pt>
                <c:pt idx="66">
                  <c:v>1.5255333333333336</c:v>
                </c:pt>
                <c:pt idx="67">
                  <c:v>2.0550333333333337</c:v>
                </c:pt>
                <c:pt idx="68">
                  <c:v>2.7357666666666667</c:v>
                </c:pt>
                <c:pt idx="69">
                  <c:v>3.5933333333333333</c:v>
                </c:pt>
                <c:pt idx="70">
                  <c:v>4.6390000000000002</c:v>
                </c:pt>
                <c:pt idx="71">
                  <c:v>5.8906666666666672</c:v>
                </c:pt>
                <c:pt idx="72">
                  <c:v>7.37</c:v>
                </c:pt>
                <c:pt idx="73">
                  <c:v>9.1286666666666658</c:v>
                </c:pt>
                <c:pt idx="74">
                  <c:v>11.100666666666667</c:v>
                </c:pt>
                <c:pt idx="75">
                  <c:v>13.695666666666668</c:v>
                </c:pt>
                <c:pt idx="76">
                  <c:v>17.544999999999998</c:v>
                </c:pt>
                <c:pt idx="77">
                  <c:v>22.823333333333334</c:v>
                </c:pt>
                <c:pt idx="78">
                  <c:v>29.703333333333333</c:v>
                </c:pt>
                <c:pt idx="79">
                  <c:v>37.873333333333328</c:v>
                </c:pt>
                <c:pt idx="80">
                  <c:v>0.11318333333333332</c:v>
                </c:pt>
                <c:pt idx="81">
                  <c:v>0.23023000000000002</c:v>
                </c:pt>
                <c:pt idx="82">
                  <c:v>0.33957999999999999</c:v>
                </c:pt>
                <c:pt idx="83">
                  <c:v>0.47503333333333336</c:v>
                </c:pt>
                <c:pt idx="84">
                  <c:v>0.65346666666666664</c:v>
                </c:pt>
                <c:pt idx="85">
                  <c:v>0.88873333333333315</c:v>
                </c:pt>
                <c:pt idx="86">
                  <c:v>1.2066333333333332</c:v>
                </c:pt>
                <c:pt idx="87">
                  <c:v>1.6256333333333333</c:v>
                </c:pt>
                <c:pt idx="88">
                  <c:v>2.1623000000000001</c:v>
                </c:pt>
                <c:pt idx="89">
                  <c:v>2.8390333333333331</c:v>
                </c:pt>
                <c:pt idx="90">
                  <c:v>3.673</c:v>
                </c:pt>
                <c:pt idx="91">
                  <c:v>4.6819999999999995</c:v>
                </c:pt>
                <c:pt idx="92">
                  <c:v>5.8960000000000008</c:v>
                </c:pt>
                <c:pt idx="93">
                  <c:v>7.3666666666666663</c:v>
                </c:pt>
                <c:pt idx="94">
                  <c:v>9.092666666666668</c:v>
                </c:pt>
                <c:pt idx="95">
                  <c:v>11.257</c:v>
                </c:pt>
                <c:pt idx="96">
                  <c:v>14.528</c:v>
                </c:pt>
                <c:pt idx="97">
                  <c:v>19.163333333333334</c:v>
                </c:pt>
                <c:pt idx="98">
                  <c:v>25.443333333333332</c:v>
                </c:pt>
                <c:pt idx="99">
                  <c:v>33.156666666666666</c:v>
                </c:pt>
                <c:pt idx="100">
                  <c:v>0.10302333333333334</c:v>
                </c:pt>
                <c:pt idx="101">
                  <c:v>0.20576666666666665</c:v>
                </c:pt>
                <c:pt idx="102">
                  <c:v>0.30004999999999998</c:v>
                </c:pt>
                <c:pt idx="103">
                  <c:v>0.41593333333333332</c:v>
                </c:pt>
                <c:pt idx="104">
                  <c:v>0.5682666666666667</c:v>
                </c:pt>
                <c:pt idx="105">
                  <c:v>0.77243333333333342</c:v>
                </c:pt>
                <c:pt idx="106">
                  <c:v>1.0462</c:v>
                </c:pt>
                <c:pt idx="107">
                  <c:v>1.4094999999999998</c:v>
                </c:pt>
                <c:pt idx="108">
                  <c:v>1.8732999999999997</c:v>
                </c:pt>
                <c:pt idx="109">
                  <c:v>2.4636666666666667</c:v>
                </c:pt>
                <c:pt idx="110">
                  <c:v>3.1963000000000004</c:v>
                </c:pt>
                <c:pt idx="111">
                  <c:v>4.0906666666666665</c:v>
                </c:pt>
                <c:pt idx="112">
                  <c:v>5.1760000000000002</c:v>
                </c:pt>
                <c:pt idx="113">
                  <c:v>6.5106666666666655</c:v>
                </c:pt>
                <c:pt idx="114">
                  <c:v>8.1159999999999997</c:v>
                </c:pt>
                <c:pt idx="115">
                  <c:v>10.109666666666667</c:v>
                </c:pt>
                <c:pt idx="116">
                  <c:v>13.108666666666666</c:v>
                </c:pt>
                <c:pt idx="117">
                  <c:v>17.404</c:v>
                </c:pt>
                <c:pt idx="118">
                  <c:v>23.323333333333334</c:v>
                </c:pt>
                <c:pt idx="119">
                  <c:v>30.75</c:v>
                </c:pt>
              </c:numCache>
            </c:numRef>
          </c:xVal>
          <c:yVal>
            <c:numRef>
              <c:f>'Figurer, gj.snitt F og S prøver'!$BK$247:$BK$366</c:f>
              <c:numCache>
                <c:formatCode>0.00</c:formatCode>
                <c:ptCount val="120"/>
                <c:pt idx="100">
                  <c:v>14.060666666666668</c:v>
                </c:pt>
                <c:pt idx="101">
                  <c:v>27.553666666666668</c:v>
                </c:pt>
                <c:pt idx="102">
                  <c:v>30.138000000000002</c:v>
                </c:pt>
                <c:pt idx="103">
                  <c:v>30.660666666666668</c:v>
                </c:pt>
                <c:pt idx="104">
                  <c:v>30.629666666666669</c:v>
                </c:pt>
                <c:pt idx="105">
                  <c:v>30.379666666666669</c:v>
                </c:pt>
                <c:pt idx="106">
                  <c:v>29.959</c:v>
                </c:pt>
                <c:pt idx="107">
                  <c:v>29.388666666666666</c:v>
                </c:pt>
                <c:pt idx="108">
                  <c:v>28.376333333333331</c:v>
                </c:pt>
                <c:pt idx="109">
                  <c:v>27.038666666666671</c:v>
                </c:pt>
                <c:pt idx="110">
                  <c:v>25.334000000000003</c:v>
                </c:pt>
                <c:pt idx="111">
                  <c:v>23.331333333333333</c:v>
                </c:pt>
                <c:pt idx="112">
                  <c:v>21.162333333333333</c:v>
                </c:pt>
                <c:pt idx="113">
                  <c:v>18.974</c:v>
                </c:pt>
                <c:pt idx="114">
                  <c:v>16.649666666666668</c:v>
                </c:pt>
                <c:pt idx="115">
                  <c:v>14.290666666666667</c:v>
                </c:pt>
                <c:pt idx="116">
                  <c:v>12.814</c:v>
                </c:pt>
                <c:pt idx="117">
                  <c:v>11.628666666666666</c:v>
                </c:pt>
                <c:pt idx="118">
                  <c:v>10.320666666666666</c:v>
                </c:pt>
                <c:pt idx="119">
                  <c:v>8.6423333333333332</c:v>
                </c:pt>
              </c:numCache>
            </c:numRef>
          </c:yVal>
        </c:ser>
        <c:axId val="153633920"/>
        <c:axId val="153635840"/>
      </c:scatterChart>
      <c:valAx>
        <c:axId val="153633920"/>
        <c:scaling>
          <c:logBase val="10"/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sz="1200"/>
                  <a:t>Skjærspenning</a:t>
                </a:r>
                <a:r>
                  <a:rPr lang="nb-NO" sz="1200" baseline="0"/>
                  <a:t> (Pa)</a:t>
                </a:r>
                <a:endParaRPr lang="nb-NO" sz="1200"/>
              </a:p>
            </c:rich>
          </c:tx>
          <c:layout/>
        </c:title>
        <c:numFmt formatCode="0.00" sourceLinked="1"/>
        <c:tickLblPos val="nextTo"/>
        <c:crossAx val="153635840"/>
        <c:crosses val="autoZero"/>
        <c:crossBetween val="midCat"/>
      </c:valAx>
      <c:valAx>
        <c:axId val="153635840"/>
        <c:scaling>
          <c:logBase val="10"/>
          <c:orientation val="minMax"/>
        </c:scaling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 sz="1200"/>
                  <a:t>G'</a:t>
                </a:r>
                <a:r>
                  <a:rPr lang="nb-NO" sz="1200" baseline="0"/>
                  <a:t> (Pa)</a:t>
                </a:r>
              </a:p>
              <a:p>
                <a:pPr>
                  <a:defRPr/>
                </a:pPr>
                <a:endParaRPr lang="nb-NO" sz="1200" baseline="0"/>
              </a:p>
              <a:p>
                <a:pPr>
                  <a:defRPr/>
                </a:pPr>
                <a:r>
                  <a:rPr lang="nb-NO" sz="1200" baseline="0"/>
                  <a:t>G'' (Pa)</a:t>
                </a:r>
                <a:endParaRPr lang="nb-NO" sz="1200"/>
              </a:p>
            </c:rich>
          </c:tx>
          <c:layout/>
        </c:title>
        <c:numFmt formatCode="0.00" sourceLinked="1"/>
        <c:tickLblPos val="nextTo"/>
        <c:crossAx val="153633920"/>
        <c:crosses val="autoZero"/>
        <c:crossBetween val="midCat"/>
      </c:valAx>
    </c:plotArea>
    <c:legend>
      <c:legendPos val="b"/>
      <c:layout/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/>
              <a:t>Oscillasjonstest;</a:t>
            </a:r>
            <a:r>
              <a:rPr lang="nb-NO" baseline="0"/>
              <a:t> prøve CTF og CTS</a:t>
            </a:r>
            <a:endParaRPr lang="nb-NO"/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strRef>
              <c:f>'Figurer, gj.snitt F og S prøver'!$AZ$246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prøver'!$AY$247:$AY$366</c:f>
              <c:numCache>
                <c:formatCode>0.00</c:formatCode>
                <c:ptCount val="120"/>
                <c:pt idx="0">
                  <c:v>0.49990000000000001</c:v>
                </c:pt>
                <c:pt idx="1">
                  <c:v>0.67600000000000005</c:v>
                </c:pt>
                <c:pt idx="2">
                  <c:v>0.92126666666666657</c:v>
                </c:pt>
                <c:pt idx="3">
                  <c:v>1.2623333333333333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4.4553333333333338</c:v>
                </c:pt>
                <c:pt idx="8">
                  <c:v>6.1076666666666668</c:v>
                </c:pt>
                <c:pt idx="9">
                  <c:v>8.3719999999999999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29.563333333333333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196.13333333333333</c:v>
                </c:pt>
                <c:pt idx="20">
                  <c:v>0.5</c:v>
                </c:pt>
                <c:pt idx="21">
                  <c:v>0.67603333333333337</c:v>
                </c:pt>
                <c:pt idx="22">
                  <c:v>0.92126666666666657</c:v>
                </c:pt>
                <c:pt idx="23">
                  <c:v>1.262</c:v>
                </c:pt>
                <c:pt idx="24">
                  <c:v>1.7296666666666667</c:v>
                </c:pt>
                <c:pt idx="25">
                  <c:v>2.371</c:v>
                </c:pt>
                <c:pt idx="26">
                  <c:v>3.25</c:v>
                </c:pt>
                <c:pt idx="27">
                  <c:v>4.4553333333333338</c:v>
                </c:pt>
                <c:pt idx="28">
                  <c:v>6.1073333333333331</c:v>
                </c:pt>
                <c:pt idx="29">
                  <c:v>8.3719999999999999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55.54666666666666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0.92123333333333335</c:v>
                </c:pt>
                <c:pt idx="43">
                  <c:v>1.262</c:v>
                </c:pt>
                <c:pt idx="44">
                  <c:v>1.7296666666666667</c:v>
                </c:pt>
                <c:pt idx="45">
                  <c:v>2.371</c:v>
                </c:pt>
                <c:pt idx="46">
                  <c:v>3.25</c:v>
                </c:pt>
                <c:pt idx="47">
                  <c:v>4.4553333333333338</c:v>
                </c:pt>
                <c:pt idx="48">
                  <c:v>6.1073333333333331</c:v>
                </c:pt>
                <c:pt idx="49">
                  <c:v>8.3716666666666679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29.563333333333333</c:v>
                </c:pt>
                <c:pt idx="54">
                  <c:v>40.523333333333341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0.49976666666666669</c:v>
                </c:pt>
                <c:pt idx="61">
                  <c:v>0.67560000000000009</c:v>
                </c:pt>
                <c:pt idx="62">
                  <c:v>0.92103333333333326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8.3723333333333354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21.563333333333333</c:v>
                </c:pt>
                <c:pt idx="73">
                  <c:v>29.563333333333333</c:v>
                </c:pt>
                <c:pt idx="74">
                  <c:v>40.526666666666671</c:v>
                </c:pt>
                <c:pt idx="75">
                  <c:v>55.54666666666666</c:v>
                </c:pt>
                <c:pt idx="76">
                  <c:v>76.133333333333326</c:v>
                </c:pt>
                <c:pt idx="77">
                  <c:v>104.36666666666667</c:v>
                </c:pt>
                <c:pt idx="78">
                  <c:v>143.06666666666669</c:v>
                </c:pt>
                <c:pt idx="79">
                  <c:v>196.13333333333333</c:v>
                </c:pt>
                <c:pt idx="80">
                  <c:v>0.49983333333333335</c:v>
                </c:pt>
                <c:pt idx="81">
                  <c:v>0.67569999999999997</c:v>
                </c:pt>
                <c:pt idx="82">
                  <c:v>0.92106666666666681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8.3719999999999999</c:v>
                </c:pt>
                <c:pt idx="90">
                  <c:v>11.479999999999999</c:v>
                </c:pt>
                <c:pt idx="91">
                  <c:v>15.733333333333334</c:v>
                </c:pt>
                <c:pt idx="92">
                  <c:v>21.563333333333333</c:v>
                </c:pt>
                <c:pt idx="93">
                  <c:v>29.563333333333333</c:v>
                </c:pt>
                <c:pt idx="94">
                  <c:v>40.526666666666671</c:v>
                </c:pt>
                <c:pt idx="95">
                  <c:v>55.54666666666666</c:v>
                </c:pt>
                <c:pt idx="96">
                  <c:v>76.13333333333334</c:v>
                </c:pt>
                <c:pt idx="97">
                  <c:v>104.36666666666667</c:v>
                </c:pt>
                <c:pt idx="98">
                  <c:v>143.06666666666669</c:v>
                </c:pt>
                <c:pt idx="99">
                  <c:v>196.19999999999996</c:v>
                </c:pt>
                <c:pt idx="100">
                  <c:v>0.49986666666666668</c:v>
                </c:pt>
                <c:pt idx="101">
                  <c:v>0.67576666666666663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8.3719999999999999</c:v>
                </c:pt>
                <c:pt idx="110">
                  <c:v>11.479999999999999</c:v>
                </c:pt>
                <c:pt idx="111">
                  <c:v>15.733333333333334</c:v>
                </c:pt>
                <c:pt idx="112">
                  <c:v>21.563333333333333</c:v>
                </c:pt>
                <c:pt idx="113">
                  <c:v>29.563333333333333</c:v>
                </c:pt>
                <c:pt idx="114">
                  <c:v>40.523333333333341</c:v>
                </c:pt>
                <c:pt idx="115">
                  <c:v>55.54666666666666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143.06666666666669</c:v>
                </c:pt>
                <c:pt idx="119">
                  <c:v>196.16666666666666</c:v>
                </c:pt>
              </c:numCache>
            </c:numRef>
          </c:xVal>
          <c:yVal>
            <c:numRef>
              <c:f>'Figurer, gj.snitt F og S prøver'!$AZ$247:$AZ$366</c:f>
              <c:numCache>
                <c:formatCode>0.00</c:formatCode>
                <c:ptCount val="120"/>
                <c:pt idx="0">
                  <c:v>7.075333333333333</c:v>
                </c:pt>
                <c:pt idx="1">
                  <c:v>5.4289999999999994</c:v>
                </c:pt>
                <c:pt idx="2">
                  <c:v>4.8403333333333336</c:v>
                </c:pt>
                <c:pt idx="3">
                  <c:v>4.5280000000000005</c:v>
                </c:pt>
                <c:pt idx="4">
                  <c:v>4.3266666666666671</c:v>
                </c:pt>
                <c:pt idx="5">
                  <c:v>4.1930000000000005</c:v>
                </c:pt>
                <c:pt idx="6">
                  <c:v>4.1060000000000008</c:v>
                </c:pt>
                <c:pt idx="7">
                  <c:v>4.0373333333333337</c:v>
                </c:pt>
                <c:pt idx="8">
                  <c:v>3.9673333333333338</c:v>
                </c:pt>
                <c:pt idx="9">
                  <c:v>3.909266666666666</c:v>
                </c:pt>
                <c:pt idx="10">
                  <c:v>3.8526666666666665</c:v>
                </c:pt>
                <c:pt idx="11">
                  <c:v>3.7967666666666666</c:v>
                </c:pt>
                <c:pt idx="12">
                  <c:v>3.7469666666666668</c:v>
                </c:pt>
                <c:pt idx="13">
                  <c:v>3.7153333333333336</c:v>
                </c:pt>
                <c:pt idx="14">
                  <c:v>3.7225000000000001</c:v>
                </c:pt>
                <c:pt idx="15">
                  <c:v>3.7954333333333334</c:v>
                </c:pt>
                <c:pt idx="16">
                  <c:v>3.9676666666666662</c:v>
                </c:pt>
                <c:pt idx="17">
                  <c:v>4.2586666666666666</c:v>
                </c:pt>
                <c:pt idx="18">
                  <c:v>4.641</c:v>
                </c:pt>
                <c:pt idx="19">
                  <c:v>5.0233333333333334</c:v>
                </c:pt>
              </c:numCache>
            </c:numRef>
          </c:yVal>
        </c:ser>
        <c:ser>
          <c:idx val="1"/>
          <c:order val="1"/>
          <c:tx>
            <c:strRef>
              <c:f>'Figurer, gj.snitt F og S prøver'!$BA$246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prøver'!$AY$247:$AY$366</c:f>
              <c:numCache>
                <c:formatCode>0.00</c:formatCode>
                <c:ptCount val="120"/>
                <c:pt idx="0">
                  <c:v>0.49990000000000001</c:v>
                </c:pt>
                <c:pt idx="1">
                  <c:v>0.67600000000000005</c:v>
                </c:pt>
                <c:pt idx="2">
                  <c:v>0.92126666666666657</c:v>
                </c:pt>
                <c:pt idx="3">
                  <c:v>1.2623333333333333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4.4553333333333338</c:v>
                </c:pt>
                <c:pt idx="8">
                  <c:v>6.1076666666666668</c:v>
                </c:pt>
                <c:pt idx="9">
                  <c:v>8.3719999999999999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29.563333333333333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196.13333333333333</c:v>
                </c:pt>
                <c:pt idx="20">
                  <c:v>0.5</c:v>
                </c:pt>
                <c:pt idx="21">
                  <c:v>0.67603333333333337</c:v>
                </c:pt>
                <c:pt idx="22">
                  <c:v>0.92126666666666657</c:v>
                </c:pt>
                <c:pt idx="23">
                  <c:v>1.262</c:v>
                </c:pt>
                <c:pt idx="24">
                  <c:v>1.7296666666666667</c:v>
                </c:pt>
                <c:pt idx="25">
                  <c:v>2.371</c:v>
                </c:pt>
                <c:pt idx="26">
                  <c:v>3.25</c:v>
                </c:pt>
                <c:pt idx="27">
                  <c:v>4.4553333333333338</c:v>
                </c:pt>
                <c:pt idx="28">
                  <c:v>6.1073333333333331</c:v>
                </c:pt>
                <c:pt idx="29">
                  <c:v>8.3719999999999999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55.54666666666666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0.92123333333333335</c:v>
                </c:pt>
                <c:pt idx="43">
                  <c:v>1.262</c:v>
                </c:pt>
                <c:pt idx="44">
                  <c:v>1.7296666666666667</c:v>
                </c:pt>
                <c:pt idx="45">
                  <c:v>2.371</c:v>
                </c:pt>
                <c:pt idx="46">
                  <c:v>3.25</c:v>
                </c:pt>
                <c:pt idx="47">
                  <c:v>4.4553333333333338</c:v>
                </c:pt>
                <c:pt idx="48">
                  <c:v>6.1073333333333331</c:v>
                </c:pt>
                <c:pt idx="49">
                  <c:v>8.3716666666666679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29.563333333333333</c:v>
                </c:pt>
                <c:pt idx="54">
                  <c:v>40.523333333333341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0.49976666666666669</c:v>
                </c:pt>
                <c:pt idx="61">
                  <c:v>0.67560000000000009</c:v>
                </c:pt>
                <c:pt idx="62">
                  <c:v>0.92103333333333326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8.3723333333333354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21.563333333333333</c:v>
                </c:pt>
                <c:pt idx="73">
                  <c:v>29.563333333333333</c:v>
                </c:pt>
                <c:pt idx="74">
                  <c:v>40.526666666666671</c:v>
                </c:pt>
                <c:pt idx="75">
                  <c:v>55.54666666666666</c:v>
                </c:pt>
                <c:pt idx="76">
                  <c:v>76.133333333333326</c:v>
                </c:pt>
                <c:pt idx="77">
                  <c:v>104.36666666666667</c:v>
                </c:pt>
                <c:pt idx="78">
                  <c:v>143.06666666666669</c:v>
                </c:pt>
                <c:pt idx="79">
                  <c:v>196.13333333333333</c:v>
                </c:pt>
                <c:pt idx="80">
                  <c:v>0.49983333333333335</c:v>
                </c:pt>
                <c:pt idx="81">
                  <c:v>0.67569999999999997</c:v>
                </c:pt>
                <c:pt idx="82">
                  <c:v>0.92106666666666681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8.3719999999999999</c:v>
                </c:pt>
                <c:pt idx="90">
                  <c:v>11.479999999999999</c:v>
                </c:pt>
                <c:pt idx="91">
                  <c:v>15.733333333333334</c:v>
                </c:pt>
                <c:pt idx="92">
                  <c:v>21.563333333333333</c:v>
                </c:pt>
                <c:pt idx="93">
                  <c:v>29.563333333333333</c:v>
                </c:pt>
                <c:pt idx="94">
                  <c:v>40.526666666666671</c:v>
                </c:pt>
                <c:pt idx="95">
                  <c:v>55.54666666666666</c:v>
                </c:pt>
                <c:pt idx="96">
                  <c:v>76.13333333333334</c:v>
                </c:pt>
                <c:pt idx="97">
                  <c:v>104.36666666666667</c:v>
                </c:pt>
                <c:pt idx="98">
                  <c:v>143.06666666666669</c:v>
                </c:pt>
                <c:pt idx="99">
                  <c:v>196.19999999999996</c:v>
                </c:pt>
                <c:pt idx="100">
                  <c:v>0.49986666666666668</c:v>
                </c:pt>
                <c:pt idx="101">
                  <c:v>0.67576666666666663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8.3719999999999999</c:v>
                </c:pt>
                <c:pt idx="110">
                  <c:v>11.479999999999999</c:v>
                </c:pt>
                <c:pt idx="111">
                  <c:v>15.733333333333334</c:v>
                </c:pt>
                <c:pt idx="112">
                  <c:v>21.563333333333333</c:v>
                </c:pt>
                <c:pt idx="113">
                  <c:v>29.563333333333333</c:v>
                </c:pt>
                <c:pt idx="114">
                  <c:v>40.523333333333341</c:v>
                </c:pt>
                <c:pt idx="115">
                  <c:v>55.54666666666666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143.06666666666669</c:v>
                </c:pt>
                <c:pt idx="119">
                  <c:v>196.16666666666666</c:v>
                </c:pt>
              </c:numCache>
            </c:numRef>
          </c:xVal>
          <c:yVal>
            <c:numRef>
              <c:f>'Figurer, gj.snitt F og S prøver'!$BA$247:$BA$366</c:f>
              <c:numCache>
                <c:formatCode>0.00</c:formatCode>
                <c:ptCount val="120"/>
                <c:pt idx="0">
                  <c:v>2.8576666666666668</c:v>
                </c:pt>
                <c:pt idx="1">
                  <c:v>9.7486666666666668</c:v>
                </c:pt>
                <c:pt idx="2">
                  <c:v>10.016</c:v>
                </c:pt>
                <c:pt idx="3">
                  <c:v>9.6760000000000002</c:v>
                </c:pt>
                <c:pt idx="4">
                  <c:v>9.3669999999999991</c:v>
                </c:pt>
                <c:pt idx="5">
                  <c:v>9.1165000000000003</c:v>
                </c:pt>
                <c:pt idx="6">
                  <c:v>8.8670999999999989</c:v>
                </c:pt>
                <c:pt idx="7">
                  <c:v>8.5589999999999993</c:v>
                </c:pt>
                <c:pt idx="8">
                  <c:v>8.1628333333333334</c:v>
                </c:pt>
                <c:pt idx="9">
                  <c:v>7.7045666666666675</c:v>
                </c:pt>
                <c:pt idx="10">
                  <c:v>7.1838333333333324</c:v>
                </c:pt>
                <c:pt idx="11">
                  <c:v>6.6362999999999994</c:v>
                </c:pt>
                <c:pt idx="12">
                  <c:v>6.0968333333333335</c:v>
                </c:pt>
                <c:pt idx="13">
                  <c:v>5.5968666666666671</c:v>
                </c:pt>
                <c:pt idx="14">
                  <c:v>5.1597</c:v>
                </c:pt>
                <c:pt idx="15">
                  <c:v>4.8115666666666668</c:v>
                </c:pt>
                <c:pt idx="16">
                  <c:v>4.545066666666667</c:v>
                </c:pt>
                <c:pt idx="17">
                  <c:v>4.3330666666666664</c:v>
                </c:pt>
                <c:pt idx="18">
                  <c:v>4.1038333333333341</c:v>
                </c:pt>
                <c:pt idx="19">
                  <c:v>3.8053333333333335</c:v>
                </c:pt>
              </c:numCache>
            </c:numRef>
          </c:yVal>
        </c:ser>
        <c:ser>
          <c:idx val="2"/>
          <c:order val="2"/>
          <c:tx>
            <c:strRef>
              <c:f>'Figurer, gj.snitt F og S prøver'!$BB$246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prøver'!$AY$247:$AY$366</c:f>
              <c:numCache>
                <c:formatCode>0.00</c:formatCode>
                <c:ptCount val="120"/>
                <c:pt idx="0">
                  <c:v>0.49990000000000001</c:v>
                </c:pt>
                <c:pt idx="1">
                  <c:v>0.67600000000000005</c:v>
                </c:pt>
                <c:pt idx="2">
                  <c:v>0.92126666666666657</c:v>
                </c:pt>
                <c:pt idx="3">
                  <c:v>1.2623333333333333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4.4553333333333338</c:v>
                </c:pt>
                <c:pt idx="8">
                  <c:v>6.1076666666666668</c:v>
                </c:pt>
                <c:pt idx="9">
                  <c:v>8.3719999999999999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29.563333333333333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196.13333333333333</c:v>
                </c:pt>
                <c:pt idx="20">
                  <c:v>0.5</c:v>
                </c:pt>
                <c:pt idx="21">
                  <c:v>0.67603333333333337</c:v>
                </c:pt>
                <c:pt idx="22">
                  <c:v>0.92126666666666657</c:v>
                </c:pt>
                <c:pt idx="23">
                  <c:v>1.262</c:v>
                </c:pt>
                <c:pt idx="24">
                  <c:v>1.7296666666666667</c:v>
                </c:pt>
                <c:pt idx="25">
                  <c:v>2.371</c:v>
                </c:pt>
                <c:pt idx="26">
                  <c:v>3.25</c:v>
                </c:pt>
                <c:pt idx="27">
                  <c:v>4.4553333333333338</c:v>
                </c:pt>
                <c:pt idx="28">
                  <c:v>6.1073333333333331</c:v>
                </c:pt>
                <c:pt idx="29">
                  <c:v>8.3719999999999999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55.54666666666666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0.92123333333333335</c:v>
                </c:pt>
                <c:pt idx="43">
                  <c:v>1.262</c:v>
                </c:pt>
                <c:pt idx="44">
                  <c:v>1.7296666666666667</c:v>
                </c:pt>
                <c:pt idx="45">
                  <c:v>2.371</c:v>
                </c:pt>
                <c:pt idx="46">
                  <c:v>3.25</c:v>
                </c:pt>
                <c:pt idx="47">
                  <c:v>4.4553333333333338</c:v>
                </c:pt>
                <c:pt idx="48">
                  <c:v>6.1073333333333331</c:v>
                </c:pt>
                <c:pt idx="49">
                  <c:v>8.3716666666666679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29.563333333333333</c:v>
                </c:pt>
                <c:pt idx="54">
                  <c:v>40.523333333333341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0.49976666666666669</c:v>
                </c:pt>
                <c:pt idx="61">
                  <c:v>0.67560000000000009</c:v>
                </c:pt>
                <c:pt idx="62">
                  <c:v>0.92103333333333326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8.3723333333333354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21.563333333333333</c:v>
                </c:pt>
                <c:pt idx="73">
                  <c:v>29.563333333333333</c:v>
                </c:pt>
                <c:pt idx="74">
                  <c:v>40.526666666666671</c:v>
                </c:pt>
                <c:pt idx="75">
                  <c:v>55.54666666666666</c:v>
                </c:pt>
                <c:pt idx="76">
                  <c:v>76.133333333333326</c:v>
                </c:pt>
                <c:pt idx="77">
                  <c:v>104.36666666666667</c:v>
                </c:pt>
                <c:pt idx="78">
                  <c:v>143.06666666666669</c:v>
                </c:pt>
                <c:pt idx="79">
                  <c:v>196.13333333333333</c:v>
                </c:pt>
                <c:pt idx="80">
                  <c:v>0.49983333333333335</c:v>
                </c:pt>
                <c:pt idx="81">
                  <c:v>0.67569999999999997</c:v>
                </c:pt>
                <c:pt idx="82">
                  <c:v>0.92106666666666681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8.3719999999999999</c:v>
                </c:pt>
                <c:pt idx="90">
                  <c:v>11.479999999999999</c:v>
                </c:pt>
                <c:pt idx="91">
                  <c:v>15.733333333333334</c:v>
                </c:pt>
                <c:pt idx="92">
                  <c:v>21.563333333333333</c:v>
                </c:pt>
                <c:pt idx="93">
                  <c:v>29.563333333333333</c:v>
                </c:pt>
                <c:pt idx="94">
                  <c:v>40.526666666666671</c:v>
                </c:pt>
                <c:pt idx="95">
                  <c:v>55.54666666666666</c:v>
                </c:pt>
                <c:pt idx="96">
                  <c:v>76.13333333333334</c:v>
                </c:pt>
                <c:pt idx="97">
                  <c:v>104.36666666666667</c:v>
                </c:pt>
                <c:pt idx="98">
                  <c:v>143.06666666666669</c:v>
                </c:pt>
                <c:pt idx="99">
                  <c:v>196.19999999999996</c:v>
                </c:pt>
                <c:pt idx="100">
                  <c:v>0.49986666666666668</c:v>
                </c:pt>
                <c:pt idx="101">
                  <c:v>0.67576666666666663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8.3719999999999999</c:v>
                </c:pt>
                <c:pt idx="110">
                  <c:v>11.479999999999999</c:v>
                </c:pt>
                <c:pt idx="111">
                  <c:v>15.733333333333334</c:v>
                </c:pt>
                <c:pt idx="112">
                  <c:v>21.563333333333333</c:v>
                </c:pt>
                <c:pt idx="113">
                  <c:v>29.563333333333333</c:v>
                </c:pt>
                <c:pt idx="114">
                  <c:v>40.523333333333341</c:v>
                </c:pt>
                <c:pt idx="115">
                  <c:v>55.54666666666666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143.06666666666669</c:v>
                </c:pt>
                <c:pt idx="119">
                  <c:v>196.16666666666666</c:v>
                </c:pt>
              </c:numCache>
            </c:numRef>
          </c:xVal>
          <c:yVal>
            <c:numRef>
              <c:f>'Figurer, gj.snitt F og S prøver'!$BB$247:$BB$366</c:f>
              <c:numCache>
                <c:formatCode>0.00</c:formatCode>
                <c:ptCount val="120"/>
                <c:pt idx="20">
                  <c:v>5.833333333333333</c:v>
                </c:pt>
                <c:pt idx="21">
                  <c:v>4.5366666666666671</c:v>
                </c:pt>
                <c:pt idx="22">
                  <c:v>4.1043333333333338</c:v>
                </c:pt>
                <c:pt idx="23">
                  <c:v>3.8746666666666663</c:v>
                </c:pt>
                <c:pt idx="24">
                  <c:v>3.7441666666666666</c:v>
                </c:pt>
                <c:pt idx="25">
                  <c:v>3.6524000000000001</c:v>
                </c:pt>
                <c:pt idx="26">
                  <c:v>3.5756999999999999</c:v>
                </c:pt>
                <c:pt idx="27">
                  <c:v>3.5171000000000006</c:v>
                </c:pt>
                <c:pt idx="28">
                  <c:v>3.4704666666666668</c:v>
                </c:pt>
                <c:pt idx="29">
                  <c:v>3.4213999999999998</c:v>
                </c:pt>
                <c:pt idx="30">
                  <c:v>3.3782999999999999</c:v>
                </c:pt>
                <c:pt idx="31">
                  <c:v>3.3335000000000004</c:v>
                </c:pt>
                <c:pt idx="32">
                  <c:v>3.2942999999999998</c:v>
                </c:pt>
                <c:pt idx="33">
                  <c:v>3.2690999999999999</c:v>
                </c:pt>
                <c:pt idx="34">
                  <c:v>3.2757333333333332</c:v>
                </c:pt>
                <c:pt idx="35">
                  <c:v>3.3393333333333337</c:v>
                </c:pt>
                <c:pt idx="36">
                  <c:v>3.4878666666666667</c:v>
                </c:pt>
                <c:pt idx="37">
                  <c:v>3.7432333333333339</c:v>
                </c:pt>
                <c:pt idx="38">
                  <c:v>4.0866666666666669</c:v>
                </c:pt>
                <c:pt idx="39">
                  <c:v>4.4370000000000003</c:v>
                </c:pt>
              </c:numCache>
            </c:numRef>
          </c:yVal>
        </c:ser>
        <c:ser>
          <c:idx val="3"/>
          <c:order val="3"/>
          <c:tx>
            <c:strRef>
              <c:f>'Figurer, gj.snitt F og S prøver'!$BC$246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prøver'!$AY$247:$AY$366</c:f>
              <c:numCache>
                <c:formatCode>0.00</c:formatCode>
                <c:ptCount val="120"/>
                <c:pt idx="0">
                  <c:v>0.49990000000000001</c:v>
                </c:pt>
                <c:pt idx="1">
                  <c:v>0.67600000000000005</c:v>
                </c:pt>
                <c:pt idx="2">
                  <c:v>0.92126666666666657</c:v>
                </c:pt>
                <c:pt idx="3">
                  <c:v>1.2623333333333333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4.4553333333333338</c:v>
                </c:pt>
                <c:pt idx="8">
                  <c:v>6.1076666666666668</c:v>
                </c:pt>
                <c:pt idx="9">
                  <c:v>8.3719999999999999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29.563333333333333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196.13333333333333</c:v>
                </c:pt>
                <c:pt idx="20">
                  <c:v>0.5</c:v>
                </c:pt>
                <c:pt idx="21">
                  <c:v>0.67603333333333337</c:v>
                </c:pt>
                <c:pt idx="22">
                  <c:v>0.92126666666666657</c:v>
                </c:pt>
                <c:pt idx="23">
                  <c:v>1.262</c:v>
                </c:pt>
                <c:pt idx="24">
                  <c:v>1.7296666666666667</c:v>
                </c:pt>
                <c:pt idx="25">
                  <c:v>2.371</c:v>
                </c:pt>
                <c:pt idx="26">
                  <c:v>3.25</c:v>
                </c:pt>
                <c:pt idx="27">
                  <c:v>4.4553333333333338</c:v>
                </c:pt>
                <c:pt idx="28">
                  <c:v>6.1073333333333331</c:v>
                </c:pt>
                <c:pt idx="29">
                  <c:v>8.3719999999999999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55.54666666666666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0.92123333333333335</c:v>
                </c:pt>
                <c:pt idx="43">
                  <c:v>1.262</c:v>
                </c:pt>
                <c:pt idx="44">
                  <c:v>1.7296666666666667</c:v>
                </c:pt>
                <c:pt idx="45">
                  <c:v>2.371</c:v>
                </c:pt>
                <c:pt idx="46">
                  <c:v>3.25</c:v>
                </c:pt>
                <c:pt idx="47">
                  <c:v>4.4553333333333338</c:v>
                </c:pt>
                <c:pt idx="48">
                  <c:v>6.1073333333333331</c:v>
                </c:pt>
                <c:pt idx="49">
                  <c:v>8.3716666666666679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29.563333333333333</c:v>
                </c:pt>
                <c:pt idx="54">
                  <c:v>40.523333333333341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0.49976666666666669</c:v>
                </c:pt>
                <c:pt idx="61">
                  <c:v>0.67560000000000009</c:v>
                </c:pt>
                <c:pt idx="62">
                  <c:v>0.92103333333333326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8.3723333333333354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21.563333333333333</c:v>
                </c:pt>
                <c:pt idx="73">
                  <c:v>29.563333333333333</c:v>
                </c:pt>
                <c:pt idx="74">
                  <c:v>40.526666666666671</c:v>
                </c:pt>
                <c:pt idx="75">
                  <c:v>55.54666666666666</c:v>
                </c:pt>
                <c:pt idx="76">
                  <c:v>76.133333333333326</c:v>
                </c:pt>
                <c:pt idx="77">
                  <c:v>104.36666666666667</c:v>
                </c:pt>
                <c:pt idx="78">
                  <c:v>143.06666666666669</c:v>
                </c:pt>
                <c:pt idx="79">
                  <c:v>196.13333333333333</c:v>
                </c:pt>
                <c:pt idx="80">
                  <c:v>0.49983333333333335</c:v>
                </c:pt>
                <c:pt idx="81">
                  <c:v>0.67569999999999997</c:v>
                </c:pt>
                <c:pt idx="82">
                  <c:v>0.92106666666666681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8.3719999999999999</c:v>
                </c:pt>
                <c:pt idx="90">
                  <c:v>11.479999999999999</c:v>
                </c:pt>
                <c:pt idx="91">
                  <c:v>15.733333333333334</c:v>
                </c:pt>
                <c:pt idx="92">
                  <c:v>21.563333333333333</c:v>
                </c:pt>
                <c:pt idx="93">
                  <c:v>29.563333333333333</c:v>
                </c:pt>
                <c:pt idx="94">
                  <c:v>40.526666666666671</c:v>
                </c:pt>
                <c:pt idx="95">
                  <c:v>55.54666666666666</c:v>
                </c:pt>
                <c:pt idx="96">
                  <c:v>76.13333333333334</c:v>
                </c:pt>
                <c:pt idx="97">
                  <c:v>104.36666666666667</c:v>
                </c:pt>
                <c:pt idx="98">
                  <c:v>143.06666666666669</c:v>
                </c:pt>
                <c:pt idx="99">
                  <c:v>196.19999999999996</c:v>
                </c:pt>
                <c:pt idx="100">
                  <c:v>0.49986666666666668</c:v>
                </c:pt>
                <c:pt idx="101">
                  <c:v>0.67576666666666663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8.3719999999999999</c:v>
                </c:pt>
                <c:pt idx="110">
                  <c:v>11.479999999999999</c:v>
                </c:pt>
                <c:pt idx="111">
                  <c:v>15.733333333333334</c:v>
                </c:pt>
                <c:pt idx="112">
                  <c:v>21.563333333333333</c:v>
                </c:pt>
                <c:pt idx="113">
                  <c:v>29.563333333333333</c:v>
                </c:pt>
                <c:pt idx="114">
                  <c:v>40.523333333333341</c:v>
                </c:pt>
                <c:pt idx="115">
                  <c:v>55.54666666666666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143.06666666666669</c:v>
                </c:pt>
                <c:pt idx="119">
                  <c:v>196.16666666666666</c:v>
                </c:pt>
              </c:numCache>
            </c:numRef>
          </c:xVal>
          <c:yVal>
            <c:numRef>
              <c:f>'Figurer, gj.snitt F og S prøver'!$BC$247:$BC$366</c:f>
              <c:numCache>
                <c:formatCode>0.00</c:formatCode>
                <c:ptCount val="120"/>
                <c:pt idx="20">
                  <c:v>2.5112666666666668</c:v>
                </c:pt>
                <c:pt idx="21">
                  <c:v>8.0122666666666671</c:v>
                </c:pt>
                <c:pt idx="22">
                  <c:v>8.2297999999999991</c:v>
                </c:pt>
                <c:pt idx="23">
                  <c:v>8.0044666666666657</c:v>
                </c:pt>
                <c:pt idx="24">
                  <c:v>7.831500000000001</c:v>
                </c:pt>
                <c:pt idx="25">
                  <c:v>7.6672000000000002</c:v>
                </c:pt>
                <c:pt idx="26">
                  <c:v>7.4660333333333346</c:v>
                </c:pt>
                <c:pt idx="27">
                  <c:v>7.2166999999999994</c:v>
                </c:pt>
                <c:pt idx="28">
                  <c:v>6.9095666666666666</c:v>
                </c:pt>
                <c:pt idx="29">
                  <c:v>6.5386333333333333</c:v>
                </c:pt>
                <c:pt idx="30">
                  <c:v>6.113666666666667</c:v>
                </c:pt>
                <c:pt idx="31">
                  <c:v>5.651933333333333</c:v>
                </c:pt>
                <c:pt idx="32">
                  <c:v>5.1947000000000001</c:v>
                </c:pt>
                <c:pt idx="33">
                  <c:v>4.7700333333333331</c:v>
                </c:pt>
                <c:pt idx="34">
                  <c:v>4.3982333333333328</c:v>
                </c:pt>
                <c:pt idx="35">
                  <c:v>4.0994000000000002</c:v>
                </c:pt>
                <c:pt idx="36">
                  <c:v>3.8739000000000003</c:v>
                </c:pt>
                <c:pt idx="37">
                  <c:v>3.7007999999999996</c:v>
                </c:pt>
                <c:pt idx="38">
                  <c:v>3.5207000000000002</c:v>
                </c:pt>
                <c:pt idx="39">
                  <c:v>3.2734999999999999</c:v>
                </c:pt>
              </c:numCache>
            </c:numRef>
          </c:yVal>
        </c:ser>
        <c:ser>
          <c:idx val="4"/>
          <c:order val="4"/>
          <c:tx>
            <c:strRef>
              <c:f>'Figurer, gj.snitt F og S prøver'!$BD$246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prøver'!$AY$247:$AY$366</c:f>
              <c:numCache>
                <c:formatCode>0.00</c:formatCode>
                <c:ptCount val="120"/>
                <c:pt idx="0">
                  <c:v>0.49990000000000001</c:v>
                </c:pt>
                <c:pt idx="1">
                  <c:v>0.67600000000000005</c:v>
                </c:pt>
                <c:pt idx="2">
                  <c:v>0.92126666666666657</c:v>
                </c:pt>
                <c:pt idx="3">
                  <c:v>1.2623333333333333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4.4553333333333338</c:v>
                </c:pt>
                <c:pt idx="8">
                  <c:v>6.1076666666666668</c:v>
                </c:pt>
                <c:pt idx="9">
                  <c:v>8.3719999999999999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29.563333333333333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196.13333333333333</c:v>
                </c:pt>
                <c:pt idx="20">
                  <c:v>0.5</c:v>
                </c:pt>
                <c:pt idx="21">
                  <c:v>0.67603333333333337</c:v>
                </c:pt>
                <c:pt idx="22">
                  <c:v>0.92126666666666657</c:v>
                </c:pt>
                <c:pt idx="23">
                  <c:v>1.262</c:v>
                </c:pt>
                <c:pt idx="24">
                  <c:v>1.7296666666666667</c:v>
                </c:pt>
                <c:pt idx="25">
                  <c:v>2.371</c:v>
                </c:pt>
                <c:pt idx="26">
                  <c:v>3.25</c:v>
                </c:pt>
                <c:pt idx="27">
                  <c:v>4.4553333333333338</c:v>
                </c:pt>
                <c:pt idx="28">
                  <c:v>6.1073333333333331</c:v>
                </c:pt>
                <c:pt idx="29">
                  <c:v>8.3719999999999999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55.54666666666666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0.92123333333333335</c:v>
                </c:pt>
                <c:pt idx="43">
                  <c:v>1.262</c:v>
                </c:pt>
                <c:pt idx="44">
                  <c:v>1.7296666666666667</c:v>
                </c:pt>
                <c:pt idx="45">
                  <c:v>2.371</c:v>
                </c:pt>
                <c:pt idx="46">
                  <c:v>3.25</c:v>
                </c:pt>
                <c:pt idx="47">
                  <c:v>4.4553333333333338</c:v>
                </c:pt>
                <c:pt idx="48">
                  <c:v>6.1073333333333331</c:v>
                </c:pt>
                <c:pt idx="49">
                  <c:v>8.3716666666666679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29.563333333333333</c:v>
                </c:pt>
                <c:pt idx="54">
                  <c:v>40.523333333333341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0.49976666666666669</c:v>
                </c:pt>
                <c:pt idx="61">
                  <c:v>0.67560000000000009</c:v>
                </c:pt>
                <c:pt idx="62">
                  <c:v>0.92103333333333326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8.3723333333333354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21.563333333333333</c:v>
                </c:pt>
                <c:pt idx="73">
                  <c:v>29.563333333333333</c:v>
                </c:pt>
                <c:pt idx="74">
                  <c:v>40.526666666666671</c:v>
                </c:pt>
                <c:pt idx="75">
                  <c:v>55.54666666666666</c:v>
                </c:pt>
                <c:pt idx="76">
                  <c:v>76.133333333333326</c:v>
                </c:pt>
                <c:pt idx="77">
                  <c:v>104.36666666666667</c:v>
                </c:pt>
                <c:pt idx="78">
                  <c:v>143.06666666666669</c:v>
                </c:pt>
                <c:pt idx="79">
                  <c:v>196.13333333333333</c:v>
                </c:pt>
                <c:pt idx="80">
                  <c:v>0.49983333333333335</c:v>
                </c:pt>
                <c:pt idx="81">
                  <c:v>0.67569999999999997</c:v>
                </c:pt>
                <c:pt idx="82">
                  <c:v>0.92106666666666681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8.3719999999999999</c:v>
                </c:pt>
                <c:pt idx="90">
                  <c:v>11.479999999999999</c:v>
                </c:pt>
                <c:pt idx="91">
                  <c:v>15.733333333333334</c:v>
                </c:pt>
                <c:pt idx="92">
                  <c:v>21.563333333333333</c:v>
                </c:pt>
                <c:pt idx="93">
                  <c:v>29.563333333333333</c:v>
                </c:pt>
                <c:pt idx="94">
                  <c:v>40.526666666666671</c:v>
                </c:pt>
                <c:pt idx="95">
                  <c:v>55.54666666666666</c:v>
                </c:pt>
                <c:pt idx="96">
                  <c:v>76.13333333333334</c:v>
                </c:pt>
                <c:pt idx="97">
                  <c:v>104.36666666666667</c:v>
                </c:pt>
                <c:pt idx="98">
                  <c:v>143.06666666666669</c:v>
                </c:pt>
                <c:pt idx="99">
                  <c:v>196.19999999999996</c:v>
                </c:pt>
                <c:pt idx="100">
                  <c:v>0.49986666666666668</c:v>
                </c:pt>
                <c:pt idx="101">
                  <c:v>0.67576666666666663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8.3719999999999999</c:v>
                </c:pt>
                <c:pt idx="110">
                  <c:v>11.479999999999999</c:v>
                </c:pt>
                <c:pt idx="111">
                  <c:v>15.733333333333334</c:v>
                </c:pt>
                <c:pt idx="112">
                  <c:v>21.563333333333333</c:v>
                </c:pt>
                <c:pt idx="113">
                  <c:v>29.563333333333333</c:v>
                </c:pt>
                <c:pt idx="114">
                  <c:v>40.523333333333341</c:v>
                </c:pt>
                <c:pt idx="115">
                  <c:v>55.54666666666666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143.06666666666669</c:v>
                </c:pt>
                <c:pt idx="119">
                  <c:v>196.16666666666666</c:v>
                </c:pt>
              </c:numCache>
            </c:numRef>
          </c:xVal>
          <c:yVal>
            <c:numRef>
              <c:f>'Figurer, gj.snitt F og S prøver'!$BD$247:$BD$366</c:f>
              <c:numCache>
                <c:formatCode>0.00</c:formatCode>
                <c:ptCount val="120"/>
                <c:pt idx="40">
                  <c:v>5.229566666666666</c:v>
                </c:pt>
                <c:pt idx="41">
                  <c:v>4.1493000000000002</c:v>
                </c:pt>
                <c:pt idx="42">
                  <c:v>3.7450666666666668</c:v>
                </c:pt>
                <c:pt idx="43">
                  <c:v>3.5399666666666665</c:v>
                </c:pt>
                <c:pt idx="44">
                  <c:v>3.4120666666666666</c:v>
                </c:pt>
                <c:pt idx="45">
                  <c:v>3.3226333333333335</c:v>
                </c:pt>
                <c:pt idx="46">
                  <c:v>3.2631999999999999</c:v>
                </c:pt>
                <c:pt idx="47">
                  <c:v>3.2084666666666668</c:v>
                </c:pt>
                <c:pt idx="48">
                  <c:v>3.1664333333333339</c:v>
                </c:pt>
                <c:pt idx="49">
                  <c:v>3.1293666666666664</c:v>
                </c:pt>
                <c:pt idx="50">
                  <c:v>3.0933666666666668</c:v>
                </c:pt>
                <c:pt idx="51">
                  <c:v>3.0575000000000006</c:v>
                </c:pt>
                <c:pt idx="52">
                  <c:v>3.0236999999999998</c:v>
                </c:pt>
                <c:pt idx="53">
                  <c:v>3.0030666666666668</c:v>
                </c:pt>
                <c:pt idx="54">
                  <c:v>3.0096333333333334</c:v>
                </c:pt>
                <c:pt idx="55">
                  <c:v>3.0664333333333338</c:v>
                </c:pt>
                <c:pt idx="56">
                  <c:v>3.2016666666666667</c:v>
                </c:pt>
                <c:pt idx="57">
                  <c:v>3.4346666666666663</c:v>
                </c:pt>
                <c:pt idx="58">
                  <c:v>3.7509666666666668</c:v>
                </c:pt>
                <c:pt idx="59">
                  <c:v>4.0786666666666669</c:v>
                </c:pt>
              </c:numCache>
            </c:numRef>
          </c:yVal>
        </c:ser>
        <c:ser>
          <c:idx val="5"/>
          <c:order val="5"/>
          <c:tx>
            <c:strRef>
              <c:f>'Figurer, gj.snitt F og S prøver'!$BE$246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prøver'!$AY$247:$AY$366</c:f>
              <c:numCache>
                <c:formatCode>0.00</c:formatCode>
                <c:ptCount val="120"/>
                <c:pt idx="0">
                  <c:v>0.49990000000000001</c:v>
                </c:pt>
                <c:pt idx="1">
                  <c:v>0.67600000000000005</c:v>
                </c:pt>
                <c:pt idx="2">
                  <c:v>0.92126666666666657</c:v>
                </c:pt>
                <c:pt idx="3">
                  <c:v>1.2623333333333333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4.4553333333333338</c:v>
                </c:pt>
                <c:pt idx="8">
                  <c:v>6.1076666666666668</c:v>
                </c:pt>
                <c:pt idx="9">
                  <c:v>8.3719999999999999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29.563333333333333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196.13333333333333</c:v>
                </c:pt>
                <c:pt idx="20">
                  <c:v>0.5</c:v>
                </c:pt>
                <c:pt idx="21">
                  <c:v>0.67603333333333337</c:v>
                </c:pt>
                <c:pt idx="22">
                  <c:v>0.92126666666666657</c:v>
                </c:pt>
                <c:pt idx="23">
                  <c:v>1.262</c:v>
                </c:pt>
                <c:pt idx="24">
                  <c:v>1.7296666666666667</c:v>
                </c:pt>
                <c:pt idx="25">
                  <c:v>2.371</c:v>
                </c:pt>
                <c:pt idx="26">
                  <c:v>3.25</c:v>
                </c:pt>
                <c:pt idx="27">
                  <c:v>4.4553333333333338</c:v>
                </c:pt>
                <c:pt idx="28">
                  <c:v>6.1073333333333331</c:v>
                </c:pt>
                <c:pt idx="29">
                  <c:v>8.3719999999999999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55.54666666666666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0.92123333333333335</c:v>
                </c:pt>
                <c:pt idx="43">
                  <c:v>1.262</c:v>
                </c:pt>
                <c:pt idx="44">
                  <c:v>1.7296666666666667</c:v>
                </c:pt>
                <c:pt idx="45">
                  <c:v>2.371</c:v>
                </c:pt>
                <c:pt idx="46">
                  <c:v>3.25</c:v>
                </c:pt>
                <c:pt idx="47">
                  <c:v>4.4553333333333338</c:v>
                </c:pt>
                <c:pt idx="48">
                  <c:v>6.1073333333333331</c:v>
                </c:pt>
                <c:pt idx="49">
                  <c:v>8.3716666666666679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29.563333333333333</c:v>
                </c:pt>
                <c:pt idx="54">
                  <c:v>40.523333333333341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0.49976666666666669</c:v>
                </c:pt>
                <c:pt idx="61">
                  <c:v>0.67560000000000009</c:v>
                </c:pt>
                <c:pt idx="62">
                  <c:v>0.92103333333333326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8.3723333333333354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21.563333333333333</c:v>
                </c:pt>
                <c:pt idx="73">
                  <c:v>29.563333333333333</c:v>
                </c:pt>
                <c:pt idx="74">
                  <c:v>40.526666666666671</c:v>
                </c:pt>
                <c:pt idx="75">
                  <c:v>55.54666666666666</c:v>
                </c:pt>
                <c:pt idx="76">
                  <c:v>76.133333333333326</c:v>
                </c:pt>
                <c:pt idx="77">
                  <c:v>104.36666666666667</c:v>
                </c:pt>
                <c:pt idx="78">
                  <c:v>143.06666666666669</c:v>
                </c:pt>
                <c:pt idx="79">
                  <c:v>196.13333333333333</c:v>
                </c:pt>
                <c:pt idx="80">
                  <c:v>0.49983333333333335</c:v>
                </c:pt>
                <c:pt idx="81">
                  <c:v>0.67569999999999997</c:v>
                </c:pt>
                <c:pt idx="82">
                  <c:v>0.92106666666666681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8.3719999999999999</c:v>
                </c:pt>
                <c:pt idx="90">
                  <c:v>11.479999999999999</c:v>
                </c:pt>
                <c:pt idx="91">
                  <c:v>15.733333333333334</c:v>
                </c:pt>
                <c:pt idx="92">
                  <c:v>21.563333333333333</c:v>
                </c:pt>
                <c:pt idx="93">
                  <c:v>29.563333333333333</c:v>
                </c:pt>
                <c:pt idx="94">
                  <c:v>40.526666666666671</c:v>
                </c:pt>
                <c:pt idx="95">
                  <c:v>55.54666666666666</c:v>
                </c:pt>
                <c:pt idx="96">
                  <c:v>76.13333333333334</c:v>
                </c:pt>
                <c:pt idx="97">
                  <c:v>104.36666666666667</c:v>
                </c:pt>
                <c:pt idx="98">
                  <c:v>143.06666666666669</c:v>
                </c:pt>
                <c:pt idx="99">
                  <c:v>196.19999999999996</c:v>
                </c:pt>
                <c:pt idx="100">
                  <c:v>0.49986666666666668</c:v>
                </c:pt>
                <c:pt idx="101">
                  <c:v>0.67576666666666663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8.3719999999999999</c:v>
                </c:pt>
                <c:pt idx="110">
                  <c:v>11.479999999999999</c:v>
                </c:pt>
                <c:pt idx="111">
                  <c:v>15.733333333333334</c:v>
                </c:pt>
                <c:pt idx="112">
                  <c:v>21.563333333333333</c:v>
                </c:pt>
                <c:pt idx="113">
                  <c:v>29.563333333333333</c:v>
                </c:pt>
                <c:pt idx="114">
                  <c:v>40.523333333333341</c:v>
                </c:pt>
                <c:pt idx="115">
                  <c:v>55.54666666666666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143.06666666666669</c:v>
                </c:pt>
                <c:pt idx="119">
                  <c:v>196.16666666666666</c:v>
                </c:pt>
              </c:numCache>
            </c:numRef>
          </c:xVal>
          <c:yVal>
            <c:numRef>
              <c:f>'Figurer, gj.snitt F og S prøver'!$BE$247:$BE$366</c:f>
              <c:numCache>
                <c:formatCode>0.00</c:formatCode>
                <c:ptCount val="120"/>
                <c:pt idx="40">
                  <c:v>2.5436666666666667</c:v>
                </c:pt>
                <c:pt idx="41">
                  <c:v>7.2052666666666667</c:v>
                </c:pt>
                <c:pt idx="42">
                  <c:v>7.3314666666666675</c:v>
                </c:pt>
                <c:pt idx="43">
                  <c:v>7.0940666666666674</c:v>
                </c:pt>
                <c:pt idx="44">
                  <c:v>6.8912000000000004</c:v>
                </c:pt>
                <c:pt idx="45">
                  <c:v>6.724733333333333</c:v>
                </c:pt>
                <c:pt idx="46">
                  <c:v>6.5735999999999999</c:v>
                </c:pt>
                <c:pt idx="47">
                  <c:v>6.3827333333333343</c:v>
                </c:pt>
                <c:pt idx="48">
                  <c:v>6.1184666666666665</c:v>
                </c:pt>
                <c:pt idx="49">
                  <c:v>5.8028000000000004</c:v>
                </c:pt>
                <c:pt idx="50">
                  <c:v>5.4287000000000001</c:v>
                </c:pt>
                <c:pt idx="51">
                  <c:v>5.0274666666666663</c:v>
                </c:pt>
                <c:pt idx="52">
                  <c:v>4.6208333333333336</c:v>
                </c:pt>
                <c:pt idx="53">
                  <c:v>4.2412666666666672</c:v>
                </c:pt>
                <c:pt idx="54">
                  <c:v>3.9102333333333337</c:v>
                </c:pt>
                <c:pt idx="55">
                  <c:v>3.6421000000000006</c:v>
                </c:pt>
                <c:pt idx="56">
                  <c:v>3.4419333333333331</c:v>
                </c:pt>
                <c:pt idx="57">
                  <c:v>3.2918333333333334</c:v>
                </c:pt>
                <c:pt idx="58">
                  <c:v>3.1404000000000001</c:v>
                </c:pt>
                <c:pt idx="59">
                  <c:v>2.9268333333333332</c:v>
                </c:pt>
              </c:numCache>
            </c:numRef>
          </c:yVal>
        </c:ser>
        <c:ser>
          <c:idx val="6"/>
          <c:order val="6"/>
          <c:tx>
            <c:strRef>
              <c:f>'Figurer, gj.snitt F og S prøver'!$BF$246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prøver'!$AY$247:$AY$366</c:f>
              <c:numCache>
                <c:formatCode>0.00</c:formatCode>
                <c:ptCount val="120"/>
                <c:pt idx="0">
                  <c:v>0.49990000000000001</c:v>
                </c:pt>
                <c:pt idx="1">
                  <c:v>0.67600000000000005</c:v>
                </c:pt>
                <c:pt idx="2">
                  <c:v>0.92126666666666657</c:v>
                </c:pt>
                <c:pt idx="3">
                  <c:v>1.2623333333333333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4.4553333333333338</c:v>
                </c:pt>
                <c:pt idx="8">
                  <c:v>6.1076666666666668</c:v>
                </c:pt>
                <c:pt idx="9">
                  <c:v>8.3719999999999999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29.563333333333333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196.13333333333333</c:v>
                </c:pt>
                <c:pt idx="20">
                  <c:v>0.5</c:v>
                </c:pt>
                <c:pt idx="21">
                  <c:v>0.67603333333333337</c:v>
                </c:pt>
                <c:pt idx="22">
                  <c:v>0.92126666666666657</c:v>
                </c:pt>
                <c:pt idx="23">
                  <c:v>1.262</c:v>
                </c:pt>
                <c:pt idx="24">
                  <c:v>1.7296666666666667</c:v>
                </c:pt>
                <c:pt idx="25">
                  <c:v>2.371</c:v>
                </c:pt>
                <c:pt idx="26">
                  <c:v>3.25</c:v>
                </c:pt>
                <c:pt idx="27">
                  <c:v>4.4553333333333338</c:v>
                </c:pt>
                <c:pt idx="28">
                  <c:v>6.1073333333333331</c:v>
                </c:pt>
                <c:pt idx="29">
                  <c:v>8.3719999999999999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55.54666666666666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0.92123333333333335</c:v>
                </c:pt>
                <c:pt idx="43">
                  <c:v>1.262</c:v>
                </c:pt>
                <c:pt idx="44">
                  <c:v>1.7296666666666667</c:v>
                </c:pt>
                <c:pt idx="45">
                  <c:v>2.371</c:v>
                </c:pt>
                <c:pt idx="46">
                  <c:v>3.25</c:v>
                </c:pt>
                <c:pt idx="47">
                  <c:v>4.4553333333333338</c:v>
                </c:pt>
                <c:pt idx="48">
                  <c:v>6.1073333333333331</c:v>
                </c:pt>
                <c:pt idx="49">
                  <c:v>8.3716666666666679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29.563333333333333</c:v>
                </c:pt>
                <c:pt idx="54">
                  <c:v>40.523333333333341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0.49976666666666669</c:v>
                </c:pt>
                <c:pt idx="61">
                  <c:v>0.67560000000000009</c:v>
                </c:pt>
                <c:pt idx="62">
                  <c:v>0.92103333333333326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8.3723333333333354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21.563333333333333</c:v>
                </c:pt>
                <c:pt idx="73">
                  <c:v>29.563333333333333</c:v>
                </c:pt>
                <c:pt idx="74">
                  <c:v>40.526666666666671</c:v>
                </c:pt>
                <c:pt idx="75">
                  <c:v>55.54666666666666</c:v>
                </c:pt>
                <c:pt idx="76">
                  <c:v>76.133333333333326</c:v>
                </c:pt>
                <c:pt idx="77">
                  <c:v>104.36666666666667</c:v>
                </c:pt>
                <c:pt idx="78">
                  <c:v>143.06666666666669</c:v>
                </c:pt>
                <c:pt idx="79">
                  <c:v>196.13333333333333</c:v>
                </c:pt>
                <c:pt idx="80">
                  <c:v>0.49983333333333335</c:v>
                </c:pt>
                <c:pt idx="81">
                  <c:v>0.67569999999999997</c:v>
                </c:pt>
                <c:pt idx="82">
                  <c:v>0.92106666666666681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8.3719999999999999</c:v>
                </c:pt>
                <c:pt idx="90">
                  <c:v>11.479999999999999</c:v>
                </c:pt>
                <c:pt idx="91">
                  <c:v>15.733333333333334</c:v>
                </c:pt>
                <c:pt idx="92">
                  <c:v>21.563333333333333</c:v>
                </c:pt>
                <c:pt idx="93">
                  <c:v>29.563333333333333</c:v>
                </c:pt>
                <c:pt idx="94">
                  <c:v>40.526666666666671</c:v>
                </c:pt>
                <c:pt idx="95">
                  <c:v>55.54666666666666</c:v>
                </c:pt>
                <c:pt idx="96">
                  <c:v>76.13333333333334</c:v>
                </c:pt>
                <c:pt idx="97">
                  <c:v>104.36666666666667</c:v>
                </c:pt>
                <c:pt idx="98">
                  <c:v>143.06666666666669</c:v>
                </c:pt>
                <c:pt idx="99">
                  <c:v>196.19999999999996</c:v>
                </c:pt>
                <c:pt idx="100">
                  <c:v>0.49986666666666668</c:v>
                </c:pt>
                <c:pt idx="101">
                  <c:v>0.67576666666666663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8.3719999999999999</c:v>
                </c:pt>
                <c:pt idx="110">
                  <c:v>11.479999999999999</c:v>
                </c:pt>
                <c:pt idx="111">
                  <c:v>15.733333333333334</c:v>
                </c:pt>
                <c:pt idx="112">
                  <c:v>21.563333333333333</c:v>
                </c:pt>
                <c:pt idx="113">
                  <c:v>29.563333333333333</c:v>
                </c:pt>
                <c:pt idx="114">
                  <c:v>40.523333333333341</c:v>
                </c:pt>
                <c:pt idx="115">
                  <c:v>55.54666666666666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143.06666666666669</c:v>
                </c:pt>
                <c:pt idx="119">
                  <c:v>196.16666666666666</c:v>
                </c:pt>
              </c:numCache>
            </c:numRef>
          </c:xVal>
          <c:yVal>
            <c:numRef>
              <c:f>'Figurer, gj.snitt F og S prøver'!$BF$247:$BF$366</c:f>
              <c:numCache>
                <c:formatCode>0.00</c:formatCode>
                <c:ptCount val="120"/>
                <c:pt idx="60">
                  <c:v>20.130000000000003</c:v>
                </c:pt>
                <c:pt idx="61">
                  <c:v>17.618666666666666</c:v>
                </c:pt>
                <c:pt idx="62">
                  <c:v>16.834333333333333</c:v>
                </c:pt>
                <c:pt idx="63">
                  <c:v>16.751000000000001</c:v>
                </c:pt>
                <c:pt idx="64">
                  <c:v>16.548333333333332</c:v>
                </c:pt>
                <c:pt idx="65">
                  <c:v>16.403666666666666</c:v>
                </c:pt>
                <c:pt idx="66">
                  <c:v>16.240333333333336</c:v>
                </c:pt>
                <c:pt idx="67">
                  <c:v>16.213000000000001</c:v>
                </c:pt>
                <c:pt idx="68">
                  <c:v>16.185666666666666</c:v>
                </c:pt>
                <c:pt idx="69">
                  <c:v>16.141999999999999</c:v>
                </c:pt>
                <c:pt idx="70">
                  <c:v>16.028000000000002</c:v>
                </c:pt>
                <c:pt idx="71">
                  <c:v>15.808666666666667</c:v>
                </c:pt>
                <c:pt idx="72">
                  <c:v>15.477333333333332</c:v>
                </c:pt>
                <c:pt idx="73">
                  <c:v>15.087666666666665</c:v>
                </c:pt>
                <c:pt idx="74">
                  <c:v>14.910333333333332</c:v>
                </c:pt>
                <c:pt idx="75">
                  <c:v>14.919333333333332</c:v>
                </c:pt>
                <c:pt idx="76">
                  <c:v>14.961999999999998</c:v>
                </c:pt>
                <c:pt idx="77">
                  <c:v>15.271666666666667</c:v>
                </c:pt>
                <c:pt idx="78">
                  <c:v>15.770000000000001</c:v>
                </c:pt>
                <c:pt idx="79">
                  <c:v>15.936666666666667</c:v>
                </c:pt>
              </c:numCache>
            </c:numRef>
          </c:yVal>
        </c:ser>
        <c:ser>
          <c:idx val="7"/>
          <c:order val="7"/>
          <c:tx>
            <c:strRef>
              <c:f>'Figurer, gj.snitt F og S prøver'!$BG$246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prøver'!$AY$247:$AY$366</c:f>
              <c:numCache>
                <c:formatCode>0.00</c:formatCode>
                <c:ptCount val="120"/>
                <c:pt idx="0">
                  <c:v>0.49990000000000001</c:v>
                </c:pt>
                <c:pt idx="1">
                  <c:v>0.67600000000000005</c:v>
                </c:pt>
                <c:pt idx="2">
                  <c:v>0.92126666666666657</c:v>
                </c:pt>
                <c:pt idx="3">
                  <c:v>1.2623333333333333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4.4553333333333338</c:v>
                </c:pt>
                <c:pt idx="8">
                  <c:v>6.1076666666666668</c:v>
                </c:pt>
                <c:pt idx="9">
                  <c:v>8.3719999999999999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29.563333333333333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196.13333333333333</c:v>
                </c:pt>
                <c:pt idx="20">
                  <c:v>0.5</c:v>
                </c:pt>
                <c:pt idx="21">
                  <c:v>0.67603333333333337</c:v>
                </c:pt>
                <c:pt idx="22">
                  <c:v>0.92126666666666657</c:v>
                </c:pt>
                <c:pt idx="23">
                  <c:v>1.262</c:v>
                </c:pt>
                <c:pt idx="24">
                  <c:v>1.7296666666666667</c:v>
                </c:pt>
                <c:pt idx="25">
                  <c:v>2.371</c:v>
                </c:pt>
                <c:pt idx="26">
                  <c:v>3.25</c:v>
                </c:pt>
                <c:pt idx="27">
                  <c:v>4.4553333333333338</c:v>
                </c:pt>
                <c:pt idx="28">
                  <c:v>6.1073333333333331</c:v>
                </c:pt>
                <c:pt idx="29">
                  <c:v>8.3719999999999999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55.54666666666666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0.92123333333333335</c:v>
                </c:pt>
                <c:pt idx="43">
                  <c:v>1.262</c:v>
                </c:pt>
                <c:pt idx="44">
                  <c:v>1.7296666666666667</c:v>
                </c:pt>
                <c:pt idx="45">
                  <c:v>2.371</c:v>
                </c:pt>
                <c:pt idx="46">
                  <c:v>3.25</c:v>
                </c:pt>
                <c:pt idx="47">
                  <c:v>4.4553333333333338</c:v>
                </c:pt>
                <c:pt idx="48">
                  <c:v>6.1073333333333331</c:v>
                </c:pt>
                <c:pt idx="49">
                  <c:v>8.3716666666666679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29.563333333333333</c:v>
                </c:pt>
                <c:pt idx="54">
                  <c:v>40.523333333333341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0.49976666666666669</c:v>
                </c:pt>
                <c:pt idx="61">
                  <c:v>0.67560000000000009</c:v>
                </c:pt>
                <c:pt idx="62">
                  <c:v>0.92103333333333326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8.3723333333333354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21.563333333333333</c:v>
                </c:pt>
                <c:pt idx="73">
                  <c:v>29.563333333333333</c:v>
                </c:pt>
                <c:pt idx="74">
                  <c:v>40.526666666666671</c:v>
                </c:pt>
                <c:pt idx="75">
                  <c:v>55.54666666666666</c:v>
                </c:pt>
                <c:pt idx="76">
                  <c:v>76.133333333333326</c:v>
                </c:pt>
                <c:pt idx="77">
                  <c:v>104.36666666666667</c:v>
                </c:pt>
                <c:pt idx="78">
                  <c:v>143.06666666666669</c:v>
                </c:pt>
                <c:pt idx="79">
                  <c:v>196.13333333333333</c:v>
                </c:pt>
                <c:pt idx="80">
                  <c:v>0.49983333333333335</c:v>
                </c:pt>
                <c:pt idx="81">
                  <c:v>0.67569999999999997</c:v>
                </c:pt>
                <c:pt idx="82">
                  <c:v>0.92106666666666681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8.3719999999999999</c:v>
                </c:pt>
                <c:pt idx="90">
                  <c:v>11.479999999999999</c:v>
                </c:pt>
                <c:pt idx="91">
                  <c:v>15.733333333333334</c:v>
                </c:pt>
                <c:pt idx="92">
                  <c:v>21.563333333333333</c:v>
                </c:pt>
                <c:pt idx="93">
                  <c:v>29.563333333333333</c:v>
                </c:pt>
                <c:pt idx="94">
                  <c:v>40.526666666666671</c:v>
                </c:pt>
                <c:pt idx="95">
                  <c:v>55.54666666666666</c:v>
                </c:pt>
                <c:pt idx="96">
                  <c:v>76.13333333333334</c:v>
                </c:pt>
                <c:pt idx="97">
                  <c:v>104.36666666666667</c:v>
                </c:pt>
                <c:pt idx="98">
                  <c:v>143.06666666666669</c:v>
                </c:pt>
                <c:pt idx="99">
                  <c:v>196.19999999999996</c:v>
                </c:pt>
                <c:pt idx="100">
                  <c:v>0.49986666666666668</c:v>
                </c:pt>
                <c:pt idx="101">
                  <c:v>0.67576666666666663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8.3719999999999999</c:v>
                </c:pt>
                <c:pt idx="110">
                  <c:v>11.479999999999999</c:v>
                </c:pt>
                <c:pt idx="111">
                  <c:v>15.733333333333334</c:v>
                </c:pt>
                <c:pt idx="112">
                  <c:v>21.563333333333333</c:v>
                </c:pt>
                <c:pt idx="113">
                  <c:v>29.563333333333333</c:v>
                </c:pt>
                <c:pt idx="114">
                  <c:v>40.523333333333341</c:v>
                </c:pt>
                <c:pt idx="115">
                  <c:v>55.54666666666666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143.06666666666669</c:v>
                </c:pt>
                <c:pt idx="119">
                  <c:v>196.16666666666666</c:v>
                </c:pt>
              </c:numCache>
            </c:numRef>
          </c:xVal>
          <c:yVal>
            <c:numRef>
              <c:f>'Figurer, gj.snitt F og S prøver'!$BG$247:$BG$366</c:f>
              <c:numCache>
                <c:formatCode>0.00</c:formatCode>
                <c:ptCount val="120"/>
                <c:pt idx="60">
                  <c:v>18.347333333333335</c:v>
                </c:pt>
                <c:pt idx="61">
                  <c:v>38.133333333333333</c:v>
                </c:pt>
                <c:pt idx="62">
                  <c:v>42.646666666666668</c:v>
                </c:pt>
                <c:pt idx="63">
                  <c:v>43.809999999999995</c:v>
                </c:pt>
                <c:pt idx="64">
                  <c:v>44.276666666666671</c:v>
                </c:pt>
                <c:pt idx="65">
                  <c:v>44.293333333333329</c:v>
                </c:pt>
                <c:pt idx="66">
                  <c:v>44.013333333333328</c:v>
                </c:pt>
                <c:pt idx="67">
                  <c:v>43.146666666666668</c:v>
                </c:pt>
                <c:pt idx="68">
                  <c:v>41.733333333333327</c:v>
                </c:pt>
                <c:pt idx="69">
                  <c:v>39.74</c:v>
                </c:pt>
                <c:pt idx="70">
                  <c:v>37.083333333333336</c:v>
                </c:pt>
                <c:pt idx="71">
                  <c:v>33.909333333333329</c:v>
                </c:pt>
                <c:pt idx="72">
                  <c:v>30.454333333333334</c:v>
                </c:pt>
                <c:pt idx="73">
                  <c:v>26.933999999999997</c:v>
                </c:pt>
                <c:pt idx="74">
                  <c:v>22.947666666666663</c:v>
                </c:pt>
                <c:pt idx="75">
                  <c:v>19.566333333333336</c:v>
                </c:pt>
                <c:pt idx="76">
                  <c:v>17.445666666666664</c:v>
                </c:pt>
                <c:pt idx="77">
                  <c:v>15.543333333333335</c:v>
                </c:pt>
                <c:pt idx="78">
                  <c:v>13.373333333333335</c:v>
                </c:pt>
                <c:pt idx="79">
                  <c:v>10.788000000000002</c:v>
                </c:pt>
              </c:numCache>
            </c:numRef>
          </c:yVal>
        </c:ser>
        <c:ser>
          <c:idx val="8"/>
          <c:order val="8"/>
          <c:tx>
            <c:strRef>
              <c:f>'Figurer, gj.snitt F og S prøver'!$BH$246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prøver'!$AY$247:$AY$366</c:f>
              <c:numCache>
                <c:formatCode>0.00</c:formatCode>
                <c:ptCount val="120"/>
                <c:pt idx="0">
                  <c:v>0.49990000000000001</c:v>
                </c:pt>
                <c:pt idx="1">
                  <c:v>0.67600000000000005</c:v>
                </c:pt>
                <c:pt idx="2">
                  <c:v>0.92126666666666657</c:v>
                </c:pt>
                <c:pt idx="3">
                  <c:v>1.2623333333333333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4.4553333333333338</c:v>
                </c:pt>
                <c:pt idx="8">
                  <c:v>6.1076666666666668</c:v>
                </c:pt>
                <c:pt idx="9">
                  <c:v>8.3719999999999999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29.563333333333333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196.13333333333333</c:v>
                </c:pt>
                <c:pt idx="20">
                  <c:v>0.5</c:v>
                </c:pt>
                <c:pt idx="21">
                  <c:v>0.67603333333333337</c:v>
                </c:pt>
                <c:pt idx="22">
                  <c:v>0.92126666666666657</c:v>
                </c:pt>
                <c:pt idx="23">
                  <c:v>1.262</c:v>
                </c:pt>
                <c:pt idx="24">
                  <c:v>1.7296666666666667</c:v>
                </c:pt>
                <c:pt idx="25">
                  <c:v>2.371</c:v>
                </c:pt>
                <c:pt idx="26">
                  <c:v>3.25</c:v>
                </c:pt>
                <c:pt idx="27">
                  <c:v>4.4553333333333338</c:v>
                </c:pt>
                <c:pt idx="28">
                  <c:v>6.1073333333333331</c:v>
                </c:pt>
                <c:pt idx="29">
                  <c:v>8.3719999999999999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55.54666666666666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0.92123333333333335</c:v>
                </c:pt>
                <c:pt idx="43">
                  <c:v>1.262</c:v>
                </c:pt>
                <c:pt idx="44">
                  <c:v>1.7296666666666667</c:v>
                </c:pt>
                <c:pt idx="45">
                  <c:v>2.371</c:v>
                </c:pt>
                <c:pt idx="46">
                  <c:v>3.25</c:v>
                </c:pt>
                <c:pt idx="47">
                  <c:v>4.4553333333333338</c:v>
                </c:pt>
                <c:pt idx="48">
                  <c:v>6.1073333333333331</c:v>
                </c:pt>
                <c:pt idx="49">
                  <c:v>8.3716666666666679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29.563333333333333</c:v>
                </c:pt>
                <c:pt idx="54">
                  <c:v>40.523333333333341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0.49976666666666669</c:v>
                </c:pt>
                <c:pt idx="61">
                  <c:v>0.67560000000000009</c:v>
                </c:pt>
                <c:pt idx="62">
                  <c:v>0.92103333333333326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8.3723333333333354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21.563333333333333</c:v>
                </c:pt>
                <c:pt idx="73">
                  <c:v>29.563333333333333</c:v>
                </c:pt>
                <c:pt idx="74">
                  <c:v>40.526666666666671</c:v>
                </c:pt>
                <c:pt idx="75">
                  <c:v>55.54666666666666</c:v>
                </c:pt>
                <c:pt idx="76">
                  <c:v>76.133333333333326</c:v>
                </c:pt>
                <c:pt idx="77">
                  <c:v>104.36666666666667</c:v>
                </c:pt>
                <c:pt idx="78">
                  <c:v>143.06666666666669</c:v>
                </c:pt>
                <c:pt idx="79">
                  <c:v>196.13333333333333</c:v>
                </c:pt>
                <c:pt idx="80">
                  <c:v>0.49983333333333335</c:v>
                </c:pt>
                <c:pt idx="81">
                  <c:v>0.67569999999999997</c:v>
                </c:pt>
                <c:pt idx="82">
                  <c:v>0.92106666666666681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8.3719999999999999</c:v>
                </c:pt>
                <c:pt idx="90">
                  <c:v>11.479999999999999</c:v>
                </c:pt>
                <c:pt idx="91">
                  <c:v>15.733333333333334</c:v>
                </c:pt>
                <c:pt idx="92">
                  <c:v>21.563333333333333</c:v>
                </c:pt>
                <c:pt idx="93">
                  <c:v>29.563333333333333</c:v>
                </c:pt>
                <c:pt idx="94">
                  <c:v>40.526666666666671</c:v>
                </c:pt>
                <c:pt idx="95">
                  <c:v>55.54666666666666</c:v>
                </c:pt>
                <c:pt idx="96">
                  <c:v>76.13333333333334</c:v>
                </c:pt>
                <c:pt idx="97">
                  <c:v>104.36666666666667</c:v>
                </c:pt>
                <c:pt idx="98">
                  <c:v>143.06666666666669</c:v>
                </c:pt>
                <c:pt idx="99">
                  <c:v>196.19999999999996</c:v>
                </c:pt>
                <c:pt idx="100">
                  <c:v>0.49986666666666668</c:v>
                </c:pt>
                <c:pt idx="101">
                  <c:v>0.67576666666666663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8.3719999999999999</c:v>
                </c:pt>
                <c:pt idx="110">
                  <c:v>11.479999999999999</c:v>
                </c:pt>
                <c:pt idx="111">
                  <c:v>15.733333333333334</c:v>
                </c:pt>
                <c:pt idx="112">
                  <c:v>21.563333333333333</c:v>
                </c:pt>
                <c:pt idx="113">
                  <c:v>29.563333333333333</c:v>
                </c:pt>
                <c:pt idx="114">
                  <c:v>40.523333333333341</c:v>
                </c:pt>
                <c:pt idx="115">
                  <c:v>55.54666666666666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143.06666666666669</c:v>
                </c:pt>
                <c:pt idx="119">
                  <c:v>196.16666666666666</c:v>
                </c:pt>
              </c:numCache>
            </c:numRef>
          </c:xVal>
          <c:yVal>
            <c:numRef>
              <c:f>'Figurer, gj.snitt F og S prøver'!$BH$247:$BH$366</c:f>
              <c:numCache>
                <c:formatCode>0.00</c:formatCode>
                <c:ptCount val="120"/>
                <c:pt idx="80">
                  <c:v>16.810333333333336</c:v>
                </c:pt>
                <c:pt idx="81">
                  <c:v>14.418333333333331</c:v>
                </c:pt>
                <c:pt idx="82">
                  <c:v>13.767333333333335</c:v>
                </c:pt>
                <c:pt idx="83">
                  <c:v>13.490333333333334</c:v>
                </c:pt>
                <c:pt idx="84">
                  <c:v>13.318333333333333</c:v>
                </c:pt>
                <c:pt idx="85">
                  <c:v>13.290999999999999</c:v>
                </c:pt>
                <c:pt idx="86">
                  <c:v>13.237333333333332</c:v>
                </c:pt>
                <c:pt idx="87">
                  <c:v>13.131666666666668</c:v>
                </c:pt>
                <c:pt idx="88">
                  <c:v>13.094999999999999</c:v>
                </c:pt>
                <c:pt idx="89">
                  <c:v>13.063000000000001</c:v>
                </c:pt>
                <c:pt idx="90">
                  <c:v>13</c:v>
                </c:pt>
                <c:pt idx="91">
                  <c:v>12.872666666666666</c:v>
                </c:pt>
                <c:pt idx="92">
                  <c:v>12.677666666666667</c:v>
                </c:pt>
                <c:pt idx="93">
                  <c:v>12.451666666666666</c:v>
                </c:pt>
                <c:pt idx="94">
                  <c:v>12.335666666666667</c:v>
                </c:pt>
                <c:pt idx="95">
                  <c:v>12.427999999999999</c:v>
                </c:pt>
                <c:pt idx="96">
                  <c:v>12.577</c:v>
                </c:pt>
                <c:pt idx="97">
                  <c:v>12.976999999999999</c:v>
                </c:pt>
                <c:pt idx="98">
                  <c:v>13.593333333333334</c:v>
                </c:pt>
                <c:pt idx="99">
                  <c:v>13.986666666666666</c:v>
                </c:pt>
              </c:numCache>
            </c:numRef>
          </c:yVal>
        </c:ser>
        <c:ser>
          <c:idx val="9"/>
          <c:order val="9"/>
          <c:tx>
            <c:strRef>
              <c:f>'Figurer, gj.snitt F og S prøver'!$BI$246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prøver'!$AY$247:$AY$366</c:f>
              <c:numCache>
                <c:formatCode>0.00</c:formatCode>
                <c:ptCount val="120"/>
                <c:pt idx="0">
                  <c:v>0.49990000000000001</c:v>
                </c:pt>
                <c:pt idx="1">
                  <c:v>0.67600000000000005</c:v>
                </c:pt>
                <c:pt idx="2">
                  <c:v>0.92126666666666657</c:v>
                </c:pt>
                <c:pt idx="3">
                  <c:v>1.2623333333333333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4.4553333333333338</c:v>
                </c:pt>
                <c:pt idx="8">
                  <c:v>6.1076666666666668</c:v>
                </c:pt>
                <c:pt idx="9">
                  <c:v>8.3719999999999999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29.563333333333333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196.13333333333333</c:v>
                </c:pt>
                <c:pt idx="20">
                  <c:v>0.5</c:v>
                </c:pt>
                <c:pt idx="21">
                  <c:v>0.67603333333333337</c:v>
                </c:pt>
                <c:pt idx="22">
                  <c:v>0.92126666666666657</c:v>
                </c:pt>
                <c:pt idx="23">
                  <c:v>1.262</c:v>
                </c:pt>
                <c:pt idx="24">
                  <c:v>1.7296666666666667</c:v>
                </c:pt>
                <c:pt idx="25">
                  <c:v>2.371</c:v>
                </c:pt>
                <c:pt idx="26">
                  <c:v>3.25</c:v>
                </c:pt>
                <c:pt idx="27">
                  <c:v>4.4553333333333338</c:v>
                </c:pt>
                <c:pt idx="28">
                  <c:v>6.1073333333333331</c:v>
                </c:pt>
                <c:pt idx="29">
                  <c:v>8.3719999999999999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55.54666666666666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0.92123333333333335</c:v>
                </c:pt>
                <c:pt idx="43">
                  <c:v>1.262</c:v>
                </c:pt>
                <c:pt idx="44">
                  <c:v>1.7296666666666667</c:v>
                </c:pt>
                <c:pt idx="45">
                  <c:v>2.371</c:v>
                </c:pt>
                <c:pt idx="46">
                  <c:v>3.25</c:v>
                </c:pt>
                <c:pt idx="47">
                  <c:v>4.4553333333333338</c:v>
                </c:pt>
                <c:pt idx="48">
                  <c:v>6.1073333333333331</c:v>
                </c:pt>
                <c:pt idx="49">
                  <c:v>8.3716666666666679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29.563333333333333</c:v>
                </c:pt>
                <c:pt idx="54">
                  <c:v>40.523333333333341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0.49976666666666669</c:v>
                </c:pt>
                <c:pt idx="61">
                  <c:v>0.67560000000000009</c:v>
                </c:pt>
                <c:pt idx="62">
                  <c:v>0.92103333333333326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8.3723333333333354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21.563333333333333</c:v>
                </c:pt>
                <c:pt idx="73">
                  <c:v>29.563333333333333</c:v>
                </c:pt>
                <c:pt idx="74">
                  <c:v>40.526666666666671</c:v>
                </c:pt>
                <c:pt idx="75">
                  <c:v>55.54666666666666</c:v>
                </c:pt>
                <c:pt idx="76">
                  <c:v>76.133333333333326</c:v>
                </c:pt>
                <c:pt idx="77">
                  <c:v>104.36666666666667</c:v>
                </c:pt>
                <c:pt idx="78">
                  <c:v>143.06666666666669</c:v>
                </c:pt>
                <c:pt idx="79">
                  <c:v>196.13333333333333</c:v>
                </c:pt>
                <c:pt idx="80">
                  <c:v>0.49983333333333335</c:v>
                </c:pt>
                <c:pt idx="81">
                  <c:v>0.67569999999999997</c:v>
                </c:pt>
                <c:pt idx="82">
                  <c:v>0.92106666666666681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8.3719999999999999</c:v>
                </c:pt>
                <c:pt idx="90">
                  <c:v>11.479999999999999</c:v>
                </c:pt>
                <c:pt idx="91">
                  <c:v>15.733333333333334</c:v>
                </c:pt>
                <c:pt idx="92">
                  <c:v>21.563333333333333</c:v>
                </c:pt>
                <c:pt idx="93">
                  <c:v>29.563333333333333</c:v>
                </c:pt>
                <c:pt idx="94">
                  <c:v>40.526666666666671</c:v>
                </c:pt>
                <c:pt idx="95">
                  <c:v>55.54666666666666</c:v>
                </c:pt>
                <c:pt idx="96">
                  <c:v>76.13333333333334</c:v>
                </c:pt>
                <c:pt idx="97">
                  <c:v>104.36666666666667</c:v>
                </c:pt>
                <c:pt idx="98">
                  <c:v>143.06666666666669</c:v>
                </c:pt>
                <c:pt idx="99">
                  <c:v>196.19999999999996</c:v>
                </c:pt>
                <c:pt idx="100">
                  <c:v>0.49986666666666668</c:v>
                </c:pt>
                <c:pt idx="101">
                  <c:v>0.67576666666666663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8.3719999999999999</c:v>
                </c:pt>
                <c:pt idx="110">
                  <c:v>11.479999999999999</c:v>
                </c:pt>
                <c:pt idx="111">
                  <c:v>15.733333333333334</c:v>
                </c:pt>
                <c:pt idx="112">
                  <c:v>21.563333333333333</c:v>
                </c:pt>
                <c:pt idx="113">
                  <c:v>29.563333333333333</c:v>
                </c:pt>
                <c:pt idx="114">
                  <c:v>40.523333333333341</c:v>
                </c:pt>
                <c:pt idx="115">
                  <c:v>55.54666666666666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143.06666666666669</c:v>
                </c:pt>
                <c:pt idx="119">
                  <c:v>196.16666666666666</c:v>
                </c:pt>
              </c:numCache>
            </c:numRef>
          </c:xVal>
          <c:yVal>
            <c:numRef>
              <c:f>'Figurer, gj.snitt F og S prøver'!$BI$247:$BI$366</c:f>
              <c:numCache>
                <c:formatCode>0.00</c:formatCode>
                <c:ptCount val="120"/>
                <c:pt idx="80">
                  <c:v>15.121</c:v>
                </c:pt>
                <c:pt idx="81">
                  <c:v>30.833000000000002</c:v>
                </c:pt>
                <c:pt idx="82">
                  <c:v>34.157666666666664</c:v>
                </c:pt>
                <c:pt idx="83">
                  <c:v>35.074999999999996</c:v>
                </c:pt>
                <c:pt idx="84">
                  <c:v>35.305999999999997</c:v>
                </c:pt>
                <c:pt idx="85">
                  <c:v>35.007333333333328</c:v>
                </c:pt>
                <c:pt idx="86">
                  <c:v>34.639999999999993</c:v>
                </c:pt>
                <c:pt idx="87">
                  <c:v>33.995333333333335</c:v>
                </c:pt>
                <c:pt idx="88">
                  <c:v>32.853666666666662</c:v>
                </c:pt>
                <c:pt idx="89">
                  <c:v>31.259333333333331</c:v>
                </c:pt>
                <c:pt idx="90">
                  <c:v>29.21466666666667</c:v>
                </c:pt>
                <c:pt idx="91">
                  <c:v>26.810333333333332</c:v>
                </c:pt>
                <c:pt idx="92">
                  <c:v>24.203666666666667</c:v>
                </c:pt>
                <c:pt idx="93">
                  <c:v>21.564999999999998</c:v>
                </c:pt>
                <c:pt idx="94">
                  <c:v>18.717333333333332</c:v>
                </c:pt>
                <c:pt idx="95">
                  <c:v>15.972666666666667</c:v>
                </c:pt>
                <c:pt idx="96">
                  <c:v>14.290999999999999</c:v>
                </c:pt>
                <c:pt idx="97">
                  <c:v>12.908999999999999</c:v>
                </c:pt>
                <c:pt idx="98">
                  <c:v>11.353333333333333</c:v>
                </c:pt>
                <c:pt idx="99">
                  <c:v>9.39</c:v>
                </c:pt>
              </c:numCache>
            </c:numRef>
          </c:yVal>
        </c:ser>
        <c:ser>
          <c:idx val="10"/>
          <c:order val="10"/>
          <c:tx>
            <c:strRef>
              <c:f>'Figurer, gj.snitt F og S prøver'!$BJ$246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prøver'!$AY$247:$AY$366</c:f>
              <c:numCache>
                <c:formatCode>0.00</c:formatCode>
                <c:ptCount val="120"/>
                <c:pt idx="0">
                  <c:v>0.49990000000000001</c:v>
                </c:pt>
                <c:pt idx="1">
                  <c:v>0.67600000000000005</c:v>
                </c:pt>
                <c:pt idx="2">
                  <c:v>0.92126666666666657</c:v>
                </c:pt>
                <c:pt idx="3">
                  <c:v>1.2623333333333333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4.4553333333333338</c:v>
                </c:pt>
                <c:pt idx="8">
                  <c:v>6.1076666666666668</c:v>
                </c:pt>
                <c:pt idx="9">
                  <c:v>8.3719999999999999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29.563333333333333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196.13333333333333</c:v>
                </c:pt>
                <c:pt idx="20">
                  <c:v>0.5</c:v>
                </c:pt>
                <c:pt idx="21">
                  <c:v>0.67603333333333337</c:v>
                </c:pt>
                <c:pt idx="22">
                  <c:v>0.92126666666666657</c:v>
                </c:pt>
                <c:pt idx="23">
                  <c:v>1.262</c:v>
                </c:pt>
                <c:pt idx="24">
                  <c:v>1.7296666666666667</c:v>
                </c:pt>
                <c:pt idx="25">
                  <c:v>2.371</c:v>
                </c:pt>
                <c:pt idx="26">
                  <c:v>3.25</c:v>
                </c:pt>
                <c:pt idx="27">
                  <c:v>4.4553333333333338</c:v>
                </c:pt>
                <c:pt idx="28">
                  <c:v>6.1073333333333331</c:v>
                </c:pt>
                <c:pt idx="29">
                  <c:v>8.3719999999999999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55.54666666666666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0.92123333333333335</c:v>
                </c:pt>
                <c:pt idx="43">
                  <c:v>1.262</c:v>
                </c:pt>
                <c:pt idx="44">
                  <c:v>1.7296666666666667</c:v>
                </c:pt>
                <c:pt idx="45">
                  <c:v>2.371</c:v>
                </c:pt>
                <c:pt idx="46">
                  <c:v>3.25</c:v>
                </c:pt>
                <c:pt idx="47">
                  <c:v>4.4553333333333338</c:v>
                </c:pt>
                <c:pt idx="48">
                  <c:v>6.1073333333333331</c:v>
                </c:pt>
                <c:pt idx="49">
                  <c:v>8.3716666666666679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29.563333333333333</c:v>
                </c:pt>
                <c:pt idx="54">
                  <c:v>40.523333333333341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0.49976666666666669</c:v>
                </c:pt>
                <c:pt idx="61">
                  <c:v>0.67560000000000009</c:v>
                </c:pt>
                <c:pt idx="62">
                  <c:v>0.92103333333333326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8.3723333333333354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21.563333333333333</c:v>
                </c:pt>
                <c:pt idx="73">
                  <c:v>29.563333333333333</c:v>
                </c:pt>
                <c:pt idx="74">
                  <c:v>40.526666666666671</c:v>
                </c:pt>
                <c:pt idx="75">
                  <c:v>55.54666666666666</c:v>
                </c:pt>
                <c:pt idx="76">
                  <c:v>76.133333333333326</c:v>
                </c:pt>
                <c:pt idx="77">
                  <c:v>104.36666666666667</c:v>
                </c:pt>
                <c:pt idx="78">
                  <c:v>143.06666666666669</c:v>
                </c:pt>
                <c:pt idx="79">
                  <c:v>196.13333333333333</c:v>
                </c:pt>
                <c:pt idx="80">
                  <c:v>0.49983333333333335</c:v>
                </c:pt>
                <c:pt idx="81">
                  <c:v>0.67569999999999997</c:v>
                </c:pt>
                <c:pt idx="82">
                  <c:v>0.92106666666666681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8.3719999999999999</c:v>
                </c:pt>
                <c:pt idx="90">
                  <c:v>11.479999999999999</c:v>
                </c:pt>
                <c:pt idx="91">
                  <c:v>15.733333333333334</c:v>
                </c:pt>
                <c:pt idx="92">
                  <c:v>21.563333333333333</c:v>
                </c:pt>
                <c:pt idx="93">
                  <c:v>29.563333333333333</c:v>
                </c:pt>
                <c:pt idx="94">
                  <c:v>40.526666666666671</c:v>
                </c:pt>
                <c:pt idx="95">
                  <c:v>55.54666666666666</c:v>
                </c:pt>
                <c:pt idx="96">
                  <c:v>76.13333333333334</c:v>
                </c:pt>
                <c:pt idx="97">
                  <c:v>104.36666666666667</c:v>
                </c:pt>
                <c:pt idx="98">
                  <c:v>143.06666666666669</c:v>
                </c:pt>
                <c:pt idx="99">
                  <c:v>196.19999999999996</c:v>
                </c:pt>
                <c:pt idx="100">
                  <c:v>0.49986666666666668</c:v>
                </c:pt>
                <c:pt idx="101">
                  <c:v>0.67576666666666663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8.3719999999999999</c:v>
                </c:pt>
                <c:pt idx="110">
                  <c:v>11.479999999999999</c:v>
                </c:pt>
                <c:pt idx="111">
                  <c:v>15.733333333333334</c:v>
                </c:pt>
                <c:pt idx="112">
                  <c:v>21.563333333333333</c:v>
                </c:pt>
                <c:pt idx="113">
                  <c:v>29.563333333333333</c:v>
                </c:pt>
                <c:pt idx="114">
                  <c:v>40.523333333333341</c:v>
                </c:pt>
                <c:pt idx="115">
                  <c:v>55.54666666666666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143.06666666666669</c:v>
                </c:pt>
                <c:pt idx="119">
                  <c:v>196.16666666666666</c:v>
                </c:pt>
              </c:numCache>
            </c:numRef>
          </c:xVal>
          <c:yVal>
            <c:numRef>
              <c:f>'Figurer, gj.snitt F og S prøver'!$BJ$247:$BJ$366</c:f>
              <c:numCache>
                <c:formatCode>0.00</c:formatCode>
                <c:ptCount val="120"/>
                <c:pt idx="100">
                  <c:v>15.025333333333334</c:v>
                </c:pt>
                <c:pt idx="101">
                  <c:v>12.903333333333334</c:v>
                </c:pt>
                <c:pt idx="102">
                  <c:v>12.263333333333334</c:v>
                </c:pt>
                <c:pt idx="103">
                  <c:v>11.961999999999998</c:v>
                </c:pt>
                <c:pt idx="104">
                  <c:v>11.766666666666667</c:v>
                </c:pt>
                <c:pt idx="105">
                  <c:v>11.644333333333334</c:v>
                </c:pt>
                <c:pt idx="106">
                  <c:v>11.646999999999998</c:v>
                </c:pt>
                <c:pt idx="107">
                  <c:v>11.592666666666666</c:v>
                </c:pt>
                <c:pt idx="108">
                  <c:v>11.543000000000001</c:v>
                </c:pt>
                <c:pt idx="109">
                  <c:v>11.522666666666668</c:v>
                </c:pt>
                <c:pt idx="110">
                  <c:v>11.491333333333332</c:v>
                </c:pt>
                <c:pt idx="111">
                  <c:v>11.416333333333334</c:v>
                </c:pt>
                <c:pt idx="112">
                  <c:v>11.298999999999999</c:v>
                </c:pt>
                <c:pt idx="113">
                  <c:v>11.160000000000002</c:v>
                </c:pt>
                <c:pt idx="114">
                  <c:v>11.102666666666666</c:v>
                </c:pt>
                <c:pt idx="115">
                  <c:v>11.241999999999999</c:v>
                </c:pt>
                <c:pt idx="116">
                  <c:v>11.452666666666667</c:v>
                </c:pt>
                <c:pt idx="117">
                  <c:v>11.891666666666666</c:v>
                </c:pt>
                <c:pt idx="118">
                  <c:v>12.543333333333335</c:v>
                </c:pt>
                <c:pt idx="119">
                  <c:v>13.016333333333334</c:v>
                </c:pt>
              </c:numCache>
            </c:numRef>
          </c:yVal>
        </c:ser>
        <c:ser>
          <c:idx val="11"/>
          <c:order val="11"/>
          <c:tx>
            <c:strRef>
              <c:f>'Figurer, gj.snitt F og S prøver'!$BK$246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prøver'!$AY$247:$AY$366</c:f>
              <c:numCache>
                <c:formatCode>0.00</c:formatCode>
                <c:ptCount val="120"/>
                <c:pt idx="0">
                  <c:v>0.49990000000000001</c:v>
                </c:pt>
                <c:pt idx="1">
                  <c:v>0.67600000000000005</c:v>
                </c:pt>
                <c:pt idx="2">
                  <c:v>0.92126666666666657</c:v>
                </c:pt>
                <c:pt idx="3">
                  <c:v>1.2623333333333333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4.4553333333333338</c:v>
                </c:pt>
                <c:pt idx="8">
                  <c:v>6.1076666666666668</c:v>
                </c:pt>
                <c:pt idx="9">
                  <c:v>8.3719999999999999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29.563333333333333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196.13333333333333</c:v>
                </c:pt>
                <c:pt idx="20">
                  <c:v>0.5</c:v>
                </c:pt>
                <c:pt idx="21">
                  <c:v>0.67603333333333337</c:v>
                </c:pt>
                <c:pt idx="22">
                  <c:v>0.92126666666666657</c:v>
                </c:pt>
                <c:pt idx="23">
                  <c:v>1.262</c:v>
                </c:pt>
                <c:pt idx="24">
                  <c:v>1.7296666666666667</c:v>
                </c:pt>
                <c:pt idx="25">
                  <c:v>2.371</c:v>
                </c:pt>
                <c:pt idx="26">
                  <c:v>3.25</c:v>
                </c:pt>
                <c:pt idx="27">
                  <c:v>4.4553333333333338</c:v>
                </c:pt>
                <c:pt idx="28">
                  <c:v>6.1073333333333331</c:v>
                </c:pt>
                <c:pt idx="29">
                  <c:v>8.3719999999999999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55.54666666666666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0.92123333333333335</c:v>
                </c:pt>
                <c:pt idx="43">
                  <c:v>1.262</c:v>
                </c:pt>
                <c:pt idx="44">
                  <c:v>1.7296666666666667</c:v>
                </c:pt>
                <c:pt idx="45">
                  <c:v>2.371</c:v>
                </c:pt>
                <c:pt idx="46">
                  <c:v>3.25</c:v>
                </c:pt>
                <c:pt idx="47">
                  <c:v>4.4553333333333338</c:v>
                </c:pt>
                <c:pt idx="48">
                  <c:v>6.1073333333333331</c:v>
                </c:pt>
                <c:pt idx="49">
                  <c:v>8.3716666666666679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29.563333333333333</c:v>
                </c:pt>
                <c:pt idx="54">
                  <c:v>40.523333333333341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0.49976666666666669</c:v>
                </c:pt>
                <c:pt idx="61">
                  <c:v>0.67560000000000009</c:v>
                </c:pt>
                <c:pt idx="62">
                  <c:v>0.92103333333333326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8.3723333333333354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21.563333333333333</c:v>
                </c:pt>
                <c:pt idx="73">
                  <c:v>29.563333333333333</c:v>
                </c:pt>
                <c:pt idx="74">
                  <c:v>40.526666666666671</c:v>
                </c:pt>
                <c:pt idx="75">
                  <c:v>55.54666666666666</c:v>
                </c:pt>
                <c:pt idx="76">
                  <c:v>76.133333333333326</c:v>
                </c:pt>
                <c:pt idx="77">
                  <c:v>104.36666666666667</c:v>
                </c:pt>
                <c:pt idx="78">
                  <c:v>143.06666666666669</c:v>
                </c:pt>
                <c:pt idx="79">
                  <c:v>196.13333333333333</c:v>
                </c:pt>
                <c:pt idx="80">
                  <c:v>0.49983333333333335</c:v>
                </c:pt>
                <c:pt idx="81">
                  <c:v>0.67569999999999997</c:v>
                </c:pt>
                <c:pt idx="82">
                  <c:v>0.92106666666666681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8.3719999999999999</c:v>
                </c:pt>
                <c:pt idx="90">
                  <c:v>11.479999999999999</c:v>
                </c:pt>
                <c:pt idx="91">
                  <c:v>15.733333333333334</c:v>
                </c:pt>
                <c:pt idx="92">
                  <c:v>21.563333333333333</c:v>
                </c:pt>
                <c:pt idx="93">
                  <c:v>29.563333333333333</c:v>
                </c:pt>
                <c:pt idx="94">
                  <c:v>40.526666666666671</c:v>
                </c:pt>
                <c:pt idx="95">
                  <c:v>55.54666666666666</c:v>
                </c:pt>
                <c:pt idx="96">
                  <c:v>76.13333333333334</c:v>
                </c:pt>
                <c:pt idx="97">
                  <c:v>104.36666666666667</c:v>
                </c:pt>
                <c:pt idx="98">
                  <c:v>143.06666666666669</c:v>
                </c:pt>
                <c:pt idx="99">
                  <c:v>196.19999999999996</c:v>
                </c:pt>
                <c:pt idx="100">
                  <c:v>0.49986666666666668</c:v>
                </c:pt>
                <c:pt idx="101">
                  <c:v>0.67576666666666663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8.3719999999999999</c:v>
                </c:pt>
                <c:pt idx="110">
                  <c:v>11.479999999999999</c:v>
                </c:pt>
                <c:pt idx="111">
                  <c:v>15.733333333333334</c:v>
                </c:pt>
                <c:pt idx="112">
                  <c:v>21.563333333333333</c:v>
                </c:pt>
                <c:pt idx="113">
                  <c:v>29.563333333333333</c:v>
                </c:pt>
                <c:pt idx="114">
                  <c:v>40.523333333333341</c:v>
                </c:pt>
                <c:pt idx="115">
                  <c:v>55.54666666666666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143.06666666666669</c:v>
                </c:pt>
                <c:pt idx="119">
                  <c:v>196.16666666666666</c:v>
                </c:pt>
              </c:numCache>
            </c:numRef>
          </c:xVal>
          <c:yVal>
            <c:numRef>
              <c:f>'Figurer, gj.snitt F og S prøver'!$BK$247:$BK$366</c:f>
              <c:numCache>
                <c:formatCode>0.00</c:formatCode>
                <c:ptCount val="120"/>
                <c:pt idx="100">
                  <c:v>14.060666666666668</c:v>
                </c:pt>
                <c:pt idx="101">
                  <c:v>27.553666666666668</c:v>
                </c:pt>
                <c:pt idx="102">
                  <c:v>30.138000000000002</c:v>
                </c:pt>
                <c:pt idx="103">
                  <c:v>30.660666666666668</c:v>
                </c:pt>
                <c:pt idx="104">
                  <c:v>30.629666666666669</c:v>
                </c:pt>
                <c:pt idx="105">
                  <c:v>30.379666666666669</c:v>
                </c:pt>
                <c:pt idx="106">
                  <c:v>29.959</c:v>
                </c:pt>
                <c:pt idx="107">
                  <c:v>29.388666666666666</c:v>
                </c:pt>
                <c:pt idx="108">
                  <c:v>28.376333333333331</c:v>
                </c:pt>
                <c:pt idx="109">
                  <c:v>27.038666666666671</c:v>
                </c:pt>
                <c:pt idx="110">
                  <c:v>25.334000000000003</c:v>
                </c:pt>
                <c:pt idx="111">
                  <c:v>23.331333333333333</c:v>
                </c:pt>
                <c:pt idx="112">
                  <c:v>21.162333333333333</c:v>
                </c:pt>
                <c:pt idx="113">
                  <c:v>18.974</c:v>
                </c:pt>
                <c:pt idx="114">
                  <c:v>16.649666666666668</c:v>
                </c:pt>
                <c:pt idx="115">
                  <c:v>14.290666666666667</c:v>
                </c:pt>
                <c:pt idx="116">
                  <c:v>12.814</c:v>
                </c:pt>
                <c:pt idx="117">
                  <c:v>11.628666666666666</c:v>
                </c:pt>
                <c:pt idx="118">
                  <c:v>10.320666666666666</c:v>
                </c:pt>
                <c:pt idx="119">
                  <c:v>8.6423333333333332</c:v>
                </c:pt>
              </c:numCache>
            </c:numRef>
          </c:yVal>
        </c:ser>
        <c:axId val="153873792"/>
        <c:axId val="153917312"/>
      </c:scatterChart>
      <c:valAx>
        <c:axId val="153873792"/>
        <c:scaling>
          <c:logBase val="10"/>
          <c:orientation val="minMax"/>
          <c:min val="0.1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sz="1200"/>
                  <a:t>Tøyning (%)</a:t>
                </a:r>
              </a:p>
            </c:rich>
          </c:tx>
          <c:layout/>
        </c:title>
        <c:numFmt formatCode="0.00" sourceLinked="1"/>
        <c:tickLblPos val="nextTo"/>
        <c:crossAx val="153917312"/>
        <c:crosses val="autoZero"/>
        <c:crossBetween val="midCat"/>
      </c:valAx>
      <c:valAx>
        <c:axId val="153917312"/>
        <c:scaling>
          <c:logBase val="10"/>
          <c:orientation val="minMax"/>
          <c:min val="1"/>
        </c:scaling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 sz="1200"/>
                  <a:t>G'</a:t>
                </a:r>
                <a:r>
                  <a:rPr lang="nb-NO" sz="1200" baseline="0"/>
                  <a:t> (Pa)</a:t>
                </a:r>
              </a:p>
              <a:p>
                <a:pPr>
                  <a:defRPr/>
                </a:pPr>
                <a:endParaRPr lang="nb-NO" sz="1200" baseline="0"/>
              </a:p>
              <a:p>
                <a:pPr>
                  <a:defRPr/>
                </a:pPr>
                <a:r>
                  <a:rPr lang="nb-NO" sz="1200" baseline="0"/>
                  <a:t>G'' (Pa)</a:t>
                </a:r>
                <a:endParaRPr lang="nb-NO" sz="1200"/>
              </a:p>
            </c:rich>
          </c:tx>
          <c:layout/>
        </c:title>
        <c:numFmt formatCode="0.00" sourceLinked="1"/>
        <c:tickLblPos val="nextTo"/>
        <c:crossAx val="153873792"/>
        <c:crosses val="autoZero"/>
        <c:crossBetween val="midCat"/>
      </c:valAx>
    </c:plotArea>
    <c:legend>
      <c:legendPos val="b"/>
      <c:layout/>
    </c:legend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/>
              <a:t>Oscillasjonstest; prøve CUF og CUS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'Figurer, gj.snitt F og S prøver'!$AZ$368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prøver'!$AX$369:$AX$488</c:f>
              <c:numCache>
                <c:formatCode>0.00</c:formatCode>
                <c:ptCount val="120"/>
                <c:pt idx="0">
                  <c:v>5.3803333333333335E-2</c:v>
                </c:pt>
                <c:pt idx="1">
                  <c:v>0.10621333333333334</c:v>
                </c:pt>
                <c:pt idx="2">
                  <c:v>0.15117666666666665</c:v>
                </c:pt>
                <c:pt idx="3">
                  <c:v>0.20409333333333335</c:v>
                </c:pt>
                <c:pt idx="4">
                  <c:v>0.27168666666666669</c:v>
                </c:pt>
                <c:pt idx="5">
                  <c:v>0.35793333333333338</c:v>
                </c:pt>
                <c:pt idx="6">
                  <c:v>0.46683333333333338</c:v>
                </c:pt>
                <c:pt idx="7">
                  <c:v>0.60266666666666657</c:v>
                </c:pt>
                <c:pt idx="8">
                  <c:v>0.7699666666666668</c:v>
                </c:pt>
                <c:pt idx="9">
                  <c:v>0.97199999999999998</c:v>
                </c:pt>
                <c:pt idx="10">
                  <c:v>1.2139666666666666</c:v>
                </c:pt>
                <c:pt idx="11">
                  <c:v>1.5050000000000001</c:v>
                </c:pt>
                <c:pt idx="12">
                  <c:v>1.8630666666666666</c:v>
                </c:pt>
                <c:pt idx="13">
                  <c:v>2.3206666666666664</c:v>
                </c:pt>
                <c:pt idx="14">
                  <c:v>2.9290000000000003</c:v>
                </c:pt>
                <c:pt idx="15">
                  <c:v>3.761333333333333</c:v>
                </c:pt>
                <c:pt idx="16">
                  <c:v>4.9066666666666672</c:v>
                </c:pt>
                <c:pt idx="17">
                  <c:v>6.455000000000001</c:v>
                </c:pt>
                <c:pt idx="18">
                  <c:v>8.4773333333333323</c:v>
                </c:pt>
                <c:pt idx="19">
                  <c:v>10.991666666666667</c:v>
                </c:pt>
                <c:pt idx="20">
                  <c:v>4.3606666666666662E-2</c:v>
                </c:pt>
                <c:pt idx="21">
                  <c:v>8.3110000000000003E-2</c:v>
                </c:pt>
                <c:pt idx="22">
                  <c:v>0.11620666666666667</c:v>
                </c:pt>
                <c:pt idx="23">
                  <c:v>0.15535000000000002</c:v>
                </c:pt>
                <c:pt idx="24">
                  <c:v>0.20562333333333335</c:v>
                </c:pt>
                <c:pt idx="25">
                  <c:v>0.26972999999999997</c:v>
                </c:pt>
                <c:pt idx="26">
                  <c:v>0.34993333333333337</c:v>
                </c:pt>
                <c:pt idx="27">
                  <c:v>0.44973333333333337</c:v>
                </c:pt>
                <c:pt idx="28">
                  <c:v>0.57363333333333333</c:v>
                </c:pt>
                <c:pt idx="29">
                  <c:v>0.72343333333333337</c:v>
                </c:pt>
                <c:pt idx="30">
                  <c:v>0.90493333333333326</c:v>
                </c:pt>
                <c:pt idx="31">
                  <c:v>1.1274333333333333</c:v>
                </c:pt>
                <c:pt idx="32">
                  <c:v>1.4082999999999999</c:v>
                </c:pt>
                <c:pt idx="33">
                  <c:v>1.7790666666666664</c:v>
                </c:pt>
                <c:pt idx="34">
                  <c:v>2.2923333333333336</c:v>
                </c:pt>
                <c:pt idx="35">
                  <c:v>3.0219999999999998</c:v>
                </c:pt>
                <c:pt idx="36">
                  <c:v>4.0523333333333333</c:v>
                </c:pt>
                <c:pt idx="37">
                  <c:v>5.4613333333333332</c:v>
                </c:pt>
                <c:pt idx="38">
                  <c:v>7.3073333333333323</c:v>
                </c:pt>
                <c:pt idx="39">
                  <c:v>9.597666666666667</c:v>
                </c:pt>
                <c:pt idx="40">
                  <c:v>3.9813333333333333E-2</c:v>
                </c:pt>
                <c:pt idx="41">
                  <c:v>7.3106666666666667E-2</c:v>
                </c:pt>
                <c:pt idx="42">
                  <c:v>0.10052000000000001</c:v>
                </c:pt>
                <c:pt idx="43">
                  <c:v>0.13307666666666665</c:v>
                </c:pt>
                <c:pt idx="44">
                  <c:v>0.17464666666666664</c:v>
                </c:pt>
                <c:pt idx="45">
                  <c:v>0.22793666666666668</c:v>
                </c:pt>
                <c:pt idx="46">
                  <c:v>0.29516666666666663</c:v>
                </c:pt>
                <c:pt idx="47">
                  <c:v>0.37909999999999999</c:v>
                </c:pt>
                <c:pt idx="48">
                  <c:v>0.48273333333333329</c:v>
                </c:pt>
                <c:pt idx="49">
                  <c:v>0.60939999999999994</c:v>
                </c:pt>
                <c:pt idx="50">
                  <c:v>0.76333333333333331</c:v>
                </c:pt>
                <c:pt idx="51">
                  <c:v>0.95426666666666671</c:v>
                </c:pt>
                <c:pt idx="52">
                  <c:v>1.1980333333333333</c:v>
                </c:pt>
                <c:pt idx="53">
                  <c:v>1.5244666666666669</c:v>
                </c:pt>
                <c:pt idx="54">
                  <c:v>1.9850333333333332</c:v>
                </c:pt>
                <c:pt idx="55">
                  <c:v>2.6543333333333332</c:v>
                </c:pt>
                <c:pt idx="56">
                  <c:v>3.6189999999999998</c:v>
                </c:pt>
                <c:pt idx="57">
                  <c:v>4.9546666666666672</c:v>
                </c:pt>
                <c:pt idx="58">
                  <c:v>6.7066666666666661</c:v>
                </c:pt>
                <c:pt idx="59">
                  <c:v>8.8713333333333342</c:v>
                </c:pt>
                <c:pt idx="60">
                  <c:v>9.3449999999999991E-2</c:v>
                </c:pt>
                <c:pt idx="61">
                  <c:v>0.19732333333333332</c:v>
                </c:pt>
                <c:pt idx="62">
                  <c:v>0.29031333333333331</c:v>
                </c:pt>
                <c:pt idx="63">
                  <c:v>0.39986333333333329</c:v>
                </c:pt>
                <c:pt idx="64">
                  <c:v>0.54076666666666662</c:v>
                </c:pt>
                <c:pt idx="65">
                  <c:v>0.7219000000000001</c:v>
                </c:pt>
                <c:pt idx="66">
                  <c:v>0.95506666666666673</c:v>
                </c:pt>
                <c:pt idx="67">
                  <c:v>1.2491000000000001</c:v>
                </c:pt>
                <c:pt idx="68">
                  <c:v>1.6084333333333332</c:v>
                </c:pt>
                <c:pt idx="69">
                  <c:v>2.0377333333333332</c:v>
                </c:pt>
                <c:pt idx="70">
                  <c:v>2.5331333333333332</c:v>
                </c:pt>
                <c:pt idx="71">
                  <c:v>3.0941999999999994</c:v>
                </c:pt>
                <c:pt idx="72">
                  <c:v>3.7236666666666669</c:v>
                </c:pt>
                <c:pt idx="73">
                  <c:v>4.4409999999999998</c:v>
                </c:pt>
                <c:pt idx="74">
                  <c:v>5.3246666666666664</c:v>
                </c:pt>
                <c:pt idx="75">
                  <c:v>6.5140000000000002</c:v>
                </c:pt>
                <c:pt idx="76">
                  <c:v>8.1413333333333338</c:v>
                </c:pt>
                <c:pt idx="77">
                  <c:v>10.367333333333333</c:v>
                </c:pt>
                <c:pt idx="78">
                  <c:v>13.383333333333333</c:v>
                </c:pt>
                <c:pt idx="79">
                  <c:v>17.325666666666667</c:v>
                </c:pt>
                <c:pt idx="80">
                  <c:v>7.5466666666666668E-2</c:v>
                </c:pt>
                <c:pt idx="81">
                  <c:v>0.15616333333333332</c:v>
                </c:pt>
                <c:pt idx="82">
                  <c:v>0.22733333333333336</c:v>
                </c:pt>
                <c:pt idx="83">
                  <c:v>0.31131999999999999</c:v>
                </c:pt>
                <c:pt idx="84">
                  <c:v>0.41901666666666665</c:v>
                </c:pt>
                <c:pt idx="85">
                  <c:v>0.55896666666666661</c:v>
                </c:pt>
                <c:pt idx="86">
                  <c:v>0.73853333333333337</c:v>
                </c:pt>
                <c:pt idx="87">
                  <c:v>0.96366666666666656</c:v>
                </c:pt>
                <c:pt idx="88">
                  <c:v>1.2380000000000002</c:v>
                </c:pt>
                <c:pt idx="89">
                  <c:v>1.5704333333333336</c:v>
                </c:pt>
                <c:pt idx="90">
                  <c:v>1.9606999999999999</c:v>
                </c:pt>
                <c:pt idx="91">
                  <c:v>2.4104000000000001</c:v>
                </c:pt>
                <c:pt idx="92">
                  <c:v>2.932233333333333</c:v>
                </c:pt>
                <c:pt idx="93">
                  <c:v>3.5493333333333332</c:v>
                </c:pt>
                <c:pt idx="94">
                  <c:v>4.3266666666666671</c:v>
                </c:pt>
                <c:pt idx="95">
                  <c:v>5.373333333333334</c:v>
                </c:pt>
                <c:pt idx="96">
                  <c:v>6.8243333333333327</c:v>
                </c:pt>
                <c:pt idx="97">
                  <c:v>8.815666666666667</c:v>
                </c:pt>
                <c:pt idx="98">
                  <c:v>11.506</c:v>
                </c:pt>
                <c:pt idx="99">
                  <c:v>14.999666666666668</c:v>
                </c:pt>
                <c:pt idx="100">
                  <c:v>6.7523333333333338E-2</c:v>
                </c:pt>
                <c:pt idx="101">
                  <c:v>0.13600666666666666</c:v>
                </c:pt>
                <c:pt idx="102">
                  <c:v>0.19551666666666667</c:v>
                </c:pt>
                <c:pt idx="103">
                  <c:v>0.26562000000000002</c:v>
                </c:pt>
                <c:pt idx="104">
                  <c:v>0.35590000000000005</c:v>
                </c:pt>
                <c:pt idx="105">
                  <c:v>0.4733</c:v>
                </c:pt>
                <c:pt idx="106">
                  <c:v>0.62313333333333332</c:v>
                </c:pt>
                <c:pt idx="107">
                  <c:v>0.81086666666666662</c:v>
                </c:pt>
                <c:pt idx="108">
                  <c:v>1.0422666666666667</c:v>
                </c:pt>
                <c:pt idx="109">
                  <c:v>1.3190999999999999</c:v>
                </c:pt>
                <c:pt idx="110">
                  <c:v>1.6527000000000001</c:v>
                </c:pt>
                <c:pt idx="111">
                  <c:v>2.0415999999999999</c:v>
                </c:pt>
                <c:pt idx="112">
                  <c:v>2.5017999999999998</c:v>
                </c:pt>
                <c:pt idx="113">
                  <c:v>3.061666666666667</c:v>
                </c:pt>
                <c:pt idx="114">
                  <c:v>3.78</c:v>
                </c:pt>
                <c:pt idx="115">
                  <c:v>4.7560000000000002</c:v>
                </c:pt>
                <c:pt idx="116">
                  <c:v>6.118666666666666</c:v>
                </c:pt>
                <c:pt idx="117">
                  <c:v>7.9883333333333342</c:v>
                </c:pt>
                <c:pt idx="118">
                  <c:v>10.515333333333333</c:v>
                </c:pt>
                <c:pt idx="119">
                  <c:v>13.774666666666668</c:v>
                </c:pt>
              </c:numCache>
            </c:numRef>
          </c:xVal>
          <c:yVal>
            <c:numRef>
              <c:f>'Figurer, gj.snitt F og S prøver'!$AZ$369:$AZ$488</c:f>
              <c:numCache>
                <c:formatCode>0.00</c:formatCode>
                <c:ptCount val="120"/>
                <c:pt idx="0">
                  <c:v>8.8360000000000003</c:v>
                </c:pt>
                <c:pt idx="1">
                  <c:v>7.5243333333333338</c:v>
                </c:pt>
                <c:pt idx="2">
                  <c:v>7.0343333333333335</c:v>
                </c:pt>
                <c:pt idx="3">
                  <c:v>6.7706666666666671</c:v>
                </c:pt>
                <c:pt idx="4">
                  <c:v>6.5803333333333329</c:v>
                </c:pt>
                <c:pt idx="5">
                  <c:v>6.4016666666666664</c:v>
                </c:pt>
                <c:pt idx="6">
                  <c:v>6.2226666666666661</c:v>
                </c:pt>
                <c:pt idx="7">
                  <c:v>6.0386666666666668</c:v>
                </c:pt>
                <c:pt idx="8">
                  <c:v>5.855999999999999</c:v>
                </c:pt>
                <c:pt idx="9">
                  <c:v>5.6483333333333334</c:v>
                </c:pt>
                <c:pt idx="10">
                  <c:v>5.4183333333333339</c:v>
                </c:pt>
                <c:pt idx="11">
                  <c:v>5.1840000000000002</c:v>
                </c:pt>
                <c:pt idx="12">
                  <c:v>4.9656666666666665</c:v>
                </c:pt>
                <c:pt idx="13">
                  <c:v>4.7953333333333328</c:v>
                </c:pt>
                <c:pt idx="14">
                  <c:v>4.7016666666666671</c:v>
                </c:pt>
                <c:pt idx="15">
                  <c:v>4.7073333333333336</c:v>
                </c:pt>
                <c:pt idx="16">
                  <c:v>4.8026666666666662</c:v>
                </c:pt>
                <c:pt idx="17">
                  <c:v>4.9370000000000003</c:v>
                </c:pt>
                <c:pt idx="18">
                  <c:v>5.0259999999999998</c:v>
                </c:pt>
                <c:pt idx="19">
                  <c:v>4.9879999999999995</c:v>
                </c:pt>
              </c:numCache>
            </c:numRef>
          </c:yVal>
        </c:ser>
        <c:ser>
          <c:idx val="1"/>
          <c:order val="1"/>
          <c:tx>
            <c:strRef>
              <c:f>'Figurer, gj.snitt F og S prøver'!$BA$368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prøver'!$AX$369:$AX$488</c:f>
              <c:numCache>
                <c:formatCode>0.00</c:formatCode>
                <c:ptCount val="120"/>
                <c:pt idx="0">
                  <c:v>5.3803333333333335E-2</c:v>
                </c:pt>
                <c:pt idx="1">
                  <c:v>0.10621333333333334</c:v>
                </c:pt>
                <c:pt idx="2">
                  <c:v>0.15117666666666665</c:v>
                </c:pt>
                <c:pt idx="3">
                  <c:v>0.20409333333333335</c:v>
                </c:pt>
                <c:pt idx="4">
                  <c:v>0.27168666666666669</c:v>
                </c:pt>
                <c:pt idx="5">
                  <c:v>0.35793333333333338</c:v>
                </c:pt>
                <c:pt idx="6">
                  <c:v>0.46683333333333338</c:v>
                </c:pt>
                <c:pt idx="7">
                  <c:v>0.60266666666666657</c:v>
                </c:pt>
                <c:pt idx="8">
                  <c:v>0.7699666666666668</c:v>
                </c:pt>
                <c:pt idx="9">
                  <c:v>0.97199999999999998</c:v>
                </c:pt>
                <c:pt idx="10">
                  <c:v>1.2139666666666666</c:v>
                </c:pt>
                <c:pt idx="11">
                  <c:v>1.5050000000000001</c:v>
                </c:pt>
                <c:pt idx="12">
                  <c:v>1.8630666666666666</c:v>
                </c:pt>
                <c:pt idx="13">
                  <c:v>2.3206666666666664</c:v>
                </c:pt>
                <c:pt idx="14">
                  <c:v>2.9290000000000003</c:v>
                </c:pt>
                <c:pt idx="15">
                  <c:v>3.761333333333333</c:v>
                </c:pt>
                <c:pt idx="16">
                  <c:v>4.9066666666666672</c:v>
                </c:pt>
                <c:pt idx="17">
                  <c:v>6.455000000000001</c:v>
                </c:pt>
                <c:pt idx="18">
                  <c:v>8.4773333333333323</c:v>
                </c:pt>
                <c:pt idx="19">
                  <c:v>10.991666666666667</c:v>
                </c:pt>
                <c:pt idx="20">
                  <c:v>4.3606666666666662E-2</c:v>
                </c:pt>
                <c:pt idx="21">
                  <c:v>8.3110000000000003E-2</c:v>
                </c:pt>
                <c:pt idx="22">
                  <c:v>0.11620666666666667</c:v>
                </c:pt>
                <c:pt idx="23">
                  <c:v>0.15535000000000002</c:v>
                </c:pt>
                <c:pt idx="24">
                  <c:v>0.20562333333333335</c:v>
                </c:pt>
                <c:pt idx="25">
                  <c:v>0.26972999999999997</c:v>
                </c:pt>
                <c:pt idx="26">
                  <c:v>0.34993333333333337</c:v>
                </c:pt>
                <c:pt idx="27">
                  <c:v>0.44973333333333337</c:v>
                </c:pt>
                <c:pt idx="28">
                  <c:v>0.57363333333333333</c:v>
                </c:pt>
                <c:pt idx="29">
                  <c:v>0.72343333333333337</c:v>
                </c:pt>
                <c:pt idx="30">
                  <c:v>0.90493333333333326</c:v>
                </c:pt>
                <c:pt idx="31">
                  <c:v>1.1274333333333333</c:v>
                </c:pt>
                <c:pt idx="32">
                  <c:v>1.4082999999999999</c:v>
                </c:pt>
                <c:pt idx="33">
                  <c:v>1.7790666666666664</c:v>
                </c:pt>
                <c:pt idx="34">
                  <c:v>2.2923333333333336</c:v>
                </c:pt>
                <c:pt idx="35">
                  <c:v>3.0219999999999998</c:v>
                </c:pt>
                <c:pt idx="36">
                  <c:v>4.0523333333333333</c:v>
                </c:pt>
                <c:pt idx="37">
                  <c:v>5.4613333333333332</c:v>
                </c:pt>
                <c:pt idx="38">
                  <c:v>7.3073333333333323</c:v>
                </c:pt>
                <c:pt idx="39">
                  <c:v>9.597666666666667</c:v>
                </c:pt>
                <c:pt idx="40">
                  <c:v>3.9813333333333333E-2</c:v>
                </c:pt>
                <c:pt idx="41">
                  <c:v>7.3106666666666667E-2</c:v>
                </c:pt>
                <c:pt idx="42">
                  <c:v>0.10052000000000001</c:v>
                </c:pt>
                <c:pt idx="43">
                  <c:v>0.13307666666666665</c:v>
                </c:pt>
                <c:pt idx="44">
                  <c:v>0.17464666666666664</c:v>
                </c:pt>
                <c:pt idx="45">
                  <c:v>0.22793666666666668</c:v>
                </c:pt>
                <c:pt idx="46">
                  <c:v>0.29516666666666663</c:v>
                </c:pt>
                <c:pt idx="47">
                  <c:v>0.37909999999999999</c:v>
                </c:pt>
                <c:pt idx="48">
                  <c:v>0.48273333333333329</c:v>
                </c:pt>
                <c:pt idx="49">
                  <c:v>0.60939999999999994</c:v>
                </c:pt>
                <c:pt idx="50">
                  <c:v>0.76333333333333331</c:v>
                </c:pt>
                <c:pt idx="51">
                  <c:v>0.95426666666666671</c:v>
                </c:pt>
                <c:pt idx="52">
                  <c:v>1.1980333333333333</c:v>
                </c:pt>
                <c:pt idx="53">
                  <c:v>1.5244666666666669</c:v>
                </c:pt>
                <c:pt idx="54">
                  <c:v>1.9850333333333332</c:v>
                </c:pt>
                <c:pt idx="55">
                  <c:v>2.6543333333333332</c:v>
                </c:pt>
                <c:pt idx="56">
                  <c:v>3.6189999999999998</c:v>
                </c:pt>
                <c:pt idx="57">
                  <c:v>4.9546666666666672</c:v>
                </c:pt>
                <c:pt idx="58">
                  <c:v>6.7066666666666661</c:v>
                </c:pt>
                <c:pt idx="59">
                  <c:v>8.8713333333333342</c:v>
                </c:pt>
                <c:pt idx="60">
                  <c:v>9.3449999999999991E-2</c:v>
                </c:pt>
                <c:pt idx="61">
                  <c:v>0.19732333333333332</c:v>
                </c:pt>
                <c:pt idx="62">
                  <c:v>0.29031333333333331</c:v>
                </c:pt>
                <c:pt idx="63">
                  <c:v>0.39986333333333329</c:v>
                </c:pt>
                <c:pt idx="64">
                  <c:v>0.54076666666666662</c:v>
                </c:pt>
                <c:pt idx="65">
                  <c:v>0.7219000000000001</c:v>
                </c:pt>
                <c:pt idx="66">
                  <c:v>0.95506666666666673</c:v>
                </c:pt>
                <c:pt idx="67">
                  <c:v>1.2491000000000001</c:v>
                </c:pt>
                <c:pt idx="68">
                  <c:v>1.6084333333333332</c:v>
                </c:pt>
                <c:pt idx="69">
                  <c:v>2.0377333333333332</c:v>
                </c:pt>
                <c:pt idx="70">
                  <c:v>2.5331333333333332</c:v>
                </c:pt>
                <c:pt idx="71">
                  <c:v>3.0941999999999994</c:v>
                </c:pt>
                <c:pt idx="72">
                  <c:v>3.7236666666666669</c:v>
                </c:pt>
                <c:pt idx="73">
                  <c:v>4.4409999999999998</c:v>
                </c:pt>
                <c:pt idx="74">
                  <c:v>5.3246666666666664</c:v>
                </c:pt>
                <c:pt idx="75">
                  <c:v>6.5140000000000002</c:v>
                </c:pt>
                <c:pt idx="76">
                  <c:v>8.1413333333333338</c:v>
                </c:pt>
                <c:pt idx="77">
                  <c:v>10.367333333333333</c:v>
                </c:pt>
                <c:pt idx="78">
                  <c:v>13.383333333333333</c:v>
                </c:pt>
                <c:pt idx="79">
                  <c:v>17.325666666666667</c:v>
                </c:pt>
                <c:pt idx="80">
                  <c:v>7.5466666666666668E-2</c:v>
                </c:pt>
                <c:pt idx="81">
                  <c:v>0.15616333333333332</c:v>
                </c:pt>
                <c:pt idx="82">
                  <c:v>0.22733333333333336</c:v>
                </c:pt>
                <c:pt idx="83">
                  <c:v>0.31131999999999999</c:v>
                </c:pt>
                <c:pt idx="84">
                  <c:v>0.41901666666666665</c:v>
                </c:pt>
                <c:pt idx="85">
                  <c:v>0.55896666666666661</c:v>
                </c:pt>
                <c:pt idx="86">
                  <c:v>0.73853333333333337</c:v>
                </c:pt>
                <c:pt idx="87">
                  <c:v>0.96366666666666656</c:v>
                </c:pt>
                <c:pt idx="88">
                  <c:v>1.2380000000000002</c:v>
                </c:pt>
                <c:pt idx="89">
                  <c:v>1.5704333333333336</c:v>
                </c:pt>
                <c:pt idx="90">
                  <c:v>1.9606999999999999</c:v>
                </c:pt>
                <c:pt idx="91">
                  <c:v>2.4104000000000001</c:v>
                </c:pt>
                <c:pt idx="92">
                  <c:v>2.932233333333333</c:v>
                </c:pt>
                <c:pt idx="93">
                  <c:v>3.5493333333333332</c:v>
                </c:pt>
                <c:pt idx="94">
                  <c:v>4.3266666666666671</c:v>
                </c:pt>
                <c:pt idx="95">
                  <c:v>5.373333333333334</c:v>
                </c:pt>
                <c:pt idx="96">
                  <c:v>6.8243333333333327</c:v>
                </c:pt>
                <c:pt idx="97">
                  <c:v>8.815666666666667</c:v>
                </c:pt>
                <c:pt idx="98">
                  <c:v>11.506</c:v>
                </c:pt>
                <c:pt idx="99">
                  <c:v>14.999666666666668</c:v>
                </c:pt>
                <c:pt idx="100">
                  <c:v>6.7523333333333338E-2</c:v>
                </c:pt>
                <c:pt idx="101">
                  <c:v>0.13600666666666666</c:v>
                </c:pt>
                <c:pt idx="102">
                  <c:v>0.19551666666666667</c:v>
                </c:pt>
                <c:pt idx="103">
                  <c:v>0.26562000000000002</c:v>
                </c:pt>
                <c:pt idx="104">
                  <c:v>0.35590000000000005</c:v>
                </c:pt>
                <c:pt idx="105">
                  <c:v>0.4733</c:v>
                </c:pt>
                <c:pt idx="106">
                  <c:v>0.62313333333333332</c:v>
                </c:pt>
                <c:pt idx="107">
                  <c:v>0.81086666666666662</c:v>
                </c:pt>
                <c:pt idx="108">
                  <c:v>1.0422666666666667</c:v>
                </c:pt>
                <c:pt idx="109">
                  <c:v>1.3190999999999999</c:v>
                </c:pt>
                <c:pt idx="110">
                  <c:v>1.6527000000000001</c:v>
                </c:pt>
                <c:pt idx="111">
                  <c:v>2.0415999999999999</c:v>
                </c:pt>
                <c:pt idx="112">
                  <c:v>2.5017999999999998</c:v>
                </c:pt>
                <c:pt idx="113">
                  <c:v>3.061666666666667</c:v>
                </c:pt>
                <c:pt idx="114">
                  <c:v>3.78</c:v>
                </c:pt>
                <c:pt idx="115">
                  <c:v>4.7560000000000002</c:v>
                </c:pt>
                <c:pt idx="116">
                  <c:v>6.118666666666666</c:v>
                </c:pt>
                <c:pt idx="117">
                  <c:v>7.9883333333333342</c:v>
                </c:pt>
                <c:pt idx="118">
                  <c:v>10.515333333333333</c:v>
                </c:pt>
                <c:pt idx="119">
                  <c:v>13.774666666666668</c:v>
                </c:pt>
              </c:numCache>
            </c:numRef>
          </c:xVal>
          <c:yVal>
            <c:numRef>
              <c:f>'Figurer, gj.snitt F og S prøver'!$BA$369:$BA$488</c:f>
              <c:numCache>
                <c:formatCode>0.00</c:formatCode>
                <c:ptCount val="120"/>
                <c:pt idx="0">
                  <c:v>5.9866666666666672</c:v>
                </c:pt>
                <c:pt idx="1">
                  <c:v>13.686666666666667</c:v>
                </c:pt>
                <c:pt idx="2">
                  <c:v>14.700666666666665</c:v>
                </c:pt>
                <c:pt idx="3">
                  <c:v>14.549666666666667</c:v>
                </c:pt>
                <c:pt idx="4">
                  <c:v>14.127333333333333</c:v>
                </c:pt>
                <c:pt idx="5">
                  <c:v>13.543666666666669</c:v>
                </c:pt>
                <c:pt idx="6">
                  <c:v>12.822666666666665</c:v>
                </c:pt>
                <c:pt idx="7">
                  <c:v>11.99</c:v>
                </c:pt>
                <c:pt idx="8">
                  <c:v>11.059333333333333</c:v>
                </c:pt>
                <c:pt idx="9">
                  <c:v>10.044666666666666</c:v>
                </c:pt>
                <c:pt idx="10">
                  <c:v>8.9906666666666677</c:v>
                </c:pt>
                <c:pt idx="11">
                  <c:v>7.9516666666666671</c:v>
                </c:pt>
                <c:pt idx="12">
                  <c:v>6.9876666666666667</c:v>
                </c:pt>
                <c:pt idx="13">
                  <c:v>6.1413333333333329</c:v>
                </c:pt>
                <c:pt idx="14">
                  <c:v>5.426333333333333</c:v>
                </c:pt>
                <c:pt idx="15">
                  <c:v>4.8159999999999998</c:v>
                </c:pt>
                <c:pt idx="16">
                  <c:v>4.2623333333333333</c:v>
                </c:pt>
                <c:pt idx="17">
                  <c:v>3.7056666666666662</c:v>
                </c:pt>
                <c:pt idx="18">
                  <c:v>3.1299999999999994</c:v>
                </c:pt>
                <c:pt idx="19">
                  <c:v>2.5546666666666664</c:v>
                </c:pt>
              </c:numCache>
            </c:numRef>
          </c:yVal>
        </c:ser>
        <c:ser>
          <c:idx val="2"/>
          <c:order val="2"/>
          <c:tx>
            <c:strRef>
              <c:f>'Figurer, gj.snitt F og S prøver'!$BB$368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prøver'!$AX$369:$AX$488</c:f>
              <c:numCache>
                <c:formatCode>0.00</c:formatCode>
                <c:ptCount val="120"/>
                <c:pt idx="0">
                  <c:v>5.3803333333333335E-2</c:v>
                </c:pt>
                <c:pt idx="1">
                  <c:v>0.10621333333333334</c:v>
                </c:pt>
                <c:pt idx="2">
                  <c:v>0.15117666666666665</c:v>
                </c:pt>
                <c:pt idx="3">
                  <c:v>0.20409333333333335</c:v>
                </c:pt>
                <c:pt idx="4">
                  <c:v>0.27168666666666669</c:v>
                </c:pt>
                <c:pt idx="5">
                  <c:v>0.35793333333333338</c:v>
                </c:pt>
                <c:pt idx="6">
                  <c:v>0.46683333333333338</c:v>
                </c:pt>
                <c:pt idx="7">
                  <c:v>0.60266666666666657</c:v>
                </c:pt>
                <c:pt idx="8">
                  <c:v>0.7699666666666668</c:v>
                </c:pt>
                <c:pt idx="9">
                  <c:v>0.97199999999999998</c:v>
                </c:pt>
                <c:pt idx="10">
                  <c:v>1.2139666666666666</c:v>
                </c:pt>
                <c:pt idx="11">
                  <c:v>1.5050000000000001</c:v>
                </c:pt>
                <c:pt idx="12">
                  <c:v>1.8630666666666666</c:v>
                </c:pt>
                <c:pt idx="13">
                  <c:v>2.3206666666666664</c:v>
                </c:pt>
                <c:pt idx="14">
                  <c:v>2.9290000000000003</c:v>
                </c:pt>
                <c:pt idx="15">
                  <c:v>3.761333333333333</c:v>
                </c:pt>
                <c:pt idx="16">
                  <c:v>4.9066666666666672</c:v>
                </c:pt>
                <c:pt idx="17">
                  <c:v>6.455000000000001</c:v>
                </c:pt>
                <c:pt idx="18">
                  <c:v>8.4773333333333323</c:v>
                </c:pt>
                <c:pt idx="19">
                  <c:v>10.991666666666667</c:v>
                </c:pt>
                <c:pt idx="20">
                  <c:v>4.3606666666666662E-2</c:v>
                </c:pt>
                <c:pt idx="21">
                  <c:v>8.3110000000000003E-2</c:v>
                </c:pt>
                <c:pt idx="22">
                  <c:v>0.11620666666666667</c:v>
                </c:pt>
                <c:pt idx="23">
                  <c:v>0.15535000000000002</c:v>
                </c:pt>
                <c:pt idx="24">
                  <c:v>0.20562333333333335</c:v>
                </c:pt>
                <c:pt idx="25">
                  <c:v>0.26972999999999997</c:v>
                </c:pt>
                <c:pt idx="26">
                  <c:v>0.34993333333333337</c:v>
                </c:pt>
                <c:pt idx="27">
                  <c:v>0.44973333333333337</c:v>
                </c:pt>
                <c:pt idx="28">
                  <c:v>0.57363333333333333</c:v>
                </c:pt>
                <c:pt idx="29">
                  <c:v>0.72343333333333337</c:v>
                </c:pt>
                <c:pt idx="30">
                  <c:v>0.90493333333333326</c:v>
                </c:pt>
                <c:pt idx="31">
                  <c:v>1.1274333333333333</c:v>
                </c:pt>
                <c:pt idx="32">
                  <c:v>1.4082999999999999</c:v>
                </c:pt>
                <c:pt idx="33">
                  <c:v>1.7790666666666664</c:v>
                </c:pt>
                <c:pt idx="34">
                  <c:v>2.2923333333333336</c:v>
                </c:pt>
                <c:pt idx="35">
                  <c:v>3.0219999999999998</c:v>
                </c:pt>
                <c:pt idx="36">
                  <c:v>4.0523333333333333</c:v>
                </c:pt>
                <c:pt idx="37">
                  <c:v>5.4613333333333332</c:v>
                </c:pt>
                <c:pt idx="38">
                  <c:v>7.3073333333333323</c:v>
                </c:pt>
                <c:pt idx="39">
                  <c:v>9.597666666666667</c:v>
                </c:pt>
                <c:pt idx="40">
                  <c:v>3.9813333333333333E-2</c:v>
                </c:pt>
                <c:pt idx="41">
                  <c:v>7.3106666666666667E-2</c:v>
                </c:pt>
                <c:pt idx="42">
                  <c:v>0.10052000000000001</c:v>
                </c:pt>
                <c:pt idx="43">
                  <c:v>0.13307666666666665</c:v>
                </c:pt>
                <c:pt idx="44">
                  <c:v>0.17464666666666664</c:v>
                </c:pt>
                <c:pt idx="45">
                  <c:v>0.22793666666666668</c:v>
                </c:pt>
                <c:pt idx="46">
                  <c:v>0.29516666666666663</c:v>
                </c:pt>
                <c:pt idx="47">
                  <c:v>0.37909999999999999</c:v>
                </c:pt>
                <c:pt idx="48">
                  <c:v>0.48273333333333329</c:v>
                </c:pt>
                <c:pt idx="49">
                  <c:v>0.60939999999999994</c:v>
                </c:pt>
                <c:pt idx="50">
                  <c:v>0.76333333333333331</c:v>
                </c:pt>
                <c:pt idx="51">
                  <c:v>0.95426666666666671</c:v>
                </c:pt>
                <c:pt idx="52">
                  <c:v>1.1980333333333333</c:v>
                </c:pt>
                <c:pt idx="53">
                  <c:v>1.5244666666666669</c:v>
                </c:pt>
                <c:pt idx="54">
                  <c:v>1.9850333333333332</c:v>
                </c:pt>
                <c:pt idx="55">
                  <c:v>2.6543333333333332</c:v>
                </c:pt>
                <c:pt idx="56">
                  <c:v>3.6189999999999998</c:v>
                </c:pt>
                <c:pt idx="57">
                  <c:v>4.9546666666666672</c:v>
                </c:pt>
                <c:pt idx="58">
                  <c:v>6.7066666666666661</c:v>
                </c:pt>
                <c:pt idx="59">
                  <c:v>8.8713333333333342</c:v>
                </c:pt>
                <c:pt idx="60">
                  <c:v>9.3449999999999991E-2</c:v>
                </c:pt>
                <c:pt idx="61">
                  <c:v>0.19732333333333332</c:v>
                </c:pt>
                <c:pt idx="62">
                  <c:v>0.29031333333333331</c:v>
                </c:pt>
                <c:pt idx="63">
                  <c:v>0.39986333333333329</c:v>
                </c:pt>
                <c:pt idx="64">
                  <c:v>0.54076666666666662</c:v>
                </c:pt>
                <c:pt idx="65">
                  <c:v>0.7219000000000001</c:v>
                </c:pt>
                <c:pt idx="66">
                  <c:v>0.95506666666666673</c:v>
                </c:pt>
                <c:pt idx="67">
                  <c:v>1.2491000000000001</c:v>
                </c:pt>
                <c:pt idx="68">
                  <c:v>1.6084333333333332</c:v>
                </c:pt>
                <c:pt idx="69">
                  <c:v>2.0377333333333332</c:v>
                </c:pt>
                <c:pt idx="70">
                  <c:v>2.5331333333333332</c:v>
                </c:pt>
                <c:pt idx="71">
                  <c:v>3.0941999999999994</c:v>
                </c:pt>
                <c:pt idx="72">
                  <c:v>3.7236666666666669</c:v>
                </c:pt>
                <c:pt idx="73">
                  <c:v>4.4409999999999998</c:v>
                </c:pt>
                <c:pt idx="74">
                  <c:v>5.3246666666666664</c:v>
                </c:pt>
                <c:pt idx="75">
                  <c:v>6.5140000000000002</c:v>
                </c:pt>
                <c:pt idx="76">
                  <c:v>8.1413333333333338</c:v>
                </c:pt>
                <c:pt idx="77">
                  <c:v>10.367333333333333</c:v>
                </c:pt>
                <c:pt idx="78">
                  <c:v>13.383333333333333</c:v>
                </c:pt>
                <c:pt idx="79">
                  <c:v>17.325666666666667</c:v>
                </c:pt>
                <c:pt idx="80">
                  <c:v>7.5466666666666668E-2</c:v>
                </c:pt>
                <c:pt idx="81">
                  <c:v>0.15616333333333332</c:v>
                </c:pt>
                <c:pt idx="82">
                  <c:v>0.22733333333333336</c:v>
                </c:pt>
                <c:pt idx="83">
                  <c:v>0.31131999999999999</c:v>
                </c:pt>
                <c:pt idx="84">
                  <c:v>0.41901666666666665</c:v>
                </c:pt>
                <c:pt idx="85">
                  <c:v>0.55896666666666661</c:v>
                </c:pt>
                <c:pt idx="86">
                  <c:v>0.73853333333333337</c:v>
                </c:pt>
                <c:pt idx="87">
                  <c:v>0.96366666666666656</c:v>
                </c:pt>
                <c:pt idx="88">
                  <c:v>1.2380000000000002</c:v>
                </c:pt>
                <c:pt idx="89">
                  <c:v>1.5704333333333336</c:v>
                </c:pt>
                <c:pt idx="90">
                  <c:v>1.9606999999999999</c:v>
                </c:pt>
                <c:pt idx="91">
                  <c:v>2.4104000000000001</c:v>
                </c:pt>
                <c:pt idx="92">
                  <c:v>2.932233333333333</c:v>
                </c:pt>
                <c:pt idx="93">
                  <c:v>3.5493333333333332</c:v>
                </c:pt>
                <c:pt idx="94">
                  <c:v>4.3266666666666671</c:v>
                </c:pt>
                <c:pt idx="95">
                  <c:v>5.373333333333334</c:v>
                </c:pt>
                <c:pt idx="96">
                  <c:v>6.8243333333333327</c:v>
                </c:pt>
                <c:pt idx="97">
                  <c:v>8.815666666666667</c:v>
                </c:pt>
                <c:pt idx="98">
                  <c:v>11.506</c:v>
                </c:pt>
                <c:pt idx="99">
                  <c:v>14.999666666666668</c:v>
                </c:pt>
                <c:pt idx="100">
                  <c:v>6.7523333333333338E-2</c:v>
                </c:pt>
                <c:pt idx="101">
                  <c:v>0.13600666666666666</c:v>
                </c:pt>
                <c:pt idx="102">
                  <c:v>0.19551666666666667</c:v>
                </c:pt>
                <c:pt idx="103">
                  <c:v>0.26562000000000002</c:v>
                </c:pt>
                <c:pt idx="104">
                  <c:v>0.35590000000000005</c:v>
                </c:pt>
                <c:pt idx="105">
                  <c:v>0.4733</c:v>
                </c:pt>
                <c:pt idx="106">
                  <c:v>0.62313333333333332</c:v>
                </c:pt>
                <c:pt idx="107">
                  <c:v>0.81086666666666662</c:v>
                </c:pt>
                <c:pt idx="108">
                  <c:v>1.0422666666666667</c:v>
                </c:pt>
                <c:pt idx="109">
                  <c:v>1.3190999999999999</c:v>
                </c:pt>
                <c:pt idx="110">
                  <c:v>1.6527000000000001</c:v>
                </c:pt>
                <c:pt idx="111">
                  <c:v>2.0415999999999999</c:v>
                </c:pt>
                <c:pt idx="112">
                  <c:v>2.5017999999999998</c:v>
                </c:pt>
                <c:pt idx="113">
                  <c:v>3.061666666666667</c:v>
                </c:pt>
                <c:pt idx="114">
                  <c:v>3.78</c:v>
                </c:pt>
                <c:pt idx="115">
                  <c:v>4.7560000000000002</c:v>
                </c:pt>
                <c:pt idx="116">
                  <c:v>6.118666666666666</c:v>
                </c:pt>
                <c:pt idx="117">
                  <c:v>7.9883333333333342</c:v>
                </c:pt>
                <c:pt idx="118">
                  <c:v>10.515333333333333</c:v>
                </c:pt>
                <c:pt idx="119">
                  <c:v>13.774666666666668</c:v>
                </c:pt>
              </c:numCache>
            </c:numRef>
          </c:xVal>
          <c:yVal>
            <c:numRef>
              <c:f>'Figurer, gj.snitt F og S prøver'!$BB$369:$BB$488</c:f>
              <c:numCache>
                <c:formatCode>0.00</c:formatCode>
                <c:ptCount val="120"/>
                <c:pt idx="20">
                  <c:v>7.1530000000000014</c:v>
                </c:pt>
                <c:pt idx="21">
                  <c:v>6.1226666666666665</c:v>
                </c:pt>
                <c:pt idx="22">
                  <c:v>5.6883333333333335</c:v>
                </c:pt>
                <c:pt idx="23">
                  <c:v>5.450333333333333</c:v>
                </c:pt>
                <c:pt idx="24">
                  <c:v>5.285333333333333</c:v>
                </c:pt>
                <c:pt idx="25">
                  <c:v>5.1333333333333337</c:v>
                </c:pt>
                <c:pt idx="26">
                  <c:v>4.9686666666666666</c:v>
                </c:pt>
                <c:pt idx="27">
                  <c:v>4.8043333333333331</c:v>
                </c:pt>
                <c:pt idx="28">
                  <c:v>4.6486666666666663</c:v>
                </c:pt>
                <c:pt idx="29">
                  <c:v>4.4729999999999999</c:v>
                </c:pt>
                <c:pt idx="30">
                  <c:v>4.2850000000000001</c:v>
                </c:pt>
                <c:pt idx="31">
                  <c:v>4.0996666666666668</c:v>
                </c:pt>
                <c:pt idx="32">
                  <c:v>3.9356666666666666</c:v>
                </c:pt>
                <c:pt idx="33">
                  <c:v>3.8203333333333336</c:v>
                </c:pt>
                <c:pt idx="34">
                  <c:v>3.7876666666666665</c:v>
                </c:pt>
                <c:pt idx="35">
                  <c:v>3.8593333333333333</c:v>
                </c:pt>
                <c:pt idx="36">
                  <c:v>4.0223333333333331</c:v>
                </c:pt>
                <c:pt idx="37">
                  <c:v>4.2223333333333342</c:v>
                </c:pt>
                <c:pt idx="38">
                  <c:v>4.3710000000000004</c:v>
                </c:pt>
                <c:pt idx="39">
                  <c:v>4.387666666666667</c:v>
                </c:pt>
              </c:numCache>
            </c:numRef>
          </c:yVal>
        </c:ser>
        <c:ser>
          <c:idx val="3"/>
          <c:order val="3"/>
          <c:tx>
            <c:strRef>
              <c:f>'Figurer, gj.snitt F og S prøver'!$BC$368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prøver'!$AX$369:$AX$488</c:f>
              <c:numCache>
                <c:formatCode>0.00</c:formatCode>
                <c:ptCount val="120"/>
                <c:pt idx="0">
                  <c:v>5.3803333333333335E-2</c:v>
                </c:pt>
                <c:pt idx="1">
                  <c:v>0.10621333333333334</c:v>
                </c:pt>
                <c:pt idx="2">
                  <c:v>0.15117666666666665</c:v>
                </c:pt>
                <c:pt idx="3">
                  <c:v>0.20409333333333335</c:v>
                </c:pt>
                <c:pt idx="4">
                  <c:v>0.27168666666666669</c:v>
                </c:pt>
                <c:pt idx="5">
                  <c:v>0.35793333333333338</c:v>
                </c:pt>
                <c:pt idx="6">
                  <c:v>0.46683333333333338</c:v>
                </c:pt>
                <c:pt idx="7">
                  <c:v>0.60266666666666657</c:v>
                </c:pt>
                <c:pt idx="8">
                  <c:v>0.7699666666666668</c:v>
                </c:pt>
                <c:pt idx="9">
                  <c:v>0.97199999999999998</c:v>
                </c:pt>
                <c:pt idx="10">
                  <c:v>1.2139666666666666</c:v>
                </c:pt>
                <c:pt idx="11">
                  <c:v>1.5050000000000001</c:v>
                </c:pt>
                <c:pt idx="12">
                  <c:v>1.8630666666666666</c:v>
                </c:pt>
                <c:pt idx="13">
                  <c:v>2.3206666666666664</c:v>
                </c:pt>
                <c:pt idx="14">
                  <c:v>2.9290000000000003</c:v>
                </c:pt>
                <c:pt idx="15">
                  <c:v>3.761333333333333</c:v>
                </c:pt>
                <c:pt idx="16">
                  <c:v>4.9066666666666672</c:v>
                </c:pt>
                <c:pt idx="17">
                  <c:v>6.455000000000001</c:v>
                </c:pt>
                <c:pt idx="18">
                  <c:v>8.4773333333333323</c:v>
                </c:pt>
                <c:pt idx="19">
                  <c:v>10.991666666666667</c:v>
                </c:pt>
                <c:pt idx="20">
                  <c:v>4.3606666666666662E-2</c:v>
                </c:pt>
                <c:pt idx="21">
                  <c:v>8.3110000000000003E-2</c:v>
                </c:pt>
                <c:pt idx="22">
                  <c:v>0.11620666666666667</c:v>
                </c:pt>
                <c:pt idx="23">
                  <c:v>0.15535000000000002</c:v>
                </c:pt>
                <c:pt idx="24">
                  <c:v>0.20562333333333335</c:v>
                </c:pt>
                <c:pt idx="25">
                  <c:v>0.26972999999999997</c:v>
                </c:pt>
                <c:pt idx="26">
                  <c:v>0.34993333333333337</c:v>
                </c:pt>
                <c:pt idx="27">
                  <c:v>0.44973333333333337</c:v>
                </c:pt>
                <c:pt idx="28">
                  <c:v>0.57363333333333333</c:v>
                </c:pt>
                <c:pt idx="29">
                  <c:v>0.72343333333333337</c:v>
                </c:pt>
                <c:pt idx="30">
                  <c:v>0.90493333333333326</c:v>
                </c:pt>
                <c:pt idx="31">
                  <c:v>1.1274333333333333</c:v>
                </c:pt>
                <c:pt idx="32">
                  <c:v>1.4082999999999999</c:v>
                </c:pt>
                <c:pt idx="33">
                  <c:v>1.7790666666666664</c:v>
                </c:pt>
                <c:pt idx="34">
                  <c:v>2.2923333333333336</c:v>
                </c:pt>
                <c:pt idx="35">
                  <c:v>3.0219999999999998</c:v>
                </c:pt>
                <c:pt idx="36">
                  <c:v>4.0523333333333333</c:v>
                </c:pt>
                <c:pt idx="37">
                  <c:v>5.4613333333333332</c:v>
                </c:pt>
                <c:pt idx="38">
                  <c:v>7.3073333333333323</c:v>
                </c:pt>
                <c:pt idx="39">
                  <c:v>9.597666666666667</c:v>
                </c:pt>
                <c:pt idx="40">
                  <c:v>3.9813333333333333E-2</c:v>
                </c:pt>
                <c:pt idx="41">
                  <c:v>7.3106666666666667E-2</c:v>
                </c:pt>
                <c:pt idx="42">
                  <c:v>0.10052000000000001</c:v>
                </c:pt>
                <c:pt idx="43">
                  <c:v>0.13307666666666665</c:v>
                </c:pt>
                <c:pt idx="44">
                  <c:v>0.17464666666666664</c:v>
                </c:pt>
                <c:pt idx="45">
                  <c:v>0.22793666666666668</c:v>
                </c:pt>
                <c:pt idx="46">
                  <c:v>0.29516666666666663</c:v>
                </c:pt>
                <c:pt idx="47">
                  <c:v>0.37909999999999999</c:v>
                </c:pt>
                <c:pt idx="48">
                  <c:v>0.48273333333333329</c:v>
                </c:pt>
                <c:pt idx="49">
                  <c:v>0.60939999999999994</c:v>
                </c:pt>
                <c:pt idx="50">
                  <c:v>0.76333333333333331</c:v>
                </c:pt>
                <c:pt idx="51">
                  <c:v>0.95426666666666671</c:v>
                </c:pt>
                <c:pt idx="52">
                  <c:v>1.1980333333333333</c:v>
                </c:pt>
                <c:pt idx="53">
                  <c:v>1.5244666666666669</c:v>
                </c:pt>
                <c:pt idx="54">
                  <c:v>1.9850333333333332</c:v>
                </c:pt>
                <c:pt idx="55">
                  <c:v>2.6543333333333332</c:v>
                </c:pt>
                <c:pt idx="56">
                  <c:v>3.6189999999999998</c:v>
                </c:pt>
                <c:pt idx="57">
                  <c:v>4.9546666666666672</c:v>
                </c:pt>
                <c:pt idx="58">
                  <c:v>6.7066666666666661</c:v>
                </c:pt>
                <c:pt idx="59">
                  <c:v>8.8713333333333342</c:v>
                </c:pt>
                <c:pt idx="60">
                  <c:v>9.3449999999999991E-2</c:v>
                </c:pt>
                <c:pt idx="61">
                  <c:v>0.19732333333333332</c:v>
                </c:pt>
                <c:pt idx="62">
                  <c:v>0.29031333333333331</c:v>
                </c:pt>
                <c:pt idx="63">
                  <c:v>0.39986333333333329</c:v>
                </c:pt>
                <c:pt idx="64">
                  <c:v>0.54076666666666662</c:v>
                </c:pt>
                <c:pt idx="65">
                  <c:v>0.7219000000000001</c:v>
                </c:pt>
                <c:pt idx="66">
                  <c:v>0.95506666666666673</c:v>
                </c:pt>
                <c:pt idx="67">
                  <c:v>1.2491000000000001</c:v>
                </c:pt>
                <c:pt idx="68">
                  <c:v>1.6084333333333332</c:v>
                </c:pt>
                <c:pt idx="69">
                  <c:v>2.0377333333333332</c:v>
                </c:pt>
                <c:pt idx="70">
                  <c:v>2.5331333333333332</c:v>
                </c:pt>
                <c:pt idx="71">
                  <c:v>3.0941999999999994</c:v>
                </c:pt>
                <c:pt idx="72">
                  <c:v>3.7236666666666669</c:v>
                </c:pt>
                <c:pt idx="73">
                  <c:v>4.4409999999999998</c:v>
                </c:pt>
                <c:pt idx="74">
                  <c:v>5.3246666666666664</c:v>
                </c:pt>
                <c:pt idx="75">
                  <c:v>6.5140000000000002</c:v>
                </c:pt>
                <c:pt idx="76">
                  <c:v>8.1413333333333338</c:v>
                </c:pt>
                <c:pt idx="77">
                  <c:v>10.367333333333333</c:v>
                </c:pt>
                <c:pt idx="78">
                  <c:v>13.383333333333333</c:v>
                </c:pt>
                <c:pt idx="79">
                  <c:v>17.325666666666667</c:v>
                </c:pt>
                <c:pt idx="80">
                  <c:v>7.5466666666666668E-2</c:v>
                </c:pt>
                <c:pt idx="81">
                  <c:v>0.15616333333333332</c:v>
                </c:pt>
                <c:pt idx="82">
                  <c:v>0.22733333333333336</c:v>
                </c:pt>
                <c:pt idx="83">
                  <c:v>0.31131999999999999</c:v>
                </c:pt>
                <c:pt idx="84">
                  <c:v>0.41901666666666665</c:v>
                </c:pt>
                <c:pt idx="85">
                  <c:v>0.55896666666666661</c:v>
                </c:pt>
                <c:pt idx="86">
                  <c:v>0.73853333333333337</c:v>
                </c:pt>
                <c:pt idx="87">
                  <c:v>0.96366666666666656</c:v>
                </c:pt>
                <c:pt idx="88">
                  <c:v>1.2380000000000002</c:v>
                </c:pt>
                <c:pt idx="89">
                  <c:v>1.5704333333333336</c:v>
                </c:pt>
                <c:pt idx="90">
                  <c:v>1.9606999999999999</c:v>
                </c:pt>
                <c:pt idx="91">
                  <c:v>2.4104000000000001</c:v>
                </c:pt>
                <c:pt idx="92">
                  <c:v>2.932233333333333</c:v>
                </c:pt>
                <c:pt idx="93">
                  <c:v>3.5493333333333332</c:v>
                </c:pt>
                <c:pt idx="94">
                  <c:v>4.3266666666666671</c:v>
                </c:pt>
                <c:pt idx="95">
                  <c:v>5.373333333333334</c:v>
                </c:pt>
                <c:pt idx="96">
                  <c:v>6.8243333333333327</c:v>
                </c:pt>
                <c:pt idx="97">
                  <c:v>8.815666666666667</c:v>
                </c:pt>
                <c:pt idx="98">
                  <c:v>11.506</c:v>
                </c:pt>
                <c:pt idx="99">
                  <c:v>14.999666666666668</c:v>
                </c:pt>
                <c:pt idx="100">
                  <c:v>6.7523333333333338E-2</c:v>
                </c:pt>
                <c:pt idx="101">
                  <c:v>0.13600666666666666</c:v>
                </c:pt>
                <c:pt idx="102">
                  <c:v>0.19551666666666667</c:v>
                </c:pt>
                <c:pt idx="103">
                  <c:v>0.26562000000000002</c:v>
                </c:pt>
                <c:pt idx="104">
                  <c:v>0.35590000000000005</c:v>
                </c:pt>
                <c:pt idx="105">
                  <c:v>0.4733</c:v>
                </c:pt>
                <c:pt idx="106">
                  <c:v>0.62313333333333332</c:v>
                </c:pt>
                <c:pt idx="107">
                  <c:v>0.81086666666666662</c:v>
                </c:pt>
                <c:pt idx="108">
                  <c:v>1.0422666666666667</c:v>
                </c:pt>
                <c:pt idx="109">
                  <c:v>1.3190999999999999</c:v>
                </c:pt>
                <c:pt idx="110">
                  <c:v>1.6527000000000001</c:v>
                </c:pt>
                <c:pt idx="111">
                  <c:v>2.0415999999999999</c:v>
                </c:pt>
                <c:pt idx="112">
                  <c:v>2.5017999999999998</c:v>
                </c:pt>
                <c:pt idx="113">
                  <c:v>3.061666666666667</c:v>
                </c:pt>
                <c:pt idx="114">
                  <c:v>3.78</c:v>
                </c:pt>
                <c:pt idx="115">
                  <c:v>4.7560000000000002</c:v>
                </c:pt>
                <c:pt idx="116">
                  <c:v>6.118666666666666</c:v>
                </c:pt>
                <c:pt idx="117">
                  <c:v>7.9883333333333342</c:v>
                </c:pt>
                <c:pt idx="118">
                  <c:v>10.515333333333333</c:v>
                </c:pt>
                <c:pt idx="119">
                  <c:v>13.774666666666668</c:v>
                </c:pt>
              </c:numCache>
            </c:numRef>
          </c:xVal>
          <c:yVal>
            <c:numRef>
              <c:f>'Figurer, gj.snitt F og S prøver'!$BC$369:$BC$488</c:f>
              <c:numCache>
                <c:formatCode>0.00</c:formatCode>
                <c:ptCount val="120"/>
                <c:pt idx="20">
                  <c:v>4.9183333333333339</c:v>
                </c:pt>
                <c:pt idx="21">
                  <c:v>10.546999999999999</c:v>
                </c:pt>
                <c:pt idx="22">
                  <c:v>11.126666666666667</c:v>
                </c:pt>
                <c:pt idx="23">
                  <c:v>10.898333333333333</c:v>
                </c:pt>
                <c:pt idx="24">
                  <c:v>10.515666666666666</c:v>
                </c:pt>
                <c:pt idx="25">
                  <c:v>10.029666666666666</c:v>
                </c:pt>
                <c:pt idx="26">
                  <c:v>9.4359999999999999</c:v>
                </c:pt>
                <c:pt idx="27">
                  <c:v>8.770999999999999</c:v>
                </c:pt>
                <c:pt idx="28">
                  <c:v>8.0636666666666663</c:v>
                </c:pt>
                <c:pt idx="29">
                  <c:v>7.3019999999999996</c:v>
                </c:pt>
                <c:pt idx="30">
                  <c:v>6.5313333333333334</c:v>
                </c:pt>
                <c:pt idx="31">
                  <c:v>5.7953333333333328</c:v>
                </c:pt>
                <c:pt idx="32">
                  <c:v>5.1336666666666666</c:v>
                </c:pt>
                <c:pt idx="33">
                  <c:v>4.5766666666666671</c:v>
                </c:pt>
                <c:pt idx="34">
                  <c:v>4.1346666666666669</c:v>
                </c:pt>
                <c:pt idx="35">
                  <c:v>3.7796666666666661</c:v>
                </c:pt>
                <c:pt idx="36">
                  <c:v>3.4446666666666665</c:v>
                </c:pt>
                <c:pt idx="37">
                  <c:v>3.0686666666666667</c:v>
                </c:pt>
                <c:pt idx="38">
                  <c:v>2.6320666666666668</c:v>
                </c:pt>
                <c:pt idx="39">
                  <c:v>2.1624000000000003</c:v>
                </c:pt>
              </c:numCache>
            </c:numRef>
          </c:yVal>
        </c:ser>
        <c:ser>
          <c:idx val="4"/>
          <c:order val="4"/>
          <c:tx>
            <c:strRef>
              <c:f>'Figurer, gj.snitt F og S prøver'!$BD$368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prøver'!$AX$369:$AX$488</c:f>
              <c:numCache>
                <c:formatCode>0.00</c:formatCode>
                <c:ptCount val="120"/>
                <c:pt idx="0">
                  <c:v>5.3803333333333335E-2</c:v>
                </c:pt>
                <c:pt idx="1">
                  <c:v>0.10621333333333334</c:v>
                </c:pt>
                <c:pt idx="2">
                  <c:v>0.15117666666666665</c:v>
                </c:pt>
                <c:pt idx="3">
                  <c:v>0.20409333333333335</c:v>
                </c:pt>
                <c:pt idx="4">
                  <c:v>0.27168666666666669</c:v>
                </c:pt>
                <c:pt idx="5">
                  <c:v>0.35793333333333338</c:v>
                </c:pt>
                <c:pt idx="6">
                  <c:v>0.46683333333333338</c:v>
                </c:pt>
                <c:pt idx="7">
                  <c:v>0.60266666666666657</c:v>
                </c:pt>
                <c:pt idx="8">
                  <c:v>0.7699666666666668</c:v>
                </c:pt>
                <c:pt idx="9">
                  <c:v>0.97199999999999998</c:v>
                </c:pt>
                <c:pt idx="10">
                  <c:v>1.2139666666666666</c:v>
                </c:pt>
                <c:pt idx="11">
                  <c:v>1.5050000000000001</c:v>
                </c:pt>
                <c:pt idx="12">
                  <c:v>1.8630666666666666</c:v>
                </c:pt>
                <c:pt idx="13">
                  <c:v>2.3206666666666664</c:v>
                </c:pt>
                <c:pt idx="14">
                  <c:v>2.9290000000000003</c:v>
                </c:pt>
                <c:pt idx="15">
                  <c:v>3.761333333333333</c:v>
                </c:pt>
                <c:pt idx="16">
                  <c:v>4.9066666666666672</c:v>
                </c:pt>
                <c:pt idx="17">
                  <c:v>6.455000000000001</c:v>
                </c:pt>
                <c:pt idx="18">
                  <c:v>8.4773333333333323</c:v>
                </c:pt>
                <c:pt idx="19">
                  <c:v>10.991666666666667</c:v>
                </c:pt>
                <c:pt idx="20">
                  <c:v>4.3606666666666662E-2</c:v>
                </c:pt>
                <c:pt idx="21">
                  <c:v>8.3110000000000003E-2</c:v>
                </c:pt>
                <c:pt idx="22">
                  <c:v>0.11620666666666667</c:v>
                </c:pt>
                <c:pt idx="23">
                  <c:v>0.15535000000000002</c:v>
                </c:pt>
                <c:pt idx="24">
                  <c:v>0.20562333333333335</c:v>
                </c:pt>
                <c:pt idx="25">
                  <c:v>0.26972999999999997</c:v>
                </c:pt>
                <c:pt idx="26">
                  <c:v>0.34993333333333337</c:v>
                </c:pt>
                <c:pt idx="27">
                  <c:v>0.44973333333333337</c:v>
                </c:pt>
                <c:pt idx="28">
                  <c:v>0.57363333333333333</c:v>
                </c:pt>
                <c:pt idx="29">
                  <c:v>0.72343333333333337</c:v>
                </c:pt>
                <c:pt idx="30">
                  <c:v>0.90493333333333326</c:v>
                </c:pt>
                <c:pt idx="31">
                  <c:v>1.1274333333333333</c:v>
                </c:pt>
                <c:pt idx="32">
                  <c:v>1.4082999999999999</c:v>
                </c:pt>
                <c:pt idx="33">
                  <c:v>1.7790666666666664</c:v>
                </c:pt>
                <c:pt idx="34">
                  <c:v>2.2923333333333336</c:v>
                </c:pt>
                <c:pt idx="35">
                  <c:v>3.0219999999999998</c:v>
                </c:pt>
                <c:pt idx="36">
                  <c:v>4.0523333333333333</c:v>
                </c:pt>
                <c:pt idx="37">
                  <c:v>5.4613333333333332</c:v>
                </c:pt>
                <c:pt idx="38">
                  <c:v>7.3073333333333323</c:v>
                </c:pt>
                <c:pt idx="39">
                  <c:v>9.597666666666667</c:v>
                </c:pt>
                <c:pt idx="40">
                  <c:v>3.9813333333333333E-2</c:v>
                </c:pt>
                <c:pt idx="41">
                  <c:v>7.3106666666666667E-2</c:v>
                </c:pt>
                <c:pt idx="42">
                  <c:v>0.10052000000000001</c:v>
                </c:pt>
                <c:pt idx="43">
                  <c:v>0.13307666666666665</c:v>
                </c:pt>
                <c:pt idx="44">
                  <c:v>0.17464666666666664</c:v>
                </c:pt>
                <c:pt idx="45">
                  <c:v>0.22793666666666668</c:v>
                </c:pt>
                <c:pt idx="46">
                  <c:v>0.29516666666666663</c:v>
                </c:pt>
                <c:pt idx="47">
                  <c:v>0.37909999999999999</c:v>
                </c:pt>
                <c:pt idx="48">
                  <c:v>0.48273333333333329</c:v>
                </c:pt>
                <c:pt idx="49">
                  <c:v>0.60939999999999994</c:v>
                </c:pt>
                <c:pt idx="50">
                  <c:v>0.76333333333333331</c:v>
                </c:pt>
                <c:pt idx="51">
                  <c:v>0.95426666666666671</c:v>
                </c:pt>
                <c:pt idx="52">
                  <c:v>1.1980333333333333</c:v>
                </c:pt>
                <c:pt idx="53">
                  <c:v>1.5244666666666669</c:v>
                </c:pt>
                <c:pt idx="54">
                  <c:v>1.9850333333333332</c:v>
                </c:pt>
                <c:pt idx="55">
                  <c:v>2.6543333333333332</c:v>
                </c:pt>
                <c:pt idx="56">
                  <c:v>3.6189999999999998</c:v>
                </c:pt>
                <c:pt idx="57">
                  <c:v>4.9546666666666672</c:v>
                </c:pt>
                <c:pt idx="58">
                  <c:v>6.7066666666666661</c:v>
                </c:pt>
                <c:pt idx="59">
                  <c:v>8.8713333333333342</c:v>
                </c:pt>
                <c:pt idx="60">
                  <c:v>9.3449999999999991E-2</c:v>
                </c:pt>
                <c:pt idx="61">
                  <c:v>0.19732333333333332</c:v>
                </c:pt>
                <c:pt idx="62">
                  <c:v>0.29031333333333331</c:v>
                </c:pt>
                <c:pt idx="63">
                  <c:v>0.39986333333333329</c:v>
                </c:pt>
                <c:pt idx="64">
                  <c:v>0.54076666666666662</c:v>
                </c:pt>
                <c:pt idx="65">
                  <c:v>0.7219000000000001</c:v>
                </c:pt>
                <c:pt idx="66">
                  <c:v>0.95506666666666673</c:v>
                </c:pt>
                <c:pt idx="67">
                  <c:v>1.2491000000000001</c:v>
                </c:pt>
                <c:pt idx="68">
                  <c:v>1.6084333333333332</c:v>
                </c:pt>
                <c:pt idx="69">
                  <c:v>2.0377333333333332</c:v>
                </c:pt>
                <c:pt idx="70">
                  <c:v>2.5331333333333332</c:v>
                </c:pt>
                <c:pt idx="71">
                  <c:v>3.0941999999999994</c:v>
                </c:pt>
                <c:pt idx="72">
                  <c:v>3.7236666666666669</c:v>
                </c:pt>
                <c:pt idx="73">
                  <c:v>4.4409999999999998</c:v>
                </c:pt>
                <c:pt idx="74">
                  <c:v>5.3246666666666664</c:v>
                </c:pt>
                <c:pt idx="75">
                  <c:v>6.5140000000000002</c:v>
                </c:pt>
                <c:pt idx="76">
                  <c:v>8.1413333333333338</c:v>
                </c:pt>
                <c:pt idx="77">
                  <c:v>10.367333333333333</c:v>
                </c:pt>
                <c:pt idx="78">
                  <c:v>13.383333333333333</c:v>
                </c:pt>
                <c:pt idx="79">
                  <c:v>17.325666666666667</c:v>
                </c:pt>
                <c:pt idx="80">
                  <c:v>7.5466666666666668E-2</c:v>
                </c:pt>
                <c:pt idx="81">
                  <c:v>0.15616333333333332</c:v>
                </c:pt>
                <c:pt idx="82">
                  <c:v>0.22733333333333336</c:v>
                </c:pt>
                <c:pt idx="83">
                  <c:v>0.31131999999999999</c:v>
                </c:pt>
                <c:pt idx="84">
                  <c:v>0.41901666666666665</c:v>
                </c:pt>
                <c:pt idx="85">
                  <c:v>0.55896666666666661</c:v>
                </c:pt>
                <c:pt idx="86">
                  <c:v>0.73853333333333337</c:v>
                </c:pt>
                <c:pt idx="87">
                  <c:v>0.96366666666666656</c:v>
                </c:pt>
                <c:pt idx="88">
                  <c:v>1.2380000000000002</c:v>
                </c:pt>
                <c:pt idx="89">
                  <c:v>1.5704333333333336</c:v>
                </c:pt>
                <c:pt idx="90">
                  <c:v>1.9606999999999999</c:v>
                </c:pt>
                <c:pt idx="91">
                  <c:v>2.4104000000000001</c:v>
                </c:pt>
                <c:pt idx="92">
                  <c:v>2.932233333333333</c:v>
                </c:pt>
                <c:pt idx="93">
                  <c:v>3.5493333333333332</c:v>
                </c:pt>
                <c:pt idx="94">
                  <c:v>4.3266666666666671</c:v>
                </c:pt>
                <c:pt idx="95">
                  <c:v>5.373333333333334</c:v>
                </c:pt>
                <c:pt idx="96">
                  <c:v>6.8243333333333327</c:v>
                </c:pt>
                <c:pt idx="97">
                  <c:v>8.815666666666667</c:v>
                </c:pt>
                <c:pt idx="98">
                  <c:v>11.506</c:v>
                </c:pt>
                <c:pt idx="99">
                  <c:v>14.999666666666668</c:v>
                </c:pt>
                <c:pt idx="100">
                  <c:v>6.7523333333333338E-2</c:v>
                </c:pt>
                <c:pt idx="101">
                  <c:v>0.13600666666666666</c:v>
                </c:pt>
                <c:pt idx="102">
                  <c:v>0.19551666666666667</c:v>
                </c:pt>
                <c:pt idx="103">
                  <c:v>0.26562000000000002</c:v>
                </c:pt>
                <c:pt idx="104">
                  <c:v>0.35590000000000005</c:v>
                </c:pt>
                <c:pt idx="105">
                  <c:v>0.4733</c:v>
                </c:pt>
                <c:pt idx="106">
                  <c:v>0.62313333333333332</c:v>
                </c:pt>
                <c:pt idx="107">
                  <c:v>0.81086666666666662</c:v>
                </c:pt>
                <c:pt idx="108">
                  <c:v>1.0422666666666667</c:v>
                </c:pt>
                <c:pt idx="109">
                  <c:v>1.3190999999999999</c:v>
                </c:pt>
                <c:pt idx="110">
                  <c:v>1.6527000000000001</c:v>
                </c:pt>
                <c:pt idx="111">
                  <c:v>2.0415999999999999</c:v>
                </c:pt>
                <c:pt idx="112">
                  <c:v>2.5017999999999998</c:v>
                </c:pt>
                <c:pt idx="113">
                  <c:v>3.061666666666667</c:v>
                </c:pt>
                <c:pt idx="114">
                  <c:v>3.78</c:v>
                </c:pt>
                <c:pt idx="115">
                  <c:v>4.7560000000000002</c:v>
                </c:pt>
                <c:pt idx="116">
                  <c:v>6.118666666666666</c:v>
                </c:pt>
                <c:pt idx="117">
                  <c:v>7.9883333333333342</c:v>
                </c:pt>
                <c:pt idx="118">
                  <c:v>10.515333333333333</c:v>
                </c:pt>
                <c:pt idx="119">
                  <c:v>13.774666666666668</c:v>
                </c:pt>
              </c:numCache>
            </c:numRef>
          </c:xVal>
          <c:yVal>
            <c:numRef>
              <c:f>'Figurer, gj.snitt F og S prøver'!$BD$369:$BD$488</c:f>
              <c:numCache>
                <c:formatCode>0.00</c:formatCode>
                <c:ptCount val="120"/>
                <c:pt idx="40">
                  <c:v>6.4939999999999998</c:v>
                </c:pt>
                <c:pt idx="41">
                  <c:v>5.5663333333333336</c:v>
                </c:pt>
                <c:pt idx="42">
                  <c:v>5.139333333333334</c:v>
                </c:pt>
                <c:pt idx="43">
                  <c:v>4.8946666666666667</c:v>
                </c:pt>
                <c:pt idx="44">
                  <c:v>4.7156666666666665</c:v>
                </c:pt>
                <c:pt idx="45">
                  <c:v>4.5680000000000005</c:v>
                </c:pt>
                <c:pt idx="46">
                  <c:v>4.4213333333333331</c:v>
                </c:pt>
                <c:pt idx="47">
                  <c:v>4.2759999999999998</c:v>
                </c:pt>
                <c:pt idx="48">
                  <c:v>4.1290000000000004</c:v>
                </c:pt>
                <c:pt idx="49">
                  <c:v>3.972</c:v>
                </c:pt>
                <c:pt idx="50">
                  <c:v>3.803666666666667</c:v>
                </c:pt>
                <c:pt idx="51">
                  <c:v>3.64</c:v>
                </c:pt>
                <c:pt idx="52">
                  <c:v>3.4963333333333328</c:v>
                </c:pt>
                <c:pt idx="53">
                  <c:v>3.3979999999999997</c:v>
                </c:pt>
                <c:pt idx="54">
                  <c:v>3.3786666666666672</c:v>
                </c:pt>
                <c:pt idx="55">
                  <c:v>3.4623333333333335</c:v>
                </c:pt>
                <c:pt idx="56">
                  <c:v>3.6430000000000002</c:v>
                </c:pt>
                <c:pt idx="57">
                  <c:v>3.8650000000000002</c:v>
                </c:pt>
                <c:pt idx="58">
                  <c:v>4.0350000000000001</c:v>
                </c:pt>
                <c:pt idx="59">
                  <c:v>4.0750000000000002</c:v>
                </c:pt>
              </c:numCache>
            </c:numRef>
          </c:yVal>
        </c:ser>
        <c:ser>
          <c:idx val="5"/>
          <c:order val="5"/>
          <c:tx>
            <c:strRef>
              <c:f>'Figurer, gj.snitt F og S prøver'!$BE$368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prøver'!$AX$369:$AX$488</c:f>
              <c:numCache>
                <c:formatCode>0.00</c:formatCode>
                <c:ptCount val="120"/>
                <c:pt idx="0">
                  <c:v>5.3803333333333335E-2</c:v>
                </c:pt>
                <c:pt idx="1">
                  <c:v>0.10621333333333334</c:v>
                </c:pt>
                <c:pt idx="2">
                  <c:v>0.15117666666666665</c:v>
                </c:pt>
                <c:pt idx="3">
                  <c:v>0.20409333333333335</c:v>
                </c:pt>
                <c:pt idx="4">
                  <c:v>0.27168666666666669</c:v>
                </c:pt>
                <c:pt idx="5">
                  <c:v>0.35793333333333338</c:v>
                </c:pt>
                <c:pt idx="6">
                  <c:v>0.46683333333333338</c:v>
                </c:pt>
                <c:pt idx="7">
                  <c:v>0.60266666666666657</c:v>
                </c:pt>
                <c:pt idx="8">
                  <c:v>0.7699666666666668</c:v>
                </c:pt>
                <c:pt idx="9">
                  <c:v>0.97199999999999998</c:v>
                </c:pt>
                <c:pt idx="10">
                  <c:v>1.2139666666666666</c:v>
                </c:pt>
                <c:pt idx="11">
                  <c:v>1.5050000000000001</c:v>
                </c:pt>
                <c:pt idx="12">
                  <c:v>1.8630666666666666</c:v>
                </c:pt>
                <c:pt idx="13">
                  <c:v>2.3206666666666664</c:v>
                </c:pt>
                <c:pt idx="14">
                  <c:v>2.9290000000000003</c:v>
                </c:pt>
                <c:pt idx="15">
                  <c:v>3.761333333333333</c:v>
                </c:pt>
                <c:pt idx="16">
                  <c:v>4.9066666666666672</c:v>
                </c:pt>
                <c:pt idx="17">
                  <c:v>6.455000000000001</c:v>
                </c:pt>
                <c:pt idx="18">
                  <c:v>8.4773333333333323</c:v>
                </c:pt>
                <c:pt idx="19">
                  <c:v>10.991666666666667</c:v>
                </c:pt>
                <c:pt idx="20">
                  <c:v>4.3606666666666662E-2</c:v>
                </c:pt>
                <c:pt idx="21">
                  <c:v>8.3110000000000003E-2</c:v>
                </c:pt>
                <c:pt idx="22">
                  <c:v>0.11620666666666667</c:v>
                </c:pt>
                <c:pt idx="23">
                  <c:v>0.15535000000000002</c:v>
                </c:pt>
                <c:pt idx="24">
                  <c:v>0.20562333333333335</c:v>
                </c:pt>
                <c:pt idx="25">
                  <c:v>0.26972999999999997</c:v>
                </c:pt>
                <c:pt idx="26">
                  <c:v>0.34993333333333337</c:v>
                </c:pt>
                <c:pt idx="27">
                  <c:v>0.44973333333333337</c:v>
                </c:pt>
                <c:pt idx="28">
                  <c:v>0.57363333333333333</c:v>
                </c:pt>
                <c:pt idx="29">
                  <c:v>0.72343333333333337</c:v>
                </c:pt>
                <c:pt idx="30">
                  <c:v>0.90493333333333326</c:v>
                </c:pt>
                <c:pt idx="31">
                  <c:v>1.1274333333333333</c:v>
                </c:pt>
                <c:pt idx="32">
                  <c:v>1.4082999999999999</c:v>
                </c:pt>
                <c:pt idx="33">
                  <c:v>1.7790666666666664</c:v>
                </c:pt>
                <c:pt idx="34">
                  <c:v>2.2923333333333336</c:v>
                </c:pt>
                <c:pt idx="35">
                  <c:v>3.0219999999999998</c:v>
                </c:pt>
                <c:pt idx="36">
                  <c:v>4.0523333333333333</c:v>
                </c:pt>
                <c:pt idx="37">
                  <c:v>5.4613333333333332</c:v>
                </c:pt>
                <c:pt idx="38">
                  <c:v>7.3073333333333323</c:v>
                </c:pt>
                <c:pt idx="39">
                  <c:v>9.597666666666667</c:v>
                </c:pt>
                <c:pt idx="40">
                  <c:v>3.9813333333333333E-2</c:v>
                </c:pt>
                <c:pt idx="41">
                  <c:v>7.3106666666666667E-2</c:v>
                </c:pt>
                <c:pt idx="42">
                  <c:v>0.10052000000000001</c:v>
                </c:pt>
                <c:pt idx="43">
                  <c:v>0.13307666666666665</c:v>
                </c:pt>
                <c:pt idx="44">
                  <c:v>0.17464666666666664</c:v>
                </c:pt>
                <c:pt idx="45">
                  <c:v>0.22793666666666668</c:v>
                </c:pt>
                <c:pt idx="46">
                  <c:v>0.29516666666666663</c:v>
                </c:pt>
                <c:pt idx="47">
                  <c:v>0.37909999999999999</c:v>
                </c:pt>
                <c:pt idx="48">
                  <c:v>0.48273333333333329</c:v>
                </c:pt>
                <c:pt idx="49">
                  <c:v>0.60939999999999994</c:v>
                </c:pt>
                <c:pt idx="50">
                  <c:v>0.76333333333333331</c:v>
                </c:pt>
                <c:pt idx="51">
                  <c:v>0.95426666666666671</c:v>
                </c:pt>
                <c:pt idx="52">
                  <c:v>1.1980333333333333</c:v>
                </c:pt>
                <c:pt idx="53">
                  <c:v>1.5244666666666669</c:v>
                </c:pt>
                <c:pt idx="54">
                  <c:v>1.9850333333333332</c:v>
                </c:pt>
                <c:pt idx="55">
                  <c:v>2.6543333333333332</c:v>
                </c:pt>
                <c:pt idx="56">
                  <c:v>3.6189999999999998</c:v>
                </c:pt>
                <c:pt idx="57">
                  <c:v>4.9546666666666672</c:v>
                </c:pt>
                <c:pt idx="58">
                  <c:v>6.7066666666666661</c:v>
                </c:pt>
                <c:pt idx="59">
                  <c:v>8.8713333333333342</c:v>
                </c:pt>
                <c:pt idx="60">
                  <c:v>9.3449999999999991E-2</c:v>
                </c:pt>
                <c:pt idx="61">
                  <c:v>0.19732333333333332</c:v>
                </c:pt>
                <c:pt idx="62">
                  <c:v>0.29031333333333331</c:v>
                </c:pt>
                <c:pt idx="63">
                  <c:v>0.39986333333333329</c:v>
                </c:pt>
                <c:pt idx="64">
                  <c:v>0.54076666666666662</c:v>
                </c:pt>
                <c:pt idx="65">
                  <c:v>0.7219000000000001</c:v>
                </c:pt>
                <c:pt idx="66">
                  <c:v>0.95506666666666673</c:v>
                </c:pt>
                <c:pt idx="67">
                  <c:v>1.2491000000000001</c:v>
                </c:pt>
                <c:pt idx="68">
                  <c:v>1.6084333333333332</c:v>
                </c:pt>
                <c:pt idx="69">
                  <c:v>2.0377333333333332</c:v>
                </c:pt>
                <c:pt idx="70">
                  <c:v>2.5331333333333332</c:v>
                </c:pt>
                <c:pt idx="71">
                  <c:v>3.0941999999999994</c:v>
                </c:pt>
                <c:pt idx="72">
                  <c:v>3.7236666666666669</c:v>
                </c:pt>
                <c:pt idx="73">
                  <c:v>4.4409999999999998</c:v>
                </c:pt>
                <c:pt idx="74">
                  <c:v>5.3246666666666664</c:v>
                </c:pt>
                <c:pt idx="75">
                  <c:v>6.5140000000000002</c:v>
                </c:pt>
                <c:pt idx="76">
                  <c:v>8.1413333333333338</c:v>
                </c:pt>
                <c:pt idx="77">
                  <c:v>10.367333333333333</c:v>
                </c:pt>
                <c:pt idx="78">
                  <c:v>13.383333333333333</c:v>
                </c:pt>
                <c:pt idx="79">
                  <c:v>17.325666666666667</c:v>
                </c:pt>
                <c:pt idx="80">
                  <c:v>7.5466666666666668E-2</c:v>
                </c:pt>
                <c:pt idx="81">
                  <c:v>0.15616333333333332</c:v>
                </c:pt>
                <c:pt idx="82">
                  <c:v>0.22733333333333336</c:v>
                </c:pt>
                <c:pt idx="83">
                  <c:v>0.31131999999999999</c:v>
                </c:pt>
                <c:pt idx="84">
                  <c:v>0.41901666666666665</c:v>
                </c:pt>
                <c:pt idx="85">
                  <c:v>0.55896666666666661</c:v>
                </c:pt>
                <c:pt idx="86">
                  <c:v>0.73853333333333337</c:v>
                </c:pt>
                <c:pt idx="87">
                  <c:v>0.96366666666666656</c:v>
                </c:pt>
                <c:pt idx="88">
                  <c:v>1.2380000000000002</c:v>
                </c:pt>
                <c:pt idx="89">
                  <c:v>1.5704333333333336</c:v>
                </c:pt>
                <c:pt idx="90">
                  <c:v>1.9606999999999999</c:v>
                </c:pt>
                <c:pt idx="91">
                  <c:v>2.4104000000000001</c:v>
                </c:pt>
                <c:pt idx="92">
                  <c:v>2.932233333333333</c:v>
                </c:pt>
                <c:pt idx="93">
                  <c:v>3.5493333333333332</c:v>
                </c:pt>
                <c:pt idx="94">
                  <c:v>4.3266666666666671</c:v>
                </c:pt>
                <c:pt idx="95">
                  <c:v>5.373333333333334</c:v>
                </c:pt>
                <c:pt idx="96">
                  <c:v>6.8243333333333327</c:v>
                </c:pt>
                <c:pt idx="97">
                  <c:v>8.815666666666667</c:v>
                </c:pt>
                <c:pt idx="98">
                  <c:v>11.506</c:v>
                </c:pt>
                <c:pt idx="99">
                  <c:v>14.999666666666668</c:v>
                </c:pt>
                <c:pt idx="100">
                  <c:v>6.7523333333333338E-2</c:v>
                </c:pt>
                <c:pt idx="101">
                  <c:v>0.13600666666666666</c:v>
                </c:pt>
                <c:pt idx="102">
                  <c:v>0.19551666666666667</c:v>
                </c:pt>
                <c:pt idx="103">
                  <c:v>0.26562000000000002</c:v>
                </c:pt>
                <c:pt idx="104">
                  <c:v>0.35590000000000005</c:v>
                </c:pt>
                <c:pt idx="105">
                  <c:v>0.4733</c:v>
                </c:pt>
                <c:pt idx="106">
                  <c:v>0.62313333333333332</c:v>
                </c:pt>
                <c:pt idx="107">
                  <c:v>0.81086666666666662</c:v>
                </c:pt>
                <c:pt idx="108">
                  <c:v>1.0422666666666667</c:v>
                </c:pt>
                <c:pt idx="109">
                  <c:v>1.3190999999999999</c:v>
                </c:pt>
                <c:pt idx="110">
                  <c:v>1.6527000000000001</c:v>
                </c:pt>
                <c:pt idx="111">
                  <c:v>2.0415999999999999</c:v>
                </c:pt>
                <c:pt idx="112">
                  <c:v>2.5017999999999998</c:v>
                </c:pt>
                <c:pt idx="113">
                  <c:v>3.061666666666667</c:v>
                </c:pt>
                <c:pt idx="114">
                  <c:v>3.78</c:v>
                </c:pt>
                <c:pt idx="115">
                  <c:v>4.7560000000000002</c:v>
                </c:pt>
                <c:pt idx="116">
                  <c:v>6.118666666666666</c:v>
                </c:pt>
                <c:pt idx="117">
                  <c:v>7.9883333333333342</c:v>
                </c:pt>
                <c:pt idx="118">
                  <c:v>10.515333333333333</c:v>
                </c:pt>
                <c:pt idx="119">
                  <c:v>13.774666666666668</c:v>
                </c:pt>
              </c:numCache>
            </c:numRef>
          </c:xVal>
          <c:yVal>
            <c:numRef>
              <c:f>'Figurer, gj.snitt F og S prøver'!$BE$369:$BE$488</c:f>
              <c:numCache>
                <c:formatCode>0.00</c:formatCode>
                <c:ptCount val="120"/>
                <c:pt idx="40">
                  <c:v>4.5563333333333329</c:v>
                </c:pt>
                <c:pt idx="41">
                  <c:v>9.1703333333333337</c:v>
                </c:pt>
                <c:pt idx="42">
                  <c:v>9.5013333333333332</c:v>
                </c:pt>
                <c:pt idx="43">
                  <c:v>9.2153333333333354</c:v>
                </c:pt>
                <c:pt idx="44">
                  <c:v>8.8086666666666673</c:v>
                </c:pt>
                <c:pt idx="45">
                  <c:v>8.3480000000000008</c:v>
                </c:pt>
                <c:pt idx="46">
                  <c:v>7.8310000000000004</c:v>
                </c:pt>
                <c:pt idx="47">
                  <c:v>7.2636666666666665</c:v>
                </c:pt>
                <c:pt idx="48">
                  <c:v>6.655666666666666</c:v>
                </c:pt>
                <c:pt idx="49">
                  <c:v>6.02</c:v>
                </c:pt>
                <c:pt idx="50">
                  <c:v>5.3833333333333329</c:v>
                </c:pt>
                <c:pt idx="51">
                  <c:v>4.7810000000000006</c:v>
                </c:pt>
                <c:pt idx="52">
                  <c:v>4.2493333333333334</c:v>
                </c:pt>
                <c:pt idx="53">
                  <c:v>3.8149999999999999</c:v>
                </c:pt>
                <c:pt idx="54">
                  <c:v>3.4866666666666668</c:v>
                </c:pt>
                <c:pt idx="55">
                  <c:v>3.2410000000000001</c:v>
                </c:pt>
                <c:pt idx="56">
                  <c:v>3.0126666666666666</c:v>
                </c:pt>
                <c:pt idx="57">
                  <c:v>2.7307666666666663</c:v>
                </c:pt>
                <c:pt idx="58">
                  <c:v>2.3693333333333331</c:v>
                </c:pt>
                <c:pt idx="59">
                  <c:v>1.9575333333333331</c:v>
                </c:pt>
              </c:numCache>
            </c:numRef>
          </c:yVal>
        </c:ser>
        <c:ser>
          <c:idx val="6"/>
          <c:order val="6"/>
          <c:tx>
            <c:strRef>
              <c:f>'Figurer, gj.snitt F og S prøver'!$BF$368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prøver'!$AX$369:$AX$488</c:f>
              <c:numCache>
                <c:formatCode>0.00</c:formatCode>
                <c:ptCount val="120"/>
                <c:pt idx="0">
                  <c:v>5.3803333333333335E-2</c:v>
                </c:pt>
                <c:pt idx="1">
                  <c:v>0.10621333333333334</c:v>
                </c:pt>
                <c:pt idx="2">
                  <c:v>0.15117666666666665</c:v>
                </c:pt>
                <c:pt idx="3">
                  <c:v>0.20409333333333335</c:v>
                </c:pt>
                <c:pt idx="4">
                  <c:v>0.27168666666666669</c:v>
                </c:pt>
                <c:pt idx="5">
                  <c:v>0.35793333333333338</c:v>
                </c:pt>
                <c:pt idx="6">
                  <c:v>0.46683333333333338</c:v>
                </c:pt>
                <c:pt idx="7">
                  <c:v>0.60266666666666657</c:v>
                </c:pt>
                <c:pt idx="8">
                  <c:v>0.7699666666666668</c:v>
                </c:pt>
                <c:pt idx="9">
                  <c:v>0.97199999999999998</c:v>
                </c:pt>
                <c:pt idx="10">
                  <c:v>1.2139666666666666</c:v>
                </c:pt>
                <c:pt idx="11">
                  <c:v>1.5050000000000001</c:v>
                </c:pt>
                <c:pt idx="12">
                  <c:v>1.8630666666666666</c:v>
                </c:pt>
                <c:pt idx="13">
                  <c:v>2.3206666666666664</c:v>
                </c:pt>
                <c:pt idx="14">
                  <c:v>2.9290000000000003</c:v>
                </c:pt>
                <c:pt idx="15">
                  <c:v>3.761333333333333</c:v>
                </c:pt>
                <c:pt idx="16">
                  <c:v>4.9066666666666672</c:v>
                </c:pt>
                <c:pt idx="17">
                  <c:v>6.455000000000001</c:v>
                </c:pt>
                <c:pt idx="18">
                  <c:v>8.4773333333333323</c:v>
                </c:pt>
                <c:pt idx="19">
                  <c:v>10.991666666666667</c:v>
                </c:pt>
                <c:pt idx="20">
                  <c:v>4.3606666666666662E-2</c:v>
                </c:pt>
                <c:pt idx="21">
                  <c:v>8.3110000000000003E-2</c:v>
                </c:pt>
                <c:pt idx="22">
                  <c:v>0.11620666666666667</c:v>
                </c:pt>
                <c:pt idx="23">
                  <c:v>0.15535000000000002</c:v>
                </c:pt>
                <c:pt idx="24">
                  <c:v>0.20562333333333335</c:v>
                </c:pt>
                <c:pt idx="25">
                  <c:v>0.26972999999999997</c:v>
                </c:pt>
                <c:pt idx="26">
                  <c:v>0.34993333333333337</c:v>
                </c:pt>
                <c:pt idx="27">
                  <c:v>0.44973333333333337</c:v>
                </c:pt>
                <c:pt idx="28">
                  <c:v>0.57363333333333333</c:v>
                </c:pt>
                <c:pt idx="29">
                  <c:v>0.72343333333333337</c:v>
                </c:pt>
                <c:pt idx="30">
                  <c:v>0.90493333333333326</c:v>
                </c:pt>
                <c:pt idx="31">
                  <c:v>1.1274333333333333</c:v>
                </c:pt>
                <c:pt idx="32">
                  <c:v>1.4082999999999999</c:v>
                </c:pt>
                <c:pt idx="33">
                  <c:v>1.7790666666666664</c:v>
                </c:pt>
                <c:pt idx="34">
                  <c:v>2.2923333333333336</c:v>
                </c:pt>
                <c:pt idx="35">
                  <c:v>3.0219999999999998</c:v>
                </c:pt>
                <c:pt idx="36">
                  <c:v>4.0523333333333333</c:v>
                </c:pt>
                <c:pt idx="37">
                  <c:v>5.4613333333333332</c:v>
                </c:pt>
                <c:pt idx="38">
                  <c:v>7.3073333333333323</c:v>
                </c:pt>
                <c:pt idx="39">
                  <c:v>9.597666666666667</c:v>
                </c:pt>
                <c:pt idx="40">
                  <c:v>3.9813333333333333E-2</c:v>
                </c:pt>
                <c:pt idx="41">
                  <c:v>7.3106666666666667E-2</c:v>
                </c:pt>
                <c:pt idx="42">
                  <c:v>0.10052000000000001</c:v>
                </c:pt>
                <c:pt idx="43">
                  <c:v>0.13307666666666665</c:v>
                </c:pt>
                <c:pt idx="44">
                  <c:v>0.17464666666666664</c:v>
                </c:pt>
                <c:pt idx="45">
                  <c:v>0.22793666666666668</c:v>
                </c:pt>
                <c:pt idx="46">
                  <c:v>0.29516666666666663</c:v>
                </c:pt>
                <c:pt idx="47">
                  <c:v>0.37909999999999999</c:v>
                </c:pt>
                <c:pt idx="48">
                  <c:v>0.48273333333333329</c:v>
                </c:pt>
                <c:pt idx="49">
                  <c:v>0.60939999999999994</c:v>
                </c:pt>
                <c:pt idx="50">
                  <c:v>0.76333333333333331</c:v>
                </c:pt>
                <c:pt idx="51">
                  <c:v>0.95426666666666671</c:v>
                </c:pt>
                <c:pt idx="52">
                  <c:v>1.1980333333333333</c:v>
                </c:pt>
                <c:pt idx="53">
                  <c:v>1.5244666666666669</c:v>
                </c:pt>
                <c:pt idx="54">
                  <c:v>1.9850333333333332</c:v>
                </c:pt>
                <c:pt idx="55">
                  <c:v>2.6543333333333332</c:v>
                </c:pt>
                <c:pt idx="56">
                  <c:v>3.6189999999999998</c:v>
                </c:pt>
                <c:pt idx="57">
                  <c:v>4.9546666666666672</c:v>
                </c:pt>
                <c:pt idx="58">
                  <c:v>6.7066666666666661</c:v>
                </c:pt>
                <c:pt idx="59">
                  <c:v>8.8713333333333342</c:v>
                </c:pt>
                <c:pt idx="60">
                  <c:v>9.3449999999999991E-2</c:v>
                </c:pt>
                <c:pt idx="61">
                  <c:v>0.19732333333333332</c:v>
                </c:pt>
                <c:pt idx="62">
                  <c:v>0.29031333333333331</c:v>
                </c:pt>
                <c:pt idx="63">
                  <c:v>0.39986333333333329</c:v>
                </c:pt>
                <c:pt idx="64">
                  <c:v>0.54076666666666662</c:v>
                </c:pt>
                <c:pt idx="65">
                  <c:v>0.7219000000000001</c:v>
                </c:pt>
                <c:pt idx="66">
                  <c:v>0.95506666666666673</c:v>
                </c:pt>
                <c:pt idx="67">
                  <c:v>1.2491000000000001</c:v>
                </c:pt>
                <c:pt idx="68">
                  <c:v>1.6084333333333332</c:v>
                </c:pt>
                <c:pt idx="69">
                  <c:v>2.0377333333333332</c:v>
                </c:pt>
                <c:pt idx="70">
                  <c:v>2.5331333333333332</c:v>
                </c:pt>
                <c:pt idx="71">
                  <c:v>3.0941999999999994</c:v>
                </c:pt>
                <c:pt idx="72">
                  <c:v>3.7236666666666669</c:v>
                </c:pt>
                <c:pt idx="73">
                  <c:v>4.4409999999999998</c:v>
                </c:pt>
                <c:pt idx="74">
                  <c:v>5.3246666666666664</c:v>
                </c:pt>
                <c:pt idx="75">
                  <c:v>6.5140000000000002</c:v>
                </c:pt>
                <c:pt idx="76">
                  <c:v>8.1413333333333338</c:v>
                </c:pt>
                <c:pt idx="77">
                  <c:v>10.367333333333333</c:v>
                </c:pt>
                <c:pt idx="78">
                  <c:v>13.383333333333333</c:v>
                </c:pt>
                <c:pt idx="79">
                  <c:v>17.325666666666667</c:v>
                </c:pt>
                <c:pt idx="80">
                  <c:v>7.5466666666666668E-2</c:v>
                </c:pt>
                <c:pt idx="81">
                  <c:v>0.15616333333333332</c:v>
                </c:pt>
                <c:pt idx="82">
                  <c:v>0.22733333333333336</c:v>
                </c:pt>
                <c:pt idx="83">
                  <c:v>0.31131999999999999</c:v>
                </c:pt>
                <c:pt idx="84">
                  <c:v>0.41901666666666665</c:v>
                </c:pt>
                <c:pt idx="85">
                  <c:v>0.55896666666666661</c:v>
                </c:pt>
                <c:pt idx="86">
                  <c:v>0.73853333333333337</c:v>
                </c:pt>
                <c:pt idx="87">
                  <c:v>0.96366666666666656</c:v>
                </c:pt>
                <c:pt idx="88">
                  <c:v>1.2380000000000002</c:v>
                </c:pt>
                <c:pt idx="89">
                  <c:v>1.5704333333333336</c:v>
                </c:pt>
                <c:pt idx="90">
                  <c:v>1.9606999999999999</c:v>
                </c:pt>
                <c:pt idx="91">
                  <c:v>2.4104000000000001</c:v>
                </c:pt>
                <c:pt idx="92">
                  <c:v>2.932233333333333</c:v>
                </c:pt>
                <c:pt idx="93">
                  <c:v>3.5493333333333332</c:v>
                </c:pt>
                <c:pt idx="94">
                  <c:v>4.3266666666666671</c:v>
                </c:pt>
                <c:pt idx="95">
                  <c:v>5.373333333333334</c:v>
                </c:pt>
                <c:pt idx="96">
                  <c:v>6.8243333333333327</c:v>
                </c:pt>
                <c:pt idx="97">
                  <c:v>8.815666666666667</c:v>
                </c:pt>
                <c:pt idx="98">
                  <c:v>11.506</c:v>
                </c:pt>
                <c:pt idx="99">
                  <c:v>14.999666666666668</c:v>
                </c:pt>
                <c:pt idx="100">
                  <c:v>6.7523333333333338E-2</c:v>
                </c:pt>
                <c:pt idx="101">
                  <c:v>0.13600666666666666</c:v>
                </c:pt>
                <c:pt idx="102">
                  <c:v>0.19551666666666667</c:v>
                </c:pt>
                <c:pt idx="103">
                  <c:v>0.26562000000000002</c:v>
                </c:pt>
                <c:pt idx="104">
                  <c:v>0.35590000000000005</c:v>
                </c:pt>
                <c:pt idx="105">
                  <c:v>0.4733</c:v>
                </c:pt>
                <c:pt idx="106">
                  <c:v>0.62313333333333332</c:v>
                </c:pt>
                <c:pt idx="107">
                  <c:v>0.81086666666666662</c:v>
                </c:pt>
                <c:pt idx="108">
                  <c:v>1.0422666666666667</c:v>
                </c:pt>
                <c:pt idx="109">
                  <c:v>1.3190999999999999</c:v>
                </c:pt>
                <c:pt idx="110">
                  <c:v>1.6527000000000001</c:v>
                </c:pt>
                <c:pt idx="111">
                  <c:v>2.0415999999999999</c:v>
                </c:pt>
                <c:pt idx="112">
                  <c:v>2.5017999999999998</c:v>
                </c:pt>
                <c:pt idx="113">
                  <c:v>3.061666666666667</c:v>
                </c:pt>
                <c:pt idx="114">
                  <c:v>3.78</c:v>
                </c:pt>
                <c:pt idx="115">
                  <c:v>4.7560000000000002</c:v>
                </c:pt>
                <c:pt idx="116">
                  <c:v>6.118666666666666</c:v>
                </c:pt>
                <c:pt idx="117">
                  <c:v>7.9883333333333342</c:v>
                </c:pt>
                <c:pt idx="118">
                  <c:v>10.515333333333333</c:v>
                </c:pt>
                <c:pt idx="119">
                  <c:v>13.774666666666668</c:v>
                </c:pt>
              </c:numCache>
            </c:numRef>
          </c:xVal>
          <c:yVal>
            <c:numRef>
              <c:f>'Figurer, gj.snitt F og S prøver'!$BF$369:$BF$488</c:f>
              <c:numCache>
                <c:formatCode>0.00</c:formatCode>
                <c:ptCount val="120"/>
                <c:pt idx="60">
                  <c:v>15.06666666666667</c:v>
                </c:pt>
                <c:pt idx="61">
                  <c:v>12.774000000000001</c:v>
                </c:pt>
                <c:pt idx="62">
                  <c:v>12.066333333333333</c:v>
                </c:pt>
                <c:pt idx="63">
                  <c:v>11.728666666666667</c:v>
                </c:pt>
                <c:pt idx="64">
                  <c:v>11.491333333333335</c:v>
                </c:pt>
                <c:pt idx="65">
                  <c:v>11.391</c:v>
                </c:pt>
                <c:pt idx="66">
                  <c:v>11.198333333333332</c:v>
                </c:pt>
                <c:pt idx="67">
                  <c:v>10.907333333333334</c:v>
                </c:pt>
                <c:pt idx="68">
                  <c:v>10.656333333333334</c:v>
                </c:pt>
                <c:pt idx="69">
                  <c:v>10.362333333333334</c:v>
                </c:pt>
                <c:pt idx="70">
                  <c:v>9.9736666666666665</c:v>
                </c:pt>
                <c:pt idx="71">
                  <c:v>9.5140000000000011</c:v>
                </c:pt>
                <c:pt idx="72">
                  <c:v>9.0123333333333342</c:v>
                </c:pt>
                <c:pt idx="73">
                  <c:v>8.5649999999999995</c:v>
                </c:pt>
                <c:pt idx="74">
                  <c:v>8.1989999999999998</c:v>
                </c:pt>
                <c:pt idx="75">
                  <c:v>7.9149999999999991</c:v>
                </c:pt>
                <c:pt idx="76">
                  <c:v>7.7556666666666674</c:v>
                </c:pt>
                <c:pt idx="77">
                  <c:v>7.7163333333333339</c:v>
                </c:pt>
                <c:pt idx="78">
                  <c:v>7.7290000000000001</c:v>
                </c:pt>
                <c:pt idx="79">
                  <c:v>7.6766666666666667</c:v>
                </c:pt>
              </c:numCache>
            </c:numRef>
          </c:yVal>
        </c:ser>
        <c:ser>
          <c:idx val="7"/>
          <c:order val="7"/>
          <c:tx>
            <c:strRef>
              <c:f>'Figurer, gj.snitt F og S prøver'!$BG$368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prøver'!$AX$369:$AX$488</c:f>
              <c:numCache>
                <c:formatCode>0.00</c:formatCode>
                <c:ptCount val="120"/>
                <c:pt idx="0">
                  <c:v>5.3803333333333335E-2</c:v>
                </c:pt>
                <c:pt idx="1">
                  <c:v>0.10621333333333334</c:v>
                </c:pt>
                <c:pt idx="2">
                  <c:v>0.15117666666666665</c:v>
                </c:pt>
                <c:pt idx="3">
                  <c:v>0.20409333333333335</c:v>
                </c:pt>
                <c:pt idx="4">
                  <c:v>0.27168666666666669</c:v>
                </c:pt>
                <c:pt idx="5">
                  <c:v>0.35793333333333338</c:v>
                </c:pt>
                <c:pt idx="6">
                  <c:v>0.46683333333333338</c:v>
                </c:pt>
                <c:pt idx="7">
                  <c:v>0.60266666666666657</c:v>
                </c:pt>
                <c:pt idx="8">
                  <c:v>0.7699666666666668</c:v>
                </c:pt>
                <c:pt idx="9">
                  <c:v>0.97199999999999998</c:v>
                </c:pt>
                <c:pt idx="10">
                  <c:v>1.2139666666666666</c:v>
                </c:pt>
                <c:pt idx="11">
                  <c:v>1.5050000000000001</c:v>
                </c:pt>
                <c:pt idx="12">
                  <c:v>1.8630666666666666</c:v>
                </c:pt>
                <c:pt idx="13">
                  <c:v>2.3206666666666664</c:v>
                </c:pt>
                <c:pt idx="14">
                  <c:v>2.9290000000000003</c:v>
                </c:pt>
                <c:pt idx="15">
                  <c:v>3.761333333333333</c:v>
                </c:pt>
                <c:pt idx="16">
                  <c:v>4.9066666666666672</c:v>
                </c:pt>
                <c:pt idx="17">
                  <c:v>6.455000000000001</c:v>
                </c:pt>
                <c:pt idx="18">
                  <c:v>8.4773333333333323</c:v>
                </c:pt>
                <c:pt idx="19">
                  <c:v>10.991666666666667</c:v>
                </c:pt>
                <c:pt idx="20">
                  <c:v>4.3606666666666662E-2</c:v>
                </c:pt>
                <c:pt idx="21">
                  <c:v>8.3110000000000003E-2</c:v>
                </c:pt>
                <c:pt idx="22">
                  <c:v>0.11620666666666667</c:v>
                </c:pt>
                <c:pt idx="23">
                  <c:v>0.15535000000000002</c:v>
                </c:pt>
                <c:pt idx="24">
                  <c:v>0.20562333333333335</c:v>
                </c:pt>
                <c:pt idx="25">
                  <c:v>0.26972999999999997</c:v>
                </c:pt>
                <c:pt idx="26">
                  <c:v>0.34993333333333337</c:v>
                </c:pt>
                <c:pt idx="27">
                  <c:v>0.44973333333333337</c:v>
                </c:pt>
                <c:pt idx="28">
                  <c:v>0.57363333333333333</c:v>
                </c:pt>
                <c:pt idx="29">
                  <c:v>0.72343333333333337</c:v>
                </c:pt>
                <c:pt idx="30">
                  <c:v>0.90493333333333326</c:v>
                </c:pt>
                <c:pt idx="31">
                  <c:v>1.1274333333333333</c:v>
                </c:pt>
                <c:pt idx="32">
                  <c:v>1.4082999999999999</c:v>
                </c:pt>
                <c:pt idx="33">
                  <c:v>1.7790666666666664</c:v>
                </c:pt>
                <c:pt idx="34">
                  <c:v>2.2923333333333336</c:v>
                </c:pt>
                <c:pt idx="35">
                  <c:v>3.0219999999999998</c:v>
                </c:pt>
                <c:pt idx="36">
                  <c:v>4.0523333333333333</c:v>
                </c:pt>
                <c:pt idx="37">
                  <c:v>5.4613333333333332</c:v>
                </c:pt>
                <c:pt idx="38">
                  <c:v>7.3073333333333323</c:v>
                </c:pt>
                <c:pt idx="39">
                  <c:v>9.597666666666667</c:v>
                </c:pt>
                <c:pt idx="40">
                  <c:v>3.9813333333333333E-2</c:v>
                </c:pt>
                <c:pt idx="41">
                  <c:v>7.3106666666666667E-2</c:v>
                </c:pt>
                <c:pt idx="42">
                  <c:v>0.10052000000000001</c:v>
                </c:pt>
                <c:pt idx="43">
                  <c:v>0.13307666666666665</c:v>
                </c:pt>
                <c:pt idx="44">
                  <c:v>0.17464666666666664</c:v>
                </c:pt>
                <c:pt idx="45">
                  <c:v>0.22793666666666668</c:v>
                </c:pt>
                <c:pt idx="46">
                  <c:v>0.29516666666666663</c:v>
                </c:pt>
                <c:pt idx="47">
                  <c:v>0.37909999999999999</c:v>
                </c:pt>
                <c:pt idx="48">
                  <c:v>0.48273333333333329</c:v>
                </c:pt>
                <c:pt idx="49">
                  <c:v>0.60939999999999994</c:v>
                </c:pt>
                <c:pt idx="50">
                  <c:v>0.76333333333333331</c:v>
                </c:pt>
                <c:pt idx="51">
                  <c:v>0.95426666666666671</c:v>
                </c:pt>
                <c:pt idx="52">
                  <c:v>1.1980333333333333</c:v>
                </c:pt>
                <c:pt idx="53">
                  <c:v>1.5244666666666669</c:v>
                </c:pt>
                <c:pt idx="54">
                  <c:v>1.9850333333333332</c:v>
                </c:pt>
                <c:pt idx="55">
                  <c:v>2.6543333333333332</c:v>
                </c:pt>
                <c:pt idx="56">
                  <c:v>3.6189999999999998</c:v>
                </c:pt>
                <c:pt idx="57">
                  <c:v>4.9546666666666672</c:v>
                </c:pt>
                <c:pt idx="58">
                  <c:v>6.7066666666666661</c:v>
                </c:pt>
                <c:pt idx="59">
                  <c:v>8.8713333333333342</c:v>
                </c:pt>
                <c:pt idx="60">
                  <c:v>9.3449999999999991E-2</c:v>
                </c:pt>
                <c:pt idx="61">
                  <c:v>0.19732333333333332</c:v>
                </c:pt>
                <c:pt idx="62">
                  <c:v>0.29031333333333331</c:v>
                </c:pt>
                <c:pt idx="63">
                  <c:v>0.39986333333333329</c:v>
                </c:pt>
                <c:pt idx="64">
                  <c:v>0.54076666666666662</c:v>
                </c:pt>
                <c:pt idx="65">
                  <c:v>0.7219000000000001</c:v>
                </c:pt>
                <c:pt idx="66">
                  <c:v>0.95506666666666673</c:v>
                </c:pt>
                <c:pt idx="67">
                  <c:v>1.2491000000000001</c:v>
                </c:pt>
                <c:pt idx="68">
                  <c:v>1.6084333333333332</c:v>
                </c:pt>
                <c:pt idx="69">
                  <c:v>2.0377333333333332</c:v>
                </c:pt>
                <c:pt idx="70">
                  <c:v>2.5331333333333332</c:v>
                </c:pt>
                <c:pt idx="71">
                  <c:v>3.0941999999999994</c:v>
                </c:pt>
                <c:pt idx="72">
                  <c:v>3.7236666666666669</c:v>
                </c:pt>
                <c:pt idx="73">
                  <c:v>4.4409999999999998</c:v>
                </c:pt>
                <c:pt idx="74">
                  <c:v>5.3246666666666664</c:v>
                </c:pt>
                <c:pt idx="75">
                  <c:v>6.5140000000000002</c:v>
                </c:pt>
                <c:pt idx="76">
                  <c:v>8.1413333333333338</c:v>
                </c:pt>
                <c:pt idx="77">
                  <c:v>10.367333333333333</c:v>
                </c:pt>
                <c:pt idx="78">
                  <c:v>13.383333333333333</c:v>
                </c:pt>
                <c:pt idx="79">
                  <c:v>17.325666666666667</c:v>
                </c:pt>
                <c:pt idx="80">
                  <c:v>7.5466666666666668E-2</c:v>
                </c:pt>
                <c:pt idx="81">
                  <c:v>0.15616333333333332</c:v>
                </c:pt>
                <c:pt idx="82">
                  <c:v>0.22733333333333336</c:v>
                </c:pt>
                <c:pt idx="83">
                  <c:v>0.31131999999999999</c:v>
                </c:pt>
                <c:pt idx="84">
                  <c:v>0.41901666666666665</c:v>
                </c:pt>
                <c:pt idx="85">
                  <c:v>0.55896666666666661</c:v>
                </c:pt>
                <c:pt idx="86">
                  <c:v>0.73853333333333337</c:v>
                </c:pt>
                <c:pt idx="87">
                  <c:v>0.96366666666666656</c:v>
                </c:pt>
                <c:pt idx="88">
                  <c:v>1.2380000000000002</c:v>
                </c:pt>
                <c:pt idx="89">
                  <c:v>1.5704333333333336</c:v>
                </c:pt>
                <c:pt idx="90">
                  <c:v>1.9606999999999999</c:v>
                </c:pt>
                <c:pt idx="91">
                  <c:v>2.4104000000000001</c:v>
                </c:pt>
                <c:pt idx="92">
                  <c:v>2.932233333333333</c:v>
                </c:pt>
                <c:pt idx="93">
                  <c:v>3.5493333333333332</c:v>
                </c:pt>
                <c:pt idx="94">
                  <c:v>4.3266666666666671</c:v>
                </c:pt>
                <c:pt idx="95">
                  <c:v>5.373333333333334</c:v>
                </c:pt>
                <c:pt idx="96">
                  <c:v>6.8243333333333327</c:v>
                </c:pt>
                <c:pt idx="97">
                  <c:v>8.815666666666667</c:v>
                </c:pt>
                <c:pt idx="98">
                  <c:v>11.506</c:v>
                </c:pt>
                <c:pt idx="99">
                  <c:v>14.999666666666668</c:v>
                </c:pt>
                <c:pt idx="100">
                  <c:v>6.7523333333333338E-2</c:v>
                </c:pt>
                <c:pt idx="101">
                  <c:v>0.13600666666666666</c:v>
                </c:pt>
                <c:pt idx="102">
                  <c:v>0.19551666666666667</c:v>
                </c:pt>
                <c:pt idx="103">
                  <c:v>0.26562000000000002</c:v>
                </c:pt>
                <c:pt idx="104">
                  <c:v>0.35590000000000005</c:v>
                </c:pt>
                <c:pt idx="105">
                  <c:v>0.4733</c:v>
                </c:pt>
                <c:pt idx="106">
                  <c:v>0.62313333333333332</c:v>
                </c:pt>
                <c:pt idx="107">
                  <c:v>0.81086666666666662</c:v>
                </c:pt>
                <c:pt idx="108">
                  <c:v>1.0422666666666667</c:v>
                </c:pt>
                <c:pt idx="109">
                  <c:v>1.3190999999999999</c:v>
                </c:pt>
                <c:pt idx="110">
                  <c:v>1.6527000000000001</c:v>
                </c:pt>
                <c:pt idx="111">
                  <c:v>2.0415999999999999</c:v>
                </c:pt>
                <c:pt idx="112">
                  <c:v>2.5017999999999998</c:v>
                </c:pt>
                <c:pt idx="113">
                  <c:v>3.061666666666667</c:v>
                </c:pt>
                <c:pt idx="114">
                  <c:v>3.78</c:v>
                </c:pt>
                <c:pt idx="115">
                  <c:v>4.7560000000000002</c:v>
                </c:pt>
                <c:pt idx="116">
                  <c:v>6.118666666666666</c:v>
                </c:pt>
                <c:pt idx="117">
                  <c:v>7.9883333333333342</c:v>
                </c:pt>
                <c:pt idx="118">
                  <c:v>10.515333333333333</c:v>
                </c:pt>
                <c:pt idx="119">
                  <c:v>13.774666666666668</c:v>
                </c:pt>
              </c:numCache>
            </c:numRef>
          </c:xVal>
          <c:yVal>
            <c:numRef>
              <c:f>'Figurer, gj.snitt F og S prøver'!$BG$369:$BG$488</c:f>
              <c:numCache>
                <c:formatCode>0.00</c:formatCode>
                <c:ptCount val="120"/>
                <c:pt idx="60">
                  <c:v>10.975</c:v>
                </c:pt>
                <c:pt idx="61">
                  <c:v>26.178999999999998</c:v>
                </c:pt>
                <c:pt idx="62">
                  <c:v>29.004000000000001</c:v>
                </c:pt>
                <c:pt idx="63">
                  <c:v>29.310666666666673</c:v>
                </c:pt>
                <c:pt idx="64">
                  <c:v>28.934000000000001</c:v>
                </c:pt>
                <c:pt idx="65">
                  <c:v>28.112333333333329</c:v>
                </c:pt>
                <c:pt idx="66">
                  <c:v>27.056333333333331</c:v>
                </c:pt>
                <c:pt idx="67">
                  <c:v>25.716666666666669</c:v>
                </c:pt>
                <c:pt idx="68">
                  <c:v>23.97666666666667</c:v>
                </c:pt>
                <c:pt idx="69">
                  <c:v>21.922666666666668</c:v>
                </c:pt>
                <c:pt idx="70">
                  <c:v>19.597666666666669</c:v>
                </c:pt>
                <c:pt idx="71">
                  <c:v>17.132999999999999</c:v>
                </c:pt>
                <c:pt idx="72">
                  <c:v>14.656000000000001</c:v>
                </c:pt>
                <c:pt idx="73">
                  <c:v>12.282999999999999</c:v>
                </c:pt>
                <c:pt idx="74">
                  <c:v>10.238333333333333</c:v>
                </c:pt>
                <c:pt idx="75">
                  <c:v>8.6370000000000005</c:v>
                </c:pt>
                <c:pt idx="76">
                  <c:v>7.3563333333333345</c:v>
                </c:pt>
                <c:pt idx="77">
                  <c:v>6.2576666666666663</c:v>
                </c:pt>
                <c:pt idx="78">
                  <c:v>5.2709999999999999</c:v>
                </c:pt>
                <c:pt idx="79">
                  <c:v>4.3660000000000005</c:v>
                </c:pt>
              </c:numCache>
            </c:numRef>
          </c:yVal>
        </c:ser>
        <c:ser>
          <c:idx val="8"/>
          <c:order val="8"/>
          <c:tx>
            <c:strRef>
              <c:f>'Figurer, gj.snitt F og S prøver'!$BH$368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prøver'!$AX$369:$AX$488</c:f>
              <c:numCache>
                <c:formatCode>0.00</c:formatCode>
                <c:ptCount val="120"/>
                <c:pt idx="0">
                  <c:v>5.3803333333333335E-2</c:v>
                </c:pt>
                <c:pt idx="1">
                  <c:v>0.10621333333333334</c:v>
                </c:pt>
                <c:pt idx="2">
                  <c:v>0.15117666666666665</c:v>
                </c:pt>
                <c:pt idx="3">
                  <c:v>0.20409333333333335</c:v>
                </c:pt>
                <c:pt idx="4">
                  <c:v>0.27168666666666669</c:v>
                </c:pt>
                <c:pt idx="5">
                  <c:v>0.35793333333333338</c:v>
                </c:pt>
                <c:pt idx="6">
                  <c:v>0.46683333333333338</c:v>
                </c:pt>
                <c:pt idx="7">
                  <c:v>0.60266666666666657</c:v>
                </c:pt>
                <c:pt idx="8">
                  <c:v>0.7699666666666668</c:v>
                </c:pt>
                <c:pt idx="9">
                  <c:v>0.97199999999999998</c:v>
                </c:pt>
                <c:pt idx="10">
                  <c:v>1.2139666666666666</c:v>
                </c:pt>
                <c:pt idx="11">
                  <c:v>1.5050000000000001</c:v>
                </c:pt>
                <c:pt idx="12">
                  <c:v>1.8630666666666666</c:v>
                </c:pt>
                <c:pt idx="13">
                  <c:v>2.3206666666666664</c:v>
                </c:pt>
                <c:pt idx="14">
                  <c:v>2.9290000000000003</c:v>
                </c:pt>
                <c:pt idx="15">
                  <c:v>3.761333333333333</c:v>
                </c:pt>
                <c:pt idx="16">
                  <c:v>4.9066666666666672</c:v>
                </c:pt>
                <c:pt idx="17">
                  <c:v>6.455000000000001</c:v>
                </c:pt>
                <c:pt idx="18">
                  <c:v>8.4773333333333323</c:v>
                </c:pt>
                <c:pt idx="19">
                  <c:v>10.991666666666667</c:v>
                </c:pt>
                <c:pt idx="20">
                  <c:v>4.3606666666666662E-2</c:v>
                </c:pt>
                <c:pt idx="21">
                  <c:v>8.3110000000000003E-2</c:v>
                </c:pt>
                <c:pt idx="22">
                  <c:v>0.11620666666666667</c:v>
                </c:pt>
                <c:pt idx="23">
                  <c:v>0.15535000000000002</c:v>
                </c:pt>
                <c:pt idx="24">
                  <c:v>0.20562333333333335</c:v>
                </c:pt>
                <c:pt idx="25">
                  <c:v>0.26972999999999997</c:v>
                </c:pt>
                <c:pt idx="26">
                  <c:v>0.34993333333333337</c:v>
                </c:pt>
                <c:pt idx="27">
                  <c:v>0.44973333333333337</c:v>
                </c:pt>
                <c:pt idx="28">
                  <c:v>0.57363333333333333</c:v>
                </c:pt>
                <c:pt idx="29">
                  <c:v>0.72343333333333337</c:v>
                </c:pt>
                <c:pt idx="30">
                  <c:v>0.90493333333333326</c:v>
                </c:pt>
                <c:pt idx="31">
                  <c:v>1.1274333333333333</c:v>
                </c:pt>
                <c:pt idx="32">
                  <c:v>1.4082999999999999</c:v>
                </c:pt>
                <c:pt idx="33">
                  <c:v>1.7790666666666664</c:v>
                </c:pt>
                <c:pt idx="34">
                  <c:v>2.2923333333333336</c:v>
                </c:pt>
                <c:pt idx="35">
                  <c:v>3.0219999999999998</c:v>
                </c:pt>
                <c:pt idx="36">
                  <c:v>4.0523333333333333</c:v>
                </c:pt>
                <c:pt idx="37">
                  <c:v>5.4613333333333332</c:v>
                </c:pt>
                <c:pt idx="38">
                  <c:v>7.3073333333333323</c:v>
                </c:pt>
                <c:pt idx="39">
                  <c:v>9.597666666666667</c:v>
                </c:pt>
                <c:pt idx="40">
                  <c:v>3.9813333333333333E-2</c:v>
                </c:pt>
                <c:pt idx="41">
                  <c:v>7.3106666666666667E-2</c:v>
                </c:pt>
                <c:pt idx="42">
                  <c:v>0.10052000000000001</c:v>
                </c:pt>
                <c:pt idx="43">
                  <c:v>0.13307666666666665</c:v>
                </c:pt>
                <c:pt idx="44">
                  <c:v>0.17464666666666664</c:v>
                </c:pt>
                <c:pt idx="45">
                  <c:v>0.22793666666666668</c:v>
                </c:pt>
                <c:pt idx="46">
                  <c:v>0.29516666666666663</c:v>
                </c:pt>
                <c:pt idx="47">
                  <c:v>0.37909999999999999</c:v>
                </c:pt>
                <c:pt idx="48">
                  <c:v>0.48273333333333329</c:v>
                </c:pt>
                <c:pt idx="49">
                  <c:v>0.60939999999999994</c:v>
                </c:pt>
                <c:pt idx="50">
                  <c:v>0.76333333333333331</c:v>
                </c:pt>
                <c:pt idx="51">
                  <c:v>0.95426666666666671</c:v>
                </c:pt>
                <c:pt idx="52">
                  <c:v>1.1980333333333333</c:v>
                </c:pt>
                <c:pt idx="53">
                  <c:v>1.5244666666666669</c:v>
                </c:pt>
                <c:pt idx="54">
                  <c:v>1.9850333333333332</c:v>
                </c:pt>
                <c:pt idx="55">
                  <c:v>2.6543333333333332</c:v>
                </c:pt>
                <c:pt idx="56">
                  <c:v>3.6189999999999998</c:v>
                </c:pt>
                <c:pt idx="57">
                  <c:v>4.9546666666666672</c:v>
                </c:pt>
                <c:pt idx="58">
                  <c:v>6.7066666666666661</c:v>
                </c:pt>
                <c:pt idx="59">
                  <c:v>8.8713333333333342</c:v>
                </c:pt>
                <c:pt idx="60">
                  <c:v>9.3449999999999991E-2</c:v>
                </c:pt>
                <c:pt idx="61">
                  <c:v>0.19732333333333332</c:v>
                </c:pt>
                <c:pt idx="62">
                  <c:v>0.29031333333333331</c:v>
                </c:pt>
                <c:pt idx="63">
                  <c:v>0.39986333333333329</c:v>
                </c:pt>
                <c:pt idx="64">
                  <c:v>0.54076666666666662</c:v>
                </c:pt>
                <c:pt idx="65">
                  <c:v>0.7219000000000001</c:v>
                </c:pt>
                <c:pt idx="66">
                  <c:v>0.95506666666666673</c:v>
                </c:pt>
                <c:pt idx="67">
                  <c:v>1.2491000000000001</c:v>
                </c:pt>
                <c:pt idx="68">
                  <c:v>1.6084333333333332</c:v>
                </c:pt>
                <c:pt idx="69">
                  <c:v>2.0377333333333332</c:v>
                </c:pt>
                <c:pt idx="70">
                  <c:v>2.5331333333333332</c:v>
                </c:pt>
                <c:pt idx="71">
                  <c:v>3.0941999999999994</c:v>
                </c:pt>
                <c:pt idx="72">
                  <c:v>3.7236666666666669</c:v>
                </c:pt>
                <c:pt idx="73">
                  <c:v>4.4409999999999998</c:v>
                </c:pt>
                <c:pt idx="74">
                  <c:v>5.3246666666666664</c:v>
                </c:pt>
                <c:pt idx="75">
                  <c:v>6.5140000000000002</c:v>
                </c:pt>
                <c:pt idx="76">
                  <c:v>8.1413333333333338</c:v>
                </c:pt>
                <c:pt idx="77">
                  <c:v>10.367333333333333</c:v>
                </c:pt>
                <c:pt idx="78">
                  <c:v>13.383333333333333</c:v>
                </c:pt>
                <c:pt idx="79">
                  <c:v>17.325666666666667</c:v>
                </c:pt>
                <c:pt idx="80">
                  <c:v>7.5466666666666668E-2</c:v>
                </c:pt>
                <c:pt idx="81">
                  <c:v>0.15616333333333332</c:v>
                </c:pt>
                <c:pt idx="82">
                  <c:v>0.22733333333333336</c:v>
                </c:pt>
                <c:pt idx="83">
                  <c:v>0.31131999999999999</c:v>
                </c:pt>
                <c:pt idx="84">
                  <c:v>0.41901666666666665</c:v>
                </c:pt>
                <c:pt idx="85">
                  <c:v>0.55896666666666661</c:v>
                </c:pt>
                <c:pt idx="86">
                  <c:v>0.73853333333333337</c:v>
                </c:pt>
                <c:pt idx="87">
                  <c:v>0.96366666666666656</c:v>
                </c:pt>
                <c:pt idx="88">
                  <c:v>1.2380000000000002</c:v>
                </c:pt>
                <c:pt idx="89">
                  <c:v>1.5704333333333336</c:v>
                </c:pt>
                <c:pt idx="90">
                  <c:v>1.9606999999999999</c:v>
                </c:pt>
                <c:pt idx="91">
                  <c:v>2.4104000000000001</c:v>
                </c:pt>
                <c:pt idx="92">
                  <c:v>2.932233333333333</c:v>
                </c:pt>
                <c:pt idx="93">
                  <c:v>3.5493333333333332</c:v>
                </c:pt>
                <c:pt idx="94">
                  <c:v>4.3266666666666671</c:v>
                </c:pt>
                <c:pt idx="95">
                  <c:v>5.373333333333334</c:v>
                </c:pt>
                <c:pt idx="96">
                  <c:v>6.8243333333333327</c:v>
                </c:pt>
                <c:pt idx="97">
                  <c:v>8.815666666666667</c:v>
                </c:pt>
                <c:pt idx="98">
                  <c:v>11.506</c:v>
                </c:pt>
                <c:pt idx="99">
                  <c:v>14.999666666666668</c:v>
                </c:pt>
                <c:pt idx="100">
                  <c:v>6.7523333333333338E-2</c:v>
                </c:pt>
                <c:pt idx="101">
                  <c:v>0.13600666666666666</c:v>
                </c:pt>
                <c:pt idx="102">
                  <c:v>0.19551666666666667</c:v>
                </c:pt>
                <c:pt idx="103">
                  <c:v>0.26562000000000002</c:v>
                </c:pt>
                <c:pt idx="104">
                  <c:v>0.35590000000000005</c:v>
                </c:pt>
                <c:pt idx="105">
                  <c:v>0.4733</c:v>
                </c:pt>
                <c:pt idx="106">
                  <c:v>0.62313333333333332</c:v>
                </c:pt>
                <c:pt idx="107">
                  <c:v>0.81086666666666662</c:v>
                </c:pt>
                <c:pt idx="108">
                  <c:v>1.0422666666666667</c:v>
                </c:pt>
                <c:pt idx="109">
                  <c:v>1.3190999999999999</c:v>
                </c:pt>
                <c:pt idx="110">
                  <c:v>1.6527000000000001</c:v>
                </c:pt>
                <c:pt idx="111">
                  <c:v>2.0415999999999999</c:v>
                </c:pt>
                <c:pt idx="112">
                  <c:v>2.5017999999999998</c:v>
                </c:pt>
                <c:pt idx="113">
                  <c:v>3.061666666666667</c:v>
                </c:pt>
                <c:pt idx="114">
                  <c:v>3.78</c:v>
                </c:pt>
                <c:pt idx="115">
                  <c:v>4.7560000000000002</c:v>
                </c:pt>
                <c:pt idx="116">
                  <c:v>6.118666666666666</c:v>
                </c:pt>
                <c:pt idx="117">
                  <c:v>7.9883333333333342</c:v>
                </c:pt>
                <c:pt idx="118">
                  <c:v>10.515333333333333</c:v>
                </c:pt>
                <c:pt idx="119">
                  <c:v>13.774666666666668</c:v>
                </c:pt>
              </c:numCache>
            </c:numRef>
          </c:xVal>
          <c:yVal>
            <c:numRef>
              <c:f>'Figurer, gj.snitt F og S prøver'!$BH$369:$BH$488</c:f>
              <c:numCache>
                <c:formatCode>0.00</c:formatCode>
                <c:ptCount val="120"/>
                <c:pt idx="80">
                  <c:v>12.118333333333332</c:v>
                </c:pt>
                <c:pt idx="81">
                  <c:v>10.336333333333334</c:v>
                </c:pt>
                <c:pt idx="82">
                  <c:v>9.7353333333333314</c:v>
                </c:pt>
                <c:pt idx="83">
                  <c:v>9.4223333333333326</c:v>
                </c:pt>
                <c:pt idx="84">
                  <c:v>9.2120000000000015</c:v>
                </c:pt>
                <c:pt idx="85">
                  <c:v>9.0443333333333342</c:v>
                </c:pt>
                <c:pt idx="86">
                  <c:v>8.8946666666666676</c:v>
                </c:pt>
                <c:pt idx="87">
                  <c:v>8.7373333333333338</c:v>
                </c:pt>
                <c:pt idx="88">
                  <c:v>8.5683333333333334</c:v>
                </c:pt>
                <c:pt idx="89">
                  <c:v>8.2829999999999995</c:v>
                </c:pt>
                <c:pt idx="90">
                  <c:v>7.9879999999999995</c:v>
                </c:pt>
                <c:pt idx="91">
                  <c:v>7.6430000000000007</c:v>
                </c:pt>
                <c:pt idx="92">
                  <c:v>7.2780000000000014</c:v>
                </c:pt>
                <c:pt idx="93">
                  <c:v>6.9556666666666667</c:v>
                </c:pt>
                <c:pt idx="94">
                  <c:v>6.7240000000000002</c:v>
                </c:pt>
                <c:pt idx="95">
                  <c:v>6.5916666666666659</c:v>
                </c:pt>
                <c:pt idx="96">
                  <c:v>6.569</c:v>
                </c:pt>
                <c:pt idx="97">
                  <c:v>6.6363333333333339</c:v>
                </c:pt>
                <c:pt idx="98">
                  <c:v>6.7236666666666665</c:v>
                </c:pt>
                <c:pt idx="99">
                  <c:v>6.7220000000000004</c:v>
                </c:pt>
              </c:numCache>
            </c:numRef>
          </c:yVal>
        </c:ser>
        <c:ser>
          <c:idx val="9"/>
          <c:order val="9"/>
          <c:tx>
            <c:strRef>
              <c:f>'Figurer, gj.snitt F og S prøver'!$BI$368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prøver'!$AX$369:$AX$488</c:f>
              <c:numCache>
                <c:formatCode>0.00</c:formatCode>
                <c:ptCount val="120"/>
                <c:pt idx="0">
                  <c:v>5.3803333333333335E-2</c:v>
                </c:pt>
                <c:pt idx="1">
                  <c:v>0.10621333333333334</c:v>
                </c:pt>
                <c:pt idx="2">
                  <c:v>0.15117666666666665</c:v>
                </c:pt>
                <c:pt idx="3">
                  <c:v>0.20409333333333335</c:v>
                </c:pt>
                <c:pt idx="4">
                  <c:v>0.27168666666666669</c:v>
                </c:pt>
                <c:pt idx="5">
                  <c:v>0.35793333333333338</c:v>
                </c:pt>
                <c:pt idx="6">
                  <c:v>0.46683333333333338</c:v>
                </c:pt>
                <c:pt idx="7">
                  <c:v>0.60266666666666657</c:v>
                </c:pt>
                <c:pt idx="8">
                  <c:v>0.7699666666666668</c:v>
                </c:pt>
                <c:pt idx="9">
                  <c:v>0.97199999999999998</c:v>
                </c:pt>
                <c:pt idx="10">
                  <c:v>1.2139666666666666</c:v>
                </c:pt>
                <c:pt idx="11">
                  <c:v>1.5050000000000001</c:v>
                </c:pt>
                <c:pt idx="12">
                  <c:v>1.8630666666666666</c:v>
                </c:pt>
                <c:pt idx="13">
                  <c:v>2.3206666666666664</c:v>
                </c:pt>
                <c:pt idx="14">
                  <c:v>2.9290000000000003</c:v>
                </c:pt>
                <c:pt idx="15">
                  <c:v>3.761333333333333</c:v>
                </c:pt>
                <c:pt idx="16">
                  <c:v>4.9066666666666672</c:v>
                </c:pt>
                <c:pt idx="17">
                  <c:v>6.455000000000001</c:v>
                </c:pt>
                <c:pt idx="18">
                  <c:v>8.4773333333333323</c:v>
                </c:pt>
                <c:pt idx="19">
                  <c:v>10.991666666666667</c:v>
                </c:pt>
                <c:pt idx="20">
                  <c:v>4.3606666666666662E-2</c:v>
                </c:pt>
                <c:pt idx="21">
                  <c:v>8.3110000000000003E-2</c:v>
                </c:pt>
                <c:pt idx="22">
                  <c:v>0.11620666666666667</c:v>
                </c:pt>
                <c:pt idx="23">
                  <c:v>0.15535000000000002</c:v>
                </c:pt>
                <c:pt idx="24">
                  <c:v>0.20562333333333335</c:v>
                </c:pt>
                <c:pt idx="25">
                  <c:v>0.26972999999999997</c:v>
                </c:pt>
                <c:pt idx="26">
                  <c:v>0.34993333333333337</c:v>
                </c:pt>
                <c:pt idx="27">
                  <c:v>0.44973333333333337</c:v>
                </c:pt>
                <c:pt idx="28">
                  <c:v>0.57363333333333333</c:v>
                </c:pt>
                <c:pt idx="29">
                  <c:v>0.72343333333333337</c:v>
                </c:pt>
                <c:pt idx="30">
                  <c:v>0.90493333333333326</c:v>
                </c:pt>
                <c:pt idx="31">
                  <c:v>1.1274333333333333</c:v>
                </c:pt>
                <c:pt idx="32">
                  <c:v>1.4082999999999999</c:v>
                </c:pt>
                <c:pt idx="33">
                  <c:v>1.7790666666666664</c:v>
                </c:pt>
                <c:pt idx="34">
                  <c:v>2.2923333333333336</c:v>
                </c:pt>
                <c:pt idx="35">
                  <c:v>3.0219999999999998</c:v>
                </c:pt>
                <c:pt idx="36">
                  <c:v>4.0523333333333333</c:v>
                </c:pt>
                <c:pt idx="37">
                  <c:v>5.4613333333333332</c:v>
                </c:pt>
                <c:pt idx="38">
                  <c:v>7.3073333333333323</c:v>
                </c:pt>
                <c:pt idx="39">
                  <c:v>9.597666666666667</c:v>
                </c:pt>
                <c:pt idx="40">
                  <c:v>3.9813333333333333E-2</c:v>
                </c:pt>
                <c:pt idx="41">
                  <c:v>7.3106666666666667E-2</c:v>
                </c:pt>
                <c:pt idx="42">
                  <c:v>0.10052000000000001</c:v>
                </c:pt>
                <c:pt idx="43">
                  <c:v>0.13307666666666665</c:v>
                </c:pt>
                <c:pt idx="44">
                  <c:v>0.17464666666666664</c:v>
                </c:pt>
                <c:pt idx="45">
                  <c:v>0.22793666666666668</c:v>
                </c:pt>
                <c:pt idx="46">
                  <c:v>0.29516666666666663</c:v>
                </c:pt>
                <c:pt idx="47">
                  <c:v>0.37909999999999999</c:v>
                </c:pt>
                <c:pt idx="48">
                  <c:v>0.48273333333333329</c:v>
                </c:pt>
                <c:pt idx="49">
                  <c:v>0.60939999999999994</c:v>
                </c:pt>
                <c:pt idx="50">
                  <c:v>0.76333333333333331</c:v>
                </c:pt>
                <c:pt idx="51">
                  <c:v>0.95426666666666671</c:v>
                </c:pt>
                <c:pt idx="52">
                  <c:v>1.1980333333333333</c:v>
                </c:pt>
                <c:pt idx="53">
                  <c:v>1.5244666666666669</c:v>
                </c:pt>
                <c:pt idx="54">
                  <c:v>1.9850333333333332</c:v>
                </c:pt>
                <c:pt idx="55">
                  <c:v>2.6543333333333332</c:v>
                </c:pt>
                <c:pt idx="56">
                  <c:v>3.6189999999999998</c:v>
                </c:pt>
                <c:pt idx="57">
                  <c:v>4.9546666666666672</c:v>
                </c:pt>
                <c:pt idx="58">
                  <c:v>6.7066666666666661</c:v>
                </c:pt>
                <c:pt idx="59">
                  <c:v>8.8713333333333342</c:v>
                </c:pt>
                <c:pt idx="60">
                  <c:v>9.3449999999999991E-2</c:v>
                </c:pt>
                <c:pt idx="61">
                  <c:v>0.19732333333333332</c:v>
                </c:pt>
                <c:pt idx="62">
                  <c:v>0.29031333333333331</c:v>
                </c:pt>
                <c:pt idx="63">
                  <c:v>0.39986333333333329</c:v>
                </c:pt>
                <c:pt idx="64">
                  <c:v>0.54076666666666662</c:v>
                </c:pt>
                <c:pt idx="65">
                  <c:v>0.7219000000000001</c:v>
                </c:pt>
                <c:pt idx="66">
                  <c:v>0.95506666666666673</c:v>
                </c:pt>
                <c:pt idx="67">
                  <c:v>1.2491000000000001</c:v>
                </c:pt>
                <c:pt idx="68">
                  <c:v>1.6084333333333332</c:v>
                </c:pt>
                <c:pt idx="69">
                  <c:v>2.0377333333333332</c:v>
                </c:pt>
                <c:pt idx="70">
                  <c:v>2.5331333333333332</c:v>
                </c:pt>
                <c:pt idx="71">
                  <c:v>3.0941999999999994</c:v>
                </c:pt>
                <c:pt idx="72">
                  <c:v>3.7236666666666669</c:v>
                </c:pt>
                <c:pt idx="73">
                  <c:v>4.4409999999999998</c:v>
                </c:pt>
                <c:pt idx="74">
                  <c:v>5.3246666666666664</c:v>
                </c:pt>
                <c:pt idx="75">
                  <c:v>6.5140000000000002</c:v>
                </c:pt>
                <c:pt idx="76">
                  <c:v>8.1413333333333338</c:v>
                </c:pt>
                <c:pt idx="77">
                  <c:v>10.367333333333333</c:v>
                </c:pt>
                <c:pt idx="78">
                  <c:v>13.383333333333333</c:v>
                </c:pt>
                <c:pt idx="79">
                  <c:v>17.325666666666667</c:v>
                </c:pt>
                <c:pt idx="80">
                  <c:v>7.5466666666666668E-2</c:v>
                </c:pt>
                <c:pt idx="81">
                  <c:v>0.15616333333333332</c:v>
                </c:pt>
                <c:pt idx="82">
                  <c:v>0.22733333333333336</c:v>
                </c:pt>
                <c:pt idx="83">
                  <c:v>0.31131999999999999</c:v>
                </c:pt>
                <c:pt idx="84">
                  <c:v>0.41901666666666665</c:v>
                </c:pt>
                <c:pt idx="85">
                  <c:v>0.55896666666666661</c:v>
                </c:pt>
                <c:pt idx="86">
                  <c:v>0.73853333333333337</c:v>
                </c:pt>
                <c:pt idx="87">
                  <c:v>0.96366666666666656</c:v>
                </c:pt>
                <c:pt idx="88">
                  <c:v>1.2380000000000002</c:v>
                </c:pt>
                <c:pt idx="89">
                  <c:v>1.5704333333333336</c:v>
                </c:pt>
                <c:pt idx="90">
                  <c:v>1.9606999999999999</c:v>
                </c:pt>
                <c:pt idx="91">
                  <c:v>2.4104000000000001</c:v>
                </c:pt>
                <c:pt idx="92">
                  <c:v>2.932233333333333</c:v>
                </c:pt>
                <c:pt idx="93">
                  <c:v>3.5493333333333332</c:v>
                </c:pt>
                <c:pt idx="94">
                  <c:v>4.3266666666666671</c:v>
                </c:pt>
                <c:pt idx="95">
                  <c:v>5.373333333333334</c:v>
                </c:pt>
                <c:pt idx="96">
                  <c:v>6.8243333333333327</c:v>
                </c:pt>
                <c:pt idx="97">
                  <c:v>8.815666666666667</c:v>
                </c:pt>
                <c:pt idx="98">
                  <c:v>11.506</c:v>
                </c:pt>
                <c:pt idx="99">
                  <c:v>14.999666666666668</c:v>
                </c:pt>
                <c:pt idx="100">
                  <c:v>6.7523333333333338E-2</c:v>
                </c:pt>
                <c:pt idx="101">
                  <c:v>0.13600666666666666</c:v>
                </c:pt>
                <c:pt idx="102">
                  <c:v>0.19551666666666667</c:v>
                </c:pt>
                <c:pt idx="103">
                  <c:v>0.26562000000000002</c:v>
                </c:pt>
                <c:pt idx="104">
                  <c:v>0.35590000000000005</c:v>
                </c:pt>
                <c:pt idx="105">
                  <c:v>0.4733</c:v>
                </c:pt>
                <c:pt idx="106">
                  <c:v>0.62313333333333332</c:v>
                </c:pt>
                <c:pt idx="107">
                  <c:v>0.81086666666666662</c:v>
                </c:pt>
                <c:pt idx="108">
                  <c:v>1.0422666666666667</c:v>
                </c:pt>
                <c:pt idx="109">
                  <c:v>1.3190999999999999</c:v>
                </c:pt>
                <c:pt idx="110">
                  <c:v>1.6527000000000001</c:v>
                </c:pt>
                <c:pt idx="111">
                  <c:v>2.0415999999999999</c:v>
                </c:pt>
                <c:pt idx="112">
                  <c:v>2.5017999999999998</c:v>
                </c:pt>
                <c:pt idx="113">
                  <c:v>3.061666666666667</c:v>
                </c:pt>
                <c:pt idx="114">
                  <c:v>3.78</c:v>
                </c:pt>
                <c:pt idx="115">
                  <c:v>4.7560000000000002</c:v>
                </c:pt>
                <c:pt idx="116">
                  <c:v>6.118666666666666</c:v>
                </c:pt>
                <c:pt idx="117">
                  <c:v>7.9883333333333342</c:v>
                </c:pt>
                <c:pt idx="118">
                  <c:v>10.515333333333333</c:v>
                </c:pt>
                <c:pt idx="119">
                  <c:v>13.774666666666668</c:v>
                </c:pt>
              </c:numCache>
            </c:numRef>
          </c:xVal>
          <c:yVal>
            <c:numRef>
              <c:f>'Figurer, gj.snitt F og S prøver'!$BI$369:$BI$488</c:f>
              <c:numCache>
                <c:formatCode>0.00</c:formatCode>
                <c:ptCount val="120"/>
                <c:pt idx="80">
                  <c:v>8.9633333333333329</c:v>
                </c:pt>
                <c:pt idx="81">
                  <c:v>20.559666666666669</c:v>
                </c:pt>
                <c:pt idx="82">
                  <c:v>22.543333333333337</c:v>
                </c:pt>
                <c:pt idx="83">
                  <c:v>22.650666666666666</c:v>
                </c:pt>
                <c:pt idx="84">
                  <c:v>22.260666666666665</c:v>
                </c:pt>
                <c:pt idx="85">
                  <c:v>21.622333333333334</c:v>
                </c:pt>
                <c:pt idx="86">
                  <c:v>20.766000000000002</c:v>
                </c:pt>
                <c:pt idx="87">
                  <c:v>19.655666666666665</c:v>
                </c:pt>
                <c:pt idx="88">
                  <c:v>18.251999999999999</c:v>
                </c:pt>
                <c:pt idx="89">
                  <c:v>16.718</c:v>
                </c:pt>
                <c:pt idx="90">
                  <c:v>14.994666666666667</c:v>
                </c:pt>
                <c:pt idx="91">
                  <c:v>13.182</c:v>
                </c:pt>
                <c:pt idx="92">
                  <c:v>11.398333333333333</c:v>
                </c:pt>
                <c:pt idx="93">
                  <c:v>9.7156666666666656</c:v>
                </c:pt>
                <c:pt idx="94">
                  <c:v>8.2406666666666677</c:v>
                </c:pt>
                <c:pt idx="95">
                  <c:v>7.0469999999999997</c:v>
                </c:pt>
                <c:pt idx="96">
                  <c:v>6.0766666666666671</c:v>
                </c:pt>
                <c:pt idx="97">
                  <c:v>5.2153333333333327</c:v>
                </c:pt>
                <c:pt idx="98">
                  <c:v>4.4123333333333337</c:v>
                </c:pt>
                <c:pt idx="99">
                  <c:v>3.6476666666666673</c:v>
                </c:pt>
              </c:numCache>
            </c:numRef>
          </c:yVal>
        </c:ser>
        <c:ser>
          <c:idx val="10"/>
          <c:order val="10"/>
          <c:tx>
            <c:strRef>
              <c:f>'Figurer, gj.snitt F og S prøver'!$BJ$368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prøver'!$AX$369:$AX$488</c:f>
              <c:numCache>
                <c:formatCode>0.00</c:formatCode>
                <c:ptCount val="120"/>
                <c:pt idx="0">
                  <c:v>5.3803333333333335E-2</c:v>
                </c:pt>
                <c:pt idx="1">
                  <c:v>0.10621333333333334</c:v>
                </c:pt>
                <c:pt idx="2">
                  <c:v>0.15117666666666665</c:v>
                </c:pt>
                <c:pt idx="3">
                  <c:v>0.20409333333333335</c:v>
                </c:pt>
                <c:pt idx="4">
                  <c:v>0.27168666666666669</c:v>
                </c:pt>
                <c:pt idx="5">
                  <c:v>0.35793333333333338</c:v>
                </c:pt>
                <c:pt idx="6">
                  <c:v>0.46683333333333338</c:v>
                </c:pt>
                <c:pt idx="7">
                  <c:v>0.60266666666666657</c:v>
                </c:pt>
                <c:pt idx="8">
                  <c:v>0.7699666666666668</c:v>
                </c:pt>
                <c:pt idx="9">
                  <c:v>0.97199999999999998</c:v>
                </c:pt>
                <c:pt idx="10">
                  <c:v>1.2139666666666666</c:v>
                </c:pt>
                <c:pt idx="11">
                  <c:v>1.5050000000000001</c:v>
                </c:pt>
                <c:pt idx="12">
                  <c:v>1.8630666666666666</c:v>
                </c:pt>
                <c:pt idx="13">
                  <c:v>2.3206666666666664</c:v>
                </c:pt>
                <c:pt idx="14">
                  <c:v>2.9290000000000003</c:v>
                </c:pt>
                <c:pt idx="15">
                  <c:v>3.761333333333333</c:v>
                </c:pt>
                <c:pt idx="16">
                  <c:v>4.9066666666666672</c:v>
                </c:pt>
                <c:pt idx="17">
                  <c:v>6.455000000000001</c:v>
                </c:pt>
                <c:pt idx="18">
                  <c:v>8.4773333333333323</c:v>
                </c:pt>
                <c:pt idx="19">
                  <c:v>10.991666666666667</c:v>
                </c:pt>
                <c:pt idx="20">
                  <c:v>4.3606666666666662E-2</c:v>
                </c:pt>
                <c:pt idx="21">
                  <c:v>8.3110000000000003E-2</c:v>
                </c:pt>
                <c:pt idx="22">
                  <c:v>0.11620666666666667</c:v>
                </c:pt>
                <c:pt idx="23">
                  <c:v>0.15535000000000002</c:v>
                </c:pt>
                <c:pt idx="24">
                  <c:v>0.20562333333333335</c:v>
                </c:pt>
                <c:pt idx="25">
                  <c:v>0.26972999999999997</c:v>
                </c:pt>
                <c:pt idx="26">
                  <c:v>0.34993333333333337</c:v>
                </c:pt>
                <c:pt idx="27">
                  <c:v>0.44973333333333337</c:v>
                </c:pt>
                <c:pt idx="28">
                  <c:v>0.57363333333333333</c:v>
                </c:pt>
                <c:pt idx="29">
                  <c:v>0.72343333333333337</c:v>
                </c:pt>
                <c:pt idx="30">
                  <c:v>0.90493333333333326</c:v>
                </c:pt>
                <c:pt idx="31">
                  <c:v>1.1274333333333333</c:v>
                </c:pt>
                <c:pt idx="32">
                  <c:v>1.4082999999999999</c:v>
                </c:pt>
                <c:pt idx="33">
                  <c:v>1.7790666666666664</c:v>
                </c:pt>
                <c:pt idx="34">
                  <c:v>2.2923333333333336</c:v>
                </c:pt>
                <c:pt idx="35">
                  <c:v>3.0219999999999998</c:v>
                </c:pt>
                <c:pt idx="36">
                  <c:v>4.0523333333333333</c:v>
                </c:pt>
                <c:pt idx="37">
                  <c:v>5.4613333333333332</c:v>
                </c:pt>
                <c:pt idx="38">
                  <c:v>7.3073333333333323</c:v>
                </c:pt>
                <c:pt idx="39">
                  <c:v>9.597666666666667</c:v>
                </c:pt>
                <c:pt idx="40">
                  <c:v>3.9813333333333333E-2</c:v>
                </c:pt>
                <c:pt idx="41">
                  <c:v>7.3106666666666667E-2</c:v>
                </c:pt>
                <c:pt idx="42">
                  <c:v>0.10052000000000001</c:v>
                </c:pt>
                <c:pt idx="43">
                  <c:v>0.13307666666666665</c:v>
                </c:pt>
                <c:pt idx="44">
                  <c:v>0.17464666666666664</c:v>
                </c:pt>
                <c:pt idx="45">
                  <c:v>0.22793666666666668</c:v>
                </c:pt>
                <c:pt idx="46">
                  <c:v>0.29516666666666663</c:v>
                </c:pt>
                <c:pt idx="47">
                  <c:v>0.37909999999999999</c:v>
                </c:pt>
                <c:pt idx="48">
                  <c:v>0.48273333333333329</c:v>
                </c:pt>
                <c:pt idx="49">
                  <c:v>0.60939999999999994</c:v>
                </c:pt>
                <c:pt idx="50">
                  <c:v>0.76333333333333331</c:v>
                </c:pt>
                <c:pt idx="51">
                  <c:v>0.95426666666666671</c:v>
                </c:pt>
                <c:pt idx="52">
                  <c:v>1.1980333333333333</c:v>
                </c:pt>
                <c:pt idx="53">
                  <c:v>1.5244666666666669</c:v>
                </c:pt>
                <c:pt idx="54">
                  <c:v>1.9850333333333332</c:v>
                </c:pt>
                <c:pt idx="55">
                  <c:v>2.6543333333333332</c:v>
                </c:pt>
                <c:pt idx="56">
                  <c:v>3.6189999999999998</c:v>
                </c:pt>
                <c:pt idx="57">
                  <c:v>4.9546666666666672</c:v>
                </c:pt>
                <c:pt idx="58">
                  <c:v>6.7066666666666661</c:v>
                </c:pt>
                <c:pt idx="59">
                  <c:v>8.8713333333333342</c:v>
                </c:pt>
                <c:pt idx="60">
                  <c:v>9.3449999999999991E-2</c:v>
                </c:pt>
                <c:pt idx="61">
                  <c:v>0.19732333333333332</c:v>
                </c:pt>
                <c:pt idx="62">
                  <c:v>0.29031333333333331</c:v>
                </c:pt>
                <c:pt idx="63">
                  <c:v>0.39986333333333329</c:v>
                </c:pt>
                <c:pt idx="64">
                  <c:v>0.54076666666666662</c:v>
                </c:pt>
                <c:pt idx="65">
                  <c:v>0.7219000000000001</c:v>
                </c:pt>
                <c:pt idx="66">
                  <c:v>0.95506666666666673</c:v>
                </c:pt>
                <c:pt idx="67">
                  <c:v>1.2491000000000001</c:v>
                </c:pt>
                <c:pt idx="68">
                  <c:v>1.6084333333333332</c:v>
                </c:pt>
                <c:pt idx="69">
                  <c:v>2.0377333333333332</c:v>
                </c:pt>
                <c:pt idx="70">
                  <c:v>2.5331333333333332</c:v>
                </c:pt>
                <c:pt idx="71">
                  <c:v>3.0941999999999994</c:v>
                </c:pt>
                <c:pt idx="72">
                  <c:v>3.7236666666666669</c:v>
                </c:pt>
                <c:pt idx="73">
                  <c:v>4.4409999999999998</c:v>
                </c:pt>
                <c:pt idx="74">
                  <c:v>5.3246666666666664</c:v>
                </c:pt>
                <c:pt idx="75">
                  <c:v>6.5140000000000002</c:v>
                </c:pt>
                <c:pt idx="76">
                  <c:v>8.1413333333333338</c:v>
                </c:pt>
                <c:pt idx="77">
                  <c:v>10.367333333333333</c:v>
                </c:pt>
                <c:pt idx="78">
                  <c:v>13.383333333333333</c:v>
                </c:pt>
                <c:pt idx="79">
                  <c:v>17.325666666666667</c:v>
                </c:pt>
                <c:pt idx="80">
                  <c:v>7.5466666666666668E-2</c:v>
                </c:pt>
                <c:pt idx="81">
                  <c:v>0.15616333333333332</c:v>
                </c:pt>
                <c:pt idx="82">
                  <c:v>0.22733333333333336</c:v>
                </c:pt>
                <c:pt idx="83">
                  <c:v>0.31131999999999999</c:v>
                </c:pt>
                <c:pt idx="84">
                  <c:v>0.41901666666666665</c:v>
                </c:pt>
                <c:pt idx="85">
                  <c:v>0.55896666666666661</c:v>
                </c:pt>
                <c:pt idx="86">
                  <c:v>0.73853333333333337</c:v>
                </c:pt>
                <c:pt idx="87">
                  <c:v>0.96366666666666656</c:v>
                </c:pt>
                <c:pt idx="88">
                  <c:v>1.2380000000000002</c:v>
                </c:pt>
                <c:pt idx="89">
                  <c:v>1.5704333333333336</c:v>
                </c:pt>
                <c:pt idx="90">
                  <c:v>1.9606999999999999</c:v>
                </c:pt>
                <c:pt idx="91">
                  <c:v>2.4104000000000001</c:v>
                </c:pt>
                <c:pt idx="92">
                  <c:v>2.932233333333333</c:v>
                </c:pt>
                <c:pt idx="93">
                  <c:v>3.5493333333333332</c:v>
                </c:pt>
                <c:pt idx="94">
                  <c:v>4.3266666666666671</c:v>
                </c:pt>
                <c:pt idx="95">
                  <c:v>5.373333333333334</c:v>
                </c:pt>
                <c:pt idx="96">
                  <c:v>6.8243333333333327</c:v>
                </c:pt>
                <c:pt idx="97">
                  <c:v>8.815666666666667</c:v>
                </c:pt>
                <c:pt idx="98">
                  <c:v>11.506</c:v>
                </c:pt>
                <c:pt idx="99">
                  <c:v>14.999666666666668</c:v>
                </c:pt>
                <c:pt idx="100">
                  <c:v>6.7523333333333338E-2</c:v>
                </c:pt>
                <c:pt idx="101">
                  <c:v>0.13600666666666666</c:v>
                </c:pt>
                <c:pt idx="102">
                  <c:v>0.19551666666666667</c:v>
                </c:pt>
                <c:pt idx="103">
                  <c:v>0.26562000000000002</c:v>
                </c:pt>
                <c:pt idx="104">
                  <c:v>0.35590000000000005</c:v>
                </c:pt>
                <c:pt idx="105">
                  <c:v>0.4733</c:v>
                </c:pt>
                <c:pt idx="106">
                  <c:v>0.62313333333333332</c:v>
                </c:pt>
                <c:pt idx="107">
                  <c:v>0.81086666666666662</c:v>
                </c:pt>
                <c:pt idx="108">
                  <c:v>1.0422666666666667</c:v>
                </c:pt>
                <c:pt idx="109">
                  <c:v>1.3190999999999999</c:v>
                </c:pt>
                <c:pt idx="110">
                  <c:v>1.6527000000000001</c:v>
                </c:pt>
                <c:pt idx="111">
                  <c:v>2.0415999999999999</c:v>
                </c:pt>
                <c:pt idx="112">
                  <c:v>2.5017999999999998</c:v>
                </c:pt>
                <c:pt idx="113">
                  <c:v>3.061666666666667</c:v>
                </c:pt>
                <c:pt idx="114">
                  <c:v>3.78</c:v>
                </c:pt>
                <c:pt idx="115">
                  <c:v>4.7560000000000002</c:v>
                </c:pt>
                <c:pt idx="116">
                  <c:v>6.118666666666666</c:v>
                </c:pt>
                <c:pt idx="117">
                  <c:v>7.9883333333333342</c:v>
                </c:pt>
                <c:pt idx="118">
                  <c:v>10.515333333333333</c:v>
                </c:pt>
                <c:pt idx="119">
                  <c:v>13.774666666666668</c:v>
                </c:pt>
              </c:numCache>
            </c:numRef>
          </c:xVal>
          <c:yVal>
            <c:numRef>
              <c:f>'Figurer, gj.snitt F og S prøver'!$BJ$369:$BJ$488</c:f>
              <c:numCache>
                <c:formatCode>0.00</c:formatCode>
                <c:ptCount val="120"/>
                <c:pt idx="100">
                  <c:v>10.760333333333335</c:v>
                </c:pt>
                <c:pt idx="101">
                  <c:v>9.1696666666666662</c:v>
                </c:pt>
                <c:pt idx="102">
                  <c:v>8.5789999999999988</c:v>
                </c:pt>
                <c:pt idx="103">
                  <c:v>8.2626666666666662</c:v>
                </c:pt>
                <c:pt idx="104">
                  <c:v>8.0473333333333326</c:v>
                </c:pt>
                <c:pt idx="105">
                  <c:v>7.8846666666666669</c:v>
                </c:pt>
                <c:pt idx="106">
                  <c:v>7.7256666666666662</c:v>
                </c:pt>
                <c:pt idx="107">
                  <c:v>7.5680000000000005</c:v>
                </c:pt>
                <c:pt idx="108">
                  <c:v>7.3836666666666666</c:v>
                </c:pt>
                <c:pt idx="109">
                  <c:v>7.1870000000000003</c:v>
                </c:pt>
                <c:pt idx="110">
                  <c:v>6.9196666666666671</c:v>
                </c:pt>
                <c:pt idx="111">
                  <c:v>6.6326666666666663</c:v>
                </c:pt>
                <c:pt idx="112">
                  <c:v>6.3410000000000002</c:v>
                </c:pt>
                <c:pt idx="113">
                  <c:v>6.0876666666666672</c:v>
                </c:pt>
                <c:pt idx="114">
                  <c:v>5.9286666666666674</c:v>
                </c:pt>
                <c:pt idx="115">
                  <c:v>5.873333333333334</c:v>
                </c:pt>
                <c:pt idx="116">
                  <c:v>5.9236666666666657</c:v>
                </c:pt>
                <c:pt idx="117">
                  <c:v>6.051333333333333</c:v>
                </c:pt>
                <c:pt idx="118">
                  <c:v>6.1783333333333337</c:v>
                </c:pt>
                <c:pt idx="119">
                  <c:v>6.2063333333333333</c:v>
                </c:pt>
              </c:numCache>
            </c:numRef>
          </c:yVal>
        </c:ser>
        <c:ser>
          <c:idx val="11"/>
          <c:order val="11"/>
          <c:tx>
            <c:strRef>
              <c:f>'Figurer, gj.snitt F og S prøver'!$BK$368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prøver'!$AX$369:$AX$488</c:f>
              <c:numCache>
                <c:formatCode>0.00</c:formatCode>
                <c:ptCount val="120"/>
                <c:pt idx="0">
                  <c:v>5.3803333333333335E-2</c:v>
                </c:pt>
                <c:pt idx="1">
                  <c:v>0.10621333333333334</c:v>
                </c:pt>
                <c:pt idx="2">
                  <c:v>0.15117666666666665</c:v>
                </c:pt>
                <c:pt idx="3">
                  <c:v>0.20409333333333335</c:v>
                </c:pt>
                <c:pt idx="4">
                  <c:v>0.27168666666666669</c:v>
                </c:pt>
                <c:pt idx="5">
                  <c:v>0.35793333333333338</c:v>
                </c:pt>
                <c:pt idx="6">
                  <c:v>0.46683333333333338</c:v>
                </c:pt>
                <c:pt idx="7">
                  <c:v>0.60266666666666657</c:v>
                </c:pt>
                <c:pt idx="8">
                  <c:v>0.7699666666666668</c:v>
                </c:pt>
                <c:pt idx="9">
                  <c:v>0.97199999999999998</c:v>
                </c:pt>
                <c:pt idx="10">
                  <c:v>1.2139666666666666</c:v>
                </c:pt>
                <c:pt idx="11">
                  <c:v>1.5050000000000001</c:v>
                </c:pt>
                <c:pt idx="12">
                  <c:v>1.8630666666666666</c:v>
                </c:pt>
                <c:pt idx="13">
                  <c:v>2.3206666666666664</c:v>
                </c:pt>
                <c:pt idx="14">
                  <c:v>2.9290000000000003</c:v>
                </c:pt>
                <c:pt idx="15">
                  <c:v>3.761333333333333</c:v>
                </c:pt>
                <c:pt idx="16">
                  <c:v>4.9066666666666672</c:v>
                </c:pt>
                <c:pt idx="17">
                  <c:v>6.455000000000001</c:v>
                </c:pt>
                <c:pt idx="18">
                  <c:v>8.4773333333333323</c:v>
                </c:pt>
                <c:pt idx="19">
                  <c:v>10.991666666666667</c:v>
                </c:pt>
                <c:pt idx="20">
                  <c:v>4.3606666666666662E-2</c:v>
                </c:pt>
                <c:pt idx="21">
                  <c:v>8.3110000000000003E-2</c:v>
                </c:pt>
                <c:pt idx="22">
                  <c:v>0.11620666666666667</c:v>
                </c:pt>
                <c:pt idx="23">
                  <c:v>0.15535000000000002</c:v>
                </c:pt>
                <c:pt idx="24">
                  <c:v>0.20562333333333335</c:v>
                </c:pt>
                <c:pt idx="25">
                  <c:v>0.26972999999999997</c:v>
                </c:pt>
                <c:pt idx="26">
                  <c:v>0.34993333333333337</c:v>
                </c:pt>
                <c:pt idx="27">
                  <c:v>0.44973333333333337</c:v>
                </c:pt>
                <c:pt idx="28">
                  <c:v>0.57363333333333333</c:v>
                </c:pt>
                <c:pt idx="29">
                  <c:v>0.72343333333333337</c:v>
                </c:pt>
                <c:pt idx="30">
                  <c:v>0.90493333333333326</c:v>
                </c:pt>
                <c:pt idx="31">
                  <c:v>1.1274333333333333</c:v>
                </c:pt>
                <c:pt idx="32">
                  <c:v>1.4082999999999999</c:v>
                </c:pt>
                <c:pt idx="33">
                  <c:v>1.7790666666666664</c:v>
                </c:pt>
                <c:pt idx="34">
                  <c:v>2.2923333333333336</c:v>
                </c:pt>
                <c:pt idx="35">
                  <c:v>3.0219999999999998</c:v>
                </c:pt>
                <c:pt idx="36">
                  <c:v>4.0523333333333333</c:v>
                </c:pt>
                <c:pt idx="37">
                  <c:v>5.4613333333333332</c:v>
                </c:pt>
                <c:pt idx="38">
                  <c:v>7.3073333333333323</c:v>
                </c:pt>
                <c:pt idx="39">
                  <c:v>9.597666666666667</c:v>
                </c:pt>
                <c:pt idx="40">
                  <c:v>3.9813333333333333E-2</c:v>
                </c:pt>
                <c:pt idx="41">
                  <c:v>7.3106666666666667E-2</c:v>
                </c:pt>
                <c:pt idx="42">
                  <c:v>0.10052000000000001</c:v>
                </c:pt>
                <c:pt idx="43">
                  <c:v>0.13307666666666665</c:v>
                </c:pt>
                <c:pt idx="44">
                  <c:v>0.17464666666666664</c:v>
                </c:pt>
                <c:pt idx="45">
                  <c:v>0.22793666666666668</c:v>
                </c:pt>
                <c:pt idx="46">
                  <c:v>0.29516666666666663</c:v>
                </c:pt>
                <c:pt idx="47">
                  <c:v>0.37909999999999999</c:v>
                </c:pt>
                <c:pt idx="48">
                  <c:v>0.48273333333333329</c:v>
                </c:pt>
                <c:pt idx="49">
                  <c:v>0.60939999999999994</c:v>
                </c:pt>
                <c:pt idx="50">
                  <c:v>0.76333333333333331</c:v>
                </c:pt>
                <c:pt idx="51">
                  <c:v>0.95426666666666671</c:v>
                </c:pt>
                <c:pt idx="52">
                  <c:v>1.1980333333333333</c:v>
                </c:pt>
                <c:pt idx="53">
                  <c:v>1.5244666666666669</c:v>
                </c:pt>
                <c:pt idx="54">
                  <c:v>1.9850333333333332</c:v>
                </c:pt>
                <c:pt idx="55">
                  <c:v>2.6543333333333332</c:v>
                </c:pt>
                <c:pt idx="56">
                  <c:v>3.6189999999999998</c:v>
                </c:pt>
                <c:pt idx="57">
                  <c:v>4.9546666666666672</c:v>
                </c:pt>
                <c:pt idx="58">
                  <c:v>6.7066666666666661</c:v>
                </c:pt>
                <c:pt idx="59">
                  <c:v>8.8713333333333342</c:v>
                </c:pt>
                <c:pt idx="60">
                  <c:v>9.3449999999999991E-2</c:v>
                </c:pt>
                <c:pt idx="61">
                  <c:v>0.19732333333333332</c:v>
                </c:pt>
                <c:pt idx="62">
                  <c:v>0.29031333333333331</c:v>
                </c:pt>
                <c:pt idx="63">
                  <c:v>0.39986333333333329</c:v>
                </c:pt>
                <c:pt idx="64">
                  <c:v>0.54076666666666662</c:v>
                </c:pt>
                <c:pt idx="65">
                  <c:v>0.7219000000000001</c:v>
                </c:pt>
                <c:pt idx="66">
                  <c:v>0.95506666666666673</c:v>
                </c:pt>
                <c:pt idx="67">
                  <c:v>1.2491000000000001</c:v>
                </c:pt>
                <c:pt idx="68">
                  <c:v>1.6084333333333332</c:v>
                </c:pt>
                <c:pt idx="69">
                  <c:v>2.0377333333333332</c:v>
                </c:pt>
                <c:pt idx="70">
                  <c:v>2.5331333333333332</c:v>
                </c:pt>
                <c:pt idx="71">
                  <c:v>3.0941999999999994</c:v>
                </c:pt>
                <c:pt idx="72">
                  <c:v>3.7236666666666669</c:v>
                </c:pt>
                <c:pt idx="73">
                  <c:v>4.4409999999999998</c:v>
                </c:pt>
                <c:pt idx="74">
                  <c:v>5.3246666666666664</c:v>
                </c:pt>
                <c:pt idx="75">
                  <c:v>6.5140000000000002</c:v>
                </c:pt>
                <c:pt idx="76">
                  <c:v>8.1413333333333338</c:v>
                </c:pt>
                <c:pt idx="77">
                  <c:v>10.367333333333333</c:v>
                </c:pt>
                <c:pt idx="78">
                  <c:v>13.383333333333333</c:v>
                </c:pt>
                <c:pt idx="79">
                  <c:v>17.325666666666667</c:v>
                </c:pt>
                <c:pt idx="80">
                  <c:v>7.5466666666666668E-2</c:v>
                </c:pt>
                <c:pt idx="81">
                  <c:v>0.15616333333333332</c:v>
                </c:pt>
                <c:pt idx="82">
                  <c:v>0.22733333333333336</c:v>
                </c:pt>
                <c:pt idx="83">
                  <c:v>0.31131999999999999</c:v>
                </c:pt>
                <c:pt idx="84">
                  <c:v>0.41901666666666665</c:v>
                </c:pt>
                <c:pt idx="85">
                  <c:v>0.55896666666666661</c:v>
                </c:pt>
                <c:pt idx="86">
                  <c:v>0.73853333333333337</c:v>
                </c:pt>
                <c:pt idx="87">
                  <c:v>0.96366666666666656</c:v>
                </c:pt>
                <c:pt idx="88">
                  <c:v>1.2380000000000002</c:v>
                </c:pt>
                <c:pt idx="89">
                  <c:v>1.5704333333333336</c:v>
                </c:pt>
                <c:pt idx="90">
                  <c:v>1.9606999999999999</c:v>
                </c:pt>
                <c:pt idx="91">
                  <c:v>2.4104000000000001</c:v>
                </c:pt>
                <c:pt idx="92">
                  <c:v>2.932233333333333</c:v>
                </c:pt>
                <c:pt idx="93">
                  <c:v>3.5493333333333332</c:v>
                </c:pt>
                <c:pt idx="94">
                  <c:v>4.3266666666666671</c:v>
                </c:pt>
                <c:pt idx="95">
                  <c:v>5.373333333333334</c:v>
                </c:pt>
                <c:pt idx="96">
                  <c:v>6.8243333333333327</c:v>
                </c:pt>
                <c:pt idx="97">
                  <c:v>8.815666666666667</c:v>
                </c:pt>
                <c:pt idx="98">
                  <c:v>11.506</c:v>
                </c:pt>
                <c:pt idx="99">
                  <c:v>14.999666666666668</c:v>
                </c:pt>
                <c:pt idx="100">
                  <c:v>6.7523333333333338E-2</c:v>
                </c:pt>
                <c:pt idx="101">
                  <c:v>0.13600666666666666</c:v>
                </c:pt>
                <c:pt idx="102">
                  <c:v>0.19551666666666667</c:v>
                </c:pt>
                <c:pt idx="103">
                  <c:v>0.26562000000000002</c:v>
                </c:pt>
                <c:pt idx="104">
                  <c:v>0.35590000000000005</c:v>
                </c:pt>
                <c:pt idx="105">
                  <c:v>0.4733</c:v>
                </c:pt>
                <c:pt idx="106">
                  <c:v>0.62313333333333332</c:v>
                </c:pt>
                <c:pt idx="107">
                  <c:v>0.81086666666666662</c:v>
                </c:pt>
                <c:pt idx="108">
                  <c:v>1.0422666666666667</c:v>
                </c:pt>
                <c:pt idx="109">
                  <c:v>1.3190999999999999</c:v>
                </c:pt>
                <c:pt idx="110">
                  <c:v>1.6527000000000001</c:v>
                </c:pt>
                <c:pt idx="111">
                  <c:v>2.0415999999999999</c:v>
                </c:pt>
                <c:pt idx="112">
                  <c:v>2.5017999999999998</c:v>
                </c:pt>
                <c:pt idx="113">
                  <c:v>3.061666666666667</c:v>
                </c:pt>
                <c:pt idx="114">
                  <c:v>3.78</c:v>
                </c:pt>
                <c:pt idx="115">
                  <c:v>4.7560000000000002</c:v>
                </c:pt>
                <c:pt idx="116">
                  <c:v>6.118666666666666</c:v>
                </c:pt>
                <c:pt idx="117">
                  <c:v>7.9883333333333342</c:v>
                </c:pt>
                <c:pt idx="118">
                  <c:v>10.515333333333333</c:v>
                </c:pt>
                <c:pt idx="119">
                  <c:v>13.774666666666668</c:v>
                </c:pt>
              </c:numCache>
            </c:numRef>
          </c:xVal>
          <c:yVal>
            <c:numRef>
              <c:f>'Figurer, gj.snitt F og S prøver'!$BK$369:$BK$488</c:f>
              <c:numCache>
                <c:formatCode>0.00</c:formatCode>
                <c:ptCount val="120"/>
                <c:pt idx="100">
                  <c:v>8.1246666666666663</c:v>
                </c:pt>
                <c:pt idx="101">
                  <c:v>17.794999999999998</c:v>
                </c:pt>
                <c:pt idx="102">
                  <c:v>19.265999999999998</c:v>
                </c:pt>
                <c:pt idx="103">
                  <c:v>19.201333333333334</c:v>
                </c:pt>
                <c:pt idx="104">
                  <c:v>18.782666666666668</c:v>
                </c:pt>
                <c:pt idx="105">
                  <c:v>18.195333333333334</c:v>
                </c:pt>
                <c:pt idx="106">
                  <c:v>17.40133333333333</c:v>
                </c:pt>
                <c:pt idx="107">
                  <c:v>16.421666666666667</c:v>
                </c:pt>
                <c:pt idx="108">
                  <c:v>15.260666666666667</c:v>
                </c:pt>
                <c:pt idx="109">
                  <c:v>13.903666666666666</c:v>
                </c:pt>
                <c:pt idx="110">
                  <c:v>12.518333333333333</c:v>
                </c:pt>
                <c:pt idx="111">
                  <c:v>11.048999999999999</c:v>
                </c:pt>
                <c:pt idx="112">
                  <c:v>9.618666666666666</c:v>
                </c:pt>
                <c:pt idx="113">
                  <c:v>8.2973333333333326</c:v>
                </c:pt>
                <c:pt idx="114">
                  <c:v>7.136333333333333</c:v>
                </c:pt>
                <c:pt idx="115">
                  <c:v>6.1896666666666667</c:v>
                </c:pt>
                <c:pt idx="116">
                  <c:v>5.399</c:v>
                </c:pt>
                <c:pt idx="117">
                  <c:v>4.6770000000000005</c:v>
                </c:pt>
                <c:pt idx="118">
                  <c:v>3.9773333333333327</c:v>
                </c:pt>
                <c:pt idx="119">
                  <c:v>3.2933333333333334</c:v>
                </c:pt>
              </c:numCache>
            </c:numRef>
          </c:yVal>
        </c:ser>
        <c:axId val="154028288"/>
        <c:axId val="154055424"/>
      </c:scatterChart>
      <c:valAx>
        <c:axId val="154028288"/>
        <c:scaling>
          <c:logBase val="10"/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sz="1200"/>
                  <a:t>Skjærspenning</a:t>
                </a:r>
                <a:r>
                  <a:rPr lang="nb-NO" sz="1200" baseline="0"/>
                  <a:t> (Pa)</a:t>
                </a:r>
                <a:endParaRPr lang="nb-NO" sz="1200"/>
              </a:p>
            </c:rich>
          </c:tx>
        </c:title>
        <c:numFmt formatCode="0.00" sourceLinked="1"/>
        <c:tickLblPos val="nextTo"/>
        <c:crossAx val="154055424"/>
        <c:crosses val="autoZero"/>
        <c:crossBetween val="midCat"/>
      </c:valAx>
      <c:valAx>
        <c:axId val="154055424"/>
        <c:scaling>
          <c:logBase val="10"/>
          <c:orientation val="minMax"/>
        </c:scaling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 sz="1200"/>
                  <a:t>G'</a:t>
                </a:r>
                <a:r>
                  <a:rPr lang="nb-NO" sz="1200" baseline="0"/>
                  <a:t> (Pa)</a:t>
                </a:r>
              </a:p>
              <a:p>
                <a:pPr>
                  <a:defRPr/>
                </a:pPr>
                <a:endParaRPr lang="nb-NO" sz="1200" baseline="0"/>
              </a:p>
              <a:p>
                <a:pPr>
                  <a:defRPr/>
                </a:pPr>
                <a:r>
                  <a:rPr lang="nb-NO" sz="1200" baseline="0"/>
                  <a:t>G'' (Pa)</a:t>
                </a:r>
                <a:endParaRPr lang="nb-NO" sz="1200"/>
              </a:p>
            </c:rich>
          </c:tx>
        </c:title>
        <c:numFmt formatCode="0.00" sourceLinked="1"/>
        <c:tickLblPos val="nextTo"/>
        <c:crossAx val="15402828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/>
              <a:t>Oscillasjonstest;</a:t>
            </a:r>
            <a:r>
              <a:rPr lang="nb-NO" baseline="0"/>
              <a:t> prøve CUF og CUS</a:t>
            </a:r>
            <a:endParaRPr lang="nb-NO"/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'Figurer, gj.snitt F og S prøver'!$AZ$368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prøver'!$AY$369:$AY$488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0.67586666666666673</c:v>
                </c:pt>
                <c:pt idx="2">
                  <c:v>0.92120000000000013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8.3723333333333354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21.563333333333333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</c:v>
                </c:pt>
                <c:pt idx="16">
                  <c:v>76.13666666666667</c:v>
                </c:pt>
                <c:pt idx="17">
                  <c:v>104.36666666666667</c:v>
                </c:pt>
                <c:pt idx="18">
                  <c:v>143.06666666666666</c:v>
                </c:pt>
                <c:pt idx="19">
                  <c:v>196.1</c:v>
                </c:pt>
                <c:pt idx="20">
                  <c:v>0.49996666666666667</c:v>
                </c:pt>
                <c:pt idx="21">
                  <c:v>0.67596666666666672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2.3713333333333337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8.3723333333333354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143.06666666666666</c:v>
                </c:pt>
                <c:pt idx="39">
                  <c:v>196.1</c:v>
                </c:pt>
                <c:pt idx="40">
                  <c:v>0.5</c:v>
                </c:pt>
                <c:pt idx="41">
                  <c:v>0.67600000000000005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2.3713333333333337</c:v>
                </c:pt>
                <c:pt idx="46">
                  <c:v>3.2503333333333333</c:v>
                </c:pt>
                <c:pt idx="47">
                  <c:v>4.4556666666666667</c:v>
                </c:pt>
                <c:pt idx="48">
                  <c:v>6.1076666666666668</c:v>
                </c:pt>
                <c:pt idx="49">
                  <c:v>8.3723333333333354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40.516666666666673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143.06666666666666</c:v>
                </c:pt>
                <c:pt idx="59">
                  <c:v>196.1</c:v>
                </c:pt>
                <c:pt idx="60">
                  <c:v>0.49986666666666668</c:v>
                </c:pt>
                <c:pt idx="61">
                  <c:v>0.67569999999999997</c:v>
                </c:pt>
                <c:pt idx="62">
                  <c:v>0.92106666666666681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8.3723333333333336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21.563333333333333</c:v>
                </c:pt>
                <c:pt idx="73">
                  <c:v>29.56</c:v>
                </c:pt>
                <c:pt idx="74">
                  <c:v>40.520000000000003</c:v>
                </c:pt>
                <c:pt idx="75">
                  <c:v>55.54</c:v>
                </c:pt>
                <c:pt idx="76">
                  <c:v>76.13</c:v>
                </c:pt>
                <c:pt idx="77">
                  <c:v>104.40000000000002</c:v>
                </c:pt>
                <c:pt idx="78">
                  <c:v>143.06666666666669</c:v>
                </c:pt>
                <c:pt idx="79">
                  <c:v>196.1</c:v>
                </c:pt>
                <c:pt idx="80">
                  <c:v>0.49990000000000001</c:v>
                </c:pt>
                <c:pt idx="81">
                  <c:v>0.67580000000000007</c:v>
                </c:pt>
                <c:pt idx="82">
                  <c:v>0.92110000000000003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8.3723333333333336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21.563333333333333</c:v>
                </c:pt>
                <c:pt idx="93">
                  <c:v>29.56</c:v>
                </c:pt>
                <c:pt idx="94">
                  <c:v>40.520000000000003</c:v>
                </c:pt>
                <c:pt idx="95">
                  <c:v>55.54</c:v>
                </c:pt>
                <c:pt idx="96">
                  <c:v>76.133333333333326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0.49993333333333334</c:v>
                </c:pt>
                <c:pt idx="101">
                  <c:v>0.67583333333333329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8.3723333333333336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21.563333333333333</c:v>
                </c:pt>
                <c:pt idx="113">
                  <c:v>29.56</c:v>
                </c:pt>
                <c:pt idx="114">
                  <c:v>40.520000000000003</c:v>
                </c:pt>
                <c:pt idx="115">
                  <c:v>55.543333333333329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prøver'!$AZ$369:$AZ$488</c:f>
              <c:numCache>
                <c:formatCode>0.00</c:formatCode>
                <c:ptCount val="120"/>
                <c:pt idx="0">
                  <c:v>8.8360000000000003</c:v>
                </c:pt>
                <c:pt idx="1">
                  <c:v>7.5243333333333338</c:v>
                </c:pt>
                <c:pt idx="2">
                  <c:v>7.0343333333333335</c:v>
                </c:pt>
                <c:pt idx="3">
                  <c:v>6.7706666666666671</c:v>
                </c:pt>
                <c:pt idx="4">
                  <c:v>6.5803333333333329</c:v>
                </c:pt>
                <c:pt idx="5">
                  <c:v>6.4016666666666664</c:v>
                </c:pt>
                <c:pt idx="6">
                  <c:v>6.2226666666666661</c:v>
                </c:pt>
                <c:pt idx="7">
                  <c:v>6.0386666666666668</c:v>
                </c:pt>
                <c:pt idx="8">
                  <c:v>5.855999999999999</c:v>
                </c:pt>
                <c:pt idx="9">
                  <c:v>5.6483333333333334</c:v>
                </c:pt>
                <c:pt idx="10">
                  <c:v>5.4183333333333339</c:v>
                </c:pt>
                <c:pt idx="11">
                  <c:v>5.1840000000000002</c:v>
                </c:pt>
                <c:pt idx="12">
                  <c:v>4.9656666666666665</c:v>
                </c:pt>
                <c:pt idx="13">
                  <c:v>4.7953333333333328</c:v>
                </c:pt>
                <c:pt idx="14">
                  <c:v>4.7016666666666671</c:v>
                </c:pt>
                <c:pt idx="15">
                  <c:v>4.7073333333333336</c:v>
                </c:pt>
                <c:pt idx="16">
                  <c:v>4.8026666666666662</c:v>
                </c:pt>
                <c:pt idx="17">
                  <c:v>4.9370000000000003</c:v>
                </c:pt>
                <c:pt idx="18">
                  <c:v>5.0259999999999998</c:v>
                </c:pt>
                <c:pt idx="19">
                  <c:v>4.9879999999999995</c:v>
                </c:pt>
              </c:numCache>
            </c:numRef>
          </c:yVal>
        </c:ser>
        <c:ser>
          <c:idx val="1"/>
          <c:order val="1"/>
          <c:tx>
            <c:strRef>
              <c:f>'Figurer, gj.snitt F og S prøver'!$BA$368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prøver'!$AY$369:$AY$488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0.67586666666666673</c:v>
                </c:pt>
                <c:pt idx="2">
                  <c:v>0.92120000000000013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8.3723333333333354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21.563333333333333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</c:v>
                </c:pt>
                <c:pt idx="16">
                  <c:v>76.13666666666667</c:v>
                </c:pt>
                <c:pt idx="17">
                  <c:v>104.36666666666667</c:v>
                </c:pt>
                <c:pt idx="18">
                  <c:v>143.06666666666666</c:v>
                </c:pt>
                <c:pt idx="19">
                  <c:v>196.1</c:v>
                </c:pt>
                <c:pt idx="20">
                  <c:v>0.49996666666666667</c:v>
                </c:pt>
                <c:pt idx="21">
                  <c:v>0.67596666666666672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2.3713333333333337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8.3723333333333354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143.06666666666666</c:v>
                </c:pt>
                <c:pt idx="39">
                  <c:v>196.1</c:v>
                </c:pt>
                <c:pt idx="40">
                  <c:v>0.5</c:v>
                </c:pt>
                <c:pt idx="41">
                  <c:v>0.67600000000000005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2.3713333333333337</c:v>
                </c:pt>
                <c:pt idx="46">
                  <c:v>3.2503333333333333</c:v>
                </c:pt>
                <c:pt idx="47">
                  <c:v>4.4556666666666667</c:v>
                </c:pt>
                <c:pt idx="48">
                  <c:v>6.1076666666666668</c:v>
                </c:pt>
                <c:pt idx="49">
                  <c:v>8.3723333333333354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40.516666666666673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143.06666666666666</c:v>
                </c:pt>
                <c:pt idx="59">
                  <c:v>196.1</c:v>
                </c:pt>
                <c:pt idx="60">
                  <c:v>0.49986666666666668</c:v>
                </c:pt>
                <c:pt idx="61">
                  <c:v>0.67569999999999997</c:v>
                </c:pt>
                <c:pt idx="62">
                  <c:v>0.92106666666666681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8.3723333333333336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21.563333333333333</c:v>
                </c:pt>
                <c:pt idx="73">
                  <c:v>29.56</c:v>
                </c:pt>
                <c:pt idx="74">
                  <c:v>40.520000000000003</c:v>
                </c:pt>
                <c:pt idx="75">
                  <c:v>55.54</c:v>
                </c:pt>
                <c:pt idx="76">
                  <c:v>76.13</c:v>
                </c:pt>
                <c:pt idx="77">
                  <c:v>104.40000000000002</c:v>
                </c:pt>
                <c:pt idx="78">
                  <c:v>143.06666666666669</c:v>
                </c:pt>
                <c:pt idx="79">
                  <c:v>196.1</c:v>
                </c:pt>
                <c:pt idx="80">
                  <c:v>0.49990000000000001</c:v>
                </c:pt>
                <c:pt idx="81">
                  <c:v>0.67580000000000007</c:v>
                </c:pt>
                <c:pt idx="82">
                  <c:v>0.92110000000000003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8.3723333333333336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21.563333333333333</c:v>
                </c:pt>
                <c:pt idx="93">
                  <c:v>29.56</c:v>
                </c:pt>
                <c:pt idx="94">
                  <c:v>40.520000000000003</c:v>
                </c:pt>
                <c:pt idx="95">
                  <c:v>55.54</c:v>
                </c:pt>
                <c:pt idx="96">
                  <c:v>76.133333333333326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0.49993333333333334</c:v>
                </c:pt>
                <c:pt idx="101">
                  <c:v>0.67583333333333329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8.3723333333333336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21.563333333333333</c:v>
                </c:pt>
                <c:pt idx="113">
                  <c:v>29.56</c:v>
                </c:pt>
                <c:pt idx="114">
                  <c:v>40.520000000000003</c:v>
                </c:pt>
                <c:pt idx="115">
                  <c:v>55.543333333333329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prøver'!$BA$369:$BA$488</c:f>
              <c:numCache>
                <c:formatCode>0.00</c:formatCode>
                <c:ptCount val="120"/>
                <c:pt idx="0">
                  <c:v>5.9866666666666672</c:v>
                </c:pt>
                <c:pt idx="1">
                  <c:v>13.686666666666667</c:v>
                </c:pt>
                <c:pt idx="2">
                  <c:v>14.700666666666665</c:v>
                </c:pt>
                <c:pt idx="3">
                  <c:v>14.549666666666667</c:v>
                </c:pt>
                <c:pt idx="4">
                  <c:v>14.127333333333333</c:v>
                </c:pt>
                <c:pt idx="5">
                  <c:v>13.543666666666669</c:v>
                </c:pt>
                <c:pt idx="6">
                  <c:v>12.822666666666665</c:v>
                </c:pt>
                <c:pt idx="7">
                  <c:v>11.99</c:v>
                </c:pt>
                <c:pt idx="8">
                  <c:v>11.059333333333333</c:v>
                </c:pt>
                <c:pt idx="9">
                  <c:v>10.044666666666666</c:v>
                </c:pt>
                <c:pt idx="10">
                  <c:v>8.9906666666666677</c:v>
                </c:pt>
                <c:pt idx="11">
                  <c:v>7.9516666666666671</c:v>
                </c:pt>
                <c:pt idx="12">
                  <c:v>6.9876666666666667</c:v>
                </c:pt>
                <c:pt idx="13">
                  <c:v>6.1413333333333329</c:v>
                </c:pt>
                <c:pt idx="14">
                  <c:v>5.426333333333333</c:v>
                </c:pt>
                <c:pt idx="15">
                  <c:v>4.8159999999999998</c:v>
                </c:pt>
                <c:pt idx="16">
                  <c:v>4.2623333333333333</c:v>
                </c:pt>
                <c:pt idx="17">
                  <c:v>3.7056666666666662</c:v>
                </c:pt>
                <c:pt idx="18">
                  <c:v>3.1299999999999994</c:v>
                </c:pt>
                <c:pt idx="19">
                  <c:v>2.5546666666666664</c:v>
                </c:pt>
              </c:numCache>
            </c:numRef>
          </c:yVal>
        </c:ser>
        <c:ser>
          <c:idx val="2"/>
          <c:order val="2"/>
          <c:tx>
            <c:strRef>
              <c:f>'Figurer, gj.snitt F og S prøver'!$BB$368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prøver'!$AY$369:$AY$488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0.67586666666666673</c:v>
                </c:pt>
                <c:pt idx="2">
                  <c:v>0.92120000000000013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8.3723333333333354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21.563333333333333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</c:v>
                </c:pt>
                <c:pt idx="16">
                  <c:v>76.13666666666667</c:v>
                </c:pt>
                <c:pt idx="17">
                  <c:v>104.36666666666667</c:v>
                </c:pt>
                <c:pt idx="18">
                  <c:v>143.06666666666666</c:v>
                </c:pt>
                <c:pt idx="19">
                  <c:v>196.1</c:v>
                </c:pt>
                <c:pt idx="20">
                  <c:v>0.49996666666666667</c:v>
                </c:pt>
                <c:pt idx="21">
                  <c:v>0.67596666666666672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2.3713333333333337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8.3723333333333354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143.06666666666666</c:v>
                </c:pt>
                <c:pt idx="39">
                  <c:v>196.1</c:v>
                </c:pt>
                <c:pt idx="40">
                  <c:v>0.5</c:v>
                </c:pt>
                <c:pt idx="41">
                  <c:v>0.67600000000000005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2.3713333333333337</c:v>
                </c:pt>
                <c:pt idx="46">
                  <c:v>3.2503333333333333</c:v>
                </c:pt>
                <c:pt idx="47">
                  <c:v>4.4556666666666667</c:v>
                </c:pt>
                <c:pt idx="48">
                  <c:v>6.1076666666666668</c:v>
                </c:pt>
                <c:pt idx="49">
                  <c:v>8.3723333333333354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40.516666666666673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143.06666666666666</c:v>
                </c:pt>
                <c:pt idx="59">
                  <c:v>196.1</c:v>
                </c:pt>
                <c:pt idx="60">
                  <c:v>0.49986666666666668</c:v>
                </c:pt>
                <c:pt idx="61">
                  <c:v>0.67569999999999997</c:v>
                </c:pt>
                <c:pt idx="62">
                  <c:v>0.92106666666666681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8.3723333333333336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21.563333333333333</c:v>
                </c:pt>
                <c:pt idx="73">
                  <c:v>29.56</c:v>
                </c:pt>
                <c:pt idx="74">
                  <c:v>40.520000000000003</c:v>
                </c:pt>
                <c:pt idx="75">
                  <c:v>55.54</c:v>
                </c:pt>
                <c:pt idx="76">
                  <c:v>76.13</c:v>
                </c:pt>
                <c:pt idx="77">
                  <c:v>104.40000000000002</c:v>
                </c:pt>
                <c:pt idx="78">
                  <c:v>143.06666666666669</c:v>
                </c:pt>
                <c:pt idx="79">
                  <c:v>196.1</c:v>
                </c:pt>
                <c:pt idx="80">
                  <c:v>0.49990000000000001</c:v>
                </c:pt>
                <c:pt idx="81">
                  <c:v>0.67580000000000007</c:v>
                </c:pt>
                <c:pt idx="82">
                  <c:v>0.92110000000000003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8.3723333333333336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21.563333333333333</c:v>
                </c:pt>
                <c:pt idx="93">
                  <c:v>29.56</c:v>
                </c:pt>
                <c:pt idx="94">
                  <c:v>40.520000000000003</c:v>
                </c:pt>
                <c:pt idx="95">
                  <c:v>55.54</c:v>
                </c:pt>
                <c:pt idx="96">
                  <c:v>76.133333333333326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0.49993333333333334</c:v>
                </c:pt>
                <c:pt idx="101">
                  <c:v>0.67583333333333329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8.3723333333333336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21.563333333333333</c:v>
                </c:pt>
                <c:pt idx="113">
                  <c:v>29.56</c:v>
                </c:pt>
                <c:pt idx="114">
                  <c:v>40.520000000000003</c:v>
                </c:pt>
                <c:pt idx="115">
                  <c:v>55.543333333333329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prøver'!$BB$369:$BB$488</c:f>
              <c:numCache>
                <c:formatCode>0.00</c:formatCode>
                <c:ptCount val="120"/>
                <c:pt idx="20">
                  <c:v>7.1530000000000014</c:v>
                </c:pt>
                <c:pt idx="21">
                  <c:v>6.1226666666666665</c:v>
                </c:pt>
                <c:pt idx="22">
                  <c:v>5.6883333333333335</c:v>
                </c:pt>
                <c:pt idx="23">
                  <c:v>5.450333333333333</c:v>
                </c:pt>
                <c:pt idx="24">
                  <c:v>5.285333333333333</c:v>
                </c:pt>
                <c:pt idx="25">
                  <c:v>5.1333333333333337</c:v>
                </c:pt>
                <c:pt idx="26">
                  <c:v>4.9686666666666666</c:v>
                </c:pt>
                <c:pt idx="27">
                  <c:v>4.8043333333333331</c:v>
                </c:pt>
                <c:pt idx="28">
                  <c:v>4.6486666666666663</c:v>
                </c:pt>
                <c:pt idx="29">
                  <c:v>4.4729999999999999</c:v>
                </c:pt>
                <c:pt idx="30">
                  <c:v>4.2850000000000001</c:v>
                </c:pt>
                <c:pt idx="31">
                  <c:v>4.0996666666666668</c:v>
                </c:pt>
                <c:pt idx="32">
                  <c:v>3.9356666666666666</c:v>
                </c:pt>
                <c:pt idx="33">
                  <c:v>3.8203333333333336</c:v>
                </c:pt>
                <c:pt idx="34">
                  <c:v>3.7876666666666665</c:v>
                </c:pt>
                <c:pt idx="35">
                  <c:v>3.8593333333333333</c:v>
                </c:pt>
                <c:pt idx="36">
                  <c:v>4.0223333333333331</c:v>
                </c:pt>
                <c:pt idx="37">
                  <c:v>4.2223333333333342</c:v>
                </c:pt>
                <c:pt idx="38">
                  <c:v>4.3710000000000004</c:v>
                </c:pt>
                <c:pt idx="39">
                  <c:v>4.387666666666667</c:v>
                </c:pt>
              </c:numCache>
            </c:numRef>
          </c:yVal>
        </c:ser>
        <c:ser>
          <c:idx val="3"/>
          <c:order val="3"/>
          <c:tx>
            <c:strRef>
              <c:f>'Figurer, gj.snitt F og S prøver'!$BC$368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prøver'!$AY$369:$AY$488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0.67586666666666673</c:v>
                </c:pt>
                <c:pt idx="2">
                  <c:v>0.92120000000000013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8.3723333333333354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21.563333333333333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</c:v>
                </c:pt>
                <c:pt idx="16">
                  <c:v>76.13666666666667</c:v>
                </c:pt>
                <c:pt idx="17">
                  <c:v>104.36666666666667</c:v>
                </c:pt>
                <c:pt idx="18">
                  <c:v>143.06666666666666</c:v>
                </c:pt>
                <c:pt idx="19">
                  <c:v>196.1</c:v>
                </c:pt>
                <c:pt idx="20">
                  <c:v>0.49996666666666667</c:v>
                </c:pt>
                <c:pt idx="21">
                  <c:v>0.67596666666666672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2.3713333333333337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8.3723333333333354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143.06666666666666</c:v>
                </c:pt>
                <c:pt idx="39">
                  <c:v>196.1</c:v>
                </c:pt>
                <c:pt idx="40">
                  <c:v>0.5</c:v>
                </c:pt>
                <c:pt idx="41">
                  <c:v>0.67600000000000005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2.3713333333333337</c:v>
                </c:pt>
                <c:pt idx="46">
                  <c:v>3.2503333333333333</c:v>
                </c:pt>
                <c:pt idx="47">
                  <c:v>4.4556666666666667</c:v>
                </c:pt>
                <c:pt idx="48">
                  <c:v>6.1076666666666668</c:v>
                </c:pt>
                <c:pt idx="49">
                  <c:v>8.3723333333333354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40.516666666666673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143.06666666666666</c:v>
                </c:pt>
                <c:pt idx="59">
                  <c:v>196.1</c:v>
                </c:pt>
                <c:pt idx="60">
                  <c:v>0.49986666666666668</c:v>
                </c:pt>
                <c:pt idx="61">
                  <c:v>0.67569999999999997</c:v>
                </c:pt>
                <c:pt idx="62">
                  <c:v>0.92106666666666681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8.3723333333333336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21.563333333333333</c:v>
                </c:pt>
                <c:pt idx="73">
                  <c:v>29.56</c:v>
                </c:pt>
                <c:pt idx="74">
                  <c:v>40.520000000000003</c:v>
                </c:pt>
                <c:pt idx="75">
                  <c:v>55.54</c:v>
                </c:pt>
                <c:pt idx="76">
                  <c:v>76.13</c:v>
                </c:pt>
                <c:pt idx="77">
                  <c:v>104.40000000000002</c:v>
                </c:pt>
                <c:pt idx="78">
                  <c:v>143.06666666666669</c:v>
                </c:pt>
                <c:pt idx="79">
                  <c:v>196.1</c:v>
                </c:pt>
                <c:pt idx="80">
                  <c:v>0.49990000000000001</c:v>
                </c:pt>
                <c:pt idx="81">
                  <c:v>0.67580000000000007</c:v>
                </c:pt>
                <c:pt idx="82">
                  <c:v>0.92110000000000003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8.3723333333333336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21.563333333333333</c:v>
                </c:pt>
                <c:pt idx="93">
                  <c:v>29.56</c:v>
                </c:pt>
                <c:pt idx="94">
                  <c:v>40.520000000000003</c:v>
                </c:pt>
                <c:pt idx="95">
                  <c:v>55.54</c:v>
                </c:pt>
                <c:pt idx="96">
                  <c:v>76.133333333333326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0.49993333333333334</c:v>
                </c:pt>
                <c:pt idx="101">
                  <c:v>0.67583333333333329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8.3723333333333336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21.563333333333333</c:v>
                </c:pt>
                <c:pt idx="113">
                  <c:v>29.56</c:v>
                </c:pt>
                <c:pt idx="114">
                  <c:v>40.520000000000003</c:v>
                </c:pt>
                <c:pt idx="115">
                  <c:v>55.543333333333329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prøver'!$BC$369:$BC$488</c:f>
              <c:numCache>
                <c:formatCode>0.00</c:formatCode>
                <c:ptCount val="120"/>
                <c:pt idx="20">
                  <c:v>4.9183333333333339</c:v>
                </c:pt>
                <c:pt idx="21">
                  <c:v>10.546999999999999</c:v>
                </c:pt>
                <c:pt idx="22">
                  <c:v>11.126666666666667</c:v>
                </c:pt>
                <c:pt idx="23">
                  <c:v>10.898333333333333</c:v>
                </c:pt>
                <c:pt idx="24">
                  <c:v>10.515666666666666</c:v>
                </c:pt>
                <c:pt idx="25">
                  <c:v>10.029666666666666</c:v>
                </c:pt>
                <c:pt idx="26">
                  <c:v>9.4359999999999999</c:v>
                </c:pt>
                <c:pt idx="27">
                  <c:v>8.770999999999999</c:v>
                </c:pt>
                <c:pt idx="28">
                  <c:v>8.0636666666666663</c:v>
                </c:pt>
                <c:pt idx="29">
                  <c:v>7.3019999999999996</c:v>
                </c:pt>
                <c:pt idx="30">
                  <c:v>6.5313333333333334</c:v>
                </c:pt>
                <c:pt idx="31">
                  <c:v>5.7953333333333328</c:v>
                </c:pt>
                <c:pt idx="32">
                  <c:v>5.1336666666666666</c:v>
                </c:pt>
                <c:pt idx="33">
                  <c:v>4.5766666666666671</c:v>
                </c:pt>
                <c:pt idx="34">
                  <c:v>4.1346666666666669</c:v>
                </c:pt>
                <c:pt idx="35">
                  <c:v>3.7796666666666661</c:v>
                </c:pt>
                <c:pt idx="36">
                  <c:v>3.4446666666666665</c:v>
                </c:pt>
                <c:pt idx="37">
                  <c:v>3.0686666666666667</c:v>
                </c:pt>
                <c:pt idx="38">
                  <c:v>2.6320666666666668</c:v>
                </c:pt>
                <c:pt idx="39">
                  <c:v>2.1624000000000003</c:v>
                </c:pt>
              </c:numCache>
            </c:numRef>
          </c:yVal>
        </c:ser>
        <c:ser>
          <c:idx val="4"/>
          <c:order val="4"/>
          <c:tx>
            <c:strRef>
              <c:f>'Figurer, gj.snitt F og S prøver'!$BD$368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prøver'!$AY$369:$AY$488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0.67586666666666673</c:v>
                </c:pt>
                <c:pt idx="2">
                  <c:v>0.92120000000000013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8.3723333333333354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21.563333333333333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</c:v>
                </c:pt>
                <c:pt idx="16">
                  <c:v>76.13666666666667</c:v>
                </c:pt>
                <c:pt idx="17">
                  <c:v>104.36666666666667</c:v>
                </c:pt>
                <c:pt idx="18">
                  <c:v>143.06666666666666</c:v>
                </c:pt>
                <c:pt idx="19">
                  <c:v>196.1</c:v>
                </c:pt>
                <c:pt idx="20">
                  <c:v>0.49996666666666667</c:v>
                </c:pt>
                <c:pt idx="21">
                  <c:v>0.67596666666666672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2.3713333333333337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8.3723333333333354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143.06666666666666</c:v>
                </c:pt>
                <c:pt idx="39">
                  <c:v>196.1</c:v>
                </c:pt>
                <c:pt idx="40">
                  <c:v>0.5</c:v>
                </c:pt>
                <c:pt idx="41">
                  <c:v>0.67600000000000005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2.3713333333333337</c:v>
                </c:pt>
                <c:pt idx="46">
                  <c:v>3.2503333333333333</c:v>
                </c:pt>
                <c:pt idx="47">
                  <c:v>4.4556666666666667</c:v>
                </c:pt>
                <c:pt idx="48">
                  <c:v>6.1076666666666668</c:v>
                </c:pt>
                <c:pt idx="49">
                  <c:v>8.3723333333333354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40.516666666666673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143.06666666666666</c:v>
                </c:pt>
                <c:pt idx="59">
                  <c:v>196.1</c:v>
                </c:pt>
                <c:pt idx="60">
                  <c:v>0.49986666666666668</c:v>
                </c:pt>
                <c:pt idx="61">
                  <c:v>0.67569999999999997</c:v>
                </c:pt>
                <c:pt idx="62">
                  <c:v>0.92106666666666681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8.3723333333333336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21.563333333333333</c:v>
                </c:pt>
                <c:pt idx="73">
                  <c:v>29.56</c:v>
                </c:pt>
                <c:pt idx="74">
                  <c:v>40.520000000000003</c:v>
                </c:pt>
                <c:pt idx="75">
                  <c:v>55.54</c:v>
                </c:pt>
                <c:pt idx="76">
                  <c:v>76.13</c:v>
                </c:pt>
                <c:pt idx="77">
                  <c:v>104.40000000000002</c:v>
                </c:pt>
                <c:pt idx="78">
                  <c:v>143.06666666666669</c:v>
                </c:pt>
                <c:pt idx="79">
                  <c:v>196.1</c:v>
                </c:pt>
                <c:pt idx="80">
                  <c:v>0.49990000000000001</c:v>
                </c:pt>
                <c:pt idx="81">
                  <c:v>0.67580000000000007</c:v>
                </c:pt>
                <c:pt idx="82">
                  <c:v>0.92110000000000003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8.3723333333333336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21.563333333333333</c:v>
                </c:pt>
                <c:pt idx="93">
                  <c:v>29.56</c:v>
                </c:pt>
                <c:pt idx="94">
                  <c:v>40.520000000000003</c:v>
                </c:pt>
                <c:pt idx="95">
                  <c:v>55.54</c:v>
                </c:pt>
                <c:pt idx="96">
                  <c:v>76.133333333333326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0.49993333333333334</c:v>
                </c:pt>
                <c:pt idx="101">
                  <c:v>0.67583333333333329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8.3723333333333336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21.563333333333333</c:v>
                </c:pt>
                <c:pt idx="113">
                  <c:v>29.56</c:v>
                </c:pt>
                <c:pt idx="114">
                  <c:v>40.520000000000003</c:v>
                </c:pt>
                <c:pt idx="115">
                  <c:v>55.543333333333329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prøver'!$BD$369:$BD$488</c:f>
              <c:numCache>
                <c:formatCode>0.00</c:formatCode>
                <c:ptCount val="120"/>
                <c:pt idx="40">
                  <c:v>6.4939999999999998</c:v>
                </c:pt>
                <c:pt idx="41">
                  <c:v>5.5663333333333336</c:v>
                </c:pt>
                <c:pt idx="42">
                  <c:v>5.139333333333334</c:v>
                </c:pt>
                <c:pt idx="43">
                  <c:v>4.8946666666666667</c:v>
                </c:pt>
                <c:pt idx="44">
                  <c:v>4.7156666666666665</c:v>
                </c:pt>
                <c:pt idx="45">
                  <c:v>4.5680000000000005</c:v>
                </c:pt>
                <c:pt idx="46">
                  <c:v>4.4213333333333331</c:v>
                </c:pt>
                <c:pt idx="47">
                  <c:v>4.2759999999999998</c:v>
                </c:pt>
                <c:pt idx="48">
                  <c:v>4.1290000000000004</c:v>
                </c:pt>
                <c:pt idx="49">
                  <c:v>3.972</c:v>
                </c:pt>
                <c:pt idx="50">
                  <c:v>3.803666666666667</c:v>
                </c:pt>
                <c:pt idx="51">
                  <c:v>3.64</c:v>
                </c:pt>
                <c:pt idx="52">
                  <c:v>3.4963333333333328</c:v>
                </c:pt>
                <c:pt idx="53">
                  <c:v>3.3979999999999997</c:v>
                </c:pt>
                <c:pt idx="54">
                  <c:v>3.3786666666666672</c:v>
                </c:pt>
                <c:pt idx="55">
                  <c:v>3.4623333333333335</c:v>
                </c:pt>
                <c:pt idx="56">
                  <c:v>3.6430000000000002</c:v>
                </c:pt>
                <c:pt idx="57">
                  <c:v>3.8650000000000002</c:v>
                </c:pt>
                <c:pt idx="58">
                  <c:v>4.0350000000000001</c:v>
                </c:pt>
                <c:pt idx="59">
                  <c:v>4.0750000000000002</c:v>
                </c:pt>
              </c:numCache>
            </c:numRef>
          </c:yVal>
        </c:ser>
        <c:ser>
          <c:idx val="5"/>
          <c:order val="5"/>
          <c:tx>
            <c:strRef>
              <c:f>'Figurer, gj.snitt F og S prøver'!$BE$368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prøver'!$AY$369:$AY$488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0.67586666666666673</c:v>
                </c:pt>
                <c:pt idx="2">
                  <c:v>0.92120000000000013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8.3723333333333354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21.563333333333333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</c:v>
                </c:pt>
                <c:pt idx="16">
                  <c:v>76.13666666666667</c:v>
                </c:pt>
                <c:pt idx="17">
                  <c:v>104.36666666666667</c:v>
                </c:pt>
                <c:pt idx="18">
                  <c:v>143.06666666666666</c:v>
                </c:pt>
                <c:pt idx="19">
                  <c:v>196.1</c:v>
                </c:pt>
                <c:pt idx="20">
                  <c:v>0.49996666666666667</c:v>
                </c:pt>
                <c:pt idx="21">
                  <c:v>0.67596666666666672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2.3713333333333337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8.3723333333333354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143.06666666666666</c:v>
                </c:pt>
                <c:pt idx="39">
                  <c:v>196.1</c:v>
                </c:pt>
                <c:pt idx="40">
                  <c:v>0.5</c:v>
                </c:pt>
                <c:pt idx="41">
                  <c:v>0.67600000000000005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2.3713333333333337</c:v>
                </c:pt>
                <c:pt idx="46">
                  <c:v>3.2503333333333333</c:v>
                </c:pt>
                <c:pt idx="47">
                  <c:v>4.4556666666666667</c:v>
                </c:pt>
                <c:pt idx="48">
                  <c:v>6.1076666666666668</c:v>
                </c:pt>
                <c:pt idx="49">
                  <c:v>8.3723333333333354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40.516666666666673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143.06666666666666</c:v>
                </c:pt>
                <c:pt idx="59">
                  <c:v>196.1</c:v>
                </c:pt>
                <c:pt idx="60">
                  <c:v>0.49986666666666668</c:v>
                </c:pt>
                <c:pt idx="61">
                  <c:v>0.67569999999999997</c:v>
                </c:pt>
                <c:pt idx="62">
                  <c:v>0.92106666666666681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8.3723333333333336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21.563333333333333</c:v>
                </c:pt>
                <c:pt idx="73">
                  <c:v>29.56</c:v>
                </c:pt>
                <c:pt idx="74">
                  <c:v>40.520000000000003</c:v>
                </c:pt>
                <c:pt idx="75">
                  <c:v>55.54</c:v>
                </c:pt>
                <c:pt idx="76">
                  <c:v>76.13</c:v>
                </c:pt>
                <c:pt idx="77">
                  <c:v>104.40000000000002</c:v>
                </c:pt>
                <c:pt idx="78">
                  <c:v>143.06666666666669</c:v>
                </c:pt>
                <c:pt idx="79">
                  <c:v>196.1</c:v>
                </c:pt>
                <c:pt idx="80">
                  <c:v>0.49990000000000001</c:v>
                </c:pt>
                <c:pt idx="81">
                  <c:v>0.67580000000000007</c:v>
                </c:pt>
                <c:pt idx="82">
                  <c:v>0.92110000000000003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8.3723333333333336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21.563333333333333</c:v>
                </c:pt>
                <c:pt idx="93">
                  <c:v>29.56</c:v>
                </c:pt>
                <c:pt idx="94">
                  <c:v>40.520000000000003</c:v>
                </c:pt>
                <c:pt idx="95">
                  <c:v>55.54</c:v>
                </c:pt>
                <c:pt idx="96">
                  <c:v>76.133333333333326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0.49993333333333334</c:v>
                </c:pt>
                <c:pt idx="101">
                  <c:v>0.67583333333333329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8.3723333333333336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21.563333333333333</c:v>
                </c:pt>
                <c:pt idx="113">
                  <c:v>29.56</c:v>
                </c:pt>
                <c:pt idx="114">
                  <c:v>40.520000000000003</c:v>
                </c:pt>
                <c:pt idx="115">
                  <c:v>55.543333333333329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prøver'!$BE$369:$BE$488</c:f>
              <c:numCache>
                <c:formatCode>0.00</c:formatCode>
                <c:ptCount val="120"/>
                <c:pt idx="40">
                  <c:v>4.5563333333333329</c:v>
                </c:pt>
                <c:pt idx="41">
                  <c:v>9.1703333333333337</c:v>
                </c:pt>
                <c:pt idx="42">
                  <c:v>9.5013333333333332</c:v>
                </c:pt>
                <c:pt idx="43">
                  <c:v>9.2153333333333354</c:v>
                </c:pt>
                <c:pt idx="44">
                  <c:v>8.8086666666666673</c:v>
                </c:pt>
                <c:pt idx="45">
                  <c:v>8.3480000000000008</c:v>
                </c:pt>
                <c:pt idx="46">
                  <c:v>7.8310000000000004</c:v>
                </c:pt>
                <c:pt idx="47">
                  <c:v>7.2636666666666665</c:v>
                </c:pt>
                <c:pt idx="48">
                  <c:v>6.655666666666666</c:v>
                </c:pt>
                <c:pt idx="49">
                  <c:v>6.02</c:v>
                </c:pt>
                <c:pt idx="50">
                  <c:v>5.3833333333333329</c:v>
                </c:pt>
                <c:pt idx="51">
                  <c:v>4.7810000000000006</c:v>
                </c:pt>
                <c:pt idx="52">
                  <c:v>4.2493333333333334</c:v>
                </c:pt>
                <c:pt idx="53">
                  <c:v>3.8149999999999999</c:v>
                </c:pt>
                <c:pt idx="54">
                  <c:v>3.4866666666666668</c:v>
                </c:pt>
                <c:pt idx="55">
                  <c:v>3.2410000000000001</c:v>
                </c:pt>
                <c:pt idx="56">
                  <c:v>3.0126666666666666</c:v>
                </c:pt>
                <c:pt idx="57">
                  <c:v>2.7307666666666663</c:v>
                </c:pt>
                <c:pt idx="58">
                  <c:v>2.3693333333333331</c:v>
                </c:pt>
                <c:pt idx="59">
                  <c:v>1.9575333333333331</c:v>
                </c:pt>
              </c:numCache>
            </c:numRef>
          </c:yVal>
        </c:ser>
        <c:ser>
          <c:idx val="6"/>
          <c:order val="6"/>
          <c:tx>
            <c:strRef>
              <c:f>'Figurer, gj.snitt F og S prøver'!$BF$368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prøver'!$AY$369:$AY$488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0.67586666666666673</c:v>
                </c:pt>
                <c:pt idx="2">
                  <c:v>0.92120000000000013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8.3723333333333354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21.563333333333333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</c:v>
                </c:pt>
                <c:pt idx="16">
                  <c:v>76.13666666666667</c:v>
                </c:pt>
                <c:pt idx="17">
                  <c:v>104.36666666666667</c:v>
                </c:pt>
                <c:pt idx="18">
                  <c:v>143.06666666666666</c:v>
                </c:pt>
                <c:pt idx="19">
                  <c:v>196.1</c:v>
                </c:pt>
                <c:pt idx="20">
                  <c:v>0.49996666666666667</c:v>
                </c:pt>
                <c:pt idx="21">
                  <c:v>0.67596666666666672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2.3713333333333337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8.3723333333333354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143.06666666666666</c:v>
                </c:pt>
                <c:pt idx="39">
                  <c:v>196.1</c:v>
                </c:pt>
                <c:pt idx="40">
                  <c:v>0.5</c:v>
                </c:pt>
                <c:pt idx="41">
                  <c:v>0.67600000000000005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2.3713333333333337</c:v>
                </c:pt>
                <c:pt idx="46">
                  <c:v>3.2503333333333333</c:v>
                </c:pt>
                <c:pt idx="47">
                  <c:v>4.4556666666666667</c:v>
                </c:pt>
                <c:pt idx="48">
                  <c:v>6.1076666666666668</c:v>
                </c:pt>
                <c:pt idx="49">
                  <c:v>8.3723333333333354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40.516666666666673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143.06666666666666</c:v>
                </c:pt>
                <c:pt idx="59">
                  <c:v>196.1</c:v>
                </c:pt>
                <c:pt idx="60">
                  <c:v>0.49986666666666668</c:v>
                </c:pt>
                <c:pt idx="61">
                  <c:v>0.67569999999999997</c:v>
                </c:pt>
                <c:pt idx="62">
                  <c:v>0.92106666666666681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8.3723333333333336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21.563333333333333</c:v>
                </c:pt>
                <c:pt idx="73">
                  <c:v>29.56</c:v>
                </c:pt>
                <c:pt idx="74">
                  <c:v>40.520000000000003</c:v>
                </c:pt>
                <c:pt idx="75">
                  <c:v>55.54</c:v>
                </c:pt>
                <c:pt idx="76">
                  <c:v>76.13</c:v>
                </c:pt>
                <c:pt idx="77">
                  <c:v>104.40000000000002</c:v>
                </c:pt>
                <c:pt idx="78">
                  <c:v>143.06666666666669</c:v>
                </c:pt>
                <c:pt idx="79">
                  <c:v>196.1</c:v>
                </c:pt>
                <c:pt idx="80">
                  <c:v>0.49990000000000001</c:v>
                </c:pt>
                <c:pt idx="81">
                  <c:v>0.67580000000000007</c:v>
                </c:pt>
                <c:pt idx="82">
                  <c:v>0.92110000000000003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8.3723333333333336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21.563333333333333</c:v>
                </c:pt>
                <c:pt idx="93">
                  <c:v>29.56</c:v>
                </c:pt>
                <c:pt idx="94">
                  <c:v>40.520000000000003</c:v>
                </c:pt>
                <c:pt idx="95">
                  <c:v>55.54</c:v>
                </c:pt>
                <c:pt idx="96">
                  <c:v>76.133333333333326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0.49993333333333334</c:v>
                </c:pt>
                <c:pt idx="101">
                  <c:v>0.67583333333333329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8.3723333333333336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21.563333333333333</c:v>
                </c:pt>
                <c:pt idx="113">
                  <c:v>29.56</c:v>
                </c:pt>
                <c:pt idx="114">
                  <c:v>40.520000000000003</c:v>
                </c:pt>
                <c:pt idx="115">
                  <c:v>55.543333333333329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prøver'!$BF$369:$BF$488</c:f>
              <c:numCache>
                <c:formatCode>0.00</c:formatCode>
                <c:ptCount val="120"/>
                <c:pt idx="60">
                  <c:v>15.06666666666667</c:v>
                </c:pt>
                <c:pt idx="61">
                  <c:v>12.774000000000001</c:v>
                </c:pt>
                <c:pt idx="62">
                  <c:v>12.066333333333333</c:v>
                </c:pt>
                <c:pt idx="63">
                  <c:v>11.728666666666667</c:v>
                </c:pt>
                <c:pt idx="64">
                  <c:v>11.491333333333335</c:v>
                </c:pt>
                <c:pt idx="65">
                  <c:v>11.391</c:v>
                </c:pt>
                <c:pt idx="66">
                  <c:v>11.198333333333332</c:v>
                </c:pt>
                <c:pt idx="67">
                  <c:v>10.907333333333334</c:v>
                </c:pt>
                <c:pt idx="68">
                  <c:v>10.656333333333334</c:v>
                </c:pt>
                <c:pt idx="69">
                  <c:v>10.362333333333334</c:v>
                </c:pt>
                <c:pt idx="70">
                  <c:v>9.9736666666666665</c:v>
                </c:pt>
                <c:pt idx="71">
                  <c:v>9.5140000000000011</c:v>
                </c:pt>
                <c:pt idx="72">
                  <c:v>9.0123333333333342</c:v>
                </c:pt>
                <c:pt idx="73">
                  <c:v>8.5649999999999995</c:v>
                </c:pt>
                <c:pt idx="74">
                  <c:v>8.1989999999999998</c:v>
                </c:pt>
                <c:pt idx="75">
                  <c:v>7.9149999999999991</c:v>
                </c:pt>
                <c:pt idx="76">
                  <c:v>7.7556666666666674</c:v>
                </c:pt>
                <c:pt idx="77">
                  <c:v>7.7163333333333339</c:v>
                </c:pt>
                <c:pt idx="78">
                  <c:v>7.7290000000000001</c:v>
                </c:pt>
                <c:pt idx="79">
                  <c:v>7.6766666666666667</c:v>
                </c:pt>
              </c:numCache>
            </c:numRef>
          </c:yVal>
        </c:ser>
        <c:ser>
          <c:idx val="7"/>
          <c:order val="7"/>
          <c:tx>
            <c:strRef>
              <c:f>'Figurer, gj.snitt F og S prøver'!$BG$368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prøver'!$AY$369:$AY$488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0.67586666666666673</c:v>
                </c:pt>
                <c:pt idx="2">
                  <c:v>0.92120000000000013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8.3723333333333354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21.563333333333333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</c:v>
                </c:pt>
                <c:pt idx="16">
                  <c:v>76.13666666666667</c:v>
                </c:pt>
                <c:pt idx="17">
                  <c:v>104.36666666666667</c:v>
                </c:pt>
                <c:pt idx="18">
                  <c:v>143.06666666666666</c:v>
                </c:pt>
                <c:pt idx="19">
                  <c:v>196.1</c:v>
                </c:pt>
                <c:pt idx="20">
                  <c:v>0.49996666666666667</c:v>
                </c:pt>
                <c:pt idx="21">
                  <c:v>0.67596666666666672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2.3713333333333337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8.3723333333333354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143.06666666666666</c:v>
                </c:pt>
                <c:pt idx="39">
                  <c:v>196.1</c:v>
                </c:pt>
                <c:pt idx="40">
                  <c:v>0.5</c:v>
                </c:pt>
                <c:pt idx="41">
                  <c:v>0.67600000000000005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2.3713333333333337</c:v>
                </c:pt>
                <c:pt idx="46">
                  <c:v>3.2503333333333333</c:v>
                </c:pt>
                <c:pt idx="47">
                  <c:v>4.4556666666666667</c:v>
                </c:pt>
                <c:pt idx="48">
                  <c:v>6.1076666666666668</c:v>
                </c:pt>
                <c:pt idx="49">
                  <c:v>8.3723333333333354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40.516666666666673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143.06666666666666</c:v>
                </c:pt>
                <c:pt idx="59">
                  <c:v>196.1</c:v>
                </c:pt>
                <c:pt idx="60">
                  <c:v>0.49986666666666668</c:v>
                </c:pt>
                <c:pt idx="61">
                  <c:v>0.67569999999999997</c:v>
                </c:pt>
                <c:pt idx="62">
                  <c:v>0.92106666666666681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8.3723333333333336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21.563333333333333</c:v>
                </c:pt>
                <c:pt idx="73">
                  <c:v>29.56</c:v>
                </c:pt>
                <c:pt idx="74">
                  <c:v>40.520000000000003</c:v>
                </c:pt>
                <c:pt idx="75">
                  <c:v>55.54</c:v>
                </c:pt>
                <c:pt idx="76">
                  <c:v>76.13</c:v>
                </c:pt>
                <c:pt idx="77">
                  <c:v>104.40000000000002</c:v>
                </c:pt>
                <c:pt idx="78">
                  <c:v>143.06666666666669</c:v>
                </c:pt>
                <c:pt idx="79">
                  <c:v>196.1</c:v>
                </c:pt>
                <c:pt idx="80">
                  <c:v>0.49990000000000001</c:v>
                </c:pt>
                <c:pt idx="81">
                  <c:v>0.67580000000000007</c:v>
                </c:pt>
                <c:pt idx="82">
                  <c:v>0.92110000000000003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8.3723333333333336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21.563333333333333</c:v>
                </c:pt>
                <c:pt idx="93">
                  <c:v>29.56</c:v>
                </c:pt>
                <c:pt idx="94">
                  <c:v>40.520000000000003</c:v>
                </c:pt>
                <c:pt idx="95">
                  <c:v>55.54</c:v>
                </c:pt>
                <c:pt idx="96">
                  <c:v>76.133333333333326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0.49993333333333334</c:v>
                </c:pt>
                <c:pt idx="101">
                  <c:v>0.67583333333333329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8.3723333333333336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21.563333333333333</c:v>
                </c:pt>
                <c:pt idx="113">
                  <c:v>29.56</c:v>
                </c:pt>
                <c:pt idx="114">
                  <c:v>40.520000000000003</c:v>
                </c:pt>
                <c:pt idx="115">
                  <c:v>55.543333333333329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prøver'!$BG$369:$BG$488</c:f>
              <c:numCache>
                <c:formatCode>0.00</c:formatCode>
                <c:ptCount val="120"/>
                <c:pt idx="60">
                  <c:v>10.975</c:v>
                </c:pt>
                <c:pt idx="61">
                  <c:v>26.178999999999998</c:v>
                </c:pt>
                <c:pt idx="62">
                  <c:v>29.004000000000001</c:v>
                </c:pt>
                <c:pt idx="63">
                  <c:v>29.310666666666673</c:v>
                </c:pt>
                <c:pt idx="64">
                  <c:v>28.934000000000001</c:v>
                </c:pt>
                <c:pt idx="65">
                  <c:v>28.112333333333329</c:v>
                </c:pt>
                <c:pt idx="66">
                  <c:v>27.056333333333331</c:v>
                </c:pt>
                <c:pt idx="67">
                  <c:v>25.716666666666669</c:v>
                </c:pt>
                <c:pt idx="68">
                  <c:v>23.97666666666667</c:v>
                </c:pt>
                <c:pt idx="69">
                  <c:v>21.922666666666668</c:v>
                </c:pt>
                <c:pt idx="70">
                  <c:v>19.597666666666669</c:v>
                </c:pt>
                <c:pt idx="71">
                  <c:v>17.132999999999999</c:v>
                </c:pt>
                <c:pt idx="72">
                  <c:v>14.656000000000001</c:v>
                </c:pt>
                <c:pt idx="73">
                  <c:v>12.282999999999999</c:v>
                </c:pt>
                <c:pt idx="74">
                  <c:v>10.238333333333333</c:v>
                </c:pt>
                <c:pt idx="75">
                  <c:v>8.6370000000000005</c:v>
                </c:pt>
                <c:pt idx="76">
                  <c:v>7.3563333333333345</c:v>
                </c:pt>
                <c:pt idx="77">
                  <c:v>6.2576666666666663</c:v>
                </c:pt>
                <c:pt idx="78">
                  <c:v>5.2709999999999999</c:v>
                </c:pt>
                <c:pt idx="79">
                  <c:v>4.3660000000000005</c:v>
                </c:pt>
              </c:numCache>
            </c:numRef>
          </c:yVal>
        </c:ser>
        <c:ser>
          <c:idx val="8"/>
          <c:order val="8"/>
          <c:tx>
            <c:strRef>
              <c:f>'Figurer, gj.snitt F og S prøver'!$BH$368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prøver'!$AY$369:$AY$488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0.67586666666666673</c:v>
                </c:pt>
                <c:pt idx="2">
                  <c:v>0.92120000000000013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8.3723333333333354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21.563333333333333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</c:v>
                </c:pt>
                <c:pt idx="16">
                  <c:v>76.13666666666667</c:v>
                </c:pt>
                <c:pt idx="17">
                  <c:v>104.36666666666667</c:v>
                </c:pt>
                <c:pt idx="18">
                  <c:v>143.06666666666666</c:v>
                </c:pt>
                <c:pt idx="19">
                  <c:v>196.1</c:v>
                </c:pt>
                <c:pt idx="20">
                  <c:v>0.49996666666666667</c:v>
                </c:pt>
                <c:pt idx="21">
                  <c:v>0.67596666666666672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2.3713333333333337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8.3723333333333354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143.06666666666666</c:v>
                </c:pt>
                <c:pt idx="39">
                  <c:v>196.1</c:v>
                </c:pt>
                <c:pt idx="40">
                  <c:v>0.5</c:v>
                </c:pt>
                <c:pt idx="41">
                  <c:v>0.67600000000000005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2.3713333333333337</c:v>
                </c:pt>
                <c:pt idx="46">
                  <c:v>3.2503333333333333</c:v>
                </c:pt>
                <c:pt idx="47">
                  <c:v>4.4556666666666667</c:v>
                </c:pt>
                <c:pt idx="48">
                  <c:v>6.1076666666666668</c:v>
                </c:pt>
                <c:pt idx="49">
                  <c:v>8.3723333333333354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40.516666666666673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143.06666666666666</c:v>
                </c:pt>
                <c:pt idx="59">
                  <c:v>196.1</c:v>
                </c:pt>
                <c:pt idx="60">
                  <c:v>0.49986666666666668</c:v>
                </c:pt>
                <c:pt idx="61">
                  <c:v>0.67569999999999997</c:v>
                </c:pt>
                <c:pt idx="62">
                  <c:v>0.92106666666666681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8.3723333333333336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21.563333333333333</c:v>
                </c:pt>
                <c:pt idx="73">
                  <c:v>29.56</c:v>
                </c:pt>
                <c:pt idx="74">
                  <c:v>40.520000000000003</c:v>
                </c:pt>
                <c:pt idx="75">
                  <c:v>55.54</c:v>
                </c:pt>
                <c:pt idx="76">
                  <c:v>76.13</c:v>
                </c:pt>
                <c:pt idx="77">
                  <c:v>104.40000000000002</c:v>
                </c:pt>
                <c:pt idx="78">
                  <c:v>143.06666666666669</c:v>
                </c:pt>
                <c:pt idx="79">
                  <c:v>196.1</c:v>
                </c:pt>
                <c:pt idx="80">
                  <c:v>0.49990000000000001</c:v>
                </c:pt>
                <c:pt idx="81">
                  <c:v>0.67580000000000007</c:v>
                </c:pt>
                <c:pt idx="82">
                  <c:v>0.92110000000000003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8.3723333333333336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21.563333333333333</c:v>
                </c:pt>
                <c:pt idx="93">
                  <c:v>29.56</c:v>
                </c:pt>
                <c:pt idx="94">
                  <c:v>40.520000000000003</c:v>
                </c:pt>
                <c:pt idx="95">
                  <c:v>55.54</c:v>
                </c:pt>
                <c:pt idx="96">
                  <c:v>76.133333333333326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0.49993333333333334</c:v>
                </c:pt>
                <c:pt idx="101">
                  <c:v>0.67583333333333329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8.3723333333333336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21.563333333333333</c:v>
                </c:pt>
                <c:pt idx="113">
                  <c:v>29.56</c:v>
                </c:pt>
                <c:pt idx="114">
                  <c:v>40.520000000000003</c:v>
                </c:pt>
                <c:pt idx="115">
                  <c:v>55.543333333333329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prøver'!$BH$369:$BH$488</c:f>
              <c:numCache>
                <c:formatCode>0.00</c:formatCode>
                <c:ptCount val="120"/>
                <c:pt idx="80">
                  <c:v>12.118333333333332</c:v>
                </c:pt>
                <c:pt idx="81">
                  <c:v>10.336333333333334</c:v>
                </c:pt>
                <c:pt idx="82">
                  <c:v>9.7353333333333314</c:v>
                </c:pt>
                <c:pt idx="83">
                  <c:v>9.4223333333333326</c:v>
                </c:pt>
                <c:pt idx="84">
                  <c:v>9.2120000000000015</c:v>
                </c:pt>
                <c:pt idx="85">
                  <c:v>9.0443333333333342</c:v>
                </c:pt>
                <c:pt idx="86">
                  <c:v>8.8946666666666676</c:v>
                </c:pt>
                <c:pt idx="87">
                  <c:v>8.7373333333333338</c:v>
                </c:pt>
                <c:pt idx="88">
                  <c:v>8.5683333333333334</c:v>
                </c:pt>
                <c:pt idx="89">
                  <c:v>8.2829999999999995</c:v>
                </c:pt>
                <c:pt idx="90">
                  <c:v>7.9879999999999995</c:v>
                </c:pt>
                <c:pt idx="91">
                  <c:v>7.6430000000000007</c:v>
                </c:pt>
                <c:pt idx="92">
                  <c:v>7.2780000000000014</c:v>
                </c:pt>
                <c:pt idx="93">
                  <c:v>6.9556666666666667</c:v>
                </c:pt>
                <c:pt idx="94">
                  <c:v>6.7240000000000002</c:v>
                </c:pt>
                <c:pt idx="95">
                  <c:v>6.5916666666666659</c:v>
                </c:pt>
                <c:pt idx="96">
                  <c:v>6.569</c:v>
                </c:pt>
                <c:pt idx="97">
                  <c:v>6.6363333333333339</c:v>
                </c:pt>
                <c:pt idx="98">
                  <c:v>6.7236666666666665</c:v>
                </c:pt>
                <c:pt idx="99">
                  <c:v>6.7220000000000004</c:v>
                </c:pt>
              </c:numCache>
            </c:numRef>
          </c:yVal>
        </c:ser>
        <c:ser>
          <c:idx val="9"/>
          <c:order val="9"/>
          <c:tx>
            <c:strRef>
              <c:f>'Figurer, gj.snitt F og S prøver'!$BI$368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prøver'!$AY$369:$AY$488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0.67586666666666673</c:v>
                </c:pt>
                <c:pt idx="2">
                  <c:v>0.92120000000000013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8.3723333333333354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21.563333333333333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</c:v>
                </c:pt>
                <c:pt idx="16">
                  <c:v>76.13666666666667</c:v>
                </c:pt>
                <c:pt idx="17">
                  <c:v>104.36666666666667</c:v>
                </c:pt>
                <c:pt idx="18">
                  <c:v>143.06666666666666</c:v>
                </c:pt>
                <c:pt idx="19">
                  <c:v>196.1</c:v>
                </c:pt>
                <c:pt idx="20">
                  <c:v>0.49996666666666667</c:v>
                </c:pt>
                <c:pt idx="21">
                  <c:v>0.67596666666666672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2.3713333333333337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8.3723333333333354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143.06666666666666</c:v>
                </c:pt>
                <c:pt idx="39">
                  <c:v>196.1</c:v>
                </c:pt>
                <c:pt idx="40">
                  <c:v>0.5</c:v>
                </c:pt>
                <c:pt idx="41">
                  <c:v>0.67600000000000005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2.3713333333333337</c:v>
                </c:pt>
                <c:pt idx="46">
                  <c:v>3.2503333333333333</c:v>
                </c:pt>
                <c:pt idx="47">
                  <c:v>4.4556666666666667</c:v>
                </c:pt>
                <c:pt idx="48">
                  <c:v>6.1076666666666668</c:v>
                </c:pt>
                <c:pt idx="49">
                  <c:v>8.3723333333333354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40.516666666666673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143.06666666666666</c:v>
                </c:pt>
                <c:pt idx="59">
                  <c:v>196.1</c:v>
                </c:pt>
                <c:pt idx="60">
                  <c:v>0.49986666666666668</c:v>
                </c:pt>
                <c:pt idx="61">
                  <c:v>0.67569999999999997</c:v>
                </c:pt>
                <c:pt idx="62">
                  <c:v>0.92106666666666681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8.3723333333333336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21.563333333333333</c:v>
                </c:pt>
                <c:pt idx="73">
                  <c:v>29.56</c:v>
                </c:pt>
                <c:pt idx="74">
                  <c:v>40.520000000000003</c:v>
                </c:pt>
                <c:pt idx="75">
                  <c:v>55.54</c:v>
                </c:pt>
                <c:pt idx="76">
                  <c:v>76.13</c:v>
                </c:pt>
                <c:pt idx="77">
                  <c:v>104.40000000000002</c:v>
                </c:pt>
                <c:pt idx="78">
                  <c:v>143.06666666666669</c:v>
                </c:pt>
                <c:pt idx="79">
                  <c:v>196.1</c:v>
                </c:pt>
                <c:pt idx="80">
                  <c:v>0.49990000000000001</c:v>
                </c:pt>
                <c:pt idx="81">
                  <c:v>0.67580000000000007</c:v>
                </c:pt>
                <c:pt idx="82">
                  <c:v>0.92110000000000003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8.3723333333333336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21.563333333333333</c:v>
                </c:pt>
                <c:pt idx="93">
                  <c:v>29.56</c:v>
                </c:pt>
                <c:pt idx="94">
                  <c:v>40.520000000000003</c:v>
                </c:pt>
                <c:pt idx="95">
                  <c:v>55.54</c:v>
                </c:pt>
                <c:pt idx="96">
                  <c:v>76.133333333333326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0.49993333333333334</c:v>
                </c:pt>
                <c:pt idx="101">
                  <c:v>0.67583333333333329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8.3723333333333336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21.563333333333333</c:v>
                </c:pt>
                <c:pt idx="113">
                  <c:v>29.56</c:v>
                </c:pt>
                <c:pt idx="114">
                  <c:v>40.520000000000003</c:v>
                </c:pt>
                <c:pt idx="115">
                  <c:v>55.543333333333329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prøver'!$BI$369:$BI$488</c:f>
              <c:numCache>
                <c:formatCode>0.00</c:formatCode>
                <c:ptCount val="120"/>
                <c:pt idx="80">
                  <c:v>8.9633333333333329</c:v>
                </c:pt>
                <c:pt idx="81">
                  <c:v>20.559666666666669</c:v>
                </c:pt>
                <c:pt idx="82">
                  <c:v>22.543333333333337</c:v>
                </c:pt>
                <c:pt idx="83">
                  <c:v>22.650666666666666</c:v>
                </c:pt>
                <c:pt idx="84">
                  <c:v>22.260666666666665</c:v>
                </c:pt>
                <c:pt idx="85">
                  <c:v>21.622333333333334</c:v>
                </c:pt>
                <c:pt idx="86">
                  <c:v>20.766000000000002</c:v>
                </c:pt>
                <c:pt idx="87">
                  <c:v>19.655666666666665</c:v>
                </c:pt>
                <c:pt idx="88">
                  <c:v>18.251999999999999</c:v>
                </c:pt>
                <c:pt idx="89">
                  <c:v>16.718</c:v>
                </c:pt>
                <c:pt idx="90">
                  <c:v>14.994666666666667</c:v>
                </c:pt>
                <c:pt idx="91">
                  <c:v>13.182</c:v>
                </c:pt>
                <c:pt idx="92">
                  <c:v>11.398333333333333</c:v>
                </c:pt>
                <c:pt idx="93">
                  <c:v>9.7156666666666656</c:v>
                </c:pt>
                <c:pt idx="94">
                  <c:v>8.2406666666666677</c:v>
                </c:pt>
                <c:pt idx="95">
                  <c:v>7.0469999999999997</c:v>
                </c:pt>
                <c:pt idx="96">
                  <c:v>6.0766666666666671</c:v>
                </c:pt>
                <c:pt idx="97">
                  <c:v>5.2153333333333327</c:v>
                </c:pt>
                <c:pt idx="98">
                  <c:v>4.4123333333333337</c:v>
                </c:pt>
                <c:pt idx="99">
                  <c:v>3.6476666666666673</c:v>
                </c:pt>
              </c:numCache>
            </c:numRef>
          </c:yVal>
        </c:ser>
        <c:ser>
          <c:idx val="10"/>
          <c:order val="10"/>
          <c:tx>
            <c:strRef>
              <c:f>'Figurer, gj.snitt F og S prøver'!$BJ$368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prøver'!$AY$369:$AY$488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0.67586666666666673</c:v>
                </c:pt>
                <c:pt idx="2">
                  <c:v>0.92120000000000013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8.3723333333333354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21.563333333333333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</c:v>
                </c:pt>
                <c:pt idx="16">
                  <c:v>76.13666666666667</c:v>
                </c:pt>
                <c:pt idx="17">
                  <c:v>104.36666666666667</c:v>
                </c:pt>
                <c:pt idx="18">
                  <c:v>143.06666666666666</c:v>
                </c:pt>
                <c:pt idx="19">
                  <c:v>196.1</c:v>
                </c:pt>
                <c:pt idx="20">
                  <c:v>0.49996666666666667</c:v>
                </c:pt>
                <c:pt idx="21">
                  <c:v>0.67596666666666672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2.3713333333333337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8.3723333333333354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143.06666666666666</c:v>
                </c:pt>
                <c:pt idx="39">
                  <c:v>196.1</c:v>
                </c:pt>
                <c:pt idx="40">
                  <c:v>0.5</c:v>
                </c:pt>
                <c:pt idx="41">
                  <c:v>0.67600000000000005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2.3713333333333337</c:v>
                </c:pt>
                <c:pt idx="46">
                  <c:v>3.2503333333333333</c:v>
                </c:pt>
                <c:pt idx="47">
                  <c:v>4.4556666666666667</c:v>
                </c:pt>
                <c:pt idx="48">
                  <c:v>6.1076666666666668</c:v>
                </c:pt>
                <c:pt idx="49">
                  <c:v>8.3723333333333354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40.516666666666673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143.06666666666666</c:v>
                </c:pt>
                <c:pt idx="59">
                  <c:v>196.1</c:v>
                </c:pt>
                <c:pt idx="60">
                  <c:v>0.49986666666666668</c:v>
                </c:pt>
                <c:pt idx="61">
                  <c:v>0.67569999999999997</c:v>
                </c:pt>
                <c:pt idx="62">
                  <c:v>0.92106666666666681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8.3723333333333336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21.563333333333333</c:v>
                </c:pt>
                <c:pt idx="73">
                  <c:v>29.56</c:v>
                </c:pt>
                <c:pt idx="74">
                  <c:v>40.520000000000003</c:v>
                </c:pt>
                <c:pt idx="75">
                  <c:v>55.54</c:v>
                </c:pt>
                <c:pt idx="76">
                  <c:v>76.13</c:v>
                </c:pt>
                <c:pt idx="77">
                  <c:v>104.40000000000002</c:v>
                </c:pt>
                <c:pt idx="78">
                  <c:v>143.06666666666669</c:v>
                </c:pt>
                <c:pt idx="79">
                  <c:v>196.1</c:v>
                </c:pt>
                <c:pt idx="80">
                  <c:v>0.49990000000000001</c:v>
                </c:pt>
                <c:pt idx="81">
                  <c:v>0.67580000000000007</c:v>
                </c:pt>
                <c:pt idx="82">
                  <c:v>0.92110000000000003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8.3723333333333336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21.563333333333333</c:v>
                </c:pt>
                <c:pt idx="93">
                  <c:v>29.56</c:v>
                </c:pt>
                <c:pt idx="94">
                  <c:v>40.520000000000003</c:v>
                </c:pt>
                <c:pt idx="95">
                  <c:v>55.54</c:v>
                </c:pt>
                <c:pt idx="96">
                  <c:v>76.133333333333326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0.49993333333333334</c:v>
                </c:pt>
                <c:pt idx="101">
                  <c:v>0.67583333333333329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8.3723333333333336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21.563333333333333</c:v>
                </c:pt>
                <c:pt idx="113">
                  <c:v>29.56</c:v>
                </c:pt>
                <c:pt idx="114">
                  <c:v>40.520000000000003</c:v>
                </c:pt>
                <c:pt idx="115">
                  <c:v>55.543333333333329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prøver'!$BJ$369:$BJ$488</c:f>
              <c:numCache>
                <c:formatCode>0.00</c:formatCode>
                <c:ptCount val="120"/>
                <c:pt idx="100">
                  <c:v>10.760333333333335</c:v>
                </c:pt>
                <c:pt idx="101">
                  <c:v>9.1696666666666662</c:v>
                </c:pt>
                <c:pt idx="102">
                  <c:v>8.5789999999999988</c:v>
                </c:pt>
                <c:pt idx="103">
                  <c:v>8.2626666666666662</c:v>
                </c:pt>
                <c:pt idx="104">
                  <c:v>8.0473333333333326</c:v>
                </c:pt>
                <c:pt idx="105">
                  <c:v>7.8846666666666669</c:v>
                </c:pt>
                <c:pt idx="106">
                  <c:v>7.7256666666666662</c:v>
                </c:pt>
                <c:pt idx="107">
                  <c:v>7.5680000000000005</c:v>
                </c:pt>
                <c:pt idx="108">
                  <c:v>7.3836666666666666</c:v>
                </c:pt>
                <c:pt idx="109">
                  <c:v>7.1870000000000003</c:v>
                </c:pt>
                <c:pt idx="110">
                  <c:v>6.9196666666666671</c:v>
                </c:pt>
                <c:pt idx="111">
                  <c:v>6.6326666666666663</c:v>
                </c:pt>
                <c:pt idx="112">
                  <c:v>6.3410000000000002</c:v>
                </c:pt>
                <c:pt idx="113">
                  <c:v>6.0876666666666672</c:v>
                </c:pt>
                <c:pt idx="114">
                  <c:v>5.9286666666666674</c:v>
                </c:pt>
                <c:pt idx="115">
                  <c:v>5.873333333333334</c:v>
                </c:pt>
                <c:pt idx="116">
                  <c:v>5.9236666666666657</c:v>
                </c:pt>
                <c:pt idx="117">
                  <c:v>6.051333333333333</c:v>
                </c:pt>
                <c:pt idx="118">
                  <c:v>6.1783333333333337</c:v>
                </c:pt>
                <c:pt idx="119">
                  <c:v>6.2063333333333333</c:v>
                </c:pt>
              </c:numCache>
            </c:numRef>
          </c:yVal>
        </c:ser>
        <c:ser>
          <c:idx val="11"/>
          <c:order val="11"/>
          <c:tx>
            <c:strRef>
              <c:f>'Figurer, gj.snitt F og S prøver'!$BK$368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prøver'!$AY$369:$AY$488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0.67586666666666673</c:v>
                </c:pt>
                <c:pt idx="2">
                  <c:v>0.92120000000000013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8.3723333333333354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21.563333333333333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</c:v>
                </c:pt>
                <c:pt idx="16">
                  <c:v>76.13666666666667</c:v>
                </c:pt>
                <c:pt idx="17">
                  <c:v>104.36666666666667</c:v>
                </c:pt>
                <c:pt idx="18">
                  <c:v>143.06666666666666</c:v>
                </c:pt>
                <c:pt idx="19">
                  <c:v>196.1</c:v>
                </c:pt>
                <c:pt idx="20">
                  <c:v>0.49996666666666667</c:v>
                </c:pt>
                <c:pt idx="21">
                  <c:v>0.67596666666666672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2.3713333333333337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8.3723333333333354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143.06666666666666</c:v>
                </c:pt>
                <c:pt idx="39">
                  <c:v>196.1</c:v>
                </c:pt>
                <c:pt idx="40">
                  <c:v>0.5</c:v>
                </c:pt>
                <c:pt idx="41">
                  <c:v>0.67600000000000005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2.3713333333333337</c:v>
                </c:pt>
                <c:pt idx="46">
                  <c:v>3.2503333333333333</c:v>
                </c:pt>
                <c:pt idx="47">
                  <c:v>4.4556666666666667</c:v>
                </c:pt>
                <c:pt idx="48">
                  <c:v>6.1076666666666668</c:v>
                </c:pt>
                <c:pt idx="49">
                  <c:v>8.3723333333333354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40.516666666666673</c:v>
                </c:pt>
                <c:pt idx="55">
                  <c:v>55.54666666666666</c:v>
                </c:pt>
                <c:pt idx="56">
                  <c:v>76.143333333333331</c:v>
                </c:pt>
                <c:pt idx="57">
                  <c:v>104.40000000000002</c:v>
                </c:pt>
                <c:pt idx="58">
                  <c:v>143.06666666666666</c:v>
                </c:pt>
                <c:pt idx="59">
                  <c:v>196.1</c:v>
                </c:pt>
                <c:pt idx="60">
                  <c:v>0.49986666666666668</c:v>
                </c:pt>
                <c:pt idx="61">
                  <c:v>0.67569999999999997</c:v>
                </c:pt>
                <c:pt idx="62">
                  <c:v>0.92106666666666681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2.3713333333333337</c:v>
                </c:pt>
                <c:pt idx="66">
                  <c:v>3.2503333333333333</c:v>
                </c:pt>
                <c:pt idx="67">
                  <c:v>4.4553333333333338</c:v>
                </c:pt>
                <c:pt idx="68">
                  <c:v>6.1076666666666668</c:v>
                </c:pt>
                <c:pt idx="69">
                  <c:v>8.3723333333333336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21.563333333333333</c:v>
                </c:pt>
                <c:pt idx="73">
                  <c:v>29.56</c:v>
                </c:pt>
                <c:pt idx="74">
                  <c:v>40.520000000000003</c:v>
                </c:pt>
                <c:pt idx="75">
                  <c:v>55.54</c:v>
                </c:pt>
                <c:pt idx="76">
                  <c:v>76.13</c:v>
                </c:pt>
                <c:pt idx="77">
                  <c:v>104.40000000000002</c:v>
                </c:pt>
                <c:pt idx="78">
                  <c:v>143.06666666666669</c:v>
                </c:pt>
                <c:pt idx="79">
                  <c:v>196.1</c:v>
                </c:pt>
                <c:pt idx="80">
                  <c:v>0.49990000000000001</c:v>
                </c:pt>
                <c:pt idx="81">
                  <c:v>0.67580000000000007</c:v>
                </c:pt>
                <c:pt idx="82">
                  <c:v>0.92110000000000003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2.3713333333333337</c:v>
                </c:pt>
                <c:pt idx="86">
                  <c:v>3.2503333333333333</c:v>
                </c:pt>
                <c:pt idx="87">
                  <c:v>4.4553333333333338</c:v>
                </c:pt>
                <c:pt idx="88">
                  <c:v>6.1076666666666668</c:v>
                </c:pt>
                <c:pt idx="89">
                  <c:v>8.3723333333333336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21.563333333333333</c:v>
                </c:pt>
                <c:pt idx="93">
                  <c:v>29.56</c:v>
                </c:pt>
                <c:pt idx="94">
                  <c:v>40.520000000000003</c:v>
                </c:pt>
                <c:pt idx="95">
                  <c:v>55.54</c:v>
                </c:pt>
                <c:pt idx="96">
                  <c:v>76.133333333333326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0.49993333333333334</c:v>
                </c:pt>
                <c:pt idx="101">
                  <c:v>0.67583333333333329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2.3713333333333337</c:v>
                </c:pt>
                <c:pt idx="106">
                  <c:v>3.2503333333333333</c:v>
                </c:pt>
                <c:pt idx="107">
                  <c:v>4.4553333333333338</c:v>
                </c:pt>
                <c:pt idx="108">
                  <c:v>6.1076666666666668</c:v>
                </c:pt>
                <c:pt idx="109">
                  <c:v>8.3723333333333336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21.563333333333333</c:v>
                </c:pt>
                <c:pt idx="113">
                  <c:v>29.56</c:v>
                </c:pt>
                <c:pt idx="114">
                  <c:v>40.520000000000003</c:v>
                </c:pt>
                <c:pt idx="115">
                  <c:v>55.543333333333329</c:v>
                </c:pt>
                <c:pt idx="116">
                  <c:v>76.133333333333326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prøver'!$BK$369:$BK$488</c:f>
              <c:numCache>
                <c:formatCode>0.00</c:formatCode>
                <c:ptCount val="120"/>
                <c:pt idx="100">
                  <c:v>8.1246666666666663</c:v>
                </c:pt>
                <c:pt idx="101">
                  <c:v>17.794999999999998</c:v>
                </c:pt>
                <c:pt idx="102">
                  <c:v>19.265999999999998</c:v>
                </c:pt>
                <c:pt idx="103">
                  <c:v>19.201333333333334</c:v>
                </c:pt>
                <c:pt idx="104">
                  <c:v>18.782666666666668</c:v>
                </c:pt>
                <c:pt idx="105">
                  <c:v>18.195333333333334</c:v>
                </c:pt>
                <c:pt idx="106">
                  <c:v>17.40133333333333</c:v>
                </c:pt>
                <c:pt idx="107">
                  <c:v>16.421666666666667</c:v>
                </c:pt>
                <c:pt idx="108">
                  <c:v>15.260666666666667</c:v>
                </c:pt>
                <c:pt idx="109">
                  <c:v>13.903666666666666</c:v>
                </c:pt>
                <c:pt idx="110">
                  <c:v>12.518333333333333</c:v>
                </c:pt>
                <c:pt idx="111">
                  <c:v>11.048999999999999</c:v>
                </c:pt>
                <c:pt idx="112">
                  <c:v>9.618666666666666</c:v>
                </c:pt>
                <c:pt idx="113">
                  <c:v>8.2973333333333326</c:v>
                </c:pt>
                <c:pt idx="114">
                  <c:v>7.136333333333333</c:v>
                </c:pt>
                <c:pt idx="115">
                  <c:v>6.1896666666666667</c:v>
                </c:pt>
                <c:pt idx="116">
                  <c:v>5.399</c:v>
                </c:pt>
                <c:pt idx="117">
                  <c:v>4.6770000000000005</c:v>
                </c:pt>
                <c:pt idx="118">
                  <c:v>3.9773333333333327</c:v>
                </c:pt>
                <c:pt idx="119">
                  <c:v>3.2933333333333334</c:v>
                </c:pt>
              </c:numCache>
            </c:numRef>
          </c:yVal>
        </c:ser>
        <c:axId val="154080768"/>
        <c:axId val="154082688"/>
      </c:scatterChart>
      <c:valAx>
        <c:axId val="154080768"/>
        <c:scaling>
          <c:logBase val="10"/>
          <c:orientation val="minMax"/>
          <c:min val="0.1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sz="1200"/>
                  <a:t>Tøyning (%)</a:t>
                </a:r>
              </a:p>
            </c:rich>
          </c:tx>
        </c:title>
        <c:numFmt formatCode="0.00" sourceLinked="1"/>
        <c:tickLblPos val="nextTo"/>
        <c:crossAx val="154082688"/>
        <c:crosses val="autoZero"/>
        <c:crossBetween val="midCat"/>
      </c:valAx>
      <c:valAx>
        <c:axId val="154082688"/>
        <c:scaling>
          <c:logBase val="10"/>
          <c:orientation val="minMax"/>
        </c:scaling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 sz="1200"/>
                  <a:t>G' (Pa)</a:t>
                </a:r>
              </a:p>
              <a:p>
                <a:pPr>
                  <a:defRPr/>
                </a:pPr>
                <a:endParaRPr lang="nb-NO" sz="1200"/>
              </a:p>
              <a:p>
                <a:pPr>
                  <a:defRPr/>
                </a:pPr>
                <a:r>
                  <a:rPr lang="nb-NO" sz="1200"/>
                  <a:t>G'' (Pa)</a:t>
                </a:r>
              </a:p>
            </c:rich>
          </c:tx>
        </c:title>
        <c:numFmt formatCode="0.00" sourceLinked="1"/>
        <c:tickLblPos val="nextTo"/>
        <c:crossAx val="15408076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/>
              <a:t>Oscillasjonstest;</a:t>
            </a:r>
            <a:r>
              <a:rPr lang="nb-NO" baseline="0"/>
              <a:t> prøve DTF og DTS</a:t>
            </a:r>
            <a:endParaRPr lang="nb-NO"/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'Figurer, gj.snitt F og S prøver'!$AZ$490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prøver'!$AX$491:$AX$610</c:f>
              <c:numCache>
                <c:formatCode>0.00</c:formatCode>
                <c:ptCount val="120"/>
                <c:pt idx="0">
                  <c:v>4.8493333333333333E-2</c:v>
                </c:pt>
                <c:pt idx="1">
                  <c:v>9.1736666666666647E-2</c:v>
                </c:pt>
                <c:pt idx="2">
                  <c:v>0.12770999999999999</c:v>
                </c:pt>
                <c:pt idx="3">
                  <c:v>0.17127333333333331</c:v>
                </c:pt>
                <c:pt idx="4">
                  <c:v>0.22827</c:v>
                </c:pt>
                <c:pt idx="5">
                  <c:v>0.30241000000000001</c:v>
                </c:pt>
                <c:pt idx="6">
                  <c:v>0.39684999999999998</c:v>
                </c:pt>
                <c:pt idx="7">
                  <c:v>0.51691999999999994</c:v>
                </c:pt>
                <c:pt idx="8">
                  <c:v>0.66913333333333336</c:v>
                </c:pt>
                <c:pt idx="9">
                  <c:v>0.86023333333333329</c:v>
                </c:pt>
                <c:pt idx="10">
                  <c:v>1.101</c:v>
                </c:pt>
                <c:pt idx="11">
                  <c:v>1.4089333333333334</c:v>
                </c:pt>
                <c:pt idx="12">
                  <c:v>1.8162333333333331</c:v>
                </c:pt>
                <c:pt idx="13">
                  <c:v>2.3783666666666665</c:v>
                </c:pt>
                <c:pt idx="14">
                  <c:v>3.1927666666666661</c:v>
                </c:pt>
                <c:pt idx="15">
                  <c:v>4.4137666666666666</c:v>
                </c:pt>
                <c:pt idx="16">
                  <c:v>6.2456666666666676</c:v>
                </c:pt>
                <c:pt idx="17">
                  <c:v>8.9106666666666658</c:v>
                </c:pt>
                <c:pt idx="18">
                  <c:v>12.531999999999998</c:v>
                </c:pt>
                <c:pt idx="19">
                  <c:v>17.011666666666667</c:v>
                </c:pt>
                <c:pt idx="20">
                  <c:v>3.8165666666666667E-2</c:v>
                </c:pt>
                <c:pt idx="21">
                  <c:v>6.8893333333333334E-2</c:v>
                </c:pt>
                <c:pt idx="22">
                  <c:v>9.3303333333333335E-2</c:v>
                </c:pt>
                <c:pt idx="23">
                  <c:v>0.12297666666666666</c:v>
                </c:pt>
                <c:pt idx="24">
                  <c:v>0.16202666666666665</c:v>
                </c:pt>
                <c:pt idx="25">
                  <c:v>0.21317333333333335</c:v>
                </c:pt>
                <c:pt idx="26">
                  <c:v>0.27897</c:v>
                </c:pt>
                <c:pt idx="27">
                  <c:v>0.36287333333333333</c:v>
                </c:pt>
                <c:pt idx="28">
                  <c:v>0.46923666666666669</c:v>
                </c:pt>
                <c:pt idx="29">
                  <c:v>0.6027366666666667</c:v>
                </c:pt>
                <c:pt idx="30">
                  <c:v>0.77023333333333321</c:v>
                </c:pt>
                <c:pt idx="31">
                  <c:v>0.98549999999999993</c:v>
                </c:pt>
                <c:pt idx="32">
                  <c:v>1.2727333333333333</c:v>
                </c:pt>
                <c:pt idx="33">
                  <c:v>1.6771333333333331</c:v>
                </c:pt>
                <c:pt idx="34">
                  <c:v>2.2875333333333336</c:v>
                </c:pt>
                <c:pt idx="35">
                  <c:v>3.2528000000000001</c:v>
                </c:pt>
                <c:pt idx="36">
                  <c:v>4.7744333333333335</c:v>
                </c:pt>
                <c:pt idx="37">
                  <c:v>7.057666666666667</c:v>
                </c:pt>
                <c:pt idx="38">
                  <c:v>10.260333333333334</c:v>
                </c:pt>
                <c:pt idx="39">
                  <c:v>14.311333333333332</c:v>
                </c:pt>
                <c:pt idx="40">
                  <c:v>3.3266999999999998E-2</c:v>
                </c:pt>
                <c:pt idx="41">
                  <c:v>5.8603333333333334E-2</c:v>
                </c:pt>
                <c:pt idx="42">
                  <c:v>7.843E-2</c:v>
                </c:pt>
                <c:pt idx="43">
                  <c:v>0.10280333333333334</c:v>
                </c:pt>
                <c:pt idx="44">
                  <c:v>0.13501333333333335</c:v>
                </c:pt>
                <c:pt idx="45">
                  <c:v>0.17742666666666665</c:v>
                </c:pt>
                <c:pt idx="46">
                  <c:v>0.23284000000000002</c:v>
                </c:pt>
                <c:pt idx="47">
                  <c:v>0.30394000000000004</c:v>
                </c:pt>
                <c:pt idx="48">
                  <c:v>0.39383333333333331</c:v>
                </c:pt>
                <c:pt idx="49">
                  <c:v>0.50666333333333335</c:v>
                </c:pt>
                <c:pt idx="50">
                  <c:v>0.64778333333333338</c:v>
                </c:pt>
                <c:pt idx="51">
                  <c:v>0.82740000000000002</c:v>
                </c:pt>
                <c:pt idx="52">
                  <c:v>1.0648333333333333</c:v>
                </c:pt>
                <c:pt idx="53">
                  <c:v>1.3977333333333333</c:v>
                </c:pt>
                <c:pt idx="54">
                  <c:v>1.9052999999999998</c:v>
                </c:pt>
                <c:pt idx="55">
                  <c:v>2.7337666666666665</c:v>
                </c:pt>
                <c:pt idx="56">
                  <c:v>4.0907666666666662</c:v>
                </c:pt>
                <c:pt idx="57">
                  <c:v>6.1736666666666666</c:v>
                </c:pt>
                <c:pt idx="58">
                  <c:v>9.129666666666667</c:v>
                </c:pt>
                <c:pt idx="59">
                  <c:v>12.917</c:v>
                </c:pt>
                <c:pt idx="60">
                  <c:v>0.17393333333333336</c:v>
                </c:pt>
                <c:pt idx="61">
                  <c:v>0.38350000000000001</c:v>
                </c:pt>
                <c:pt idx="62">
                  <c:v>0.57819999999999994</c:v>
                </c:pt>
                <c:pt idx="63">
                  <c:v>0.81613333333333327</c:v>
                </c:pt>
                <c:pt idx="64">
                  <c:v>1.1302666666666668</c:v>
                </c:pt>
                <c:pt idx="65">
                  <c:v>1.5471000000000001</c:v>
                </c:pt>
                <c:pt idx="66">
                  <c:v>2.0893333333333337</c:v>
                </c:pt>
                <c:pt idx="67">
                  <c:v>2.7916666666666665</c:v>
                </c:pt>
                <c:pt idx="68">
                  <c:v>3.6893333333333334</c:v>
                </c:pt>
                <c:pt idx="69">
                  <c:v>4.8073333333333332</c:v>
                </c:pt>
                <c:pt idx="70">
                  <c:v>6.1886666666666672</c:v>
                </c:pt>
                <c:pt idx="71">
                  <c:v>7.8873333333333333</c:v>
                </c:pt>
                <c:pt idx="72">
                  <c:v>9.9606666666666666</c:v>
                </c:pt>
                <c:pt idx="73">
                  <c:v>12.462000000000002</c:v>
                </c:pt>
                <c:pt idx="74">
                  <c:v>15.488999999999999</c:v>
                </c:pt>
                <c:pt idx="75">
                  <c:v>19.114666666666665</c:v>
                </c:pt>
                <c:pt idx="76">
                  <c:v>23.28</c:v>
                </c:pt>
                <c:pt idx="77">
                  <c:v>28.176666666666666</c:v>
                </c:pt>
                <c:pt idx="78">
                  <c:v>33.96</c:v>
                </c:pt>
                <c:pt idx="79">
                  <c:v>40.906666666666666</c:v>
                </c:pt>
                <c:pt idx="80">
                  <c:v>0.14397333333333331</c:v>
                </c:pt>
                <c:pt idx="81">
                  <c:v>0.29926666666666668</c:v>
                </c:pt>
                <c:pt idx="82">
                  <c:v>0.44096666666666673</c:v>
                </c:pt>
                <c:pt idx="83">
                  <c:v>0.60996666666666666</c:v>
                </c:pt>
                <c:pt idx="84">
                  <c:v>0.82909999999999995</c:v>
                </c:pt>
                <c:pt idx="85">
                  <c:v>1.1219000000000001</c:v>
                </c:pt>
                <c:pt idx="86">
                  <c:v>1.5121333333333331</c:v>
                </c:pt>
                <c:pt idx="87">
                  <c:v>2.0214333333333334</c:v>
                </c:pt>
                <c:pt idx="88">
                  <c:v>2.6633333333333336</c:v>
                </c:pt>
                <c:pt idx="89">
                  <c:v>3.4803333333333328</c:v>
                </c:pt>
                <c:pt idx="90">
                  <c:v>4.5046666666666662</c:v>
                </c:pt>
                <c:pt idx="91">
                  <c:v>5.7863333333333342</c:v>
                </c:pt>
                <c:pt idx="92">
                  <c:v>7.4023333333333339</c:v>
                </c:pt>
                <c:pt idx="93">
                  <c:v>9.4513333333333325</c:v>
                </c:pt>
                <c:pt idx="94">
                  <c:v>12.045999999999999</c:v>
                </c:pt>
                <c:pt idx="95">
                  <c:v>15.323</c:v>
                </c:pt>
                <c:pt idx="96">
                  <c:v>19.294333333333334</c:v>
                </c:pt>
                <c:pt idx="97">
                  <c:v>24.043333333333333</c:v>
                </c:pt>
                <c:pt idx="98">
                  <c:v>29.616666666666671</c:v>
                </c:pt>
                <c:pt idx="99">
                  <c:v>36.15</c:v>
                </c:pt>
                <c:pt idx="100">
                  <c:v>0.11847999999999999</c:v>
                </c:pt>
                <c:pt idx="101">
                  <c:v>0.24576666666666666</c:v>
                </c:pt>
                <c:pt idx="102">
                  <c:v>0.36086666666666667</c:v>
                </c:pt>
                <c:pt idx="103">
                  <c:v>0.49963333333333332</c:v>
                </c:pt>
                <c:pt idx="104">
                  <c:v>0.68136666666666656</c:v>
                </c:pt>
                <c:pt idx="105">
                  <c:v>0.9215333333333332</c:v>
                </c:pt>
                <c:pt idx="106">
                  <c:v>1.2371666666666667</c:v>
                </c:pt>
                <c:pt idx="107">
                  <c:v>1.6457666666666668</c:v>
                </c:pt>
                <c:pt idx="108">
                  <c:v>2.1711333333333336</c:v>
                </c:pt>
                <c:pt idx="109">
                  <c:v>2.8366666666666664</c:v>
                </c:pt>
                <c:pt idx="110">
                  <c:v>3.6806666666666668</c:v>
                </c:pt>
                <c:pt idx="111">
                  <c:v>4.7506666666666666</c:v>
                </c:pt>
                <c:pt idx="112">
                  <c:v>6.1283333333333339</c:v>
                </c:pt>
                <c:pt idx="113">
                  <c:v>7.9253333333333336</c:v>
                </c:pt>
                <c:pt idx="114">
                  <c:v>10.281666666666668</c:v>
                </c:pt>
                <c:pt idx="115">
                  <c:v>13.356666666666667</c:v>
                </c:pt>
                <c:pt idx="116">
                  <c:v>17.195666666666664</c:v>
                </c:pt>
                <c:pt idx="117">
                  <c:v>21.836666666666662</c:v>
                </c:pt>
                <c:pt idx="118">
                  <c:v>27.293333333333333</c:v>
                </c:pt>
                <c:pt idx="119">
                  <c:v>33.6</c:v>
                </c:pt>
              </c:numCache>
            </c:numRef>
          </c:xVal>
          <c:yVal>
            <c:numRef>
              <c:f>'Figurer, gj.snitt F og S prøver'!$AZ$491:$AZ$610</c:f>
              <c:numCache>
                <c:formatCode>0.00</c:formatCode>
                <c:ptCount val="120"/>
                <c:pt idx="0">
                  <c:v>7.7240000000000002</c:v>
                </c:pt>
                <c:pt idx="1">
                  <c:v>6.3533333333333326</c:v>
                </c:pt>
                <c:pt idx="2">
                  <c:v>5.7623333333333333</c:v>
                </c:pt>
                <c:pt idx="3">
                  <c:v>5.4466666666666663</c:v>
                </c:pt>
                <c:pt idx="4">
                  <c:v>5.2380000000000004</c:v>
                </c:pt>
                <c:pt idx="5">
                  <c:v>5.0716666666666663</c:v>
                </c:pt>
                <c:pt idx="6">
                  <c:v>4.9076666666666666</c:v>
                </c:pt>
                <c:pt idx="7">
                  <c:v>4.7616666666666667</c:v>
                </c:pt>
                <c:pt idx="8">
                  <c:v>4.6326666666666663</c:v>
                </c:pt>
                <c:pt idx="9">
                  <c:v>4.5073333333333343</c:v>
                </c:pt>
                <c:pt idx="10">
                  <c:v>4.3893333333333331</c:v>
                </c:pt>
                <c:pt idx="11">
                  <c:v>4.2949999999999999</c:v>
                </c:pt>
                <c:pt idx="12">
                  <c:v>4.2456666666666658</c:v>
                </c:pt>
                <c:pt idx="13">
                  <c:v>4.2759999999999998</c:v>
                </c:pt>
                <c:pt idx="14">
                  <c:v>4.4353333333333333</c:v>
                </c:pt>
                <c:pt idx="15">
                  <c:v>4.7766666666666664</c:v>
                </c:pt>
                <c:pt idx="16">
                  <c:v>5.3286666666666669</c:v>
                </c:pt>
                <c:pt idx="17">
                  <c:v>6.0423333333333344</c:v>
                </c:pt>
                <c:pt idx="18">
                  <c:v>6.7606666666666655</c:v>
                </c:pt>
                <c:pt idx="19">
                  <c:v>7.2336666666666671</c:v>
                </c:pt>
              </c:numCache>
            </c:numRef>
          </c:yVal>
        </c:ser>
        <c:ser>
          <c:idx val="1"/>
          <c:order val="1"/>
          <c:tx>
            <c:strRef>
              <c:f>'Figurer, gj.snitt F og S prøver'!$BA$490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prøver'!$AX$491:$AX$610</c:f>
              <c:numCache>
                <c:formatCode>0.00</c:formatCode>
                <c:ptCount val="120"/>
                <c:pt idx="0">
                  <c:v>4.8493333333333333E-2</c:v>
                </c:pt>
                <c:pt idx="1">
                  <c:v>9.1736666666666647E-2</c:v>
                </c:pt>
                <c:pt idx="2">
                  <c:v>0.12770999999999999</c:v>
                </c:pt>
                <c:pt idx="3">
                  <c:v>0.17127333333333331</c:v>
                </c:pt>
                <c:pt idx="4">
                  <c:v>0.22827</c:v>
                </c:pt>
                <c:pt idx="5">
                  <c:v>0.30241000000000001</c:v>
                </c:pt>
                <c:pt idx="6">
                  <c:v>0.39684999999999998</c:v>
                </c:pt>
                <c:pt idx="7">
                  <c:v>0.51691999999999994</c:v>
                </c:pt>
                <c:pt idx="8">
                  <c:v>0.66913333333333336</c:v>
                </c:pt>
                <c:pt idx="9">
                  <c:v>0.86023333333333329</c:v>
                </c:pt>
                <c:pt idx="10">
                  <c:v>1.101</c:v>
                </c:pt>
                <c:pt idx="11">
                  <c:v>1.4089333333333334</c:v>
                </c:pt>
                <c:pt idx="12">
                  <c:v>1.8162333333333331</c:v>
                </c:pt>
                <c:pt idx="13">
                  <c:v>2.3783666666666665</c:v>
                </c:pt>
                <c:pt idx="14">
                  <c:v>3.1927666666666661</c:v>
                </c:pt>
                <c:pt idx="15">
                  <c:v>4.4137666666666666</c:v>
                </c:pt>
                <c:pt idx="16">
                  <c:v>6.2456666666666676</c:v>
                </c:pt>
                <c:pt idx="17">
                  <c:v>8.9106666666666658</c:v>
                </c:pt>
                <c:pt idx="18">
                  <c:v>12.531999999999998</c:v>
                </c:pt>
                <c:pt idx="19">
                  <c:v>17.011666666666667</c:v>
                </c:pt>
                <c:pt idx="20">
                  <c:v>3.8165666666666667E-2</c:v>
                </c:pt>
                <c:pt idx="21">
                  <c:v>6.8893333333333334E-2</c:v>
                </c:pt>
                <c:pt idx="22">
                  <c:v>9.3303333333333335E-2</c:v>
                </c:pt>
                <c:pt idx="23">
                  <c:v>0.12297666666666666</c:v>
                </c:pt>
                <c:pt idx="24">
                  <c:v>0.16202666666666665</c:v>
                </c:pt>
                <c:pt idx="25">
                  <c:v>0.21317333333333335</c:v>
                </c:pt>
                <c:pt idx="26">
                  <c:v>0.27897</c:v>
                </c:pt>
                <c:pt idx="27">
                  <c:v>0.36287333333333333</c:v>
                </c:pt>
                <c:pt idx="28">
                  <c:v>0.46923666666666669</c:v>
                </c:pt>
                <c:pt idx="29">
                  <c:v>0.6027366666666667</c:v>
                </c:pt>
                <c:pt idx="30">
                  <c:v>0.77023333333333321</c:v>
                </c:pt>
                <c:pt idx="31">
                  <c:v>0.98549999999999993</c:v>
                </c:pt>
                <c:pt idx="32">
                  <c:v>1.2727333333333333</c:v>
                </c:pt>
                <c:pt idx="33">
                  <c:v>1.6771333333333331</c:v>
                </c:pt>
                <c:pt idx="34">
                  <c:v>2.2875333333333336</c:v>
                </c:pt>
                <c:pt idx="35">
                  <c:v>3.2528000000000001</c:v>
                </c:pt>
                <c:pt idx="36">
                  <c:v>4.7744333333333335</c:v>
                </c:pt>
                <c:pt idx="37">
                  <c:v>7.057666666666667</c:v>
                </c:pt>
                <c:pt idx="38">
                  <c:v>10.260333333333334</c:v>
                </c:pt>
                <c:pt idx="39">
                  <c:v>14.311333333333332</c:v>
                </c:pt>
                <c:pt idx="40">
                  <c:v>3.3266999999999998E-2</c:v>
                </c:pt>
                <c:pt idx="41">
                  <c:v>5.8603333333333334E-2</c:v>
                </c:pt>
                <c:pt idx="42">
                  <c:v>7.843E-2</c:v>
                </c:pt>
                <c:pt idx="43">
                  <c:v>0.10280333333333334</c:v>
                </c:pt>
                <c:pt idx="44">
                  <c:v>0.13501333333333335</c:v>
                </c:pt>
                <c:pt idx="45">
                  <c:v>0.17742666666666665</c:v>
                </c:pt>
                <c:pt idx="46">
                  <c:v>0.23284000000000002</c:v>
                </c:pt>
                <c:pt idx="47">
                  <c:v>0.30394000000000004</c:v>
                </c:pt>
                <c:pt idx="48">
                  <c:v>0.39383333333333331</c:v>
                </c:pt>
                <c:pt idx="49">
                  <c:v>0.50666333333333335</c:v>
                </c:pt>
                <c:pt idx="50">
                  <c:v>0.64778333333333338</c:v>
                </c:pt>
                <c:pt idx="51">
                  <c:v>0.82740000000000002</c:v>
                </c:pt>
                <c:pt idx="52">
                  <c:v>1.0648333333333333</c:v>
                </c:pt>
                <c:pt idx="53">
                  <c:v>1.3977333333333333</c:v>
                </c:pt>
                <c:pt idx="54">
                  <c:v>1.9052999999999998</c:v>
                </c:pt>
                <c:pt idx="55">
                  <c:v>2.7337666666666665</c:v>
                </c:pt>
                <c:pt idx="56">
                  <c:v>4.0907666666666662</c:v>
                </c:pt>
                <c:pt idx="57">
                  <c:v>6.1736666666666666</c:v>
                </c:pt>
                <c:pt idx="58">
                  <c:v>9.129666666666667</c:v>
                </c:pt>
                <c:pt idx="59">
                  <c:v>12.917</c:v>
                </c:pt>
                <c:pt idx="60">
                  <c:v>0.17393333333333336</c:v>
                </c:pt>
                <c:pt idx="61">
                  <c:v>0.38350000000000001</c:v>
                </c:pt>
                <c:pt idx="62">
                  <c:v>0.57819999999999994</c:v>
                </c:pt>
                <c:pt idx="63">
                  <c:v>0.81613333333333327</c:v>
                </c:pt>
                <c:pt idx="64">
                  <c:v>1.1302666666666668</c:v>
                </c:pt>
                <c:pt idx="65">
                  <c:v>1.5471000000000001</c:v>
                </c:pt>
                <c:pt idx="66">
                  <c:v>2.0893333333333337</c:v>
                </c:pt>
                <c:pt idx="67">
                  <c:v>2.7916666666666665</c:v>
                </c:pt>
                <c:pt idx="68">
                  <c:v>3.6893333333333334</c:v>
                </c:pt>
                <c:pt idx="69">
                  <c:v>4.8073333333333332</c:v>
                </c:pt>
                <c:pt idx="70">
                  <c:v>6.1886666666666672</c:v>
                </c:pt>
                <c:pt idx="71">
                  <c:v>7.8873333333333333</c:v>
                </c:pt>
                <c:pt idx="72">
                  <c:v>9.9606666666666666</c:v>
                </c:pt>
                <c:pt idx="73">
                  <c:v>12.462000000000002</c:v>
                </c:pt>
                <c:pt idx="74">
                  <c:v>15.488999999999999</c:v>
                </c:pt>
                <c:pt idx="75">
                  <c:v>19.114666666666665</c:v>
                </c:pt>
                <c:pt idx="76">
                  <c:v>23.28</c:v>
                </c:pt>
                <c:pt idx="77">
                  <c:v>28.176666666666666</c:v>
                </c:pt>
                <c:pt idx="78">
                  <c:v>33.96</c:v>
                </c:pt>
                <c:pt idx="79">
                  <c:v>40.906666666666666</c:v>
                </c:pt>
                <c:pt idx="80">
                  <c:v>0.14397333333333331</c:v>
                </c:pt>
                <c:pt idx="81">
                  <c:v>0.29926666666666668</c:v>
                </c:pt>
                <c:pt idx="82">
                  <c:v>0.44096666666666673</c:v>
                </c:pt>
                <c:pt idx="83">
                  <c:v>0.60996666666666666</c:v>
                </c:pt>
                <c:pt idx="84">
                  <c:v>0.82909999999999995</c:v>
                </c:pt>
                <c:pt idx="85">
                  <c:v>1.1219000000000001</c:v>
                </c:pt>
                <c:pt idx="86">
                  <c:v>1.5121333333333331</c:v>
                </c:pt>
                <c:pt idx="87">
                  <c:v>2.0214333333333334</c:v>
                </c:pt>
                <c:pt idx="88">
                  <c:v>2.6633333333333336</c:v>
                </c:pt>
                <c:pt idx="89">
                  <c:v>3.4803333333333328</c:v>
                </c:pt>
                <c:pt idx="90">
                  <c:v>4.5046666666666662</c:v>
                </c:pt>
                <c:pt idx="91">
                  <c:v>5.7863333333333342</c:v>
                </c:pt>
                <c:pt idx="92">
                  <c:v>7.4023333333333339</c:v>
                </c:pt>
                <c:pt idx="93">
                  <c:v>9.4513333333333325</c:v>
                </c:pt>
                <c:pt idx="94">
                  <c:v>12.045999999999999</c:v>
                </c:pt>
                <c:pt idx="95">
                  <c:v>15.323</c:v>
                </c:pt>
                <c:pt idx="96">
                  <c:v>19.294333333333334</c:v>
                </c:pt>
                <c:pt idx="97">
                  <c:v>24.043333333333333</c:v>
                </c:pt>
                <c:pt idx="98">
                  <c:v>29.616666666666671</c:v>
                </c:pt>
                <c:pt idx="99">
                  <c:v>36.15</c:v>
                </c:pt>
                <c:pt idx="100">
                  <c:v>0.11847999999999999</c:v>
                </c:pt>
                <c:pt idx="101">
                  <c:v>0.24576666666666666</c:v>
                </c:pt>
                <c:pt idx="102">
                  <c:v>0.36086666666666667</c:v>
                </c:pt>
                <c:pt idx="103">
                  <c:v>0.49963333333333332</c:v>
                </c:pt>
                <c:pt idx="104">
                  <c:v>0.68136666666666656</c:v>
                </c:pt>
                <c:pt idx="105">
                  <c:v>0.9215333333333332</c:v>
                </c:pt>
                <c:pt idx="106">
                  <c:v>1.2371666666666667</c:v>
                </c:pt>
                <c:pt idx="107">
                  <c:v>1.6457666666666668</c:v>
                </c:pt>
                <c:pt idx="108">
                  <c:v>2.1711333333333336</c:v>
                </c:pt>
                <c:pt idx="109">
                  <c:v>2.8366666666666664</c:v>
                </c:pt>
                <c:pt idx="110">
                  <c:v>3.6806666666666668</c:v>
                </c:pt>
                <c:pt idx="111">
                  <c:v>4.7506666666666666</c:v>
                </c:pt>
                <c:pt idx="112">
                  <c:v>6.1283333333333339</c:v>
                </c:pt>
                <c:pt idx="113">
                  <c:v>7.9253333333333336</c:v>
                </c:pt>
                <c:pt idx="114">
                  <c:v>10.281666666666668</c:v>
                </c:pt>
                <c:pt idx="115">
                  <c:v>13.356666666666667</c:v>
                </c:pt>
                <c:pt idx="116">
                  <c:v>17.195666666666664</c:v>
                </c:pt>
                <c:pt idx="117">
                  <c:v>21.836666666666662</c:v>
                </c:pt>
                <c:pt idx="118">
                  <c:v>27.293333333333333</c:v>
                </c:pt>
                <c:pt idx="119">
                  <c:v>33.6</c:v>
                </c:pt>
              </c:numCache>
            </c:numRef>
          </c:xVal>
          <c:yVal>
            <c:numRef>
              <c:f>'Figurer, gj.snitt F og S prøver'!$BA$491:$BA$610</c:f>
              <c:numCache>
                <c:formatCode>0.00</c:formatCode>
                <c:ptCount val="120"/>
                <c:pt idx="0">
                  <c:v>5.8353333333333337</c:v>
                </c:pt>
                <c:pt idx="1">
                  <c:v>11.952333333333334</c:v>
                </c:pt>
                <c:pt idx="2">
                  <c:v>12.557</c:v>
                </c:pt>
                <c:pt idx="3">
                  <c:v>12.377333333333334</c:v>
                </c:pt>
                <c:pt idx="4">
                  <c:v>12.061</c:v>
                </c:pt>
                <c:pt idx="5">
                  <c:v>11.647666666666666</c:v>
                </c:pt>
                <c:pt idx="6">
                  <c:v>11.120666666666665</c:v>
                </c:pt>
                <c:pt idx="7">
                  <c:v>10.515666666666666</c:v>
                </c:pt>
                <c:pt idx="8">
                  <c:v>9.8620000000000001</c:v>
                </c:pt>
                <c:pt idx="9">
                  <c:v>9.1675333333333331</c:v>
                </c:pt>
                <c:pt idx="10">
                  <c:v>8.4642333333333344</c:v>
                </c:pt>
                <c:pt idx="11">
                  <c:v>7.7967000000000004</c:v>
                </c:pt>
                <c:pt idx="12">
                  <c:v>7.2130666666666672</c:v>
                </c:pt>
                <c:pt idx="13">
                  <c:v>6.7593000000000005</c:v>
                </c:pt>
                <c:pt idx="14">
                  <c:v>6.4620000000000006</c:v>
                </c:pt>
                <c:pt idx="15">
                  <c:v>6.3024000000000013</c:v>
                </c:pt>
                <c:pt idx="16">
                  <c:v>6.181566666666666</c:v>
                </c:pt>
                <c:pt idx="17">
                  <c:v>5.9660000000000002</c:v>
                </c:pt>
                <c:pt idx="18">
                  <c:v>5.5026666666666664</c:v>
                </c:pt>
                <c:pt idx="19">
                  <c:v>4.7249999999999996</c:v>
                </c:pt>
              </c:numCache>
            </c:numRef>
          </c:yVal>
        </c:ser>
        <c:ser>
          <c:idx val="2"/>
          <c:order val="2"/>
          <c:tx>
            <c:strRef>
              <c:f>'Figurer, gj.snitt F og S prøver'!$BB$490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prøver'!$AX$491:$AX$610</c:f>
              <c:numCache>
                <c:formatCode>0.00</c:formatCode>
                <c:ptCount val="120"/>
                <c:pt idx="0">
                  <c:v>4.8493333333333333E-2</c:v>
                </c:pt>
                <c:pt idx="1">
                  <c:v>9.1736666666666647E-2</c:v>
                </c:pt>
                <c:pt idx="2">
                  <c:v>0.12770999999999999</c:v>
                </c:pt>
                <c:pt idx="3">
                  <c:v>0.17127333333333331</c:v>
                </c:pt>
                <c:pt idx="4">
                  <c:v>0.22827</c:v>
                </c:pt>
                <c:pt idx="5">
                  <c:v>0.30241000000000001</c:v>
                </c:pt>
                <c:pt idx="6">
                  <c:v>0.39684999999999998</c:v>
                </c:pt>
                <c:pt idx="7">
                  <c:v>0.51691999999999994</c:v>
                </c:pt>
                <c:pt idx="8">
                  <c:v>0.66913333333333336</c:v>
                </c:pt>
                <c:pt idx="9">
                  <c:v>0.86023333333333329</c:v>
                </c:pt>
                <c:pt idx="10">
                  <c:v>1.101</c:v>
                </c:pt>
                <c:pt idx="11">
                  <c:v>1.4089333333333334</c:v>
                </c:pt>
                <c:pt idx="12">
                  <c:v>1.8162333333333331</c:v>
                </c:pt>
                <c:pt idx="13">
                  <c:v>2.3783666666666665</c:v>
                </c:pt>
                <c:pt idx="14">
                  <c:v>3.1927666666666661</c:v>
                </c:pt>
                <c:pt idx="15">
                  <c:v>4.4137666666666666</c:v>
                </c:pt>
                <c:pt idx="16">
                  <c:v>6.2456666666666676</c:v>
                </c:pt>
                <c:pt idx="17">
                  <c:v>8.9106666666666658</c:v>
                </c:pt>
                <c:pt idx="18">
                  <c:v>12.531999999999998</c:v>
                </c:pt>
                <c:pt idx="19">
                  <c:v>17.011666666666667</c:v>
                </c:pt>
                <c:pt idx="20">
                  <c:v>3.8165666666666667E-2</c:v>
                </c:pt>
                <c:pt idx="21">
                  <c:v>6.8893333333333334E-2</c:v>
                </c:pt>
                <c:pt idx="22">
                  <c:v>9.3303333333333335E-2</c:v>
                </c:pt>
                <c:pt idx="23">
                  <c:v>0.12297666666666666</c:v>
                </c:pt>
                <c:pt idx="24">
                  <c:v>0.16202666666666665</c:v>
                </c:pt>
                <c:pt idx="25">
                  <c:v>0.21317333333333335</c:v>
                </c:pt>
                <c:pt idx="26">
                  <c:v>0.27897</c:v>
                </c:pt>
                <c:pt idx="27">
                  <c:v>0.36287333333333333</c:v>
                </c:pt>
                <c:pt idx="28">
                  <c:v>0.46923666666666669</c:v>
                </c:pt>
                <c:pt idx="29">
                  <c:v>0.6027366666666667</c:v>
                </c:pt>
                <c:pt idx="30">
                  <c:v>0.77023333333333321</c:v>
                </c:pt>
                <c:pt idx="31">
                  <c:v>0.98549999999999993</c:v>
                </c:pt>
                <c:pt idx="32">
                  <c:v>1.2727333333333333</c:v>
                </c:pt>
                <c:pt idx="33">
                  <c:v>1.6771333333333331</c:v>
                </c:pt>
                <c:pt idx="34">
                  <c:v>2.2875333333333336</c:v>
                </c:pt>
                <c:pt idx="35">
                  <c:v>3.2528000000000001</c:v>
                </c:pt>
                <c:pt idx="36">
                  <c:v>4.7744333333333335</c:v>
                </c:pt>
                <c:pt idx="37">
                  <c:v>7.057666666666667</c:v>
                </c:pt>
                <c:pt idx="38">
                  <c:v>10.260333333333334</c:v>
                </c:pt>
                <c:pt idx="39">
                  <c:v>14.311333333333332</c:v>
                </c:pt>
                <c:pt idx="40">
                  <c:v>3.3266999999999998E-2</c:v>
                </c:pt>
                <c:pt idx="41">
                  <c:v>5.8603333333333334E-2</c:v>
                </c:pt>
                <c:pt idx="42">
                  <c:v>7.843E-2</c:v>
                </c:pt>
                <c:pt idx="43">
                  <c:v>0.10280333333333334</c:v>
                </c:pt>
                <c:pt idx="44">
                  <c:v>0.13501333333333335</c:v>
                </c:pt>
                <c:pt idx="45">
                  <c:v>0.17742666666666665</c:v>
                </c:pt>
                <c:pt idx="46">
                  <c:v>0.23284000000000002</c:v>
                </c:pt>
                <c:pt idx="47">
                  <c:v>0.30394000000000004</c:v>
                </c:pt>
                <c:pt idx="48">
                  <c:v>0.39383333333333331</c:v>
                </c:pt>
                <c:pt idx="49">
                  <c:v>0.50666333333333335</c:v>
                </c:pt>
                <c:pt idx="50">
                  <c:v>0.64778333333333338</c:v>
                </c:pt>
                <c:pt idx="51">
                  <c:v>0.82740000000000002</c:v>
                </c:pt>
                <c:pt idx="52">
                  <c:v>1.0648333333333333</c:v>
                </c:pt>
                <c:pt idx="53">
                  <c:v>1.3977333333333333</c:v>
                </c:pt>
                <c:pt idx="54">
                  <c:v>1.9052999999999998</c:v>
                </c:pt>
                <c:pt idx="55">
                  <c:v>2.7337666666666665</c:v>
                </c:pt>
                <c:pt idx="56">
                  <c:v>4.0907666666666662</c:v>
                </c:pt>
                <c:pt idx="57">
                  <c:v>6.1736666666666666</c:v>
                </c:pt>
                <c:pt idx="58">
                  <c:v>9.129666666666667</c:v>
                </c:pt>
                <c:pt idx="59">
                  <c:v>12.917</c:v>
                </c:pt>
                <c:pt idx="60">
                  <c:v>0.17393333333333336</c:v>
                </c:pt>
                <c:pt idx="61">
                  <c:v>0.38350000000000001</c:v>
                </c:pt>
                <c:pt idx="62">
                  <c:v>0.57819999999999994</c:v>
                </c:pt>
                <c:pt idx="63">
                  <c:v>0.81613333333333327</c:v>
                </c:pt>
                <c:pt idx="64">
                  <c:v>1.1302666666666668</c:v>
                </c:pt>
                <c:pt idx="65">
                  <c:v>1.5471000000000001</c:v>
                </c:pt>
                <c:pt idx="66">
                  <c:v>2.0893333333333337</c:v>
                </c:pt>
                <c:pt idx="67">
                  <c:v>2.7916666666666665</c:v>
                </c:pt>
                <c:pt idx="68">
                  <c:v>3.6893333333333334</c:v>
                </c:pt>
                <c:pt idx="69">
                  <c:v>4.8073333333333332</c:v>
                </c:pt>
                <c:pt idx="70">
                  <c:v>6.1886666666666672</c:v>
                </c:pt>
                <c:pt idx="71">
                  <c:v>7.8873333333333333</c:v>
                </c:pt>
                <c:pt idx="72">
                  <c:v>9.9606666666666666</c:v>
                </c:pt>
                <c:pt idx="73">
                  <c:v>12.462000000000002</c:v>
                </c:pt>
                <c:pt idx="74">
                  <c:v>15.488999999999999</c:v>
                </c:pt>
                <c:pt idx="75">
                  <c:v>19.114666666666665</c:v>
                </c:pt>
                <c:pt idx="76">
                  <c:v>23.28</c:v>
                </c:pt>
                <c:pt idx="77">
                  <c:v>28.176666666666666</c:v>
                </c:pt>
                <c:pt idx="78">
                  <c:v>33.96</c:v>
                </c:pt>
                <c:pt idx="79">
                  <c:v>40.906666666666666</c:v>
                </c:pt>
                <c:pt idx="80">
                  <c:v>0.14397333333333331</c:v>
                </c:pt>
                <c:pt idx="81">
                  <c:v>0.29926666666666668</c:v>
                </c:pt>
                <c:pt idx="82">
                  <c:v>0.44096666666666673</c:v>
                </c:pt>
                <c:pt idx="83">
                  <c:v>0.60996666666666666</c:v>
                </c:pt>
                <c:pt idx="84">
                  <c:v>0.82909999999999995</c:v>
                </c:pt>
                <c:pt idx="85">
                  <c:v>1.1219000000000001</c:v>
                </c:pt>
                <c:pt idx="86">
                  <c:v>1.5121333333333331</c:v>
                </c:pt>
                <c:pt idx="87">
                  <c:v>2.0214333333333334</c:v>
                </c:pt>
                <c:pt idx="88">
                  <c:v>2.6633333333333336</c:v>
                </c:pt>
                <c:pt idx="89">
                  <c:v>3.4803333333333328</c:v>
                </c:pt>
                <c:pt idx="90">
                  <c:v>4.5046666666666662</c:v>
                </c:pt>
                <c:pt idx="91">
                  <c:v>5.7863333333333342</c:v>
                </c:pt>
                <c:pt idx="92">
                  <c:v>7.4023333333333339</c:v>
                </c:pt>
                <c:pt idx="93">
                  <c:v>9.4513333333333325</c:v>
                </c:pt>
                <c:pt idx="94">
                  <c:v>12.045999999999999</c:v>
                </c:pt>
                <c:pt idx="95">
                  <c:v>15.323</c:v>
                </c:pt>
                <c:pt idx="96">
                  <c:v>19.294333333333334</c:v>
                </c:pt>
                <c:pt idx="97">
                  <c:v>24.043333333333333</c:v>
                </c:pt>
                <c:pt idx="98">
                  <c:v>29.616666666666671</c:v>
                </c:pt>
                <c:pt idx="99">
                  <c:v>36.15</c:v>
                </c:pt>
                <c:pt idx="100">
                  <c:v>0.11847999999999999</c:v>
                </c:pt>
                <c:pt idx="101">
                  <c:v>0.24576666666666666</c:v>
                </c:pt>
                <c:pt idx="102">
                  <c:v>0.36086666666666667</c:v>
                </c:pt>
                <c:pt idx="103">
                  <c:v>0.49963333333333332</c:v>
                </c:pt>
                <c:pt idx="104">
                  <c:v>0.68136666666666656</c:v>
                </c:pt>
                <c:pt idx="105">
                  <c:v>0.9215333333333332</c:v>
                </c:pt>
                <c:pt idx="106">
                  <c:v>1.2371666666666667</c:v>
                </c:pt>
                <c:pt idx="107">
                  <c:v>1.6457666666666668</c:v>
                </c:pt>
                <c:pt idx="108">
                  <c:v>2.1711333333333336</c:v>
                </c:pt>
                <c:pt idx="109">
                  <c:v>2.8366666666666664</c:v>
                </c:pt>
                <c:pt idx="110">
                  <c:v>3.6806666666666668</c:v>
                </c:pt>
                <c:pt idx="111">
                  <c:v>4.7506666666666666</c:v>
                </c:pt>
                <c:pt idx="112">
                  <c:v>6.1283333333333339</c:v>
                </c:pt>
                <c:pt idx="113">
                  <c:v>7.9253333333333336</c:v>
                </c:pt>
                <c:pt idx="114">
                  <c:v>10.281666666666668</c:v>
                </c:pt>
                <c:pt idx="115">
                  <c:v>13.356666666666667</c:v>
                </c:pt>
                <c:pt idx="116">
                  <c:v>17.195666666666664</c:v>
                </c:pt>
                <c:pt idx="117">
                  <c:v>21.836666666666662</c:v>
                </c:pt>
                <c:pt idx="118">
                  <c:v>27.293333333333333</c:v>
                </c:pt>
                <c:pt idx="119">
                  <c:v>33.6</c:v>
                </c:pt>
              </c:numCache>
            </c:numRef>
          </c:xVal>
          <c:yVal>
            <c:numRef>
              <c:f>'Figurer, gj.snitt F og S prøver'!$BB$491:$BB$610</c:f>
              <c:numCache>
                <c:formatCode>0.00</c:formatCode>
                <c:ptCount val="120"/>
                <c:pt idx="20">
                  <c:v>6.0466666666666669</c:v>
                </c:pt>
                <c:pt idx="21">
                  <c:v>4.9269999999999996</c:v>
                </c:pt>
                <c:pt idx="22">
                  <c:v>4.41</c:v>
                </c:pt>
                <c:pt idx="23">
                  <c:v>4.1246666666666663</c:v>
                </c:pt>
                <c:pt idx="24">
                  <c:v>3.9313333333333333</c:v>
                </c:pt>
                <c:pt idx="25">
                  <c:v>3.7776666666666667</c:v>
                </c:pt>
                <c:pt idx="26">
                  <c:v>3.6412666666666667</c:v>
                </c:pt>
                <c:pt idx="27">
                  <c:v>3.5177333333333336</c:v>
                </c:pt>
                <c:pt idx="28">
                  <c:v>3.4062000000000001</c:v>
                </c:pt>
                <c:pt idx="29">
                  <c:v>3.3012999999999999</c:v>
                </c:pt>
                <c:pt idx="30">
                  <c:v>3.2037666666666667</c:v>
                </c:pt>
                <c:pt idx="31">
                  <c:v>3.1285333333333334</c:v>
                </c:pt>
                <c:pt idx="32">
                  <c:v>3.0933333333333337</c:v>
                </c:pt>
                <c:pt idx="33">
                  <c:v>3.1283333333333334</c:v>
                </c:pt>
                <c:pt idx="34">
                  <c:v>3.2843666666666671</c:v>
                </c:pt>
                <c:pt idx="35">
                  <c:v>3.6194000000000002</c:v>
                </c:pt>
                <c:pt idx="36">
                  <c:v>4.1636666666666668</c:v>
                </c:pt>
                <c:pt idx="37">
                  <c:v>4.8673333333333337</c:v>
                </c:pt>
                <c:pt idx="38">
                  <c:v>5.594333333333334</c:v>
                </c:pt>
                <c:pt idx="39">
                  <c:v>6.1233333333333322</c:v>
                </c:pt>
              </c:numCache>
            </c:numRef>
          </c:yVal>
        </c:ser>
        <c:ser>
          <c:idx val="3"/>
          <c:order val="3"/>
          <c:tx>
            <c:strRef>
              <c:f>'Figurer, gj.snitt F og S prøver'!$BC$490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prøver'!$AX$491:$AX$610</c:f>
              <c:numCache>
                <c:formatCode>0.00</c:formatCode>
                <c:ptCount val="120"/>
                <c:pt idx="0">
                  <c:v>4.8493333333333333E-2</c:v>
                </c:pt>
                <c:pt idx="1">
                  <c:v>9.1736666666666647E-2</c:v>
                </c:pt>
                <c:pt idx="2">
                  <c:v>0.12770999999999999</c:v>
                </c:pt>
                <c:pt idx="3">
                  <c:v>0.17127333333333331</c:v>
                </c:pt>
                <c:pt idx="4">
                  <c:v>0.22827</c:v>
                </c:pt>
                <c:pt idx="5">
                  <c:v>0.30241000000000001</c:v>
                </c:pt>
                <c:pt idx="6">
                  <c:v>0.39684999999999998</c:v>
                </c:pt>
                <c:pt idx="7">
                  <c:v>0.51691999999999994</c:v>
                </c:pt>
                <c:pt idx="8">
                  <c:v>0.66913333333333336</c:v>
                </c:pt>
                <c:pt idx="9">
                  <c:v>0.86023333333333329</c:v>
                </c:pt>
                <c:pt idx="10">
                  <c:v>1.101</c:v>
                </c:pt>
                <c:pt idx="11">
                  <c:v>1.4089333333333334</c:v>
                </c:pt>
                <c:pt idx="12">
                  <c:v>1.8162333333333331</c:v>
                </c:pt>
                <c:pt idx="13">
                  <c:v>2.3783666666666665</c:v>
                </c:pt>
                <c:pt idx="14">
                  <c:v>3.1927666666666661</c:v>
                </c:pt>
                <c:pt idx="15">
                  <c:v>4.4137666666666666</c:v>
                </c:pt>
                <c:pt idx="16">
                  <c:v>6.2456666666666676</c:v>
                </c:pt>
                <c:pt idx="17">
                  <c:v>8.9106666666666658</c:v>
                </c:pt>
                <c:pt idx="18">
                  <c:v>12.531999999999998</c:v>
                </c:pt>
                <c:pt idx="19">
                  <c:v>17.011666666666667</c:v>
                </c:pt>
                <c:pt idx="20">
                  <c:v>3.8165666666666667E-2</c:v>
                </c:pt>
                <c:pt idx="21">
                  <c:v>6.8893333333333334E-2</c:v>
                </c:pt>
                <c:pt idx="22">
                  <c:v>9.3303333333333335E-2</c:v>
                </c:pt>
                <c:pt idx="23">
                  <c:v>0.12297666666666666</c:v>
                </c:pt>
                <c:pt idx="24">
                  <c:v>0.16202666666666665</c:v>
                </c:pt>
                <c:pt idx="25">
                  <c:v>0.21317333333333335</c:v>
                </c:pt>
                <c:pt idx="26">
                  <c:v>0.27897</c:v>
                </c:pt>
                <c:pt idx="27">
                  <c:v>0.36287333333333333</c:v>
                </c:pt>
                <c:pt idx="28">
                  <c:v>0.46923666666666669</c:v>
                </c:pt>
                <c:pt idx="29">
                  <c:v>0.6027366666666667</c:v>
                </c:pt>
                <c:pt idx="30">
                  <c:v>0.77023333333333321</c:v>
                </c:pt>
                <c:pt idx="31">
                  <c:v>0.98549999999999993</c:v>
                </c:pt>
                <c:pt idx="32">
                  <c:v>1.2727333333333333</c:v>
                </c:pt>
                <c:pt idx="33">
                  <c:v>1.6771333333333331</c:v>
                </c:pt>
                <c:pt idx="34">
                  <c:v>2.2875333333333336</c:v>
                </c:pt>
                <c:pt idx="35">
                  <c:v>3.2528000000000001</c:v>
                </c:pt>
                <c:pt idx="36">
                  <c:v>4.7744333333333335</c:v>
                </c:pt>
                <c:pt idx="37">
                  <c:v>7.057666666666667</c:v>
                </c:pt>
                <c:pt idx="38">
                  <c:v>10.260333333333334</c:v>
                </c:pt>
                <c:pt idx="39">
                  <c:v>14.311333333333332</c:v>
                </c:pt>
                <c:pt idx="40">
                  <c:v>3.3266999999999998E-2</c:v>
                </c:pt>
                <c:pt idx="41">
                  <c:v>5.8603333333333334E-2</c:v>
                </c:pt>
                <c:pt idx="42">
                  <c:v>7.843E-2</c:v>
                </c:pt>
                <c:pt idx="43">
                  <c:v>0.10280333333333334</c:v>
                </c:pt>
                <c:pt idx="44">
                  <c:v>0.13501333333333335</c:v>
                </c:pt>
                <c:pt idx="45">
                  <c:v>0.17742666666666665</c:v>
                </c:pt>
                <c:pt idx="46">
                  <c:v>0.23284000000000002</c:v>
                </c:pt>
                <c:pt idx="47">
                  <c:v>0.30394000000000004</c:v>
                </c:pt>
                <c:pt idx="48">
                  <c:v>0.39383333333333331</c:v>
                </c:pt>
                <c:pt idx="49">
                  <c:v>0.50666333333333335</c:v>
                </c:pt>
                <c:pt idx="50">
                  <c:v>0.64778333333333338</c:v>
                </c:pt>
                <c:pt idx="51">
                  <c:v>0.82740000000000002</c:v>
                </c:pt>
                <c:pt idx="52">
                  <c:v>1.0648333333333333</c:v>
                </c:pt>
                <c:pt idx="53">
                  <c:v>1.3977333333333333</c:v>
                </c:pt>
                <c:pt idx="54">
                  <c:v>1.9052999999999998</c:v>
                </c:pt>
                <c:pt idx="55">
                  <c:v>2.7337666666666665</c:v>
                </c:pt>
                <c:pt idx="56">
                  <c:v>4.0907666666666662</c:v>
                </c:pt>
                <c:pt idx="57">
                  <c:v>6.1736666666666666</c:v>
                </c:pt>
                <c:pt idx="58">
                  <c:v>9.129666666666667</c:v>
                </c:pt>
                <c:pt idx="59">
                  <c:v>12.917</c:v>
                </c:pt>
                <c:pt idx="60">
                  <c:v>0.17393333333333336</c:v>
                </c:pt>
                <c:pt idx="61">
                  <c:v>0.38350000000000001</c:v>
                </c:pt>
                <c:pt idx="62">
                  <c:v>0.57819999999999994</c:v>
                </c:pt>
                <c:pt idx="63">
                  <c:v>0.81613333333333327</c:v>
                </c:pt>
                <c:pt idx="64">
                  <c:v>1.1302666666666668</c:v>
                </c:pt>
                <c:pt idx="65">
                  <c:v>1.5471000000000001</c:v>
                </c:pt>
                <c:pt idx="66">
                  <c:v>2.0893333333333337</c:v>
                </c:pt>
                <c:pt idx="67">
                  <c:v>2.7916666666666665</c:v>
                </c:pt>
                <c:pt idx="68">
                  <c:v>3.6893333333333334</c:v>
                </c:pt>
                <c:pt idx="69">
                  <c:v>4.8073333333333332</c:v>
                </c:pt>
                <c:pt idx="70">
                  <c:v>6.1886666666666672</c:v>
                </c:pt>
                <c:pt idx="71">
                  <c:v>7.8873333333333333</c:v>
                </c:pt>
                <c:pt idx="72">
                  <c:v>9.9606666666666666</c:v>
                </c:pt>
                <c:pt idx="73">
                  <c:v>12.462000000000002</c:v>
                </c:pt>
                <c:pt idx="74">
                  <c:v>15.488999999999999</c:v>
                </c:pt>
                <c:pt idx="75">
                  <c:v>19.114666666666665</c:v>
                </c:pt>
                <c:pt idx="76">
                  <c:v>23.28</c:v>
                </c:pt>
                <c:pt idx="77">
                  <c:v>28.176666666666666</c:v>
                </c:pt>
                <c:pt idx="78">
                  <c:v>33.96</c:v>
                </c:pt>
                <c:pt idx="79">
                  <c:v>40.906666666666666</c:v>
                </c:pt>
                <c:pt idx="80">
                  <c:v>0.14397333333333331</c:v>
                </c:pt>
                <c:pt idx="81">
                  <c:v>0.29926666666666668</c:v>
                </c:pt>
                <c:pt idx="82">
                  <c:v>0.44096666666666673</c:v>
                </c:pt>
                <c:pt idx="83">
                  <c:v>0.60996666666666666</c:v>
                </c:pt>
                <c:pt idx="84">
                  <c:v>0.82909999999999995</c:v>
                </c:pt>
                <c:pt idx="85">
                  <c:v>1.1219000000000001</c:v>
                </c:pt>
                <c:pt idx="86">
                  <c:v>1.5121333333333331</c:v>
                </c:pt>
                <c:pt idx="87">
                  <c:v>2.0214333333333334</c:v>
                </c:pt>
                <c:pt idx="88">
                  <c:v>2.6633333333333336</c:v>
                </c:pt>
                <c:pt idx="89">
                  <c:v>3.4803333333333328</c:v>
                </c:pt>
                <c:pt idx="90">
                  <c:v>4.5046666666666662</c:v>
                </c:pt>
                <c:pt idx="91">
                  <c:v>5.7863333333333342</c:v>
                </c:pt>
                <c:pt idx="92">
                  <c:v>7.4023333333333339</c:v>
                </c:pt>
                <c:pt idx="93">
                  <c:v>9.4513333333333325</c:v>
                </c:pt>
                <c:pt idx="94">
                  <c:v>12.045999999999999</c:v>
                </c:pt>
                <c:pt idx="95">
                  <c:v>15.323</c:v>
                </c:pt>
                <c:pt idx="96">
                  <c:v>19.294333333333334</c:v>
                </c:pt>
                <c:pt idx="97">
                  <c:v>24.043333333333333</c:v>
                </c:pt>
                <c:pt idx="98">
                  <c:v>29.616666666666671</c:v>
                </c:pt>
                <c:pt idx="99">
                  <c:v>36.15</c:v>
                </c:pt>
                <c:pt idx="100">
                  <c:v>0.11847999999999999</c:v>
                </c:pt>
                <c:pt idx="101">
                  <c:v>0.24576666666666666</c:v>
                </c:pt>
                <c:pt idx="102">
                  <c:v>0.36086666666666667</c:v>
                </c:pt>
                <c:pt idx="103">
                  <c:v>0.49963333333333332</c:v>
                </c:pt>
                <c:pt idx="104">
                  <c:v>0.68136666666666656</c:v>
                </c:pt>
                <c:pt idx="105">
                  <c:v>0.9215333333333332</c:v>
                </c:pt>
                <c:pt idx="106">
                  <c:v>1.2371666666666667</c:v>
                </c:pt>
                <c:pt idx="107">
                  <c:v>1.6457666666666668</c:v>
                </c:pt>
                <c:pt idx="108">
                  <c:v>2.1711333333333336</c:v>
                </c:pt>
                <c:pt idx="109">
                  <c:v>2.8366666666666664</c:v>
                </c:pt>
                <c:pt idx="110">
                  <c:v>3.6806666666666668</c:v>
                </c:pt>
                <c:pt idx="111">
                  <c:v>4.7506666666666666</c:v>
                </c:pt>
                <c:pt idx="112">
                  <c:v>6.1283333333333339</c:v>
                </c:pt>
                <c:pt idx="113">
                  <c:v>7.9253333333333336</c:v>
                </c:pt>
                <c:pt idx="114">
                  <c:v>10.281666666666668</c:v>
                </c:pt>
                <c:pt idx="115">
                  <c:v>13.356666666666667</c:v>
                </c:pt>
                <c:pt idx="116">
                  <c:v>17.195666666666664</c:v>
                </c:pt>
                <c:pt idx="117">
                  <c:v>21.836666666666662</c:v>
                </c:pt>
                <c:pt idx="118">
                  <c:v>27.293333333333333</c:v>
                </c:pt>
                <c:pt idx="119">
                  <c:v>33.6</c:v>
                </c:pt>
              </c:numCache>
            </c:numRef>
          </c:xVal>
          <c:yVal>
            <c:numRef>
              <c:f>'Figurer, gj.snitt F og S prøver'!$BC$491:$BC$610</c:f>
              <c:numCache>
                <c:formatCode>0.00</c:formatCode>
                <c:ptCount val="120"/>
                <c:pt idx="20">
                  <c:v>4.6533333333333333</c:v>
                </c:pt>
                <c:pt idx="21">
                  <c:v>8.886000000000001</c:v>
                </c:pt>
                <c:pt idx="22">
                  <c:v>9.0723333333333329</c:v>
                </c:pt>
                <c:pt idx="23">
                  <c:v>8.7785333333333337</c:v>
                </c:pt>
                <c:pt idx="24">
                  <c:v>8.452633333333333</c:v>
                </c:pt>
                <c:pt idx="25">
                  <c:v>8.1067333333333327</c:v>
                </c:pt>
                <c:pt idx="26">
                  <c:v>7.7133666666666665</c:v>
                </c:pt>
                <c:pt idx="27">
                  <c:v>7.2839</c:v>
                </c:pt>
                <c:pt idx="28">
                  <c:v>6.8241333333333332</c:v>
                </c:pt>
                <c:pt idx="29">
                  <c:v>6.3337666666666665</c:v>
                </c:pt>
                <c:pt idx="30">
                  <c:v>5.8369</c:v>
                </c:pt>
                <c:pt idx="31">
                  <c:v>5.3685333333333327</c:v>
                </c:pt>
                <c:pt idx="32">
                  <c:v>4.9729666666666672</c:v>
                </c:pt>
                <c:pt idx="33">
                  <c:v>4.6840333333333328</c:v>
                </c:pt>
                <c:pt idx="34">
                  <c:v>4.5474666666666659</c:v>
                </c:pt>
                <c:pt idx="35">
                  <c:v>4.5630999999999995</c:v>
                </c:pt>
                <c:pt idx="36">
                  <c:v>4.6467000000000001</c:v>
                </c:pt>
                <c:pt idx="37">
                  <c:v>4.6476333333333324</c:v>
                </c:pt>
                <c:pt idx="38">
                  <c:v>4.4306333333333328</c:v>
                </c:pt>
                <c:pt idx="39">
                  <c:v>3.9142333333333337</c:v>
                </c:pt>
              </c:numCache>
            </c:numRef>
          </c:yVal>
        </c:ser>
        <c:ser>
          <c:idx val="4"/>
          <c:order val="4"/>
          <c:tx>
            <c:strRef>
              <c:f>'Figurer, gj.snitt F og S prøver'!$BD$490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prøver'!$AX$491:$AX$610</c:f>
              <c:numCache>
                <c:formatCode>0.00</c:formatCode>
                <c:ptCount val="120"/>
                <c:pt idx="0">
                  <c:v>4.8493333333333333E-2</c:v>
                </c:pt>
                <c:pt idx="1">
                  <c:v>9.1736666666666647E-2</c:v>
                </c:pt>
                <c:pt idx="2">
                  <c:v>0.12770999999999999</c:v>
                </c:pt>
                <c:pt idx="3">
                  <c:v>0.17127333333333331</c:v>
                </c:pt>
                <c:pt idx="4">
                  <c:v>0.22827</c:v>
                </c:pt>
                <c:pt idx="5">
                  <c:v>0.30241000000000001</c:v>
                </c:pt>
                <c:pt idx="6">
                  <c:v>0.39684999999999998</c:v>
                </c:pt>
                <c:pt idx="7">
                  <c:v>0.51691999999999994</c:v>
                </c:pt>
                <c:pt idx="8">
                  <c:v>0.66913333333333336</c:v>
                </c:pt>
                <c:pt idx="9">
                  <c:v>0.86023333333333329</c:v>
                </c:pt>
                <c:pt idx="10">
                  <c:v>1.101</c:v>
                </c:pt>
                <c:pt idx="11">
                  <c:v>1.4089333333333334</c:v>
                </c:pt>
                <c:pt idx="12">
                  <c:v>1.8162333333333331</c:v>
                </c:pt>
                <c:pt idx="13">
                  <c:v>2.3783666666666665</c:v>
                </c:pt>
                <c:pt idx="14">
                  <c:v>3.1927666666666661</c:v>
                </c:pt>
                <c:pt idx="15">
                  <c:v>4.4137666666666666</c:v>
                </c:pt>
                <c:pt idx="16">
                  <c:v>6.2456666666666676</c:v>
                </c:pt>
                <c:pt idx="17">
                  <c:v>8.9106666666666658</c:v>
                </c:pt>
                <c:pt idx="18">
                  <c:v>12.531999999999998</c:v>
                </c:pt>
                <c:pt idx="19">
                  <c:v>17.011666666666667</c:v>
                </c:pt>
                <c:pt idx="20">
                  <c:v>3.8165666666666667E-2</c:v>
                </c:pt>
                <c:pt idx="21">
                  <c:v>6.8893333333333334E-2</c:v>
                </c:pt>
                <c:pt idx="22">
                  <c:v>9.3303333333333335E-2</c:v>
                </c:pt>
                <c:pt idx="23">
                  <c:v>0.12297666666666666</c:v>
                </c:pt>
                <c:pt idx="24">
                  <c:v>0.16202666666666665</c:v>
                </c:pt>
                <c:pt idx="25">
                  <c:v>0.21317333333333335</c:v>
                </c:pt>
                <c:pt idx="26">
                  <c:v>0.27897</c:v>
                </c:pt>
                <c:pt idx="27">
                  <c:v>0.36287333333333333</c:v>
                </c:pt>
                <c:pt idx="28">
                  <c:v>0.46923666666666669</c:v>
                </c:pt>
                <c:pt idx="29">
                  <c:v>0.6027366666666667</c:v>
                </c:pt>
                <c:pt idx="30">
                  <c:v>0.77023333333333321</c:v>
                </c:pt>
                <c:pt idx="31">
                  <c:v>0.98549999999999993</c:v>
                </c:pt>
                <c:pt idx="32">
                  <c:v>1.2727333333333333</c:v>
                </c:pt>
                <c:pt idx="33">
                  <c:v>1.6771333333333331</c:v>
                </c:pt>
                <c:pt idx="34">
                  <c:v>2.2875333333333336</c:v>
                </c:pt>
                <c:pt idx="35">
                  <c:v>3.2528000000000001</c:v>
                </c:pt>
                <c:pt idx="36">
                  <c:v>4.7744333333333335</c:v>
                </c:pt>
                <c:pt idx="37">
                  <c:v>7.057666666666667</c:v>
                </c:pt>
                <c:pt idx="38">
                  <c:v>10.260333333333334</c:v>
                </c:pt>
                <c:pt idx="39">
                  <c:v>14.311333333333332</c:v>
                </c:pt>
                <c:pt idx="40">
                  <c:v>3.3266999999999998E-2</c:v>
                </c:pt>
                <c:pt idx="41">
                  <c:v>5.8603333333333334E-2</c:v>
                </c:pt>
                <c:pt idx="42">
                  <c:v>7.843E-2</c:v>
                </c:pt>
                <c:pt idx="43">
                  <c:v>0.10280333333333334</c:v>
                </c:pt>
                <c:pt idx="44">
                  <c:v>0.13501333333333335</c:v>
                </c:pt>
                <c:pt idx="45">
                  <c:v>0.17742666666666665</c:v>
                </c:pt>
                <c:pt idx="46">
                  <c:v>0.23284000000000002</c:v>
                </c:pt>
                <c:pt idx="47">
                  <c:v>0.30394000000000004</c:v>
                </c:pt>
                <c:pt idx="48">
                  <c:v>0.39383333333333331</c:v>
                </c:pt>
                <c:pt idx="49">
                  <c:v>0.50666333333333335</c:v>
                </c:pt>
                <c:pt idx="50">
                  <c:v>0.64778333333333338</c:v>
                </c:pt>
                <c:pt idx="51">
                  <c:v>0.82740000000000002</c:v>
                </c:pt>
                <c:pt idx="52">
                  <c:v>1.0648333333333333</c:v>
                </c:pt>
                <c:pt idx="53">
                  <c:v>1.3977333333333333</c:v>
                </c:pt>
                <c:pt idx="54">
                  <c:v>1.9052999999999998</c:v>
                </c:pt>
                <c:pt idx="55">
                  <c:v>2.7337666666666665</c:v>
                </c:pt>
                <c:pt idx="56">
                  <c:v>4.0907666666666662</c:v>
                </c:pt>
                <c:pt idx="57">
                  <c:v>6.1736666666666666</c:v>
                </c:pt>
                <c:pt idx="58">
                  <c:v>9.129666666666667</c:v>
                </c:pt>
                <c:pt idx="59">
                  <c:v>12.917</c:v>
                </c:pt>
                <c:pt idx="60">
                  <c:v>0.17393333333333336</c:v>
                </c:pt>
                <c:pt idx="61">
                  <c:v>0.38350000000000001</c:v>
                </c:pt>
                <c:pt idx="62">
                  <c:v>0.57819999999999994</c:v>
                </c:pt>
                <c:pt idx="63">
                  <c:v>0.81613333333333327</c:v>
                </c:pt>
                <c:pt idx="64">
                  <c:v>1.1302666666666668</c:v>
                </c:pt>
                <c:pt idx="65">
                  <c:v>1.5471000000000001</c:v>
                </c:pt>
                <c:pt idx="66">
                  <c:v>2.0893333333333337</c:v>
                </c:pt>
                <c:pt idx="67">
                  <c:v>2.7916666666666665</c:v>
                </c:pt>
                <c:pt idx="68">
                  <c:v>3.6893333333333334</c:v>
                </c:pt>
                <c:pt idx="69">
                  <c:v>4.8073333333333332</c:v>
                </c:pt>
                <c:pt idx="70">
                  <c:v>6.1886666666666672</c:v>
                </c:pt>
                <c:pt idx="71">
                  <c:v>7.8873333333333333</c:v>
                </c:pt>
                <c:pt idx="72">
                  <c:v>9.9606666666666666</c:v>
                </c:pt>
                <c:pt idx="73">
                  <c:v>12.462000000000002</c:v>
                </c:pt>
                <c:pt idx="74">
                  <c:v>15.488999999999999</c:v>
                </c:pt>
                <c:pt idx="75">
                  <c:v>19.114666666666665</c:v>
                </c:pt>
                <c:pt idx="76">
                  <c:v>23.28</c:v>
                </c:pt>
                <c:pt idx="77">
                  <c:v>28.176666666666666</c:v>
                </c:pt>
                <c:pt idx="78">
                  <c:v>33.96</c:v>
                </c:pt>
                <c:pt idx="79">
                  <c:v>40.906666666666666</c:v>
                </c:pt>
                <c:pt idx="80">
                  <c:v>0.14397333333333331</c:v>
                </c:pt>
                <c:pt idx="81">
                  <c:v>0.29926666666666668</c:v>
                </c:pt>
                <c:pt idx="82">
                  <c:v>0.44096666666666673</c:v>
                </c:pt>
                <c:pt idx="83">
                  <c:v>0.60996666666666666</c:v>
                </c:pt>
                <c:pt idx="84">
                  <c:v>0.82909999999999995</c:v>
                </c:pt>
                <c:pt idx="85">
                  <c:v>1.1219000000000001</c:v>
                </c:pt>
                <c:pt idx="86">
                  <c:v>1.5121333333333331</c:v>
                </c:pt>
                <c:pt idx="87">
                  <c:v>2.0214333333333334</c:v>
                </c:pt>
                <c:pt idx="88">
                  <c:v>2.6633333333333336</c:v>
                </c:pt>
                <c:pt idx="89">
                  <c:v>3.4803333333333328</c:v>
                </c:pt>
                <c:pt idx="90">
                  <c:v>4.5046666666666662</c:v>
                </c:pt>
                <c:pt idx="91">
                  <c:v>5.7863333333333342</c:v>
                </c:pt>
                <c:pt idx="92">
                  <c:v>7.4023333333333339</c:v>
                </c:pt>
                <c:pt idx="93">
                  <c:v>9.4513333333333325</c:v>
                </c:pt>
                <c:pt idx="94">
                  <c:v>12.045999999999999</c:v>
                </c:pt>
                <c:pt idx="95">
                  <c:v>15.323</c:v>
                </c:pt>
                <c:pt idx="96">
                  <c:v>19.294333333333334</c:v>
                </c:pt>
                <c:pt idx="97">
                  <c:v>24.043333333333333</c:v>
                </c:pt>
                <c:pt idx="98">
                  <c:v>29.616666666666671</c:v>
                </c:pt>
                <c:pt idx="99">
                  <c:v>36.15</c:v>
                </c:pt>
                <c:pt idx="100">
                  <c:v>0.11847999999999999</c:v>
                </c:pt>
                <c:pt idx="101">
                  <c:v>0.24576666666666666</c:v>
                </c:pt>
                <c:pt idx="102">
                  <c:v>0.36086666666666667</c:v>
                </c:pt>
                <c:pt idx="103">
                  <c:v>0.49963333333333332</c:v>
                </c:pt>
                <c:pt idx="104">
                  <c:v>0.68136666666666656</c:v>
                </c:pt>
                <c:pt idx="105">
                  <c:v>0.9215333333333332</c:v>
                </c:pt>
                <c:pt idx="106">
                  <c:v>1.2371666666666667</c:v>
                </c:pt>
                <c:pt idx="107">
                  <c:v>1.6457666666666668</c:v>
                </c:pt>
                <c:pt idx="108">
                  <c:v>2.1711333333333336</c:v>
                </c:pt>
                <c:pt idx="109">
                  <c:v>2.8366666666666664</c:v>
                </c:pt>
                <c:pt idx="110">
                  <c:v>3.6806666666666668</c:v>
                </c:pt>
                <c:pt idx="111">
                  <c:v>4.7506666666666666</c:v>
                </c:pt>
                <c:pt idx="112">
                  <c:v>6.1283333333333339</c:v>
                </c:pt>
                <c:pt idx="113">
                  <c:v>7.9253333333333336</c:v>
                </c:pt>
                <c:pt idx="114">
                  <c:v>10.281666666666668</c:v>
                </c:pt>
                <c:pt idx="115">
                  <c:v>13.356666666666667</c:v>
                </c:pt>
                <c:pt idx="116">
                  <c:v>17.195666666666664</c:v>
                </c:pt>
                <c:pt idx="117">
                  <c:v>21.836666666666662</c:v>
                </c:pt>
                <c:pt idx="118">
                  <c:v>27.293333333333333</c:v>
                </c:pt>
                <c:pt idx="119">
                  <c:v>33.6</c:v>
                </c:pt>
              </c:numCache>
            </c:numRef>
          </c:xVal>
          <c:yVal>
            <c:numRef>
              <c:f>'Figurer, gj.snitt F og S prøver'!$BD$491:$BD$610</c:f>
              <c:numCache>
                <c:formatCode>0.00</c:formatCode>
                <c:ptCount val="120"/>
                <c:pt idx="40">
                  <c:v>5.2389999999999999</c:v>
                </c:pt>
                <c:pt idx="41">
                  <c:v>4.2946666666666662</c:v>
                </c:pt>
                <c:pt idx="42">
                  <c:v>3.839</c:v>
                </c:pt>
                <c:pt idx="43">
                  <c:v>3.5846999999999998</c:v>
                </c:pt>
                <c:pt idx="44">
                  <c:v>3.4107666666666669</c:v>
                </c:pt>
                <c:pt idx="45">
                  <c:v>3.2753999999999999</c:v>
                </c:pt>
                <c:pt idx="46">
                  <c:v>3.1600333333333332</c:v>
                </c:pt>
                <c:pt idx="47">
                  <c:v>3.0574666666666666</c:v>
                </c:pt>
                <c:pt idx="48">
                  <c:v>2.9657333333333331</c:v>
                </c:pt>
                <c:pt idx="49">
                  <c:v>2.8789000000000002</c:v>
                </c:pt>
                <c:pt idx="50">
                  <c:v>2.7955666666666672</c:v>
                </c:pt>
                <c:pt idx="51">
                  <c:v>2.7266333333333335</c:v>
                </c:pt>
                <c:pt idx="52">
                  <c:v>2.6849333333333334</c:v>
                </c:pt>
                <c:pt idx="53">
                  <c:v>2.6985666666666668</c:v>
                </c:pt>
                <c:pt idx="54">
                  <c:v>2.8204666666666665</c:v>
                </c:pt>
                <c:pt idx="55">
                  <c:v>3.1189333333333331</c:v>
                </c:pt>
                <c:pt idx="56">
                  <c:v>3.6336666666666666</c:v>
                </c:pt>
                <c:pt idx="57">
                  <c:v>4.3109999999999999</c:v>
                </c:pt>
                <c:pt idx="58">
                  <c:v>5.019000000000001</c:v>
                </c:pt>
                <c:pt idx="59">
                  <c:v>5.5536666666666674</c:v>
                </c:pt>
              </c:numCache>
            </c:numRef>
          </c:yVal>
        </c:ser>
        <c:ser>
          <c:idx val="5"/>
          <c:order val="5"/>
          <c:tx>
            <c:strRef>
              <c:f>'Figurer, gj.snitt F og S prøver'!$BE$490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prøver'!$AX$491:$AX$610</c:f>
              <c:numCache>
                <c:formatCode>0.00</c:formatCode>
                <c:ptCount val="120"/>
                <c:pt idx="0">
                  <c:v>4.8493333333333333E-2</c:v>
                </c:pt>
                <c:pt idx="1">
                  <c:v>9.1736666666666647E-2</c:v>
                </c:pt>
                <c:pt idx="2">
                  <c:v>0.12770999999999999</c:v>
                </c:pt>
                <c:pt idx="3">
                  <c:v>0.17127333333333331</c:v>
                </c:pt>
                <c:pt idx="4">
                  <c:v>0.22827</c:v>
                </c:pt>
                <c:pt idx="5">
                  <c:v>0.30241000000000001</c:v>
                </c:pt>
                <c:pt idx="6">
                  <c:v>0.39684999999999998</c:v>
                </c:pt>
                <c:pt idx="7">
                  <c:v>0.51691999999999994</c:v>
                </c:pt>
                <c:pt idx="8">
                  <c:v>0.66913333333333336</c:v>
                </c:pt>
                <c:pt idx="9">
                  <c:v>0.86023333333333329</c:v>
                </c:pt>
                <c:pt idx="10">
                  <c:v>1.101</c:v>
                </c:pt>
                <c:pt idx="11">
                  <c:v>1.4089333333333334</c:v>
                </c:pt>
                <c:pt idx="12">
                  <c:v>1.8162333333333331</c:v>
                </c:pt>
                <c:pt idx="13">
                  <c:v>2.3783666666666665</c:v>
                </c:pt>
                <c:pt idx="14">
                  <c:v>3.1927666666666661</c:v>
                </c:pt>
                <c:pt idx="15">
                  <c:v>4.4137666666666666</c:v>
                </c:pt>
                <c:pt idx="16">
                  <c:v>6.2456666666666676</c:v>
                </c:pt>
                <c:pt idx="17">
                  <c:v>8.9106666666666658</c:v>
                </c:pt>
                <c:pt idx="18">
                  <c:v>12.531999999999998</c:v>
                </c:pt>
                <c:pt idx="19">
                  <c:v>17.011666666666667</c:v>
                </c:pt>
                <c:pt idx="20">
                  <c:v>3.8165666666666667E-2</c:v>
                </c:pt>
                <c:pt idx="21">
                  <c:v>6.8893333333333334E-2</c:v>
                </c:pt>
                <c:pt idx="22">
                  <c:v>9.3303333333333335E-2</c:v>
                </c:pt>
                <c:pt idx="23">
                  <c:v>0.12297666666666666</c:v>
                </c:pt>
                <c:pt idx="24">
                  <c:v>0.16202666666666665</c:v>
                </c:pt>
                <c:pt idx="25">
                  <c:v>0.21317333333333335</c:v>
                </c:pt>
                <c:pt idx="26">
                  <c:v>0.27897</c:v>
                </c:pt>
                <c:pt idx="27">
                  <c:v>0.36287333333333333</c:v>
                </c:pt>
                <c:pt idx="28">
                  <c:v>0.46923666666666669</c:v>
                </c:pt>
                <c:pt idx="29">
                  <c:v>0.6027366666666667</c:v>
                </c:pt>
                <c:pt idx="30">
                  <c:v>0.77023333333333321</c:v>
                </c:pt>
                <c:pt idx="31">
                  <c:v>0.98549999999999993</c:v>
                </c:pt>
                <c:pt idx="32">
                  <c:v>1.2727333333333333</c:v>
                </c:pt>
                <c:pt idx="33">
                  <c:v>1.6771333333333331</c:v>
                </c:pt>
                <c:pt idx="34">
                  <c:v>2.2875333333333336</c:v>
                </c:pt>
                <c:pt idx="35">
                  <c:v>3.2528000000000001</c:v>
                </c:pt>
                <c:pt idx="36">
                  <c:v>4.7744333333333335</c:v>
                </c:pt>
                <c:pt idx="37">
                  <c:v>7.057666666666667</c:v>
                </c:pt>
                <c:pt idx="38">
                  <c:v>10.260333333333334</c:v>
                </c:pt>
                <c:pt idx="39">
                  <c:v>14.311333333333332</c:v>
                </c:pt>
                <c:pt idx="40">
                  <c:v>3.3266999999999998E-2</c:v>
                </c:pt>
                <c:pt idx="41">
                  <c:v>5.8603333333333334E-2</c:v>
                </c:pt>
                <c:pt idx="42">
                  <c:v>7.843E-2</c:v>
                </c:pt>
                <c:pt idx="43">
                  <c:v>0.10280333333333334</c:v>
                </c:pt>
                <c:pt idx="44">
                  <c:v>0.13501333333333335</c:v>
                </c:pt>
                <c:pt idx="45">
                  <c:v>0.17742666666666665</c:v>
                </c:pt>
                <c:pt idx="46">
                  <c:v>0.23284000000000002</c:v>
                </c:pt>
                <c:pt idx="47">
                  <c:v>0.30394000000000004</c:v>
                </c:pt>
                <c:pt idx="48">
                  <c:v>0.39383333333333331</c:v>
                </c:pt>
                <c:pt idx="49">
                  <c:v>0.50666333333333335</c:v>
                </c:pt>
                <c:pt idx="50">
                  <c:v>0.64778333333333338</c:v>
                </c:pt>
                <c:pt idx="51">
                  <c:v>0.82740000000000002</c:v>
                </c:pt>
                <c:pt idx="52">
                  <c:v>1.0648333333333333</c:v>
                </c:pt>
                <c:pt idx="53">
                  <c:v>1.3977333333333333</c:v>
                </c:pt>
                <c:pt idx="54">
                  <c:v>1.9052999999999998</c:v>
                </c:pt>
                <c:pt idx="55">
                  <c:v>2.7337666666666665</c:v>
                </c:pt>
                <c:pt idx="56">
                  <c:v>4.0907666666666662</c:v>
                </c:pt>
                <c:pt idx="57">
                  <c:v>6.1736666666666666</c:v>
                </c:pt>
                <c:pt idx="58">
                  <c:v>9.129666666666667</c:v>
                </c:pt>
                <c:pt idx="59">
                  <c:v>12.917</c:v>
                </c:pt>
                <c:pt idx="60">
                  <c:v>0.17393333333333336</c:v>
                </c:pt>
                <c:pt idx="61">
                  <c:v>0.38350000000000001</c:v>
                </c:pt>
                <c:pt idx="62">
                  <c:v>0.57819999999999994</c:v>
                </c:pt>
                <c:pt idx="63">
                  <c:v>0.81613333333333327</c:v>
                </c:pt>
                <c:pt idx="64">
                  <c:v>1.1302666666666668</c:v>
                </c:pt>
                <c:pt idx="65">
                  <c:v>1.5471000000000001</c:v>
                </c:pt>
                <c:pt idx="66">
                  <c:v>2.0893333333333337</c:v>
                </c:pt>
                <c:pt idx="67">
                  <c:v>2.7916666666666665</c:v>
                </c:pt>
                <c:pt idx="68">
                  <c:v>3.6893333333333334</c:v>
                </c:pt>
                <c:pt idx="69">
                  <c:v>4.8073333333333332</c:v>
                </c:pt>
                <c:pt idx="70">
                  <c:v>6.1886666666666672</c:v>
                </c:pt>
                <c:pt idx="71">
                  <c:v>7.8873333333333333</c:v>
                </c:pt>
                <c:pt idx="72">
                  <c:v>9.9606666666666666</c:v>
                </c:pt>
                <c:pt idx="73">
                  <c:v>12.462000000000002</c:v>
                </c:pt>
                <c:pt idx="74">
                  <c:v>15.488999999999999</c:v>
                </c:pt>
                <c:pt idx="75">
                  <c:v>19.114666666666665</c:v>
                </c:pt>
                <c:pt idx="76">
                  <c:v>23.28</c:v>
                </c:pt>
                <c:pt idx="77">
                  <c:v>28.176666666666666</c:v>
                </c:pt>
                <c:pt idx="78">
                  <c:v>33.96</c:v>
                </c:pt>
                <c:pt idx="79">
                  <c:v>40.906666666666666</c:v>
                </c:pt>
                <c:pt idx="80">
                  <c:v>0.14397333333333331</c:v>
                </c:pt>
                <c:pt idx="81">
                  <c:v>0.29926666666666668</c:v>
                </c:pt>
                <c:pt idx="82">
                  <c:v>0.44096666666666673</c:v>
                </c:pt>
                <c:pt idx="83">
                  <c:v>0.60996666666666666</c:v>
                </c:pt>
                <c:pt idx="84">
                  <c:v>0.82909999999999995</c:v>
                </c:pt>
                <c:pt idx="85">
                  <c:v>1.1219000000000001</c:v>
                </c:pt>
                <c:pt idx="86">
                  <c:v>1.5121333333333331</c:v>
                </c:pt>
                <c:pt idx="87">
                  <c:v>2.0214333333333334</c:v>
                </c:pt>
                <c:pt idx="88">
                  <c:v>2.6633333333333336</c:v>
                </c:pt>
                <c:pt idx="89">
                  <c:v>3.4803333333333328</c:v>
                </c:pt>
                <c:pt idx="90">
                  <c:v>4.5046666666666662</c:v>
                </c:pt>
                <c:pt idx="91">
                  <c:v>5.7863333333333342</c:v>
                </c:pt>
                <c:pt idx="92">
                  <c:v>7.4023333333333339</c:v>
                </c:pt>
                <c:pt idx="93">
                  <c:v>9.4513333333333325</c:v>
                </c:pt>
                <c:pt idx="94">
                  <c:v>12.045999999999999</c:v>
                </c:pt>
                <c:pt idx="95">
                  <c:v>15.323</c:v>
                </c:pt>
                <c:pt idx="96">
                  <c:v>19.294333333333334</c:v>
                </c:pt>
                <c:pt idx="97">
                  <c:v>24.043333333333333</c:v>
                </c:pt>
                <c:pt idx="98">
                  <c:v>29.616666666666671</c:v>
                </c:pt>
                <c:pt idx="99">
                  <c:v>36.15</c:v>
                </c:pt>
                <c:pt idx="100">
                  <c:v>0.11847999999999999</c:v>
                </c:pt>
                <c:pt idx="101">
                  <c:v>0.24576666666666666</c:v>
                </c:pt>
                <c:pt idx="102">
                  <c:v>0.36086666666666667</c:v>
                </c:pt>
                <c:pt idx="103">
                  <c:v>0.49963333333333332</c:v>
                </c:pt>
                <c:pt idx="104">
                  <c:v>0.68136666666666656</c:v>
                </c:pt>
                <c:pt idx="105">
                  <c:v>0.9215333333333332</c:v>
                </c:pt>
                <c:pt idx="106">
                  <c:v>1.2371666666666667</c:v>
                </c:pt>
                <c:pt idx="107">
                  <c:v>1.6457666666666668</c:v>
                </c:pt>
                <c:pt idx="108">
                  <c:v>2.1711333333333336</c:v>
                </c:pt>
                <c:pt idx="109">
                  <c:v>2.8366666666666664</c:v>
                </c:pt>
                <c:pt idx="110">
                  <c:v>3.6806666666666668</c:v>
                </c:pt>
                <c:pt idx="111">
                  <c:v>4.7506666666666666</c:v>
                </c:pt>
                <c:pt idx="112">
                  <c:v>6.1283333333333339</c:v>
                </c:pt>
                <c:pt idx="113">
                  <c:v>7.9253333333333336</c:v>
                </c:pt>
                <c:pt idx="114">
                  <c:v>10.281666666666668</c:v>
                </c:pt>
                <c:pt idx="115">
                  <c:v>13.356666666666667</c:v>
                </c:pt>
                <c:pt idx="116">
                  <c:v>17.195666666666664</c:v>
                </c:pt>
                <c:pt idx="117">
                  <c:v>21.836666666666662</c:v>
                </c:pt>
                <c:pt idx="118">
                  <c:v>27.293333333333333</c:v>
                </c:pt>
                <c:pt idx="119">
                  <c:v>33.6</c:v>
                </c:pt>
              </c:numCache>
            </c:numRef>
          </c:xVal>
          <c:yVal>
            <c:numRef>
              <c:f>'Figurer, gj.snitt F og S prøver'!$BE$491:$BE$610</c:f>
              <c:numCache>
                <c:formatCode>0.00</c:formatCode>
                <c:ptCount val="120"/>
                <c:pt idx="40">
                  <c:v>4.1000000000000005</c:v>
                </c:pt>
                <c:pt idx="41">
                  <c:v>7.5070000000000006</c:v>
                </c:pt>
                <c:pt idx="42">
                  <c:v>7.5670000000000002</c:v>
                </c:pt>
                <c:pt idx="43">
                  <c:v>7.2744</c:v>
                </c:pt>
                <c:pt idx="44">
                  <c:v>6.973066666666667</c:v>
                </c:pt>
                <c:pt idx="45">
                  <c:v>6.6728666666666667</c:v>
                </c:pt>
                <c:pt idx="46">
                  <c:v>6.3734000000000002</c:v>
                </c:pt>
                <c:pt idx="47">
                  <c:v>6.0408666666666662</c:v>
                </c:pt>
                <c:pt idx="48">
                  <c:v>5.6668333333333329</c:v>
                </c:pt>
                <c:pt idx="49">
                  <c:v>5.2626333333333326</c:v>
                </c:pt>
                <c:pt idx="50">
                  <c:v>4.8444333333333338</c:v>
                </c:pt>
                <c:pt idx="51">
                  <c:v>4.4449999999999994</c:v>
                </c:pt>
                <c:pt idx="52">
                  <c:v>4.0945666666666662</c:v>
                </c:pt>
                <c:pt idx="53">
                  <c:v>3.8383666666666669</c:v>
                </c:pt>
                <c:pt idx="54">
                  <c:v>3.7225333333333332</c:v>
                </c:pt>
                <c:pt idx="55">
                  <c:v>3.7719333333333336</c:v>
                </c:pt>
                <c:pt idx="56">
                  <c:v>3.9230999999999998</c:v>
                </c:pt>
                <c:pt idx="57">
                  <c:v>4.0088333333333335</c:v>
                </c:pt>
                <c:pt idx="58">
                  <c:v>3.8916333333333335</c:v>
                </c:pt>
                <c:pt idx="59">
                  <c:v>3.4915666666666669</c:v>
                </c:pt>
              </c:numCache>
            </c:numRef>
          </c:yVal>
        </c:ser>
        <c:ser>
          <c:idx val="6"/>
          <c:order val="6"/>
          <c:tx>
            <c:strRef>
              <c:f>'Figurer, gj.snitt F og S prøver'!$BF$490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prøver'!$AX$491:$AX$610</c:f>
              <c:numCache>
                <c:formatCode>0.00</c:formatCode>
                <c:ptCount val="120"/>
                <c:pt idx="0">
                  <c:v>4.8493333333333333E-2</c:v>
                </c:pt>
                <c:pt idx="1">
                  <c:v>9.1736666666666647E-2</c:v>
                </c:pt>
                <c:pt idx="2">
                  <c:v>0.12770999999999999</c:v>
                </c:pt>
                <c:pt idx="3">
                  <c:v>0.17127333333333331</c:v>
                </c:pt>
                <c:pt idx="4">
                  <c:v>0.22827</c:v>
                </c:pt>
                <c:pt idx="5">
                  <c:v>0.30241000000000001</c:v>
                </c:pt>
                <c:pt idx="6">
                  <c:v>0.39684999999999998</c:v>
                </c:pt>
                <c:pt idx="7">
                  <c:v>0.51691999999999994</c:v>
                </c:pt>
                <c:pt idx="8">
                  <c:v>0.66913333333333336</c:v>
                </c:pt>
                <c:pt idx="9">
                  <c:v>0.86023333333333329</c:v>
                </c:pt>
                <c:pt idx="10">
                  <c:v>1.101</c:v>
                </c:pt>
                <c:pt idx="11">
                  <c:v>1.4089333333333334</c:v>
                </c:pt>
                <c:pt idx="12">
                  <c:v>1.8162333333333331</c:v>
                </c:pt>
                <c:pt idx="13">
                  <c:v>2.3783666666666665</c:v>
                </c:pt>
                <c:pt idx="14">
                  <c:v>3.1927666666666661</c:v>
                </c:pt>
                <c:pt idx="15">
                  <c:v>4.4137666666666666</c:v>
                </c:pt>
                <c:pt idx="16">
                  <c:v>6.2456666666666676</c:v>
                </c:pt>
                <c:pt idx="17">
                  <c:v>8.9106666666666658</c:v>
                </c:pt>
                <c:pt idx="18">
                  <c:v>12.531999999999998</c:v>
                </c:pt>
                <c:pt idx="19">
                  <c:v>17.011666666666667</c:v>
                </c:pt>
                <c:pt idx="20">
                  <c:v>3.8165666666666667E-2</c:v>
                </c:pt>
                <c:pt idx="21">
                  <c:v>6.8893333333333334E-2</c:v>
                </c:pt>
                <c:pt idx="22">
                  <c:v>9.3303333333333335E-2</c:v>
                </c:pt>
                <c:pt idx="23">
                  <c:v>0.12297666666666666</c:v>
                </c:pt>
                <c:pt idx="24">
                  <c:v>0.16202666666666665</c:v>
                </c:pt>
                <c:pt idx="25">
                  <c:v>0.21317333333333335</c:v>
                </c:pt>
                <c:pt idx="26">
                  <c:v>0.27897</c:v>
                </c:pt>
                <c:pt idx="27">
                  <c:v>0.36287333333333333</c:v>
                </c:pt>
                <c:pt idx="28">
                  <c:v>0.46923666666666669</c:v>
                </c:pt>
                <c:pt idx="29">
                  <c:v>0.6027366666666667</c:v>
                </c:pt>
                <c:pt idx="30">
                  <c:v>0.77023333333333321</c:v>
                </c:pt>
                <c:pt idx="31">
                  <c:v>0.98549999999999993</c:v>
                </c:pt>
                <c:pt idx="32">
                  <c:v>1.2727333333333333</c:v>
                </c:pt>
                <c:pt idx="33">
                  <c:v>1.6771333333333331</c:v>
                </c:pt>
                <c:pt idx="34">
                  <c:v>2.2875333333333336</c:v>
                </c:pt>
                <c:pt idx="35">
                  <c:v>3.2528000000000001</c:v>
                </c:pt>
                <c:pt idx="36">
                  <c:v>4.7744333333333335</c:v>
                </c:pt>
                <c:pt idx="37">
                  <c:v>7.057666666666667</c:v>
                </c:pt>
                <c:pt idx="38">
                  <c:v>10.260333333333334</c:v>
                </c:pt>
                <c:pt idx="39">
                  <c:v>14.311333333333332</c:v>
                </c:pt>
                <c:pt idx="40">
                  <c:v>3.3266999999999998E-2</c:v>
                </c:pt>
                <c:pt idx="41">
                  <c:v>5.8603333333333334E-2</c:v>
                </c:pt>
                <c:pt idx="42">
                  <c:v>7.843E-2</c:v>
                </c:pt>
                <c:pt idx="43">
                  <c:v>0.10280333333333334</c:v>
                </c:pt>
                <c:pt idx="44">
                  <c:v>0.13501333333333335</c:v>
                </c:pt>
                <c:pt idx="45">
                  <c:v>0.17742666666666665</c:v>
                </c:pt>
                <c:pt idx="46">
                  <c:v>0.23284000000000002</c:v>
                </c:pt>
                <c:pt idx="47">
                  <c:v>0.30394000000000004</c:v>
                </c:pt>
                <c:pt idx="48">
                  <c:v>0.39383333333333331</c:v>
                </c:pt>
                <c:pt idx="49">
                  <c:v>0.50666333333333335</c:v>
                </c:pt>
                <c:pt idx="50">
                  <c:v>0.64778333333333338</c:v>
                </c:pt>
                <c:pt idx="51">
                  <c:v>0.82740000000000002</c:v>
                </c:pt>
                <c:pt idx="52">
                  <c:v>1.0648333333333333</c:v>
                </c:pt>
                <c:pt idx="53">
                  <c:v>1.3977333333333333</c:v>
                </c:pt>
                <c:pt idx="54">
                  <c:v>1.9052999999999998</c:v>
                </c:pt>
                <c:pt idx="55">
                  <c:v>2.7337666666666665</c:v>
                </c:pt>
                <c:pt idx="56">
                  <c:v>4.0907666666666662</c:v>
                </c:pt>
                <c:pt idx="57">
                  <c:v>6.1736666666666666</c:v>
                </c:pt>
                <c:pt idx="58">
                  <c:v>9.129666666666667</c:v>
                </c:pt>
                <c:pt idx="59">
                  <c:v>12.917</c:v>
                </c:pt>
                <c:pt idx="60">
                  <c:v>0.17393333333333336</c:v>
                </c:pt>
                <c:pt idx="61">
                  <c:v>0.38350000000000001</c:v>
                </c:pt>
                <c:pt idx="62">
                  <c:v>0.57819999999999994</c:v>
                </c:pt>
                <c:pt idx="63">
                  <c:v>0.81613333333333327</c:v>
                </c:pt>
                <c:pt idx="64">
                  <c:v>1.1302666666666668</c:v>
                </c:pt>
                <c:pt idx="65">
                  <c:v>1.5471000000000001</c:v>
                </c:pt>
                <c:pt idx="66">
                  <c:v>2.0893333333333337</c:v>
                </c:pt>
                <c:pt idx="67">
                  <c:v>2.7916666666666665</c:v>
                </c:pt>
                <c:pt idx="68">
                  <c:v>3.6893333333333334</c:v>
                </c:pt>
                <c:pt idx="69">
                  <c:v>4.8073333333333332</c:v>
                </c:pt>
                <c:pt idx="70">
                  <c:v>6.1886666666666672</c:v>
                </c:pt>
                <c:pt idx="71">
                  <c:v>7.8873333333333333</c:v>
                </c:pt>
                <c:pt idx="72">
                  <c:v>9.9606666666666666</c:v>
                </c:pt>
                <c:pt idx="73">
                  <c:v>12.462000000000002</c:v>
                </c:pt>
                <c:pt idx="74">
                  <c:v>15.488999999999999</c:v>
                </c:pt>
                <c:pt idx="75">
                  <c:v>19.114666666666665</c:v>
                </c:pt>
                <c:pt idx="76">
                  <c:v>23.28</c:v>
                </c:pt>
                <c:pt idx="77">
                  <c:v>28.176666666666666</c:v>
                </c:pt>
                <c:pt idx="78">
                  <c:v>33.96</c:v>
                </c:pt>
                <c:pt idx="79">
                  <c:v>40.906666666666666</c:v>
                </c:pt>
                <c:pt idx="80">
                  <c:v>0.14397333333333331</c:v>
                </c:pt>
                <c:pt idx="81">
                  <c:v>0.29926666666666668</c:v>
                </c:pt>
                <c:pt idx="82">
                  <c:v>0.44096666666666673</c:v>
                </c:pt>
                <c:pt idx="83">
                  <c:v>0.60996666666666666</c:v>
                </c:pt>
                <c:pt idx="84">
                  <c:v>0.82909999999999995</c:v>
                </c:pt>
                <c:pt idx="85">
                  <c:v>1.1219000000000001</c:v>
                </c:pt>
                <c:pt idx="86">
                  <c:v>1.5121333333333331</c:v>
                </c:pt>
                <c:pt idx="87">
                  <c:v>2.0214333333333334</c:v>
                </c:pt>
                <c:pt idx="88">
                  <c:v>2.6633333333333336</c:v>
                </c:pt>
                <c:pt idx="89">
                  <c:v>3.4803333333333328</c:v>
                </c:pt>
                <c:pt idx="90">
                  <c:v>4.5046666666666662</c:v>
                </c:pt>
                <c:pt idx="91">
                  <c:v>5.7863333333333342</c:v>
                </c:pt>
                <c:pt idx="92">
                  <c:v>7.4023333333333339</c:v>
                </c:pt>
                <c:pt idx="93">
                  <c:v>9.4513333333333325</c:v>
                </c:pt>
                <c:pt idx="94">
                  <c:v>12.045999999999999</c:v>
                </c:pt>
                <c:pt idx="95">
                  <c:v>15.323</c:v>
                </c:pt>
                <c:pt idx="96">
                  <c:v>19.294333333333334</c:v>
                </c:pt>
                <c:pt idx="97">
                  <c:v>24.043333333333333</c:v>
                </c:pt>
                <c:pt idx="98">
                  <c:v>29.616666666666671</c:v>
                </c:pt>
                <c:pt idx="99">
                  <c:v>36.15</c:v>
                </c:pt>
                <c:pt idx="100">
                  <c:v>0.11847999999999999</c:v>
                </c:pt>
                <c:pt idx="101">
                  <c:v>0.24576666666666666</c:v>
                </c:pt>
                <c:pt idx="102">
                  <c:v>0.36086666666666667</c:v>
                </c:pt>
                <c:pt idx="103">
                  <c:v>0.49963333333333332</c:v>
                </c:pt>
                <c:pt idx="104">
                  <c:v>0.68136666666666656</c:v>
                </c:pt>
                <c:pt idx="105">
                  <c:v>0.9215333333333332</c:v>
                </c:pt>
                <c:pt idx="106">
                  <c:v>1.2371666666666667</c:v>
                </c:pt>
                <c:pt idx="107">
                  <c:v>1.6457666666666668</c:v>
                </c:pt>
                <c:pt idx="108">
                  <c:v>2.1711333333333336</c:v>
                </c:pt>
                <c:pt idx="109">
                  <c:v>2.8366666666666664</c:v>
                </c:pt>
                <c:pt idx="110">
                  <c:v>3.6806666666666668</c:v>
                </c:pt>
                <c:pt idx="111">
                  <c:v>4.7506666666666666</c:v>
                </c:pt>
                <c:pt idx="112">
                  <c:v>6.1283333333333339</c:v>
                </c:pt>
                <c:pt idx="113">
                  <c:v>7.9253333333333336</c:v>
                </c:pt>
                <c:pt idx="114">
                  <c:v>10.281666666666668</c:v>
                </c:pt>
                <c:pt idx="115">
                  <c:v>13.356666666666667</c:v>
                </c:pt>
                <c:pt idx="116">
                  <c:v>17.195666666666664</c:v>
                </c:pt>
                <c:pt idx="117">
                  <c:v>21.836666666666662</c:v>
                </c:pt>
                <c:pt idx="118">
                  <c:v>27.293333333333333</c:v>
                </c:pt>
                <c:pt idx="119">
                  <c:v>33.6</c:v>
                </c:pt>
              </c:numCache>
            </c:numRef>
          </c:xVal>
          <c:yVal>
            <c:numRef>
              <c:f>'Figurer, gj.snitt F og S prøver'!$BF$491:$BF$610</c:f>
              <c:numCache>
                <c:formatCode>0.00</c:formatCode>
                <c:ptCount val="120"/>
                <c:pt idx="60">
                  <c:v>27.153333333333336</c:v>
                </c:pt>
                <c:pt idx="61">
                  <c:v>23.99666666666667</c:v>
                </c:pt>
                <c:pt idx="62">
                  <c:v>23.213333333333335</c:v>
                </c:pt>
                <c:pt idx="63">
                  <c:v>22.76</c:v>
                </c:pt>
                <c:pt idx="64">
                  <c:v>22.526666666666667</c:v>
                </c:pt>
                <c:pt idx="65">
                  <c:v>22.346666666666664</c:v>
                </c:pt>
                <c:pt idx="66">
                  <c:v>21.99666666666667</c:v>
                </c:pt>
                <c:pt idx="67">
                  <c:v>21.74</c:v>
                </c:pt>
                <c:pt idx="68">
                  <c:v>21.52333333333333</c:v>
                </c:pt>
                <c:pt idx="69">
                  <c:v>21.213333333333335</c:v>
                </c:pt>
                <c:pt idx="70">
                  <c:v>20.866666666666664</c:v>
                </c:pt>
                <c:pt idx="71">
                  <c:v>20.486666666666668</c:v>
                </c:pt>
                <c:pt idx="72">
                  <c:v>20.126666666666665</c:v>
                </c:pt>
                <c:pt idx="73">
                  <c:v>19.86</c:v>
                </c:pt>
                <c:pt idx="74">
                  <c:v>19.670000000000002</c:v>
                </c:pt>
                <c:pt idx="75">
                  <c:v>19.5</c:v>
                </c:pt>
                <c:pt idx="76">
                  <c:v>19.369999999999997</c:v>
                </c:pt>
                <c:pt idx="77">
                  <c:v>19.076666666666668</c:v>
                </c:pt>
                <c:pt idx="78">
                  <c:v>18.503333333333334</c:v>
                </c:pt>
                <c:pt idx="79">
                  <c:v>17.63</c:v>
                </c:pt>
              </c:numCache>
            </c:numRef>
          </c:yVal>
        </c:ser>
        <c:ser>
          <c:idx val="7"/>
          <c:order val="7"/>
          <c:tx>
            <c:strRef>
              <c:f>'Figurer, gj.snitt F og S prøver'!$BG$490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prøver'!$AX$491:$AX$610</c:f>
              <c:numCache>
                <c:formatCode>0.00</c:formatCode>
                <c:ptCount val="120"/>
                <c:pt idx="0">
                  <c:v>4.8493333333333333E-2</c:v>
                </c:pt>
                <c:pt idx="1">
                  <c:v>9.1736666666666647E-2</c:v>
                </c:pt>
                <c:pt idx="2">
                  <c:v>0.12770999999999999</c:v>
                </c:pt>
                <c:pt idx="3">
                  <c:v>0.17127333333333331</c:v>
                </c:pt>
                <c:pt idx="4">
                  <c:v>0.22827</c:v>
                </c:pt>
                <c:pt idx="5">
                  <c:v>0.30241000000000001</c:v>
                </c:pt>
                <c:pt idx="6">
                  <c:v>0.39684999999999998</c:v>
                </c:pt>
                <c:pt idx="7">
                  <c:v>0.51691999999999994</c:v>
                </c:pt>
                <c:pt idx="8">
                  <c:v>0.66913333333333336</c:v>
                </c:pt>
                <c:pt idx="9">
                  <c:v>0.86023333333333329</c:v>
                </c:pt>
                <c:pt idx="10">
                  <c:v>1.101</c:v>
                </c:pt>
                <c:pt idx="11">
                  <c:v>1.4089333333333334</c:v>
                </c:pt>
                <c:pt idx="12">
                  <c:v>1.8162333333333331</c:v>
                </c:pt>
                <c:pt idx="13">
                  <c:v>2.3783666666666665</c:v>
                </c:pt>
                <c:pt idx="14">
                  <c:v>3.1927666666666661</c:v>
                </c:pt>
                <c:pt idx="15">
                  <c:v>4.4137666666666666</c:v>
                </c:pt>
                <c:pt idx="16">
                  <c:v>6.2456666666666676</c:v>
                </c:pt>
                <c:pt idx="17">
                  <c:v>8.9106666666666658</c:v>
                </c:pt>
                <c:pt idx="18">
                  <c:v>12.531999999999998</c:v>
                </c:pt>
                <c:pt idx="19">
                  <c:v>17.011666666666667</c:v>
                </c:pt>
                <c:pt idx="20">
                  <c:v>3.8165666666666667E-2</c:v>
                </c:pt>
                <c:pt idx="21">
                  <c:v>6.8893333333333334E-2</c:v>
                </c:pt>
                <c:pt idx="22">
                  <c:v>9.3303333333333335E-2</c:v>
                </c:pt>
                <c:pt idx="23">
                  <c:v>0.12297666666666666</c:v>
                </c:pt>
                <c:pt idx="24">
                  <c:v>0.16202666666666665</c:v>
                </c:pt>
                <c:pt idx="25">
                  <c:v>0.21317333333333335</c:v>
                </c:pt>
                <c:pt idx="26">
                  <c:v>0.27897</c:v>
                </c:pt>
                <c:pt idx="27">
                  <c:v>0.36287333333333333</c:v>
                </c:pt>
                <c:pt idx="28">
                  <c:v>0.46923666666666669</c:v>
                </c:pt>
                <c:pt idx="29">
                  <c:v>0.6027366666666667</c:v>
                </c:pt>
                <c:pt idx="30">
                  <c:v>0.77023333333333321</c:v>
                </c:pt>
                <c:pt idx="31">
                  <c:v>0.98549999999999993</c:v>
                </c:pt>
                <c:pt idx="32">
                  <c:v>1.2727333333333333</c:v>
                </c:pt>
                <c:pt idx="33">
                  <c:v>1.6771333333333331</c:v>
                </c:pt>
                <c:pt idx="34">
                  <c:v>2.2875333333333336</c:v>
                </c:pt>
                <c:pt idx="35">
                  <c:v>3.2528000000000001</c:v>
                </c:pt>
                <c:pt idx="36">
                  <c:v>4.7744333333333335</c:v>
                </c:pt>
                <c:pt idx="37">
                  <c:v>7.057666666666667</c:v>
                </c:pt>
                <c:pt idx="38">
                  <c:v>10.260333333333334</c:v>
                </c:pt>
                <c:pt idx="39">
                  <c:v>14.311333333333332</c:v>
                </c:pt>
                <c:pt idx="40">
                  <c:v>3.3266999999999998E-2</c:v>
                </c:pt>
                <c:pt idx="41">
                  <c:v>5.8603333333333334E-2</c:v>
                </c:pt>
                <c:pt idx="42">
                  <c:v>7.843E-2</c:v>
                </c:pt>
                <c:pt idx="43">
                  <c:v>0.10280333333333334</c:v>
                </c:pt>
                <c:pt idx="44">
                  <c:v>0.13501333333333335</c:v>
                </c:pt>
                <c:pt idx="45">
                  <c:v>0.17742666666666665</c:v>
                </c:pt>
                <c:pt idx="46">
                  <c:v>0.23284000000000002</c:v>
                </c:pt>
                <c:pt idx="47">
                  <c:v>0.30394000000000004</c:v>
                </c:pt>
                <c:pt idx="48">
                  <c:v>0.39383333333333331</c:v>
                </c:pt>
                <c:pt idx="49">
                  <c:v>0.50666333333333335</c:v>
                </c:pt>
                <c:pt idx="50">
                  <c:v>0.64778333333333338</c:v>
                </c:pt>
                <c:pt idx="51">
                  <c:v>0.82740000000000002</c:v>
                </c:pt>
                <c:pt idx="52">
                  <c:v>1.0648333333333333</c:v>
                </c:pt>
                <c:pt idx="53">
                  <c:v>1.3977333333333333</c:v>
                </c:pt>
                <c:pt idx="54">
                  <c:v>1.9052999999999998</c:v>
                </c:pt>
                <c:pt idx="55">
                  <c:v>2.7337666666666665</c:v>
                </c:pt>
                <c:pt idx="56">
                  <c:v>4.0907666666666662</c:v>
                </c:pt>
                <c:pt idx="57">
                  <c:v>6.1736666666666666</c:v>
                </c:pt>
                <c:pt idx="58">
                  <c:v>9.129666666666667</c:v>
                </c:pt>
                <c:pt idx="59">
                  <c:v>12.917</c:v>
                </c:pt>
                <c:pt idx="60">
                  <c:v>0.17393333333333336</c:v>
                </c:pt>
                <c:pt idx="61">
                  <c:v>0.38350000000000001</c:v>
                </c:pt>
                <c:pt idx="62">
                  <c:v>0.57819999999999994</c:v>
                </c:pt>
                <c:pt idx="63">
                  <c:v>0.81613333333333327</c:v>
                </c:pt>
                <c:pt idx="64">
                  <c:v>1.1302666666666668</c:v>
                </c:pt>
                <c:pt idx="65">
                  <c:v>1.5471000000000001</c:v>
                </c:pt>
                <c:pt idx="66">
                  <c:v>2.0893333333333337</c:v>
                </c:pt>
                <c:pt idx="67">
                  <c:v>2.7916666666666665</c:v>
                </c:pt>
                <c:pt idx="68">
                  <c:v>3.6893333333333334</c:v>
                </c:pt>
                <c:pt idx="69">
                  <c:v>4.8073333333333332</c:v>
                </c:pt>
                <c:pt idx="70">
                  <c:v>6.1886666666666672</c:v>
                </c:pt>
                <c:pt idx="71">
                  <c:v>7.8873333333333333</c:v>
                </c:pt>
                <c:pt idx="72">
                  <c:v>9.9606666666666666</c:v>
                </c:pt>
                <c:pt idx="73">
                  <c:v>12.462000000000002</c:v>
                </c:pt>
                <c:pt idx="74">
                  <c:v>15.488999999999999</c:v>
                </c:pt>
                <c:pt idx="75">
                  <c:v>19.114666666666665</c:v>
                </c:pt>
                <c:pt idx="76">
                  <c:v>23.28</c:v>
                </c:pt>
                <c:pt idx="77">
                  <c:v>28.176666666666666</c:v>
                </c:pt>
                <c:pt idx="78">
                  <c:v>33.96</c:v>
                </c:pt>
                <c:pt idx="79">
                  <c:v>40.906666666666666</c:v>
                </c:pt>
                <c:pt idx="80">
                  <c:v>0.14397333333333331</c:v>
                </c:pt>
                <c:pt idx="81">
                  <c:v>0.29926666666666668</c:v>
                </c:pt>
                <c:pt idx="82">
                  <c:v>0.44096666666666673</c:v>
                </c:pt>
                <c:pt idx="83">
                  <c:v>0.60996666666666666</c:v>
                </c:pt>
                <c:pt idx="84">
                  <c:v>0.82909999999999995</c:v>
                </c:pt>
                <c:pt idx="85">
                  <c:v>1.1219000000000001</c:v>
                </c:pt>
                <c:pt idx="86">
                  <c:v>1.5121333333333331</c:v>
                </c:pt>
                <c:pt idx="87">
                  <c:v>2.0214333333333334</c:v>
                </c:pt>
                <c:pt idx="88">
                  <c:v>2.6633333333333336</c:v>
                </c:pt>
                <c:pt idx="89">
                  <c:v>3.4803333333333328</c:v>
                </c:pt>
                <c:pt idx="90">
                  <c:v>4.5046666666666662</c:v>
                </c:pt>
                <c:pt idx="91">
                  <c:v>5.7863333333333342</c:v>
                </c:pt>
                <c:pt idx="92">
                  <c:v>7.4023333333333339</c:v>
                </c:pt>
                <c:pt idx="93">
                  <c:v>9.4513333333333325</c:v>
                </c:pt>
                <c:pt idx="94">
                  <c:v>12.045999999999999</c:v>
                </c:pt>
                <c:pt idx="95">
                  <c:v>15.323</c:v>
                </c:pt>
                <c:pt idx="96">
                  <c:v>19.294333333333334</c:v>
                </c:pt>
                <c:pt idx="97">
                  <c:v>24.043333333333333</c:v>
                </c:pt>
                <c:pt idx="98">
                  <c:v>29.616666666666671</c:v>
                </c:pt>
                <c:pt idx="99">
                  <c:v>36.15</c:v>
                </c:pt>
                <c:pt idx="100">
                  <c:v>0.11847999999999999</c:v>
                </c:pt>
                <c:pt idx="101">
                  <c:v>0.24576666666666666</c:v>
                </c:pt>
                <c:pt idx="102">
                  <c:v>0.36086666666666667</c:v>
                </c:pt>
                <c:pt idx="103">
                  <c:v>0.49963333333333332</c:v>
                </c:pt>
                <c:pt idx="104">
                  <c:v>0.68136666666666656</c:v>
                </c:pt>
                <c:pt idx="105">
                  <c:v>0.9215333333333332</c:v>
                </c:pt>
                <c:pt idx="106">
                  <c:v>1.2371666666666667</c:v>
                </c:pt>
                <c:pt idx="107">
                  <c:v>1.6457666666666668</c:v>
                </c:pt>
                <c:pt idx="108">
                  <c:v>2.1711333333333336</c:v>
                </c:pt>
                <c:pt idx="109">
                  <c:v>2.8366666666666664</c:v>
                </c:pt>
                <c:pt idx="110">
                  <c:v>3.6806666666666668</c:v>
                </c:pt>
                <c:pt idx="111">
                  <c:v>4.7506666666666666</c:v>
                </c:pt>
                <c:pt idx="112">
                  <c:v>6.1283333333333339</c:v>
                </c:pt>
                <c:pt idx="113">
                  <c:v>7.9253333333333336</c:v>
                </c:pt>
                <c:pt idx="114">
                  <c:v>10.281666666666668</c:v>
                </c:pt>
                <c:pt idx="115">
                  <c:v>13.356666666666667</c:v>
                </c:pt>
                <c:pt idx="116">
                  <c:v>17.195666666666664</c:v>
                </c:pt>
                <c:pt idx="117">
                  <c:v>21.836666666666662</c:v>
                </c:pt>
                <c:pt idx="118">
                  <c:v>27.293333333333333</c:v>
                </c:pt>
                <c:pt idx="119">
                  <c:v>33.6</c:v>
                </c:pt>
              </c:numCache>
            </c:numRef>
          </c:xVal>
          <c:yVal>
            <c:numRef>
              <c:f>'Figurer, gj.snitt F og S prøver'!$BG$491:$BG$610</c:f>
              <c:numCache>
                <c:formatCode>0.00</c:formatCode>
                <c:ptCount val="120"/>
                <c:pt idx="60">
                  <c:v>21.196666666666669</c:v>
                </c:pt>
                <c:pt idx="61">
                  <c:v>51.463333333333331</c:v>
                </c:pt>
                <c:pt idx="62">
                  <c:v>58.34</c:v>
                </c:pt>
                <c:pt idx="63">
                  <c:v>60.526666666666664</c:v>
                </c:pt>
                <c:pt idx="64">
                  <c:v>61.32</c:v>
                </c:pt>
                <c:pt idx="65">
                  <c:v>61.286666666666669</c:v>
                </c:pt>
                <c:pt idx="66">
                  <c:v>60.37</c:v>
                </c:pt>
                <c:pt idx="67">
                  <c:v>58.723333333333336</c:v>
                </c:pt>
                <c:pt idx="68">
                  <c:v>56.393333333333338</c:v>
                </c:pt>
                <c:pt idx="69">
                  <c:v>53.29666666666666</c:v>
                </c:pt>
                <c:pt idx="70">
                  <c:v>49.66</c:v>
                </c:pt>
                <c:pt idx="71">
                  <c:v>45.669999999999995</c:v>
                </c:pt>
                <c:pt idx="72">
                  <c:v>41.483333333333334</c:v>
                </c:pt>
                <c:pt idx="73">
                  <c:v>37.073333333333331</c:v>
                </c:pt>
                <c:pt idx="74">
                  <c:v>32.64</c:v>
                </c:pt>
                <c:pt idx="75">
                  <c:v>28.213333333333335</c:v>
                </c:pt>
                <c:pt idx="76">
                  <c:v>23.543333333333333</c:v>
                </c:pt>
                <c:pt idx="77">
                  <c:v>19.006</c:v>
                </c:pt>
                <c:pt idx="78">
                  <c:v>14.790666666666667</c:v>
                </c:pt>
                <c:pt idx="79">
                  <c:v>11.096666666666666</c:v>
                </c:pt>
              </c:numCache>
            </c:numRef>
          </c:yVal>
        </c:ser>
        <c:ser>
          <c:idx val="8"/>
          <c:order val="8"/>
          <c:tx>
            <c:strRef>
              <c:f>'Figurer, gj.snitt F og S prøver'!$BH$490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prøver'!$AX$491:$AX$610</c:f>
              <c:numCache>
                <c:formatCode>0.00</c:formatCode>
                <c:ptCount val="120"/>
                <c:pt idx="0">
                  <c:v>4.8493333333333333E-2</c:v>
                </c:pt>
                <c:pt idx="1">
                  <c:v>9.1736666666666647E-2</c:v>
                </c:pt>
                <c:pt idx="2">
                  <c:v>0.12770999999999999</c:v>
                </c:pt>
                <c:pt idx="3">
                  <c:v>0.17127333333333331</c:v>
                </c:pt>
                <c:pt idx="4">
                  <c:v>0.22827</c:v>
                </c:pt>
                <c:pt idx="5">
                  <c:v>0.30241000000000001</c:v>
                </c:pt>
                <c:pt idx="6">
                  <c:v>0.39684999999999998</c:v>
                </c:pt>
                <c:pt idx="7">
                  <c:v>0.51691999999999994</c:v>
                </c:pt>
                <c:pt idx="8">
                  <c:v>0.66913333333333336</c:v>
                </c:pt>
                <c:pt idx="9">
                  <c:v>0.86023333333333329</c:v>
                </c:pt>
                <c:pt idx="10">
                  <c:v>1.101</c:v>
                </c:pt>
                <c:pt idx="11">
                  <c:v>1.4089333333333334</c:v>
                </c:pt>
                <c:pt idx="12">
                  <c:v>1.8162333333333331</c:v>
                </c:pt>
                <c:pt idx="13">
                  <c:v>2.3783666666666665</c:v>
                </c:pt>
                <c:pt idx="14">
                  <c:v>3.1927666666666661</c:v>
                </c:pt>
                <c:pt idx="15">
                  <c:v>4.4137666666666666</c:v>
                </c:pt>
                <c:pt idx="16">
                  <c:v>6.2456666666666676</c:v>
                </c:pt>
                <c:pt idx="17">
                  <c:v>8.9106666666666658</c:v>
                </c:pt>
                <c:pt idx="18">
                  <c:v>12.531999999999998</c:v>
                </c:pt>
                <c:pt idx="19">
                  <c:v>17.011666666666667</c:v>
                </c:pt>
                <c:pt idx="20">
                  <c:v>3.8165666666666667E-2</c:v>
                </c:pt>
                <c:pt idx="21">
                  <c:v>6.8893333333333334E-2</c:v>
                </c:pt>
                <c:pt idx="22">
                  <c:v>9.3303333333333335E-2</c:v>
                </c:pt>
                <c:pt idx="23">
                  <c:v>0.12297666666666666</c:v>
                </c:pt>
                <c:pt idx="24">
                  <c:v>0.16202666666666665</c:v>
                </c:pt>
                <c:pt idx="25">
                  <c:v>0.21317333333333335</c:v>
                </c:pt>
                <c:pt idx="26">
                  <c:v>0.27897</c:v>
                </c:pt>
                <c:pt idx="27">
                  <c:v>0.36287333333333333</c:v>
                </c:pt>
                <c:pt idx="28">
                  <c:v>0.46923666666666669</c:v>
                </c:pt>
                <c:pt idx="29">
                  <c:v>0.6027366666666667</c:v>
                </c:pt>
                <c:pt idx="30">
                  <c:v>0.77023333333333321</c:v>
                </c:pt>
                <c:pt idx="31">
                  <c:v>0.98549999999999993</c:v>
                </c:pt>
                <c:pt idx="32">
                  <c:v>1.2727333333333333</c:v>
                </c:pt>
                <c:pt idx="33">
                  <c:v>1.6771333333333331</c:v>
                </c:pt>
                <c:pt idx="34">
                  <c:v>2.2875333333333336</c:v>
                </c:pt>
                <c:pt idx="35">
                  <c:v>3.2528000000000001</c:v>
                </c:pt>
                <c:pt idx="36">
                  <c:v>4.7744333333333335</c:v>
                </c:pt>
                <c:pt idx="37">
                  <c:v>7.057666666666667</c:v>
                </c:pt>
                <c:pt idx="38">
                  <c:v>10.260333333333334</c:v>
                </c:pt>
                <c:pt idx="39">
                  <c:v>14.311333333333332</c:v>
                </c:pt>
                <c:pt idx="40">
                  <c:v>3.3266999999999998E-2</c:v>
                </c:pt>
                <c:pt idx="41">
                  <c:v>5.8603333333333334E-2</c:v>
                </c:pt>
                <c:pt idx="42">
                  <c:v>7.843E-2</c:v>
                </c:pt>
                <c:pt idx="43">
                  <c:v>0.10280333333333334</c:v>
                </c:pt>
                <c:pt idx="44">
                  <c:v>0.13501333333333335</c:v>
                </c:pt>
                <c:pt idx="45">
                  <c:v>0.17742666666666665</c:v>
                </c:pt>
                <c:pt idx="46">
                  <c:v>0.23284000000000002</c:v>
                </c:pt>
                <c:pt idx="47">
                  <c:v>0.30394000000000004</c:v>
                </c:pt>
                <c:pt idx="48">
                  <c:v>0.39383333333333331</c:v>
                </c:pt>
                <c:pt idx="49">
                  <c:v>0.50666333333333335</c:v>
                </c:pt>
                <c:pt idx="50">
                  <c:v>0.64778333333333338</c:v>
                </c:pt>
                <c:pt idx="51">
                  <c:v>0.82740000000000002</c:v>
                </c:pt>
                <c:pt idx="52">
                  <c:v>1.0648333333333333</c:v>
                </c:pt>
                <c:pt idx="53">
                  <c:v>1.3977333333333333</c:v>
                </c:pt>
                <c:pt idx="54">
                  <c:v>1.9052999999999998</c:v>
                </c:pt>
                <c:pt idx="55">
                  <c:v>2.7337666666666665</c:v>
                </c:pt>
                <c:pt idx="56">
                  <c:v>4.0907666666666662</c:v>
                </c:pt>
                <c:pt idx="57">
                  <c:v>6.1736666666666666</c:v>
                </c:pt>
                <c:pt idx="58">
                  <c:v>9.129666666666667</c:v>
                </c:pt>
                <c:pt idx="59">
                  <c:v>12.917</c:v>
                </c:pt>
                <c:pt idx="60">
                  <c:v>0.17393333333333336</c:v>
                </c:pt>
                <c:pt idx="61">
                  <c:v>0.38350000000000001</c:v>
                </c:pt>
                <c:pt idx="62">
                  <c:v>0.57819999999999994</c:v>
                </c:pt>
                <c:pt idx="63">
                  <c:v>0.81613333333333327</c:v>
                </c:pt>
                <c:pt idx="64">
                  <c:v>1.1302666666666668</c:v>
                </c:pt>
                <c:pt idx="65">
                  <c:v>1.5471000000000001</c:v>
                </c:pt>
                <c:pt idx="66">
                  <c:v>2.0893333333333337</c:v>
                </c:pt>
                <c:pt idx="67">
                  <c:v>2.7916666666666665</c:v>
                </c:pt>
                <c:pt idx="68">
                  <c:v>3.6893333333333334</c:v>
                </c:pt>
                <c:pt idx="69">
                  <c:v>4.8073333333333332</c:v>
                </c:pt>
                <c:pt idx="70">
                  <c:v>6.1886666666666672</c:v>
                </c:pt>
                <c:pt idx="71">
                  <c:v>7.8873333333333333</c:v>
                </c:pt>
                <c:pt idx="72">
                  <c:v>9.9606666666666666</c:v>
                </c:pt>
                <c:pt idx="73">
                  <c:v>12.462000000000002</c:v>
                </c:pt>
                <c:pt idx="74">
                  <c:v>15.488999999999999</c:v>
                </c:pt>
                <c:pt idx="75">
                  <c:v>19.114666666666665</c:v>
                </c:pt>
                <c:pt idx="76">
                  <c:v>23.28</c:v>
                </c:pt>
                <c:pt idx="77">
                  <c:v>28.176666666666666</c:v>
                </c:pt>
                <c:pt idx="78">
                  <c:v>33.96</c:v>
                </c:pt>
                <c:pt idx="79">
                  <c:v>40.906666666666666</c:v>
                </c:pt>
                <c:pt idx="80">
                  <c:v>0.14397333333333331</c:v>
                </c:pt>
                <c:pt idx="81">
                  <c:v>0.29926666666666668</c:v>
                </c:pt>
                <c:pt idx="82">
                  <c:v>0.44096666666666673</c:v>
                </c:pt>
                <c:pt idx="83">
                  <c:v>0.60996666666666666</c:v>
                </c:pt>
                <c:pt idx="84">
                  <c:v>0.82909999999999995</c:v>
                </c:pt>
                <c:pt idx="85">
                  <c:v>1.1219000000000001</c:v>
                </c:pt>
                <c:pt idx="86">
                  <c:v>1.5121333333333331</c:v>
                </c:pt>
                <c:pt idx="87">
                  <c:v>2.0214333333333334</c:v>
                </c:pt>
                <c:pt idx="88">
                  <c:v>2.6633333333333336</c:v>
                </c:pt>
                <c:pt idx="89">
                  <c:v>3.4803333333333328</c:v>
                </c:pt>
                <c:pt idx="90">
                  <c:v>4.5046666666666662</c:v>
                </c:pt>
                <c:pt idx="91">
                  <c:v>5.7863333333333342</c:v>
                </c:pt>
                <c:pt idx="92">
                  <c:v>7.4023333333333339</c:v>
                </c:pt>
                <c:pt idx="93">
                  <c:v>9.4513333333333325</c:v>
                </c:pt>
                <c:pt idx="94">
                  <c:v>12.045999999999999</c:v>
                </c:pt>
                <c:pt idx="95">
                  <c:v>15.323</c:v>
                </c:pt>
                <c:pt idx="96">
                  <c:v>19.294333333333334</c:v>
                </c:pt>
                <c:pt idx="97">
                  <c:v>24.043333333333333</c:v>
                </c:pt>
                <c:pt idx="98">
                  <c:v>29.616666666666671</c:v>
                </c:pt>
                <c:pt idx="99">
                  <c:v>36.15</c:v>
                </c:pt>
                <c:pt idx="100">
                  <c:v>0.11847999999999999</c:v>
                </c:pt>
                <c:pt idx="101">
                  <c:v>0.24576666666666666</c:v>
                </c:pt>
                <c:pt idx="102">
                  <c:v>0.36086666666666667</c:v>
                </c:pt>
                <c:pt idx="103">
                  <c:v>0.49963333333333332</c:v>
                </c:pt>
                <c:pt idx="104">
                  <c:v>0.68136666666666656</c:v>
                </c:pt>
                <c:pt idx="105">
                  <c:v>0.9215333333333332</c:v>
                </c:pt>
                <c:pt idx="106">
                  <c:v>1.2371666666666667</c:v>
                </c:pt>
                <c:pt idx="107">
                  <c:v>1.6457666666666668</c:v>
                </c:pt>
                <c:pt idx="108">
                  <c:v>2.1711333333333336</c:v>
                </c:pt>
                <c:pt idx="109">
                  <c:v>2.8366666666666664</c:v>
                </c:pt>
                <c:pt idx="110">
                  <c:v>3.6806666666666668</c:v>
                </c:pt>
                <c:pt idx="111">
                  <c:v>4.7506666666666666</c:v>
                </c:pt>
                <c:pt idx="112">
                  <c:v>6.1283333333333339</c:v>
                </c:pt>
                <c:pt idx="113">
                  <c:v>7.9253333333333336</c:v>
                </c:pt>
                <c:pt idx="114">
                  <c:v>10.281666666666668</c:v>
                </c:pt>
                <c:pt idx="115">
                  <c:v>13.356666666666667</c:v>
                </c:pt>
                <c:pt idx="116">
                  <c:v>17.195666666666664</c:v>
                </c:pt>
                <c:pt idx="117">
                  <c:v>21.836666666666662</c:v>
                </c:pt>
                <c:pt idx="118">
                  <c:v>27.293333333333333</c:v>
                </c:pt>
                <c:pt idx="119">
                  <c:v>33.6</c:v>
                </c:pt>
              </c:numCache>
            </c:numRef>
          </c:xVal>
          <c:yVal>
            <c:numRef>
              <c:f>'Figurer, gj.snitt F og S prøver'!$BH$491:$BH$610</c:f>
              <c:numCache>
                <c:formatCode>0.00</c:formatCode>
                <c:ptCount val="120"/>
                <c:pt idx="80">
                  <c:v>22.286666666666665</c:v>
                </c:pt>
                <c:pt idx="81">
                  <c:v>18.840000000000003</c:v>
                </c:pt>
                <c:pt idx="82">
                  <c:v>17.760000000000002</c:v>
                </c:pt>
                <c:pt idx="83">
                  <c:v>17.133333333333333</c:v>
                </c:pt>
                <c:pt idx="84">
                  <c:v>16.683666666666667</c:v>
                </c:pt>
                <c:pt idx="85">
                  <c:v>16.396333333333331</c:v>
                </c:pt>
                <c:pt idx="86">
                  <c:v>16.297666666666668</c:v>
                </c:pt>
                <c:pt idx="87">
                  <c:v>16.094666666666665</c:v>
                </c:pt>
                <c:pt idx="88">
                  <c:v>15.823666666666666</c:v>
                </c:pt>
                <c:pt idx="89">
                  <c:v>15.590333333333334</c:v>
                </c:pt>
                <c:pt idx="90">
                  <c:v>15.363666666666667</c:v>
                </c:pt>
                <c:pt idx="91">
                  <c:v>15.156666666666668</c:v>
                </c:pt>
                <c:pt idx="92">
                  <c:v>15.018333333333331</c:v>
                </c:pt>
                <c:pt idx="93">
                  <c:v>15.025666666666666</c:v>
                </c:pt>
                <c:pt idx="94">
                  <c:v>15.215666666666664</c:v>
                </c:pt>
                <c:pt idx="95">
                  <c:v>15.534333333333334</c:v>
                </c:pt>
                <c:pt idx="96">
                  <c:v>15.944333333333333</c:v>
                </c:pt>
                <c:pt idx="97">
                  <c:v>16.195999999999998</c:v>
                </c:pt>
                <c:pt idx="98">
                  <c:v>16.108333333333331</c:v>
                </c:pt>
                <c:pt idx="99">
                  <c:v>15.593333333333334</c:v>
                </c:pt>
              </c:numCache>
            </c:numRef>
          </c:yVal>
        </c:ser>
        <c:ser>
          <c:idx val="9"/>
          <c:order val="9"/>
          <c:tx>
            <c:strRef>
              <c:f>'Figurer, gj.snitt F og S prøver'!$BI$490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prøver'!$AX$491:$AX$610</c:f>
              <c:numCache>
                <c:formatCode>0.00</c:formatCode>
                <c:ptCount val="120"/>
                <c:pt idx="0">
                  <c:v>4.8493333333333333E-2</c:v>
                </c:pt>
                <c:pt idx="1">
                  <c:v>9.1736666666666647E-2</c:v>
                </c:pt>
                <c:pt idx="2">
                  <c:v>0.12770999999999999</c:v>
                </c:pt>
                <c:pt idx="3">
                  <c:v>0.17127333333333331</c:v>
                </c:pt>
                <c:pt idx="4">
                  <c:v>0.22827</c:v>
                </c:pt>
                <c:pt idx="5">
                  <c:v>0.30241000000000001</c:v>
                </c:pt>
                <c:pt idx="6">
                  <c:v>0.39684999999999998</c:v>
                </c:pt>
                <c:pt idx="7">
                  <c:v>0.51691999999999994</c:v>
                </c:pt>
                <c:pt idx="8">
                  <c:v>0.66913333333333336</c:v>
                </c:pt>
                <c:pt idx="9">
                  <c:v>0.86023333333333329</c:v>
                </c:pt>
                <c:pt idx="10">
                  <c:v>1.101</c:v>
                </c:pt>
                <c:pt idx="11">
                  <c:v>1.4089333333333334</c:v>
                </c:pt>
                <c:pt idx="12">
                  <c:v>1.8162333333333331</c:v>
                </c:pt>
                <c:pt idx="13">
                  <c:v>2.3783666666666665</c:v>
                </c:pt>
                <c:pt idx="14">
                  <c:v>3.1927666666666661</c:v>
                </c:pt>
                <c:pt idx="15">
                  <c:v>4.4137666666666666</c:v>
                </c:pt>
                <c:pt idx="16">
                  <c:v>6.2456666666666676</c:v>
                </c:pt>
                <c:pt idx="17">
                  <c:v>8.9106666666666658</c:v>
                </c:pt>
                <c:pt idx="18">
                  <c:v>12.531999999999998</c:v>
                </c:pt>
                <c:pt idx="19">
                  <c:v>17.011666666666667</c:v>
                </c:pt>
                <c:pt idx="20">
                  <c:v>3.8165666666666667E-2</c:v>
                </c:pt>
                <c:pt idx="21">
                  <c:v>6.8893333333333334E-2</c:v>
                </c:pt>
                <c:pt idx="22">
                  <c:v>9.3303333333333335E-2</c:v>
                </c:pt>
                <c:pt idx="23">
                  <c:v>0.12297666666666666</c:v>
                </c:pt>
                <c:pt idx="24">
                  <c:v>0.16202666666666665</c:v>
                </c:pt>
                <c:pt idx="25">
                  <c:v>0.21317333333333335</c:v>
                </c:pt>
                <c:pt idx="26">
                  <c:v>0.27897</c:v>
                </c:pt>
                <c:pt idx="27">
                  <c:v>0.36287333333333333</c:v>
                </c:pt>
                <c:pt idx="28">
                  <c:v>0.46923666666666669</c:v>
                </c:pt>
                <c:pt idx="29">
                  <c:v>0.6027366666666667</c:v>
                </c:pt>
                <c:pt idx="30">
                  <c:v>0.77023333333333321</c:v>
                </c:pt>
                <c:pt idx="31">
                  <c:v>0.98549999999999993</c:v>
                </c:pt>
                <c:pt idx="32">
                  <c:v>1.2727333333333333</c:v>
                </c:pt>
                <c:pt idx="33">
                  <c:v>1.6771333333333331</c:v>
                </c:pt>
                <c:pt idx="34">
                  <c:v>2.2875333333333336</c:v>
                </c:pt>
                <c:pt idx="35">
                  <c:v>3.2528000000000001</c:v>
                </c:pt>
                <c:pt idx="36">
                  <c:v>4.7744333333333335</c:v>
                </c:pt>
                <c:pt idx="37">
                  <c:v>7.057666666666667</c:v>
                </c:pt>
                <c:pt idx="38">
                  <c:v>10.260333333333334</c:v>
                </c:pt>
                <c:pt idx="39">
                  <c:v>14.311333333333332</c:v>
                </c:pt>
                <c:pt idx="40">
                  <c:v>3.3266999999999998E-2</c:v>
                </c:pt>
                <c:pt idx="41">
                  <c:v>5.8603333333333334E-2</c:v>
                </c:pt>
                <c:pt idx="42">
                  <c:v>7.843E-2</c:v>
                </c:pt>
                <c:pt idx="43">
                  <c:v>0.10280333333333334</c:v>
                </c:pt>
                <c:pt idx="44">
                  <c:v>0.13501333333333335</c:v>
                </c:pt>
                <c:pt idx="45">
                  <c:v>0.17742666666666665</c:v>
                </c:pt>
                <c:pt idx="46">
                  <c:v>0.23284000000000002</c:v>
                </c:pt>
                <c:pt idx="47">
                  <c:v>0.30394000000000004</c:v>
                </c:pt>
                <c:pt idx="48">
                  <c:v>0.39383333333333331</c:v>
                </c:pt>
                <c:pt idx="49">
                  <c:v>0.50666333333333335</c:v>
                </c:pt>
                <c:pt idx="50">
                  <c:v>0.64778333333333338</c:v>
                </c:pt>
                <c:pt idx="51">
                  <c:v>0.82740000000000002</c:v>
                </c:pt>
                <c:pt idx="52">
                  <c:v>1.0648333333333333</c:v>
                </c:pt>
                <c:pt idx="53">
                  <c:v>1.3977333333333333</c:v>
                </c:pt>
                <c:pt idx="54">
                  <c:v>1.9052999999999998</c:v>
                </c:pt>
                <c:pt idx="55">
                  <c:v>2.7337666666666665</c:v>
                </c:pt>
                <c:pt idx="56">
                  <c:v>4.0907666666666662</c:v>
                </c:pt>
                <c:pt idx="57">
                  <c:v>6.1736666666666666</c:v>
                </c:pt>
                <c:pt idx="58">
                  <c:v>9.129666666666667</c:v>
                </c:pt>
                <c:pt idx="59">
                  <c:v>12.917</c:v>
                </c:pt>
                <c:pt idx="60">
                  <c:v>0.17393333333333336</c:v>
                </c:pt>
                <c:pt idx="61">
                  <c:v>0.38350000000000001</c:v>
                </c:pt>
                <c:pt idx="62">
                  <c:v>0.57819999999999994</c:v>
                </c:pt>
                <c:pt idx="63">
                  <c:v>0.81613333333333327</c:v>
                </c:pt>
                <c:pt idx="64">
                  <c:v>1.1302666666666668</c:v>
                </c:pt>
                <c:pt idx="65">
                  <c:v>1.5471000000000001</c:v>
                </c:pt>
                <c:pt idx="66">
                  <c:v>2.0893333333333337</c:v>
                </c:pt>
                <c:pt idx="67">
                  <c:v>2.7916666666666665</c:v>
                </c:pt>
                <c:pt idx="68">
                  <c:v>3.6893333333333334</c:v>
                </c:pt>
                <c:pt idx="69">
                  <c:v>4.8073333333333332</c:v>
                </c:pt>
                <c:pt idx="70">
                  <c:v>6.1886666666666672</c:v>
                </c:pt>
                <c:pt idx="71">
                  <c:v>7.8873333333333333</c:v>
                </c:pt>
                <c:pt idx="72">
                  <c:v>9.9606666666666666</c:v>
                </c:pt>
                <c:pt idx="73">
                  <c:v>12.462000000000002</c:v>
                </c:pt>
                <c:pt idx="74">
                  <c:v>15.488999999999999</c:v>
                </c:pt>
                <c:pt idx="75">
                  <c:v>19.114666666666665</c:v>
                </c:pt>
                <c:pt idx="76">
                  <c:v>23.28</c:v>
                </c:pt>
                <c:pt idx="77">
                  <c:v>28.176666666666666</c:v>
                </c:pt>
                <c:pt idx="78">
                  <c:v>33.96</c:v>
                </c:pt>
                <c:pt idx="79">
                  <c:v>40.906666666666666</c:v>
                </c:pt>
                <c:pt idx="80">
                  <c:v>0.14397333333333331</c:v>
                </c:pt>
                <c:pt idx="81">
                  <c:v>0.29926666666666668</c:v>
                </c:pt>
                <c:pt idx="82">
                  <c:v>0.44096666666666673</c:v>
                </c:pt>
                <c:pt idx="83">
                  <c:v>0.60996666666666666</c:v>
                </c:pt>
                <c:pt idx="84">
                  <c:v>0.82909999999999995</c:v>
                </c:pt>
                <c:pt idx="85">
                  <c:v>1.1219000000000001</c:v>
                </c:pt>
                <c:pt idx="86">
                  <c:v>1.5121333333333331</c:v>
                </c:pt>
                <c:pt idx="87">
                  <c:v>2.0214333333333334</c:v>
                </c:pt>
                <c:pt idx="88">
                  <c:v>2.6633333333333336</c:v>
                </c:pt>
                <c:pt idx="89">
                  <c:v>3.4803333333333328</c:v>
                </c:pt>
                <c:pt idx="90">
                  <c:v>4.5046666666666662</c:v>
                </c:pt>
                <c:pt idx="91">
                  <c:v>5.7863333333333342</c:v>
                </c:pt>
                <c:pt idx="92">
                  <c:v>7.4023333333333339</c:v>
                </c:pt>
                <c:pt idx="93">
                  <c:v>9.4513333333333325</c:v>
                </c:pt>
                <c:pt idx="94">
                  <c:v>12.045999999999999</c:v>
                </c:pt>
                <c:pt idx="95">
                  <c:v>15.323</c:v>
                </c:pt>
                <c:pt idx="96">
                  <c:v>19.294333333333334</c:v>
                </c:pt>
                <c:pt idx="97">
                  <c:v>24.043333333333333</c:v>
                </c:pt>
                <c:pt idx="98">
                  <c:v>29.616666666666671</c:v>
                </c:pt>
                <c:pt idx="99">
                  <c:v>36.15</c:v>
                </c:pt>
                <c:pt idx="100">
                  <c:v>0.11847999999999999</c:v>
                </c:pt>
                <c:pt idx="101">
                  <c:v>0.24576666666666666</c:v>
                </c:pt>
                <c:pt idx="102">
                  <c:v>0.36086666666666667</c:v>
                </c:pt>
                <c:pt idx="103">
                  <c:v>0.49963333333333332</c:v>
                </c:pt>
                <c:pt idx="104">
                  <c:v>0.68136666666666656</c:v>
                </c:pt>
                <c:pt idx="105">
                  <c:v>0.9215333333333332</c:v>
                </c:pt>
                <c:pt idx="106">
                  <c:v>1.2371666666666667</c:v>
                </c:pt>
                <c:pt idx="107">
                  <c:v>1.6457666666666668</c:v>
                </c:pt>
                <c:pt idx="108">
                  <c:v>2.1711333333333336</c:v>
                </c:pt>
                <c:pt idx="109">
                  <c:v>2.8366666666666664</c:v>
                </c:pt>
                <c:pt idx="110">
                  <c:v>3.6806666666666668</c:v>
                </c:pt>
                <c:pt idx="111">
                  <c:v>4.7506666666666666</c:v>
                </c:pt>
                <c:pt idx="112">
                  <c:v>6.1283333333333339</c:v>
                </c:pt>
                <c:pt idx="113">
                  <c:v>7.9253333333333336</c:v>
                </c:pt>
                <c:pt idx="114">
                  <c:v>10.281666666666668</c:v>
                </c:pt>
                <c:pt idx="115">
                  <c:v>13.356666666666667</c:v>
                </c:pt>
                <c:pt idx="116">
                  <c:v>17.195666666666664</c:v>
                </c:pt>
                <c:pt idx="117">
                  <c:v>21.836666666666662</c:v>
                </c:pt>
                <c:pt idx="118">
                  <c:v>27.293333333333333</c:v>
                </c:pt>
                <c:pt idx="119">
                  <c:v>33.6</c:v>
                </c:pt>
              </c:numCache>
            </c:numRef>
          </c:xVal>
          <c:yVal>
            <c:numRef>
              <c:f>'Figurer, gj.snitt F og S prøver'!$BI$491:$BI$610</c:f>
              <c:numCache>
                <c:formatCode>0.00</c:formatCode>
                <c:ptCount val="120"/>
                <c:pt idx="80">
                  <c:v>17.916666666666668</c:v>
                </c:pt>
                <c:pt idx="81">
                  <c:v>40.106666666666662</c:v>
                </c:pt>
                <c:pt idx="82">
                  <c:v>44.463333333333331</c:v>
                </c:pt>
                <c:pt idx="83">
                  <c:v>45.186666666666667</c:v>
                </c:pt>
                <c:pt idx="84">
                  <c:v>44.923333333333339</c:v>
                </c:pt>
                <c:pt idx="85">
                  <c:v>44.370000000000005</c:v>
                </c:pt>
                <c:pt idx="86">
                  <c:v>43.54666666666666</c:v>
                </c:pt>
                <c:pt idx="87">
                  <c:v>42.393333333333338</c:v>
                </c:pt>
                <c:pt idx="88">
                  <c:v>40.606666666666676</c:v>
                </c:pt>
                <c:pt idx="89">
                  <c:v>38.49</c:v>
                </c:pt>
                <c:pt idx="90">
                  <c:v>36.063333333333333</c:v>
                </c:pt>
                <c:pt idx="91">
                  <c:v>33.453333333333333</c:v>
                </c:pt>
                <c:pt idx="92">
                  <c:v>30.803333333333331</c:v>
                </c:pt>
                <c:pt idx="93">
                  <c:v>28.14</c:v>
                </c:pt>
                <c:pt idx="94">
                  <c:v>25.439999999999998</c:v>
                </c:pt>
                <c:pt idx="95">
                  <c:v>22.697000000000003</c:v>
                </c:pt>
                <c:pt idx="96">
                  <c:v>19.594333333333335</c:v>
                </c:pt>
                <c:pt idx="97">
                  <c:v>16.292666666666666</c:v>
                </c:pt>
                <c:pt idx="98">
                  <c:v>12.923</c:v>
                </c:pt>
                <c:pt idx="99">
                  <c:v>9.777333333333333</c:v>
                </c:pt>
              </c:numCache>
            </c:numRef>
          </c:yVal>
        </c:ser>
        <c:ser>
          <c:idx val="10"/>
          <c:order val="10"/>
          <c:tx>
            <c:strRef>
              <c:f>'Figurer, gj.snitt F og S prøver'!$BJ$490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prøver'!$AX$491:$AX$610</c:f>
              <c:numCache>
                <c:formatCode>0.00</c:formatCode>
                <c:ptCount val="120"/>
                <c:pt idx="0">
                  <c:v>4.8493333333333333E-2</c:v>
                </c:pt>
                <c:pt idx="1">
                  <c:v>9.1736666666666647E-2</c:v>
                </c:pt>
                <c:pt idx="2">
                  <c:v>0.12770999999999999</c:v>
                </c:pt>
                <c:pt idx="3">
                  <c:v>0.17127333333333331</c:v>
                </c:pt>
                <c:pt idx="4">
                  <c:v>0.22827</c:v>
                </c:pt>
                <c:pt idx="5">
                  <c:v>0.30241000000000001</c:v>
                </c:pt>
                <c:pt idx="6">
                  <c:v>0.39684999999999998</c:v>
                </c:pt>
                <c:pt idx="7">
                  <c:v>0.51691999999999994</c:v>
                </c:pt>
                <c:pt idx="8">
                  <c:v>0.66913333333333336</c:v>
                </c:pt>
                <c:pt idx="9">
                  <c:v>0.86023333333333329</c:v>
                </c:pt>
                <c:pt idx="10">
                  <c:v>1.101</c:v>
                </c:pt>
                <c:pt idx="11">
                  <c:v>1.4089333333333334</c:v>
                </c:pt>
                <c:pt idx="12">
                  <c:v>1.8162333333333331</c:v>
                </c:pt>
                <c:pt idx="13">
                  <c:v>2.3783666666666665</c:v>
                </c:pt>
                <c:pt idx="14">
                  <c:v>3.1927666666666661</c:v>
                </c:pt>
                <c:pt idx="15">
                  <c:v>4.4137666666666666</c:v>
                </c:pt>
                <c:pt idx="16">
                  <c:v>6.2456666666666676</c:v>
                </c:pt>
                <c:pt idx="17">
                  <c:v>8.9106666666666658</c:v>
                </c:pt>
                <c:pt idx="18">
                  <c:v>12.531999999999998</c:v>
                </c:pt>
                <c:pt idx="19">
                  <c:v>17.011666666666667</c:v>
                </c:pt>
                <c:pt idx="20">
                  <c:v>3.8165666666666667E-2</c:v>
                </c:pt>
                <c:pt idx="21">
                  <c:v>6.8893333333333334E-2</c:v>
                </c:pt>
                <c:pt idx="22">
                  <c:v>9.3303333333333335E-2</c:v>
                </c:pt>
                <c:pt idx="23">
                  <c:v>0.12297666666666666</c:v>
                </c:pt>
                <c:pt idx="24">
                  <c:v>0.16202666666666665</c:v>
                </c:pt>
                <c:pt idx="25">
                  <c:v>0.21317333333333335</c:v>
                </c:pt>
                <c:pt idx="26">
                  <c:v>0.27897</c:v>
                </c:pt>
                <c:pt idx="27">
                  <c:v>0.36287333333333333</c:v>
                </c:pt>
                <c:pt idx="28">
                  <c:v>0.46923666666666669</c:v>
                </c:pt>
                <c:pt idx="29">
                  <c:v>0.6027366666666667</c:v>
                </c:pt>
                <c:pt idx="30">
                  <c:v>0.77023333333333321</c:v>
                </c:pt>
                <c:pt idx="31">
                  <c:v>0.98549999999999993</c:v>
                </c:pt>
                <c:pt idx="32">
                  <c:v>1.2727333333333333</c:v>
                </c:pt>
                <c:pt idx="33">
                  <c:v>1.6771333333333331</c:v>
                </c:pt>
                <c:pt idx="34">
                  <c:v>2.2875333333333336</c:v>
                </c:pt>
                <c:pt idx="35">
                  <c:v>3.2528000000000001</c:v>
                </c:pt>
                <c:pt idx="36">
                  <c:v>4.7744333333333335</c:v>
                </c:pt>
                <c:pt idx="37">
                  <c:v>7.057666666666667</c:v>
                </c:pt>
                <c:pt idx="38">
                  <c:v>10.260333333333334</c:v>
                </c:pt>
                <c:pt idx="39">
                  <c:v>14.311333333333332</c:v>
                </c:pt>
                <c:pt idx="40">
                  <c:v>3.3266999999999998E-2</c:v>
                </c:pt>
                <c:pt idx="41">
                  <c:v>5.8603333333333334E-2</c:v>
                </c:pt>
                <c:pt idx="42">
                  <c:v>7.843E-2</c:v>
                </c:pt>
                <c:pt idx="43">
                  <c:v>0.10280333333333334</c:v>
                </c:pt>
                <c:pt idx="44">
                  <c:v>0.13501333333333335</c:v>
                </c:pt>
                <c:pt idx="45">
                  <c:v>0.17742666666666665</c:v>
                </c:pt>
                <c:pt idx="46">
                  <c:v>0.23284000000000002</c:v>
                </c:pt>
                <c:pt idx="47">
                  <c:v>0.30394000000000004</c:v>
                </c:pt>
                <c:pt idx="48">
                  <c:v>0.39383333333333331</c:v>
                </c:pt>
                <c:pt idx="49">
                  <c:v>0.50666333333333335</c:v>
                </c:pt>
                <c:pt idx="50">
                  <c:v>0.64778333333333338</c:v>
                </c:pt>
                <c:pt idx="51">
                  <c:v>0.82740000000000002</c:v>
                </c:pt>
                <c:pt idx="52">
                  <c:v>1.0648333333333333</c:v>
                </c:pt>
                <c:pt idx="53">
                  <c:v>1.3977333333333333</c:v>
                </c:pt>
                <c:pt idx="54">
                  <c:v>1.9052999999999998</c:v>
                </c:pt>
                <c:pt idx="55">
                  <c:v>2.7337666666666665</c:v>
                </c:pt>
                <c:pt idx="56">
                  <c:v>4.0907666666666662</c:v>
                </c:pt>
                <c:pt idx="57">
                  <c:v>6.1736666666666666</c:v>
                </c:pt>
                <c:pt idx="58">
                  <c:v>9.129666666666667</c:v>
                </c:pt>
                <c:pt idx="59">
                  <c:v>12.917</c:v>
                </c:pt>
                <c:pt idx="60">
                  <c:v>0.17393333333333336</c:v>
                </c:pt>
                <c:pt idx="61">
                  <c:v>0.38350000000000001</c:v>
                </c:pt>
                <c:pt idx="62">
                  <c:v>0.57819999999999994</c:v>
                </c:pt>
                <c:pt idx="63">
                  <c:v>0.81613333333333327</c:v>
                </c:pt>
                <c:pt idx="64">
                  <c:v>1.1302666666666668</c:v>
                </c:pt>
                <c:pt idx="65">
                  <c:v>1.5471000000000001</c:v>
                </c:pt>
                <c:pt idx="66">
                  <c:v>2.0893333333333337</c:v>
                </c:pt>
                <c:pt idx="67">
                  <c:v>2.7916666666666665</c:v>
                </c:pt>
                <c:pt idx="68">
                  <c:v>3.6893333333333334</c:v>
                </c:pt>
                <c:pt idx="69">
                  <c:v>4.8073333333333332</c:v>
                </c:pt>
                <c:pt idx="70">
                  <c:v>6.1886666666666672</c:v>
                </c:pt>
                <c:pt idx="71">
                  <c:v>7.8873333333333333</c:v>
                </c:pt>
                <c:pt idx="72">
                  <c:v>9.9606666666666666</c:v>
                </c:pt>
                <c:pt idx="73">
                  <c:v>12.462000000000002</c:v>
                </c:pt>
                <c:pt idx="74">
                  <c:v>15.488999999999999</c:v>
                </c:pt>
                <c:pt idx="75">
                  <c:v>19.114666666666665</c:v>
                </c:pt>
                <c:pt idx="76">
                  <c:v>23.28</c:v>
                </c:pt>
                <c:pt idx="77">
                  <c:v>28.176666666666666</c:v>
                </c:pt>
                <c:pt idx="78">
                  <c:v>33.96</c:v>
                </c:pt>
                <c:pt idx="79">
                  <c:v>40.906666666666666</c:v>
                </c:pt>
                <c:pt idx="80">
                  <c:v>0.14397333333333331</c:v>
                </c:pt>
                <c:pt idx="81">
                  <c:v>0.29926666666666668</c:v>
                </c:pt>
                <c:pt idx="82">
                  <c:v>0.44096666666666673</c:v>
                </c:pt>
                <c:pt idx="83">
                  <c:v>0.60996666666666666</c:v>
                </c:pt>
                <c:pt idx="84">
                  <c:v>0.82909999999999995</c:v>
                </c:pt>
                <c:pt idx="85">
                  <c:v>1.1219000000000001</c:v>
                </c:pt>
                <c:pt idx="86">
                  <c:v>1.5121333333333331</c:v>
                </c:pt>
                <c:pt idx="87">
                  <c:v>2.0214333333333334</c:v>
                </c:pt>
                <c:pt idx="88">
                  <c:v>2.6633333333333336</c:v>
                </c:pt>
                <c:pt idx="89">
                  <c:v>3.4803333333333328</c:v>
                </c:pt>
                <c:pt idx="90">
                  <c:v>4.5046666666666662</c:v>
                </c:pt>
                <c:pt idx="91">
                  <c:v>5.7863333333333342</c:v>
                </c:pt>
                <c:pt idx="92">
                  <c:v>7.4023333333333339</c:v>
                </c:pt>
                <c:pt idx="93">
                  <c:v>9.4513333333333325</c:v>
                </c:pt>
                <c:pt idx="94">
                  <c:v>12.045999999999999</c:v>
                </c:pt>
                <c:pt idx="95">
                  <c:v>15.323</c:v>
                </c:pt>
                <c:pt idx="96">
                  <c:v>19.294333333333334</c:v>
                </c:pt>
                <c:pt idx="97">
                  <c:v>24.043333333333333</c:v>
                </c:pt>
                <c:pt idx="98">
                  <c:v>29.616666666666671</c:v>
                </c:pt>
                <c:pt idx="99">
                  <c:v>36.15</c:v>
                </c:pt>
                <c:pt idx="100">
                  <c:v>0.11847999999999999</c:v>
                </c:pt>
                <c:pt idx="101">
                  <c:v>0.24576666666666666</c:v>
                </c:pt>
                <c:pt idx="102">
                  <c:v>0.36086666666666667</c:v>
                </c:pt>
                <c:pt idx="103">
                  <c:v>0.49963333333333332</c:v>
                </c:pt>
                <c:pt idx="104">
                  <c:v>0.68136666666666656</c:v>
                </c:pt>
                <c:pt idx="105">
                  <c:v>0.9215333333333332</c:v>
                </c:pt>
                <c:pt idx="106">
                  <c:v>1.2371666666666667</c:v>
                </c:pt>
                <c:pt idx="107">
                  <c:v>1.6457666666666668</c:v>
                </c:pt>
                <c:pt idx="108">
                  <c:v>2.1711333333333336</c:v>
                </c:pt>
                <c:pt idx="109">
                  <c:v>2.8366666666666664</c:v>
                </c:pt>
                <c:pt idx="110">
                  <c:v>3.6806666666666668</c:v>
                </c:pt>
                <c:pt idx="111">
                  <c:v>4.7506666666666666</c:v>
                </c:pt>
                <c:pt idx="112">
                  <c:v>6.1283333333333339</c:v>
                </c:pt>
                <c:pt idx="113">
                  <c:v>7.9253333333333336</c:v>
                </c:pt>
                <c:pt idx="114">
                  <c:v>10.281666666666668</c:v>
                </c:pt>
                <c:pt idx="115">
                  <c:v>13.356666666666667</c:v>
                </c:pt>
                <c:pt idx="116">
                  <c:v>17.195666666666664</c:v>
                </c:pt>
                <c:pt idx="117">
                  <c:v>21.836666666666662</c:v>
                </c:pt>
                <c:pt idx="118">
                  <c:v>27.293333333333333</c:v>
                </c:pt>
                <c:pt idx="119">
                  <c:v>33.6</c:v>
                </c:pt>
              </c:numCache>
            </c:numRef>
          </c:xVal>
          <c:yVal>
            <c:numRef>
              <c:f>'Figurer, gj.snitt F og S prøver'!$BJ$491:$BJ$610</c:f>
              <c:numCache>
                <c:formatCode>0.00</c:formatCode>
                <c:ptCount val="120"/>
                <c:pt idx="100">
                  <c:v>18.580000000000002</c:v>
                </c:pt>
                <c:pt idx="101">
                  <c:v>15.633000000000001</c:v>
                </c:pt>
                <c:pt idx="102">
                  <c:v>14.693666666666667</c:v>
                </c:pt>
                <c:pt idx="103">
                  <c:v>14.226999999999999</c:v>
                </c:pt>
                <c:pt idx="104">
                  <c:v>13.930666666666667</c:v>
                </c:pt>
                <c:pt idx="105">
                  <c:v>13.698</c:v>
                </c:pt>
                <c:pt idx="106">
                  <c:v>13.500999999999999</c:v>
                </c:pt>
                <c:pt idx="107">
                  <c:v>13.315</c:v>
                </c:pt>
                <c:pt idx="108">
                  <c:v>13.106333333333334</c:v>
                </c:pt>
                <c:pt idx="109">
                  <c:v>12.909666666666666</c:v>
                </c:pt>
                <c:pt idx="110">
                  <c:v>12.703000000000001</c:v>
                </c:pt>
                <c:pt idx="111">
                  <c:v>12.555</c:v>
                </c:pt>
                <c:pt idx="112">
                  <c:v>12.513666666666666</c:v>
                </c:pt>
                <c:pt idx="113">
                  <c:v>12.636000000000001</c:v>
                </c:pt>
                <c:pt idx="114">
                  <c:v>12.977000000000002</c:v>
                </c:pt>
                <c:pt idx="115">
                  <c:v>13.510666666666665</c:v>
                </c:pt>
                <c:pt idx="116">
                  <c:v>14.158333333333333</c:v>
                </c:pt>
                <c:pt idx="117">
                  <c:v>14.681666666666667</c:v>
                </c:pt>
                <c:pt idx="118">
                  <c:v>14.836666666666666</c:v>
                </c:pt>
                <c:pt idx="119">
                  <c:v>14.500999999999999</c:v>
                </c:pt>
              </c:numCache>
            </c:numRef>
          </c:yVal>
        </c:ser>
        <c:ser>
          <c:idx val="11"/>
          <c:order val="11"/>
          <c:tx>
            <c:strRef>
              <c:f>'Figurer, gj.snitt F og S prøver'!$BK$490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prøver'!$AX$491:$AX$610</c:f>
              <c:numCache>
                <c:formatCode>0.00</c:formatCode>
                <c:ptCount val="120"/>
                <c:pt idx="0">
                  <c:v>4.8493333333333333E-2</c:v>
                </c:pt>
                <c:pt idx="1">
                  <c:v>9.1736666666666647E-2</c:v>
                </c:pt>
                <c:pt idx="2">
                  <c:v>0.12770999999999999</c:v>
                </c:pt>
                <c:pt idx="3">
                  <c:v>0.17127333333333331</c:v>
                </c:pt>
                <c:pt idx="4">
                  <c:v>0.22827</c:v>
                </c:pt>
                <c:pt idx="5">
                  <c:v>0.30241000000000001</c:v>
                </c:pt>
                <c:pt idx="6">
                  <c:v>0.39684999999999998</c:v>
                </c:pt>
                <c:pt idx="7">
                  <c:v>0.51691999999999994</c:v>
                </c:pt>
                <c:pt idx="8">
                  <c:v>0.66913333333333336</c:v>
                </c:pt>
                <c:pt idx="9">
                  <c:v>0.86023333333333329</c:v>
                </c:pt>
                <c:pt idx="10">
                  <c:v>1.101</c:v>
                </c:pt>
                <c:pt idx="11">
                  <c:v>1.4089333333333334</c:v>
                </c:pt>
                <c:pt idx="12">
                  <c:v>1.8162333333333331</c:v>
                </c:pt>
                <c:pt idx="13">
                  <c:v>2.3783666666666665</c:v>
                </c:pt>
                <c:pt idx="14">
                  <c:v>3.1927666666666661</c:v>
                </c:pt>
                <c:pt idx="15">
                  <c:v>4.4137666666666666</c:v>
                </c:pt>
                <c:pt idx="16">
                  <c:v>6.2456666666666676</c:v>
                </c:pt>
                <c:pt idx="17">
                  <c:v>8.9106666666666658</c:v>
                </c:pt>
                <c:pt idx="18">
                  <c:v>12.531999999999998</c:v>
                </c:pt>
                <c:pt idx="19">
                  <c:v>17.011666666666667</c:v>
                </c:pt>
                <c:pt idx="20">
                  <c:v>3.8165666666666667E-2</c:v>
                </c:pt>
                <c:pt idx="21">
                  <c:v>6.8893333333333334E-2</c:v>
                </c:pt>
                <c:pt idx="22">
                  <c:v>9.3303333333333335E-2</c:v>
                </c:pt>
                <c:pt idx="23">
                  <c:v>0.12297666666666666</c:v>
                </c:pt>
                <c:pt idx="24">
                  <c:v>0.16202666666666665</c:v>
                </c:pt>
                <c:pt idx="25">
                  <c:v>0.21317333333333335</c:v>
                </c:pt>
                <c:pt idx="26">
                  <c:v>0.27897</c:v>
                </c:pt>
                <c:pt idx="27">
                  <c:v>0.36287333333333333</c:v>
                </c:pt>
                <c:pt idx="28">
                  <c:v>0.46923666666666669</c:v>
                </c:pt>
                <c:pt idx="29">
                  <c:v>0.6027366666666667</c:v>
                </c:pt>
                <c:pt idx="30">
                  <c:v>0.77023333333333321</c:v>
                </c:pt>
                <c:pt idx="31">
                  <c:v>0.98549999999999993</c:v>
                </c:pt>
                <c:pt idx="32">
                  <c:v>1.2727333333333333</c:v>
                </c:pt>
                <c:pt idx="33">
                  <c:v>1.6771333333333331</c:v>
                </c:pt>
                <c:pt idx="34">
                  <c:v>2.2875333333333336</c:v>
                </c:pt>
                <c:pt idx="35">
                  <c:v>3.2528000000000001</c:v>
                </c:pt>
                <c:pt idx="36">
                  <c:v>4.7744333333333335</c:v>
                </c:pt>
                <c:pt idx="37">
                  <c:v>7.057666666666667</c:v>
                </c:pt>
                <c:pt idx="38">
                  <c:v>10.260333333333334</c:v>
                </c:pt>
                <c:pt idx="39">
                  <c:v>14.311333333333332</c:v>
                </c:pt>
                <c:pt idx="40">
                  <c:v>3.3266999999999998E-2</c:v>
                </c:pt>
                <c:pt idx="41">
                  <c:v>5.8603333333333334E-2</c:v>
                </c:pt>
                <c:pt idx="42">
                  <c:v>7.843E-2</c:v>
                </c:pt>
                <c:pt idx="43">
                  <c:v>0.10280333333333334</c:v>
                </c:pt>
                <c:pt idx="44">
                  <c:v>0.13501333333333335</c:v>
                </c:pt>
                <c:pt idx="45">
                  <c:v>0.17742666666666665</c:v>
                </c:pt>
                <c:pt idx="46">
                  <c:v>0.23284000000000002</c:v>
                </c:pt>
                <c:pt idx="47">
                  <c:v>0.30394000000000004</c:v>
                </c:pt>
                <c:pt idx="48">
                  <c:v>0.39383333333333331</c:v>
                </c:pt>
                <c:pt idx="49">
                  <c:v>0.50666333333333335</c:v>
                </c:pt>
                <c:pt idx="50">
                  <c:v>0.64778333333333338</c:v>
                </c:pt>
                <c:pt idx="51">
                  <c:v>0.82740000000000002</c:v>
                </c:pt>
                <c:pt idx="52">
                  <c:v>1.0648333333333333</c:v>
                </c:pt>
                <c:pt idx="53">
                  <c:v>1.3977333333333333</c:v>
                </c:pt>
                <c:pt idx="54">
                  <c:v>1.9052999999999998</c:v>
                </c:pt>
                <c:pt idx="55">
                  <c:v>2.7337666666666665</c:v>
                </c:pt>
                <c:pt idx="56">
                  <c:v>4.0907666666666662</c:v>
                </c:pt>
                <c:pt idx="57">
                  <c:v>6.1736666666666666</c:v>
                </c:pt>
                <c:pt idx="58">
                  <c:v>9.129666666666667</c:v>
                </c:pt>
                <c:pt idx="59">
                  <c:v>12.917</c:v>
                </c:pt>
                <c:pt idx="60">
                  <c:v>0.17393333333333336</c:v>
                </c:pt>
                <c:pt idx="61">
                  <c:v>0.38350000000000001</c:v>
                </c:pt>
                <c:pt idx="62">
                  <c:v>0.57819999999999994</c:v>
                </c:pt>
                <c:pt idx="63">
                  <c:v>0.81613333333333327</c:v>
                </c:pt>
                <c:pt idx="64">
                  <c:v>1.1302666666666668</c:v>
                </c:pt>
                <c:pt idx="65">
                  <c:v>1.5471000000000001</c:v>
                </c:pt>
                <c:pt idx="66">
                  <c:v>2.0893333333333337</c:v>
                </c:pt>
                <c:pt idx="67">
                  <c:v>2.7916666666666665</c:v>
                </c:pt>
                <c:pt idx="68">
                  <c:v>3.6893333333333334</c:v>
                </c:pt>
                <c:pt idx="69">
                  <c:v>4.8073333333333332</c:v>
                </c:pt>
                <c:pt idx="70">
                  <c:v>6.1886666666666672</c:v>
                </c:pt>
                <c:pt idx="71">
                  <c:v>7.8873333333333333</c:v>
                </c:pt>
                <c:pt idx="72">
                  <c:v>9.9606666666666666</c:v>
                </c:pt>
                <c:pt idx="73">
                  <c:v>12.462000000000002</c:v>
                </c:pt>
                <c:pt idx="74">
                  <c:v>15.488999999999999</c:v>
                </c:pt>
                <c:pt idx="75">
                  <c:v>19.114666666666665</c:v>
                </c:pt>
                <c:pt idx="76">
                  <c:v>23.28</c:v>
                </c:pt>
                <c:pt idx="77">
                  <c:v>28.176666666666666</c:v>
                </c:pt>
                <c:pt idx="78">
                  <c:v>33.96</c:v>
                </c:pt>
                <c:pt idx="79">
                  <c:v>40.906666666666666</c:v>
                </c:pt>
                <c:pt idx="80">
                  <c:v>0.14397333333333331</c:v>
                </c:pt>
                <c:pt idx="81">
                  <c:v>0.29926666666666668</c:v>
                </c:pt>
                <c:pt idx="82">
                  <c:v>0.44096666666666673</c:v>
                </c:pt>
                <c:pt idx="83">
                  <c:v>0.60996666666666666</c:v>
                </c:pt>
                <c:pt idx="84">
                  <c:v>0.82909999999999995</c:v>
                </c:pt>
                <c:pt idx="85">
                  <c:v>1.1219000000000001</c:v>
                </c:pt>
                <c:pt idx="86">
                  <c:v>1.5121333333333331</c:v>
                </c:pt>
                <c:pt idx="87">
                  <c:v>2.0214333333333334</c:v>
                </c:pt>
                <c:pt idx="88">
                  <c:v>2.6633333333333336</c:v>
                </c:pt>
                <c:pt idx="89">
                  <c:v>3.4803333333333328</c:v>
                </c:pt>
                <c:pt idx="90">
                  <c:v>4.5046666666666662</c:v>
                </c:pt>
                <c:pt idx="91">
                  <c:v>5.7863333333333342</c:v>
                </c:pt>
                <c:pt idx="92">
                  <c:v>7.4023333333333339</c:v>
                </c:pt>
                <c:pt idx="93">
                  <c:v>9.4513333333333325</c:v>
                </c:pt>
                <c:pt idx="94">
                  <c:v>12.045999999999999</c:v>
                </c:pt>
                <c:pt idx="95">
                  <c:v>15.323</c:v>
                </c:pt>
                <c:pt idx="96">
                  <c:v>19.294333333333334</c:v>
                </c:pt>
                <c:pt idx="97">
                  <c:v>24.043333333333333</c:v>
                </c:pt>
                <c:pt idx="98">
                  <c:v>29.616666666666671</c:v>
                </c:pt>
                <c:pt idx="99">
                  <c:v>36.15</c:v>
                </c:pt>
                <c:pt idx="100">
                  <c:v>0.11847999999999999</c:v>
                </c:pt>
                <c:pt idx="101">
                  <c:v>0.24576666666666666</c:v>
                </c:pt>
                <c:pt idx="102">
                  <c:v>0.36086666666666667</c:v>
                </c:pt>
                <c:pt idx="103">
                  <c:v>0.49963333333333332</c:v>
                </c:pt>
                <c:pt idx="104">
                  <c:v>0.68136666666666656</c:v>
                </c:pt>
                <c:pt idx="105">
                  <c:v>0.9215333333333332</c:v>
                </c:pt>
                <c:pt idx="106">
                  <c:v>1.2371666666666667</c:v>
                </c:pt>
                <c:pt idx="107">
                  <c:v>1.6457666666666668</c:v>
                </c:pt>
                <c:pt idx="108">
                  <c:v>2.1711333333333336</c:v>
                </c:pt>
                <c:pt idx="109">
                  <c:v>2.8366666666666664</c:v>
                </c:pt>
                <c:pt idx="110">
                  <c:v>3.6806666666666668</c:v>
                </c:pt>
                <c:pt idx="111">
                  <c:v>4.7506666666666666</c:v>
                </c:pt>
                <c:pt idx="112">
                  <c:v>6.1283333333333339</c:v>
                </c:pt>
                <c:pt idx="113">
                  <c:v>7.9253333333333336</c:v>
                </c:pt>
                <c:pt idx="114">
                  <c:v>10.281666666666668</c:v>
                </c:pt>
                <c:pt idx="115">
                  <c:v>13.356666666666667</c:v>
                </c:pt>
                <c:pt idx="116">
                  <c:v>17.195666666666664</c:v>
                </c:pt>
                <c:pt idx="117">
                  <c:v>21.836666666666662</c:v>
                </c:pt>
                <c:pt idx="118">
                  <c:v>27.293333333333333</c:v>
                </c:pt>
                <c:pt idx="119">
                  <c:v>33.6</c:v>
                </c:pt>
              </c:numCache>
            </c:numRef>
          </c:xVal>
          <c:yVal>
            <c:numRef>
              <c:f>'Figurer, gj.snitt F og S prøver'!$BK$491:$BK$610</c:f>
              <c:numCache>
                <c:formatCode>0.00</c:formatCode>
                <c:ptCount val="120"/>
                <c:pt idx="100">
                  <c:v>14.456666666666669</c:v>
                </c:pt>
                <c:pt idx="101">
                  <c:v>32.849999999999994</c:v>
                </c:pt>
                <c:pt idx="102">
                  <c:v>36.31666666666667</c:v>
                </c:pt>
                <c:pt idx="103">
                  <c:v>36.933333333333337</c:v>
                </c:pt>
                <c:pt idx="104">
                  <c:v>36.82</c:v>
                </c:pt>
                <c:pt idx="105">
                  <c:v>36.353333333333332</c:v>
                </c:pt>
                <c:pt idx="106">
                  <c:v>35.566666666666663</c:v>
                </c:pt>
                <c:pt idx="107">
                  <c:v>34.43</c:v>
                </c:pt>
                <c:pt idx="108">
                  <c:v>33.01</c:v>
                </c:pt>
                <c:pt idx="109">
                  <c:v>31.286666666666665</c:v>
                </c:pt>
                <c:pt idx="110">
                  <c:v>29.399999999999995</c:v>
                </c:pt>
                <c:pt idx="111">
                  <c:v>27.409999999999997</c:v>
                </c:pt>
                <c:pt idx="112">
                  <c:v>25.455333333333332</c:v>
                </c:pt>
                <c:pt idx="113">
                  <c:v>23.575999999999997</c:v>
                </c:pt>
                <c:pt idx="114">
                  <c:v>21.722999999999999</c:v>
                </c:pt>
                <c:pt idx="115">
                  <c:v>19.801333333333336</c:v>
                </c:pt>
                <c:pt idx="116">
                  <c:v>17.500333333333334</c:v>
                </c:pt>
                <c:pt idx="117">
                  <c:v>14.820333333333336</c:v>
                </c:pt>
                <c:pt idx="118">
                  <c:v>11.914333333333332</c:v>
                </c:pt>
                <c:pt idx="119">
                  <c:v>9.0746666666666655</c:v>
                </c:pt>
              </c:numCache>
            </c:numRef>
          </c:yVal>
        </c:ser>
        <c:axId val="154331392"/>
        <c:axId val="154228608"/>
      </c:scatterChart>
      <c:valAx>
        <c:axId val="154331392"/>
        <c:scaling>
          <c:logBase val="10"/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sz="1200"/>
                  <a:t>Skjærspenning (Pa)</a:t>
                </a:r>
              </a:p>
            </c:rich>
          </c:tx>
        </c:title>
        <c:numFmt formatCode="0.00" sourceLinked="1"/>
        <c:tickLblPos val="nextTo"/>
        <c:crossAx val="154228608"/>
        <c:crosses val="autoZero"/>
        <c:crossBetween val="midCat"/>
      </c:valAx>
      <c:valAx>
        <c:axId val="154228608"/>
        <c:scaling>
          <c:logBase val="10"/>
          <c:orientation val="minMax"/>
        </c:scaling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 sz="1200"/>
                  <a:t>G'</a:t>
                </a:r>
                <a:r>
                  <a:rPr lang="nb-NO" sz="1200" baseline="0"/>
                  <a:t> (Pa)</a:t>
                </a:r>
              </a:p>
              <a:p>
                <a:pPr>
                  <a:defRPr/>
                </a:pPr>
                <a:endParaRPr lang="nb-NO" sz="1200" baseline="0"/>
              </a:p>
              <a:p>
                <a:pPr>
                  <a:defRPr/>
                </a:pPr>
                <a:r>
                  <a:rPr lang="nb-NO" sz="1200" baseline="0"/>
                  <a:t>G'' (Pa)</a:t>
                </a:r>
                <a:endParaRPr lang="nb-NO" sz="1200"/>
              </a:p>
            </c:rich>
          </c:tx>
        </c:title>
        <c:numFmt formatCode="0.00" sourceLinked="1"/>
        <c:tickLblPos val="nextTo"/>
        <c:crossAx val="15433139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/>
              <a:t>Oscillasjonstest; prøve DTF og DTS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'Figurer, gj.snitt F og S prøver'!$AZ$490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prøver'!$AY$491:$AY$610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0.67590000000000006</c:v>
                </c:pt>
                <c:pt idx="2">
                  <c:v>0.92116666666666669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8.3726666666666656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76.150000000000006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196.16666666666666</c:v>
                </c:pt>
                <c:pt idx="20">
                  <c:v>0.5</c:v>
                </c:pt>
                <c:pt idx="21">
                  <c:v>0.6759666666666666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8.3726666666666656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55.550000000000004</c:v>
                </c:pt>
                <c:pt idx="36">
                  <c:v>76.150000000000006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196.19999999999996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0.92120000000000013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3.2503333333333333</c:v>
                </c:pt>
                <c:pt idx="47">
                  <c:v>4.4553333333333329</c:v>
                </c:pt>
                <c:pt idx="48">
                  <c:v>6.1076666666666668</c:v>
                </c:pt>
                <c:pt idx="49">
                  <c:v>8.3726666666666656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55.550000000000004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143.13333333333333</c:v>
                </c:pt>
                <c:pt idx="59">
                  <c:v>196.19999999999996</c:v>
                </c:pt>
                <c:pt idx="60">
                  <c:v>0.49963333333333337</c:v>
                </c:pt>
                <c:pt idx="61">
                  <c:v>0.67536666666666667</c:v>
                </c:pt>
                <c:pt idx="62">
                  <c:v>0.92090000000000005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2.3713333333333333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6.1086666666666671</c:v>
                </c:pt>
                <c:pt idx="69">
                  <c:v>8.3740000000000006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21.570000000000004</c:v>
                </c:pt>
                <c:pt idx="73">
                  <c:v>29.566666666666663</c:v>
                </c:pt>
                <c:pt idx="74">
                  <c:v>40.526666666666671</c:v>
                </c:pt>
                <c:pt idx="75">
                  <c:v>55.550000000000004</c:v>
                </c:pt>
                <c:pt idx="76">
                  <c:v>76.146666666666661</c:v>
                </c:pt>
                <c:pt idx="77">
                  <c:v>104.40000000000002</c:v>
                </c:pt>
                <c:pt idx="78">
                  <c:v>143.1</c:v>
                </c:pt>
                <c:pt idx="79">
                  <c:v>196.1</c:v>
                </c:pt>
                <c:pt idx="80">
                  <c:v>0.49970000000000003</c:v>
                </c:pt>
                <c:pt idx="81">
                  <c:v>0.67546666666666655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2.3713333333333333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6.1083333333333334</c:v>
                </c:pt>
                <c:pt idx="89">
                  <c:v>8.3733333333333331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21.570000000000004</c:v>
                </c:pt>
                <c:pt idx="93">
                  <c:v>29.566666666666663</c:v>
                </c:pt>
                <c:pt idx="94">
                  <c:v>40.526666666666671</c:v>
                </c:pt>
                <c:pt idx="95">
                  <c:v>55.550000000000004</c:v>
                </c:pt>
                <c:pt idx="96">
                  <c:v>76.153333333333322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0.49976666666666669</c:v>
                </c:pt>
                <c:pt idx="101">
                  <c:v>0.67553333333333343</c:v>
                </c:pt>
                <c:pt idx="102">
                  <c:v>0.92099999999999993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2.3713333333333333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6.1083333333333334</c:v>
                </c:pt>
                <c:pt idx="109">
                  <c:v>8.3733333333333331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21.570000000000004</c:v>
                </c:pt>
                <c:pt idx="113">
                  <c:v>29.563333333333333</c:v>
                </c:pt>
                <c:pt idx="114">
                  <c:v>40.526666666666671</c:v>
                </c:pt>
                <c:pt idx="115">
                  <c:v>55.556666666666672</c:v>
                </c:pt>
                <c:pt idx="116">
                  <c:v>76.156666666666652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prøver'!$AZ$491:$AZ$610</c:f>
              <c:numCache>
                <c:formatCode>0.00</c:formatCode>
                <c:ptCount val="120"/>
                <c:pt idx="0">
                  <c:v>7.7240000000000002</c:v>
                </c:pt>
                <c:pt idx="1">
                  <c:v>6.3533333333333326</c:v>
                </c:pt>
                <c:pt idx="2">
                  <c:v>5.7623333333333333</c:v>
                </c:pt>
                <c:pt idx="3">
                  <c:v>5.4466666666666663</c:v>
                </c:pt>
                <c:pt idx="4">
                  <c:v>5.2380000000000004</c:v>
                </c:pt>
                <c:pt idx="5">
                  <c:v>5.0716666666666663</c:v>
                </c:pt>
                <c:pt idx="6">
                  <c:v>4.9076666666666666</c:v>
                </c:pt>
                <c:pt idx="7">
                  <c:v>4.7616666666666667</c:v>
                </c:pt>
                <c:pt idx="8">
                  <c:v>4.6326666666666663</c:v>
                </c:pt>
                <c:pt idx="9">
                  <c:v>4.5073333333333343</c:v>
                </c:pt>
                <c:pt idx="10">
                  <c:v>4.3893333333333331</c:v>
                </c:pt>
                <c:pt idx="11">
                  <c:v>4.2949999999999999</c:v>
                </c:pt>
                <c:pt idx="12">
                  <c:v>4.2456666666666658</c:v>
                </c:pt>
                <c:pt idx="13">
                  <c:v>4.2759999999999998</c:v>
                </c:pt>
                <c:pt idx="14">
                  <c:v>4.4353333333333333</c:v>
                </c:pt>
                <c:pt idx="15">
                  <c:v>4.7766666666666664</c:v>
                </c:pt>
                <c:pt idx="16">
                  <c:v>5.3286666666666669</c:v>
                </c:pt>
                <c:pt idx="17">
                  <c:v>6.0423333333333344</c:v>
                </c:pt>
                <c:pt idx="18">
                  <c:v>6.7606666666666655</c:v>
                </c:pt>
                <c:pt idx="19">
                  <c:v>7.2336666666666671</c:v>
                </c:pt>
              </c:numCache>
            </c:numRef>
          </c:yVal>
        </c:ser>
        <c:ser>
          <c:idx val="1"/>
          <c:order val="1"/>
          <c:tx>
            <c:strRef>
              <c:f>'Figurer, gj.snitt F og S prøver'!$BA$490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prøver'!$AY$491:$AY$610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0.67590000000000006</c:v>
                </c:pt>
                <c:pt idx="2">
                  <c:v>0.92116666666666669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8.3726666666666656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76.150000000000006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196.16666666666666</c:v>
                </c:pt>
                <c:pt idx="20">
                  <c:v>0.5</c:v>
                </c:pt>
                <c:pt idx="21">
                  <c:v>0.6759666666666666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8.3726666666666656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55.550000000000004</c:v>
                </c:pt>
                <c:pt idx="36">
                  <c:v>76.150000000000006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196.19999999999996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0.92120000000000013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3.2503333333333333</c:v>
                </c:pt>
                <c:pt idx="47">
                  <c:v>4.4553333333333329</c:v>
                </c:pt>
                <c:pt idx="48">
                  <c:v>6.1076666666666668</c:v>
                </c:pt>
                <c:pt idx="49">
                  <c:v>8.3726666666666656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55.550000000000004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143.13333333333333</c:v>
                </c:pt>
                <c:pt idx="59">
                  <c:v>196.19999999999996</c:v>
                </c:pt>
                <c:pt idx="60">
                  <c:v>0.49963333333333337</c:v>
                </c:pt>
                <c:pt idx="61">
                  <c:v>0.67536666666666667</c:v>
                </c:pt>
                <c:pt idx="62">
                  <c:v>0.92090000000000005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2.3713333333333333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6.1086666666666671</c:v>
                </c:pt>
                <c:pt idx="69">
                  <c:v>8.3740000000000006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21.570000000000004</c:v>
                </c:pt>
                <c:pt idx="73">
                  <c:v>29.566666666666663</c:v>
                </c:pt>
                <c:pt idx="74">
                  <c:v>40.526666666666671</c:v>
                </c:pt>
                <c:pt idx="75">
                  <c:v>55.550000000000004</c:v>
                </c:pt>
                <c:pt idx="76">
                  <c:v>76.146666666666661</c:v>
                </c:pt>
                <c:pt idx="77">
                  <c:v>104.40000000000002</c:v>
                </c:pt>
                <c:pt idx="78">
                  <c:v>143.1</c:v>
                </c:pt>
                <c:pt idx="79">
                  <c:v>196.1</c:v>
                </c:pt>
                <c:pt idx="80">
                  <c:v>0.49970000000000003</c:v>
                </c:pt>
                <c:pt idx="81">
                  <c:v>0.67546666666666655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2.3713333333333333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6.1083333333333334</c:v>
                </c:pt>
                <c:pt idx="89">
                  <c:v>8.3733333333333331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21.570000000000004</c:v>
                </c:pt>
                <c:pt idx="93">
                  <c:v>29.566666666666663</c:v>
                </c:pt>
                <c:pt idx="94">
                  <c:v>40.526666666666671</c:v>
                </c:pt>
                <c:pt idx="95">
                  <c:v>55.550000000000004</c:v>
                </c:pt>
                <c:pt idx="96">
                  <c:v>76.153333333333322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0.49976666666666669</c:v>
                </c:pt>
                <c:pt idx="101">
                  <c:v>0.67553333333333343</c:v>
                </c:pt>
                <c:pt idx="102">
                  <c:v>0.92099999999999993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2.3713333333333333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6.1083333333333334</c:v>
                </c:pt>
                <c:pt idx="109">
                  <c:v>8.3733333333333331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21.570000000000004</c:v>
                </c:pt>
                <c:pt idx="113">
                  <c:v>29.563333333333333</c:v>
                </c:pt>
                <c:pt idx="114">
                  <c:v>40.526666666666671</c:v>
                </c:pt>
                <c:pt idx="115">
                  <c:v>55.556666666666672</c:v>
                </c:pt>
                <c:pt idx="116">
                  <c:v>76.156666666666652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prøver'!$BA$491:$BA$610</c:f>
              <c:numCache>
                <c:formatCode>0.00</c:formatCode>
                <c:ptCount val="120"/>
                <c:pt idx="0">
                  <c:v>5.8353333333333337</c:v>
                </c:pt>
                <c:pt idx="1">
                  <c:v>11.952333333333334</c:v>
                </c:pt>
                <c:pt idx="2">
                  <c:v>12.557</c:v>
                </c:pt>
                <c:pt idx="3">
                  <c:v>12.377333333333334</c:v>
                </c:pt>
                <c:pt idx="4">
                  <c:v>12.061</c:v>
                </c:pt>
                <c:pt idx="5">
                  <c:v>11.647666666666666</c:v>
                </c:pt>
                <c:pt idx="6">
                  <c:v>11.120666666666665</c:v>
                </c:pt>
                <c:pt idx="7">
                  <c:v>10.515666666666666</c:v>
                </c:pt>
                <c:pt idx="8">
                  <c:v>9.8620000000000001</c:v>
                </c:pt>
                <c:pt idx="9">
                  <c:v>9.1675333333333331</c:v>
                </c:pt>
                <c:pt idx="10">
                  <c:v>8.4642333333333344</c:v>
                </c:pt>
                <c:pt idx="11">
                  <c:v>7.7967000000000004</c:v>
                </c:pt>
                <c:pt idx="12">
                  <c:v>7.2130666666666672</c:v>
                </c:pt>
                <c:pt idx="13">
                  <c:v>6.7593000000000005</c:v>
                </c:pt>
                <c:pt idx="14">
                  <c:v>6.4620000000000006</c:v>
                </c:pt>
                <c:pt idx="15">
                  <c:v>6.3024000000000013</c:v>
                </c:pt>
                <c:pt idx="16">
                  <c:v>6.181566666666666</c:v>
                </c:pt>
                <c:pt idx="17">
                  <c:v>5.9660000000000002</c:v>
                </c:pt>
                <c:pt idx="18">
                  <c:v>5.5026666666666664</c:v>
                </c:pt>
                <c:pt idx="19">
                  <c:v>4.7249999999999996</c:v>
                </c:pt>
              </c:numCache>
            </c:numRef>
          </c:yVal>
        </c:ser>
        <c:ser>
          <c:idx val="2"/>
          <c:order val="2"/>
          <c:tx>
            <c:strRef>
              <c:f>'Figurer, gj.snitt F og S prøver'!$BB$490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prøver'!$AY$491:$AY$610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0.67590000000000006</c:v>
                </c:pt>
                <c:pt idx="2">
                  <c:v>0.92116666666666669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8.3726666666666656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76.150000000000006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196.16666666666666</c:v>
                </c:pt>
                <c:pt idx="20">
                  <c:v>0.5</c:v>
                </c:pt>
                <c:pt idx="21">
                  <c:v>0.6759666666666666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8.3726666666666656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55.550000000000004</c:v>
                </c:pt>
                <c:pt idx="36">
                  <c:v>76.150000000000006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196.19999999999996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0.92120000000000013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3.2503333333333333</c:v>
                </c:pt>
                <c:pt idx="47">
                  <c:v>4.4553333333333329</c:v>
                </c:pt>
                <c:pt idx="48">
                  <c:v>6.1076666666666668</c:v>
                </c:pt>
                <c:pt idx="49">
                  <c:v>8.3726666666666656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55.550000000000004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143.13333333333333</c:v>
                </c:pt>
                <c:pt idx="59">
                  <c:v>196.19999999999996</c:v>
                </c:pt>
                <c:pt idx="60">
                  <c:v>0.49963333333333337</c:v>
                </c:pt>
                <c:pt idx="61">
                  <c:v>0.67536666666666667</c:v>
                </c:pt>
                <c:pt idx="62">
                  <c:v>0.92090000000000005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2.3713333333333333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6.1086666666666671</c:v>
                </c:pt>
                <c:pt idx="69">
                  <c:v>8.3740000000000006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21.570000000000004</c:v>
                </c:pt>
                <c:pt idx="73">
                  <c:v>29.566666666666663</c:v>
                </c:pt>
                <c:pt idx="74">
                  <c:v>40.526666666666671</c:v>
                </c:pt>
                <c:pt idx="75">
                  <c:v>55.550000000000004</c:v>
                </c:pt>
                <c:pt idx="76">
                  <c:v>76.146666666666661</c:v>
                </c:pt>
                <c:pt idx="77">
                  <c:v>104.40000000000002</c:v>
                </c:pt>
                <c:pt idx="78">
                  <c:v>143.1</c:v>
                </c:pt>
                <c:pt idx="79">
                  <c:v>196.1</c:v>
                </c:pt>
                <c:pt idx="80">
                  <c:v>0.49970000000000003</c:v>
                </c:pt>
                <c:pt idx="81">
                  <c:v>0.67546666666666655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2.3713333333333333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6.1083333333333334</c:v>
                </c:pt>
                <c:pt idx="89">
                  <c:v>8.3733333333333331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21.570000000000004</c:v>
                </c:pt>
                <c:pt idx="93">
                  <c:v>29.566666666666663</c:v>
                </c:pt>
                <c:pt idx="94">
                  <c:v>40.526666666666671</c:v>
                </c:pt>
                <c:pt idx="95">
                  <c:v>55.550000000000004</c:v>
                </c:pt>
                <c:pt idx="96">
                  <c:v>76.153333333333322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0.49976666666666669</c:v>
                </c:pt>
                <c:pt idx="101">
                  <c:v>0.67553333333333343</c:v>
                </c:pt>
                <c:pt idx="102">
                  <c:v>0.92099999999999993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2.3713333333333333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6.1083333333333334</c:v>
                </c:pt>
                <c:pt idx="109">
                  <c:v>8.3733333333333331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21.570000000000004</c:v>
                </c:pt>
                <c:pt idx="113">
                  <c:v>29.563333333333333</c:v>
                </c:pt>
                <c:pt idx="114">
                  <c:v>40.526666666666671</c:v>
                </c:pt>
                <c:pt idx="115">
                  <c:v>55.556666666666672</c:v>
                </c:pt>
                <c:pt idx="116">
                  <c:v>76.156666666666652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prøver'!$BB$491:$BB$610</c:f>
              <c:numCache>
                <c:formatCode>0.00</c:formatCode>
                <c:ptCount val="120"/>
                <c:pt idx="20">
                  <c:v>6.0466666666666669</c:v>
                </c:pt>
                <c:pt idx="21">
                  <c:v>4.9269999999999996</c:v>
                </c:pt>
                <c:pt idx="22">
                  <c:v>4.41</c:v>
                </c:pt>
                <c:pt idx="23">
                  <c:v>4.1246666666666663</c:v>
                </c:pt>
                <c:pt idx="24">
                  <c:v>3.9313333333333333</c:v>
                </c:pt>
                <c:pt idx="25">
                  <c:v>3.7776666666666667</c:v>
                </c:pt>
                <c:pt idx="26">
                  <c:v>3.6412666666666667</c:v>
                </c:pt>
                <c:pt idx="27">
                  <c:v>3.5177333333333336</c:v>
                </c:pt>
                <c:pt idx="28">
                  <c:v>3.4062000000000001</c:v>
                </c:pt>
                <c:pt idx="29">
                  <c:v>3.3012999999999999</c:v>
                </c:pt>
                <c:pt idx="30">
                  <c:v>3.2037666666666667</c:v>
                </c:pt>
                <c:pt idx="31">
                  <c:v>3.1285333333333334</c:v>
                </c:pt>
                <c:pt idx="32">
                  <c:v>3.0933333333333337</c:v>
                </c:pt>
                <c:pt idx="33">
                  <c:v>3.1283333333333334</c:v>
                </c:pt>
                <c:pt idx="34">
                  <c:v>3.2843666666666671</c:v>
                </c:pt>
                <c:pt idx="35">
                  <c:v>3.6194000000000002</c:v>
                </c:pt>
                <c:pt idx="36">
                  <c:v>4.1636666666666668</c:v>
                </c:pt>
                <c:pt idx="37">
                  <c:v>4.8673333333333337</c:v>
                </c:pt>
                <c:pt idx="38">
                  <c:v>5.594333333333334</c:v>
                </c:pt>
                <c:pt idx="39">
                  <c:v>6.1233333333333322</c:v>
                </c:pt>
              </c:numCache>
            </c:numRef>
          </c:yVal>
        </c:ser>
        <c:ser>
          <c:idx val="3"/>
          <c:order val="3"/>
          <c:tx>
            <c:strRef>
              <c:f>'Figurer, gj.snitt F og S prøver'!$BC$490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prøver'!$AY$491:$AY$610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0.67590000000000006</c:v>
                </c:pt>
                <c:pt idx="2">
                  <c:v>0.92116666666666669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8.3726666666666656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76.150000000000006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196.16666666666666</c:v>
                </c:pt>
                <c:pt idx="20">
                  <c:v>0.5</c:v>
                </c:pt>
                <c:pt idx="21">
                  <c:v>0.6759666666666666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8.3726666666666656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55.550000000000004</c:v>
                </c:pt>
                <c:pt idx="36">
                  <c:v>76.150000000000006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196.19999999999996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0.92120000000000013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3.2503333333333333</c:v>
                </c:pt>
                <c:pt idx="47">
                  <c:v>4.4553333333333329</c:v>
                </c:pt>
                <c:pt idx="48">
                  <c:v>6.1076666666666668</c:v>
                </c:pt>
                <c:pt idx="49">
                  <c:v>8.3726666666666656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55.550000000000004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143.13333333333333</c:v>
                </c:pt>
                <c:pt idx="59">
                  <c:v>196.19999999999996</c:v>
                </c:pt>
                <c:pt idx="60">
                  <c:v>0.49963333333333337</c:v>
                </c:pt>
                <c:pt idx="61">
                  <c:v>0.67536666666666667</c:v>
                </c:pt>
                <c:pt idx="62">
                  <c:v>0.92090000000000005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2.3713333333333333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6.1086666666666671</c:v>
                </c:pt>
                <c:pt idx="69">
                  <c:v>8.3740000000000006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21.570000000000004</c:v>
                </c:pt>
                <c:pt idx="73">
                  <c:v>29.566666666666663</c:v>
                </c:pt>
                <c:pt idx="74">
                  <c:v>40.526666666666671</c:v>
                </c:pt>
                <c:pt idx="75">
                  <c:v>55.550000000000004</c:v>
                </c:pt>
                <c:pt idx="76">
                  <c:v>76.146666666666661</c:v>
                </c:pt>
                <c:pt idx="77">
                  <c:v>104.40000000000002</c:v>
                </c:pt>
                <c:pt idx="78">
                  <c:v>143.1</c:v>
                </c:pt>
                <c:pt idx="79">
                  <c:v>196.1</c:v>
                </c:pt>
                <c:pt idx="80">
                  <c:v>0.49970000000000003</c:v>
                </c:pt>
                <c:pt idx="81">
                  <c:v>0.67546666666666655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2.3713333333333333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6.1083333333333334</c:v>
                </c:pt>
                <c:pt idx="89">
                  <c:v>8.3733333333333331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21.570000000000004</c:v>
                </c:pt>
                <c:pt idx="93">
                  <c:v>29.566666666666663</c:v>
                </c:pt>
                <c:pt idx="94">
                  <c:v>40.526666666666671</c:v>
                </c:pt>
                <c:pt idx="95">
                  <c:v>55.550000000000004</c:v>
                </c:pt>
                <c:pt idx="96">
                  <c:v>76.153333333333322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0.49976666666666669</c:v>
                </c:pt>
                <c:pt idx="101">
                  <c:v>0.67553333333333343</c:v>
                </c:pt>
                <c:pt idx="102">
                  <c:v>0.92099999999999993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2.3713333333333333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6.1083333333333334</c:v>
                </c:pt>
                <c:pt idx="109">
                  <c:v>8.3733333333333331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21.570000000000004</c:v>
                </c:pt>
                <c:pt idx="113">
                  <c:v>29.563333333333333</c:v>
                </c:pt>
                <c:pt idx="114">
                  <c:v>40.526666666666671</c:v>
                </c:pt>
                <c:pt idx="115">
                  <c:v>55.556666666666672</c:v>
                </c:pt>
                <c:pt idx="116">
                  <c:v>76.156666666666652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prøver'!$BC$491:$BC$610</c:f>
              <c:numCache>
                <c:formatCode>0.00</c:formatCode>
                <c:ptCount val="120"/>
                <c:pt idx="20">
                  <c:v>4.6533333333333333</c:v>
                </c:pt>
                <c:pt idx="21">
                  <c:v>8.886000000000001</c:v>
                </c:pt>
                <c:pt idx="22">
                  <c:v>9.0723333333333329</c:v>
                </c:pt>
                <c:pt idx="23">
                  <c:v>8.7785333333333337</c:v>
                </c:pt>
                <c:pt idx="24">
                  <c:v>8.452633333333333</c:v>
                </c:pt>
                <c:pt idx="25">
                  <c:v>8.1067333333333327</c:v>
                </c:pt>
                <c:pt idx="26">
                  <c:v>7.7133666666666665</c:v>
                </c:pt>
                <c:pt idx="27">
                  <c:v>7.2839</c:v>
                </c:pt>
                <c:pt idx="28">
                  <c:v>6.8241333333333332</c:v>
                </c:pt>
                <c:pt idx="29">
                  <c:v>6.3337666666666665</c:v>
                </c:pt>
                <c:pt idx="30">
                  <c:v>5.8369</c:v>
                </c:pt>
                <c:pt idx="31">
                  <c:v>5.3685333333333327</c:v>
                </c:pt>
                <c:pt idx="32">
                  <c:v>4.9729666666666672</c:v>
                </c:pt>
                <c:pt idx="33">
                  <c:v>4.6840333333333328</c:v>
                </c:pt>
                <c:pt idx="34">
                  <c:v>4.5474666666666659</c:v>
                </c:pt>
                <c:pt idx="35">
                  <c:v>4.5630999999999995</c:v>
                </c:pt>
                <c:pt idx="36">
                  <c:v>4.6467000000000001</c:v>
                </c:pt>
                <c:pt idx="37">
                  <c:v>4.6476333333333324</c:v>
                </c:pt>
                <c:pt idx="38">
                  <c:v>4.4306333333333328</c:v>
                </c:pt>
                <c:pt idx="39">
                  <c:v>3.9142333333333337</c:v>
                </c:pt>
              </c:numCache>
            </c:numRef>
          </c:yVal>
        </c:ser>
        <c:ser>
          <c:idx val="4"/>
          <c:order val="4"/>
          <c:tx>
            <c:strRef>
              <c:f>'Figurer, gj.snitt F og S prøver'!$BD$490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prøver'!$AY$491:$AY$610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0.67590000000000006</c:v>
                </c:pt>
                <c:pt idx="2">
                  <c:v>0.92116666666666669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8.3726666666666656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76.150000000000006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196.16666666666666</c:v>
                </c:pt>
                <c:pt idx="20">
                  <c:v>0.5</c:v>
                </c:pt>
                <c:pt idx="21">
                  <c:v>0.6759666666666666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8.3726666666666656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55.550000000000004</c:v>
                </c:pt>
                <c:pt idx="36">
                  <c:v>76.150000000000006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196.19999999999996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0.92120000000000013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3.2503333333333333</c:v>
                </c:pt>
                <c:pt idx="47">
                  <c:v>4.4553333333333329</c:v>
                </c:pt>
                <c:pt idx="48">
                  <c:v>6.1076666666666668</c:v>
                </c:pt>
                <c:pt idx="49">
                  <c:v>8.3726666666666656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55.550000000000004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143.13333333333333</c:v>
                </c:pt>
                <c:pt idx="59">
                  <c:v>196.19999999999996</c:v>
                </c:pt>
                <c:pt idx="60">
                  <c:v>0.49963333333333337</c:v>
                </c:pt>
                <c:pt idx="61">
                  <c:v>0.67536666666666667</c:v>
                </c:pt>
                <c:pt idx="62">
                  <c:v>0.92090000000000005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2.3713333333333333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6.1086666666666671</c:v>
                </c:pt>
                <c:pt idx="69">
                  <c:v>8.3740000000000006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21.570000000000004</c:v>
                </c:pt>
                <c:pt idx="73">
                  <c:v>29.566666666666663</c:v>
                </c:pt>
                <c:pt idx="74">
                  <c:v>40.526666666666671</c:v>
                </c:pt>
                <c:pt idx="75">
                  <c:v>55.550000000000004</c:v>
                </c:pt>
                <c:pt idx="76">
                  <c:v>76.146666666666661</c:v>
                </c:pt>
                <c:pt idx="77">
                  <c:v>104.40000000000002</c:v>
                </c:pt>
                <c:pt idx="78">
                  <c:v>143.1</c:v>
                </c:pt>
                <c:pt idx="79">
                  <c:v>196.1</c:v>
                </c:pt>
                <c:pt idx="80">
                  <c:v>0.49970000000000003</c:v>
                </c:pt>
                <c:pt idx="81">
                  <c:v>0.67546666666666655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2.3713333333333333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6.1083333333333334</c:v>
                </c:pt>
                <c:pt idx="89">
                  <c:v>8.3733333333333331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21.570000000000004</c:v>
                </c:pt>
                <c:pt idx="93">
                  <c:v>29.566666666666663</c:v>
                </c:pt>
                <c:pt idx="94">
                  <c:v>40.526666666666671</c:v>
                </c:pt>
                <c:pt idx="95">
                  <c:v>55.550000000000004</c:v>
                </c:pt>
                <c:pt idx="96">
                  <c:v>76.153333333333322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0.49976666666666669</c:v>
                </c:pt>
                <c:pt idx="101">
                  <c:v>0.67553333333333343</c:v>
                </c:pt>
                <c:pt idx="102">
                  <c:v>0.92099999999999993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2.3713333333333333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6.1083333333333334</c:v>
                </c:pt>
                <c:pt idx="109">
                  <c:v>8.3733333333333331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21.570000000000004</c:v>
                </c:pt>
                <c:pt idx="113">
                  <c:v>29.563333333333333</c:v>
                </c:pt>
                <c:pt idx="114">
                  <c:v>40.526666666666671</c:v>
                </c:pt>
                <c:pt idx="115">
                  <c:v>55.556666666666672</c:v>
                </c:pt>
                <c:pt idx="116">
                  <c:v>76.156666666666652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prøver'!$BD$491:$BD$610</c:f>
              <c:numCache>
                <c:formatCode>0.00</c:formatCode>
                <c:ptCount val="120"/>
                <c:pt idx="40">
                  <c:v>5.2389999999999999</c:v>
                </c:pt>
                <c:pt idx="41">
                  <c:v>4.2946666666666662</c:v>
                </c:pt>
                <c:pt idx="42">
                  <c:v>3.839</c:v>
                </c:pt>
                <c:pt idx="43">
                  <c:v>3.5846999999999998</c:v>
                </c:pt>
                <c:pt idx="44">
                  <c:v>3.4107666666666669</c:v>
                </c:pt>
                <c:pt idx="45">
                  <c:v>3.2753999999999999</c:v>
                </c:pt>
                <c:pt idx="46">
                  <c:v>3.1600333333333332</c:v>
                </c:pt>
                <c:pt idx="47">
                  <c:v>3.0574666666666666</c:v>
                </c:pt>
                <c:pt idx="48">
                  <c:v>2.9657333333333331</c:v>
                </c:pt>
                <c:pt idx="49">
                  <c:v>2.8789000000000002</c:v>
                </c:pt>
                <c:pt idx="50">
                  <c:v>2.7955666666666672</c:v>
                </c:pt>
                <c:pt idx="51">
                  <c:v>2.7266333333333335</c:v>
                </c:pt>
                <c:pt idx="52">
                  <c:v>2.6849333333333334</c:v>
                </c:pt>
                <c:pt idx="53">
                  <c:v>2.6985666666666668</c:v>
                </c:pt>
                <c:pt idx="54">
                  <c:v>2.8204666666666665</c:v>
                </c:pt>
                <c:pt idx="55">
                  <c:v>3.1189333333333331</c:v>
                </c:pt>
                <c:pt idx="56">
                  <c:v>3.6336666666666666</c:v>
                </c:pt>
                <c:pt idx="57">
                  <c:v>4.3109999999999999</c:v>
                </c:pt>
                <c:pt idx="58">
                  <c:v>5.019000000000001</c:v>
                </c:pt>
                <c:pt idx="59">
                  <c:v>5.5536666666666674</c:v>
                </c:pt>
              </c:numCache>
            </c:numRef>
          </c:yVal>
        </c:ser>
        <c:ser>
          <c:idx val="5"/>
          <c:order val="5"/>
          <c:tx>
            <c:strRef>
              <c:f>'Figurer, gj.snitt F og S prøver'!$BE$490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prøver'!$AY$491:$AY$610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0.67590000000000006</c:v>
                </c:pt>
                <c:pt idx="2">
                  <c:v>0.92116666666666669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8.3726666666666656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76.150000000000006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196.16666666666666</c:v>
                </c:pt>
                <c:pt idx="20">
                  <c:v>0.5</c:v>
                </c:pt>
                <c:pt idx="21">
                  <c:v>0.6759666666666666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8.3726666666666656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55.550000000000004</c:v>
                </c:pt>
                <c:pt idx="36">
                  <c:v>76.150000000000006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196.19999999999996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0.92120000000000013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3.2503333333333333</c:v>
                </c:pt>
                <c:pt idx="47">
                  <c:v>4.4553333333333329</c:v>
                </c:pt>
                <c:pt idx="48">
                  <c:v>6.1076666666666668</c:v>
                </c:pt>
                <c:pt idx="49">
                  <c:v>8.3726666666666656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55.550000000000004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143.13333333333333</c:v>
                </c:pt>
                <c:pt idx="59">
                  <c:v>196.19999999999996</c:v>
                </c:pt>
                <c:pt idx="60">
                  <c:v>0.49963333333333337</c:v>
                </c:pt>
                <c:pt idx="61">
                  <c:v>0.67536666666666667</c:v>
                </c:pt>
                <c:pt idx="62">
                  <c:v>0.92090000000000005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2.3713333333333333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6.1086666666666671</c:v>
                </c:pt>
                <c:pt idx="69">
                  <c:v>8.3740000000000006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21.570000000000004</c:v>
                </c:pt>
                <c:pt idx="73">
                  <c:v>29.566666666666663</c:v>
                </c:pt>
                <c:pt idx="74">
                  <c:v>40.526666666666671</c:v>
                </c:pt>
                <c:pt idx="75">
                  <c:v>55.550000000000004</c:v>
                </c:pt>
                <c:pt idx="76">
                  <c:v>76.146666666666661</c:v>
                </c:pt>
                <c:pt idx="77">
                  <c:v>104.40000000000002</c:v>
                </c:pt>
                <c:pt idx="78">
                  <c:v>143.1</c:v>
                </c:pt>
                <c:pt idx="79">
                  <c:v>196.1</c:v>
                </c:pt>
                <c:pt idx="80">
                  <c:v>0.49970000000000003</c:v>
                </c:pt>
                <c:pt idx="81">
                  <c:v>0.67546666666666655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2.3713333333333333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6.1083333333333334</c:v>
                </c:pt>
                <c:pt idx="89">
                  <c:v>8.3733333333333331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21.570000000000004</c:v>
                </c:pt>
                <c:pt idx="93">
                  <c:v>29.566666666666663</c:v>
                </c:pt>
                <c:pt idx="94">
                  <c:v>40.526666666666671</c:v>
                </c:pt>
                <c:pt idx="95">
                  <c:v>55.550000000000004</c:v>
                </c:pt>
                <c:pt idx="96">
                  <c:v>76.153333333333322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0.49976666666666669</c:v>
                </c:pt>
                <c:pt idx="101">
                  <c:v>0.67553333333333343</c:v>
                </c:pt>
                <c:pt idx="102">
                  <c:v>0.92099999999999993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2.3713333333333333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6.1083333333333334</c:v>
                </c:pt>
                <c:pt idx="109">
                  <c:v>8.3733333333333331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21.570000000000004</c:v>
                </c:pt>
                <c:pt idx="113">
                  <c:v>29.563333333333333</c:v>
                </c:pt>
                <c:pt idx="114">
                  <c:v>40.526666666666671</c:v>
                </c:pt>
                <c:pt idx="115">
                  <c:v>55.556666666666672</c:v>
                </c:pt>
                <c:pt idx="116">
                  <c:v>76.156666666666652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prøver'!$BE$491:$BE$610</c:f>
              <c:numCache>
                <c:formatCode>0.00</c:formatCode>
                <c:ptCount val="120"/>
                <c:pt idx="40">
                  <c:v>4.1000000000000005</c:v>
                </c:pt>
                <c:pt idx="41">
                  <c:v>7.5070000000000006</c:v>
                </c:pt>
                <c:pt idx="42">
                  <c:v>7.5670000000000002</c:v>
                </c:pt>
                <c:pt idx="43">
                  <c:v>7.2744</c:v>
                </c:pt>
                <c:pt idx="44">
                  <c:v>6.973066666666667</c:v>
                </c:pt>
                <c:pt idx="45">
                  <c:v>6.6728666666666667</c:v>
                </c:pt>
                <c:pt idx="46">
                  <c:v>6.3734000000000002</c:v>
                </c:pt>
                <c:pt idx="47">
                  <c:v>6.0408666666666662</c:v>
                </c:pt>
                <c:pt idx="48">
                  <c:v>5.6668333333333329</c:v>
                </c:pt>
                <c:pt idx="49">
                  <c:v>5.2626333333333326</c:v>
                </c:pt>
                <c:pt idx="50">
                  <c:v>4.8444333333333338</c:v>
                </c:pt>
                <c:pt idx="51">
                  <c:v>4.4449999999999994</c:v>
                </c:pt>
                <c:pt idx="52">
                  <c:v>4.0945666666666662</c:v>
                </c:pt>
                <c:pt idx="53">
                  <c:v>3.8383666666666669</c:v>
                </c:pt>
                <c:pt idx="54">
                  <c:v>3.7225333333333332</c:v>
                </c:pt>
                <c:pt idx="55">
                  <c:v>3.7719333333333336</c:v>
                </c:pt>
                <c:pt idx="56">
                  <c:v>3.9230999999999998</c:v>
                </c:pt>
                <c:pt idx="57">
                  <c:v>4.0088333333333335</c:v>
                </c:pt>
                <c:pt idx="58">
                  <c:v>3.8916333333333335</c:v>
                </c:pt>
                <c:pt idx="59">
                  <c:v>3.4915666666666669</c:v>
                </c:pt>
              </c:numCache>
            </c:numRef>
          </c:yVal>
        </c:ser>
        <c:ser>
          <c:idx val="6"/>
          <c:order val="6"/>
          <c:tx>
            <c:strRef>
              <c:f>'Figurer, gj.snitt F og S prøver'!$BF$490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prøver'!$AY$491:$AY$610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0.67590000000000006</c:v>
                </c:pt>
                <c:pt idx="2">
                  <c:v>0.92116666666666669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8.3726666666666656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76.150000000000006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196.16666666666666</c:v>
                </c:pt>
                <c:pt idx="20">
                  <c:v>0.5</c:v>
                </c:pt>
                <c:pt idx="21">
                  <c:v>0.6759666666666666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8.3726666666666656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55.550000000000004</c:v>
                </c:pt>
                <c:pt idx="36">
                  <c:v>76.150000000000006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196.19999999999996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0.92120000000000013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3.2503333333333333</c:v>
                </c:pt>
                <c:pt idx="47">
                  <c:v>4.4553333333333329</c:v>
                </c:pt>
                <c:pt idx="48">
                  <c:v>6.1076666666666668</c:v>
                </c:pt>
                <c:pt idx="49">
                  <c:v>8.3726666666666656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55.550000000000004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143.13333333333333</c:v>
                </c:pt>
                <c:pt idx="59">
                  <c:v>196.19999999999996</c:v>
                </c:pt>
                <c:pt idx="60">
                  <c:v>0.49963333333333337</c:v>
                </c:pt>
                <c:pt idx="61">
                  <c:v>0.67536666666666667</c:v>
                </c:pt>
                <c:pt idx="62">
                  <c:v>0.92090000000000005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2.3713333333333333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6.1086666666666671</c:v>
                </c:pt>
                <c:pt idx="69">
                  <c:v>8.3740000000000006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21.570000000000004</c:v>
                </c:pt>
                <c:pt idx="73">
                  <c:v>29.566666666666663</c:v>
                </c:pt>
                <c:pt idx="74">
                  <c:v>40.526666666666671</c:v>
                </c:pt>
                <c:pt idx="75">
                  <c:v>55.550000000000004</c:v>
                </c:pt>
                <c:pt idx="76">
                  <c:v>76.146666666666661</c:v>
                </c:pt>
                <c:pt idx="77">
                  <c:v>104.40000000000002</c:v>
                </c:pt>
                <c:pt idx="78">
                  <c:v>143.1</c:v>
                </c:pt>
                <c:pt idx="79">
                  <c:v>196.1</c:v>
                </c:pt>
                <c:pt idx="80">
                  <c:v>0.49970000000000003</c:v>
                </c:pt>
                <c:pt idx="81">
                  <c:v>0.67546666666666655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2.3713333333333333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6.1083333333333334</c:v>
                </c:pt>
                <c:pt idx="89">
                  <c:v>8.3733333333333331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21.570000000000004</c:v>
                </c:pt>
                <c:pt idx="93">
                  <c:v>29.566666666666663</c:v>
                </c:pt>
                <c:pt idx="94">
                  <c:v>40.526666666666671</c:v>
                </c:pt>
                <c:pt idx="95">
                  <c:v>55.550000000000004</c:v>
                </c:pt>
                <c:pt idx="96">
                  <c:v>76.153333333333322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0.49976666666666669</c:v>
                </c:pt>
                <c:pt idx="101">
                  <c:v>0.67553333333333343</c:v>
                </c:pt>
                <c:pt idx="102">
                  <c:v>0.92099999999999993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2.3713333333333333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6.1083333333333334</c:v>
                </c:pt>
                <c:pt idx="109">
                  <c:v>8.3733333333333331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21.570000000000004</c:v>
                </c:pt>
                <c:pt idx="113">
                  <c:v>29.563333333333333</c:v>
                </c:pt>
                <c:pt idx="114">
                  <c:v>40.526666666666671</c:v>
                </c:pt>
                <c:pt idx="115">
                  <c:v>55.556666666666672</c:v>
                </c:pt>
                <c:pt idx="116">
                  <c:v>76.156666666666652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prøver'!$BF$491:$BF$610</c:f>
              <c:numCache>
                <c:formatCode>0.00</c:formatCode>
                <c:ptCount val="120"/>
                <c:pt idx="60">
                  <c:v>27.153333333333336</c:v>
                </c:pt>
                <c:pt idx="61">
                  <c:v>23.99666666666667</c:v>
                </c:pt>
                <c:pt idx="62">
                  <c:v>23.213333333333335</c:v>
                </c:pt>
                <c:pt idx="63">
                  <c:v>22.76</c:v>
                </c:pt>
                <c:pt idx="64">
                  <c:v>22.526666666666667</c:v>
                </c:pt>
                <c:pt idx="65">
                  <c:v>22.346666666666664</c:v>
                </c:pt>
                <c:pt idx="66">
                  <c:v>21.99666666666667</c:v>
                </c:pt>
                <c:pt idx="67">
                  <c:v>21.74</c:v>
                </c:pt>
                <c:pt idx="68">
                  <c:v>21.52333333333333</c:v>
                </c:pt>
                <c:pt idx="69">
                  <c:v>21.213333333333335</c:v>
                </c:pt>
                <c:pt idx="70">
                  <c:v>20.866666666666664</c:v>
                </c:pt>
                <c:pt idx="71">
                  <c:v>20.486666666666668</c:v>
                </c:pt>
                <c:pt idx="72">
                  <c:v>20.126666666666665</c:v>
                </c:pt>
                <c:pt idx="73">
                  <c:v>19.86</c:v>
                </c:pt>
                <c:pt idx="74">
                  <c:v>19.670000000000002</c:v>
                </c:pt>
                <c:pt idx="75">
                  <c:v>19.5</c:v>
                </c:pt>
                <c:pt idx="76">
                  <c:v>19.369999999999997</c:v>
                </c:pt>
                <c:pt idx="77">
                  <c:v>19.076666666666668</c:v>
                </c:pt>
                <c:pt idx="78">
                  <c:v>18.503333333333334</c:v>
                </c:pt>
                <c:pt idx="79">
                  <c:v>17.63</c:v>
                </c:pt>
              </c:numCache>
            </c:numRef>
          </c:yVal>
        </c:ser>
        <c:ser>
          <c:idx val="7"/>
          <c:order val="7"/>
          <c:tx>
            <c:strRef>
              <c:f>'Figurer, gj.snitt F og S prøver'!$BG$490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prøver'!$AY$491:$AY$610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0.67590000000000006</c:v>
                </c:pt>
                <c:pt idx="2">
                  <c:v>0.92116666666666669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8.3726666666666656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76.150000000000006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196.16666666666666</c:v>
                </c:pt>
                <c:pt idx="20">
                  <c:v>0.5</c:v>
                </c:pt>
                <c:pt idx="21">
                  <c:v>0.6759666666666666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8.3726666666666656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55.550000000000004</c:v>
                </c:pt>
                <c:pt idx="36">
                  <c:v>76.150000000000006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196.19999999999996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0.92120000000000013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3.2503333333333333</c:v>
                </c:pt>
                <c:pt idx="47">
                  <c:v>4.4553333333333329</c:v>
                </c:pt>
                <c:pt idx="48">
                  <c:v>6.1076666666666668</c:v>
                </c:pt>
                <c:pt idx="49">
                  <c:v>8.3726666666666656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55.550000000000004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143.13333333333333</c:v>
                </c:pt>
                <c:pt idx="59">
                  <c:v>196.19999999999996</c:v>
                </c:pt>
                <c:pt idx="60">
                  <c:v>0.49963333333333337</c:v>
                </c:pt>
                <c:pt idx="61">
                  <c:v>0.67536666666666667</c:v>
                </c:pt>
                <c:pt idx="62">
                  <c:v>0.92090000000000005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2.3713333333333333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6.1086666666666671</c:v>
                </c:pt>
                <c:pt idx="69">
                  <c:v>8.3740000000000006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21.570000000000004</c:v>
                </c:pt>
                <c:pt idx="73">
                  <c:v>29.566666666666663</c:v>
                </c:pt>
                <c:pt idx="74">
                  <c:v>40.526666666666671</c:v>
                </c:pt>
                <c:pt idx="75">
                  <c:v>55.550000000000004</c:v>
                </c:pt>
                <c:pt idx="76">
                  <c:v>76.146666666666661</c:v>
                </c:pt>
                <c:pt idx="77">
                  <c:v>104.40000000000002</c:v>
                </c:pt>
                <c:pt idx="78">
                  <c:v>143.1</c:v>
                </c:pt>
                <c:pt idx="79">
                  <c:v>196.1</c:v>
                </c:pt>
                <c:pt idx="80">
                  <c:v>0.49970000000000003</c:v>
                </c:pt>
                <c:pt idx="81">
                  <c:v>0.67546666666666655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2.3713333333333333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6.1083333333333334</c:v>
                </c:pt>
                <c:pt idx="89">
                  <c:v>8.3733333333333331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21.570000000000004</c:v>
                </c:pt>
                <c:pt idx="93">
                  <c:v>29.566666666666663</c:v>
                </c:pt>
                <c:pt idx="94">
                  <c:v>40.526666666666671</c:v>
                </c:pt>
                <c:pt idx="95">
                  <c:v>55.550000000000004</c:v>
                </c:pt>
                <c:pt idx="96">
                  <c:v>76.153333333333322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0.49976666666666669</c:v>
                </c:pt>
                <c:pt idx="101">
                  <c:v>0.67553333333333343</c:v>
                </c:pt>
                <c:pt idx="102">
                  <c:v>0.92099999999999993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2.3713333333333333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6.1083333333333334</c:v>
                </c:pt>
                <c:pt idx="109">
                  <c:v>8.3733333333333331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21.570000000000004</c:v>
                </c:pt>
                <c:pt idx="113">
                  <c:v>29.563333333333333</c:v>
                </c:pt>
                <c:pt idx="114">
                  <c:v>40.526666666666671</c:v>
                </c:pt>
                <c:pt idx="115">
                  <c:v>55.556666666666672</c:v>
                </c:pt>
                <c:pt idx="116">
                  <c:v>76.156666666666652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prøver'!$BG$491:$BG$610</c:f>
              <c:numCache>
                <c:formatCode>0.00</c:formatCode>
                <c:ptCount val="120"/>
                <c:pt idx="60">
                  <c:v>21.196666666666669</c:v>
                </c:pt>
                <c:pt idx="61">
                  <c:v>51.463333333333331</c:v>
                </c:pt>
                <c:pt idx="62">
                  <c:v>58.34</c:v>
                </c:pt>
                <c:pt idx="63">
                  <c:v>60.526666666666664</c:v>
                </c:pt>
                <c:pt idx="64">
                  <c:v>61.32</c:v>
                </c:pt>
                <c:pt idx="65">
                  <c:v>61.286666666666669</c:v>
                </c:pt>
                <c:pt idx="66">
                  <c:v>60.37</c:v>
                </c:pt>
                <c:pt idx="67">
                  <c:v>58.723333333333336</c:v>
                </c:pt>
                <c:pt idx="68">
                  <c:v>56.393333333333338</c:v>
                </c:pt>
                <c:pt idx="69">
                  <c:v>53.29666666666666</c:v>
                </c:pt>
                <c:pt idx="70">
                  <c:v>49.66</c:v>
                </c:pt>
                <c:pt idx="71">
                  <c:v>45.669999999999995</c:v>
                </c:pt>
                <c:pt idx="72">
                  <c:v>41.483333333333334</c:v>
                </c:pt>
                <c:pt idx="73">
                  <c:v>37.073333333333331</c:v>
                </c:pt>
                <c:pt idx="74">
                  <c:v>32.64</c:v>
                </c:pt>
                <c:pt idx="75">
                  <c:v>28.213333333333335</c:v>
                </c:pt>
                <c:pt idx="76">
                  <c:v>23.543333333333333</c:v>
                </c:pt>
                <c:pt idx="77">
                  <c:v>19.006</c:v>
                </c:pt>
                <c:pt idx="78">
                  <c:v>14.790666666666667</c:v>
                </c:pt>
                <c:pt idx="79">
                  <c:v>11.096666666666666</c:v>
                </c:pt>
              </c:numCache>
            </c:numRef>
          </c:yVal>
        </c:ser>
        <c:ser>
          <c:idx val="8"/>
          <c:order val="8"/>
          <c:tx>
            <c:strRef>
              <c:f>'Figurer, gj.snitt F og S prøver'!$BH$490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prøver'!$AY$491:$AY$610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0.67590000000000006</c:v>
                </c:pt>
                <c:pt idx="2">
                  <c:v>0.92116666666666669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8.3726666666666656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76.150000000000006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196.16666666666666</c:v>
                </c:pt>
                <c:pt idx="20">
                  <c:v>0.5</c:v>
                </c:pt>
                <c:pt idx="21">
                  <c:v>0.6759666666666666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8.3726666666666656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55.550000000000004</c:v>
                </c:pt>
                <c:pt idx="36">
                  <c:v>76.150000000000006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196.19999999999996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0.92120000000000013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3.2503333333333333</c:v>
                </c:pt>
                <c:pt idx="47">
                  <c:v>4.4553333333333329</c:v>
                </c:pt>
                <c:pt idx="48">
                  <c:v>6.1076666666666668</c:v>
                </c:pt>
                <c:pt idx="49">
                  <c:v>8.3726666666666656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55.550000000000004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143.13333333333333</c:v>
                </c:pt>
                <c:pt idx="59">
                  <c:v>196.19999999999996</c:v>
                </c:pt>
                <c:pt idx="60">
                  <c:v>0.49963333333333337</c:v>
                </c:pt>
                <c:pt idx="61">
                  <c:v>0.67536666666666667</c:v>
                </c:pt>
                <c:pt idx="62">
                  <c:v>0.92090000000000005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2.3713333333333333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6.1086666666666671</c:v>
                </c:pt>
                <c:pt idx="69">
                  <c:v>8.3740000000000006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21.570000000000004</c:v>
                </c:pt>
                <c:pt idx="73">
                  <c:v>29.566666666666663</c:v>
                </c:pt>
                <c:pt idx="74">
                  <c:v>40.526666666666671</c:v>
                </c:pt>
                <c:pt idx="75">
                  <c:v>55.550000000000004</c:v>
                </c:pt>
                <c:pt idx="76">
                  <c:v>76.146666666666661</c:v>
                </c:pt>
                <c:pt idx="77">
                  <c:v>104.40000000000002</c:v>
                </c:pt>
                <c:pt idx="78">
                  <c:v>143.1</c:v>
                </c:pt>
                <c:pt idx="79">
                  <c:v>196.1</c:v>
                </c:pt>
                <c:pt idx="80">
                  <c:v>0.49970000000000003</c:v>
                </c:pt>
                <c:pt idx="81">
                  <c:v>0.67546666666666655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2.3713333333333333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6.1083333333333334</c:v>
                </c:pt>
                <c:pt idx="89">
                  <c:v>8.3733333333333331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21.570000000000004</c:v>
                </c:pt>
                <c:pt idx="93">
                  <c:v>29.566666666666663</c:v>
                </c:pt>
                <c:pt idx="94">
                  <c:v>40.526666666666671</c:v>
                </c:pt>
                <c:pt idx="95">
                  <c:v>55.550000000000004</c:v>
                </c:pt>
                <c:pt idx="96">
                  <c:v>76.153333333333322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0.49976666666666669</c:v>
                </c:pt>
                <c:pt idx="101">
                  <c:v>0.67553333333333343</c:v>
                </c:pt>
                <c:pt idx="102">
                  <c:v>0.92099999999999993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2.3713333333333333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6.1083333333333334</c:v>
                </c:pt>
                <c:pt idx="109">
                  <c:v>8.3733333333333331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21.570000000000004</c:v>
                </c:pt>
                <c:pt idx="113">
                  <c:v>29.563333333333333</c:v>
                </c:pt>
                <c:pt idx="114">
                  <c:v>40.526666666666671</c:v>
                </c:pt>
                <c:pt idx="115">
                  <c:v>55.556666666666672</c:v>
                </c:pt>
                <c:pt idx="116">
                  <c:v>76.156666666666652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prøver'!$BH$491:$BH$610</c:f>
              <c:numCache>
                <c:formatCode>0.00</c:formatCode>
                <c:ptCount val="120"/>
                <c:pt idx="80">
                  <c:v>22.286666666666665</c:v>
                </c:pt>
                <c:pt idx="81">
                  <c:v>18.840000000000003</c:v>
                </c:pt>
                <c:pt idx="82">
                  <c:v>17.760000000000002</c:v>
                </c:pt>
                <c:pt idx="83">
                  <c:v>17.133333333333333</c:v>
                </c:pt>
                <c:pt idx="84">
                  <c:v>16.683666666666667</c:v>
                </c:pt>
                <c:pt idx="85">
                  <c:v>16.396333333333331</c:v>
                </c:pt>
                <c:pt idx="86">
                  <c:v>16.297666666666668</c:v>
                </c:pt>
                <c:pt idx="87">
                  <c:v>16.094666666666665</c:v>
                </c:pt>
                <c:pt idx="88">
                  <c:v>15.823666666666666</c:v>
                </c:pt>
                <c:pt idx="89">
                  <c:v>15.590333333333334</c:v>
                </c:pt>
                <c:pt idx="90">
                  <c:v>15.363666666666667</c:v>
                </c:pt>
                <c:pt idx="91">
                  <c:v>15.156666666666668</c:v>
                </c:pt>
                <c:pt idx="92">
                  <c:v>15.018333333333331</c:v>
                </c:pt>
                <c:pt idx="93">
                  <c:v>15.025666666666666</c:v>
                </c:pt>
                <c:pt idx="94">
                  <c:v>15.215666666666664</c:v>
                </c:pt>
                <c:pt idx="95">
                  <c:v>15.534333333333334</c:v>
                </c:pt>
                <c:pt idx="96">
                  <c:v>15.944333333333333</c:v>
                </c:pt>
                <c:pt idx="97">
                  <c:v>16.195999999999998</c:v>
                </c:pt>
                <c:pt idx="98">
                  <c:v>16.108333333333331</c:v>
                </c:pt>
                <c:pt idx="99">
                  <c:v>15.593333333333334</c:v>
                </c:pt>
              </c:numCache>
            </c:numRef>
          </c:yVal>
        </c:ser>
        <c:ser>
          <c:idx val="9"/>
          <c:order val="9"/>
          <c:tx>
            <c:strRef>
              <c:f>'Figurer, gj.snitt F og S prøver'!$BI$490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prøver'!$AY$491:$AY$610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0.67590000000000006</c:v>
                </c:pt>
                <c:pt idx="2">
                  <c:v>0.92116666666666669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8.3726666666666656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76.150000000000006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196.16666666666666</c:v>
                </c:pt>
                <c:pt idx="20">
                  <c:v>0.5</c:v>
                </c:pt>
                <c:pt idx="21">
                  <c:v>0.6759666666666666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8.3726666666666656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55.550000000000004</c:v>
                </c:pt>
                <c:pt idx="36">
                  <c:v>76.150000000000006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196.19999999999996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0.92120000000000013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3.2503333333333333</c:v>
                </c:pt>
                <c:pt idx="47">
                  <c:v>4.4553333333333329</c:v>
                </c:pt>
                <c:pt idx="48">
                  <c:v>6.1076666666666668</c:v>
                </c:pt>
                <c:pt idx="49">
                  <c:v>8.3726666666666656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55.550000000000004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143.13333333333333</c:v>
                </c:pt>
                <c:pt idx="59">
                  <c:v>196.19999999999996</c:v>
                </c:pt>
                <c:pt idx="60">
                  <c:v>0.49963333333333337</c:v>
                </c:pt>
                <c:pt idx="61">
                  <c:v>0.67536666666666667</c:v>
                </c:pt>
                <c:pt idx="62">
                  <c:v>0.92090000000000005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2.3713333333333333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6.1086666666666671</c:v>
                </c:pt>
                <c:pt idx="69">
                  <c:v>8.3740000000000006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21.570000000000004</c:v>
                </c:pt>
                <c:pt idx="73">
                  <c:v>29.566666666666663</c:v>
                </c:pt>
                <c:pt idx="74">
                  <c:v>40.526666666666671</c:v>
                </c:pt>
                <c:pt idx="75">
                  <c:v>55.550000000000004</c:v>
                </c:pt>
                <c:pt idx="76">
                  <c:v>76.146666666666661</c:v>
                </c:pt>
                <c:pt idx="77">
                  <c:v>104.40000000000002</c:v>
                </c:pt>
                <c:pt idx="78">
                  <c:v>143.1</c:v>
                </c:pt>
                <c:pt idx="79">
                  <c:v>196.1</c:v>
                </c:pt>
                <c:pt idx="80">
                  <c:v>0.49970000000000003</c:v>
                </c:pt>
                <c:pt idx="81">
                  <c:v>0.67546666666666655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2.3713333333333333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6.1083333333333334</c:v>
                </c:pt>
                <c:pt idx="89">
                  <c:v>8.3733333333333331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21.570000000000004</c:v>
                </c:pt>
                <c:pt idx="93">
                  <c:v>29.566666666666663</c:v>
                </c:pt>
                <c:pt idx="94">
                  <c:v>40.526666666666671</c:v>
                </c:pt>
                <c:pt idx="95">
                  <c:v>55.550000000000004</c:v>
                </c:pt>
                <c:pt idx="96">
                  <c:v>76.153333333333322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0.49976666666666669</c:v>
                </c:pt>
                <c:pt idx="101">
                  <c:v>0.67553333333333343</c:v>
                </c:pt>
                <c:pt idx="102">
                  <c:v>0.92099999999999993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2.3713333333333333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6.1083333333333334</c:v>
                </c:pt>
                <c:pt idx="109">
                  <c:v>8.3733333333333331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21.570000000000004</c:v>
                </c:pt>
                <c:pt idx="113">
                  <c:v>29.563333333333333</c:v>
                </c:pt>
                <c:pt idx="114">
                  <c:v>40.526666666666671</c:v>
                </c:pt>
                <c:pt idx="115">
                  <c:v>55.556666666666672</c:v>
                </c:pt>
                <c:pt idx="116">
                  <c:v>76.156666666666652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prøver'!$BI$491:$BI$610</c:f>
              <c:numCache>
                <c:formatCode>0.00</c:formatCode>
                <c:ptCount val="120"/>
                <c:pt idx="80">
                  <c:v>17.916666666666668</c:v>
                </c:pt>
                <c:pt idx="81">
                  <c:v>40.106666666666662</c:v>
                </c:pt>
                <c:pt idx="82">
                  <c:v>44.463333333333331</c:v>
                </c:pt>
                <c:pt idx="83">
                  <c:v>45.186666666666667</c:v>
                </c:pt>
                <c:pt idx="84">
                  <c:v>44.923333333333339</c:v>
                </c:pt>
                <c:pt idx="85">
                  <c:v>44.370000000000005</c:v>
                </c:pt>
                <c:pt idx="86">
                  <c:v>43.54666666666666</c:v>
                </c:pt>
                <c:pt idx="87">
                  <c:v>42.393333333333338</c:v>
                </c:pt>
                <c:pt idx="88">
                  <c:v>40.606666666666676</c:v>
                </c:pt>
                <c:pt idx="89">
                  <c:v>38.49</c:v>
                </c:pt>
                <c:pt idx="90">
                  <c:v>36.063333333333333</c:v>
                </c:pt>
                <c:pt idx="91">
                  <c:v>33.453333333333333</c:v>
                </c:pt>
                <c:pt idx="92">
                  <c:v>30.803333333333331</c:v>
                </c:pt>
                <c:pt idx="93">
                  <c:v>28.14</c:v>
                </c:pt>
                <c:pt idx="94">
                  <c:v>25.439999999999998</c:v>
                </c:pt>
                <c:pt idx="95">
                  <c:v>22.697000000000003</c:v>
                </c:pt>
                <c:pt idx="96">
                  <c:v>19.594333333333335</c:v>
                </c:pt>
                <c:pt idx="97">
                  <c:v>16.292666666666666</c:v>
                </c:pt>
                <c:pt idx="98">
                  <c:v>12.923</c:v>
                </c:pt>
                <c:pt idx="99">
                  <c:v>9.777333333333333</c:v>
                </c:pt>
              </c:numCache>
            </c:numRef>
          </c:yVal>
        </c:ser>
        <c:ser>
          <c:idx val="10"/>
          <c:order val="10"/>
          <c:tx>
            <c:strRef>
              <c:f>'Figurer, gj.snitt F og S prøver'!$BJ$490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prøver'!$AY$491:$AY$610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0.67590000000000006</c:v>
                </c:pt>
                <c:pt idx="2">
                  <c:v>0.92116666666666669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8.3726666666666656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76.150000000000006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196.16666666666666</c:v>
                </c:pt>
                <c:pt idx="20">
                  <c:v>0.5</c:v>
                </c:pt>
                <c:pt idx="21">
                  <c:v>0.6759666666666666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8.3726666666666656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55.550000000000004</c:v>
                </c:pt>
                <c:pt idx="36">
                  <c:v>76.150000000000006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196.19999999999996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0.92120000000000013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3.2503333333333333</c:v>
                </c:pt>
                <c:pt idx="47">
                  <c:v>4.4553333333333329</c:v>
                </c:pt>
                <c:pt idx="48">
                  <c:v>6.1076666666666668</c:v>
                </c:pt>
                <c:pt idx="49">
                  <c:v>8.3726666666666656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55.550000000000004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143.13333333333333</c:v>
                </c:pt>
                <c:pt idx="59">
                  <c:v>196.19999999999996</c:v>
                </c:pt>
                <c:pt idx="60">
                  <c:v>0.49963333333333337</c:v>
                </c:pt>
                <c:pt idx="61">
                  <c:v>0.67536666666666667</c:v>
                </c:pt>
                <c:pt idx="62">
                  <c:v>0.92090000000000005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2.3713333333333333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6.1086666666666671</c:v>
                </c:pt>
                <c:pt idx="69">
                  <c:v>8.3740000000000006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21.570000000000004</c:v>
                </c:pt>
                <c:pt idx="73">
                  <c:v>29.566666666666663</c:v>
                </c:pt>
                <c:pt idx="74">
                  <c:v>40.526666666666671</c:v>
                </c:pt>
                <c:pt idx="75">
                  <c:v>55.550000000000004</c:v>
                </c:pt>
                <c:pt idx="76">
                  <c:v>76.146666666666661</c:v>
                </c:pt>
                <c:pt idx="77">
                  <c:v>104.40000000000002</c:v>
                </c:pt>
                <c:pt idx="78">
                  <c:v>143.1</c:v>
                </c:pt>
                <c:pt idx="79">
                  <c:v>196.1</c:v>
                </c:pt>
                <c:pt idx="80">
                  <c:v>0.49970000000000003</c:v>
                </c:pt>
                <c:pt idx="81">
                  <c:v>0.67546666666666655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2.3713333333333333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6.1083333333333334</c:v>
                </c:pt>
                <c:pt idx="89">
                  <c:v>8.3733333333333331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21.570000000000004</c:v>
                </c:pt>
                <c:pt idx="93">
                  <c:v>29.566666666666663</c:v>
                </c:pt>
                <c:pt idx="94">
                  <c:v>40.526666666666671</c:v>
                </c:pt>
                <c:pt idx="95">
                  <c:v>55.550000000000004</c:v>
                </c:pt>
                <c:pt idx="96">
                  <c:v>76.153333333333322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0.49976666666666669</c:v>
                </c:pt>
                <c:pt idx="101">
                  <c:v>0.67553333333333343</c:v>
                </c:pt>
                <c:pt idx="102">
                  <c:v>0.92099999999999993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2.3713333333333333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6.1083333333333334</c:v>
                </c:pt>
                <c:pt idx="109">
                  <c:v>8.3733333333333331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21.570000000000004</c:v>
                </c:pt>
                <c:pt idx="113">
                  <c:v>29.563333333333333</c:v>
                </c:pt>
                <c:pt idx="114">
                  <c:v>40.526666666666671</c:v>
                </c:pt>
                <c:pt idx="115">
                  <c:v>55.556666666666672</c:v>
                </c:pt>
                <c:pt idx="116">
                  <c:v>76.156666666666652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prøver'!$BJ$491:$BJ$610</c:f>
              <c:numCache>
                <c:formatCode>0.00</c:formatCode>
                <c:ptCount val="120"/>
                <c:pt idx="100">
                  <c:v>18.580000000000002</c:v>
                </c:pt>
                <c:pt idx="101">
                  <c:v>15.633000000000001</c:v>
                </c:pt>
                <c:pt idx="102">
                  <c:v>14.693666666666667</c:v>
                </c:pt>
                <c:pt idx="103">
                  <c:v>14.226999999999999</c:v>
                </c:pt>
                <c:pt idx="104">
                  <c:v>13.930666666666667</c:v>
                </c:pt>
                <c:pt idx="105">
                  <c:v>13.698</c:v>
                </c:pt>
                <c:pt idx="106">
                  <c:v>13.500999999999999</c:v>
                </c:pt>
                <c:pt idx="107">
                  <c:v>13.315</c:v>
                </c:pt>
                <c:pt idx="108">
                  <c:v>13.106333333333334</c:v>
                </c:pt>
                <c:pt idx="109">
                  <c:v>12.909666666666666</c:v>
                </c:pt>
                <c:pt idx="110">
                  <c:v>12.703000000000001</c:v>
                </c:pt>
                <c:pt idx="111">
                  <c:v>12.555</c:v>
                </c:pt>
                <c:pt idx="112">
                  <c:v>12.513666666666666</c:v>
                </c:pt>
                <c:pt idx="113">
                  <c:v>12.636000000000001</c:v>
                </c:pt>
                <c:pt idx="114">
                  <c:v>12.977000000000002</c:v>
                </c:pt>
                <c:pt idx="115">
                  <c:v>13.510666666666665</c:v>
                </c:pt>
                <c:pt idx="116">
                  <c:v>14.158333333333333</c:v>
                </c:pt>
                <c:pt idx="117">
                  <c:v>14.681666666666667</c:v>
                </c:pt>
                <c:pt idx="118">
                  <c:v>14.836666666666666</c:v>
                </c:pt>
                <c:pt idx="119">
                  <c:v>14.500999999999999</c:v>
                </c:pt>
              </c:numCache>
            </c:numRef>
          </c:yVal>
        </c:ser>
        <c:ser>
          <c:idx val="11"/>
          <c:order val="11"/>
          <c:tx>
            <c:strRef>
              <c:f>'Figurer, gj.snitt F og S prøver'!$BK$490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prøver'!$AY$491:$AY$610</c:f>
              <c:numCache>
                <c:formatCode>0.00</c:formatCode>
                <c:ptCount val="120"/>
                <c:pt idx="0">
                  <c:v>0.49996666666666667</c:v>
                </c:pt>
                <c:pt idx="1">
                  <c:v>0.67590000000000006</c:v>
                </c:pt>
                <c:pt idx="2">
                  <c:v>0.92116666666666669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</c:v>
                </c:pt>
                <c:pt idx="6">
                  <c:v>3.2503333333333333</c:v>
                </c:pt>
                <c:pt idx="7">
                  <c:v>4.4556666666666667</c:v>
                </c:pt>
                <c:pt idx="8">
                  <c:v>6.1076666666666668</c:v>
                </c:pt>
                <c:pt idx="9">
                  <c:v>8.3726666666666656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21.566666666666666</c:v>
                </c:pt>
                <c:pt idx="13">
                  <c:v>29.56</c:v>
                </c:pt>
                <c:pt idx="14">
                  <c:v>40.523333333333341</c:v>
                </c:pt>
                <c:pt idx="15">
                  <c:v>55.54666666666666</c:v>
                </c:pt>
                <c:pt idx="16">
                  <c:v>76.150000000000006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196.16666666666666</c:v>
                </c:pt>
                <c:pt idx="20">
                  <c:v>0.5</c:v>
                </c:pt>
                <c:pt idx="21">
                  <c:v>0.6759666666666666</c:v>
                </c:pt>
                <c:pt idx="22">
                  <c:v>0.92116666666666669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3.2503333333333333</c:v>
                </c:pt>
                <c:pt idx="27">
                  <c:v>4.4556666666666667</c:v>
                </c:pt>
                <c:pt idx="28">
                  <c:v>6.1076666666666668</c:v>
                </c:pt>
                <c:pt idx="29">
                  <c:v>8.3726666666666656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29.563333333333333</c:v>
                </c:pt>
                <c:pt idx="34">
                  <c:v>40.523333333333341</c:v>
                </c:pt>
                <c:pt idx="35">
                  <c:v>55.550000000000004</c:v>
                </c:pt>
                <c:pt idx="36">
                  <c:v>76.150000000000006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196.19999999999996</c:v>
                </c:pt>
                <c:pt idx="40">
                  <c:v>0.50003333333333333</c:v>
                </c:pt>
                <c:pt idx="41">
                  <c:v>0.67603333333333337</c:v>
                </c:pt>
                <c:pt idx="42">
                  <c:v>0.92120000000000013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3.2503333333333333</c:v>
                </c:pt>
                <c:pt idx="47">
                  <c:v>4.4553333333333329</c:v>
                </c:pt>
                <c:pt idx="48">
                  <c:v>6.1076666666666668</c:v>
                </c:pt>
                <c:pt idx="49">
                  <c:v>8.3726666666666656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21.566666666666666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55.550000000000004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143.13333333333333</c:v>
                </c:pt>
                <c:pt idx="59">
                  <c:v>196.19999999999996</c:v>
                </c:pt>
                <c:pt idx="60">
                  <c:v>0.49963333333333337</c:v>
                </c:pt>
                <c:pt idx="61">
                  <c:v>0.67536666666666667</c:v>
                </c:pt>
                <c:pt idx="62">
                  <c:v>0.92090000000000005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2.3713333333333333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6.1086666666666671</c:v>
                </c:pt>
                <c:pt idx="69">
                  <c:v>8.3740000000000006</c:v>
                </c:pt>
                <c:pt idx="70">
                  <c:v>11.479999999999999</c:v>
                </c:pt>
                <c:pt idx="71">
                  <c:v>15.733333333333334</c:v>
                </c:pt>
                <c:pt idx="72">
                  <c:v>21.570000000000004</c:v>
                </c:pt>
                <c:pt idx="73">
                  <c:v>29.566666666666663</c:v>
                </c:pt>
                <c:pt idx="74">
                  <c:v>40.526666666666671</c:v>
                </c:pt>
                <c:pt idx="75">
                  <c:v>55.550000000000004</c:v>
                </c:pt>
                <c:pt idx="76">
                  <c:v>76.146666666666661</c:v>
                </c:pt>
                <c:pt idx="77">
                  <c:v>104.40000000000002</c:v>
                </c:pt>
                <c:pt idx="78">
                  <c:v>143.1</c:v>
                </c:pt>
                <c:pt idx="79">
                  <c:v>196.1</c:v>
                </c:pt>
                <c:pt idx="80">
                  <c:v>0.49970000000000003</c:v>
                </c:pt>
                <c:pt idx="81">
                  <c:v>0.67546666666666655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2.3713333333333333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6.1083333333333334</c:v>
                </c:pt>
                <c:pt idx="89">
                  <c:v>8.3733333333333331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21.570000000000004</c:v>
                </c:pt>
                <c:pt idx="93">
                  <c:v>29.566666666666663</c:v>
                </c:pt>
                <c:pt idx="94">
                  <c:v>40.526666666666671</c:v>
                </c:pt>
                <c:pt idx="95">
                  <c:v>55.550000000000004</c:v>
                </c:pt>
                <c:pt idx="96">
                  <c:v>76.153333333333322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</c:v>
                </c:pt>
                <c:pt idx="100">
                  <c:v>0.49976666666666669</c:v>
                </c:pt>
                <c:pt idx="101">
                  <c:v>0.67553333333333343</c:v>
                </c:pt>
                <c:pt idx="102">
                  <c:v>0.92099999999999993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2.3713333333333333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6.1083333333333334</c:v>
                </c:pt>
                <c:pt idx="109">
                  <c:v>8.3733333333333331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21.570000000000004</c:v>
                </c:pt>
                <c:pt idx="113">
                  <c:v>29.563333333333333</c:v>
                </c:pt>
                <c:pt idx="114">
                  <c:v>40.526666666666671</c:v>
                </c:pt>
                <c:pt idx="115">
                  <c:v>55.556666666666672</c:v>
                </c:pt>
                <c:pt idx="116">
                  <c:v>76.156666666666652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</c:v>
                </c:pt>
              </c:numCache>
            </c:numRef>
          </c:xVal>
          <c:yVal>
            <c:numRef>
              <c:f>'Figurer, gj.snitt F og S prøver'!$BK$491:$BK$610</c:f>
              <c:numCache>
                <c:formatCode>0.00</c:formatCode>
                <c:ptCount val="120"/>
                <c:pt idx="100">
                  <c:v>14.456666666666669</c:v>
                </c:pt>
                <c:pt idx="101">
                  <c:v>32.849999999999994</c:v>
                </c:pt>
                <c:pt idx="102">
                  <c:v>36.31666666666667</c:v>
                </c:pt>
                <c:pt idx="103">
                  <c:v>36.933333333333337</c:v>
                </c:pt>
                <c:pt idx="104">
                  <c:v>36.82</c:v>
                </c:pt>
                <c:pt idx="105">
                  <c:v>36.353333333333332</c:v>
                </c:pt>
                <c:pt idx="106">
                  <c:v>35.566666666666663</c:v>
                </c:pt>
                <c:pt idx="107">
                  <c:v>34.43</c:v>
                </c:pt>
                <c:pt idx="108">
                  <c:v>33.01</c:v>
                </c:pt>
                <c:pt idx="109">
                  <c:v>31.286666666666665</c:v>
                </c:pt>
                <c:pt idx="110">
                  <c:v>29.399999999999995</c:v>
                </c:pt>
                <c:pt idx="111">
                  <c:v>27.409999999999997</c:v>
                </c:pt>
                <c:pt idx="112">
                  <c:v>25.455333333333332</c:v>
                </c:pt>
                <c:pt idx="113">
                  <c:v>23.575999999999997</c:v>
                </c:pt>
                <c:pt idx="114">
                  <c:v>21.722999999999999</c:v>
                </c:pt>
                <c:pt idx="115">
                  <c:v>19.801333333333336</c:v>
                </c:pt>
                <c:pt idx="116">
                  <c:v>17.500333333333334</c:v>
                </c:pt>
                <c:pt idx="117">
                  <c:v>14.820333333333336</c:v>
                </c:pt>
                <c:pt idx="118">
                  <c:v>11.914333333333332</c:v>
                </c:pt>
                <c:pt idx="119">
                  <c:v>9.0746666666666655</c:v>
                </c:pt>
              </c:numCache>
            </c:numRef>
          </c:yVal>
        </c:ser>
        <c:axId val="154466560"/>
        <c:axId val="154383104"/>
      </c:scatterChart>
      <c:valAx>
        <c:axId val="154466560"/>
        <c:scaling>
          <c:logBase val="10"/>
          <c:orientation val="minMax"/>
          <c:min val="0.1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sz="1200"/>
                  <a:t>Tøyning</a:t>
                </a:r>
                <a:r>
                  <a:rPr lang="nb-NO" sz="1200" baseline="0"/>
                  <a:t> (%)</a:t>
                </a:r>
                <a:endParaRPr lang="nb-NO" sz="1200"/>
              </a:p>
            </c:rich>
          </c:tx>
        </c:title>
        <c:numFmt formatCode="0.00" sourceLinked="1"/>
        <c:tickLblPos val="nextTo"/>
        <c:crossAx val="154383104"/>
        <c:crosses val="autoZero"/>
        <c:crossBetween val="midCat"/>
      </c:valAx>
      <c:valAx>
        <c:axId val="154383104"/>
        <c:scaling>
          <c:logBase val="10"/>
          <c:orientation val="minMax"/>
          <c:min val="1"/>
        </c:scaling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 sz="1200"/>
                  <a:t>G'</a:t>
                </a:r>
                <a:r>
                  <a:rPr lang="nb-NO" sz="1200" baseline="0"/>
                  <a:t> (Pa)</a:t>
                </a:r>
              </a:p>
              <a:p>
                <a:pPr>
                  <a:defRPr/>
                </a:pPr>
                <a:endParaRPr lang="nb-NO" sz="1200" baseline="0"/>
              </a:p>
              <a:p>
                <a:pPr>
                  <a:defRPr/>
                </a:pPr>
                <a:r>
                  <a:rPr lang="nb-NO" sz="1200" baseline="0"/>
                  <a:t>G'' (Pa</a:t>
                </a:r>
                <a:r>
                  <a:rPr lang="nb-NO" baseline="0"/>
                  <a:t>)</a:t>
                </a:r>
                <a:endParaRPr lang="nb-NO"/>
              </a:p>
            </c:rich>
          </c:tx>
        </c:title>
        <c:numFmt formatCode="0.00" sourceLinked="1"/>
        <c:tickLblPos val="nextTo"/>
        <c:crossAx val="15446656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/>
              <a:t>Oscillasjonstest; prøve DUF og DUS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'Figurer, gj.snitt F og S prøver'!$AZ$612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prøver'!$AY$613:$AY$732</c:f>
              <c:numCache>
                <c:formatCode>0.00</c:formatCode>
                <c:ptCount val="120"/>
                <c:pt idx="0">
                  <c:v>0.49983333333333335</c:v>
                </c:pt>
                <c:pt idx="1">
                  <c:v>0.67569999999999997</c:v>
                </c:pt>
                <c:pt idx="2">
                  <c:v>0.92110000000000003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3.2506666666666661</c:v>
                </c:pt>
                <c:pt idx="7">
                  <c:v>4.4560000000000004</c:v>
                </c:pt>
                <c:pt idx="8">
                  <c:v>6.1083333333333334</c:v>
                </c:pt>
                <c:pt idx="9">
                  <c:v>8.3729999999999993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21.570000000000004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55.543333333333329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</c:v>
                </c:pt>
                <c:pt idx="20">
                  <c:v>0.49990000000000001</c:v>
                </c:pt>
                <c:pt idx="21">
                  <c:v>0.67580000000000007</c:v>
                </c:pt>
                <c:pt idx="22">
                  <c:v>0.92110000000000003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3.2506666666666661</c:v>
                </c:pt>
                <c:pt idx="27">
                  <c:v>4.4560000000000004</c:v>
                </c:pt>
                <c:pt idx="28">
                  <c:v>6.1079999999999997</c:v>
                </c:pt>
                <c:pt idx="29">
                  <c:v>8.3729999999999993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0.49993333333333334</c:v>
                </c:pt>
                <c:pt idx="41">
                  <c:v>0.67583333333333329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3.2506666666666661</c:v>
                </c:pt>
                <c:pt idx="47">
                  <c:v>4.4560000000000004</c:v>
                </c:pt>
                <c:pt idx="48">
                  <c:v>6.1079999999999997</c:v>
                </c:pt>
                <c:pt idx="49">
                  <c:v>8.3729999999999993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21.570000000000004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55.543333333333329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0.4996666666666667</c:v>
                </c:pt>
                <c:pt idx="61">
                  <c:v>0.67546666666666655</c:v>
                </c:pt>
                <c:pt idx="62">
                  <c:v>0.92099999999999993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2.3716666666666666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6.1083333333333343</c:v>
                </c:pt>
                <c:pt idx="69">
                  <c:v>8.3733333333333348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21.566666666666663</c:v>
                </c:pt>
                <c:pt idx="73">
                  <c:v>29.563333333333333</c:v>
                </c:pt>
                <c:pt idx="74">
                  <c:v>40.520000000000003</c:v>
                </c:pt>
                <c:pt idx="75">
                  <c:v>55.536666666666669</c:v>
                </c:pt>
                <c:pt idx="76">
                  <c:v>76.13666666666667</c:v>
                </c:pt>
                <c:pt idx="77">
                  <c:v>104.40000000000002</c:v>
                </c:pt>
                <c:pt idx="78">
                  <c:v>143.06666666666666</c:v>
                </c:pt>
                <c:pt idx="79">
                  <c:v>196.13333333333333</c:v>
                </c:pt>
                <c:pt idx="80">
                  <c:v>0.49976666666666669</c:v>
                </c:pt>
                <c:pt idx="81">
                  <c:v>0.67553333333333343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2.3716666666666666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6.1083333333333343</c:v>
                </c:pt>
                <c:pt idx="89">
                  <c:v>8.3729999999999993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21.566666666666663</c:v>
                </c:pt>
                <c:pt idx="93">
                  <c:v>29.563333333333333</c:v>
                </c:pt>
                <c:pt idx="94">
                  <c:v>40.520000000000003</c:v>
                </c:pt>
                <c:pt idx="95">
                  <c:v>55.543333333333329</c:v>
                </c:pt>
                <c:pt idx="96">
                  <c:v>76.13666666666667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196.13333333333333</c:v>
                </c:pt>
                <c:pt idx="100">
                  <c:v>0.49980000000000002</c:v>
                </c:pt>
                <c:pt idx="101">
                  <c:v>0.67559999999999987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2.3716666666666666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6.1079999999999997</c:v>
                </c:pt>
                <c:pt idx="109">
                  <c:v>8.3729999999999993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21.566666666666663</c:v>
                </c:pt>
                <c:pt idx="113">
                  <c:v>29.563333333333333</c:v>
                </c:pt>
                <c:pt idx="114">
                  <c:v>40.523333333333333</c:v>
                </c:pt>
                <c:pt idx="115">
                  <c:v>55.543333333333329</c:v>
                </c:pt>
                <c:pt idx="116">
                  <c:v>76.14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196.13333333333333</c:v>
                </c:pt>
              </c:numCache>
            </c:numRef>
          </c:xVal>
          <c:yVal>
            <c:numRef>
              <c:f>'Figurer, gj.snitt F og S prøver'!$AZ$613:$AZ$732</c:f>
              <c:numCache>
                <c:formatCode>0.00</c:formatCode>
                <c:ptCount val="120"/>
                <c:pt idx="0">
                  <c:v>12.307333333333332</c:v>
                </c:pt>
                <c:pt idx="1">
                  <c:v>10.152666666666667</c:v>
                </c:pt>
                <c:pt idx="2">
                  <c:v>9.3629999999999995</c:v>
                </c:pt>
                <c:pt idx="3">
                  <c:v>8.9436666666666671</c:v>
                </c:pt>
                <c:pt idx="4">
                  <c:v>8.6506666666666661</c:v>
                </c:pt>
                <c:pt idx="5">
                  <c:v>8.4179999999999993</c:v>
                </c:pt>
                <c:pt idx="6">
                  <c:v>8.1856666666666662</c:v>
                </c:pt>
                <c:pt idx="7">
                  <c:v>7.95</c:v>
                </c:pt>
                <c:pt idx="8">
                  <c:v>7.6933333333333325</c:v>
                </c:pt>
                <c:pt idx="9">
                  <c:v>7.4046666666666665</c:v>
                </c:pt>
                <c:pt idx="10">
                  <c:v>7.0886666666666658</c:v>
                </c:pt>
                <c:pt idx="11">
                  <c:v>6.7566666666666668</c:v>
                </c:pt>
                <c:pt idx="12">
                  <c:v>6.44</c:v>
                </c:pt>
                <c:pt idx="13">
                  <c:v>6.1846666666666659</c:v>
                </c:pt>
                <c:pt idx="14">
                  <c:v>6.0483333333333347</c:v>
                </c:pt>
                <c:pt idx="15">
                  <c:v>6.0659999999999998</c:v>
                </c:pt>
                <c:pt idx="16">
                  <c:v>6.2426666666666675</c:v>
                </c:pt>
                <c:pt idx="17">
                  <c:v>6.5283333333333333</c:v>
                </c:pt>
                <c:pt idx="18">
                  <c:v>6.8079999999999998</c:v>
                </c:pt>
                <c:pt idx="19">
                  <c:v>6.9390000000000001</c:v>
                </c:pt>
              </c:numCache>
            </c:numRef>
          </c:yVal>
        </c:ser>
        <c:ser>
          <c:idx val="1"/>
          <c:order val="1"/>
          <c:tx>
            <c:strRef>
              <c:f>'Figurer, gj.snitt F og S prøver'!$BA$612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prøver'!$AY$613:$AY$732</c:f>
              <c:numCache>
                <c:formatCode>0.00</c:formatCode>
                <c:ptCount val="120"/>
                <c:pt idx="0">
                  <c:v>0.49983333333333335</c:v>
                </c:pt>
                <c:pt idx="1">
                  <c:v>0.67569999999999997</c:v>
                </c:pt>
                <c:pt idx="2">
                  <c:v>0.92110000000000003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3.2506666666666661</c:v>
                </c:pt>
                <c:pt idx="7">
                  <c:v>4.4560000000000004</c:v>
                </c:pt>
                <c:pt idx="8">
                  <c:v>6.1083333333333334</c:v>
                </c:pt>
                <c:pt idx="9">
                  <c:v>8.3729999999999993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21.570000000000004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55.543333333333329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</c:v>
                </c:pt>
                <c:pt idx="20">
                  <c:v>0.49990000000000001</c:v>
                </c:pt>
                <c:pt idx="21">
                  <c:v>0.67580000000000007</c:v>
                </c:pt>
                <c:pt idx="22">
                  <c:v>0.92110000000000003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3.2506666666666661</c:v>
                </c:pt>
                <c:pt idx="27">
                  <c:v>4.4560000000000004</c:v>
                </c:pt>
                <c:pt idx="28">
                  <c:v>6.1079999999999997</c:v>
                </c:pt>
                <c:pt idx="29">
                  <c:v>8.3729999999999993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0.49993333333333334</c:v>
                </c:pt>
                <c:pt idx="41">
                  <c:v>0.67583333333333329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3.2506666666666661</c:v>
                </c:pt>
                <c:pt idx="47">
                  <c:v>4.4560000000000004</c:v>
                </c:pt>
                <c:pt idx="48">
                  <c:v>6.1079999999999997</c:v>
                </c:pt>
                <c:pt idx="49">
                  <c:v>8.3729999999999993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21.570000000000004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55.543333333333329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0.4996666666666667</c:v>
                </c:pt>
                <c:pt idx="61">
                  <c:v>0.67546666666666655</c:v>
                </c:pt>
                <c:pt idx="62">
                  <c:v>0.92099999999999993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2.3716666666666666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6.1083333333333343</c:v>
                </c:pt>
                <c:pt idx="69">
                  <c:v>8.3733333333333348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21.566666666666663</c:v>
                </c:pt>
                <c:pt idx="73">
                  <c:v>29.563333333333333</c:v>
                </c:pt>
                <c:pt idx="74">
                  <c:v>40.520000000000003</c:v>
                </c:pt>
                <c:pt idx="75">
                  <c:v>55.536666666666669</c:v>
                </c:pt>
                <c:pt idx="76">
                  <c:v>76.13666666666667</c:v>
                </c:pt>
                <c:pt idx="77">
                  <c:v>104.40000000000002</c:v>
                </c:pt>
                <c:pt idx="78">
                  <c:v>143.06666666666666</c:v>
                </c:pt>
                <c:pt idx="79">
                  <c:v>196.13333333333333</c:v>
                </c:pt>
                <c:pt idx="80">
                  <c:v>0.49976666666666669</c:v>
                </c:pt>
                <c:pt idx="81">
                  <c:v>0.67553333333333343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2.3716666666666666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6.1083333333333343</c:v>
                </c:pt>
                <c:pt idx="89">
                  <c:v>8.3729999999999993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21.566666666666663</c:v>
                </c:pt>
                <c:pt idx="93">
                  <c:v>29.563333333333333</c:v>
                </c:pt>
                <c:pt idx="94">
                  <c:v>40.520000000000003</c:v>
                </c:pt>
                <c:pt idx="95">
                  <c:v>55.543333333333329</c:v>
                </c:pt>
                <c:pt idx="96">
                  <c:v>76.13666666666667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196.13333333333333</c:v>
                </c:pt>
                <c:pt idx="100">
                  <c:v>0.49980000000000002</c:v>
                </c:pt>
                <c:pt idx="101">
                  <c:v>0.67559999999999987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2.3716666666666666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6.1079999999999997</c:v>
                </c:pt>
                <c:pt idx="109">
                  <c:v>8.3729999999999993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21.566666666666663</c:v>
                </c:pt>
                <c:pt idx="113">
                  <c:v>29.563333333333333</c:v>
                </c:pt>
                <c:pt idx="114">
                  <c:v>40.523333333333333</c:v>
                </c:pt>
                <c:pt idx="115">
                  <c:v>55.543333333333329</c:v>
                </c:pt>
                <c:pt idx="116">
                  <c:v>76.14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196.13333333333333</c:v>
                </c:pt>
              </c:numCache>
            </c:numRef>
          </c:xVal>
          <c:yVal>
            <c:numRef>
              <c:f>'Figurer, gj.snitt F og S prøver'!$BA$613:$BA$732</c:f>
              <c:numCache>
                <c:formatCode>0.00</c:formatCode>
                <c:ptCount val="120"/>
                <c:pt idx="0">
                  <c:v>7.6326666666666663</c:v>
                </c:pt>
                <c:pt idx="1">
                  <c:v>19.956666666666667</c:v>
                </c:pt>
                <c:pt idx="2">
                  <c:v>21.669999999999998</c:v>
                </c:pt>
                <c:pt idx="3">
                  <c:v>21.50333333333333</c:v>
                </c:pt>
                <c:pt idx="4">
                  <c:v>20.893000000000001</c:v>
                </c:pt>
                <c:pt idx="5">
                  <c:v>20.075666666666667</c:v>
                </c:pt>
                <c:pt idx="6">
                  <c:v>19.065666666666669</c:v>
                </c:pt>
                <c:pt idx="7">
                  <c:v>17.863666666666667</c:v>
                </c:pt>
                <c:pt idx="8">
                  <c:v>16.500666666666667</c:v>
                </c:pt>
                <c:pt idx="9">
                  <c:v>14.997</c:v>
                </c:pt>
                <c:pt idx="10">
                  <c:v>13.425666666666666</c:v>
                </c:pt>
                <c:pt idx="11">
                  <c:v>11.854666666666667</c:v>
                </c:pt>
                <c:pt idx="12">
                  <c:v>10.374333333333334</c:v>
                </c:pt>
                <c:pt idx="13">
                  <c:v>9.0653333333333332</c:v>
                </c:pt>
                <c:pt idx="14">
                  <c:v>7.9613333333333332</c:v>
                </c:pt>
                <c:pt idx="15">
                  <c:v>7.067333333333333</c:v>
                </c:pt>
                <c:pt idx="16">
                  <c:v>6.3153333333333324</c:v>
                </c:pt>
                <c:pt idx="17">
                  <c:v>5.5979999999999999</c:v>
                </c:pt>
                <c:pt idx="18">
                  <c:v>4.8423333333333334</c:v>
                </c:pt>
                <c:pt idx="19">
                  <c:v>4.0469999999999997</c:v>
                </c:pt>
              </c:numCache>
            </c:numRef>
          </c:yVal>
        </c:ser>
        <c:ser>
          <c:idx val="2"/>
          <c:order val="2"/>
          <c:tx>
            <c:strRef>
              <c:f>'Figurer, gj.snitt F og S prøver'!$BB$612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prøver'!$AY$613:$AY$732</c:f>
              <c:numCache>
                <c:formatCode>0.00</c:formatCode>
                <c:ptCount val="120"/>
                <c:pt idx="0">
                  <c:v>0.49983333333333335</c:v>
                </c:pt>
                <c:pt idx="1">
                  <c:v>0.67569999999999997</c:v>
                </c:pt>
                <c:pt idx="2">
                  <c:v>0.92110000000000003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3.2506666666666661</c:v>
                </c:pt>
                <c:pt idx="7">
                  <c:v>4.4560000000000004</c:v>
                </c:pt>
                <c:pt idx="8">
                  <c:v>6.1083333333333334</c:v>
                </c:pt>
                <c:pt idx="9">
                  <c:v>8.3729999999999993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21.570000000000004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55.543333333333329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</c:v>
                </c:pt>
                <c:pt idx="20">
                  <c:v>0.49990000000000001</c:v>
                </c:pt>
                <c:pt idx="21">
                  <c:v>0.67580000000000007</c:v>
                </c:pt>
                <c:pt idx="22">
                  <c:v>0.92110000000000003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3.2506666666666661</c:v>
                </c:pt>
                <c:pt idx="27">
                  <c:v>4.4560000000000004</c:v>
                </c:pt>
                <c:pt idx="28">
                  <c:v>6.1079999999999997</c:v>
                </c:pt>
                <c:pt idx="29">
                  <c:v>8.3729999999999993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0.49993333333333334</c:v>
                </c:pt>
                <c:pt idx="41">
                  <c:v>0.67583333333333329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3.2506666666666661</c:v>
                </c:pt>
                <c:pt idx="47">
                  <c:v>4.4560000000000004</c:v>
                </c:pt>
                <c:pt idx="48">
                  <c:v>6.1079999999999997</c:v>
                </c:pt>
                <c:pt idx="49">
                  <c:v>8.3729999999999993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21.570000000000004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55.543333333333329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0.4996666666666667</c:v>
                </c:pt>
                <c:pt idx="61">
                  <c:v>0.67546666666666655</c:v>
                </c:pt>
                <c:pt idx="62">
                  <c:v>0.92099999999999993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2.3716666666666666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6.1083333333333343</c:v>
                </c:pt>
                <c:pt idx="69">
                  <c:v>8.3733333333333348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21.566666666666663</c:v>
                </c:pt>
                <c:pt idx="73">
                  <c:v>29.563333333333333</c:v>
                </c:pt>
                <c:pt idx="74">
                  <c:v>40.520000000000003</c:v>
                </c:pt>
                <c:pt idx="75">
                  <c:v>55.536666666666669</c:v>
                </c:pt>
                <c:pt idx="76">
                  <c:v>76.13666666666667</c:v>
                </c:pt>
                <c:pt idx="77">
                  <c:v>104.40000000000002</c:v>
                </c:pt>
                <c:pt idx="78">
                  <c:v>143.06666666666666</c:v>
                </c:pt>
                <c:pt idx="79">
                  <c:v>196.13333333333333</c:v>
                </c:pt>
                <c:pt idx="80">
                  <c:v>0.49976666666666669</c:v>
                </c:pt>
                <c:pt idx="81">
                  <c:v>0.67553333333333343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2.3716666666666666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6.1083333333333343</c:v>
                </c:pt>
                <c:pt idx="89">
                  <c:v>8.3729999999999993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21.566666666666663</c:v>
                </c:pt>
                <c:pt idx="93">
                  <c:v>29.563333333333333</c:v>
                </c:pt>
                <c:pt idx="94">
                  <c:v>40.520000000000003</c:v>
                </c:pt>
                <c:pt idx="95">
                  <c:v>55.543333333333329</c:v>
                </c:pt>
                <c:pt idx="96">
                  <c:v>76.13666666666667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196.13333333333333</c:v>
                </c:pt>
                <c:pt idx="100">
                  <c:v>0.49980000000000002</c:v>
                </c:pt>
                <c:pt idx="101">
                  <c:v>0.67559999999999987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2.3716666666666666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6.1079999999999997</c:v>
                </c:pt>
                <c:pt idx="109">
                  <c:v>8.3729999999999993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21.566666666666663</c:v>
                </c:pt>
                <c:pt idx="113">
                  <c:v>29.563333333333333</c:v>
                </c:pt>
                <c:pt idx="114">
                  <c:v>40.523333333333333</c:v>
                </c:pt>
                <c:pt idx="115">
                  <c:v>55.543333333333329</c:v>
                </c:pt>
                <c:pt idx="116">
                  <c:v>76.14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196.13333333333333</c:v>
                </c:pt>
              </c:numCache>
            </c:numRef>
          </c:xVal>
          <c:yVal>
            <c:numRef>
              <c:f>'Figurer, gj.snitt F og S prøver'!$BB$613:$BB$732</c:f>
              <c:numCache>
                <c:formatCode>0.00</c:formatCode>
                <c:ptCount val="120"/>
                <c:pt idx="20">
                  <c:v>9.9859999999999989</c:v>
                </c:pt>
                <c:pt idx="21">
                  <c:v>8.1983333333333324</c:v>
                </c:pt>
                <c:pt idx="22">
                  <c:v>7.4866666666666672</c:v>
                </c:pt>
                <c:pt idx="23">
                  <c:v>7.0663333333333327</c:v>
                </c:pt>
                <c:pt idx="24">
                  <c:v>6.8003333333333345</c:v>
                </c:pt>
                <c:pt idx="25">
                  <c:v>6.5730000000000004</c:v>
                </c:pt>
                <c:pt idx="26">
                  <c:v>6.3533333333333344</c:v>
                </c:pt>
                <c:pt idx="27">
                  <c:v>6.1473333333333331</c:v>
                </c:pt>
                <c:pt idx="28">
                  <c:v>5.9259999999999993</c:v>
                </c:pt>
                <c:pt idx="29">
                  <c:v>5.6966666666666663</c:v>
                </c:pt>
                <c:pt idx="30">
                  <c:v>5.4446666666666665</c:v>
                </c:pt>
                <c:pt idx="31">
                  <c:v>5.1930000000000005</c:v>
                </c:pt>
                <c:pt idx="32">
                  <c:v>4.9623333333333335</c:v>
                </c:pt>
                <c:pt idx="33">
                  <c:v>4.7956666666666665</c:v>
                </c:pt>
                <c:pt idx="34">
                  <c:v>4.7423333333333337</c:v>
                </c:pt>
                <c:pt idx="35">
                  <c:v>4.8410000000000002</c:v>
                </c:pt>
                <c:pt idx="36">
                  <c:v>5.0976666666666661</c:v>
                </c:pt>
                <c:pt idx="37">
                  <c:v>5.4546666666666672</c:v>
                </c:pt>
                <c:pt idx="38">
                  <c:v>5.7953333333333346</c:v>
                </c:pt>
                <c:pt idx="39">
                  <c:v>5.9796666666666667</c:v>
                </c:pt>
              </c:numCache>
            </c:numRef>
          </c:yVal>
        </c:ser>
        <c:ser>
          <c:idx val="3"/>
          <c:order val="3"/>
          <c:tx>
            <c:strRef>
              <c:f>'Figurer, gj.snitt F og S prøver'!$BC$612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prøver'!$AY$613:$AY$732</c:f>
              <c:numCache>
                <c:formatCode>0.00</c:formatCode>
                <c:ptCount val="120"/>
                <c:pt idx="0">
                  <c:v>0.49983333333333335</c:v>
                </c:pt>
                <c:pt idx="1">
                  <c:v>0.67569999999999997</c:v>
                </c:pt>
                <c:pt idx="2">
                  <c:v>0.92110000000000003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3.2506666666666661</c:v>
                </c:pt>
                <c:pt idx="7">
                  <c:v>4.4560000000000004</c:v>
                </c:pt>
                <c:pt idx="8">
                  <c:v>6.1083333333333334</c:v>
                </c:pt>
                <c:pt idx="9">
                  <c:v>8.3729999999999993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21.570000000000004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55.543333333333329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</c:v>
                </c:pt>
                <c:pt idx="20">
                  <c:v>0.49990000000000001</c:v>
                </c:pt>
                <c:pt idx="21">
                  <c:v>0.67580000000000007</c:v>
                </c:pt>
                <c:pt idx="22">
                  <c:v>0.92110000000000003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3.2506666666666661</c:v>
                </c:pt>
                <c:pt idx="27">
                  <c:v>4.4560000000000004</c:v>
                </c:pt>
                <c:pt idx="28">
                  <c:v>6.1079999999999997</c:v>
                </c:pt>
                <c:pt idx="29">
                  <c:v>8.3729999999999993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0.49993333333333334</c:v>
                </c:pt>
                <c:pt idx="41">
                  <c:v>0.67583333333333329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3.2506666666666661</c:v>
                </c:pt>
                <c:pt idx="47">
                  <c:v>4.4560000000000004</c:v>
                </c:pt>
                <c:pt idx="48">
                  <c:v>6.1079999999999997</c:v>
                </c:pt>
                <c:pt idx="49">
                  <c:v>8.3729999999999993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21.570000000000004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55.543333333333329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0.4996666666666667</c:v>
                </c:pt>
                <c:pt idx="61">
                  <c:v>0.67546666666666655</c:v>
                </c:pt>
                <c:pt idx="62">
                  <c:v>0.92099999999999993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2.3716666666666666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6.1083333333333343</c:v>
                </c:pt>
                <c:pt idx="69">
                  <c:v>8.3733333333333348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21.566666666666663</c:v>
                </c:pt>
                <c:pt idx="73">
                  <c:v>29.563333333333333</c:v>
                </c:pt>
                <c:pt idx="74">
                  <c:v>40.520000000000003</c:v>
                </c:pt>
                <c:pt idx="75">
                  <c:v>55.536666666666669</c:v>
                </c:pt>
                <c:pt idx="76">
                  <c:v>76.13666666666667</c:v>
                </c:pt>
                <c:pt idx="77">
                  <c:v>104.40000000000002</c:v>
                </c:pt>
                <c:pt idx="78">
                  <c:v>143.06666666666666</c:v>
                </c:pt>
                <c:pt idx="79">
                  <c:v>196.13333333333333</c:v>
                </c:pt>
                <c:pt idx="80">
                  <c:v>0.49976666666666669</c:v>
                </c:pt>
                <c:pt idx="81">
                  <c:v>0.67553333333333343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2.3716666666666666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6.1083333333333343</c:v>
                </c:pt>
                <c:pt idx="89">
                  <c:v>8.3729999999999993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21.566666666666663</c:v>
                </c:pt>
                <c:pt idx="93">
                  <c:v>29.563333333333333</c:v>
                </c:pt>
                <c:pt idx="94">
                  <c:v>40.520000000000003</c:v>
                </c:pt>
                <c:pt idx="95">
                  <c:v>55.543333333333329</c:v>
                </c:pt>
                <c:pt idx="96">
                  <c:v>76.13666666666667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196.13333333333333</c:v>
                </c:pt>
                <c:pt idx="100">
                  <c:v>0.49980000000000002</c:v>
                </c:pt>
                <c:pt idx="101">
                  <c:v>0.67559999999999987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2.3716666666666666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6.1079999999999997</c:v>
                </c:pt>
                <c:pt idx="109">
                  <c:v>8.3729999999999993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21.566666666666663</c:v>
                </c:pt>
                <c:pt idx="113">
                  <c:v>29.563333333333333</c:v>
                </c:pt>
                <c:pt idx="114">
                  <c:v>40.523333333333333</c:v>
                </c:pt>
                <c:pt idx="115">
                  <c:v>55.543333333333329</c:v>
                </c:pt>
                <c:pt idx="116">
                  <c:v>76.14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196.13333333333333</c:v>
                </c:pt>
              </c:numCache>
            </c:numRef>
          </c:xVal>
          <c:yVal>
            <c:numRef>
              <c:f>'Figurer, gj.snitt F og S prøver'!$BC$613:$BC$732</c:f>
              <c:numCache>
                <c:formatCode>0.00</c:formatCode>
                <c:ptCount val="120"/>
                <c:pt idx="20">
                  <c:v>6.4839999999999991</c:v>
                </c:pt>
                <c:pt idx="21">
                  <c:v>15.637333333333332</c:v>
                </c:pt>
                <c:pt idx="22">
                  <c:v>16.665333333333333</c:v>
                </c:pt>
                <c:pt idx="23">
                  <c:v>16.351666666666667</c:v>
                </c:pt>
                <c:pt idx="24">
                  <c:v>15.716333333333333</c:v>
                </c:pt>
                <c:pt idx="25">
                  <c:v>14.981333333333334</c:v>
                </c:pt>
                <c:pt idx="26">
                  <c:v>14.144666666666666</c:v>
                </c:pt>
                <c:pt idx="27">
                  <c:v>13.193333333333333</c:v>
                </c:pt>
                <c:pt idx="28">
                  <c:v>12.135666666666665</c:v>
                </c:pt>
                <c:pt idx="29">
                  <c:v>11.009666666666666</c:v>
                </c:pt>
                <c:pt idx="30">
                  <c:v>9.8483333333333345</c:v>
                </c:pt>
                <c:pt idx="31">
                  <c:v>8.7099999999999991</c:v>
                </c:pt>
                <c:pt idx="32">
                  <c:v>7.6696666666666671</c:v>
                </c:pt>
                <c:pt idx="33">
                  <c:v>6.7773333333333339</c:v>
                </c:pt>
                <c:pt idx="34">
                  <c:v>6.0609999999999999</c:v>
                </c:pt>
                <c:pt idx="35">
                  <c:v>5.4989999999999997</c:v>
                </c:pt>
                <c:pt idx="36">
                  <c:v>5.03</c:v>
                </c:pt>
                <c:pt idx="37">
                  <c:v>4.5519999999999996</c:v>
                </c:pt>
                <c:pt idx="38">
                  <c:v>3.9949999999999997</c:v>
                </c:pt>
                <c:pt idx="39">
                  <c:v>3.3580000000000001</c:v>
                </c:pt>
              </c:numCache>
            </c:numRef>
          </c:yVal>
        </c:ser>
        <c:ser>
          <c:idx val="4"/>
          <c:order val="4"/>
          <c:tx>
            <c:strRef>
              <c:f>'Figurer, gj.snitt F og S prøver'!$BD$612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prøver'!$AY$613:$AY$732</c:f>
              <c:numCache>
                <c:formatCode>0.00</c:formatCode>
                <c:ptCount val="120"/>
                <c:pt idx="0">
                  <c:v>0.49983333333333335</c:v>
                </c:pt>
                <c:pt idx="1">
                  <c:v>0.67569999999999997</c:v>
                </c:pt>
                <c:pt idx="2">
                  <c:v>0.92110000000000003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3.2506666666666661</c:v>
                </c:pt>
                <c:pt idx="7">
                  <c:v>4.4560000000000004</c:v>
                </c:pt>
                <c:pt idx="8">
                  <c:v>6.1083333333333334</c:v>
                </c:pt>
                <c:pt idx="9">
                  <c:v>8.3729999999999993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21.570000000000004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55.543333333333329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</c:v>
                </c:pt>
                <c:pt idx="20">
                  <c:v>0.49990000000000001</c:v>
                </c:pt>
                <c:pt idx="21">
                  <c:v>0.67580000000000007</c:v>
                </c:pt>
                <c:pt idx="22">
                  <c:v>0.92110000000000003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3.2506666666666661</c:v>
                </c:pt>
                <c:pt idx="27">
                  <c:v>4.4560000000000004</c:v>
                </c:pt>
                <c:pt idx="28">
                  <c:v>6.1079999999999997</c:v>
                </c:pt>
                <c:pt idx="29">
                  <c:v>8.3729999999999993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0.49993333333333334</c:v>
                </c:pt>
                <c:pt idx="41">
                  <c:v>0.67583333333333329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3.2506666666666661</c:v>
                </c:pt>
                <c:pt idx="47">
                  <c:v>4.4560000000000004</c:v>
                </c:pt>
                <c:pt idx="48">
                  <c:v>6.1079999999999997</c:v>
                </c:pt>
                <c:pt idx="49">
                  <c:v>8.3729999999999993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21.570000000000004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55.543333333333329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0.4996666666666667</c:v>
                </c:pt>
                <c:pt idx="61">
                  <c:v>0.67546666666666655</c:v>
                </c:pt>
                <c:pt idx="62">
                  <c:v>0.92099999999999993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2.3716666666666666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6.1083333333333343</c:v>
                </c:pt>
                <c:pt idx="69">
                  <c:v>8.3733333333333348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21.566666666666663</c:v>
                </c:pt>
                <c:pt idx="73">
                  <c:v>29.563333333333333</c:v>
                </c:pt>
                <c:pt idx="74">
                  <c:v>40.520000000000003</c:v>
                </c:pt>
                <c:pt idx="75">
                  <c:v>55.536666666666669</c:v>
                </c:pt>
                <c:pt idx="76">
                  <c:v>76.13666666666667</c:v>
                </c:pt>
                <c:pt idx="77">
                  <c:v>104.40000000000002</c:v>
                </c:pt>
                <c:pt idx="78">
                  <c:v>143.06666666666666</c:v>
                </c:pt>
                <c:pt idx="79">
                  <c:v>196.13333333333333</c:v>
                </c:pt>
                <c:pt idx="80">
                  <c:v>0.49976666666666669</c:v>
                </c:pt>
                <c:pt idx="81">
                  <c:v>0.67553333333333343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2.3716666666666666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6.1083333333333343</c:v>
                </c:pt>
                <c:pt idx="89">
                  <c:v>8.3729999999999993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21.566666666666663</c:v>
                </c:pt>
                <c:pt idx="93">
                  <c:v>29.563333333333333</c:v>
                </c:pt>
                <c:pt idx="94">
                  <c:v>40.520000000000003</c:v>
                </c:pt>
                <c:pt idx="95">
                  <c:v>55.543333333333329</c:v>
                </c:pt>
                <c:pt idx="96">
                  <c:v>76.13666666666667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196.13333333333333</c:v>
                </c:pt>
                <c:pt idx="100">
                  <c:v>0.49980000000000002</c:v>
                </c:pt>
                <c:pt idx="101">
                  <c:v>0.67559999999999987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2.3716666666666666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6.1079999999999997</c:v>
                </c:pt>
                <c:pt idx="109">
                  <c:v>8.3729999999999993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21.566666666666663</c:v>
                </c:pt>
                <c:pt idx="113">
                  <c:v>29.563333333333333</c:v>
                </c:pt>
                <c:pt idx="114">
                  <c:v>40.523333333333333</c:v>
                </c:pt>
                <c:pt idx="115">
                  <c:v>55.543333333333329</c:v>
                </c:pt>
                <c:pt idx="116">
                  <c:v>76.14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196.13333333333333</c:v>
                </c:pt>
              </c:numCache>
            </c:numRef>
          </c:xVal>
          <c:yVal>
            <c:numRef>
              <c:f>'Figurer, gj.snitt F og S prøver'!$BD$613:$BD$732</c:f>
              <c:numCache>
                <c:formatCode>0.00</c:formatCode>
                <c:ptCount val="120"/>
                <c:pt idx="40">
                  <c:v>8.6370000000000005</c:v>
                </c:pt>
                <c:pt idx="41">
                  <c:v>7.069</c:v>
                </c:pt>
                <c:pt idx="42">
                  <c:v>6.4386666666666672</c:v>
                </c:pt>
                <c:pt idx="43">
                  <c:v>6.0936666666666666</c:v>
                </c:pt>
                <c:pt idx="44">
                  <c:v>5.8490000000000002</c:v>
                </c:pt>
                <c:pt idx="45">
                  <c:v>5.6393333333333331</c:v>
                </c:pt>
                <c:pt idx="46">
                  <c:v>5.4453333333333331</c:v>
                </c:pt>
                <c:pt idx="47">
                  <c:v>5.2556666666666665</c:v>
                </c:pt>
                <c:pt idx="48">
                  <c:v>5.0646666666666667</c:v>
                </c:pt>
                <c:pt idx="49">
                  <c:v>4.8613333333333335</c:v>
                </c:pt>
                <c:pt idx="50">
                  <c:v>4.6453333333333333</c:v>
                </c:pt>
                <c:pt idx="51">
                  <c:v>4.4349999999999996</c:v>
                </c:pt>
                <c:pt idx="52">
                  <c:v>4.2503333333333329</c:v>
                </c:pt>
                <c:pt idx="53">
                  <c:v>4.1273333333333335</c:v>
                </c:pt>
                <c:pt idx="54">
                  <c:v>4.113666666666667</c:v>
                </c:pt>
                <c:pt idx="55">
                  <c:v>4.2463333333333333</c:v>
                </c:pt>
                <c:pt idx="56">
                  <c:v>4.5350000000000001</c:v>
                </c:pt>
                <c:pt idx="57">
                  <c:v>4.919999999999999</c:v>
                </c:pt>
                <c:pt idx="58">
                  <c:v>5.285333333333333</c:v>
                </c:pt>
                <c:pt idx="59">
                  <c:v>5.4929999999999994</c:v>
                </c:pt>
              </c:numCache>
            </c:numRef>
          </c:yVal>
        </c:ser>
        <c:ser>
          <c:idx val="5"/>
          <c:order val="5"/>
          <c:tx>
            <c:strRef>
              <c:f>'Figurer, gj.snitt F og S prøver'!$BE$612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prøver'!$AY$613:$AY$732</c:f>
              <c:numCache>
                <c:formatCode>0.00</c:formatCode>
                <c:ptCount val="120"/>
                <c:pt idx="0">
                  <c:v>0.49983333333333335</c:v>
                </c:pt>
                <c:pt idx="1">
                  <c:v>0.67569999999999997</c:v>
                </c:pt>
                <c:pt idx="2">
                  <c:v>0.92110000000000003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3.2506666666666661</c:v>
                </c:pt>
                <c:pt idx="7">
                  <c:v>4.4560000000000004</c:v>
                </c:pt>
                <c:pt idx="8">
                  <c:v>6.1083333333333334</c:v>
                </c:pt>
                <c:pt idx="9">
                  <c:v>8.3729999999999993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21.570000000000004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55.543333333333329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</c:v>
                </c:pt>
                <c:pt idx="20">
                  <c:v>0.49990000000000001</c:v>
                </c:pt>
                <c:pt idx="21">
                  <c:v>0.67580000000000007</c:v>
                </c:pt>
                <c:pt idx="22">
                  <c:v>0.92110000000000003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3.2506666666666661</c:v>
                </c:pt>
                <c:pt idx="27">
                  <c:v>4.4560000000000004</c:v>
                </c:pt>
                <c:pt idx="28">
                  <c:v>6.1079999999999997</c:v>
                </c:pt>
                <c:pt idx="29">
                  <c:v>8.3729999999999993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0.49993333333333334</c:v>
                </c:pt>
                <c:pt idx="41">
                  <c:v>0.67583333333333329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3.2506666666666661</c:v>
                </c:pt>
                <c:pt idx="47">
                  <c:v>4.4560000000000004</c:v>
                </c:pt>
                <c:pt idx="48">
                  <c:v>6.1079999999999997</c:v>
                </c:pt>
                <c:pt idx="49">
                  <c:v>8.3729999999999993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21.570000000000004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55.543333333333329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0.4996666666666667</c:v>
                </c:pt>
                <c:pt idx="61">
                  <c:v>0.67546666666666655</c:v>
                </c:pt>
                <c:pt idx="62">
                  <c:v>0.92099999999999993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2.3716666666666666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6.1083333333333343</c:v>
                </c:pt>
                <c:pt idx="69">
                  <c:v>8.3733333333333348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21.566666666666663</c:v>
                </c:pt>
                <c:pt idx="73">
                  <c:v>29.563333333333333</c:v>
                </c:pt>
                <c:pt idx="74">
                  <c:v>40.520000000000003</c:v>
                </c:pt>
                <c:pt idx="75">
                  <c:v>55.536666666666669</c:v>
                </c:pt>
                <c:pt idx="76">
                  <c:v>76.13666666666667</c:v>
                </c:pt>
                <c:pt idx="77">
                  <c:v>104.40000000000002</c:v>
                </c:pt>
                <c:pt idx="78">
                  <c:v>143.06666666666666</c:v>
                </c:pt>
                <c:pt idx="79">
                  <c:v>196.13333333333333</c:v>
                </c:pt>
                <c:pt idx="80">
                  <c:v>0.49976666666666669</c:v>
                </c:pt>
                <c:pt idx="81">
                  <c:v>0.67553333333333343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2.3716666666666666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6.1083333333333343</c:v>
                </c:pt>
                <c:pt idx="89">
                  <c:v>8.3729999999999993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21.566666666666663</c:v>
                </c:pt>
                <c:pt idx="93">
                  <c:v>29.563333333333333</c:v>
                </c:pt>
                <c:pt idx="94">
                  <c:v>40.520000000000003</c:v>
                </c:pt>
                <c:pt idx="95">
                  <c:v>55.543333333333329</c:v>
                </c:pt>
                <c:pt idx="96">
                  <c:v>76.13666666666667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196.13333333333333</c:v>
                </c:pt>
                <c:pt idx="100">
                  <c:v>0.49980000000000002</c:v>
                </c:pt>
                <c:pt idx="101">
                  <c:v>0.67559999999999987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2.3716666666666666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6.1079999999999997</c:v>
                </c:pt>
                <c:pt idx="109">
                  <c:v>8.3729999999999993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21.566666666666663</c:v>
                </c:pt>
                <c:pt idx="113">
                  <c:v>29.563333333333333</c:v>
                </c:pt>
                <c:pt idx="114">
                  <c:v>40.523333333333333</c:v>
                </c:pt>
                <c:pt idx="115">
                  <c:v>55.543333333333329</c:v>
                </c:pt>
                <c:pt idx="116">
                  <c:v>76.14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196.13333333333333</c:v>
                </c:pt>
              </c:numCache>
            </c:numRef>
          </c:xVal>
          <c:yVal>
            <c:numRef>
              <c:f>'Figurer, gj.snitt F og S prøver'!$BE$613:$BE$732</c:f>
              <c:numCache>
                <c:formatCode>0.00</c:formatCode>
                <c:ptCount val="120"/>
                <c:pt idx="40">
                  <c:v>5.7606666666666664</c:v>
                </c:pt>
                <c:pt idx="41">
                  <c:v>13.284666666666666</c:v>
                </c:pt>
                <c:pt idx="42">
                  <c:v>13.996</c:v>
                </c:pt>
                <c:pt idx="43">
                  <c:v>13.629</c:v>
                </c:pt>
                <c:pt idx="44">
                  <c:v>13.068</c:v>
                </c:pt>
                <c:pt idx="45">
                  <c:v>12.423666666666668</c:v>
                </c:pt>
                <c:pt idx="46">
                  <c:v>11.687666666666667</c:v>
                </c:pt>
                <c:pt idx="47">
                  <c:v>10.867666666666667</c:v>
                </c:pt>
                <c:pt idx="48">
                  <c:v>9.9793333333333347</c:v>
                </c:pt>
                <c:pt idx="49">
                  <c:v>9.0376666666666665</c:v>
                </c:pt>
                <c:pt idx="50">
                  <c:v>8.0786666666666669</c:v>
                </c:pt>
                <c:pt idx="51">
                  <c:v>7.1583333333333341</c:v>
                </c:pt>
                <c:pt idx="52">
                  <c:v>6.3313333333333333</c:v>
                </c:pt>
                <c:pt idx="53">
                  <c:v>5.6403333333333334</c:v>
                </c:pt>
                <c:pt idx="54">
                  <c:v>5.1073333333333339</c:v>
                </c:pt>
                <c:pt idx="55">
                  <c:v>4.7103333333333337</c:v>
                </c:pt>
                <c:pt idx="56">
                  <c:v>4.3826666666666663</c:v>
                </c:pt>
                <c:pt idx="57">
                  <c:v>4.0256666666666669</c:v>
                </c:pt>
                <c:pt idx="58">
                  <c:v>3.5706666666666664</c:v>
                </c:pt>
                <c:pt idx="59">
                  <c:v>3.0199999999999996</c:v>
                </c:pt>
              </c:numCache>
            </c:numRef>
          </c:yVal>
        </c:ser>
        <c:ser>
          <c:idx val="6"/>
          <c:order val="6"/>
          <c:tx>
            <c:strRef>
              <c:f>'Figurer, gj.snitt F og S prøver'!$BF$612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prøver'!$AY$613:$AY$732</c:f>
              <c:numCache>
                <c:formatCode>0.00</c:formatCode>
                <c:ptCount val="120"/>
                <c:pt idx="0">
                  <c:v>0.49983333333333335</c:v>
                </c:pt>
                <c:pt idx="1">
                  <c:v>0.67569999999999997</c:v>
                </c:pt>
                <c:pt idx="2">
                  <c:v>0.92110000000000003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3.2506666666666661</c:v>
                </c:pt>
                <c:pt idx="7">
                  <c:v>4.4560000000000004</c:v>
                </c:pt>
                <c:pt idx="8">
                  <c:v>6.1083333333333334</c:v>
                </c:pt>
                <c:pt idx="9">
                  <c:v>8.3729999999999993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21.570000000000004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55.543333333333329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</c:v>
                </c:pt>
                <c:pt idx="20">
                  <c:v>0.49990000000000001</c:v>
                </c:pt>
                <c:pt idx="21">
                  <c:v>0.67580000000000007</c:v>
                </c:pt>
                <c:pt idx="22">
                  <c:v>0.92110000000000003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3.2506666666666661</c:v>
                </c:pt>
                <c:pt idx="27">
                  <c:v>4.4560000000000004</c:v>
                </c:pt>
                <c:pt idx="28">
                  <c:v>6.1079999999999997</c:v>
                </c:pt>
                <c:pt idx="29">
                  <c:v>8.3729999999999993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0.49993333333333334</c:v>
                </c:pt>
                <c:pt idx="41">
                  <c:v>0.67583333333333329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3.2506666666666661</c:v>
                </c:pt>
                <c:pt idx="47">
                  <c:v>4.4560000000000004</c:v>
                </c:pt>
                <c:pt idx="48">
                  <c:v>6.1079999999999997</c:v>
                </c:pt>
                <c:pt idx="49">
                  <c:v>8.3729999999999993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21.570000000000004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55.543333333333329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0.4996666666666667</c:v>
                </c:pt>
                <c:pt idx="61">
                  <c:v>0.67546666666666655</c:v>
                </c:pt>
                <c:pt idx="62">
                  <c:v>0.92099999999999993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2.3716666666666666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6.1083333333333343</c:v>
                </c:pt>
                <c:pt idx="69">
                  <c:v>8.3733333333333348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21.566666666666663</c:v>
                </c:pt>
                <c:pt idx="73">
                  <c:v>29.563333333333333</c:v>
                </c:pt>
                <c:pt idx="74">
                  <c:v>40.520000000000003</c:v>
                </c:pt>
                <c:pt idx="75">
                  <c:v>55.536666666666669</c:v>
                </c:pt>
                <c:pt idx="76">
                  <c:v>76.13666666666667</c:v>
                </c:pt>
                <c:pt idx="77">
                  <c:v>104.40000000000002</c:v>
                </c:pt>
                <c:pt idx="78">
                  <c:v>143.06666666666666</c:v>
                </c:pt>
                <c:pt idx="79">
                  <c:v>196.13333333333333</c:v>
                </c:pt>
                <c:pt idx="80">
                  <c:v>0.49976666666666669</c:v>
                </c:pt>
                <c:pt idx="81">
                  <c:v>0.67553333333333343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2.3716666666666666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6.1083333333333343</c:v>
                </c:pt>
                <c:pt idx="89">
                  <c:v>8.3729999999999993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21.566666666666663</c:v>
                </c:pt>
                <c:pt idx="93">
                  <c:v>29.563333333333333</c:v>
                </c:pt>
                <c:pt idx="94">
                  <c:v>40.520000000000003</c:v>
                </c:pt>
                <c:pt idx="95">
                  <c:v>55.543333333333329</c:v>
                </c:pt>
                <c:pt idx="96">
                  <c:v>76.13666666666667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196.13333333333333</c:v>
                </c:pt>
                <c:pt idx="100">
                  <c:v>0.49980000000000002</c:v>
                </c:pt>
                <c:pt idx="101">
                  <c:v>0.67559999999999987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2.3716666666666666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6.1079999999999997</c:v>
                </c:pt>
                <c:pt idx="109">
                  <c:v>8.3729999999999993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21.566666666666663</c:v>
                </c:pt>
                <c:pt idx="113">
                  <c:v>29.563333333333333</c:v>
                </c:pt>
                <c:pt idx="114">
                  <c:v>40.523333333333333</c:v>
                </c:pt>
                <c:pt idx="115">
                  <c:v>55.543333333333329</c:v>
                </c:pt>
                <c:pt idx="116">
                  <c:v>76.14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196.13333333333333</c:v>
                </c:pt>
              </c:numCache>
            </c:numRef>
          </c:xVal>
          <c:yVal>
            <c:numRef>
              <c:f>'Figurer, gj.snitt F og S prøver'!$BF$613:$BF$732</c:f>
              <c:numCache>
                <c:formatCode>0.00</c:formatCode>
                <c:ptCount val="120"/>
                <c:pt idx="60">
                  <c:v>22.91333333333333</c:v>
                </c:pt>
                <c:pt idx="61">
                  <c:v>19.623333333333331</c:v>
                </c:pt>
                <c:pt idx="62">
                  <c:v>18.709666666666667</c:v>
                </c:pt>
                <c:pt idx="63">
                  <c:v>18.022666666666669</c:v>
                </c:pt>
                <c:pt idx="64">
                  <c:v>17.522333333333332</c:v>
                </c:pt>
                <c:pt idx="65">
                  <c:v>17.102</c:v>
                </c:pt>
                <c:pt idx="66">
                  <c:v>16.748000000000001</c:v>
                </c:pt>
                <c:pt idx="67">
                  <c:v>16.276</c:v>
                </c:pt>
                <c:pt idx="68">
                  <c:v>15.814666666666668</c:v>
                </c:pt>
                <c:pt idx="69">
                  <c:v>15.25</c:v>
                </c:pt>
                <c:pt idx="70">
                  <c:v>14.548333333333332</c:v>
                </c:pt>
                <c:pt idx="71">
                  <c:v>13.739666666666666</c:v>
                </c:pt>
                <c:pt idx="72">
                  <c:v>12.916666666666666</c:v>
                </c:pt>
                <c:pt idx="73">
                  <c:v>12.269333333333336</c:v>
                </c:pt>
                <c:pt idx="74">
                  <c:v>11.757666666666665</c:v>
                </c:pt>
                <c:pt idx="75">
                  <c:v>11.427</c:v>
                </c:pt>
                <c:pt idx="76">
                  <c:v>11.344666666666667</c:v>
                </c:pt>
                <c:pt idx="77">
                  <c:v>11.470333333333334</c:v>
                </c:pt>
                <c:pt idx="78">
                  <c:v>11.64</c:v>
                </c:pt>
                <c:pt idx="79">
                  <c:v>11.586</c:v>
                </c:pt>
              </c:numCache>
            </c:numRef>
          </c:yVal>
        </c:ser>
        <c:ser>
          <c:idx val="7"/>
          <c:order val="7"/>
          <c:tx>
            <c:strRef>
              <c:f>'Figurer, gj.snitt F og S prøver'!$BG$612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prøver'!$AY$613:$AY$732</c:f>
              <c:numCache>
                <c:formatCode>0.00</c:formatCode>
                <c:ptCount val="120"/>
                <c:pt idx="0">
                  <c:v>0.49983333333333335</c:v>
                </c:pt>
                <c:pt idx="1">
                  <c:v>0.67569999999999997</c:v>
                </c:pt>
                <c:pt idx="2">
                  <c:v>0.92110000000000003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3.2506666666666661</c:v>
                </c:pt>
                <c:pt idx="7">
                  <c:v>4.4560000000000004</c:v>
                </c:pt>
                <c:pt idx="8">
                  <c:v>6.1083333333333334</c:v>
                </c:pt>
                <c:pt idx="9">
                  <c:v>8.3729999999999993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21.570000000000004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55.543333333333329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</c:v>
                </c:pt>
                <c:pt idx="20">
                  <c:v>0.49990000000000001</c:v>
                </c:pt>
                <c:pt idx="21">
                  <c:v>0.67580000000000007</c:v>
                </c:pt>
                <c:pt idx="22">
                  <c:v>0.92110000000000003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3.2506666666666661</c:v>
                </c:pt>
                <c:pt idx="27">
                  <c:v>4.4560000000000004</c:v>
                </c:pt>
                <c:pt idx="28">
                  <c:v>6.1079999999999997</c:v>
                </c:pt>
                <c:pt idx="29">
                  <c:v>8.3729999999999993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0.49993333333333334</c:v>
                </c:pt>
                <c:pt idx="41">
                  <c:v>0.67583333333333329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3.2506666666666661</c:v>
                </c:pt>
                <c:pt idx="47">
                  <c:v>4.4560000000000004</c:v>
                </c:pt>
                <c:pt idx="48">
                  <c:v>6.1079999999999997</c:v>
                </c:pt>
                <c:pt idx="49">
                  <c:v>8.3729999999999993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21.570000000000004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55.543333333333329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0.4996666666666667</c:v>
                </c:pt>
                <c:pt idx="61">
                  <c:v>0.67546666666666655</c:v>
                </c:pt>
                <c:pt idx="62">
                  <c:v>0.92099999999999993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2.3716666666666666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6.1083333333333343</c:v>
                </c:pt>
                <c:pt idx="69">
                  <c:v>8.3733333333333348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21.566666666666663</c:v>
                </c:pt>
                <c:pt idx="73">
                  <c:v>29.563333333333333</c:v>
                </c:pt>
                <c:pt idx="74">
                  <c:v>40.520000000000003</c:v>
                </c:pt>
                <c:pt idx="75">
                  <c:v>55.536666666666669</c:v>
                </c:pt>
                <c:pt idx="76">
                  <c:v>76.13666666666667</c:v>
                </c:pt>
                <c:pt idx="77">
                  <c:v>104.40000000000002</c:v>
                </c:pt>
                <c:pt idx="78">
                  <c:v>143.06666666666666</c:v>
                </c:pt>
                <c:pt idx="79">
                  <c:v>196.13333333333333</c:v>
                </c:pt>
                <c:pt idx="80">
                  <c:v>0.49976666666666669</c:v>
                </c:pt>
                <c:pt idx="81">
                  <c:v>0.67553333333333343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2.3716666666666666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6.1083333333333343</c:v>
                </c:pt>
                <c:pt idx="89">
                  <c:v>8.3729999999999993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21.566666666666663</c:v>
                </c:pt>
                <c:pt idx="93">
                  <c:v>29.563333333333333</c:v>
                </c:pt>
                <c:pt idx="94">
                  <c:v>40.520000000000003</c:v>
                </c:pt>
                <c:pt idx="95">
                  <c:v>55.543333333333329</c:v>
                </c:pt>
                <c:pt idx="96">
                  <c:v>76.13666666666667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196.13333333333333</c:v>
                </c:pt>
                <c:pt idx="100">
                  <c:v>0.49980000000000002</c:v>
                </c:pt>
                <c:pt idx="101">
                  <c:v>0.67559999999999987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2.3716666666666666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6.1079999999999997</c:v>
                </c:pt>
                <c:pt idx="109">
                  <c:v>8.3729999999999993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21.566666666666663</c:v>
                </c:pt>
                <c:pt idx="113">
                  <c:v>29.563333333333333</c:v>
                </c:pt>
                <c:pt idx="114">
                  <c:v>40.523333333333333</c:v>
                </c:pt>
                <c:pt idx="115">
                  <c:v>55.543333333333329</c:v>
                </c:pt>
                <c:pt idx="116">
                  <c:v>76.14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196.13333333333333</c:v>
                </c:pt>
              </c:numCache>
            </c:numRef>
          </c:xVal>
          <c:yVal>
            <c:numRef>
              <c:f>'Figurer, gj.snitt F og S prøver'!$BG$613:$BG$732</c:f>
              <c:numCache>
                <c:formatCode>0.00</c:formatCode>
                <c:ptCount val="120"/>
                <c:pt idx="60">
                  <c:v>16.758666666666667</c:v>
                </c:pt>
                <c:pt idx="61">
                  <c:v>41.646666666666668</c:v>
                </c:pt>
                <c:pt idx="62">
                  <c:v>46.156666666666666</c:v>
                </c:pt>
                <c:pt idx="63">
                  <c:v>46.606666666666662</c:v>
                </c:pt>
                <c:pt idx="64">
                  <c:v>45.923333333333325</c:v>
                </c:pt>
                <c:pt idx="65">
                  <c:v>44.669999999999995</c:v>
                </c:pt>
                <c:pt idx="66">
                  <c:v>43.016666666666673</c:v>
                </c:pt>
                <c:pt idx="67">
                  <c:v>40.813333333333333</c:v>
                </c:pt>
                <c:pt idx="68">
                  <c:v>37.953333333333333</c:v>
                </c:pt>
                <c:pt idx="69">
                  <c:v>34.603333333333332</c:v>
                </c:pt>
                <c:pt idx="70">
                  <c:v>30.856666666666666</c:v>
                </c:pt>
                <c:pt idx="71">
                  <c:v>26.926666666666666</c:v>
                </c:pt>
                <c:pt idx="72">
                  <c:v>22.993333333333329</c:v>
                </c:pt>
                <c:pt idx="73">
                  <c:v>19.253333333333334</c:v>
                </c:pt>
                <c:pt idx="74">
                  <c:v>16.234999999999999</c:v>
                </c:pt>
                <c:pt idx="75">
                  <c:v>13.963666666666667</c:v>
                </c:pt>
                <c:pt idx="76">
                  <c:v>12.134333333333332</c:v>
                </c:pt>
                <c:pt idx="77">
                  <c:v>10.474</c:v>
                </c:pt>
                <c:pt idx="78">
                  <c:v>8.8046666666666678</c:v>
                </c:pt>
                <c:pt idx="79">
                  <c:v>7.113666666666667</c:v>
                </c:pt>
              </c:numCache>
            </c:numRef>
          </c:yVal>
        </c:ser>
        <c:ser>
          <c:idx val="8"/>
          <c:order val="8"/>
          <c:tx>
            <c:strRef>
              <c:f>'Figurer, gj.snitt F og S prøver'!$BH$612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prøver'!$AY$613:$AY$732</c:f>
              <c:numCache>
                <c:formatCode>0.00</c:formatCode>
                <c:ptCount val="120"/>
                <c:pt idx="0">
                  <c:v>0.49983333333333335</c:v>
                </c:pt>
                <c:pt idx="1">
                  <c:v>0.67569999999999997</c:v>
                </c:pt>
                <c:pt idx="2">
                  <c:v>0.92110000000000003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3.2506666666666661</c:v>
                </c:pt>
                <c:pt idx="7">
                  <c:v>4.4560000000000004</c:v>
                </c:pt>
                <c:pt idx="8">
                  <c:v>6.1083333333333334</c:v>
                </c:pt>
                <c:pt idx="9">
                  <c:v>8.3729999999999993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21.570000000000004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55.543333333333329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</c:v>
                </c:pt>
                <c:pt idx="20">
                  <c:v>0.49990000000000001</c:v>
                </c:pt>
                <c:pt idx="21">
                  <c:v>0.67580000000000007</c:v>
                </c:pt>
                <c:pt idx="22">
                  <c:v>0.92110000000000003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3.2506666666666661</c:v>
                </c:pt>
                <c:pt idx="27">
                  <c:v>4.4560000000000004</c:v>
                </c:pt>
                <c:pt idx="28">
                  <c:v>6.1079999999999997</c:v>
                </c:pt>
                <c:pt idx="29">
                  <c:v>8.3729999999999993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0.49993333333333334</c:v>
                </c:pt>
                <c:pt idx="41">
                  <c:v>0.67583333333333329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3.2506666666666661</c:v>
                </c:pt>
                <c:pt idx="47">
                  <c:v>4.4560000000000004</c:v>
                </c:pt>
                <c:pt idx="48">
                  <c:v>6.1079999999999997</c:v>
                </c:pt>
                <c:pt idx="49">
                  <c:v>8.3729999999999993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21.570000000000004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55.543333333333329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0.4996666666666667</c:v>
                </c:pt>
                <c:pt idx="61">
                  <c:v>0.67546666666666655</c:v>
                </c:pt>
                <c:pt idx="62">
                  <c:v>0.92099999999999993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2.3716666666666666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6.1083333333333343</c:v>
                </c:pt>
                <c:pt idx="69">
                  <c:v>8.3733333333333348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21.566666666666663</c:v>
                </c:pt>
                <c:pt idx="73">
                  <c:v>29.563333333333333</c:v>
                </c:pt>
                <c:pt idx="74">
                  <c:v>40.520000000000003</c:v>
                </c:pt>
                <c:pt idx="75">
                  <c:v>55.536666666666669</c:v>
                </c:pt>
                <c:pt idx="76">
                  <c:v>76.13666666666667</c:v>
                </c:pt>
                <c:pt idx="77">
                  <c:v>104.40000000000002</c:v>
                </c:pt>
                <c:pt idx="78">
                  <c:v>143.06666666666666</c:v>
                </c:pt>
                <c:pt idx="79">
                  <c:v>196.13333333333333</c:v>
                </c:pt>
                <c:pt idx="80">
                  <c:v>0.49976666666666669</c:v>
                </c:pt>
                <c:pt idx="81">
                  <c:v>0.67553333333333343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2.3716666666666666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6.1083333333333343</c:v>
                </c:pt>
                <c:pt idx="89">
                  <c:v>8.3729999999999993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21.566666666666663</c:v>
                </c:pt>
                <c:pt idx="93">
                  <c:v>29.563333333333333</c:v>
                </c:pt>
                <c:pt idx="94">
                  <c:v>40.520000000000003</c:v>
                </c:pt>
                <c:pt idx="95">
                  <c:v>55.543333333333329</c:v>
                </c:pt>
                <c:pt idx="96">
                  <c:v>76.13666666666667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196.13333333333333</c:v>
                </c:pt>
                <c:pt idx="100">
                  <c:v>0.49980000000000002</c:v>
                </c:pt>
                <c:pt idx="101">
                  <c:v>0.67559999999999987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2.3716666666666666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6.1079999999999997</c:v>
                </c:pt>
                <c:pt idx="109">
                  <c:v>8.3729999999999993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21.566666666666663</c:v>
                </c:pt>
                <c:pt idx="113">
                  <c:v>29.563333333333333</c:v>
                </c:pt>
                <c:pt idx="114">
                  <c:v>40.523333333333333</c:v>
                </c:pt>
                <c:pt idx="115">
                  <c:v>55.543333333333329</c:v>
                </c:pt>
                <c:pt idx="116">
                  <c:v>76.14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196.13333333333333</c:v>
                </c:pt>
              </c:numCache>
            </c:numRef>
          </c:xVal>
          <c:yVal>
            <c:numRef>
              <c:f>'Figurer, gj.snitt F og S prøver'!$BH$613:$BH$732</c:f>
              <c:numCache>
                <c:formatCode>0.00</c:formatCode>
                <c:ptCount val="120"/>
                <c:pt idx="80">
                  <c:v>18.91</c:v>
                </c:pt>
                <c:pt idx="81">
                  <c:v>15.519</c:v>
                </c:pt>
                <c:pt idx="82">
                  <c:v>14.519</c:v>
                </c:pt>
                <c:pt idx="83">
                  <c:v>13.972</c:v>
                </c:pt>
                <c:pt idx="84">
                  <c:v>13.609333333333334</c:v>
                </c:pt>
                <c:pt idx="85">
                  <c:v>13.327333333333334</c:v>
                </c:pt>
                <c:pt idx="86">
                  <c:v>13.111666666666666</c:v>
                </c:pt>
                <c:pt idx="87">
                  <c:v>12.826333333333332</c:v>
                </c:pt>
                <c:pt idx="88">
                  <c:v>12.391</c:v>
                </c:pt>
                <c:pt idx="89">
                  <c:v>11.94</c:v>
                </c:pt>
                <c:pt idx="90">
                  <c:v>11.402666666666667</c:v>
                </c:pt>
                <c:pt idx="91">
                  <c:v>10.786666666666667</c:v>
                </c:pt>
                <c:pt idx="92">
                  <c:v>10.159000000000001</c:v>
                </c:pt>
                <c:pt idx="93">
                  <c:v>9.6466666666666665</c:v>
                </c:pt>
                <c:pt idx="94">
                  <c:v>9.3263333333333325</c:v>
                </c:pt>
                <c:pt idx="95">
                  <c:v>9.2046666666666663</c:v>
                </c:pt>
                <c:pt idx="96">
                  <c:v>9.3109999999999999</c:v>
                </c:pt>
                <c:pt idx="97">
                  <c:v>9.6016666666666666</c:v>
                </c:pt>
                <c:pt idx="98">
                  <c:v>9.9243333333333332</c:v>
                </c:pt>
                <c:pt idx="99">
                  <c:v>10.026333333333334</c:v>
                </c:pt>
              </c:numCache>
            </c:numRef>
          </c:yVal>
        </c:ser>
        <c:ser>
          <c:idx val="9"/>
          <c:order val="9"/>
          <c:tx>
            <c:strRef>
              <c:f>'Figurer, gj.snitt F og S prøver'!$BI$612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prøver'!$AY$613:$AY$732</c:f>
              <c:numCache>
                <c:formatCode>0.00</c:formatCode>
                <c:ptCount val="120"/>
                <c:pt idx="0">
                  <c:v>0.49983333333333335</c:v>
                </c:pt>
                <c:pt idx="1">
                  <c:v>0.67569999999999997</c:v>
                </c:pt>
                <c:pt idx="2">
                  <c:v>0.92110000000000003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3.2506666666666661</c:v>
                </c:pt>
                <c:pt idx="7">
                  <c:v>4.4560000000000004</c:v>
                </c:pt>
                <c:pt idx="8">
                  <c:v>6.1083333333333334</c:v>
                </c:pt>
                <c:pt idx="9">
                  <c:v>8.3729999999999993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21.570000000000004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55.543333333333329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</c:v>
                </c:pt>
                <c:pt idx="20">
                  <c:v>0.49990000000000001</c:v>
                </c:pt>
                <c:pt idx="21">
                  <c:v>0.67580000000000007</c:v>
                </c:pt>
                <c:pt idx="22">
                  <c:v>0.92110000000000003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3.2506666666666661</c:v>
                </c:pt>
                <c:pt idx="27">
                  <c:v>4.4560000000000004</c:v>
                </c:pt>
                <c:pt idx="28">
                  <c:v>6.1079999999999997</c:v>
                </c:pt>
                <c:pt idx="29">
                  <c:v>8.3729999999999993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0.49993333333333334</c:v>
                </c:pt>
                <c:pt idx="41">
                  <c:v>0.67583333333333329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3.2506666666666661</c:v>
                </c:pt>
                <c:pt idx="47">
                  <c:v>4.4560000000000004</c:v>
                </c:pt>
                <c:pt idx="48">
                  <c:v>6.1079999999999997</c:v>
                </c:pt>
                <c:pt idx="49">
                  <c:v>8.3729999999999993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21.570000000000004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55.543333333333329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0.4996666666666667</c:v>
                </c:pt>
                <c:pt idx="61">
                  <c:v>0.67546666666666655</c:v>
                </c:pt>
                <c:pt idx="62">
                  <c:v>0.92099999999999993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2.3716666666666666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6.1083333333333343</c:v>
                </c:pt>
                <c:pt idx="69">
                  <c:v>8.3733333333333348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21.566666666666663</c:v>
                </c:pt>
                <c:pt idx="73">
                  <c:v>29.563333333333333</c:v>
                </c:pt>
                <c:pt idx="74">
                  <c:v>40.520000000000003</c:v>
                </c:pt>
                <c:pt idx="75">
                  <c:v>55.536666666666669</c:v>
                </c:pt>
                <c:pt idx="76">
                  <c:v>76.13666666666667</c:v>
                </c:pt>
                <c:pt idx="77">
                  <c:v>104.40000000000002</c:v>
                </c:pt>
                <c:pt idx="78">
                  <c:v>143.06666666666666</c:v>
                </c:pt>
                <c:pt idx="79">
                  <c:v>196.13333333333333</c:v>
                </c:pt>
                <c:pt idx="80">
                  <c:v>0.49976666666666669</c:v>
                </c:pt>
                <c:pt idx="81">
                  <c:v>0.67553333333333343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2.3716666666666666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6.1083333333333343</c:v>
                </c:pt>
                <c:pt idx="89">
                  <c:v>8.3729999999999993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21.566666666666663</c:v>
                </c:pt>
                <c:pt idx="93">
                  <c:v>29.563333333333333</c:v>
                </c:pt>
                <c:pt idx="94">
                  <c:v>40.520000000000003</c:v>
                </c:pt>
                <c:pt idx="95">
                  <c:v>55.543333333333329</c:v>
                </c:pt>
                <c:pt idx="96">
                  <c:v>76.13666666666667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196.13333333333333</c:v>
                </c:pt>
                <c:pt idx="100">
                  <c:v>0.49980000000000002</c:v>
                </c:pt>
                <c:pt idx="101">
                  <c:v>0.67559999999999987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2.3716666666666666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6.1079999999999997</c:v>
                </c:pt>
                <c:pt idx="109">
                  <c:v>8.3729999999999993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21.566666666666663</c:v>
                </c:pt>
                <c:pt idx="113">
                  <c:v>29.563333333333333</c:v>
                </c:pt>
                <c:pt idx="114">
                  <c:v>40.523333333333333</c:v>
                </c:pt>
                <c:pt idx="115">
                  <c:v>55.543333333333329</c:v>
                </c:pt>
                <c:pt idx="116">
                  <c:v>76.14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196.13333333333333</c:v>
                </c:pt>
              </c:numCache>
            </c:numRef>
          </c:xVal>
          <c:yVal>
            <c:numRef>
              <c:f>'Figurer, gj.snitt F og S prøver'!$BI$613:$BI$732</c:f>
              <c:numCache>
                <c:formatCode>0.00</c:formatCode>
                <c:ptCount val="120"/>
                <c:pt idx="80">
                  <c:v>14.076333333333332</c:v>
                </c:pt>
                <c:pt idx="81">
                  <c:v>32.74666666666667</c:v>
                </c:pt>
                <c:pt idx="82">
                  <c:v>35.983333333333327</c:v>
                </c:pt>
                <c:pt idx="83">
                  <c:v>36.076666666666661</c:v>
                </c:pt>
                <c:pt idx="84">
                  <c:v>35.396666666666668</c:v>
                </c:pt>
                <c:pt idx="85">
                  <c:v>34.363333333333337</c:v>
                </c:pt>
                <c:pt idx="86">
                  <c:v>32.916666666666664</c:v>
                </c:pt>
                <c:pt idx="87">
                  <c:v>31.099999999999998</c:v>
                </c:pt>
                <c:pt idx="88">
                  <c:v>28.930000000000003</c:v>
                </c:pt>
                <c:pt idx="89">
                  <c:v>26.363333333333333</c:v>
                </c:pt>
                <c:pt idx="90">
                  <c:v>23.533333333333331</c:v>
                </c:pt>
                <c:pt idx="91">
                  <c:v>20.59</c:v>
                </c:pt>
                <c:pt idx="92">
                  <c:v>17.726666666666667</c:v>
                </c:pt>
                <c:pt idx="93">
                  <c:v>15.042333333333334</c:v>
                </c:pt>
                <c:pt idx="94">
                  <c:v>12.781333333333334</c:v>
                </c:pt>
                <c:pt idx="95">
                  <c:v>11.087000000000002</c:v>
                </c:pt>
                <c:pt idx="96">
                  <c:v>9.772333333333334</c:v>
                </c:pt>
                <c:pt idx="97">
                  <c:v>8.5796666666666681</c:v>
                </c:pt>
                <c:pt idx="98">
                  <c:v>7.3346666666666671</c:v>
                </c:pt>
                <c:pt idx="99">
                  <c:v>5.9963333333333333</c:v>
                </c:pt>
              </c:numCache>
            </c:numRef>
          </c:yVal>
        </c:ser>
        <c:ser>
          <c:idx val="10"/>
          <c:order val="10"/>
          <c:tx>
            <c:strRef>
              <c:f>'Figurer, gj.snitt F og S prøver'!$BJ$612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prøver'!$AY$613:$AY$732</c:f>
              <c:numCache>
                <c:formatCode>0.00</c:formatCode>
                <c:ptCount val="120"/>
                <c:pt idx="0">
                  <c:v>0.49983333333333335</c:v>
                </c:pt>
                <c:pt idx="1">
                  <c:v>0.67569999999999997</c:v>
                </c:pt>
                <c:pt idx="2">
                  <c:v>0.92110000000000003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3.2506666666666661</c:v>
                </c:pt>
                <c:pt idx="7">
                  <c:v>4.4560000000000004</c:v>
                </c:pt>
                <c:pt idx="8">
                  <c:v>6.1083333333333334</c:v>
                </c:pt>
                <c:pt idx="9">
                  <c:v>8.3729999999999993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21.570000000000004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55.543333333333329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</c:v>
                </c:pt>
                <c:pt idx="20">
                  <c:v>0.49990000000000001</c:v>
                </c:pt>
                <c:pt idx="21">
                  <c:v>0.67580000000000007</c:v>
                </c:pt>
                <c:pt idx="22">
                  <c:v>0.92110000000000003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3.2506666666666661</c:v>
                </c:pt>
                <c:pt idx="27">
                  <c:v>4.4560000000000004</c:v>
                </c:pt>
                <c:pt idx="28">
                  <c:v>6.1079999999999997</c:v>
                </c:pt>
                <c:pt idx="29">
                  <c:v>8.3729999999999993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0.49993333333333334</c:v>
                </c:pt>
                <c:pt idx="41">
                  <c:v>0.67583333333333329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3.2506666666666661</c:v>
                </c:pt>
                <c:pt idx="47">
                  <c:v>4.4560000000000004</c:v>
                </c:pt>
                <c:pt idx="48">
                  <c:v>6.1079999999999997</c:v>
                </c:pt>
                <c:pt idx="49">
                  <c:v>8.3729999999999993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21.570000000000004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55.543333333333329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0.4996666666666667</c:v>
                </c:pt>
                <c:pt idx="61">
                  <c:v>0.67546666666666655</c:v>
                </c:pt>
                <c:pt idx="62">
                  <c:v>0.92099999999999993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2.3716666666666666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6.1083333333333343</c:v>
                </c:pt>
                <c:pt idx="69">
                  <c:v>8.3733333333333348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21.566666666666663</c:v>
                </c:pt>
                <c:pt idx="73">
                  <c:v>29.563333333333333</c:v>
                </c:pt>
                <c:pt idx="74">
                  <c:v>40.520000000000003</c:v>
                </c:pt>
                <c:pt idx="75">
                  <c:v>55.536666666666669</c:v>
                </c:pt>
                <c:pt idx="76">
                  <c:v>76.13666666666667</c:v>
                </c:pt>
                <c:pt idx="77">
                  <c:v>104.40000000000002</c:v>
                </c:pt>
                <c:pt idx="78">
                  <c:v>143.06666666666666</c:v>
                </c:pt>
                <c:pt idx="79">
                  <c:v>196.13333333333333</c:v>
                </c:pt>
                <c:pt idx="80">
                  <c:v>0.49976666666666669</c:v>
                </c:pt>
                <c:pt idx="81">
                  <c:v>0.67553333333333343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2.3716666666666666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6.1083333333333343</c:v>
                </c:pt>
                <c:pt idx="89">
                  <c:v>8.3729999999999993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21.566666666666663</c:v>
                </c:pt>
                <c:pt idx="93">
                  <c:v>29.563333333333333</c:v>
                </c:pt>
                <c:pt idx="94">
                  <c:v>40.520000000000003</c:v>
                </c:pt>
                <c:pt idx="95">
                  <c:v>55.543333333333329</c:v>
                </c:pt>
                <c:pt idx="96">
                  <c:v>76.13666666666667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196.13333333333333</c:v>
                </c:pt>
                <c:pt idx="100">
                  <c:v>0.49980000000000002</c:v>
                </c:pt>
                <c:pt idx="101">
                  <c:v>0.67559999999999987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2.3716666666666666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6.1079999999999997</c:v>
                </c:pt>
                <c:pt idx="109">
                  <c:v>8.3729999999999993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21.566666666666663</c:v>
                </c:pt>
                <c:pt idx="113">
                  <c:v>29.563333333333333</c:v>
                </c:pt>
                <c:pt idx="114">
                  <c:v>40.523333333333333</c:v>
                </c:pt>
                <c:pt idx="115">
                  <c:v>55.543333333333329</c:v>
                </c:pt>
                <c:pt idx="116">
                  <c:v>76.14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196.13333333333333</c:v>
                </c:pt>
              </c:numCache>
            </c:numRef>
          </c:xVal>
          <c:yVal>
            <c:numRef>
              <c:f>'Figurer, gj.snitt F og S prøver'!$BJ$613:$BJ$732</c:f>
              <c:numCache>
                <c:formatCode>0.00</c:formatCode>
                <c:ptCount val="120"/>
                <c:pt idx="100">
                  <c:v>15.634</c:v>
                </c:pt>
                <c:pt idx="101">
                  <c:v>13.075333333333333</c:v>
                </c:pt>
                <c:pt idx="102">
                  <c:v>12.261000000000001</c:v>
                </c:pt>
                <c:pt idx="103">
                  <c:v>11.880333333333333</c:v>
                </c:pt>
                <c:pt idx="104">
                  <c:v>11.652000000000001</c:v>
                </c:pt>
                <c:pt idx="105">
                  <c:v>11.434333333333333</c:v>
                </c:pt>
                <c:pt idx="106">
                  <c:v>11.152333333333331</c:v>
                </c:pt>
                <c:pt idx="107">
                  <c:v>10.877000000000001</c:v>
                </c:pt>
                <c:pt idx="108">
                  <c:v>10.59</c:v>
                </c:pt>
                <c:pt idx="109">
                  <c:v>10.164999999999999</c:v>
                </c:pt>
                <c:pt idx="110">
                  <c:v>9.7123333333333335</c:v>
                </c:pt>
                <c:pt idx="111">
                  <c:v>9.1996666666666673</c:v>
                </c:pt>
                <c:pt idx="112">
                  <c:v>8.6916666666666664</c:v>
                </c:pt>
                <c:pt idx="113">
                  <c:v>8.2803333333333331</c:v>
                </c:pt>
                <c:pt idx="114">
                  <c:v>8.0596666666666668</c:v>
                </c:pt>
                <c:pt idx="115">
                  <c:v>8.0423333333333336</c:v>
                </c:pt>
                <c:pt idx="116">
                  <c:v>8.238999999999999</c:v>
                </c:pt>
                <c:pt idx="117">
                  <c:v>8.61</c:v>
                </c:pt>
                <c:pt idx="118">
                  <c:v>8.9956666666666667</c:v>
                </c:pt>
                <c:pt idx="119">
                  <c:v>9.1726666666666663</c:v>
                </c:pt>
              </c:numCache>
            </c:numRef>
          </c:yVal>
        </c:ser>
        <c:ser>
          <c:idx val="11"/>
          <c:order val="11"/>
          <c:tx>
            <c:strRef>
              <c:f>'Figurer, gj.snitt F og S prøver'!$BK$612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prøver'!$AY$613:$AY$732</c:f>
              <c:numCache>
                <c:formatCode>0.00</c:formatCode>
                <c:ptCount val="120"/>
                <c:pt idx="0">
                  <c:v>0.49983333333333335</c:v>
                </c:pt>
                <c:pt idx="1">
                  <c:v>0.67569999999999997</c:v>
                </c:pt>
                <c:pt idx="2">
                  <c:v>0.92110000000000003</c:v>
                </c:pt>
                <c:pt idx="3">
                  <c:v>1.262</c:v>
                </c:pt>
                <c:pt idx="4">
                  <c:v>1.7299999999999998</c:v>
                </c:pt>
                <c:pt idx="5">
                  <c:v>2.3713333333333337</c:v>
                </c:pt>
                <c:pt idx="6">
                  <c:v>3.2506666666666661</c:v>
                </c:pt>
                <c:pt idx="7">
                  <c:v>4.4560000000000004</c:v>
                </c:pt>
                <c:pt idx="8">
                  <c:v>6.1083333333333334</c:v>
                </c:pt>
                <c:pt idx="9">
                  <c:v>8.3729999999999993</c:v>
                </c:pt>
                <c:pt idx="10">
                  <c:v>11.479999999999999</c:v>
                </c:pt>
                <c:pt idx="11">
                  <c:v>15.729999999999999</c:v>
                </c:pt>
                <c:pt idx="12">
                  <c:v>21.570000000000004</c:v>
                </c:pt>
                <c:pt idx="13">
                  <c:v>29.56</c:v>
                </c:pt>
                <c:pt idx="14">
                  <c:v>40.520000000000003</c:v>
                </c:pt>
                <c:pt idx="15">
                  <c:v>55.543333333333329</c:v>
                </c:pt>
                <c:pt idx="16">
                  <c:v>76.143333333333331</c:v>
                </c:pt>
                <c:pt idx="17">
                  <c:v>104.40000000000002</c:v>
                </c:pt>
                <c:pt idx="18">
                  <c:v>143.1</c:v>
                </c:pt>
                <c:pt idx="19">
                  <c:v>196.1</c:v>
                </c:pt>
                <c:pt idx="20">
                  <c:v>0.49990000000000001</c:v>
                </c:pt>
                <c:pt idx="21">
                  <c:v>0.67580000000000007</c:v>
                </c:pt>
                <c:pt idx="22">
                  <c:v>0.92110000000000003</c:v>
                </c:pt>
                <c:pt idx="23">
                  <c:v>1.262</c:v>
                </c:pt>
                <c:pt idx="24">
                  <c:v>1.7299999999999998</c:v>
                </c:pt>
                <c:pt idx="25">
                  <c:v>2.371</c:v>
                </c:pt>
                <c:pt idx="26">
                  <c:v>3.2506666666666661</c:v>
                </c:pt>
                <c:pt idx="27">
                  <c:v>4.4560000000000004</c:v>
                </c:pt>
                <c:pt idx="28">
                  <c:v>6.1079999999999997</c:v>
                </c:pt>
                <c:pt idx="29">
                  <c:v>8.3729999999999993</c:v>
                </c:pt>
                <c:pt idx="30">
                  <c:v>11.479999999999999</c:v>
                </c:pt>
                <c:pt idx="31">
                  <c:v>15.729999999999999</c:v>
                </c:pt>
                <c:pt idx="32">
                  <c:v>21.566666666666666</c:v>
                </c:pt>
                <c:pt idx="33">
                  <c:v>29.56</c:v>
                </c:pt>
                <c:pt idx="34">
                  <c:v>40.520000000000003</c:v>
                </c:pt>
                <c:pt idx="35">
                  <c:v>55.543333333333329</c:v>
                </c:pt>
                <c:pt idx="36">
                  <c:v>76.143333333333331</c:v>
                </c:pt>
                <c:pt idx="37">
                  <c:v>104.40000000000002</c:v>
                </c:pt>
                <c:pt idx="38">
                  <c:v>143.1</c:v>
                </c:pt>
                <c:pt idx="39">
                  <c:v>196.13333333333333</c:v>
                </c:pt>
                <c:pt idx="40">
                  <c:v>0.49993333333333334</c:v>
                </c:pt>
                <c:pt idx="41">
                  <c:v>0.67583333333333329</c:v>
                </c:pt>
                <c:pt idx="42">
                  <c:v>0.92116666666666669</c:v>
                </c:pt>
                <c:pt idx="43">
                  <c:v>1.262</c:v>
                </c:pt>
                <c:pt idx="44">
                  <c:v>1.7299999999999998</c:v>
                </c:pt>
                <c:pt idx="45">
                  <c:v>2.371</c:v>
                </c:pt>
                <c:pt idx="46">
                  <c:v>3.2506666666666661</c:v>
                </c:pt>
                <c:pt idx="47">
                  <c:v>4.4560000000000004</c:v>
                </c:pt>
                <c:pt idx="48">
                  <c:v>6.1079999999999997</c:v>
                </c:pt>
                <c:pt idx="49">
                  <c:v>8.3729999999999993</c:v>
                </c:pt>
                <c:pt idx="50">
                  <c:v>11.479999999999999</c:v>
                </c:pt>
                <c:pt idx="51">
                  <c:v>15.729999999999999</c:v>
                </c:pt>
                <c:pt idx="52">
                  <c:v>21.570000000000004</c:v>
                </c:pt>
                <c:pt idx="53">
                  <c:v>29.56</c:v>
                </c:pt>
                <c:pt idx="54">
                  <c:v>40.520000000000003</c:v>
                </c:pt>
                <c:pt idx="55">
                  <c:v>55.543333333333329</c:v>
                </c:pt>
                <c:pt idx="56">
                  <c:v>76.146666666666675</c:v>
                </c:pt>
                <c:pt idx="57">
                  <c:v>104.40000000000002</c:v>
                </c:pt>
                <c:pt idx="58">
                  <c:v>143.1</c:v>
                </c:pt>
                <c:pt idx="59">
                  <c:v>196.13333333333333</c:v>
                </c:pt>
                <c:pt idx="60">
                  <c:v>0.4996666666666667</c:v>
                </c:pt>
                <c:pt idx="61">
                  <c:v>0.67546666666666655</c:v>
                </c:pt>
                <c:pt idx="62">
                  <c:v>0.92099999999999993</c:v>
                </c:pt>
                <c:pt idx="63">
                  <c:v>1.262</c:v>
                </c:pt>
                <c:pt idx="64">
                  <c:v>1.7299999999999998</c:v>
                </c:pt>
                <c:pt idx="65">
                  <c:v>2.3716666666666666</c:v>
                </c:pt>
                <c:pt idx="66">
                  <c:v>3.2506666666666661</c:v>
                </c:pt>
                <c:pt idx="67">
                  <c:v>4.4560000000000004</c:v>
                </c:pt>
                <c:pt idx="68">
                  <c:v>6.1083333333333343</c:v>
                </c:pt>
                <c:pt idx="69">
                  <c:v>8.3733333333333348</c:v>
                </c:pt>
                <c:pt idx="70">
                  <c:v>11.479999999999999</c:v>
                </c:pt>
                <c:pt idx="71">
                  <c:v>15.729999999999999</c:v>
                </c:pt>
                <c:pt idx="72">
                  <c:v>21.566666666666663</c:v>
                </c:pt>
                <c:pt idx="73">
                  <c:v>29.563333333333333</c:v>
                </c:pt>
                <c:pt idx="74">
                  <c:v>40.520000000000003</c:v>
                </c:pt>
                <c:pt idx="75">
                  <c:v>55.536666666666669</c:v>
                </c:pt>
                <c:pt idx="76">
                  <c:v>76.13666666666667</c:v>
                </c:pt>
                <c:pt idx="77">
                  <c:v>104.40000000000002</c:v>
                </c:pt>
                <c:pt idx="78">
                  <c:v>143.06666666666666</c:v>
                </c:pt>
                <c:pt idx="79">
                  <c:v>196.13333333333333</c:v>
                </c:pt>
                <c:pt idx="80">
                  <c:v>0.49976666666666669</c:v>
                </c:pt>
                <c:pt idx="81">
                  <c:v>0.67553333333333343</c:v>
                </c:pt>
                <c:pt idx="82">
                  <c:v>0.92099999999999993</c:v>
                </c:pt>
                <c:pt idx="83">
                  <c:v>1.262</c:v>
                </c:pt>
                <c:pt idx="84">
                  <c:v>1.7299999999999998</c:v>
                </c:pt>
                <c:pt idx="85">
                  <c:v>2.3716666666666666</c:v>
                </c:pt>
                <c:pt idx="86">
                  <c:v>3.2506666666666661</c:v>
                </c:pt>
                <c:pt idx="87">
                  <c:v>4.4560000000000004</c:v>
                </c:pt>
                <c:pt idx="88">
                  <c:v>6.1083333333333343</c:v>
                </c:pt>
                <c:pt idx="89">
                  <c:v>8.3729999999999993</c:v>
                </c:pt>
                <c:pt idx="90">
                  <c:v>11.479999999999999</c:v>
                </c:pt>
                <c:pt idx="91">
                  <c:v>15.729999999999999</c:v>
                </c:pt>
                <c:pt idx="92">
                  <c:v>21.566666666666663</c:v>
                </c:pt>
                <c:pt idx="93">
                  <c:v>29.563333333333333</c:v>
                </c:pt>
                <c:pt idx="94">
                  <c:v>40.520000000000003</c:v>
                </c:pt>
                <c:pt idx="95">
                  <c:v>55.543333333333329</c:v>
                </c:pt>
                <c:pt idx="96">
                  <c:v>76.13666666666667</c:v>
                </c:pt>
                <c:pt idx="97">
                  <c:v>104.40000000000002</c:v>
                </c:pt>
                <c:pt idx="98">
                  <c:v>143.1</c:v>
                </c:pt>
                <c:pt idx="99">
                  <c:v>196.13333333333333</c:v>
                </c:pt>
                <c:pt idx="100">
                  <c:v>0.49980000000000002</c:v>
                </c:pt>
                <c:pt idx="101">
                  <c:v>0.67559999999999987</c:v>
                </c:pt>
                <c:pt idx="102">
                  <c:v>0.92106666666666681</c:v>
                </c:pt>
                <c:pt idx="103">
                  <c:v>1.262</c:v>
                </c:pt>
                <c:pt idx="104">
                  <c:v>1.7299999999999998</c:v>
                </c:pt>
                <c:pt idx="105">
                  <c:v>2.3716666666666666</c:v>
                </c:pt>
                <c:pt idx="106">
                  <c:v>3.2506666666666661</c:v>
                </c:pt>
                <c:pt idx="107">
                  <c:v>4.4560000000000004</c:v>
                </c:pt>
                <c:pt idx="108">
                  <c:v>6.1079999999999997</c:v>
                </c:pt>
                <c:pt idx="109">
                  <c:v>8.3729999999999993</c:v>
                </c:pt>
                <c:pt idx="110">
                  <c:v>11.479999999999999</c:v>
                </c:pt>
                <c:pt idx="111">
                  <c:v>15.729999999999999</c:v>
                </c:pt>
                <c:pt idx="112">
                  <c:v>21.566666666666663</c:v>
                </c:pt>
                <c:pt idx="113">
                  <c:v>29.563333333333333</c:v>
                </c:pt>
                <c:pt idx="114">
                  <c:v>40.523333333333333</c:v>
                </c:pt>
                <c:pt idx="115">
                  <c:v>55.543333333333329</c:v>
                </c:pt>
                <c:pt idx="116">
                  <c:v>76.14</c:v>
                </c:pt>
                <c:pt idx="117">
                  <c:v>104.40000000000002</c:v>
                </c:pt>
                <c:pt idx="118">
                  <c:v>143.1</c:v>
                </c:pt>
                <c:pt idx="119">
                  <c:v>196.13333333333333</c:v>
                </c:pt>
              </c:numCache>
            </c:numRef>
          </c:xVal>
          <c:yVal>
            <c:numRef>
              <c:f>'Figurer, gj.snitt F og S prøver'!$BK$613:$BK$732</c:f>
              <c:numCache>
                <c:formatCode>0.00</c:formatCode>
                <c:ptCount val="120"/>
                <c:pt idx="100">
                  <c:v>11.513</c:v>
                </c:pt>
                <c:pt idx="101">
                  <c:v>27.286666666666665</c:v>
                </c:pt>
                <c:pt idx="102">
                  <c:v>29.99</c:v>
                </c:pt>
                <c:pt idx="103">
                  <c:v>30.206666666666667</c:v>
                </c:pt>
                <c:pt idx="104">
                  <c:v>29.783333333333331</c:v>
                </c:pt>
                <c:pt idx="105">
                  <c:v>28.930000000000003</c:v>
                </c:pt>
                <c:pt idx="106">
                  <c:v>27.616666666666664</c:v>
                </c:pt>
                <c:pt idx="107">
                  <c:v>25.959999999999997</c:v>
                </c:pt>
                <c:pt idx="108">
                  <c:v>24.080000000000002</c:v>
                </c:pt>
                <c:pt idx="109">
                  <c:v>21.963333333333335</c:v>
                </c:pt>
                <c:pt idx="110">
                  <c:v>19.616666666666667</c:v>
                </c:pt>
                <c:pt idx="111">
                  <c:v>17.203333333333333</c:v>
                </c:pt>
                <c:pt idx="112">
                  <c:v>14.883000000000001</c:v>
                </c:pt>
                <c:pt idx="113">
                  <c:v>12.751333333333333</c:v>
                </c:pt>
                <c:pt idx="114">
                  <c:v>10.947000000000001</c:v>
                </c:pt>
                <c:pt idx="115">
                  <c:v>9.5956666666666663</c:v>
                </c:pt>
                <c:pt idx="116">
                  <c:v>8.5506666666666664</c:v>
                </c:pt>
                <c:pt idx="117">
                  <c:v>7.5956666666666663</c:v>
                </c:pt>
                <c:pt idx="118">
                  <c:v>6.5666666666666673</c:v>
                </c:pt>
                <c:pt idx="119">
                  <c:v>5.416666666666667</c:v>
                </c:pt>
              </c:numCache>
            </c:numRef>
          </c:yVal>
        </c:ser>
        <c:axId val="154498560"/>
        <c:axId val="154500480"/>
      </c:scatterChart>
      <c:valAx>
        <c:axId val="154498560"/>
        <c:scaling>
          <c:logBase val="10"/>
          <c:orientation val="minMax"/>
          <c:min val="0.1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sz="1200"/>
                  <a:t>Tøyning</a:t>
                </a:r>
                <a:r>
                  <a:rPr lang="nb-NO" sz="1200" baseline="0"/>
                  <a:t> (%)</a:t>
                </a:r>
                <a:endParaRPr lang="nb-NO" sz="1200"/>
              </a:p>
            </c:rich>
          </c:tx>
        </c:title>
        <c:numFmt formatCode="0.00" sourceLinked="1"/>
        <c:tickLblPos val="nextTo"/>
        <c:crossAx val="154500480"/>
        <c:crosses val="autoZero"/>
        <c:crossBetween val="midCat"/>
      </c:valAx>
      <c:valAx>
        <c:axId val="154500480"/>
        <c:scaling>
          <c:logBase val="10"/>
          <c:orientation val="minMax"/>
        </c:scaling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 sz="1200"/>
                  <a:t>G'</a:t>
                </a:r>
                <a:r>
                  <a:rPr lang="nb-NO" sz="1200" baseline="0"/>
                  <a:t> (Pa)</a:t>
                </a:r>
              </a:p>
              <a:p>
                <a:pPr>
                  <a:defRPr/>
                </a:pPr>
                <a:endParaRPr lang="nb-NO" sz="1200" baseline="0"/>
              </a:p>
              <a:p>
                <a:pPr>
                  <a:defRPr/>
                </a:pPr>
                <a:r>
                  <a:rPr lang="nb-NO" sz="1200" baseline="0"/>
                  <a:t>G'' (Pa)</a:t>
                </a:r>
                <a:endParaRPr lang="nb-NO" sz="1200"/>
              </a:p>
            </c:rich>
          </c:tx>
        </c:title>
        <c:numFmt formatCode="0.00" sourceLinked="1"/>
        <c:tickLblPos val="nextTo"/>
        <c:crossAx val="15449856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/>
              <a:t>Oscillasjonstest; prøve DUF og DTS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'Figurer, gj.snitt F og S prøver'!$AZ$612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prøver'!$AX$613:$AX$732</c:f>
              <c:numCache>
                <c:formatCode>0.00</c:formatCode>
                <c:ptCount val="120"/>
                <c:pt idx="0">
                  <c:v>7.2739999999999999E-2</c:v>
                </c:pt>
                <c:pt idx="1">
                  <c:v>0.15144666666666665</c:v>
                </c:pt>
                <c:pt idx="2">
                  <c:v>0.2177</c:v>
                </c:pt>
                <c:pt idx="3">
                  <c:v>0.29430000000000001</c:v>
                </c:pt>
                <c:pt idx="4">
                  <c:v>0.39166666666666666</c:v>
                </c:pt>
                <c:pt idx="5">
                  <c:v>0.51696666666666669</c:v>
                </c:pt>
                <c:pt idx="6">
                  <c:v>0.67540000000000011</c:v>
                </c:pt>
                <c:pt idx="7">
                  <c:v>0.87239999999999995</c:v>
                </c:pt>
                <c:pt idx="8">
                  <c:v>1.1135999999999999</c:v>
                </c:pt>
                <c:pt idx="9">
                  <c:v>1.4024333333333334</c:v>
                </c:pt>
                <c:pt idx="10">
                  <c:v>1.7451999999999999</c:v>
                </c:pt>
                <c:pt idx="11">
                  <c:v>2.1502666666666665</c:v>
                </c:pt>
                <c:pt idx="12">
                  <c:v>2.6379999999999999</c:v>
                </c:pt>
                <c:pt idx="13">
                  <c:v>3.2483333333333331</c:v>
                </c:pt>
                <c:pt idx="14">
                  <c:v>4.0556666666666663</c:v>
                </c:pt>
                <c:pt idx="15">
                  <c:v>5.1773333333333333</c:v>
                </c:pt>
                <c:pt idx="16">
                  <c:v>6.7673333333333332</c:v>
                </c:pt>
                <c:pt idx="17">
                  <c:v>8.9813333333333336</c:v>
                </c:pt>
                <c:pt idx="18">
                  <c:v>11.965000000000002</c:v>
                </c:pt>
                <c:pt idx="19">
                  <c:v>15.770000000000001</c:v>
                </c:pt>
                <c:pt idx="20">
                  <c:v>5.9606666666666669E-2</c:v>
                </c:pt>
                <c:pt idx="21">
                  <c:v>0.11947666666666668</c:v>
                </c:pt>
                <c:pt idx="22">
                  <c:v>0.16854</c:v>
                </c:pt>
                <c:pt idx="23">
                  <c:v>0.22519999999999998</c:v>
                </c:pt>
                <c:pt idx="24">
                  <c:v>0.29680000000000001</c:v>
                </c:pt>
                <c:pt idx="25">
                  <c:v>0.38866666666666666</c:v>
                </c:pt>
                <c:pt idx="26">
                  <c:v>0.50496666666666667</c:v>
                </c:pt>
                <c:pt idx="27">
                  <c:v>0.64970000000000006</c:v>
                </c:pt>
                <c:pt idx="28">
                  <c:v>0.82673333333333332</c:v>
                </c:pt>
                <c:pt idx="29">
                  <c:v>1.0401666666666667</c:v>
                </c:pt>
                <c:pt idx="30">
                  <c:v>1.2945</c:v>
                </c:pt>
                <c:pt idx="31">
                  <c:v>1.5989666666666666</c:v>
                </c:pt>
                <c:pt idx="32">
                  <c:v>1.9748333333333334</c:v>
                </c:pt>
                <c:pt idx="33">
                  <c:v>2.4596999999999998</c:v>
                </c:pt>
                <c:pt idx="34">
                  <c:v>3.124333333333333</c:v>
                </c:pt>
                <c:pt idx="35">
                  <c:v>4.0756666666666668</c:v>
                </c:pt>
                <c:pt idx="36">
                  <c:v>5.4590000000000005</c:v>
                </c:pt>
                <c:pt idx="37">
                  <c:v>7.4219999999999997</c:v>
                </c:pt>
                <c:pt idx="38">
                  <c:v>10.077666666666666</c:v>
                </c:pt>
                <c:pt idx="39">
                  <c:v>13.460666666666667</c:v>
                </c:pt>
                <c:pt idx="40">
                  <c:v>5.1940000000000007E-2</c:v>
                </c:pt>
                <c:pt idx="41">
                  <c:v>0.10182333333333334</c:v>
                </c:pt>
                <c:pt idx="42">
                  <c:v>0.14215333333333333</c:v>
                </c:pt>
                <c:pt idx="43">
                  <c:v>0.18879666666666664</c:v>
                </c:pt>
                <c:pt idx="44">
                  <c:v>0.24823333333333333</c:v>
                </c:pt>
                <c:pt idx="45">
                  <c:v>0.32423333333333332</c:v>
                </c:pt>
                <c:pt idx="46">
                  <c:v>0.42003333333333331</c:v>
                </c:pt>
                <c:pt idx="47">
                  <c:v>0.53913333333333335</c:v>
                </c:pt>
                <c:pt idx="48">
                  <c:v>0.68526666666666669</c:v>
                </c:pt>
                <c:pt idx="49">
                  <c:v>0.8613333333333334</c:v>
                </c:pt>
                <c:pt idx="50">
                  <c:v>1.0725333333333333</c:v>
                </c:pt>
                <c:pt idx="51">
                  <c:v>1.3284666666666667</c:v>
                </c:pt>
                <c:pt idx="52">
                  <c:v>1.6490666666666669</c:v>
                </c:pt>
                <c:pt idx="53">
                  <c:v>2.0716666666666668</c:v>
                </c:pt>
                <c:pt idx="54">
                  <c:v>2.6636666666666668</c:v>
                </c:pt>
                <c:pt idx="55">
                  <c:v>3.5293333333333332</c:v>
                </c:pt>
                <c:pt idx="56">
                  <c:v>4.8086666666666664</c:v>
                </c:pt>
                <c:pt idx="57">
                  <c:v>6.6409999999999991</c:v>
                </c:pt>
                <c:pt idx="58">
                  <c:v>9.1313333333333322</c:v>
                </c:pt>
                <c:pt idx="59">
                  <c:v>12.299666666666667</c:v>
                </c:pt>
                <c:pt idx="60">
                  <c:v>0.14251666666666665</c:v>
                </c:pt>
                <c:pt idx="61">
                  <c:v>0.31103333333333333</c:v>
                </c:pt>
                <c:pt idx="62">
                  <c:v>0.45879999999999993</c:v>
                </c:pt>
                <c:pt idx="63">
                  <c:v>0.63100000000000001</c:v>
                </c:pt>
                <c:pt idx="64">
                  <c:v>0.85066666666666668</c:v>
                </c:pt>
                <c:pt idx="65">
                  <c:v>1.1348999999999998</c:v>
                </c:pt>
                <c:pt idx="66">
                  <c:v>1.5012666666666667</c:v>
                </c:pt>
                <c:pt idx="67">
                  <c:v>1.9585999999999999</c:v>
                </c:pt>
                <c:pt idx="68">
                  <c:v>2.5126666666666666</c:v>
                </c:pt>
                <c:pt idx="69">
                  <c:v>3.1680000000000006</c:v>
                </c:pt>
                <c:pt idx="70">
                  <c:v>3.9179999999999997</c:v>
                </c:pt>
                <c:pt idx="71">
                  <c:v>4.7586666666666666</c:v>
                </c:pt>
                <c:pt idx="72">
                  <c:v>5.6909999999999998</c:v>
                </c:pt>
                <c:pt idx="73">
                  <c:v>6.7513333333333323</c:v>
                </c:pt>
                <c:pt idx="74">
                  <c:v>8.1289999999999996</c:v>
                </c:pt>
                <c:pt idx="75">
                  <c:v>10.031666666666666</c:v>
                </c:pt>
                <c:pt idx="76">
                  <c:v>12.666333333333334</c:v>
                </c:pt>
                <c:pt idx="77">
                  <c:v>16.253333333333334</c:v>
                </c:pt>
                <c:pt idx="78">
                  <c:v>20.936666666666667</c:v>
                </c:pt>
                <c:pt idx="79">
                  <c:v>26.73</c:v>
                </c:pt>
                <c:pt idx="80">
                  <c:v>0.11809666666666667</c:v>
                </c:pt>
                <c:pt idx="81">
                  <c:v>0.24490000000000001</c:v>
                </c:pt>
                <c:pt idx="82">
                  <c:v>0.35759999999999997</c:v>
                </c:pt>
                <c:pt idx="83">
                  <c:v>0.48869999999999997</c:v>
                </c:pt>
                <c:pt idx="84">
                  <c:v>0.65649999999999997</c:v>
                </c:pt>
                <c:pt idx="85">
                  <c:v>0.87460000000000004</c:v>
                </c:pt>
                <c:pt idx="86">
                  <c:v>1.1526000000000001</c:v>
                </c:pt>
                <c:pt idx="87">
                  <c:v>1.5001333333333333</c:v>
                </c:pt>
                <c:pt idx="88">
                  <c:v>1.9237000000000002</c:v>
                </c:pt>
                <c:pt idx="89">
                  <c:v>2.4250000000000003</c:v>
                </c:pt>
                <c:pt idx="90">
                  <c:v>3.0036666666666663</c:v>
                </c:pt>
                <c:pt idx="91">
                  <c:v>3.6606666666666663</c:v>
                </c:pt>
                <c:pt idx="92">
                  <c:v>4.4093333333333335</c:v>
                </c:pt>
                <c:pt idx="93">
                  <c:v>5.2856666666666667</c:v>
                </c:pt>
                <c:pt idx="94">
                  <c:v>6.4136666666666668</c:v>
                </c:pt>
                <c:pt idx="95">
                  <c:v>8.01</c:v>
                </c:pt>
                <c:pt idx="96">
                  <c:v>10.286666666666667</c:v>
                </c:pt>
                <c:pt idx="97">
                  <c:v>13.460666666666668</c:v>
                </c:pt>
                <c:pt idx="98">
                  <c:v>17.696666666666669</c:v>
                </c:pt>
                <c:pt idx="99">
                  <c:v>22.959999999999997</c:v>
                </c:pt>
                <c:pt idx="100">
                  <c:v>9.7143333333333345E-2</c:v>
                </c:pt>
                <c:pt idx="101">
                  <c:v>0.20457999999999998</c:v>
                </c:pt>
                <c:pt idx="102">
                  <c:v>0.29866666666666669</c:v>
                </c:pt>
                <c:pt idx="103">
                  <c:v>0.41003333333333331</c:v>
                </c:pt>
                <c:pt idx="104">
                  <c:v>0.55390000000000006</c:v>
                </c:pt>
                <c:pt idx="105">
                  <c:v>0.73843333333333339</c:v>
                </c:pt>
                <c:pt idx="106">
                  <c:v>0.96899999999999997</c:v>
                </c:pt>
                <c:pt idx="107">
                  <c:v>1.2553333333333334</c:v>
                </c:pt>
                <c:pt idx="108">
                  <c:v>1.6086</c:v>
                </c:pt>
                <c:pt idx="109">
                  <c:v>2.0286666666666666</c:v>
                </c:pt>
                <c:pt idx="110">
                  <c:v>2.5156666666666667</c:v>
                </c:pt>
                <c:pt idx="111">
                  <c:v>3.0726666666666667</c:v>
                </c:pt>
                <c:pt idx="112">
                  <c:v>3.7203333333333339</c:v>
                </c:pt>
                <c:pt idx="113">
                  <c:v>4.498333333333334</c:v>
                </c:pt>
                <c:pt idx="114">
                  <c:v>5.5110000000000001</c:v>
                </c:pt>
                <c:pt idx="115">
                  <c:v>6.9560000000000004</c:v>
                </c:pt>
                <c:pt idx="116">
                  <c:v>9.0466666666666669</c:v>
                </c:pt>
                <c:pt idx="117">
                  <c:v>12.002000000000001</c:v>
                </c:pt>
                <c:pt idx="118">
                  <c:v>15.969999999999999</c:v>
                </c:pt>
                <c:pt idx="119">
                  <c:v>20.933333333333334</c:v>
                </c:pt>
              </c:numCache>
            </c:numRef>
          </c:xVal>
          <c:yVal>
            <c:numRef>
              <c:f>'Figurer, gj.snitt F og S prøver'!$AZ$613:$AZ$732</c:f>
              <c:numCache>
                <c:formatCode>0.00</c:formatCode>
                <c:ptCount val="120"/>
                <c:pt idx="0">
                  <c:v>12.307333333333332</c:v>
                </c:pt>
                <c:pt idx="1">
                  <c:v>10.152666666666667</c:v>
                </c:pt>
                <c:pt idx="2">
                  <c:v>9.3629999999999995</c:v>
                </c:pt>
                <c:pt idx="3">
                  <c:v>8.9436666666666671</c:v>
                </c:pt>
                <c:pt idx="4">
                  <c:v>8.6506666666666661</c:v>
                </c:pt>
                <c:pt idx="5">
                  <c:v>8.4179999999999993</c:v>
                </c:pt>
                <c:pt idx="6">
                  <c:v>8.1856666666666662</c:v>
                </c:pt>
                <c:pt idx="7">
                  <c:v>7.95</c:v>
                </c:pt>
                <c:pt idx="8">
                  <c:v>7.6933333333333325</c:v>
                </c:pt>
                <c:pt idx="9">
                  <c:v>7.4046666666666665</c:v>
                </c:pt>
                <c:pt idx="10">
                  <c:v>7.0886666666666658</c:v>
                </c:pt>
                <c:pt idx="11">
                  <c:v>6.7566666666666668</c:v>
                </c:pt>
                <c:pt idx="12">
                  <c:v>6.44</c:v>
                </c:pt>
                <c:pt idx="13">
                  <c:v>6.1846666666666659</c:v>
                </c:pt>
                <c:pt idx="14">
                  <c:v>6.0483333333333347</c:v>
                </c:pt>
                <c:pt idx="15">
                  <c:v>6.0659999999999998</c:v>
                </c:pt>
                <c:pt idx="16">
                  <c:v>6.2426666666666675</c:v>
                </c:pt>
                <c:pt idx="17">
                  <c:v>6.5283333333333333</c:v>
                </c:pt>
                <c:pt idx="18">
                  <c:v>6.8079999999999998</c:v>
                </c:pt>
                <c:pt idx="19">
                  <c:v>6.9390000000000001</c:v>
                </c:pt>
              </c:numCache>
            </c:numRef>
          </c:yVal>
        </c:ser>
        <c:ser>
          <c:idx val="1"/>
          <c:order val="1"/>
          <c:tx>
            <c:strRef>
              <c:f>'Figurer, gj.snitt F og S prøver'!$BA$612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prøver'!$AX$613:$AX$732</c:f>
              <c:numCache>
                <c:formatCode>0.00</c:formatCode>
                <c:ptCount val="120"/>
                <c:pt idx="0">
                  <c:v>7.2739999999999999E-2</c:v>
                </c:pt>
                <c:pt idx="1">
                  <c:v>0.15144666666666665</c:v>
                </c:pt>
                <c:pt idx="2">
                  <c:v>0.2177</c:v>
                </c:pt>
                <c:pt idx="3">
                  <c:v>0.29430000000000001</c:v>
                </c:pt>
                <c:pt idx="4">
                  <c:v>0.39166666666666666</c:v>
                </c:pt>
                <c:pt idx="5">
                  <c:v>0.51696666666666669</c:v>
                </c:pt>
                <c:pt idx="6">
                  <c:v>0.67540000000000011</c:v>
                </c:pt>
                <c:pt idx="7">
                  <c:v>0.87239999999999995</c:v>
                </c:pt>
                <c:pt idx="8">
                  <c:v>1.1135999999999999</c:v>
                </c:pt>
                <c:pt idx="9">
                  <c:v>1.4024333333333334</c:v>
                </c:pt>
                <c:pt idx="10">
                  <c:v>1.7451999999999999</c:v>
                </c:pt>
                <c:pt idx="11">
                  <c:v>2.1502666666666665</c:v>
                </c:pt>
                <c:pt idx="12">
                  <c:v>2.6379999999999999</c:v>
                </c:pt>
                <c:pt idx="13">
                  <c:v>3.2483333333333331</c:v>
                </c:pt>
                <c:pt idx="14">
                  <c:v>4.0556666666666663</c:v>
                </c:pt>
                <c:pt idx="15">
                  <c:v>5.1773333333333333</c:v>
                </c:pt>
                <c:pt idx="16">
                  <c:v>6.7673333333333332</c:v>
                </c:pt>
                <c:pt idx="17">
                  <c:v>8.9813333333333336</c:v>
                </c:pt>
                <c:pt idx="18">
                  <c:v>11.965000000000002</c:v>
                </c:pt>
                <c:pt idx="19">
                  <c:v>15.770000000000001</c:v>
                </c:pt>
                <c:pt idx="20">
                  <c:v>5.9606666666666669E-2</c:v>
                </c:pt>
                <c:pt idx="21">
                  <c:v>0.11947666666666668</c:v>
                </c:pt>
                <c:pt idx="22">
                  <c:v>0.16854</c:v>
                </c:pt>
                <c:pt idx="23">
                  <c:v>0.22519999999999998</c:v>
                </c:pt>
                <c:pt idx="24">
                  <c:v>0.29680000000000001</c:v>
                </c:pt>
                <c:pt idx="25">
                  <c:v>0.38866666666666666</c:v>
                </c:pt>
                <c:pt idx="26">
                  <c:v>0.50496666666666667</c:v>
                </c:pt>
                <c:pt idx="27">
                  <c:v>0.64970000000000006</c:v>
                </c:pt>
                <c:pt idx="28">
                  <c:v>0.82673333333333332</c:v>
                </c:pt>
                <c:pt idx="29">
                  <c:v>1.0401666666666667</c:v>
                </c:pt>
                <c:pt idx="30">
                  <c:v>1.2945</c:v>
                </c:pt>
                <c:pt idx="31">
                  <c:v>1.5989666666666666</c:v>
                </c:pt>
                <c:pt idx="32">
                  <c:v>1.9748333333333334</c:v>
                </c:pt>
                <c:pt idx="33">
                  <c:v>2.4596999999999998</c:v>
                </c:pt>
                <c:pt idx="34">
                  <c:v>3.124333333333333</c:v>
                </c:pt>
                <c:pt idx="35">
                  <c:v>4.0756666666666668</c:v>
                </c:pt>
                <c:pt idx="36">
                  <c:v>5.4590000000000005</c:v>
                </c:pt>
                <c:pt idx="37">
                  <c:v>7.4219999999999997</c:v>
                </c:pt>
                <c:pt idx="38">
                  <c:v>10.077666666666666</c:v>
                </c:pt>
                <c:pt idx="39">
                  <c:v>13.460666666666667</c:v>
                </c:pt>
                <c:pt idx="40">
                  <c:v>5.1940000000000007E-2</c:v>
                </c:pt>
                <c:pt idx="41">
                  <c:v>0.10182333333333334</c:v>
                </c:pt>
                <c:pt idx="42">
                  <c:v>0.14215333333333333</c:v>
                </c:pt>
                <c:pt idx="43">
                  <c:v>0.18879666666666664</c:v>
                </c:pt>
                <c:pt idx="44">
                  <c:v>0.24823333333333333</c:v>
                </c:pt>
                <c:pt idx="45">
                  <c:v>0.32423333333333332</c:v>
                </c:pt>
                <c:pt idx="46">
                  <c:v>0.42003333333333331</c:v>
                </c:pt>
                <c:pt idx="47">
                  <c:v>0.53913333333333335</c:v>
                </c:pt>
                <c:pt idx="48">
                  <c:v>0.68526666666666669</c:v>
                </c:pt>
                <c:pt idx="49">
                  <c:v>0.8613333333333334</c:v>
                </c:pt>
                <c:pt idx="50">
                  <c:v>1.0725333333333333</c:v>
                </c:pt>
                <c:pt idx="51">
                  <c:v>1.3284666666666667</c:v>
                </c:pt>
                <c:pt idx="52">
                  <c:v>1.6490666666666669</c:v>
                </c:pt>
                <c:pt idx="53">
                  <c:v>2.0716666666666668</c:v>
                </c:pt>
                <c:pt idx="54">
                  <c:v>2.6636666666666668</c:v>
                </c:pt>
                <c:pt idx="55">
                  <c:v>3.5293333333333332</c:v>
                </c:pt>
                <c:pt idx="56">
                  <c:v>4.8086666666666664</c:v>
                </c:pt>
                <c:pt idx="57">
                  <c:v>6.6409999999999991</c:v>
                </c:pt>
                <c:pt idx="58">
                  <c:v>9.1313333333333322</c:v>
                </c:pt>
                <c:pt idx="59">
                  <c:v>12.299666666666667</c:v>
                </c:pt>
                <c:pt idx="60">
                  <c:v>0.14251666666666665</c:v>
                </c:pt>
                <c:pt idx="61">
                  <c:v>0.31103333333333333</c:v>
                </c:pt>
                <c:pt idx="62">
                  <c:v>0.45879999999999993</c:v>
                </c:pt>
                <c:pt idx="63">
                  <c:v>0.63100000000000001</c:v>
                </c:pt>
                <c:pt idx="64">
                  <c:v>0.85066666666666668</c:v>
                </c:pt>
                <c:pt idx="65">
                  <c:v>1.1348999999999998</c:v>
                </c:pt>
                <c:pt idx="66">
                  <c:v>1.5012666666666667</c:v>
                </c:pt>
                <c:pt idx="67">
                  <c:v>1.9585999999999999</c:v>
                </c:pt>
                <c:pt idx="68">
                  <c:v>2.5126666666666666</c:v>
                </c:pt>
                <c:pt idx="69">
                  <c:v>3.1680000000000006</c:v>
                </c:pt>
                <c:pt idx="70">
                  <c:v>3.9179999999999997</c:v>
                </c:pt>
                <c:pt idx="71">
                  <c:v>4.7586666666666666</c:v>
                </c:pt>
                <c:pt idx="72">
                  <c:v>5.6909999999999998</c:v>
                </c:pt>
                <c:pt idx="73">
                  <c:v>6.7513333333333323</c:v>
                </c:pt>
                <c:pt idx="74">
                  <c:v>8.1289999999999996</c:v>
                </c:pt>
                <c:pt idx="75">
                  <c:v>10.031666666666666</c:v>
                </c:pt>
                <c:pt idx="76">
                  <c:v>12.666333333333334</c:v>
                </c:pt>
                <c:pt idx="77">
                  <c:v>16.253333333333334</c:v>
                </c:pt>
                <c:pt idx="78">
                  <c:v>20.936666666666667</c:v>
                </c:pt>
                <c:pt idx="79">
                  <c:v>26.73</c:v>
                </c:pt>
                <c:pt idx="80">
                  <c:v>0.11809666666666667</c:v>
                </c:pt>
                <c:pt idx="81">
                  <c:v>0.24490000000000001</c:v>
                </c:pt>
                <c:pt idx="82">
                  <c:v>0.35759999999999997</c:v>
                </c:pt>
                <c:pt idx="83">
                  <c:v>0.48869999999999997</c:v>
                </c:pt>
                <c:pt idx="84">
                  <c:v>0.65649999999999997</c:v>
                </c:pt>
                <c:pt idx="85">
                  <c:v>0.87460000000000004</c:v>
                </c:pt>
                <c:pt idx="86">
                  <c:v>1.1526000000000001</c:v>
                </c:pt>
                <c:pt idx="87">
                  <c:v>1.5001333333333333</c:v>
                </c:pt>
                <c:pt idx="88">
                  <c:v>1.9237000000000002</c:v>
                </c:pt>
                <c:pt idx="89">
                  <c:v>2.4250000000000003</c:v>
                </c:pt>
                <c:pt idx="90">
                  <c:v>3.0036666666666663</c:v>
                </c:pt>
                <c:pt idx="91">
                  <c:v>3.6606666666666663</c:v>
                </c:pt>
                <c:pt idx="92">
                  <c:v>4.4093333333333335</c:v>
                </c:pt>
                <c:pt idx="93">
                  <c:v>5.2856666666666667</c:v>
                </c:pt>
                <c:pt idx="94">
                  <c:v>6.4136666666666668</c:v>
                </c:pt>
                <c:pt idx="95">
                  <c:v>8.01</c:v>
                </c:pt>
                <c:pt idx="96">
                  <c:v>10.286666666666667</c:v>
                </c:pt>
                <c:pt idx="97">
                  <c:v>13.460666666666668</c:v>
                </c:pt>
                <c:pt idx="98">
                  <c:v>17.696666666666669</c:v>
                </c:pt>
                <c:pt idx="99">
                  <c:v>22.959999999999997</c:v>
                </c:pt>
                <c:pt idx="100">
                  <c:v>9.7143333333333345E-2</c:v>
                </c:pt>
                <c:pt idx="101">
                  <c:v>0.20457999999999998</c:v>
                </c:pt>
                <c:pt idx="102">
                  <c:v>0.29866666666666669</c:v>
                </c:pt>
                <c:pt idx="103">
                  <c:v>0.41003333333333331</c:v>
                </c:pt>
                <c:pt idx="104">
                  <c:v>0.55390000000000006</c:v>
                </c:pt>
                <c:pt idx="105">
                  <c:v>0.73843333333333339</c:v>
                </c:pt>
                <c:pt idx="106">
                  <c:v>0.96899999999999997</c:v>
                </c:pt>
                <c:pt idx="107">
                  <c:v>1.2553333333333334</c:v>
                </c:pt>
                <c:pt idx="108">
                  <c:v>1.6086</c:v>
                </c:pt>
                <c:pt idx="109">
                  <c:v>2.0286666666666666</c:v>
                </c:pt>
                <c:pt idx="110">
                  <c:v>2.5156666666666667</c:v>
                </c:pt>
                <c:pt idx="111">
                  <c:v>3.0726666666666667</c:v>
                </c:pt>
                <c:pt idx="112">
                  <c:v>3.7203333333333339</c:v>
                </c:pt>
                <c:pt idx="113">
                  <c:v>4.498333333333334</c:v>
                </c:pt>
                <c:pt idx="114">
                  <c:v>5.5110000000000001</c:v>
                </c:pt>
                <c:pt idx="115">
                  <c:v>6.9560000000000004</c:v>
                </c:pt>
                <c:pt idx="116">
                  <c:v>9.0466666666666669</c:v>
                </c:pt>
                <c:pt idx="117">
                  <c:v>12.002000000000001</c:v>
                </c:pt>
                <c:pt idx="118">
                  <c:v>15.969999999999999</c:v>
                </c:pt>
                <c:pt idx="119">
                  <c:v>20.933333333333334</c:v>
                </c:pt>
              </c:numCache>
            </c:numRef>
          </c:xVal>
          <c:yVal>
            <c:numRef>
              <c:f>'Figurer, gj.snitt F og S prøver'!$BA$613:$BA$732</c:f>
              <c:numCache>
                <c:formatCode>0.00</c:formatCode>
                <c:ptCount val="120"/>
                <c:pt idx="0">
                  <c:v>7.6326666666666663</c:v>
                </c:pt>
                <c:pt idx="1">
                  <c:v>19.956666666666667</c:v>
                </c:pt>
                <c:pt idx="2">
                  <c:v>21.669999999999998</c:v>
                </c:pt>
                <c:pt idx="3">
                  <c:v>21.50333333333333</c:v>
                </c:pt>
                <c:pt idx="4">
                  <c:v>20.893000000000001</c:v>
                </c:pt>
                <c:pt idx="5">
                  <c:v>20.075666666666667</c:v>
                </c:pt>
                <c:pt idx="6">
                  <c:v>19.065666666666669</c:v>
                </c:pt>
                <c:pt idx="7">
                  <c:v>17.863666666666667</c:v>
                </c:pt>
                <c:pt idx="8">
                  <c:v>16.500666666666667</c:v>
                </c:pt>
                <c:pt idx="9">
                  <c:v>14.997</c:v>
                </c:pt>
                <c:pt idx="10">
                  <c:v>13.425666666666666</c:v>
                </c:pt>
                <c:pt idx="11">
                  <c:v>11.854666666666667</c:v>
                </c:pt>
                <c:pt idx="12">
                  <c:v>10.374333333333334</c:v>
                </c:pt>
                <c:pt idx="13">
                  <c:v>9.0653333333333332</c:v>
                </c:pt>
                <c:pt idx="14">
                  <c:v>7.9613333333333332</c:v>
                </c:pt>
                <c:pt idx="15">
                  <c:v>7.067333333333333</c:v>
                </c:pt>
                <c:pt idx="16">
                  <c:v>6.3153333333333324</c:v>
                </c:pt>
                <c:pt idx="17">
                  <c:v>5.5979999999999999</c:v>
                </c:pt>
                <c:pt idx="18">
                  <c:v>4.8423333333333334</c:v>
                </c:pt>
                <c:pt idx="19">
                  <c:v>4.0469999999999997</c:v>
                </c:pt>
              </c:numCache>
            </c:numRef>
          </c:yVal>
        </c:ser>
        <c:ser>
          <c:idx val="2"/>
          <c:order val="2"/>
          <c:tx>
            <c:strRef>
              <c:f>'Figurer, gj.snitt F og S prøver'!$BB$612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prøver'!$AX$613:$AX$732</c:f>
              <c:numCache>
                <c:formatCode>0.00</c:formatCode>
                <c:ptCount val="120"/>
                <c:pt idx="0">
                  <c:v>7.2739999999999999E-2</c:v>
                </c:pt>
                <c:pt idx="1">
                  <c:v>0.15144666666666665</c:v>
                </c:pt>
                <c:pt idx="2">
                  <c:v>0.2177</c:v>
                </c:pt>
                <c:pt idx="3">
                  <c:v>0.29430000000000001</c:v>
                </c:pt>
                <c:pt idx="4">
                  <c:v>0.39166666666666666</c:v>
                </c:pt>
                <c:pt idx="5">
                  <c:v>0.51696666666666669</c:v>
                </c:pt>
                <c:pt idx="6">
                  <c:v>0.67540000000000011</c:v>
                </c:pt>
                <c:pt idx="7">
                  <c:v>0.87239999999999995</c:v>
                </c:pt>
                <c:pt idx="8">
                  <c:v>1.1135999999999999</c:v>
                </c:pt>
                <c:pt idx="9">
                  <c:v>1.4024333333333334</c:v>
                </c:pt>
                <c:pt idx="10">
                  <c:v>1.7451999999999999</c:v>
                </c:pt>
                <c:pt idx="11">
                  <c:v>2.1502666666666665</c:v>
                </c:pt>
                <c:pt idx="12">
                  <c:v>2.6379999999999999</c:v>
                </c:pt>
                <c:pt idx="13">
                  <c:v>3.2483333333333331</c:v>
                </c:pt>
                <c:pt idx="14">
                  <c:v>4.0556666666666663</c:v>
                </c:pt>
                <c:pt idx="15">
                  <c:v>5.1773333333333333</c:v>
                </c:pt>
                <c:pt idx="16">
                  <c:v>6.7673333333333332</c:v>
                </c:pt>
                <c:pt idx="17">
                  <c:v>8.9813333333333336</c:v>
                </c:pt>
                <c:pt idx="18">
                  <c:v>11.965000000000002</c:v>
                </c:pt>
                <c:pt idx="19">
                  <c:v>15.770000000000001</c:v>
                </c:pt>
                <c:pt idx="20">
                  <c:v>5.9606666666666669E-2</c:v>
                </c:pt>
                <c:pt idx="21">
                  <c:v>0.11947666666666668</c:v>
                </c:pt>
                <c:pt idx="22">
                  <c:v>0.16854</c:v>
                </c:pt>
                <c:pt idx="23">
                  <c:v>0.22519999999999998</c:v>
                </c:pt>
                <c:pt idx="24">
                  <c:v>0.29680000000000001</c:v>
                </c:pt>
                <c:pt idx="25">
                  <c:v>0.38866666666666666</c:v>
                </c:pt>
                <c:pt idx="26">
                  <c:v>0.50496666666666667</c:v>
                </c:pt>
                <c:pt idx="27">
                  <c:v>0.64970000000000006</c:v>
                </c:pt>
                <c:pt idx="28">
                  <c:v>0.82673333333333332</c:v>
                </c:pt>
                <c:pt idx="29">
                  <c:v>1.0401666666666667</c:v>
                </c:pt>
                <c:pt idx="30">
                  <c:v>1.2945</c:v>
                </c:pt>
                <c:pt idx="31">
                  <c:v>1.5989666666666666</c:v>
                </c:pt>
                <c:pt idx="32">
                  <c:v>1.9748333333333334</c:v>
                </c:pt>
                <c:pt idx="33">
                  <c:v>2.4596999999999998</c:v>
                </c:pt>
                <c:pt idx="34">
                  <c:v>3.124333333333333</c:v>
                </c:pt>
                <c:pt idx="35">
                  <c:v>4.0756666666666668</c:v>
                </c:pt>
                <c:pt idx="36">
                  <c:v>5.4590000000000005</c:v>
                </c:pt>
                <c:pt idx="37">
                  <c:v>7.4219999999999997</c:v>
                </c:pt>
                <c:pt idx="38">
                  <c:v>10.077666666666666</c:v>
                </c:pt>
                <c:pt idx="39">
                  <c:v>13.460666666666667</c:v>
                </c:pt>
                <c:pt idx="40">
                  <c:v>5.1940000000000007E-2</c:v>
                </c:pt>
                <c:pt idx="41">
                  <c:v>0.10182333333333334</c:v>
                </c:pt>
                <c:pt idx="42">
                  <c:v>0.14215333333333333</c:v>
                </c:pt>
                <c:pt idx="43">
                  <c:v>0.18879666666666664</c:v>
                </c:pt>
                <c:pt idx="44">
                  <c:v>0.24823333333333333</c:v>
                </c:pt>
                <c:pt idx="45">
                  <c:v>0.32423333333333332</c:v>
                </c:pt>
                <c:pt idx="46">
                  <c:v>0.42003333333333331</c:v>
                </c:pt>
                <c:pt idx="47">
                  <c:v>0.53913333333333335</c:v>
                </c:pt>
                <c:pt idx="48">
                  <c:v>0.68526666666666669</c:v>
                </c:pt>
                <c:pt idx="49">
                  <c:v>0.8613333333333334</c:v>
                </c:pt>
                <c:pt idx="50">
                  <c:v>1.0725333333333333</c:v>
                </c:pt>
                <c:pt idx="51">
                  <c:v>1.3284666666666667</c:v>
                </c:pt>
                <c:pt idx="52">
                  <c:v>1.6490666666666669</c:v>
                </c:pt>
                <c:pt idx="53">
                  <c:v>2.0716666666666668</c:v>
                </c:pt>
                <c:pt idx="54">
                  <c:v>2.6636666666666668</c:v>
                </c:pt>
                <c:pt idx="55">
                  <c:v>3.5293333333333332</c:v>
                </c:pt>
                <c:pt idx="56">
                  <c:v>4.8086666666666664</c:v>
                </c:pt>
                <c:pt idx="57">
                  <c:v>6.6409999999999991</c:v>
                </c:pt>
                <c:pt idx="58">
                  <c:v>9.1313333333333322</c:v>
                </c:pt>
                <c:pt idx="59">
                  <c:v>12.299666666666667</c:v>
                </c:pt>
                <c:pt idx="60">
                  <c:v>0.14251666666666665</c:v>
                </c:pt>
                <c:pt idx="61">
                  <c:v>0.31103333333333333</c:v>
                </c:pt>
                <c:pt idx="62">
                  <c:v>0.45879999999999993</c:v>
                </c:pt>
                <c:pt idx="63">
                  <c:v>0.63100000000000001</c:v>
                </c:pt>
                <c:pt idx="64">
                  <c:v>0.85066666666666668</c:v>
                </c:pt>
                <c:pt idx="65">
                  <c:v>1.1348999999999998</c:v>
                </c:pt>
                <c:pt idx="66">
                  <c:v>1.5012666666666667</c:v>
                </c:pt>
                <c:pt idx="67">
                  <c:v>1.9585999999999999</c:v>
                </c:pt>
                <c:pt idx="68">
                  <c:v>2.5126666666666666</c:v>
                </c:pt>
                <c:pt idx="69">
                  <c:v>3.1680000000000006</c:v>
                </c:pt>
                <c:pt idx="70">
                  <c:v>3.9179999999999997</c:v>
                </c:pt>
                <c:pt idx="71">
                  <c:v>4.7586666666666666</c:v>
                </c:pt>
                <c:pt idx="72">
                  <c:v>5.6909999999999998</c:v>
                </c:pt>
                <c:pt idx="73">
                  <c:v>6.7513333333333323</c:v>
                </c:pt>
                <c:pt idx="74">
                  <c:v>8.1289999999999996</c:v>
                </c:pt>
                <c:pt idx="75">
                  <c:v>10.031666666666666</c:v>
                </c:pt>
                <c:pt idx="76">
                  <c:v>12.666333333333334</c:v>
                </c:pt>
                <c:pt idx="77">
                  <c:v>16.253333333333334</c:v>
                </c:pt>
                <c:pt idx="78">
                  <c:v>20.936666666666667</c:v>
                </c:pt>
                <c:pt idx="79">
                  <c:v>26.73</c:v>
                </c:pt>
                <c:pt idx="80">
                  <c:v>0.11809666666666667</c:v>
                </c:pt>
                <c:pt idx="81">
                  <c:v>0.24490000000000001</c:v>
                </c:pt>
                <c:pt idx="82">
                  <c:v>0.35759999999999997</c:v>
                </c:pt>
                <c:pt idx="83">
                  <c:v>0.48869999999999997</c:v>
                </c:pt>
                <c:pt idx="84">
                  <c:v>0.65649999999999997</c:v>
                </c:pt>
                <c:pt idx="85">
                  <c:v>0.87460000000000004</c:v>
                </c:pt>
                <c:pt idx="86">
                  <c:v>1.1526000000000001</c:v>
                </c:pt>
                <c:pt idx="87">
                  <c:v>1.5001333333333333</c:v>
                </c:pt>
                <c:pt idx="88">
                  <c:v>1.9237000000000002</c:v>
                </c:pt>
                <c:pt idx="89">
                  <c:v>2.4250000000000003</c:v>
                </c:pt>
                <c:pt idx="90">
                  <c:v>3.0036666666666663</c:v>
                </c:pt>
                <c:pt idx="91">
                  <c:v>3.6606666666666663</c:v>
                </c:pt>
                <c:pt idx="92">
                  <c:v>4.4093333333333335</c:v>
                </c:pt>
                <c:pt idx="93">
                  <c:v>5.2856666666666667</c:v>
                </c:pt>
                <c:pt idx="94">
                  <c:v>6.4136666666666668</c:v>
                </c:pt>
                <c:pt idx="95">
                  <c:v>8.01</c:v>
                </c:pt>
                <c:pt idx="96">
                  <c:v>10.286666666666667</c:v>
                </c:pt>
                <c:pt idx="97">
                  <c:v>13.460666666666668</c:v>
                </c:pt>
                <c:pt idx="98">
                  <c:v>17.696666666666669</c:v>
                </c:pt>
                <c:pt idx="99">
                  <c:v>22.959999999999997</c:v>
                </c:pt>
                <c:pt idx="100">
                  <c:v>9.7143333333333345E-2</c:v>
                </c:pt>
                <c:pt idx="101">
                  <c:v>0.20457999999999998</c:v>
                </c:pt>
                <c:pt idx="102">
                  <c:v>0.29866666666666669</c:v>
                </c:pt>
                <c:pt idx="103">
                  <c:v>0.41003333333333331</c:v>
                </c:pt>
                <c:pt idx="104">
                  <c:v>0.55390000000000006</c:v>
                </c:pt>
                <c:pt idx="105">
                  <c:v>0.73843333333333339</c:v>
                </c:pt>
                <c:pt idx="106">
                  <c:v>0.96899999999999997</c:v>
                </c:pt>
                <c:pt idx="107">
                  <c:v>1.2553333333333334</c:v>
                </c:pt>
                <c:pt idx="108">
                  <c:v>1.6086</c:v>
                </c:pt>
                <c:pt idx="109">
                  <c:v>2.0286666666666666</c:v>
                </c:pt>
                <c:pt idx="110">
                  <c:v>2.5156666666666667</c:v>
                </c:pt>
                <c:pt idx="111">
                  <c:v>3.0726666666666667</c:v>
                </c:pt>
                <c:pt idx="112">
                  <c:v>3.7203333333333339</c:v>
                </c:pt>
                <c:pt idx="113">
                  <c:v>4.498333333333334</c:v>
                </c:pt>
                <c:pt idx="114">
                  <c:v>5.5110000000000001</c:v>
                </c:pt>
                <c:pt idx="115">
                  <c:v>6.9560000000000004</c:v>
                </c:pt>
                <c:pt idx="116">
                  <c:v>9.0466666666666669</c:v>
                </c:pt>
                <c:pt idx="117">
                  <c:v>12.002000000000001</c:v>
                </c:pt>
                <c:pt idx="118">
                  <c:v>15.969999999999999</c:v>
                </c:pt>
                <c:pt idx="119">
                  <c:v>20.933333333333334</c:v>
                </c:pt>
              </c:numCache>
            </c:numRef>
          </c:xVal>
          <c:yVal>
            <c:numRef>
              <c:f>'Figurer, gj.snitt F og S prøver'!$BB$613:$BB$732</c:f>
              <c:numCache>
                <c:formatCode>0.00</c:formatCode>
                <c:ptCount val="120"/>
                <c:pt idx="20">
                  <c:v>9.9859999999999989</c:v>
                </c:pt>
                <c:pt idx="21">
                  <c:v>8.1983333333333324</c:v>
                </c:pt>
                <c:pt idx="22">
                  <c:v>7.4866666666666672</c:v>
                </c:pt>
                <c:pt idx="23">
                  <c:v>7.0663333333333327</c:v>
                </c:pt>
                <c:pt idx="24">
                  <c:v>6.8003333333333345</c:v>
                </c:pt>
                <c:pt idx="25">
                  <c:v>6.5730000000000004</c:v>
                </c:pt>
                <c:pt idx="26">
                  <c:v>6.3533333333333344</c:v>
                </c:pt>
                <c:pt idx="27">
                  <c:v>6.1473333333333331</c:v>
                </c:pt>
                <c:pt idx="28">
                  <c:v>5.9259999999999993</c:v>
                </c:pt>
                <c:pt idx="29">
                  <c:v>5.6966666666666663</c:v>
                </c:pt>
                <c:pt idx="30">
                  <c:v>5.4446666666666665</c:v>
                </c:pt>
                <c:pt idx="31">
                  <c:v>5.1930000000000005</c:v>
                </c:pt>
                <c:pt idx="32">
                  <c:v>4.9623333333333335</c:v>
                </c:pt>
                <c:pt idx="33">
                  <c:v>4.7956666666666665</c:v>
                </c:pt>
                <c:pt idx="34">
                  <c:v>4.7423333333333337</c:v>
                </c:pt>
                <c:pt idx="35">
                  <c:v>4.8410000000000002</c:v>
                </c:pt>
                <c:pt idx="36">
                  <c:v>5.0976666666666661</c:v>
                </c:pt>
                <c:pt idx="37">
                  <c:v>5.4546666666666672</c:v>
                </c:pt>
                <c:pt idx="38">
                  <c:v>5.7953333333333346</c:v>
                </c:pt>
                <c:pt idx="39">
                  <c:v>5.9796666666666667</c:v>
                </c:pt>
              </c:numCache>
            </c:numRef>
          </c:yVal>
        </c:ser>
        <c:ser>
          <c:idx val="3"/>
          <c:order val="3"/>
          <c:tx>
            <c:strRef>
              <c:f>'Figurer, gj.snitt F og S prøver'!$BC$612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prøver'!$AX$613:$AX$732</c:f>
              <c:numCache>
                <c:formatCode>0.00</c:formatCode>
                <c:ptCount val="120"/>
                <c:pt idx="0">
                  <c:v>7.2739999999999999E-2</c:v>
                </c:pt>
                <c:pt idx="1">
                  <c:v>0.15144666666666665</c:v>
                </c:pt>
                <c:pt idx="2">
                  <c:v>0.2177</c:v>
                </c:pt>
                <c:pt idx="3">
                  <c:v>0.29430000000000001</c:v>
                </c:pt>
                <c:pt idx="4">
                  <c:v>0.39166666666666666</c:v>
                </c:pt>
                <c:pt idx="5">
                  <c:v>0.51696666666666669</c:v>
                </c:pt>
                <c:pt idx="6">
                  <c:v>0.67540000000000011</c:v>
                </c:pt>
                <c:pt idx="7">
                  <c:v>0.87239999999999995</c:v>
                </c:pt>
                <c:pt idx="8">
                  <c:v>1.1135999999999999</c:v>
                </c:pt>
                <c:pt idx="9">
                  <c:v>1.4024333333333334</c:v>
                </c:pt>
                <c:pt idx="10">
                  <c:v>1.7451999999999999</c:v>
                </c:pt>
                <c:pt idx="11">
                  <c:v>2.1502666666666665</c:v>
                </c:pt>
                <c:pt idx="12">
                  <c:v>2.6379999999999999</c:v>
                </c:pt>
                <c:pt idx="13">
                  <c:v>3.2483333333333331</c:v>
                </c:pt>
                <c:pt idx="14">
                  <c:v>4.0556666666666663</c:v>
                </c:pt>
                <c:pt idx="15">
                  <c:v>5.1773333333333333</c:v>
                </c:pt>
                <c:pt idx="16">
                  <c:v>6.7673333333333332</c:v>
                </c:pt>
                <c:pt idx="17">
                  <c:v>8.9813333333333336</c:v>
                </c:pt>
                <c:pt idx="18">
                  <c:v>11.965000000000002</c:v>
                </c:pt>
                <c:pt idx="19">
                  <c:v>15.770000000000001</c:v>
                </c:pt>
                <c:pt idx="20">
                  <c:v>5.9606666666666669E-2</c:v>
                </c:pt>
                <c:pt idx="21">
                  <c:v>0.11947666666666668</c:v>
                </c:pt>
                <c:pt idx="22">
                  <c:v>0.16854</c:v>
                </c:pt>
                <c:pt idx="23">
                  <c:v>0.22519999999999998</c:v>
                </c:pt>
                <c:pt idx="24">
                  <c:v>0.29680000000000001</c:v>
                </c:pt>
                <c:pt idx="25">
                  <c:v>0.38866666666666666</c:v>
                </c:pt>
                <c:pt idx="26">
                  <c:v>0.50496666666666667</c:v>
                </c:pt>
                <c:pt idx="27">
                  <c:v>0.64970000000000006</c:v>
                </c:pt>
                <c:pt idx="28">
                  <c:v>0.82673333333333332</c:v>
                </c:pt>
                <c:pt idx="29">
                  <c:v>1.0401666666666667</c:v>
                </c:pt>
                <c:pt idx="30">
                  <c:v>1.2945</c:v>
                </c:pt>
                <c:pt idx="31">
                  <c:v>1.5989666666666666</c:v>
                </c:pt>
                <c:pt idx="32">
                  <c:v>1.9748333333333334</c:v>
                </c:pt>
                <c:pt idx="33">
                  <c:v>2.4596999999999998</c:v>
                </c:pt>
                <c:pt idx="34">
                  <c:v>3.124333333333333</c:v>
                </c:pt>
                <c:pt idx="35">
                  <c:v>4.0756666666666668</c:v>
                </c:pt>
                <c:pt idx="36">
                  <c:v>5.4590000000000005</c:v>
                </c:pt>
                <c:pt idx="37">
                  <c:v>7.4219999999999997</c:v>
                </c:pt>
                <c:pt idx="38">
                  <c:v>10.077666666666666</c:v>
                </c:pt>
                <c:pt idx="39">
                  <c:v>13.460666666666667</c:v>
                </c:pt>
                <c:pt idx="40">
                  <c:v>5.1940000000000007E-2</c:v>
                </c:pt>
                <c:pt idx="41">
                  <c:v>0.10182333333333334</c:v>
                </c:pt>
                <c:pt idx="42">
                  <c:v>0.14215333333333333</c:v>
                </c:pt>
                <c:pt idx="43">
                  <c:v>0.18879666666666664</c:v>
                </c:pt>
                <c:pt idx="44">
                  <c:v>0.24823333333333333</c:v>
                </c:pt>
                <c:pt idx="45">
                  <c:v>0.32423333333333332</c:v>
                </c:pt>
                <c:pt idx="46">
                  <c:v>0.42003333333333331</c:v>
                </c:pt>
                <c:pt idx="47">
                  <c:v>0.53913333333333335</c:v>
                </c:pt>
                <c:pt idx="48">
                  <c:v>0.68526666666666669</c:v>
                </c:pt>
                <c:pt idx="49">
                  <c:v>0.8613333333333334</c:v>
                </c:pt>
                <c:pt idx="50">
                  <c:v>1.0725333333333333</c:v>
                </c:pt>
                <c:pt idx="51">
                  <c:v>1.3284666666666667</c:v>
                </c:pt>
                <c:pt idx="52">
                  <c:v>1.6490666666666669</c:v>
                </c:pt>
                <c:pt idx="53">
                  <c:v>2.0716666666666668</c:v>
                </c:pt>
                <c:pt idx="54">
                  <c:v>2.6636666666666668</c:v>
                </c:pt>
                <c:pt idx="55">
                  <c:v>3.5293333333333332</c:v>
                </c:pt>
                <c:pt idx="56">
                  <c:v>4.8086666666666664</c:v>
                </c:pt>
                <c:pt idx="57">
                  <c:v>6.6409999999999991</c:v>
                </c:pt>
                <c:pt idx="58">
                  <c:v>9.1313333333333322</c:v>
                </c:pt>
                <c:pt idx="59">
                  <c:v>12.299666666666667</c:v>
                </c:pt>
                <c:pt idx="60">
                  <c:v>0.14251666666666665</c:v>
                </c:pt>
                <c:pt idx="61">
                  <c:v>0.31103333333333333</c:v>
                </c:pt>
                <c:pt idx="62">
                  <c:v>0.45879999999999993</c:v>
                </c:pt>
                <c:pt idx="63">
                  <c:v>0.63100000000000001</c:v>
                </c:pt>
                <c:pt idx="64">
                  <c:v>0.85066666666666668</c:v>
                </c:pt>
                <c:pt idx="65">
                  <c:v>1.1348999999999998</c:v>
                </c:pt>
                <c:pt idx="66">
                  <c:v>1.5012666666666667</c:v>
                </c:pt>
                <c:pt idx="67">
                  <c:v>1.9585999999999999</c:v>
                </c:pt>
                <c:pt idx="68">
                  <c:v>2.5126666666666666</c:v>
                </c:pt>
                <c:pt idx="69">
                  <c:v>3.1680000000000006</c:v>
                </c:pt>
                <c:pt idx="70">
                  <c:v>3.9179999999999997</c:v>
                </c:pt>
                <c:pt idx="71">
                  <c:v>4.7586666666666666</c:v>
                </c:pt>
                <c:pt idx="72">
                  <c:v>5.6909999999999998</c:v>
                </c:pt>
                <c:pt idx="73">
                  <c:v>6.7513333333333323</c:v>
                </c:pt>
                <c:pt idx="74">
                  <c:v>8.1289999999999996</c:v>
                </c:pt>
                <c:pt idx="75">
                  <c:v>10.031666666666666</c:v>
                </c:pt>
                <c:pt idx="76">
                  <c:v>12.666333333333334</c:v>
                </c:pt>
                <c:pt idx="77">
                  <c:v>16.253333333333334</c:v>
                </c:pt>
                <c:pt idx="78">
                  <c:v>20.936666666666667</c:v>
                </c:pt>
                <c:pt idx="79">
                  <c:v>26.73</c:v>
                </c:pt>
                <c:pt idx="80">
                  <c:v>0.11809666666666667</c:v>
                </c:pt>
                <c:pt idx="81">
                  <c:v>0.24490000000000001</c:v>
                </c:pt>
                <c:pt idx="82">
                  <c:v>0.35759999999999997</c:v>
                </c:pt>
                <c:pt idx="83">
                  <c:v>0.48869999999999997</c:v>
                </c:pt>
                <c:pt idx="84">
                  <c:v>0.65649999999999997</c:v>
                </c:pt>
                <c:pt idx="85">
                  <c:v>0.87460000000000004</c:v>
                </c:pt>
                <c:pt idx="86">
                  <c:v>1.1526000000000001</c:v>
                </c:pt>
                <c:pt idx="87">
                  <c:v>1.5001333333333333</c:v>
                </c:pt>
                <c:pt idx="88">
                  <c:v>1.9237000000000002</c:v>
                </c:pt>
                <c:pt idx="89">
                  <c:v>2.4250000000000003</c:v>
                </c:pt>
                <c:pt idx="90">
                  <c:v>3.0036666666666663</c:v>
                </c:pt>
                <c:pt idx="91">
                  <c:v>3.6606666666666663</c:v>
                </c:pt>
                <c:pt idx="92">
                  <c:v>4.4093333333333335</c:v>
                </c:pt>
                <c:pt idx="93">
                  <c:v>5.2856666666666667</c:v>
                </c:pt>
                <c:pt idx="94">
                  <c:v>6.4136666666666668</c:v>
                </c:pt>
                <c:pt idx="95">
                  <c:v>8.01</c:v>
                </c:pt>
                <c:pt idx="96">
                  <c:v>10.286666666666667</c:v>
                </c:pt>
                <c:pt idx="97">
                  <c:v>13.460666666666668</c:v>
                </c:pt>
                <c:pt idx="98">
                  <c:v>17.696666666666669</c:v>
                </c:pt>
                <c:pt idx="99">
                  <c:v>22.959999999999997</c:v>
                </c:pt>
                <c:pt idx="100">
                  <c:v>9.7143333333333345E-2</c:v>
                </c:pt>
                <c:pt idx="101">
                  <c:v>0.20457999999999998</c:v>
                </c:pt>
                <c:pt idx="102">
                  <c:v>0.29866666666666669</c:v>
                </c:pt>
                <c:pt idx="103">
                  <c:v>0.41003333333333331</c:v>
                </c:pt>
                <c:pt idx="104">
                  <c:v>0.55390000000000006</c:v>
                </c:pt>
                <c:pt idx="105">
                  <c:v>0.73843333333333339</c:v>
                </c:pt>
                <c:pt idx="106">
                  <c:v>0.96899999999999997</c:v>
                </c:pt>
                <c:pt idx="107">
                  <c:v>1.2553333333333334</c:v>
                </c:pt>
                <c:pt idx="108">
                  <c:v>1.6086</c:v>
                </c:pt>
                <c:pt idx="109">
                  <c:v>2.0286666666666666</c:v>
                </c:pt>
                <c:pt idx="110">
                  <c:v>2.5156666666666667</c:v>
                </c:pt>
                <c:pt idx="111">
                  <c:v>3.0726666666666667</c:v>
                </c:pt>
                <c:pt idx="112">
                  <c:v>3.7203333333333339</c:v>
                </c:pt>
                <c:pt idx="113">
                  <c:v>4.498333333333334</c:v>
                </c:pt>
                <c:pt idx="114">
                  <c:v>5.5110000000000001</c:v>
                </c:pt>
                <c:pt idx="115">
                  <c:v>6.9560000000000004</c:v>
                </c:pt>
                <c:pt idx="116">
                  <c:v>9.0466666666666669</c:v>
                </c:pt>
                <c:pt idx="117">
                  <c:v>12.002000000000001</c:v>
                </c:pt>
                <c:pt idx="118">
                  <c:v>15.969999999999999</c:v>
                </c:pt>
                <c:pt idx="119">
                  <c:v>20.933333333333334</c:v>
                </c:pt>
              </c:numCache>
            </c:numRef>
          </c:xVal>
          <c:yVal>
            <c:numRef>
              <c:f>'Figurer, gj.snitt F og S prøver'!$BC$613:$BC$732</c:f>
              <c:numCache>
                <c:formatCode>0.00</c:formatCode>
                <c:ptCount val="120"/>
                <c:pt idx="20">
                  <c:v>6.4839999999999991</c:v>
                </c:pt>
                <c:pt idx="21">
                  <c:v>15.637333333333332</c:v>
                </c:pt>
                <c:pt idx="22">
                  <c:v>16.665333333333333</c:v>
                </c:pt>
                <c:pt idx="23">
                  <c:v>16.351666666666667</c:v>
                </c:pt>
                <c:pt idx="24">
                  <c:v>15.716333333333333</c:v>
                </c:pt>
                <c:pt idx="25">
                  <c:v>14.981333333333334</c:v>
                </c:pt>
                <c:pt idx="26">
                  <c:v>14.144666666666666</c:v>
                </c:pt>
                <c:pt idx="27">
                  <c:v>13.193333333333333</c:v>
                </c:pt>
                <c:pt idx="28">
                  <c:v>12.135666666666665</c:v>
                </c:pt>
                <c:pt idx="29">
                  <c:v>11.009666666666666</c:v>
                </c:pt>
                <c:pt idx="30">
                  <c:v>9.8483333333333345</c:v>
                </c:pt>
                <c:pt idx="31">
                  <c:v>8.7099999999999991</c:v>
                </c:pt>
                <c:pt idx="32">
                  <c:v>7.6696666666666671</c:v>
                </c:pt>
                <c:pt idx="33">
                  <c:v>6.7773333333333339</c:v>
                </c:pt>
                <c:pt idx="34">
                  <c:v>6.0609999999999999</c:v>
                </c:pt>
                <c:pt idx="35">
                  <c:v>5.4989999999999997</c:v>
                </c:pt>
                <c:pt idx="36">
                  <c:v>5.03</c:v>
                </c:pt>
                <c:pt idx="37">
                  <c:v>4.5519999999999996</c:v>
                </c:pt>
                <c:pt idx="38">
                  <c:v>3.9949999999999997</c:v>
                </c:pt>
                <c:pt idx="39">
                  <c:v>3.3580000000000001</c:v>
                </c:pt>
              </c:numCache>
            </c:numRef>
          </c:yVal>
        </c:ser>
        <c:ser>
          <c:idx val="4"/>
          <c:order val="4"/>
          <c:tx>
            <c:strRef>
              <c:f>'Figurer, gj.snitt F og S prøver'!$BD$612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prøver'!$AX$613:$AX$732</c:f>
              <c:numCache>
                <c:formatCode>0.00</c:formatCode>
                <c:ptCount val="120"/>
                <c:pt idx="0">
                  <c:v>7.2739999999999999E-2</c:v>
                </c:pt>
                <c:pt idx="1">
                  <c:v>0.15144666666666665</c:v>
                </c:pt>
                <c:pt idx="2">
                  <c:v>0.2177</c:v>
                </c:pt>
                <c:pt idx="3">
                  <c:v>0.29430000000000001</c:v>
                </c:pt>
                <c:pt idx="4">
                  <c:v>0.39166666666666666</c:v>
                </c:pt>
                <c:pt idx="5">
                  <c:v>0.51696666666666669</c:v>
                </c:pt>
                <c:pt idx="6">
                  <c:v>0.67540000000000011</c:v>
                </c:pt>
                <c:pt idx="7">
                  <c:v>0.87239999999999995</c:v>
                </c:pt>
                <c:pt idx="8">
                  <c:v>1.1135999999999999</c:v>
                </c:pt>
                <c:pt idx="9">
                  <c:v>1.4024333333333334</c:v>
                </c:pt>
                <c:pt idx="10">
                  <c:v>1.7451999999999999</c:v>
                </c:pt>
                <c:pt idx="11">
                  <c:v>2.1502666666666665</c:v>
                </c:pt>
                <c:pt idx="12">
                  <c:v>2.6379999999999999</c:v>
                </c:pt>
                <c:pt idx="13">
                  <c:v>3.2483333333333331</c:v>
                </c:pt>
                <c:pt idx="14">
                  <c:v>4.0556666666666663</c:v>
                </c:pt>
                <c:pt idx="15">
                  <c:v>5.1773333333333333</c:v>
                </c:pt>
                <c:pt idx="16">
                  <c:v>6.7673333333333332</c:v>
                </c:pt>
                <c:pt idx="17">
                  <c:v>8.9813333333333336</c:v>
                </c:pt>
                <c:pt idx="18">
                  <c:v>11.965000000000002</c:v>
                </c:pt>
                <c:pt idx="19">
                  <c:v>15.770000000000001</c:v>
                </c:pt>
                <c:pt idx="20">
                  <c:v>5.9606666666666669E-2</c:v>
                </c:pt>
                <c:pt idx="21">
                  <c:v>0.11947666666666668</c:v>
                </c:pt>
                <c:pt idx="22">
                  <c:v>0.16854</c:v>
                </c:pt>
                <c:pt idx="23">
                  <c:v>0.22519999999999998</c:v>
                </c:pt>
                <c:pt idx="24">
                  <c:v>0.29680000000000001</c:v>
                </c:pt>
                <c:pt idx="25">
                  <c:v>0.38866666666666666</c:v>
                </c:pt>
                <c:pt idx="26">
                  <c:v>0.50496666666666667</c:v>
                </c:pt>
                <c:pt idx="27">
                  <c:v>0.64970000000000006</c:v>
                </c:pt>
                <c:pt idx="28">
                  <c:v>0.82673333333333332</c:v>
                </c:pt>
                <c:pt idx="29">
                  <c:v>1.0401666666666667</c:v>
                </c:pt>
                <c:pt idx="30">
                  <c:v>1.2945</c:v>
                </c:pt>
                <c:pt idx="31">
                  <c:v>1.5989666666666666</c:v>
                </c:pt>
                <c:pt idx="32">
                  <c:v>1.9748333333333334</c:v>
                </c:pt>
                <c:pt idx="33">
                  <c:v>2.4596999999999998</c:v>
                </c:pt>
                <c:pt idx="34">
                  <c:v>3.124333333333333</c:v>
                </c:pt>
                <c:pt idx="35">
                  <c:v>4.0756666666666668</c:v>
                </c:pt>
                <c:pt idx="36">
                  <c:v>5.4590000000000005</c:v>
                </c:pt>
                <c:pt idx="37">
                  <c:v>7.4219999999999997</c:v>
                </c:pt>
                <c:pt idx="38">
                  <c:v>10.077666666666666</c:v>
                </c:pt>
                <c:pt idx="39">
                  <c:v>13.460666666666667</c:v>
                </c:pt>
                <c:pt idx="40">
                  <c:v>5.1940000000000007E-2</c:v>
                </c:pt>
                <c:pt idx="41">
                  <c:v>0.10182333333333334</c:v>
                </c:pt>
                <c:pt idx="42">
                  <c:v>0.14215333333333333</c:v>
                </c:pt>
                <c:pt idx="43">
                  <c:v>0.18879666666666664</c:v>
                </c:pt>
                <c:pt idx="44">
                  <c:v>0.24823333333333333</c:v>
                </c:pt>
                <c:pt idx="45">
                  <c:v>0.32423333333333332</c:v>
                </c:pt>
                <c:pt idx="46">
                  <c:v>0.42003333333333331</c:v>
                </c:pt>
                <c:pt idx="47">
                  <c:v>0.53913333333333335</c:v>
                </c:pt>
                <c:pt idx="48">
                  <c:v>0.68526666666666669</c:v>
                </c:pt>
                <c:pt idx="49">
                  <c:v>0.8613333333333334</c:v>
                </c:pt>
                <c:pt idx="50">
                  <c:v>1.0725333333333333</c:v>
                </c:pt>
                <c:pt idx="51">
                  <c:v>1.3284666666666667</c:v>
                </c:pt>
                <c:pt idx="52">
                  <c:v>1.6490666666666669</c:v>
                </c:pt>
                <c:pt idx="53">
                  <c:v>2.0716666666666668</c:v>
                </c:pt>
                <c:pt idx="54">
                  <c:v>2.6636666666666668</c:v>
                </c:pt>
                <c:pt idx="55">
                  <c:v>3.5293333333333332</c:v>
                </c:pt>
                <c:pt idx="56">
                  <c:v>4.8086666666666664</c:v>
                </c:pt>
                <c:pt idx="57">
                  <c:v>6.6409999999999991</c:v>
                </c:pt>
                <c:pt idx="58">
                  <c:v>9.1313333333333322</c:v>
                </c:pt>
                <c:pt idx="59">
                  <c:v>12.299666666666667</c:v>
                </c:pt>
                <c:pt idx="60">
                  <c:v>0.14251666666666665</c:v>
                </c:pt>
                <c:pt idx="61">
                  <c:v>0.31103333333333333</c:v>
                </c:pt>
                <c:pt idx="62">
                  <c:v>0.45879999999999993</c:v>
                </c:pt>
                <c:pt idx="63">
                  <c:v>0.63100000000000001</c:v>
                </c:pt>
                <c:pt idx="64">
                  <c:v>0.85066666666666668</c:v>
                </c:pt>
                <c:pt idx="65">
                  <c:v>1.1348999999999998</c:v>
                </c:pt>
                <c:pt idx="66">
                  <c:v>1.5012666666666667</c:v>
                </c:pt>
                <c:pt idx="67">
                  <c:v>1.9585999999999999</c:v>
                </c:pt>
                <c:pt idx="68">
                  <c:v>2.5126666666666666</c:v>
                </c:pt>
                <c:pt idx="69">
                  <c:v>3.1680000000000006</c:v>
                </c:pt>
                <c:pt idx="70">
                  <c:v>3.9179999999999997</c:v>
                </c:pt>
                <c:pt idx="71">
                  <c:v>4.7586666666666666</c:v>
                </c:pt>
                <c:pt idx="72">
                  <c:v>5.6909999999999998</c:v>
                </c:pt>
                <c:pt idx="73">
                  <c:v>6.7513333333333323</c:v>
                </c:pt>
                <c:pt idx="74">
                  <c:v>8.1289999999999996</c:v>
                </c:pt>
                <c:pt idx="75">
                  <c:v>10.031666666666666</c:v>
                </c:pt>
                <c:pt idx="76">
                  <c:v>12.666333333333334</c:v>
                </c:pt>
                <c:pt idx="77">
                  <c:v>16.253333333333334</c:v>
                </c:pt>
                <c:pt idx="78">
                  <c:v>20.936666666666667</c:v>
                </c:pt>
                <c:pt idx="79">
                  <c:v>26.73</c:v>
                </c:pt>
                <c:pt idx="80">
                  <c:v>0.11809666666666667</c:v>
                </c:pt>
                <c:pt idx="81">
                  <c:v>0.24490000000000001</c:v>
                </c:pt>
                <c:pt idx="82">
                  <c:v>0.35759999999999997</c:v>
                </c:pt>
                <c:pt idx="83">
                  <c:v>0.48869999999999997</c:v>
                </c:pt>
                <c:pt idx="84">
                  <c:v>0.65649999999999997</c:v>
                </c:pt>
                <c:pt idx="85">
                  <c:v>0.87460000000000004</c:v>
                </c:pt>
                <c:pt idx="86">
                  <c:v>1.1526000000000001</c:v>
                </c:pt>
                <c:pt idx="87">
                  <c:v>1.5001333333333333</c:v>
                </c:pt>
                <c:pt idx="88">
                  <c:v>1.9237000000000002</c:v>
                </c:pt>
                <c:pt idx="89">
                  <c:v>2.4250000000000003</c:v>
                </c:pt>
                <c:pt idx="90">
                  <c:v>3.0036666666666663</c:v>
                </c:pt>
                <c:pt idx="91">
                  <c:v>3.6606666666666663</c:v>
                </c:pt>
                <c:pt idx="92">
                  <c:v>4.4093333333333335</c:v>
                </c:pt>
                <c:pt idx="93">
                  <c:v>5.2856666666666667</c:v>
                </c:pt>
                <c:pt idx="94">
                  <c:v>6.4136666666666668</c:v>
                </c:pt>
                <c:pt idx="95">
                  <c:v>8.01</c:v>
                </c:pt>
                <c:pt idx="96">
                  <c:v>10.286666666666667</c:v>
                </c:pt>
                <c:pt idx="97">
                  <c:v>13.460666666666668</c:v>
                </c:pt>
                <c:pt idx="98">
                  <c:v>17.696666666666669</c:v>
                </c:pt>
                <c:pt idx="99">
                  <c:v>22.959999999999997</c:v>
                </c:pt>
                <c:pt idx="100">
                  <c:v>9.7143333333333345E-2</c:v>
                </c:pt>
                <c:pt idx="101">
                  <c:v>0.20457999999999998</c:v>
                </c:pt>
                <c:pt idx="102">
                  <c:v>0.29866666666666669</c:v>
                </c:pt>
                <c:pt idx="103">
                  <c:v>0.41003333333333331</c:v>
                </c:pt>
                <c:pt idx="104">
                  <c:v>0.55390000000000006</c:v>
                </c:pt>
                <c:pt idx="105">
                  <c:v>0.73843333333333339</c:v>
                </c:pt>
                <c:pt idx="106">
                  <c:v>0.96899999999999997</c:v>
                </c:pt>
                <c:pt idx="107">
                  <c:v>1.2553333333333334</c:v>
                </c:pt>
                <c:pt idx="108">
                  <c:v>1.6086</c:v>
                </c:pt>
                <c:pt idx="109">
                  <c:v>2.0286666666666666</c:v>
                </c:pt>
                <c:pt idx="110">
                  <c:v>2.5156666666666667</c:v>
                </c:pt>
                <c:pt idx="111">
                  <c:v>3.0726666666666667</c:v>
                </c:pt>
                <c:pt idx="112">
                  <c:v>3.7203333333333339</c:v>
                </c:pt>
                <c:pt idx="113">
                  <c:v>4.498333333333334</c:v>
                </c:pt>
                <c:pt idx="114">
                  <c:v>5.5110000000000001</c:v>
                </c:pt>
                <c:pt idx="115">
                  <c:v>6.9560000000000004</c:v>
                </c:pt>
                <c:pt idx="116">
                  <c:v>9.0466666666666669</c:v>
                </c:pt>
                <c:pt idx="117">
                  <c:v>12.002000000000001</c:v>
                </c:pt>
                <c:pt idx="118">
                  <c:v>15.969999999999999</c:v>
                </c:pt>
                <c:pt idx="119">
                  <c:v>20.933333333333334</c:v>
                </c:pt>
              </c:numCache>
            </c:numRef>
          </c:xVal>
          <c:yVal>
            <c:numRef>
              <c:f>'Figurer, gj.snitt F og S prøver'!$BD$613:$BD$732</c:f>
              <c:numCache>
                <c:formatCode>0.00</c:formatCode>
                <c:ptCount val="120"/>
                <c:pt idx="40">
                  <c:v>8.6370000000000005</c:v>
                </c:pt>
                <c:pt idx="41">
                  <c:v>7.069</c:v>
                </c:pt>
                <c:pt idx="42">
                  <c:v>6.4386666666666672</c:v>
                </c:pt>
                <c:pt idx="43">
                  <c:v>6.0936666666666666</c:v>
                </c:pt>
                <c:pt idx="44">
                  <c:v>5.8490000000000002</c:v>
                </c:pt>
                <c:pt idx="45">
                  <c:v>5.6393333333333331</c:v>
                </c:pt>
                <c:pt idx="46">
                  <c:v>5.4453333333333331</c:v>
                </c:pt>
                <c:pt idx="47">
                  <c:v>5.2556666666666665</c:v>
                </c:pt>
                <c:pt idx="48">
                  <c:v>5.0646666666666667</c:v>
                </c:pt>
                <c:pt idx="49">
                  <c:v>4.8613333333333335</c:v>
                </c:pt>
                <c:pt idx="50">
                  <c:v>4.6453333333333333</c:v>
                </c:pt>
                <c:pt idx="51">
                  <c:v>4.4349999999999996</c:v>
                </c:pt>
                <c:pt idx="52">
                  <c:v>4.2503333333333329</c:v>
                </c:pt>
                <c:pt idx="53">
                  <c:v>4.1273333333333335</c:v>
                </c:pt>
                <c:pt idx="54">
                  <c:v>4.113666666666667</c:v>
                </c:pt>
                <c:pt idx="55">
                  <c:v>4.2463333333333333</c:v>
                </c:pt>
                <c:pt idx="56">
                  <c:v>4.5350000000000001</c:v>
                </c:pt>
                <c:pt idx="57">
                  <c:v>4.919999999999999</c:v>
                </c:pt>
                <c:pt idx="58">
                  <c:v>5.285333333333333</c:v>
                </c:pt>
                <c:pt idx="59">
                  <c:v>5.4929999999999994</c:v>
                </c:pt>
              </c:numCache>
            </c:numRef>
          </c:yVal>
        </c:ser>
        <c:ser>
          <c:idx val="5"/>
          <c:order val="5"/>
          <c:tx>
            <c:strRef>
              <c:f>'Figurer, gj.snitt F og S prøver'!$BE$612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prøver'!$AX$613:$AX$732</c:f>
              <c:numCache>
                <c:formatCode>0.00</c:formatCode>
                <c:ptCount val="120"/>
                <c:pt idx="0">
                  <c:v>7.2739999999999999E-2</c:v>
                </c:pt>
                <c:pt idx="1">
                  <c:v>0.15144666666666665</c:v>
                </c:pt>
                <c:pt idx="2">
                  <c:v>0.2177</c:v>
                </c:pt>
                <c:pt idx="3">
                  <c:v>0.29430000000000001</c:v>
                </c:pt>
                <c:pt idx="4">
                  <c:v>0.39166666666666666</c:v>
                </c:pt>
                <c:pt idx="5">
                  <c:v>0.51696666666666669</c:v>
                </c:pt>
                <c:pt idx="6">
                  <c:v>0.67540000000000011</c:v>
                </c:pt>
                <c:pt idx="7">
                  <c:v>0.87239999999999995</c:v>
                </c:pt>
                <c:pt idx="8">
                  <c:v>1.1135999999999999</c:v>
                </c:pt>
                <c:pt idx="9">
                  <c:v>1.4024333333333334</c:v>
                </c:pt>
                <c:pt idx="10">
                  <c:v>1.7451999999999999</c:v>
                </c:pt>
                <c:pt idx="11">
                  <c:v>2.1502666666666665</c:v>
                </c:pt>
                <c:pt idx="12">
                  <c:v>2.6379999999999999</c:v>
                </c:pt>
                <c:pt idx="13">
                  <c:v>3.2483333333333331</c:v>
                </c:pt>
                <c:pt idx="14">
                  <c:v>4.0556666666666663</c:v>
                </c:pt>
                <c:pt idx="15">
                  <c:v>5.1773333333333333</c:v>
                </c:pt>
                <c:pt idx="16">
                  <c:v>6.7673333333333332</c:v>
                </c:pt>
                <c:pt idx="17">
                  <c:v>8.9813333333333336</c:v>
                </c:pt>
                <c:pt idx="18">
                  <c:v>11.965000000000002</c:v>
                </c:pt>
                <c:pt idx="19">
                  <c:v>15.770000000000001</c:v>
                </c:pt>
                <c:pt idx="20">
                  <c:v>5.9606666666666669E-2</c:v>
                </c:pt>
                <c:pt idx="21">
                  <c:v>0.11947666666666668</c:v>
                </c:pt>
                <c:pt idx="22">
                  <c:v>0.16854</c:v>
                </c:pt>
                <c:pt idx="23">
                  <c:v>0.22519999999999998</c:v>
                </c:pt>
                <c:pt idx="24">
                  <c:v>0.29680000000000001</c:v>
                </c:pt>
                <c:pt idx="25">
                  <c:v>0.38866666666666666</c:v>
                </c:pt>
                <c:pt idx="26">
                  <c:v>0.50496666666666667</c:v>
                </c:pt>
                <c:pt idx="27">
                  <c:v>0.64970000000000006</c:v>
                </c:pt>
                <c:pt idx="28">
                  <c:v>0.82673333333333332</c:v>
                </c:pt>
                <c:pt idx="29">
                  <c:v>1.0401666666666667</c:v>
                </c:pt>
                <c:pt idx="30">
                  <c:v>1.2945</c:v>
                </c:pt>
                <c:pt idx="31">
                  <c:v>1.5989666666666666</c:v>
                </c:pt>
                <c:pt idx="32">
                  <c:v>1.9748333333333334</c:v>
                </c:pt>
                <c:pt idx="33">
                  <c:v>2.4596999999999998</c:v>
                </c:pt>
                <c:pt idx="34">
                  <c:v>3.124333333333333</c:v>
                </c:pt>
                <c:pt idx="35">
                  <c:v>4.0756666666666668</c:v>
                </c:pt>
                <c:pt idx="36">
                  <c:v>5.4590000000000005</c:v>
                </c:pt>
                <c:pt idx="37">
                  <c:v>7.4219999999999997</c:v>
                </c:pt>
                <c:pt idx="38">
                  <c:v>10.077666666666666</c:v>
                </c:pt>
                <c:pt idx="39">
                  <c:v>13.460666666666667</c:v>
                </c:pt>
                <c:pt idx="40">
                  <c:v>5.1940000000000007E-2</c:v>
                </c:pt>
                <c:pt idx="41">
                  <c:v>0.10182333333333334</c:v>
                </c:pt>
                <c:pt idx="42">
                  <c:v>0.14215333333333333</c:v>
                </c:pt>
                <c:pt idx="43">
                  <c:v>0.18879666666666664</c:v>
                </c:pt>
                <c:pt idx="44">
                  <c:v>0.24823333333333333</c:v>
                </c:pt>
                <c:pt idx="45">
                  <c:v>0.32423333333333332</c:v>
                </c:pt>
                <c:pt idx="46">
                  <c:v>0.42003333333333331</c:v>
                </c:pt>
                <c:pt idx="47">
                  <c:v>0.53913333333333335</c:v>
                </c:pt>
                <c:pt idx="48">
                  <c:v>0.68526666666666669</c:v>
                </c:pt>
                <c:pt idx="49">
                  <c:v>0.8613333333333334</c:v>
                </c:pt>
                <c:pt idx="50">
                  <c:v>1.0725333333333333</c:v>
                </c:pt>
                <c:pt idx="51">
                  <c:v>1.3284666666666667</c:v>
                </c:pt>
                <c:pt idx="52">
                  <c:v>1.6490666666666669</c:v>
                </c:pt>
                <c:pt idx="53">
                  <c:v>2.0716666666666668</c:v>
                </c:pt>
                <c:pt idx="54">
                  <c:v>2.6636666666666668</c:v>
                </c:pt>
                <c:pt idx="55">
                  <c:v>3.5293333333333332</c:v>
                </c:pt>
                <c:pt idx="56">
                  <c:v>4.8086666666666664</c:v>
                </c:pt>
                <c:pt idx="57">
                  <c:v>6.6409999999999991</c:v>
                </c:pt>
                <c:pt idx="58">
                  <c:v>9.1313333333333322</c:v>
                </c:pt>
                <c:pt idx="59">
                  <c:v>12.299666666666667</c:v>
                </c:pt>
                <c:pt idx="60">
                  <c:v>0.14251666666666665</c:v>
                </c:pt>
                <c:pt idx="61">
                  <c:v>0.31103333333333333</c:v>
                </c:pt>
                <c:pt idx="62">
                  <c:v>0.45879999999999993</c:v>
                </c:pt>
                <c:pt idx="63">
                  <c:v>0.63100000000000001</c:v>
                </c:pt>
                <c:pt idx="64">
                  <c:v>0.85066666666666668</c:v>
                </c:pt>
                <c:pt idx="65">
                  <c:v>1.1348999999999998</c:v>
                </c:pt>
                <c:pt idx="66">
                  <c:v>1.5012666666666667</c:v>
                </c:pt>
                <c:pt idx="67">
                  <c:v>1.9585999999999999</c:v>
                </c:pt>
                <c:pt idx="68">
                  <c:v>2.5126666666666666</c:v>
                </c:pt>
                <c:pt idx="69">
                  <c:v>3.1680000000000006</c:v>
                </c:pt>
                <c:pt idx="70">
                  <c:v>3.9179999999999997</c:v>
                </c:pt>
                <c:pt idx="71">
                  <c:v>4.7586666666666666</c:v>
                </c:pt>
                <c:pt idx="72">
                  <c:v>5.6909999999999998</c:v>
                </c:pt>
                <c:pt idx="73">
                  <c:v>6.7513333333333323</c:v>
                </c:pt>
                <c:pt idx="74">
                  <c:v>8.1289999999999996</c:v>
                </c:pt>
                <c:pt idx="75">
                  <c:v>10.031666666666666</c:v>
                </c:pt>
                <c:pt idx="76">
                  <c:v>12.666333333333334</c:v>
                </c:pt>
                <c:pt idx="77">
                  <c:v>16.253333333333334</c:v>
                </c:pt>
                <c:pt idx="78">
                  <c:v>20.936666666666667</c:v>
                </c:pt>
                <c:pt idx="79">
                  <c:v>26.73</c:v>
                </c:pt>
                <c:pt idx="80">
                  <c:v>0.11809666666666667</c:v>
                </c:pt>
                <c:pt idx="81">
                  <c:v>0.24490000000000001</c:v>
                </c:pt>
                <c:pt idx="82">
                  <c:v>0.35759999999999997</c:v>
                </c:pt>
                <c:pt idx="83">
                  <c:v>0.48869999999999997</c:v>
                </c:pt>
                <c:pt idx="84">
                  <c:v>0.65649999999999997</c:v>
                </c:pt>
                <c:pt idx="85">
                  <c:v>0.87460000000000004</c:v>
                </c:pt>
                <c:pt idx="86">
                  <c:v>1.1526000000000001</c:v>
                </c:pt>
                <c:pt idx="87">
                  <c:v>1.5001333333333333</c:v>
                </c:pt>
                <c:pt idx="88">
                  <c:v>1.9237000000000002</c:v>
                </c:pt>
                <c:pt idx="89">
                  <c:v>2.4250000000000003</c:v>
                </c:pt>
                <c:pt idx="90">
                  <c:v>3.0036666666666663</c:v>
                </c:pt>
                <c:pt idx="91">
                  <c:v>3.6606666666666663</c:v>
                </c:pt>
                <c:pt idx="92">
                  <c:v>4.4093333333333335</c:v>
                </c:pt>
                <c:pt idx="93">
                  <c:v>5.2856666666666667</c:v>
                </c:pt>
                <c:pt idx="94">
                  <c:v>6.4136666666666668</c:v>
                </c:pt>
                <c:pt idx="95">
                  <c:v>8.01</c:v>
                </c:pt>
                <c:pt idx="96">
                  <c:v>10.286666666666667</c:v>
                </c:pt>
                <c:pt idx="97">
                  <c:v>13.460666666666668</c:v>
                </c:pt>
                <c:pt idx="98">
                  <c:v>17.696666666666669</c:v>
                </c:pt>
                <c:pt idx="99">
                  <c:v>22.959999999999997</c:v>
                </c:pt>
                <c:pt idx="100">
                  <c:v>9.7143333333333345E-2</c:v>
                </c:pt>
                <c:pt idx="101">
                  <c:v>0.20457999999999998</c:v>
                </c:pt>
                <c:pt idx="102">
                  <c:v>0.29866666666666669</c:v>
                </c:pt>
                <c:pt idx="103">
                  <c:v>0.41003333333333331</c:v>
                </c:pt>
                <c:pt idx="104">
                  <c:v>0.55390000000000006</c:v>
                </c:pt>
                <c:pt idx="105">
                  <c:v>0.73843333333333339</c:v>
                </c:pt>
                <c:pt idx="106">
                  <c:v>0.96899999999999997</c:v>
                </c:pt>
                <c:pt idx="107">
                  <c:v>1.2553333333333334</c:v>
                </c:pt>
                <c:pt idx="108">
                  <c:v>1.6086</c:v>
                </c:pt>
                <c:pt idx="109">
                  <c:v>2.0286666666666666</c:v>
                </c:pt>
                <c:pt idx="110">
                  <c:v>2.5156666666666667</c:v>
                </c:pt>
                <c:pt idx="111">
                  <c:v>3.0726666666666667</c:v>
                </c:pt>
                <c:pt idx="112">
                  <c:v>3.7203333333333339</c:v>
                </c:pt>
                <c:pt idx="113">
                  <c:v>4.498333333333334</c:v>
                </c:pt>
                <c:pt idx="114">
                  <c:v>5.5110000000000001</c:v>
                </c:pt>
                <c:pt idx="115">
                  <c:v>6.9560000000000004</c:v>
                </c:pt>
                <c:pt idx="116">
                  <c:v>9.0466666666666669</c:v>
                </c:pt>
                <c:pt idx="117">
                  <c:v>12.002000000000001</c:v>
                </c:pt>
                <c:pt idx="118">
                  <c:v>15.969999999999999</c:v>
                </c:pt>
                <c:pt idx="119">
                  <c:v>20.933333333333334</c:v>
                </c:pt>
              </c:numCache>
            </c:numRef>
          </c:xVal>
          <c:yVal>
            <c:numRef>
              <c:f>'Figurer, gj.snitt F og S prøver'!$BE$613:$BE$732</c:f>
              <c:numCache>
                <c:formatCode>0.00</c:formatCode>
                <c:ptCount val="120"/>
                <c:pt idx="40">
                  <c:v>5.7606666666666664</c:v>
                </c:pt>
                <c:pt idx="41">
                  <c:v>13.284666666666666</c:v>
                </c:pt>
                <c:pt idx="42">
                  <c:v>13.996</c:v>
                </c:pt>
                <c:pt idx="43">
                  <c:v>13.629</c:v>
                </c:pt>
                <c:pt idx="44">
                  <c:v>13.068</c:v>
                </c:pt>
                <c:pt idx="45">
                  <c:v>12.423666666666668</c:v>
                </c:pt>
                <c:pt idx="46">
                  <c:v>11.687666666666667</c:v>
                </c:pt>
                <c:pt idx="47">
                  <c:v>10.867666666666667</c:v>
                </c:pt>
                <c:pt idx="48">
                  <c:v>9.9793333333333347</c:v>
                </c:pt>
                <c:pt idx="49">
                  <c:v>9.0376666666666665</c:v>
                </c:pt>
                <c:pt idx="50">
                  <c:v>8.0786666666666669</c:v>
                </c:pt>
                <c:pt idx="51">
                  <c:v>7.1583333333333341</c:v>
                </c:pt>
                <c:pt idx="52">
                  <c:v>6.3313333333333333</c:v>
                </c:pt>
                <c:pt idx="53">
                  <c:v>5.6403333333333334</c:v>
                </c:pt>
                <c:pt idx="54">
                  <c:v>5.1073333333333339</c:v>
                </c:pt>
                <c:pt idx="55">
                  <c:v>4.7103333333333337</c:v>
                </c:pt>
                <c:pt idx="56">
                  <c:v>4.3826666666666663</c:v>
                </c:pt>
                <c:pt idx="57">
                  <c:v>4.0256666666666669</c:v>
                </c:pt>
                <c:pt idx="58">
                  <c:v>3.5706666666666664</c:v>
                </c:pt>
                <c:pt idx="59">
                  <c:v>3.0199999999999996</c:v>
                </c:pt>
              </c:numCache>
            </c:numRef>
          </c:yVal>
        </c:ser>
        <c:ser>
          <c:idx val="6"/>
          <c:order val="6"/>
          <c:tx>
            <c:strRef>
              <c:f>'Figurer, gj.snitt F og S prøver'!$BF$612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prøver'!$AX$613:$AX$732</c:f>
              <c:numCache>
                <c:formatCode>0.00</c:formatCode>
                <c:ptCount val="120"/>
                <c:pt idx="0">
                  <c:v>7.2739999999999999E-2</c:v>
                </c:pt>
                <c:pt idx="1">
                  <c:v>0.15144666666666665</c:v>
                </c:pt>
                <c:pt idx="2">
                  <c:v>0.2177</c:v>
                </c:pt>
                <c:pt idx="3">
                  <c:v>0.29430000000000001</c:v>
                </c:pt>
                <c:pt idx="4">
                  <c:v>0.39166666666666666</c:v>
                </c:pt>
                <c:pt idx="5">
                  <c:v>0.51696666666666669</c:v>
                </c:pt>
                <c:pt idx="6">
                  <c:v>0.67540000000000011</c:v>
                </c:pt>
                <c:pt idx="7">
                  <c:v>0.87239999999999995</c:v>
                </c:pt>
                <c:pt idx="8">
                  <c:v>1.1135999999999999</c:v>
                </c:pt>
                <c:pt idx="9">
                  <c:v>1.4024333333333334</c:v>
                </c:pt>
                <c:pt idx="10">
                  <c:v>1.7451999999999999</c:v>
                </c:pt>
                <c:pt idx="11">
                  <c:v>2.1502666666666665</c:v>
                </c:pt>
                <c:pt idx="12">
                  <c:v>2.6379999999999999</c:v>
                </c:pt>
                <c:pt idx="13">
                  <c:v>3.2483333333333331</c:v>
                </c:pt>
                <c:pt idx="14">
                  <c:v>4.0556666666666663</c:v>
                </c:pt>
                <c:pt idx="15">
                  <c:v>5.1773333333333333</c:v>
                </c:pt>
                <c:pt idx="16">
                  <c:v>6.7673333333333332</c:v>
                </c:pt>
                <c:pt idx="17">
                  <c:v>8.9813333333333336</c:v>
                </c:pt>
                <c:pt idx="18">
                  <c:v>11.965000000000002</c:v>
                </c:pt>
                <c:pt idx="19">
                  <c:v>15.770000000000001</c:v>
                </c:pt>
                <c:pt idx="20">
                  <c:v>5.9606666666666669E-2</c:v>
                </c:pt>
                <c:pt idx="21">
                  <c:v>0.11947666666666668</c:v>
                </c:pt>
                <c:pt idx="22">
                  <c:v>0.16854</c:v>
                </c:pt>
                <c:pt idx="23">
                  <c:v>0.22519999999999998</c:v>
                </c:pt>
                <c:pt idx="24">
                  <c:v>0.29680000000000001</c:v>
                </c:pt>
                <c:pt idx="25">
                  <c:v>0.38866666666666666</c:v>
                </c:pt>
                <c:pt idx="26">
                  <c:v>0.50496666666666667</c:v>
                </c:pt>
                <c:pt idx="27">
                  <c:v>0.64970000000000006</c:v>
                </c:pt>
                <c:pt idx="28">
                  <c:v>0.82673333333333332</c:v>
                </c:pt>
                <c:pt idx="29">
                  <c:v>1.0401666666666667</c:v>
                </c:pt>
                <c:pt idx="30">
                  <c:v>1.2945</c:v>
                </c:pt>
                <c:pt idx="31">
                  <c:v>1.5989666666666666</c:v>
                </c:pt>
                <c:pt idx="32">
                  <c:v>1.9748333333333334</c:v>
                </c:pt>
                <c:pt idx="33">
                  <c:v>2.4596999999999998</c:v>
                </c:pt>
                <c:pt idx="34">
                  <c:v>3.124333333333333</c:v>
                </c:pt>
                <c:pt idx="35">
                  <c:v>4.0756666666666668</c:v>
                </c:pt>
                <c:pt idx="36">
                  <c:v>5.4590000000000005</c:v>
                </c:pt>
                <c:pt idx="37">
                  <c:v>7.4219999999999997</c:v>
                </c:pt>
                <c:pt idx="38">
                  <c:v>10.077666666666666</c:v>
                </c:pt>
                <c:pt idx="39">
                  <c:v>13.460666666666667</c:v>
                </c:pt>
                <c:pt idx="40">
                  <c:v>5.1940000000000007E-2</c:v>
                </c:pt>
                <c:pt idx="41">
                  <c:v>0.10182333333333334</c:v>
                </c:pt>
                <c:pt idx="42">
                  <c:v>0.14215333333333333</c:v>
                </c:pt>
                <c:pt idx="43">
                  <c:v>0.18879666666666664</c:v>
                </c:pt>
                <c:pt idx="44">
                  <c:v>0.24823333333333333</c:v>
                </c:pt>
                <c:pt idx="45">
                  <c:v>0.32423333333333332</c:v>
                </c:pt>
                <c:pt idx="46">
                  <c:v>0.42003333333333331</c:v>
                </c:pt>
                <c:pt idx="47">
                  <c:v>0.53913333333333335</c:v>
                </c:pt>
                <c:pt idx="48">
                  <c:v>0.68526666666666669</c:v>
                </c:pt>
                <c:pt idx="49">
                  <c:v>0.8613333333333334</c:v>
                </c:pt>
                <c:pt idx="50">
                  <c:v>1.0725333333333333</c:v>
                </c:pt>
                <c:pt idx="51">
                  <c:v>1.3284666666666667</c:v>
                </c:pt>
                <c:pt idx="52">
                  <c:v>1.6490666666666669</c:v>
                </c:pt>
                <c:pt idx="53">
                  <c:v>2.0716666666666668</c:v>
                </c:pt>
                <c:pt idx="54">
                  <c:v>2.6636666666666668</c:v>
                </c:pt>
                <c:pt idx="55">
                  <c:v>3.5293333333333332</c:v>
                </c:pt>
                <c:pt idx="56">
                  <c:v>4.8086666666666664</c:v>
                </c:pt>
                <c:pt idx="57">
                  <c:v>6.6409999999999991</c:v>
                </c:pt>
                <c:pt idx="58">
                  <c:v>9.1313333333333322</c:v>
                </c:pt>
                <c:pt idx="59">
                  <c:v>12.299666666666667</c:v>
                </c:pt>
                <c:pt idx="60">
                  <c:v>0.14251666666666665</c:v>
                </c:pt>
                <c:pt idx="61">
                  <c:v>0.31103333333333333</c:v>
                </c:pt>
                <c:pt idx="62">
                  <c:v>0.45879999999999993</c:v>
                </c:pt>
                <c:pt idx="63">
                  <c:v>0.63100000000000001</c:v>
                </c:pt>
                <c:pt idx="64">
                  <c:v>0.85066666666666668</c:v>
                </c:pt>
                <c:pt idx="65">
                  <c:v>1.1348999999999998</c:v>
                </c:pt>
                <c:pt idx="66">
                  <c:v>1.5012666666666667</c:v>
                </c:pt>
                <c:pt idx="67">
                  <c:v>1.9585999999999999</c:v>
                </c:pt>
                <c:pt idx="68">
                  <c:v>2.5126666666666666</c:v>
                </c:pt>
                <c:pt idx="69">
                  <c:v>3.1680000000000006</c:v>
                </c:pt>
                <c:pt idx="70">
                  <c:v>3.9179999999999997</c:v>
                </c:pt>
                <c:pt idx="71">
                  <c:v>4.7586666666666666</c:v>
                </c:pt>
                <c:pt idx="72">
                  <c:v>5.6909999999999998</c:v>
                </c:pt>
                <c:pt idx="73">
                  <c:v>6.7513333333333323</c:v>
                </c:pt>
                <c:pt idx="74">
                  <c:v>8.1289999999999996</c:v>
                </c:pt>
                <c:pt idx="75">
                  <c:v>10.031666666666666</c:v>
                </c:pt>
                <c:pt idx="76">
                  <c:v>12.666333333333334</c:v>
                </c:pt>
                <c:pt idx="77">
                  <c:v>16.253333333333334</c:v>
                </c:pt>
                <c:pt idx="78">
                  <c:v>20.936666666666667</c:v>
                </c:pt>
                <c:pt idx="79">
                  <c:v>26.73</c:v>
                </c:pt>
                <c:pt idx="80">
                  <c:v>0.11809666666666667</c:v>
                </c:pt>
                <c:pt idx="81">
                  <c:v>0.24490000000000001</c:v>
                </c:pt>
                <c:pt idx="82">
                  <c:v>0.35759999999999997</c:v>
                </c:pt>
                <c:pt idx="83">
                  <c:v>0.48869999999999997</c:v>
                </c:pt>
                <c:pt idx="84">
                  <c:v>0.65649999999999997</c:v>
                </c:pt>
                <c:pt idx="85">
                  <c:v>0.87460000000000004</c:v>
                </c:pt>
                <c:pt idx="86">
                  <c:v>1.1526000000000001</c:v>
                </c:pt>
                <c:pt idx="87">
                  <c:v>1.5001333333333333</c:v>
                </c:pt>
                <c:pt idx="88">
                  <c:v>1.9237000000000002</c:v>
                </c:pt>
                <c:pt idx="89">
                  <c:v>2.4250000000000003</c:v>
                </c:pt>
                <c:pt idx="90">
                  <c:v>3.0036666666666663</c:v>
                </c:pt>
                <c:pt idx="91">
                  <c:v>3.6606666666666663</c:v>
                </c:pt>
                <c:pt idx="92">
                  <c:v>4.4093333333333335</c:v>
                </c:pt>
                <c:pt idx="93">
                  <c:v>5.2856666666666667</c:v>
                </c:pt>
                <c:pt idx="94">
                  <c:v>6.4136666666666668</c:v>
                </c:pt>
                <c:pt idx="95">
                  <c:v>8.01</c:v>
                </c:pt>
                <c:pt idx="96">
                  <c:v>10.286666666666667</c:v>
                </c:pt>
                <c:pt idx="97">
                  <c:v>13.460666666666668</c:v>
                </c:pt>
                <c:pt idx="98">
                  <c:v>17.696666666666669</c:v>
                </c:pt>
                <c:pt idx="99">
                  <c:v>22.959999999999997</c:v>
                </c:pt>
                <c:pt idx="100">
                  <c:v>9.7143333333333345E-2</c:v>
                </c:pt>
                <c:pt idx="101">
                  <c:v>0.20457999999999998</c:v>
                </c:pt>
                <c:pt idx="102">
                  <c:v>0.29866666666666669</c:v>
                </c:pt>
                <c:pt idx="103">
                  <c:v>0.41003333333333331</c:v>
                </c:pt>
                <c:pt idx="104">
                  <c:v>0.55390000000000006</c:v>
                </c:pt>
                <c:pt idx="105">
                  <c:v>0.73843333333333339</c:v>
                </c:pt>
                <c:pt idx="106">
                  <c:v>0.96899999999999997</c:v>
                </c:pt>
                <c:pt idx="107">
                  <c:v>1.2553333333333334</c:v>
                </c:pt>
                <c:pt idx="108">
                  <c:v>1.6086</c:v>
                </c:pt>
                <c:pt idx="109">
                  <c:v>2.0286666666666666</c:v>
                </c:pt>
                <c:pt idx="110">
                  <c:v>2.5156666666666667</c:v>
                </c:pt>
                <c:pt idx="111">
                  <c:v>3.0726666666666667</c:v>
                </c:pt>
                <c:pt idx="112">
                  <c:v>3.7203333333333339</c:v>
                </c:pt>
                <c:pt idx="113">
                  <c:v>4.498333333333334</c:v>
                </c:pt>
                <c:pt idx="114">
                  <c:v>5.5110000000000001</c:v>
                </c:pt>
                <c:pt idx="115">
                  <c:v>6.9560000000000004</c:v>
                </c:pt>
                <c:pt idx="116">
                  <c:v>9.0466666666666669</c:v>
                </c:pt>
                <c:pt idx="117">
                  <c:v>12.002000000000001</c:v>
                </c:pt>
                <c:pt idx="118">
                  <c:v>15.969999999999999</c:v>
                </c:pt>
                <c:pt idx="119">
                  <c:v>20.933333333333334</c:v>
                </c:pt>
              </c:numCache>
            </c:numRef>
          </c:xVal>
          <c:yVal>
            <c:numRef>
              <c:f>'Figurer, gj.snitt F og S prøver'!$BF$613:$BF$732</c:f>
              <c:numCache>
                <c:formatCode>0.00</c:formatCode>
                <c:ptCount val="120"/>
                <c:pt idx="60">
                  <c:v>22.91333333333333</c:v>
                </c:pt>
                <c:pt idx="61">
                  <c:v>19.623333333333331</c:v>
                </c:pt>
                <c:pt idx="62">
                  <c:v>18.709666666666667</c:v>
                </c:pt>
                <c:pt idx="63">
                  <c:v>18.022666666666669</c:v>
                </c:pt>
                <c:pt idx="64">
                  <c:v>17.522333333333332</c:v>
                </c:pt>
                <c:pt idx="65">
                  <c:v>17.102</c:v>
                </c:pt>
                <c:pt idx="66">
                  <c:v>16.748000000000001</c:v>
                </c:pt>
                <c:pt idx="67">
                  <c:v>16.276</c:v>
                </c:pt>
                <c:pt idx="68">
                  <c:v>15.814666666666668</c:v>
                </c:pt>
                <c:pt idx="69">
                  <c:v>15.25</c:v>
                </c:pt>
                <c:pt idx="70">
                  <c:v>14.548333333333332</c:v>
                </c:pt>
                <c:pt idx="71">
                  <c:v>13.739666666666666</c:v>
                </c:pt>
                <c:pt idx="72">
                  <c:v>12.916666666666666</c:v>
                </c:pt>
                <c:pt idx="73">
                  <c:v>12.269333333333336</c:v>
                </c:pt>
                <c:pt idx="74">
                  <c:v>11.757666666666665</c:v>
                </c:pt>
                <c:pt idx="75">
                  <c:v>11.427</c:v>
                </c:pt>
                <c:pt idx="76">
                  <c:v>11.344666666666667</c:v>
                </c:pt>
                <c:pt idx="77">
                  <c:v>11.470333333333334</c:v>
                </c:pt>
                <c:pt idx="78">
                  <c:v>11.64</c:v>
                </c:pt>
                <c:pt idx="79">
                  <c:v>11.586</c:v>
                </c:pt>
              </c:numCache>
            </c:numRef>
          </c:yVal>
        </c:ser>
        <c:ser>
          <c:idx val="7"/>
          <c:order val="7"/>
          <c:tx>
            <c:strRef>
              <c:f>'Figurer, gj.snitt F og S prøver'!$BG$612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prøver'!$AX$613:$AX$732</c:f>
              <c:numCache>
                <c:formatCode>0.00</c:formatCode>
                <c:ptCount val="120"/>
                <c:pt idx="0">
                  <c:v>7.2739999999999999E-2</c:v>
                </c:pt>
                <c:pt idx="1">
                  <c:v>0.15144666666666665</c:v>
                </c:pt>
                <c:pt idx="2">
                  <c:v>0.2177</c:v>
                </c:pt>
                <c:pt idx="3">
                  <c:v>0.29430000000000001</c:v>
                </c:pt>
                <c:pt idx="4">
                  <c:v>0.39166666666666666</c:v>
                </c:pt>
                <c:pt idx="5">
                  <c:v>0.51696666666666669</c:v>
                </c:pt>
                <c:pt idx="6">
                  <c:v>0.67540000000000011</c:v>
                </c:pt>
                <c:pt idx="7">
                  <c:v>0.87239999999999995</c:v>
                </c:pt>
                <c:pt idx="8">
                  <c:v>1.1135999999999999</c:v>
                </c:pt>
                <c:pt idx="9">
                  <c:v>1.4024333333333334</c:v>
                </c:pt>
                <c:pt idx="10">
                  <c:v>1.7451999999999999</c:v>
                </c:pt>
                <c:pt idx="11">
                  <c:v>2.1502666666666665</c:v>
                </c:pt>
                <c:pt idx="12">
                  <c:v>2.6379999999999999</c:v>
                </c:pt>
                <c:pt idx="13">
                  <c:v>3.2483333333333331</c:v>
                </c:pt>
                <c:pt idx="14">
                  <c:v>4.0556666666666663</c:v>
                </c:pt>
                <c:pt idx="15">
                  <c:v>5.1773333333333333</c:v>
                </c:pt>
                <c:pt idx="16">
                  <c:v>6.7673333333333332</c:v>
                </c:pt>
                <c:pt idx="17">
                  <c:v>8.9813333333333336</c:v>
                </c:pt>
                <c:pt idx="18">
                  <c:v>11.965000000000002</c:v>
                </c:pt>
                <c:pt idx="19">
                  <c:v>15.770000000000001</c:v>
                </c:pt>
                <c:pt idx="20">
                  <c:v>5.9606666666666669E-2</c:v>
                </c:pt>
                <c:pt idx="21">
                  <c:v>0.11947666666666668</c:v>
                </c:pt>
                <c:pt idx="22">
                  <c:v>0.16854</c:v>
                </c:pt>
                <c:pt idx="23">
                  <c:v>0.22519999999999998</c:v>
                </c:pt>
                <c:pt idx="24">
                  <c:v>0.29680000000000001</c:v>
                </c:pt>
                <c:pt idx="25">
                  <c:v>0.38866666666666666</c:v>
                </c:pt>
                <c:pt idx="26">
                  <c:v>0.50496666666666667</c:v>
                </c:pt>
                <c:pt idx="27">
                  <c:v>0.64970000000000006</c:v>
                </c:pt>
                <c:pt idx="28">
                  <c:v>0.82673333333333332</c:v>
                </c:pt>
                <c:pt idx="29">
                  <c:v>1.0401666666666667</c:v>
                </c:pt>
                <c:pt idx="30">
                  <c:v>1.2945</c:v>
                </c:pt>
                <c:pt idx="31">
                  <c:v>1.5989666666666666</c:v>
                </c:pt>
                <c:pt idx="32">
                  <c:v>1.9748333333333334</c:v>
                </c:pt>
                <c:pt idx="33">
                  <c:v>2.4596999999999998</c:v>
                </c:pt>
                <c:pt idx="34">
                  <c:v>3.124333333333333</c:v>
                </c:pt>
                <c:pt idx="35">
                  <c:v>4.0756666666666668</c:v>
                </c:pt>
                <c:pt idx="36">
                  <c:v>5.4590000000000005</c:v>
                </c:pt>
                <c:pt idx="37">
                  <c:v>7.4219999999999997</c:v>
                </c:pt>
                <c:pt idx="38">
                  <c:v>10.077666666666666</c:v>
                </c:pt>
                <c:pt idx="39">
                  <c:v>13.460666666666667</c:v>
                </c:pt>
                <c:pt idx="40">
                  <c:v>5.1940000000000007E-2</c:v>
                </c:pt>
                <c:pt idx="41">
                  <c:v>0.10182333333333334</c:v>
                </c:pt>
                <c:pt idx="42">
                  <c:v>0.14215333333333333</c:v>
                </c:pt>
                <c:pt idx="43">
                  <c:v>0.18879666666666664</c:v>
                </c:pt>
                <c:pt idx="44">
                  <c:v>0.24823333333333333</c:v>
                </c:pt>
                <c:pt idx="45">
                  <c:v>0.32423333333333332</c:v>
                </c:pt>
                <c:pt idx="46">
                  <c:v>0.42003333333333331</c:v>
                </c:pt>
                <c:pt idx="47">
                  <c:v>0.53913333333333335</c:v>
                </c:pt>
                <c:pt idx="48">
                  <c:v>0.68526666666666669</c:v>
                </c:pt>
                <c:pt idx="49">
                  <c:v>0.8613333333333334</c:v>
                </c:pt>
                <c:pt idx="50">
                  <c:v>1.0725333333333333</c:v>
                </c:pt>
                <c:pt idx="51">
                  <c:v>1.3284666666666667</c:v>
                </c:pt>
                <c:pt idx="52">
                  <c:v>1.6490666666666669</c:v>
                </c:pt>
                <c:pt idx="53">
                  <c:v>2.0716666666666668</c:v>
                </c:pt>
                <c:pt idx="54">
                  <c:v>2.6636666666666668</c:v>
                </c:pt>
                <c:pt idx="55">
                  <c:v>3.5293333333333332</c:v>
                </c:pt>
                <c:pt idx="56">
                  <c:v>4.8086666666666664</c:v>
                </c:pt>
                <c:pt idx="57">
                  <c:v>6.6409999999999991</c:v>
                </c:pt>
                <c:pt idx="58">
                  <c:v>9.1313333333333322</c:v>
                </c:pt>
                <c:pt idx="59">
                  <c:v>12.299666666666667</c:v>
                </c:pt>
                <c:pt idx="60">
                  <c:v>0.14251666666666665</c:v>
                </c:pt>
                <c:pt idx="61">
                  <c:v>0.31103333333333333</c:v>
                </c:pt>
                <c:pt idx="62">
                  <c:v>0.45879999999999993</c:v>
                </c:pt>
                <c:pt idx="63">
                  <c:v>0.63100000000000001</c:v>
                </c:pt>
                <c:pt idx="64">
                  <c:v>0.85066666666666668</c:v>
                </c:pt>
                <c:pt idx="65">
                  <c:v>1.1348999999999998</c:v>
                </c:pt>
                <c:pt idx="66">
                  <c:v>1.5012666666666667</c:v>
                </c:pt>
                <c:pt idx="67">
                  <c:v>1.9585999999999999</c:v>
                </c:pt>
                <c:pt idx="68">
                  <c:v>2.5126666666666666</c:v>
                </c:pt>
                <c:pt idx="69">
                  <c:v>3.1680000000000006</c:v>
                </c:pt>
                <c:pt idx="70">
                  <c:v>3.9179999999999997</c:v>
                </c:pt>
                <c:pt idx="71">
                  <c:v>4.7586666666666666</c:v>
                </c:pt>
                <c:pt idx="72">
                  <c:v>5.6909999999999998</c:v>
                </c:pt>
                <c:pt idx="73">
                  <c:v>6.7513333333333323</c:v>
                </c:pt>
                <c:pt idx="74">
                  <c:v>8.1289999999999996</c:v>
                </c:pt>
                <c:pt idx="75">
                  <c:v>10.031666666666666</c:v>
                </c:pt>
                <c:pt idx="76">
                  <c:v>12.666333333333334</c:v>
                </c:pt>
                <c:pt idx="77">
                  <c:v>16.253333333333334</c:v>
                </c:pt>
                <c:pt idx="78">
                  <c:v>20.936666666666667</c:v>
                </c:pt>
                <c:pt idx="79">
                  <c:v>26.73</c:v>
                </c:pt>
                <c:pt idx="80">
                  <c:v>0.11809666666666667</c:v>
                </c:pt>
                <c:pt idx="81">
                  <c:v>0.24490000000000001</c:v>
                </c:pt>
                <c:pt idx="82">
                  <c:v>0.35759999999999997</c:v>
                </c:pt>
                <c:pt idx="83">
                  <c:v>0.48869999999999997</c:v>
                </c:pt>
                <c:pt idx="84">
                  <c:v>0.65649999999999997</c:v>
                </c:pt>
                <c:pt idx="85">
                  <c:v>0.87460000000000004</c:v>
                </c:pt>
                <c:pt idx="86">
                  <c:v>1.1526000000000001</c:v>
                </c:pt>
                <c:pt idx="87">
                  <c:v>1.5001333333333333</c:v>
                </c:pt>
                <c:pt idx="88">
                  <c:v>1.9237000000000002</c:v>
                </c:pt>
                <c:pt idx="89">
                  <c:v>2.4250000000000003</c:v>
                </c:pt>
                <c:pt idx="90">
                  <c:v>3.0036666666666663</c:v>
                </c:pt>
                <c:pt idx="91">
                  <c:v>3.6606666666666663</c:v>
                </c:pt>
                <c:pt idx="92">
                  <c:v>4.4093333333333335</c:v>
                </c:pt>
                <c:pt idx="93">
                  <c:v>5.2856666666666667</c:v>
                </c:pt>
                <c:pt idx="94">
                  <c:v>6.4136666666666668</c:v>
                </c:pt>
                <c:pt idx="95">
                  <c:v>8.01</c:v>
                </c:pt>
                <c:pt idx="96">
                  <c:v>10.286666666666667</c:v>
                </c:pt>
                <c:pt idx="97">
                  <c:v>13.460666666666668</c:v>
                </c:pt>
                <c:pt idx="98">
                  <c:v>17.696666666666669</c:v>
                </c:pt>
                <c:pt idx="99">
                  <c:v>22.959999999999997</c:v>
                </c:pt>
                <c:pt idx="100">
                  <c:v>9.7143333333333345E-2</c:v>
                </c:pt>
                <c:pt idx="101">
                  <c:v>0.20457999999999998</c:v>
                </c:pt>
                <c:pt idx="102">
                  <c:v>0.29866666666666669</c:v>
                </c:pt>
                <c:pt idx="103">
                  <c:v>0.41003333333333331</c:v>
                </c:pt>
                <c:pt idx="104">
                  <c:v>0.55390000000000006</c:v>
                </c:pt>
                <c:pt idx="105">
                  <c:v>0.73843333333333339</c:v>
                </c:pt>
                <c:pt idx="106">
                  <c:v>0.96899999999999997</c:v>
                </c:pt>
                <c:pt idx="107">
                  <c:v>1.2553333333333334</c:v>
                </c:pt>
                <c:pt idx="108">
                  <c:v>1.6086</c:v>
                </c:pt>
                <c:pt idx="109">
                  <c:v>2.0286666666666666</c:v>
                </c:pt>
                <c:pt idx="110">
                  <c:v>2.5156666666666667</c:v>
                </c:pt>
                <c:pt idx="111">
                  <c:v>3.0726666666666667</c:v>
                </c:pt>
                <c:pt idx="112">
                  <c:v>3.7203333333333339</c:v>
                </c:pt>
                <c:pt idx="113">
                  <c:v>4.498333333333334</c:v>
                </c:pt>
                <c:pt idx="114">
                  <c:v>5.5110000000000001</c:v>
                </c:pt>
                <c:pt idx="115">
                  <c:v>6.9560000000000004</c:v>
                </c:pt>
                <c:pt idx="116">
                  <c:v>9.0466666666666669</c:v>
                </c:pt>
                <c:pt idx="117">
                  <c:v>12.002000000000001</c:v>
                </c:pt>
                <c:pt idx="118">
                  <c:v>15.969999999999999</c:v>
                </c:pt>
                <c:pt idx="119">
                  <c:v>20.933333333333334</c:v>
                </c:pt>
              </c:numCache>
            </c:numRef>
          </c:xVal>
          <c:yVal>
            <c:numRef>
              <c:f>'Figurer, gj.snitt F og S prøver'!$BG$613:$BG$732</c:f>
              <c:numCache>
                <c:formatCode>0.00</c:formatCode>
                <c:ptCount val="120"/>
                <c:pt idx="60">
                  <c:v>16.758666666666667</c:v>
                </c:pt>
                <c:pt idx="61">
                  <c:v>41.646666666666668</c:v>
                </c:pt>
                <c:pt idx="62">
                  <c:v>46.156666666666666</c:v>
                </c:pt>
                <c:pt idx="63">
                  <c:v>46.606666666666662</c:v>
                </c:pt>
                <c:pt idx="64">
                  <c:v>45.923333333333325</c:v>
                </c:pt>
                <c:pt idx="65">
                  <c:v>44.669999999999995</c:v>
                </c:pt>
                <c:pt idx="66">
                  <c:v>43.016666666666673</c:v>
                </c:pt>
                <c:pt idx="67">
                  <c:v>40.813333333333333</c:v>
                </c:pt>
                <c:pt idx="68">
                  <c:v>37.953333333333333</c:v>
                </c:pt>
                <c:pt idx="69">
                  <c:v>34.603333333333332</c:v>
                </c:pt>
                <c:pt idx="70">
                  <c:v>30.856666666666666</c:v>
                </c:pt>
                <c:pt idx="71">
                  <c:v>26.926666666666666</c:v>
                </c:pt>
                <c:pt idx="72">
                  <c:v>22.993333333333329</c:v>
                </c:pt>
                <c:pt idx="73">
                  <c:v>19.253333333333334</c:v>
                </c:pt>
                <c:pt idx="74">
                  <c:v>16.234999999999999</c:v>
                </c:pt>
                <c:pt idx="75">
                  <c:v>13.963666666666667</c:v>
                </c:pt>
                <c:pt idx="76">
                  <c:v>12.134333333333332</c:v>
                </c:pt>
                <c:pt idx="77">
                  <c:v>10.474</c:v>
                </c:pt>
                <c:pt idx="78">
                  <c:v>8.8046666666666678</c:v>
                </c:pt>
                <c:pt idx="79">
                  <c:v>7.113666666666667</c:v>
                </c:pt>
              </c:numCache>
            </c:numRef>
          </c:yVal>
        </c:ser>
        <c:ser>
          <c:idx val="8"/>
          <c:order val="8"/>
          <c:tx>
            <c:strRef>
              <c:f>'Figurer, gj.snitt F og S prøver'!$BH$612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prøver'!$AX$613:$AX$732</c:f>
              <c:numCache>
                <c:formatCode>0.00</c:formatCode>
                <c:ptCount val="120"/>
                <c:pt idx="0">
                  <c:v>7.2739999999999999E-2</c:v>
                </c:pt>
                <c:pt idx="1">
                  <c:v>0.15144666666666665</c:v>
                </c:pt>
                <c:pt idx="2">
                  <c:v>0.2177</c:v>
                </c:pt>
                <c:pt idx="3">
                  <c:v>0.29430000000000001</c:v>
                </c:pt>
                <c:pt idx="4">
                  <c:v>0.39166666666666666</c:v>
                </c:pt>
                <c:pt idx="5">
                  <c:v>0.51696666666666669</c:v>
                </c:pt>
                <c:pt idx="6">
                  <c:v>0.67540000000000011</c:v>
                </c:pt>
                <c:pt idx="7">
                  <c:v>0.87239999999999995</c:v>
                </c:pt>
                <c:pt idx="8">
                  <c:v>1.1135999999999999</c:v>
                </c:pt>
                <c:pt idx="9">
                  <c:v>1.4024333333333334</c:v>
                </c:pt>
                <c:pt idx="10">
                  <c:v>1.7451999999999999</c:v>
                </c:pt>
                <c:pt idx="11">
                  <c:v>2.1502666666666665</c:v>
                </c:pt>
                <c:pt idx="12">
                  <c:v>2.6379999999999999</c:v>
                </c:pt>
                <c:pt idx="13">
                  <c:v>3.2483333333333331</c:v>
                </c:pt>
                <c:pt idx="14">
                  <c:v>4.0556666666666663</c:v>
                </c:pt>
                <c:pt idx="15">
                  <c:v>5.1773333333333333</c:v>
                </c:pt>
                <c:pt idx="16">
                  <c:v>6.7673333333333332</c:v>
                </c:pt>
                <c:pt idx="17">
                  <c:v>8.9813333333333336</c:v>
                </c:pt>
                <c:pt idx="18">
                  <c:v>11.965000000000002</c:v>
                </c:pt>
                <c:pt idx="19">
                  <c:v>15.770000000000001</c:v>
                </c:pt>
                <c:pt idx="20">
                  <c:v>5.9606666666666669E-2</c:v>
                </c:pt>
                <c:pt idx="21">
                  <c:v>0.11947666666666668</c:v>
                </c:pt>
                <c:pt idx="22">
                  <c:v>0.16854</c:v>
                </c:pt>
                <c:pt idx="23">
                  <c:v>0.22519999999999998</c:v>
                </c:pt>
                <c:pt idx="24">
                  <c:v>0.29680000000000001</c:v>
                </c:pt>
                <c:pt idx="25">
                  <c:v>0.38866666666666666</c:v>
                </c:pt>
                <c:pt idx="26">
                  <c:v>0.50496666666666667</c:v>
                </c:pt>
                <c:pt idx="27">
                  <c:v>0.64970000000000006</c:v>
                </c:pt>
                <c:pt idx="28">
                  <c:v>0.82673333333333332</c:v>
                </c:pt>
                <c:pt idx="29">
                  <c:v>1.0401666666666667</c:v>
                </c:pt>
                <c:pt idx="30">
                  <c:v>1.2945</c:v>
                </c:pt>
                <c:pt idx="31">
                  <c:v>1.5989666666666666</c:v>
                </c:pt>
                <c:pt idx="32">
                  <c:v>1.9748333333333334</c:v>
                </c:pt>
                <c:pt idx="33">
                  <c:v>2.4596999999999998</c:v>
                </c:pt>
                <c:pt idx="34">
                  <c:v>3.124333333333333</c:v>
                </c:pt>
                <c:pt idx="35">
                  <c:v>4.0756666666666668</c:v>
                </c:pt>
                <c:pt idx="36">
                  <c:v>5.4590000000000005</c:v>
                </c:pt>
                <c:pt idx="37">
                  <c:v>7.4219999999999997</c:v>
                </c:pt>
                <c:pt idx="38">
                  <c:v>10.077666666666666</c:v>
                </c:pt>
                <c:pt idx="39">
                  <c:v>13.460666666666667</c:v>
                </c:pt>
                <c:pt idx="40">
                  <c:v>5.1940000000000007E-2</c:v>
                </c:pt>
                <c:pt idx="41">
                  <c:v>0.10182333333333334</c:v>
                </c:pt>
                <c:pt idx="42">
                  <c:v>0.14215333333333333</c:v>
                </c:pt>
                <c:pt idx="43">
                  <c:v>0.18879666666666664</c:v>
                </c:pt>
                <c:pt idx="44">
                  <c:v>0.24823333333333333</c:v>
                </c:pt>
                <c:pt idx="45">
                  <c:v>0.32423333333333332</c:v>
                </c:pt>
                <c:pt idx="46">
                  <c:v>0.42003333333333331</c:v>
                </c:pt>
                <c:pt idx="47">
                  <c:v>0.53913333333333335</c:v>
                </c:pt>
                <c:pt idx="48">
                  <c:v>0.68526666666666669</c:v>
                </c:pt>
                <c:pt idx="49">
                  <c:v>0.8613333333333334</c:v>
                </c:pt>
                <c:pt idx="50">
                  <c:v>1.0725333333333333</c:v>
                </c:pt>
                <c:pt idx="51">
                  <c:v>1.3284666666666667</c:v>
                </c:pt>
                <c:pt idx="52">
                  <c:v>1.6490666666666669</c:v>
                </c:pt>
                <c:pt idx="53">
                  <c:v>2.0716666666666668</c:v>
                </c:pt>
                <c:pt idx="54">
                  <c:v>2.6636666666666668</c:v>
                </c:pt>
                <c:pt idx="55">
                  <c:v>3.5293333333333332</c:v>
                </c:pt>
                <c:pt idx="56">
                  <c:v>4.8086666666666664</c:v>
                </c:pt>
                <c:pt idx="57">
                  <c:v>6.6409999999999991</c:v>
                </c:pt>
                <c:pt idx="58">
                  <c:v>9.1313333333333322</c:v>
                </c:pt>
                <c:pt idx="59">
                  <c:v>12.299666666666667</c:v>
                </c:pt>
                <c:pt idx="60">
                  <c:v>0.14251666666666665</c:v>
                </c:pt>
                <c:pt idx="61">
                  <c:v>0.31103333333333333</c:v>
                </c:pt>
                <c:pt idx="62">
                  <c:v>0.45879999999999993</c:v>
                </c:pt>
                <c:pt idx="63">
                  <c:v>0.63100000000000001</c:v>
                </c:pt>
                <c:pt idx="64">
                  <c:v>0.85066666666666668</c:v>
                </c:pt>
                <c:pt idx="65">
                  <c:v>1.1348999999999998</c:v>
                </c:pt>
                <c:pt idx="66">
                  <c:v>1.5012666666666667</c:v>
                </c:pt>
                <c:pt idx="67">
                  <c:v>1.9585999999999999</c:v>
                </c:pt>
                <c:pt idx="68">
                  <c:v>2.5126666666666666</c:v>
                </c:pt>
                <c:pt idx="69">
                  <c:v>3.1680000000000006</c:v>
                </c:pt>
                <c:pt idx="70">
                  <c:v>3.9179999999999997</c:v>
                </c:pt>
                <c:pt idx="71">
                  <c:v>4.7586666666666666</c:v>
                </c:pt>
                <c:pt idx="72">
                  <c:v>5.6909999999999998</c:v>
                </c:pt>
                <c:pt idx="73">
                  <c:v>6.7513333333333323</c:v>
                </c:pt>
                <c:pt idx="74">
                  <c:v>8.1289999999999996</c:v>
                </c:pt>
                <c:pt idx="75">
                  <c:v>10.031666666666666</c:v>
                </c:pt>
                <c:pt idx="76">
                  <c:v>12.666333333333334</c:v>
                </c:pt>
                <c:pt idx="77">
                  <c:v>16.253333333333334</c:v>
                </c:pt>
                <c:pt idx="78">
                  <c:v>20.936666666666667</c:v>
                </c:pt>
                <c:pt idx="79">
                  <c:v>26.73</c:v>
                </c:pt>
                <c:pt idx="80">
                  <c:v>0.11809666666666667</c:v>
                </c:pt>
                <c:pt idx="81">
                  <c:v>0.24490000000000001</c:v>
                </c:pt>
                <c:pt idx="82">
                  <c:v>0.35759999999999997</c:v>
                </c:pt>
                <c:pt idx="83">
                  <c:v>0.48869999999999997</c:v>
                </c:pt>
                <c:pt idx="84">
                  <c:v>0.65649999999999997</c:v>
                </c:pt>
                <c:pt idx="85">
                  <c:v>0.87460000000000004</c:v>
                </c:pt>
                <c:pt idx="86">
                  <c:v>1.1526000000000001</c:v>
                </c:pt>
                <c:pt idx="87">
                  <c:v>1.5001333333333333</c:v>
                </c:pt>
                <c:pt idx="88">
                  <c:v>1.9237000000000002</c:v>
                </c:pt>
                <c:pt idx="89">
                  <c:v>2.4250000000000003</c:v>
                </c:pt>
                <c:pt idx="90">
                  <c:v>3.0036666666666663</c:v>
                </c:pt>
                <c:pt idx="91">
                  <c:v>3.6606666666666663</c:v>
                </c:pt>
                <c:pt idx="92">
                  <c:v>4.4093333333333335</c:v>
                </c:pt>
                <c:pt idx="93">
                  <c:v>5.2856666666666667</c:v>
                </c:pt>
                <c:pt idx="94">
                  <c:v>6.4136666666666668</c:v>
                </c:pt>
                <c:pt idx="95">
                  <c:v>8.01</c:v>
                </c:pt>
                <c:pt idx="96">
                  <c:v>10.286666666666667</c:v>
                </c:pt>
                <c:pt idx="97">
                  <c:v>13.460666666666668</c:v>
                </c:pt>
                <c:pt idx="98">
                  <c:v>17.696666666666669</c:v>
                </c:pt>
                <c:pt idx="99">
                  <c:v>22.959999999999997</c:v>
                </c:pt>
                <c:pt idx="100">
                  <c:v>9.7143333333333345E-2</c:v>
                </c:pt>
                <c:pt idx="101">
                  <c:v>0.20457999999999998</c:v>
                </c:pt>
                <c:pt idx="102">
                  <c:v>0.29866666666666669</c:v>
                </c:pt>
                <c:pt idx="103">
                  <c:v>0.41003333333333331</c:v>
                </c:pt>
                <c:pt idx="104">
                  <c:v>0.55390000000000006</c:v>
                </c:pt>
                <c:pt idx="105">
                  <c:v>0.73843333333333339</c:v>
                </c:pt>
                <c:pt idx="106">
                  <c:v>0.96899999999999997</c:v>
                </c:pt>
                <c:pt idx="107">
                  <c:v>1.2553333333333334</c:v>
                </c:pt>
                <c:pt idx="108">
                  <c:v>1.6086</c:v>
                </c:pt>
                <c:pt idx="109">
                  <c:v>2.0286666666666666</c:v>
                </c:pt>
                <c:pt idx="110">
                  <c:v>2.5156666666666667</c:v>
                </c:pt>
                <c:pt idx="111">
                  <c:v>3.0726666666666667</c:v>
                </c:pt>
                <c:pt idx="112">
                  <c:v>3.7203333333333339</c:v>
                </c:pt>
                <c:pt idx="113">
                  <c:v>4.498333333333334</c:v>
                </c:pt>
                <c:pt idx="114">
                  <c:v>5.5110000000000001</c:v>
                </c:pt>
                <c:pt idx="115">
                  <c:v>6.9560000000000004</c:v>
                </c:pt>
                <c:pt idx="116">
                  <c:v>9.0466666666666669</c:v>
                </c:pt>
                <c:pt idx="117">
                  <c:v>12.002000000000001</c:v>
                </c:pt>
                <c:pt idx="118">
                  <c:v>15.969999999999999</c:v>
                </c:pt>
                <c:pt idx="119">
                  <c:v>20.933333333333334</c:v>
                </c:pt>
              </c:numCache>
            </c:numRef>
          </c:xVal>
          <c:yVal>
            <c:numRef>
              <c:f>'Figurer, gj.snitt F og S prøver'!$BH$613:$BH$732</c:f>
              <c:numCache>
                <c:formatCode>0.00</c:formatCode>
                <c:ptCount val="120"/>
                <c:pt idx="80">
                  <c:v>18.91</c:v>
                </c:pt>
                <c:pt idx="81">
                  <c:v>15.519</c:v>
                </c:pt>
                <c:pt idx="82">
                  <c:v>14.519</c:v>
                </c:pt>
                <c:pt idx="83">
                  <c:v>13.972</c:v>
                </c:pt>
                <c:pt idx="84">
                  <c:v>13.609333333333334</c:v>
                </c:pt>
                <c:pt idx="85">
                  <c:v>13.327333333333334</c:v>
                </c:pt>
                <c:pt idx="86">
                  <c:v>13.111666666666666</c:v>
                </c:pt>
                <c:pt idx="87">
                  <c:v>12.826333333333332</c:v>
                </c:pt>
                <c:pt idx="88">
                  <c:v>12.391</c:v>
                </c:pt>
                <c:pt idx="89">
                  <c:v>11.94</c:v>
                </c:pt>
                <c:pt idx="90">
                  <c:v>11.402666666666667</c:v>
                </c:pt>
                <c:pt idx="91">
                  <c:v>10.786666666666667</c:v>
                </c:pt>
                <c:pt idx="92">
                  <c:v>10.159000000000001</c:v>
                </c:pt>
                <c:pt idx="93">
                  <c:v>9.6466666666666665</c:v>
                </c:pt>
                <c:pt idx="94">
                  <c:v>9.3263333333333325</c:v>
                </c:pt>
                <c:pt idx="95">
                  <c:v>9.2046666666666663</c:v>
                </c:pt>
                <c:pt idx="96">
                  <c:v>9.3109999999999999</c:v>
                </c:pt>
                <c:pt idx="97">
                  <c:v>9.6016666666666666</c:v>
                </c:pt>
                <c:pt idx="98">
                  <c:v>9.9243333333333332</c:v>
                </c:pt>
                <c:pt idx="99">
                  <c:v>10.026333333333334</c:v>
                </c:pt>
              </c:numCache>
            </c:numRef>
          </c:yVal>
        </c:ser>
        <c:ser>
          <c:idx val="9"/>
          <c:order val="9"/>
          <c:tx>
            <c:strRef>
              <c:f>'Figurer, gj.snitt F og S prøver'!$BI$612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prøver'!$AX$613:$AX$732</c:f>
              <c:numCache>
                <c:formatCode>0.00</c:formatCode>
                <c:ptCount val="120"/>
                <c:pt idx="0">
                  <c:v>7.2739999999999999E-2</c:v>
                </c:pt>
                <c:pt idx="1">
                  <c:v>0.15144666666666665</c:v>
                </c:pt>
                <c:pt idx="2">
                  <c:v>0.2177</c:v>
                </c:pt>
                <c:pt idx="3">
                  <c:v>0.29430000000000001</c:v>
                </c:pt>
                <c:pt idx="4">
                  <c:v>0.39166666666666666</c:v>
                </c:pt>
                <c:pt idx="5">
                  <c:v>0.51696666666666669</c:v>
                </c:pt>
                <c:pt idx="6">
                  <c:v>0.67540000000000011</c:v>
                </c:pt>
                <c:pt idx="7">
                  <c:v>0.87239999999999995</c:v>
                </c:pt>
                <c:pt idx="8">
                  <c:v>1.1135999999999999</c:v>
                </c:pt>
                <c:pt idx="9">
                  <c:v>1.4024333333333334</c:v>
                </c:pt>
                <c:pt idx="10">
                  <c:v>1.7451999999999999</c:v>
                </c:pt>
                <c:pt idx="11">
                  <c:v>2.1502666666666665</c:v>
                </c:pt>
                <c:pt idx="12">
                  <c:v>2.6379999999999999</c:v>
                </c:pt>
                <c:pt idx="13">
                  <c:v>3.2483333333333331</c:v>
                </c:pt>
                <c:pt idx="14">
                  <c:v>4.0556666666666663</c:v>
                </c:pt>
                <c:pt idx="15">
                  <c:v>5.1773333333333333</c:v>
                </c:pt>
                <c:pt idx="16">
                  <c:v>6.7673333333333332</c:v>
                </c:pt>
                <c:pt idx="17">
                  <c:v>8.9813333333333336</c:v>
                </c:pt>
                <c:pt idx="18">
                  <c:v>11.965000000000002</c:v>
                </c:pt>
                <c:pt idx="19">
                  <c:v>15.770000000000001</c:v>
                </c:pt>
                <c:pt idx="20">
                  <c:v>5.9606666666666669E-2</c:v>
                </c:pt>
                <c:pt idx="21">
                  <c:v>0.11947666666666668</c:v>
                </c:pt>
                <c:pt idx="22">
                  <c:v>0.16854</c:v>
                </c:pt>
                <c:pt idx="23">
                  <c:v>0.22519999999999998</c:v>
                </c:pt>
                <c:pt idx="24">
                  <c:v>0.29680000000000001</c:v>
                </c:pt>
                <c:pt idx="25">
                  <c:v>0.38866666666666666</c:v>
                </c:pt>
                <c:pt idx="26">
                  <c:v>0.50496666666666667</c:v>
                </c:pt>
                <c:pt idx="27">
                  <c:v>0.64970000000000006</c:v>
                </c:pt>
                <c:pt idx="28">
                  <c:v>0.82673333333333332</c:v>
                </c:pt>
                <c:pt idx="29">
                  <c:v>1.0401666666666667</c:v>
                </c:pt>
                <c:pt idx="30">
                  <c:v>1.2945</c:v>
                </c:pt>
                <c:pt idx="31">
                  <c:v>1.5989666666666666</c:v>
                </c:pt>
                <c:pt idx="32">
                  <c:v>1.9748333333333334</c:v>
                </c:pt>
                <c:pt idx="33">
                  <c:v>2.4596999999999998</c:v>
                </c:pt>
                <c:pt idx="34">
                  <c:v>3.124333333333333</c:v>
                </c:pt>
                <c:pt idx="35">
                  <c:v>4.0756666666666668</c:v>
                </c:pt>
                <c:pt idx="36">
                  <c:v>5.4590000000000005</c:v>
                </c:pt>
                <c:pt idx="37">
                  <c:v>7.4219999999999997</c:v>
                </c:pt>
                <c:pt idx="38">
                  <c:v>10.077666666666666</c:v>
                </c:pt>
                <c:pt idx="39">
                  <c:v>13.460666666666667</c:v>
                </c:pt>
                <c:pt idx="40">
                  <c:v>5.1940000000000007E-2</c:v>
                </c:pt>
                <c:pt idx="41">
                  <c:v>0.10182333333333334</c:v>
                </c:pt>
                <c:pt idx="42">
                  <c:v>0.14215333333333333</c:v>
                </c:pt>
                <c:pt idx="43">
                  <c:v>0.18879666666666664</c:v>
                </c:pt>
                <c:pt idx="44">
                  <c:v>0.24823333333333333</c:v>
                </c:pt>
                <c:pt idx="45">
                  <c:v>0.32423333333333332</c:v>
                </c:pt>
                <c:pt idx="46">
                  <c:v>0.42003333333333331</c:v>
                </c:pt>
                <c:pt idx="47">
                  <c:v>0.53913333333333335</c:v>
                </c:pt>
                <c:pt idx="48">
                  <c:v>0.68526666666666669</c:v>
                </c:pt>
                <c:pt idx="49">
                  <c:v>0.8613333333333334</c:v>
                </c:pt>
                <c:pt idx="50">
                  <c:v>1.0725333333333333</c:v>
                </c:pt>
                <c:pt idx="51">
                  <c:v>1.3284666666666667</c:v>
                </c:pt>
                <c:pt idx="52">
                  <c:v>1.6490666666666669</c:v>
                </c:pt>
                <c:pt idx="53">
                  <c:v>2.0716666666666668</c:v>
                </c:pt>
                <c:pt idx="54">
                  <c:v>2.6636666666666668</c:v>
                </c:pt>
                <c:pt idx="55">
                  <c:v>3.5293333333333332</c:v>
                </c:pt>
                <c:pt idx="56">
                  <c:v>4.8086666666666664</c:v>
                </c:pt>
                <c:pt idx="57">
                  <c:v>6.6409999999999991</c:v>
                </c:pt>
                <c:pt idx="58">
                  <c:v>9.1313333333333322</c:v>
                </c:pt>
                <c:pt idx="59">
                  <c:v>12.299666666666667</c:v>
                </c:pt>
                <c:pt idx="60">
                  <c:v>0.14251666666666665</c:v>
                </c:pt>
                <c:pt idx="61">
                  <c:v>0.31103333333333333</c:v>
                </c:pt>
                <c:pt idx="62">
                  <c:v>0.45879999999999993</c:v>
                </c:pt>
                <c:pt idx="63">
                  <c:v>0.63100000000000001</c:v>
                </c:pt>
                <c:pt idx="64">
                  <c:v>0.85066666666666668</c:v>
                </c:pt>
                <c:pt idx="65">
                  <c:v>1.1348999999999998</c:v>
                </c:pt>
                <c:pt idx="66">
                  <c:v>1.5012666666666667</c:v>
                </c:pt>
                <c:pt idx="67">
                  <c:v>1.9585999999999999</c:v>
                </c:pt>
                <c:pt idx="68">
                  <c:v>2.5126666666666666</c:v>
                </c:pt>
                <c:pt idx="69">
                  <c:v>3.1680000000000006</c:v>
                </c:pt>
                <c:pt idx="70">
                  <c:v>3.9179999999999997</c:v>
                </c:pt>
                <c:pt idx="71">
                  <c:v>4.7586666666666666</c:v>
                </c:pt>
                <c:pt idx="72">
                  <c:v>5.6909999999999998</c:v>
                </c:pt>
                <c:pt idx="73">
                  <c:v>6.7513333333333323</c:v>
                </c:pt>
                <c:pt idx="74">
                  <c:v>8.1289999999999996</c:v>
                </c:pt>
                <c:pt idx="75">
                  <c:v>10.031666666666666</c:v>
                </c:pt>
                <c:pt idx="76">
                  <c:v>12.666333333333334</c:v>
                </c:pt>
                <c:pt idx="77">
                  <c:v>16.253333333333334</c:v>
                </c:pt>
                <c:pt idx="78">
                  <c:v>20.936666666666667</c:v>
                </c:pt>
                <c:pt idx="79">
                  <c:v>26.73</c:v>
                </c:pt>
                <c:pt idx="80">
                  <c:v>0.11809666666666667</c:v>
                </c:pt>
                <c:pt idx="81">
                  <c:v>0.24490000000000001</c:v>
                </c:pt>
                <c:pt idx="82">
                  <c:v>0.35759999999999997</c:v>
                </c:pt>
                <c:pt idx="83">
                  <c:v>0.48869999999999997</c:v>
                </c:pt>
                <c:pt idx="84">
                  <c:v>0.65649999999999997</c:v>
                </c:pt>
                <c:pt idx="85">
                  <c:v>0.87460000000000004</c:v>
                </c:pt>
                <c:pt idx="86">
                  <c:v>1.1526000000000001</c:v>
                </c:pt>
                <c:pt idx="87">
                  <c:v>1.5001333333333333</c:v>
                </c:pt>
                <c:pt idx="88">
                  <c:v>1.9237000000000002</c:v>
                </c:pt>
                <c:pt idx="89">
                  <c:v>2.4250000000000003</c:v>
                </c:pt>
                <c:pt idx="90">
                  <c:v>3.0036666666666663</c:v>
                </c:pt>
                <c:pt idx="91">
                  <c:v>3.6606666666666663</c:v>
                </c:pt>
                <c:pt idx="92">
                  <c:v>4.4093333333333335</c:v>
                </c:pt>
                <c:pt idx="93">
                  <c:v>5.2856666666666667</c:v>
                </c:pt>
                <c:pt idx="94">
                  <c:v>6.4136666666666668</c:v>
                </c:pt>
                <c:pt idx="95">
                  <c:v>8.01</c:v>
                </c:pt>
                <c:pt idx="96">
                  <c:v>10.286666666666667</c:v>
                </c:pt>
                <c:pt idx="97">
                  <c:v>13.460666666666668</c:v>
                </c:pt>
                <c:pt idx="98">
                  <c:v>17.696666666666669</c:v>
                </c:pt>
                <c:pt idx="99">
                  <c:v>22.959999999999997</c:v>
                </c:pt>
                <c:pt idx="100">
                  <c:v>9.7143333333333345E-2</c:v>
                </c:pt>
                <c:pt idx="101">
                  <c:v>0.20457999999999998</c:v>
                </c:pt>
                <c:pt idx="102">
                  <c:v>0.29866666666666669</c:v>
                </c:pt>
                <c:pt idx="103">
                  <c:v>0.41003333333333331</c:v>
                </c:pt>
                <c:pt idx="104">
                  <c:v>0.55390000000000006</c:v>
                </c:pt>
                <c:pt idx="105">
                  <c:v>0.73843333333333339</c:v>
                </c:pt>
                <c:pt idx="106">
                  <c:v>0.96899999999999997</c:v>
                </c:pt>
                <c:pt idx="107">
                  <c:v>1.2553333333333334</c:v>
                </c:pt>
                <c:pt idx="108">
                  <c:v>1.6086</c:v>
                </c:pt>
                <c:pt idx="109">
                  <c:v>2.0286666666666666</c:v>
                </c:pt>
                <c:pt idx="110">
                  <c:v>2.5156666666666667</c:v>
                </c:pt>
                <c:pt idx="111">
                  <c:v>3.0726666666666667</c:v>
                </c:pt>
                <c:pt idx="112">
                  <c:v>3.7203333333333339</c:v>
                </c:pt>
                <c:pt idx="113">
                  <c:v>4.498333333333334</c:v>
                </c:pt>
                <c:pt idx="114">
                  <c:v>5.5110000000000001</c:v>
                </c:pt>
                <c:pt idx="115">
                  <c:v>6.9560000000000004</c:v>
                </c:pt>
                <c:pt idx="116">
                  <c:v>9.0466666666666669</c:v>
                </c:pt>
                <c:pt idx="117">
                  <c:v>12.002000000000001</c:v>
                </c:pt>
                <c:pt idx="118">
                  <c:v>15.969999999999999</c:v>
                </c:pt>
                <c:pt idx="119">
                  <c:v>20.933333333333334</c:v>
                </c:pt>
              </c:numCache>
            </c:numRef>
          </c:xVal>
          <c:yVal>
            <c:numRef>
              <c:f>'Figurer, gj.snitt F og S prøver'!$BI$613:$BI$732</c:f>
              <c:numCache>
                <c:formatCode>0.00</c:formatCode>
                <c:ptCount val="120"/>
                <c:pt idx="80">
                  <c:v>14.076333333333332</c:v>
                </c:pt>
                <c:pt idx="81">
                  <c:v>32.74666666666667</c:v>
                </c:pt>
                <c:pt idx="82">
                  <c:v>35.983333333333327</c:v>
                </c:pt>
                <c:pt idx="83">
                  <c:v>36.076666666666661</c:v>
                </c:pt>
                <c:pt idx="84">
                  <c:v>35.396666666666668</c:v>
                </c:pt>
                <c:pt idx="85">
                  <c:v>34.363333333333337</c:v>
                </c:pt>
                <c:pt idx="86">
                  <c:v>32.916666666666664</c:v>
                </c:pt>
                <c:pt idx="87">
                  <c:v>31.099999999999998</c:v>
                </c:pt>
                <c:pt idx="88">
                  <c:v>28.930000000000003</c:v>
                </c:pt>
                <c:pt idx="89">
                  <c:v>26.363333333333333</c:v>
                </c:pt>
                <c:pt idx="90">
                  <c:v>23.533333333333331</c:v>
                </c:pt>
                <c:pt idx="91">
                  <c:v>20.59</c:v>
                </c:pt>
                <c:pt idx="92">
                  <c:v>17.726666666666667</c:v>
                </c:pt>
                <c:pt idx="93">
                  <c:v>15.042333333333334</c:v>
                </c:pt>
                <c:pt idx="94">
                  <c:v>12.781333333333334</c:v>
                </c:pt>
                <c:pt idx="95">
                  <c:v>11.087000000000002</c:v>
                </c:pt>
                <c:pt idx="96">
                  <c:v>9.772333333333334</c:v>
                </c:pt>
                <c:pt idx="97">
                  <c:v>8.5796666666666681</c:v>
                </c:pt>
                <c:pt idx="98">
                  <c:v>7.3346666666666671</c:v>
                </c:pt>
                <c:pt idx="99">
                  <c:v>5.9963333333333333</c:v>
                </c:pt>
              </c:numCache>
            </c:numRef>
          </c:yVal>
        </c:ser>
        <c:ser>
          <c:idx val="10"/>
          <c:order val="10"/>
          <c:tx>
            <c:strRef>
              <c:f>'Figurer, gj.snitt F og S prøver'!$BJ$612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prøver'!$AX$613:$AX$732</c:f>
              <c:numCache>
                <c:formatCode>0.00</c:formatCode>
                <c:ptCount val="120"/>
                <c:pt idx="0">
                  <c:v>7.2739999999999999E-2</c:v>
                </c:pt>
                <c:pt idx="1">
                  <c:v>0.15144666666666665</c:v>
                </c:pt>
                <c:pt idx="2">
                  <c:v>0.2177</c:v>
                </c:pt>
                <c:pt idx="3">
                  <c:v>0.29430000000000001</c:v>
                </c:pt>
                <c:pt idx="4">
                  <c:v>0.39166666666666666</c:v>
                </c:pt>
                <c:pt idx="5">
                  <c:v>0.51696666666666669</c:v>
                </c:pt>
                <c:pt idx="6">
                  <c:v>0.67540000000000011</c:v>
                </c:pt>
                <c:pt idx="7">
                  <c:v>0.87239999999999995</c:v>
                </c:pt>
                <c:pt idx="8">
                  <c:v>1.1135999999999999</c:v>
                </c:pt>
                <c:pt idx="9">
                  <c:v>1.4024333333333334</c:v>
                </c:pt>
                <c:pt idx="10">
                  <c:v>1.7451999999999999</c:v>
                </c:pt>
                <c:pt idx="11">
                  <c:v>2.1502666666666665</c:v>
                </c:pt>
                <c:pt idx="12">
                  <c:v>2.6379999999999999</c:v>
                </c:pt>
                <c:pt idx="13">
                  <c:v>3.2483333333333331</c:v>
                </c:pt>
                <c:pt idx="14">
                  <c:v>4.0556666666666663</c:v>
                </c:pt>
                <c:pt idx="15">
                  <c:v>5.1773333333333333</c:v>
                </c:pt>
                <c:pt idx="16">
                  <c:v>6.7673333333333332</c:v>
                </c:pt>
                <c:pt idx="17">
                  <c:v>8.9813333333333336</c:v>
                </c:pt>
                <c:pt idx="18">
                  <c:v>11.965000000000002</c:v>
                </c:pt>
                <c:pt idx="19">
                  <c:v>15.770000000000001</c:v>
                </c:pt>
                <c:pt idx="20">
                  <c:v>5.9606666666666669E-2</c:v>
                </c:pt>
                <c:pt idx="21">
                  <c:v>0.11947666666666668</c:v>
                </c:pt>
                <c:pt idx="22">
                  <c:v>0.16854</c:v>
                </c:pt>
                <c:pt idx="23">
                  <c:v>0.22519999999999998</c:v>
                </c:pt>
                <c:pt idx="24">
                  <c:v>0.29680000000000001</c:v>
                </c:pt>
                <c:pt idx="25">
                  <c:v>0.38866666666666666</c:v>
                </c:pt>
                <c:pt idx="26">
                  <c:v>0.50496666666666667</c:v>
                </c:pt>
                <c:pt idx="27">
                  <c:v>0.64970000000000006</c:v>
                </c:pt>
                <c:pt idx="28">
                  <c:v>0.82673333333333332</c:v>
                </c:pt>
                <c:pt idx="29">
                  <c:v>1.0401666666666667</c:v>
                </c:pt>
                <c:pt idx="30">
                  <c:v>1.2945</c:v>
                </c:pt>
                <c:pt idx="31">
                  <c:v>1.5989666666666666</c:v>
                </c:pt>
                <c:pt idx="32">
                  <c:v>1.9748333333333334</c:v>
                </c:pt>
                <c:pt idx="33">
                  <c:v>2.4596999999999998</c:v>
                </c:pt>
                <c:pt idx="34">
                  <c:v>3.124333333333333</c:v>
                </c:pt>
                <c:pt idx="35">
                  <c:v>4.0756666666666668</c:v>
                </c:pt>
                <c:pt idx="36">
                  <c:v>5.4590000000000005</c:v>
                </c:pt>
                <c:pt idx="37">
                  <c:v>7.4219999999999997</c:v>
                </c:pt>
                <c:pt idx="38">
                  <c:v>10.077666666666666</c:v>
                </c:pt>
                <c:pt idx="39">
                  <c:v>13.460666666666667</c:v>
                </c:pt>
                <c:pt idx="40">
                  <c:v>5.1940000000000007E-2</c:v>
                </c:pt>
                <c:pt idx="41">
                  <c:v>0.10182333333333334</c:v>
                </c:pt>
                <c:pt idx="42">
                  <c:v>0.14215333333333333</c:v>
                </c:pt>
                <c:pt idx="43">
                  <c:v>0.18879666666666664</c:v>
                </c:pt>
                <c:pt idx="44">
                  <c:v>0.24823333333333333</c:v>
                </c:pt>
                <c:pt idx="45">
                  <c:v>0.32423333333333332</c:v>
                </c:pt>
                <c:pt idx="46">
                  <c:v>0.42003333333333331</c:v>
                </c:pt>
                <c:pt idx="47">
                  <c:v>0.53913333333333335</c:v>
                </c:pt>
                <c:pt idx="48">
                  <c:v>0.68526666666666669</c:v>
                </c:pt>
                <c:pt idx="49">
                  <c:v>0.8613333333333334</c:v>
                </c:pt>
                <c:pt idx="50">
                  <c:v>1.0725333333333333</c:v>
                </c:pt>
                <c:pt idx="51">
                  <c:v>1.3284666666666667</c:v>
                </c:pt>
                <c:pt idx="52">
                  <c:v>1.6490666666666669</c:v>
                </c:pt>
                <c:pt idx="53">
                  <c:v>2.0716666666666668</c:v>
                </c:pt>
                <c:pt idx="54">
                  <c:v>2.6636666666666668</c:v>
                </c:pt>
                <c:pt idx="55">
                  <c:v>3.5293333333333332</c:v>
                </c:pt>
                <c:pt idx="56">
                  <c:v>4.8086666666666664</c:v>
                </c:pt>
                <c:pt idx="57">
                  <c:v>6.6409999999999991</c:v>
                </c:pt>
                <c:pt idx="58">
                  <c:v>9.1313333333333322</c:v>
                </c:pt>
                <c:pt idx="59">
                  <c:v>12.299666666666667</c:v>
                </c:pt>
                <c:pt idx="60">
                  <c:v>0.14251666666666665</c:v>
                </c:pt>
                <c:pt idx="61">
                  <c:v>0.31103333333333333</c:v>
                </c:pt>
                <c:pt idx="62">
                  <c:v>0.45879999999999993</c:v>
                </c:pt>
                <c:pt idx="63">
                  <c:v>0.63100000000000001</c:v>
                </c:pt>
                <c:pt idx="64">
                  <c:v>0.85066666666666668</c:v>
                </c:pt>
                <c:pt idx="65">
                  <c:v>1.1348999999999998</c:v>
                </c:pt>
                <c:pt idx="66">
                  <c:v>1.5012666666666667</c:v>
                </c:pt>
                <c:pt idx="67">
                  <c:v>1.9585999999999999</c:v>
                </c:pt>
                <c:pt idx="68">
                  <c:v>2.5126666666666666</c:v>
                </c:pt>
                <c:pt idx="69">
                  <c:v>3.1680000000000006</c:v>
                </c:pt>
                <c:pt idx="70">
                  <c:v>3.9179999999999997</c:v>
                </c:pt>
                <c:pt idx="71">
                  <c:v>4.7586666666666666</c:v>
                </c:pt>
                <c:pt idx="72">
                  <c:v>5.6909999999999998</c:v>
                </c:pt>
                <c:pt idx="73">
                  <c:v>6.7513333333333323</c:v>
                </c:pt>
                <c:pt idx="74">
                  <c:v>8.1289999999999996</c:v>
                </c:pt>
                <c:pt idx="75">
                  <c:v>10.031666666666666</c:v>
                </c:pt>
                <c:pt idx="76">
                  <c:v>12.666333333333334</c:v>
                </c:pt>
                <c:pt idx="77">
                  <c:v>16.253333333333334</c:v>
                </c:pt>
                <c:pt idx="78">
                  <c:v>20.936666666666667</c:v>
                </c:pt>
                <c:pt idx="79">
                  <c:v>26.73</c:v>
                </c:pt>
                <c:pt idx="80">
                  <c:v>0.11809666666666667</c:v>
                </c:pt>
                <c:pt idx="81">
                  <c:v>0.24490000000000001</c:v>
                </c:pt>
                <c:pt idx="82">
                  <c:v>0.35759999999999997</c:v>
                </c:pt>
                <c:pt idx="83">
                  <c:v>0.48869999999999997</c:v>
                </c:pt>
                <c:pt idx="84">
                  <c:v>0.65649999999999997</c:v>
                </c:pt>
                <c:pt idx="85">
                  <c:v>0.87460000000000004</c:v>
                </c:pt>
                <c:pt idx="86">
                  <c:v>1.1526000000000001</c:v>
                </c:pt>
                <c:pt idx="87">
                  <c:v>1.5001333333333333</c:v>
                </c:pt>
                <c:pt idx="88">
                  <c:v>1.9237000000000002</c:v>
                </c:pt>
                <c:pt idx="89">
                  <c:v>2.4250000000000003</c:v>
                </c:pt>
                <c:pt idx="90">
                  <c:v>3.0036666666666663</c:v>
                </c:pt>
                <c:pt idx="91">
                  <c:v>3.6606666666666663</c:v>
                </c:pt>
                <c:pt idx="92">
                  <c:v>4.4093333333333335</c:v>
                </c:pt>
                <c:pt idx="93">
                  <c:v>5.2856666666666667</c:v>
                </c:pt>
                <c:pt idx="94">
                  <c:v>6.4136666666666668</c:v>
                </c:pt>
                <c:pt idx="95">
                  <c:v>8.01</c:v>
                </c:pt>
                <c:pt idx="96">
                  <c:v>10.286666666666667</c:v>
                </c:pt>
                <c:pt idx="97">
                  <c:v>13.460666666666668</c:v>
                </c:pt>
                <c:pt idx="98">
                  <c:v>17.696666666666669</c:v>
                </c:pt>
                <c:pt idx="99">
                  <c:v>22.959999999999997</c:v>
                </c:pt>
                <c:pt idx="100">
                  <c:v>9.7143333333333345E-2</c:v>
                </c:pt>
                <c:pt idx="101">
                  <c:v>0.20457999999999998</c:v>
                </c:pt>
                <c:pt idx="102">
                  <c:v>0.29866666666666669</c:v>
                </c:pt>
                <c:pt idx="103">
                  <c:v>0.41003333333333331</c:v>
                </c:pt>
                <c:pt idx="104">
                  <c:v>0.55390000000000006</c:v>
                </c:pt>
                <c:pt idx="105">
                  <c:v>0.73843333333333339</c:v>
                </c:pt>
                <c:pt idx="106">
                  <c:v>0.96899999999999997</c:v>
                </c:pt>
                <c:pt idx="107">
                  <c:v>1.2553333333333334</c:v>
                </c:pt>
                <c:pt idx="108">
                  <c:v>1.6086</c:v>
                </c:pt>
                <c:pt idx="109">
                  <c:v>2.0286666666666666</c:v>
                </c:pt>
                <c:pt idx="110">
                  <c:v>2.5156666666666667</c:v>
                </c:pt>
                <c:pt idx="111">
                  <c:v>3.0726666666666667</c:v>
                </c:pt>
                <c:pt idx="112">
                  <c:v>3.7203333333333339</c:v>
                </c:pt>
                <c:pt idx="113">
                  <c:v>4.498333333333334</c:v>
                </c:pt>
                <c:pt idx="114">
                  <c:v>5.5110000000000001</c:v>
                </c:pt>
                <c:pt idx="115">
                  <c:v>6.9560000000000004</c:v>
                </c:pt>
                <c:pt idx="116">
                  <c:v>9.0466666666666669</c:v>
                </c:pt>
                <c:pt idx="117">
                  <c:v>12.002000000000001</c:v>
                </c:pt>
                <c:pt idx="118">
                  <c:v>15.969999999999999</c:v>
                </c:pt>
                <c:pt idx="119">
                  <c:v>20.933333333333334</c:v>
                </c:pt>
              </c:numCache>
            </c:numRef>
          </c:xVal>
          <c:yVal>
            <c:numRef>
              <c:f>'Figurer, gj.snitt F og S prøver'!$BJ$613:$BJ$732</c:f>
              <c:numCache>
                <c:formatCode>0.00</c:formatCode>
                <c:ptCount val="120"/>
                <c:pt idx="100">
                  <c:v>15.634</c:v>
                </c:pt>
                <c:pt idx="101">
                  <c:v>13.075333333333333</c:v>
                </c:pt>
                <c:pt idx="102">
                  <c:v>12.261000000000001</c:v>
                </c:pt>
                <c:pt idx="103">
                  <c:v>11.880333333333333</c:v>
                </c:pt>
                <c:pt idx="104">
                  <c:v>11.652000000000001</c:v>
                </c:pt>
                <c:pt idx="105">
                  <c:v>11.434333333333333</c:v>
                </c:pt>
                <c:pt idx="106">
                  <c:v>11.152333333333331</c:v>
                </c:pt>
                <c:pt idx="107">
                  <c:v>10.877000000000001</c:v>
                </c:pt>
                <c:pt idx="108">
                  <c:v>10.59</c:v>
                </c:pt>
                <c:pt idx="109">
                  <c:v>10.164999999999999</c:v>
                </c:pt>
                <c:pt idx="110">
                  <c:v>9.7123333333333335</c:v>
                </c:pt>
                <c:pt idx="111">
                  <c:v>9.1996666666666673</c:v>
                </c:pt>
                <c:pt idx="112">
                  <c:v>8.6916666666666664</c:v>
                </c:pt>
                <c:pt idx="113">
                  <c:v>8.2803333333333331</c:v>
                </c:pt>
                <c:pt idx="114">
                  <c:v>8.0596666666666668</c:v>
                </c:pt>
                <c:pt idx="115">
                  <c:v>8.0423333333333336</c:v>
                </c:pt>
                <c:pt idx="116">
                  <c:v>8.238999999999999</c:v>
                </c:pt>
                <c:pt idx="117">
                  <c:v>8.61</c:v>
                </c:pt>
                <c:pt idx="118">
                  <c:v>8.9956666666666667</c:v>
                </c:pt>
                <c:pt idx="119">
                  <c:v>9.1726666666666663</c:v>
                </c:pt>
              </c:numCache>
            </c:numRef>
          </c:yVal>
        </c:ser>
        <c:ser>
          <c:idx val="11"/>
          <c:order val="11"/>
          <c:tx>
            <c:strRef>
              <c:f>'Figurer, gj.snitt F og S prøver'!$BK$612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prøver'!$AX$613:$AX$732</c:f>
              <c:numCache>
                <c:formatCode>0.00</c:formatCode>
                <c:ptCount val="120"/>
                <c:pt idx="0">
                  <c:v>7.2739999999999999E-2</c:v>
                </c:pt>
                <c:pt idx="1">
                  <c:v>0.15144666666666665</c:v>
                </c:pt>
                <c:pt idx="2">
                  <c:v>0.2177</c:v>
                </c:pt>
                <c:pt idx="3">
                  <c:v>0.29430000000000001</c:v>
                </c:pt>
                <c:pt idx="4">
                  <c:v>0.39166666666666666</c:v>
                </c:pt>
                <c:pt idx="5">
                  <c:v>0.51696666666666669</c:v>
                </c:pt>
                <c:pt idx="6">
                  <c:v>0.67540000000000011</c:v>
                </c:pt>
                <c:pt idx="7">
                  <c:v>0.87239999999999995</c:v>
                </c:pt>
                <c:pt idx="8">
                  <c:v>1.1135999999999999</c:v>
                </c:pt>
                <c:pt idx="9">
                  <c:v>1.4024333333333334</c:v>
                </c:pt>
                <c:pt idx="10">
                  <c:v>1.7451999999999999</c:v>
                </c:pt>
                <c:pt idx="11">
                  <c:v>2.1502666666666665</c:v>
                </c:pt>
                <c:pt idx="12">
                  <c:v>2.6379999999999999</c:v>
                </c:pt>
                <c:pt idx="13">
                  <c:v>3.2483333333333331</c:v>
                </c:pt>
                <c:pt idx="14">
                  <c:v>4.0556666666666663</c:v>
                </c:pt>
                <c:pt idx="15">
                  <c:v>5.1773333333333333</c:v>
                </c:pt>
                <c:pt idx="16">
                  <c:v>6.7673333333333332</c:v>
                </c:pt>
                <c:pt idx="17">
                  <c:v>8.9813333333333336</c:v>
                </c:pt>
                <c:pt idx="18">
                  <c:v>11.965000000000002</c:v>
                </c:pt>
                <c:pt idx="19">
                  <c:v>15.770000000000001</c:v>
                </c:pt>
                <c:pt idx="20">
                  <c:v>5.9606666666666669E-2</c:v>
                </c:pt>
                <c:pt idx="21">
                  <c:v>0.11947666666666668</c:v>
                </c:pt>
                <c:pt idx="22">
                  <c:v>0.16854</c:v>
                </c:pt>
                <c:pt idx="23">
                  <c:v>0.22519999999999998</c:v>
                </c:pt>
                <c:pt idx="24">
                  <c:v>0.29680000000000001</c:v>
                </c:pt>
                <c:pt idx="25">
                  <c:v>0.38866666666666666</c:v>
                </c:pt>
                <c:pt idx="26">
                  <c:v>0.50496666666666667</c:v>
                </c:pt>
                <c:pt idx="27">
                  <c:v>0.64970000000000006</c:v>
                </c:pt>
                <c:pt idx="28">
                  <c:v>0.82673333333333332</c:v>
                </c:pt>
                <c:pt idx="29">
                  <c:v>1.0401666666666667</c:v>
                </c:pt>
                <c:pt idx="30">
                  <c:v>1.2945</c:v>
                </c:pt>
                <c:pt idx="31">
                  <c:v>1.5989666666666666</c:v>
                </c:pt>
                <c:pt idx="32">
                  <c:v>1.9748333333333334</c:v>
                </c:pt>
                <c:pt idx="33">
                  <c:v>2.4596999999999998</c:v>
                </c:pt>
                <c:pt idx="34">
                  <c:v>3.124333333333333</c:v>
                </c:pt>
                <c:pt idx="35">
                  <c:v>4.0756666666666668</c:v>
                </c:pt>
                <c:pt idx="36">
                  <c:v>5.4590000000000005</c:v>
                </c:pt>
                <c:pt idx="37">
                  <c:v>7.4219999999999997</c:v>
                </c:pt>
                <c:pt idx="38">
                  <c:v>10.077666666666666</c:v>
                </c:pt>
                <c:pt idx="39">
                  <c:v>13.460666666666667</c:v>
                </c:pt>
                <c:pt idx="40">
                  <c:v>5.1940000000000007E-2</c:v>
                </c:pt>
                <c:pt idx="41">
                  <c:v>0.10182333333333334</c:v>
                </c:pt>
                <c:pt idx="42">
                  <c:v>0.14215333333333333</c:v>
                </c:pt>
                <c:pt idx="43">
                  <c:v>0.18879666666666664</c:v>
                </c:pt>
                <c:pt idx="44">
                  <c:v>0.24823333333333333</c:v>
                </c:pt>
                <c:pt idx="45">
                  <c:v>0.32423333333333332</c:v>
                </c:pt>
                <c:pt idx="46">
                  <c:v>0.42003333333333331</c:v>
                </c:pt>
                <c:pt idx="47">
                  <c:v>0.53913333333333335</c:v>
                </c:pt>
                <c:pt idx="48">
                  <c:v>0.68526666666666669</c:v>
                </c:pt>
                <c:pt idx="49">
                  <c:v>0.8613333333333334</c:v>
                </c:pt>
                <c:pt idx="50">
                  <c:v>1.0725333333333333</c:v>
                </c:pt>
                <c:pt idx="51">
                  <c:v>1.3284666666666667</c:v>
                </c:pt>
                <c:pt idx="52">
                  <c:v>1.6490666666666669</c:v>
                </c:pt>
                <c:pt idx="53">
                  <c:v>2.0716666666666668</c:v>
                </c:pt>
                <c:pt idx="54">
                  <c:v>2.6636666666666668</c:v>
                </c:pt>
                <c:pt idx="55">
                  <c:v>3.5293333333333332</c:v>
                </c:pt>
                <c:pt idx="56">
                  <c:v>4.8086666666666664</c:v>
                </c:pt>
                <c:pt idx="57">
                  <c:v>6.6409999999999991</c:v>
                </c:pt>
                <c:pt idx="58">
                  <c:v>9.1313333333333322</c:v>
                </c:pt>
                <c:pt idx="59">
                  <c:v>12.299666666666667</c:v>
                </c:pt>
                <c:pt idx="60">
                  <c:v>0.14251666666666665</c:v>
                </c:pt>
                <c:pt idx="61">
                  <c:v>0.31103333333333333</c:v>
                </c:pt>
                <c:pt idx="62">
                  <c:v>0.45879999999999993</c:v>
                </c:pt>
                <c:pt idx="63">
                  <c:v>0.63100000000000001</c:v>
                </c:pt>
                <c:pt idx="64">
                  <c:v>0.85066666666666668</c:v>
                </c:pt>
                <c:pt idx="65">
                  <c:v>1.1348999999999998</c:v>
                </c:pt>
                <c:pt idx="66">
                  <c:v>1.5012666666666667</c:v>
                </c:pt>
                <c:pt idx="67">
                  <c:v>1.9585999999999999</c:v>
                </c:pt>
                <c:pt idx="68">
                  <c:v>2.5126666666666666</c:v>
                </c:pt>
                <c:pt idx="69">
                  <c:v>3.1680000000000006</c:v>
                </c:pt>
                <c:pt idx="70">
                  <c:v>3.9179999999999997</c:v>
                </c:pt>
                <c:pt idx="71">
                  <c:v>4.7586666666666666</c:v>
                </c:pt>
                <c:pt idx="72">
                  <c:v>5.6909999999999998</c:v>
                </c:pt>
                <c:pt idx="73">
                  <c:v>6.7513333333333323</c:v>
                </c:pt>
                <c:pt idx="74">
                  <c:v>8.1289999999999996</c:v>
                </c:pt>
                <c:pt idx="75">
                  <c:v>10.031666666666666</c:v>
                </c:pt>
                <c:pt idx="76">
                  <c:v>12.666333333333334</c:v>
                </c:pt>
                <c:pt idx="77">
                  <c:v>16.253333333333334</c:v>
                </c:pt>
                <c:pt idx="78">
                  <c:v>20.936666666666667</c:v>
                </c:pt>
                <c:pt idx="79">
                  <c:v>26.73</c:v>
                </c:pt>
                <c:pt idx="80">
                  <c:v>0.11809666666666667</c:v>
                </c:pt>
                <c:pt idx="81">
                  <c:v>0.24490000000000001</c:v>
                </c:pt>
                <c:pt idx="82">
                  <c:v>0.35759999999999997</c:v>
                </c:pt>
                <c:pt idx="83">
                  <c:v>0.48869999999999997</c:v>
                </c:pt>
                <c:pt idx="84">
                  <c:v>0.65649999999999997</c:v>
                </c:pt>
                <c:pt idx="85">
                  <c:v>0.87460000000000004</c:v>
                </c:pt>
                <c:pt idx="86">
                  <c:v>1.1526000000000001</c:v>
                </c:pt>
                <c:pt idx="87">
                  <c:v>1.5001333333333333</c:v>
                </c:pt>
                <c:pt idx="88">
                  <c:v>1.9237000000000002</c:v>
                </c:pt>
                <c:pt idx="89">
                  <c:v>2.4250000000000003</c:v>
                </c:pt>
                <c:pt idx="90">
                  <c:v>3.0036666666666663</c:v>
                </c:pt>
                <c:pt idx="91">
                  <c:v>3.6606666666666663</c:v>
                </c:pt>
                <c:pt idx="92">
                  <c:v>4.4093333333333335</c:v>
                </c:pt>
                <c:pt idx="93">
                  <c:v>5.2856666666666667</c:v>
                </c:pt>
                <c:pt idx="94">
                  <c:v>6.4136666666666668</c:v>
                </c:pt>
                <c:pt idx="95">
                  <c:v>8.01</c:v>
                </c:pt>
                <c:pt idx="96">
                  <c:v>10.286666666666667</c:v>
                </c:pt>
                <c:pt idx="97">
                  <c:v>13.460666666666668</c:v>
                </c:pt>
                <c:pt idx="98">
                  <c:v>17.696666666666669</c:v>
                </c:pt>
                <c:pt idx="99">
                  <c:v>22.959999999999997</c:v>
                </c:pt>
                <c:pt idx="100">
                  <c:v>9.7143333333333345E-2</c:v>
                </c:pt>
                <c:pt idx="101">
                  <c:v>0.20457999999999998</c:v>
                </c:pt>
                <c:pt idx="102">
                  <c:v>0.29866666666666669</c:v>
                </c:pt>
                <c:pt idx="103">
                  <c:v>0.41003333333333331</c:v>
                </c:pt>
                <c:pt idx="104">
                  <c:v>0.55390000000000006</c:v>
                </c:pt>
                <c:pt idx="105">
                  <c:v>0.73843333333333339</c:v>
                </c:pt>
                <c:pt idx="106">
                  <c:v>0.96899999999999997</c:v>
                </c:pt>
                <c:pt idx="107">
                  <c:v>1.2553333333333334</c:v>
                </c:pt>
                <c:pt idx="108">
                  <c:v>1.6086</c:v>
                </c:pt>
                <c:pt idx="109">
                  <c:v>2.0286666666666666</c:v>
                </c:pt>
                <c:pt idx="110">
                  <c:v>2.5156666666666667</c:v>
                </c:pt>
                <c:pt idx="111">
                  <c:v>3.0726666666666667</c:v>
                </c:pt>
                <c:pt idx="112">
                  <c:v>3.7203333333333339</c:v>
                </c:pt>
                <c:pt idx="113">
                  <c:v>4.498333333333334</c:v>
                </c:pt>
                <c:pt idx="114">
                  <c:v>5.5110000000000001</c:v>
                </c:pt>
                <c:pt idx="115">
                  <c:v>6.9560000000000004</c:v>
                </c:pt>
                <c:pt idx="116">
                  <c:v>9.0466666666666669</c:v>
                </c:pt>
                <c:pt idx="117">
                  <c:v>12.002000000000001</c:v>
                </c:pt>
                <c:pt idx="118">
                  <c:v>15.969999999999999</c:v>
                </c:pt>
                <c:pt idx="119">
                  <c:v>20.933333333333334</c:v>
                </c:pt>
              </c:numCache>
            </c:numRef>
          </c:xVal>
          <c:yVal>
            <c:numRef>
              <c:f>'Figurer, gj.snitt F og S prøver'!$BK$613:$BK$732</c:f>
              <c:numCache>
                <c:formatCode>0.00</c:formatCode>
                <c:ptCount val="120"/>
                <c:pt idx="100">
                  <c:v>11.513</c:v>
                </c:pt>
                <c:pt idx="101">
                  <c:v>27.286666666666665</c:v>
                </c:pt>
                <c:pt idx="102">
                  <c:v>29.99</c:v>
                </c:pt>
                <c:pt idx="103">
                  <c:v>30.206666666666667</c:v>
                </c:pt>
                <c:pt idx="104">
                  <c:v>29.783333333333331</c:v>
                </c:pt>
                <c:pt idx="105">
                  <c:v>28.930000000000003</c:v>
                </c:pt>
                <c:pt idx="106">
                  <c:v>27.616666666666664</c:v>
                </c:pt>
                <c:pt idx="107">
                  <c:v>25.959999999999997</c:v>
                </c:pt>
                <c:pt idx="108">
                  <c:v>24.080000000000002</c:v>
                </c:pt>
                <c:pt idx="109">
                  <c:v>21.963333333333335</c:v>
                </c:pt>
                <c:pt idx="110">
                  <c:v>19.616666666666667</c:v>
                </c:pt>
                <c:pt idx="111">
                  <c:v>17.203333333333333</c:v>
                </c:pt>
                <c:pt idx="112">
                  <c:v>14.883000000000001</c:v>
                </c:pt>
                <c:pt idx="113">
                  <c:v>12.751333333333333</c:v>
                </c:pt>
                <c:pt idx="114">
                  <c:v>10.947000000000001</c:v>
                </c:pt>
                <c:pt idx="115">
                  <c:v>9.5956666666666663</c:v>
                </c:pt>
                <c:pt idx="116">
                  <c:v>8.5506666666666664</c:v>
                </c:pt>
                <c:pt idx="117">
                  <c:v>7.5956666666666663</c:v>
                </c:pt>
                <c:pt idx="118">
                  <c:v>6.5666666666666673</c:v>
                </c:pt>
                <c:pt idx="119">
                  <c:v>5.416666666666667</c:v>
                </c:pt>
              </c:numCache>
            </c:numRef>
          </c:yVal>
        </c:ser>
        <c:axId val="154701824"/>
        <c:axId val="154704128"/>
      </c:scatterChart>
      <c:valAx>
        <c:axId val="154701824"/>
        <c:scaling>
          <c:logBase val="10"/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sz="1200"/>
                  <a:t>Skjærspenning</a:t>
                </a:r>
                <a:r>
                  <a:rPr lang="nb-NO" sz="1200" baseline="0"/>
                  <a:t> (Pa)</a:t>
                </a:r>
                <a:endParaRPr lang="nb-NO" sz="1200"/>
              </a:p>
            </c:rich>
          </c:tx>
        </c:title>
        <c:numFmt formatCode="0.00" sourceLinked="1"/>
        <c:tickLblPos val="nextTo"/>
        <c:crossAx val="154704128"/>
        <c:crosses val="autoZero"/>
        <c:crossBetween val="midCat"/>
      </c:valAx>
      <c:valAx>
        <c:axId val="154704128"/>
        <c:scaling>
          <c:logBase val="10"/>
          <c:orientation val="minMax"/>
          <c:min val="1"/>
        </c:scaling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 sz="1200"/>
                  <a:t>G'</a:t>
                </a:r>
                <a:r>
                  <a:rPr lang="nb-NO" sz="1200" baseline="0"/>
                  <a:t> (Pa)</a:t>
                </a:r>
              </a:p>
              <a:p>
                <a:pPr>
                  <a:defRPr/>
                </a:pPr>
                <a:endParaRPr lang="nb-NO" sz="1200" baseline="0"/>
              </a:p>
              <a:p>
                <a:pPr>
                  <a:defRPr/>
                </a:pPr>
                <a:r>
                  <a:rPr lang="nb-NO" sz="1200" baseline="0"/>
                  <a:t>G'' (Pa)</a:t>
                </a:r>
                <a:endParaRPr lang="nb-NO" sz="1200"/>
              </a:p>
            </c:rich>
          </c:tx>
        </c:title>
        <c:numFmt formatCode="0.00" sourceLinked="1"/>
        <c:tickLblPos val="nextTo"/>
        <c:crossAx val="15470182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/>
              <a:t>Rotasjonstest;</a:t>
            </a:r>
            <a:r>
              <a:rPr lang="nb-NO" baseline="0"/>
              <a:t> prøve AUF og AUS</a:t>
            </a:r>
            <a:endParaRPr lang="nb-NO"/>
          </a:p>
        </c:rich>
      </c:tx>
    </c:title>
    <c:plotArea>
      <c:layout/>
      <c:scatterChart>
        <c:scatterStyle val="lineMarker"/>
        <c:ser>
          <c:idx val="0"/>
          <c:order val="0"/>
          <c:tx>
            <c:v>Gj.snitt AUF nr 1</c:v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prøver'!$AM$125:$AM$244</c:f>
              <c:numCache>
                <c:formatCode>0.00</c:formatCode>
                <c:ptCount val="120"/>
                <c:pt idx="0">
                  <c:v>0.9998999999999999</c:v>
                </c:pt>
                <c:pt idx="1">
                  <c:v>1.3709999999999998</c:v>
                </c:pt>
                <c:pt idx="2">
                  <c:v>1.8786666666666665</c:v>
                </c:pt>
                <c:pt idx="3">
                  <c:v>2.5750000000000002</c:v>
                </c:pt>
                <c:pt idx="4">
                  <c:v>3.5296666666666661</c:v>
                </c:pt>
                <c:pt idx="5">
                  <c:v>4.8376666666666672</c:v>
                </c:pt>
                <c:pt idx="6">
                  <c:v>6.6316666666666668</c:v>
                </c:pt>
                <c:pt idx="7">
                  <c:v>9.0889999999999986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</c:v>
                </c:pt>
                <c:pt idx="11">
                  <c:v>32.090000000000003</c:v>
                </c:pt>
                <c:pt idx="12">
                  <c:v>43.99666666666667</c:v>
                </c:pt>
                <c:pt idx="13">
                  <c:v>60.31</c:v>
                </c:pt>
                <c:pt idx="14">
                  <c:v>82.68</c:v>
                </c:pt>
                <c:pt idx="15">
                  <c:v>113.33333333333333</c:v>
                </c:pt>
                <c:pt idx="16">
                  <c:v>155.4</c:v>
                </c:pt>
                <c:pt idx="17">
                  <c:v>213</c:v>
                </c:pt>
                <c:pt idx="18">
                  <c:v>291.96666666666664</c:v>
                </c:pt>
                <c:pt idx="19">
                  <c:v>400.2</c:v>
                </c:pt>
                <c:pt idx="20">
                  <c:v>1.0011333333333332</c:v>
                </c:pt>
                <c:pt idx="21">
                  <c:v>1.3716666666666668</c:v>
                </c:pt>
                <c:pt idx="22">
                  <c:v>1.8796666666666664</c:v>
                </c:pt>
                <c:pt idx="23">
                  <c:v>2.5760000000000001</c:v>
                </c:pt>
                <c:pt idx="24">
                  <c:v>3.5310000000000001</c:v>
                </c:pt>
                <c:pt idx="25">
                  <c:v>4.8393333333333333</c:v>
                </c:pt>
                <c:pt idx="26">
                  <c:v>6.633</c:v>
                </c:pt>
                <c:pt idx="27">
                  <c:v>9.0923333333333343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23.416666666666668</c:v>
                </c:pt>
                <c:pt idx="31">
                  <c:v>32.1</c:v>
                </c:pt>
                <c:pt idx="32">
                  <c:v>43.99</c:v>
                </c:pt>
                <c:pt idx="33">
                  <c:v>60.29999999999999</c:v>
                </c:pt>
                <c:pt idx="34">
                  <c:v>82.66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400.06666666666666</c:v>
                </c:pt>
                <c:pt idx="40">
                  <c:v>1.002</c:v>
                </c:pt>
                <c:pt idx="41">
                  <c:v>1.3716666666666668</c:v>
                </c:pt>
                <c:pt idx="42">
                  <c:v>1.8793333333333333</c:v>
                </c:pt>
                <c:pt idx="43">
                  <c:v>2.5760000000000001</c:v>
                </c:pt>
                <c:pt idx="44">
                  <c:v>3.5303333333333331</c:v>
                </c:pt>
                <c:pt idx="45">
                  <c:v>4.84</c:v>
                </c:pt>
                <c:pt idx="46">
                  <c:v>6.6340000000000003</c:v>
                </c:pt>
                <c:pt idx="47">
                  <c:v>9.0923333333333343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32.093333333333334</c:v>
                </c:pt>
                <c:pt idx="52">
                  <c:v>43.993333333333339</c:v>
                </c:pt>
                <c:pt idx="53">
                  <c:v>60.306666666666672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</c:v>
                </c:pt>
                <c:pt idx="60">
                  <c:v>0.99996666666666678</c:v>
                </c:pt>
                <c:pt idx="61">
                  <c:v>1.3709999999999998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3.5296666666666661</c:v>
                </c:pt>
                <c:pt idx="65">
                  <c:v>4.8386666666666667</c:v>
                </c:pt>
                <c:pt idx="66">
                  <c:v>6.6320000000000006</c:v>
                </c:pt>
                <c:pt idx="67">
                  <c:v>9.0893333333333342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23.416666666666668</c:v>
                </c:pt>
                <c:pt idx="71">
                  <c:v>32.103333333333332</c:v>
                </c:pt>
                <c:pt idx="72">
                  <c:v>43.99666666666667</c:v>
                </c:pt>
                <c:pt idx="73">
                  <c:v>60.319999999999993</c:v>
                </c:pt>
                <c:pt idx="74">
                  <c:v>82.673333333333332</c:v>
                </c:pt>
                <c:pt idx="75">
                  <c:v>113.33333333333333</c:v>
                </c:pt>
                <c:pt idx="76">
                  <c:v>155.36666666666667</c:v>
                </c:pt>
                <c:pt idx="77">
                  <c:v>213</c:v>
                </c:pt>
                <c:pt idx="78">
                  <c:v>292</c:v>
                </c:pt>
                <c:pt idx="79">
                  <c:v>400.2</c:v>
                </c:pt>
                <c:pt idx="80">
                  <c:v>1.0003333333333333</c:v>
                </c:pt>
                <c:pt idx="81">
                  <c:v>1.3716666666666668</c:v>
                </c:pt>
                <c:pt idx="82">
                  <c:v>1.8796666666666664</c:v>
                </c:pt>
                <c:pt idx="83">
                  <c:v>2.5760000000000001</c:v>
                </c:pt>
                <c:pt idx="84">
                  <c:v>3.53</c:v>
                </c:pt>
                <c:pt idx="85">
                  <c:v>4.8390000000000004</c:v>
                </c:pt>
                <c:pt idx="86">
                  <c:v>6.633</c:v>
                </c:pt>
                <c:pt idx="87">
                  <c:v>9.091333333333333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32.093333333333334</c:v>
                </c:pt>
                <c:pt idx="92">
                  <c:v>43.99</c:v>
                </c:pt>
                <c:pt idx="93">
                  <c:v>60.303333333333335</c:v>
                </c:pt>
                <c:pt idx="94">
                  <c:v>82.66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291.83333333333331</c:v>
                </c:pt>
                <c:pt idx="99">
                  <c:v>400.10000000000008</c:v>
                </c:pt>
                <c:pt idx="100">
                  <c:v>1.0013333333333332</c:v>
                </c:pt>
                <c:pt idx="101">
                  <c:v>1.3716666666666668</c:v>
                </c:pt>
                <c:pt idx="102">
                  <c:v>1.8796666666666664</c:v>
                </c:pt>
                <c:pt idx="103">
                  <c:v>2.5753333333333335</c:v>
                </c:pt>
                <c:pt idx="104">
                  <c:v>3.5303333333333331</c:v>
                </c:pt>
                <c:pt idx="105">
                  <c:v>4.8390000000000004</c:v>
                </c:pt>
                <c:pt idx="106">
                  <c:v>6.633</c:v>
                </c:pt>
                <c:pt idx="107">
                  <c:v>9.0923333333333343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</c:v>
                </c:pt>
                <c:pt idx="111">
                  <c:v>32.093333333333334</c:v>
                </c:pt>
                <c:pt idx="112">
                  <c:v>43.993333333333339</c:v>
                </c:pt>
                <c:pt idx="113">
                  <c:v>60.29999999999999</c:v>
                </c:pt>
                <c:pt idx="114">
                  <c:v>82.66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</c:v>
                </c:pt>
              </c:numCache>
            </c:numRef>
          </c:xVal>
          <c:yVal>
            <c:numRef>
              <c:f>'Figurer, gj.snitt F og S prøver'!$AN$125:$AN$244</c:f>
              <c:numCache>
                <c:formatCode>0.00</c:formatCode>
                <c:ptCount val="120"/>
                <c:pt idx="0">
                  <c:v>89.79</c:v>
                </c:pt>
                <c:pt idx="1">
                  <c:v>69.046666666666667</c:v>
                </c:pt>
                <c:pt idx="2">
                  <c:v>53.606666666666662</c:v>
                </c:pt>
                <c:pt idx="3">
                  <c:v>42.089999999999996</c:v>
                </c:pt>
                <c:pt idx="4">
                  <c:v>33.436666666666667</c:v>
                </c:pt>
                <c:pt idx="5">
                  <c:v>26.62</c:v>
                </c:pt>
                <c:pt idx="6">
                  <c:v>21.23</c:v>
                </c:pt>
                <c:pt idx="7">
                  <c:v>16.973333333333333</c:v>
                </c:pt>
                <c:pt idx="8">
                  <c:v>13.643333333333333</c:v>
                </c:pt>
                <c:pt idx="9">
                  <c:v>10.9</c:v>
                </c:pt>
                <c:pt idx="10">
                  <c:v>8.7419999999999991</c:v>
                </c:pt>
                <c:pt idx="11">
                  <c:v>7.0696666666666665</c:v>
                </c:pt>
                <c:pt idx="12">
                  <c:v>5.7453333333333338</c:v>
                </c:pt>
                <c:pt idx="13">
                  <c:v>4.687333333333334</c:v>
                </c:pt>
                <c:pt idx="14">
                  <c:v>3.8396666666666661</c:v>
                </c:pt>
                <c:pt idx="15">
                  <c:v>3.1170000000000004</c:v>
                </c:pt>
                <c:pt idx="16">
                  <c:v>2.5026666666666664</c:v>
                </c:pt>
                <c:pt idx="17">
                  <c:v>1.968333333333333</c:v>
                </c:pt>
                <c:pt idx="18">
                  <c:v>1.5296666666666667</c:v>
                </c:pt>
                <c:pt idx="19">
                  <c:v>1.1759999999999999</c:v>
                </c:pt>
              </c:numCache>
            </c:numRef>
          </c:yVal>
        </c:ser>
        <c:ser>
          <c:idx val="1"/>
          <c:order val="1"/>
          <c:tx>
            <c:v>Gj.snitt AUF nr 2</c:v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prøver'!$AM$125:$AM$244</c:f>
              <c:numCache>
                <c:formatCode>0.00</c:formatCode>
                <c:ptCount val="120"/>
                <c:pt idx="0">
                  <c:v>0.9998999999999999</c:v>
                </c:pt>
                <c:pt idx="1">
                  <c:v>1.3709999999999998</c:v>
                </c:pt>
                <c:pt idx="2">
                  <c:v>1.8786666666666665</c:v>
                </c:pt>
                <c:pt idx="3">
                  <c:v>2.5750000000000002</c:v>
                </c:pt>
                <c:pt idx="4">
                  <c:v>3.5296666666666661</c:v>
                </c:pt>
                <c:pt idx="5">
                  <c:v>4.8376666666666672</c:v>
                </c:pt>
                <c:pt idx="6">
                  <c:v>6.6316666666666668</c:v>
                </c:pt>
                <c:pt idx="7">
                  <c:v>9.0889999999999986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</c:v>
                </c:pt>
                <c:pt idx="11">
                  <c:v>32.090000000000003</c:v>
                </c:pt>
                <c:pt idx="12">
                  <c:v>43.99666666666667</c:v>
                </c:pt>
                <c:pt idx="13">
                  <c:v>60.31</c:v>
                </c:pt>
                <c:pt idx="14">
                  <c:v>82.68</c:v>
                </c:pt>
                <c:pt idx="15">
                  <c:v>113.33333333333333</c:v>
                </c:pt>
                <c:pt idx="16">
                  <c:v>155.4</c:v>
                </c:pt>
                <c:pt idx="17">
                  <c:v>213</c:v>
                </c:pt>
                <c:pt idx="18">
                  <c:v>291.96666666666664</c:v>
                </c:pt>
                <c:pt idx="19">
                  <c:v>400.2</c:v>
                </c:pt>
                <c:pt idx="20">
                  <c:v>1.0011333333333332</c:v>
                </c:pt>
                <c:pt idx="21">
                  <c:v>1.3716666666666668</c:v>
                </c:pt>
                <c:pt idx="22">
                  <c:v>1.8796666666666664</c:v>
                </c:pt>
                <c:pt idx="23">
                  <c:v>2.5760000000000001</c:v>
                </c:pt>
                <c:pt idx="24">
                  <c:v>3.5310000000000001</c:v>
                </c:pt>
                <c:pt idx="25">
                  <c:v>4.8393333333333333</c:v>
                </c:pt>
                <c:pt idx="26">
                  <c:v>6.633</c:v>
                </c:pt>
                <c:pt idx="27">
                  <c:v>9.0923333333333343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23.416666666666668</c:v>
                </c:pt>
                <c:pt idx="31">
                  <c:v>32.1</c:v>
                </c:pt>
                <c:pt idx="32">
                  <c:v>43.99</c:v>
                </c:pt>
                <c:pt idx="33">
                  <c:v>60.29999999999999</c:v>
                </c:pt>
                <c:pt idx="34">
                  <c:v>82.66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400.06666666666666</c:v>
                </c:pt>
                <c:pt idx="40">
                  <c:v>1.002</c:v>
                </c:pt>
                <c:pt idx="41">
                  <c:v>1.3716666666666668</c:v>
                </c:pt>
                <c:pt idx="42">
                  <c:v>1.8793333333333333</c:v>
                </c:pt>
                <c:pt idx="43">
                  <c:v>2.5760000000000001</c:v>
                </c:pt>
                <c:pt idx="44">
                  <c:v>3.5303333333333331</c:v>
                </c:pt>
                <c:pt idx="45">
                  <c:v>4.84</c:v>
                </c:pt>
                <c:pt idx="46">
                  <c:v>6.6340000000000003</c:v>
                </c:pt>
                <c:pt idx="47">
                  <c:v>9.0923333333333343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32.093333333333334</c:v>
                </c:pt>
                <c:pt idx="52">
                  <c:v>43.993333333333339</c:v>
                </c:pt>
                <c:pt idx="53">
                  <c:v>60.306666666666672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</c:v>
                </c:pt>
                <c:pt idx="60">
                  <c:v>0.99996666666666678</c:v>
                </c:pt>
                <c:pt idx="61">
                  <c:v>1.3709999999999998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3.5296666666666661</c:v>
                </c:pt>
                <c:pt idx="65">
                  <c:v>4.8386666666666667</c:v>
                </c:pt>
                <c:pt idx="66">
                  <c:v>6.6320000000000006</c:v>
                </c:pt>
                <c:pt idx="67">
                  <c:v>9.0893333333333342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23.416666666666668</c:v>
                </c:pt>
                <c:pt idx="71">
                  <c:v>32.103333333333332</c:v>
                </c:pt>
                <c:pt idx="72">
                  <c:v>43.99666666666667</c:v>
                </c:pt>
                <c:pt idx="73">
                  <c:v>60.319999999999993</c:v>
                </c:pt>
                <c:pt idx="74">
                  <c:v>82.673333333333332</c:v>
                </c:pt>
                <c:pt idx="75">
                  <c:v>113.33333333333333</c:v>
                </c:pt>
                <c:pt idx="76">
                  <c:v>155.36666666666667</c:v>
                </c:pt>
                <c:pt idx="77">
                  <c:v>213</c:v>
                </c:pt>
                <c:pt idx="78">
                  <c:v>292</c:v>
                </c:pt>
                <c:pt idx="79">
                  <c:v>400.2</c:v>
                </c:pt>
                <c:pt idx="80">
                  <c:v>1.0003333333333333</c:v>
                </c:pt>
                <c:pt idx="81">
                  <c:v>1.3716666666666668</c:v>
                </c:pt>
                <c:pt idx="82">
                  <c:v>1.8796666666666664</c:v>
                </c:pt>
                <c:pt idx="83">
                  <c:v>2.5760000000000001</c:v>
                </c:pt>
                <c:pt idx="84">
                  <c:v>3.53</c:v>
                </c:pt>
                <c:pt idx="85">
                  <c:v>4.8390000000000004</c:v>
                </c:pt>
                <c:pt idx="86">
                  <c:v>6.633</c:v>
                </c:pt>
                <c:pt idx="87">
                  <c:v>9.091333333333333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32.093333333333334</c:v>
                </c:pt>
                <c:pt idx="92">
                  <c:v>43.99</c:v>
                </c:pt>
                <c:pt idx="93">
                  <c:v>60.303333333333335</c:v>
                </c:pt>
                <c:pt idx="94">
                  <c:v>82.66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291.83333333333331</c:v>
                </c:pt>
                <c:pt idx="99">
                  <c:v>400.10000000000008</c:v>
                </c:pt>
                <c:pt idx="100">
                  <c:v>1.0013333333333332</c:v>
                </c:pt>
                <c:pt idx="101">
                  <c:v>1.3716666666666668</c:v>
                </c:pt>
                <c:pt idx="102">
                  <c:v>1.8796666666666664</c:v>
                </c:pt>
                <c:pt idx="103">
                  <c:v>2.5753333333333335</c:v>
                </c:pt>
                <c:pt idx="104">
                  <c:v>3.5303333333333331</c:v>
                </c:pt>
                <c:pt idx="105">
                  <c:v>4.8390000000000004</c:v>
                </c:pt>
                <c:pt idx="106">
                  <c:v>6.633</c:v>
                </c:pt>
                <c:pt idx="107">
                  <c:v>9.0923333333333343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</c:v>
                </c:pt>
                <c:pt idx="111">
                  <c:v>32.093333333333334</c:v>
                </c:pt>
                <c:pt idx="112">
                  <c:v>43.993333333333339</c:v>
                </c:pt>
                <c:pt idx="113">
                  <c:v>60.29999999999999</c:v>
                </c:pt>
                <c:pt idx="114">
                  <c:v>82.66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</c:v>
                </c:pt>
              </c:numCache>
            </c:numRef>
          </c:xVal>
          <c:yVal>
            <c:numRef>
              <c:f>'Figurer, gj.snitt F og S prøver'!$AO$125:$AO$244</c:f>
              <c:numCache>
                <c:formatCode>0.00</c:formatCode>
                <c:ptCount val="120"/>
                <c:pt idx="20">
                  <c:v>87.396666666666661</c:v>
                </c:pt>
                <c:pt idx="21">
                  <c:v>64.28</c:v>
                </c:pt>
                <c:pt idx="22">
                  <c:v>48.416666666666664</c:v>
                </c:pt>
                <c:pt idx="23">
                  <c:v>37.533333333333339</c:v>
                </c:pt>
                <c:pt idx="24">
                  <c:v>29.22666666666667</c:v>
                </c:pt>
                <c:pt idx="25">
                  <c:v>22.81</c:v>
                </c:pt>
                <c:pt idx="26">
                  <c:v>17.676666666666666</c:v>
                </c:pt>
                <c:pt idx="27">
                  <c:v>13.673333333333332</c:v>
                </c:pt>
                <c:pt idx="28">
                  <c:v>10.605333333333332</c:v>
                </c:pt>
                <c:pt idx="29">
                  <c:v>8.2653333333333325</c:v>
                </c:pt>
                <c:pt idx="30">
                  <c:v>6.4796666666666667</c:v>
                </c:pt>
                <c:pt idx="31">
                  <c:v>5.1173333333333337</c:v>
                </c:pt>
                <c:pt idx="32">
                  <c:v>4.0713333333333326</c:v>
                </c:pt>
                <c:pt idx="33">
                  <c:v>3.2663333333333333</c:v>
                </c:pt>
                <c:pt idx="34">
                  <c:v>2.6473333333333335</c:v>
                </c:pt>
                <c:pt idx="35">
                  <c:v>2.1653333333333333</c:v>
                </c:pt>
                <c:pt idx="36">
                  <c:v>1.7876666666666667</c:v>
                </c:pt>
                <c:pt idx="37">
                  <c:v>1.4843333333333331</c:v>
                </c:pt>
                <c:pt idx="38">
                  <c:v>1.2306666666666668</c:v>
                </c:pt>
                <c:pt idx="39">
                  <c:v>1.0118333333333334</c:v>
                </c:pt>
              </c:numCache>
            </c:numRef>
          </c:yVal>
        </c:ser>
        <c:ser>
          <c:idx val="2"/>
          <c:order val="2"/>
          <c:tx>
            <c:v>Gj.snitt AUF nr 3</c:v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prøver'!$AM$125:$AM$244</c:f>
              <c:numCache>
                <c:formatCode>0.00</c:formatCode>
                <c:ptCount val="120"/>
                <c:pt idx="0">
                  <c:v>0.9998999999999999</c:v>
                </c:pt>
                <c:pt idx="1">
                  <c:v>1.3709999999999998</c:v>
                </c:pt>
                <c:pt idx="2">
                  <c:v>1.8786666666666665</c:v>
                </c:pt>
                <c:pt idx="3">
                  <c:v>2.5750000000000002</c:v>
                </c:pt>
                <c:pt idx="4">
                  <c:v>3.5296666666666661</c:v>
                </c:pt>
                <c:pt idx="5">
                  <c:v>4.8376666666666672</c:v>
                </c:pt>
                <c:pt idx="6">
                  <c:v>6.6316666666666668</c:v>
                </c:pt>
                <c:pt idx="7">
                  <c:v>9.0889999999999986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</c:v>
                </c:pt>
                <c:pt idx="11">
                  <c:v>32.090000000000003</c:v>
                </c:pt>
                <c:pt idx="12">
                  <c:v>43.99666666666667</c:v>
                </c:pt>
                <c:pt idx="13">
                  <c:v>60.31</c:v>
                </c:pt>
                <c:pt idx="14">
                  <c:v>82.68</c:v>
                </c:pt>
                <c:pt idx="15">
                  <c:v>113.33333333333333</c:v>
                </c:pt>
                <c:pt idx="16">
                  <c:v>155.4</c:v>
                </c:pt>
                <c:pt idx="17">
                  <c:v>213</c:v>
                </c:pt>
                <c:pt idx="18">
                  <c:v>291.96666666666664</c:v>
                </c:pt>
                <c:pt idx="19">
                  <c:v>400.2</c:v>
                </c:pt>
                <c:pt idx="20">
                  <c:v>1.0011333333333332</c:v>
                </c:pt>
                <c:pt idx="21">
                  <c:v>1.3716666666666668</c:v>
                </c:pt>
                <c:pt idx="22">
                  <c:v>1.8796666666666664</c:v>
                </c:pt>
                <c:pt idx="23">
                  <c:v>2.5760000000000001</c:v>
                </c:pt>
                <c:pt idx="24">
                  <c:v>3.5310000000000001</c:v>
                </c:pt>
                <c:pt idx="25">
                  <c:v>4.8393333333333333</c:v>
                </c:pt>
                <c:pt idx="26">
                  <c:v>6.633</c:v>
                </c:pt>
                <c:pt idx="27">
                  <c:v>9.0923333333333343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23.416666666666668</c:v>
                </c:pt>
                <c:pt idx="31">
                  <c:v>32.1</c:v>
                </c:pt>
                <c:pt idx="32">
                  <c:v>43.99</c:v>
                </c:pt>
                <c:pt idx="33">
                  <c:v>60.29999999999999</c:v>
                </c:pt>
                <c:pt idx="34">
                  <c:v>82.66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400.06666666666666</c:v>
                </c:pt>
                <c:pt idx="40">
                  <c:v>1.002</c:v>
                </c:pt>
                <c:pt idx="41">
                  <c:v>1.3716666666666668</c:v>
                </c:pt>
                <c:pt idx="42">
                  <c:v>1.8793333333333333</c:v>
                </c:pt>
                <c:pt idx="43">
                  <c:v>2.5760000000000001</c:v>
                </c:pt>
                <c:pt idx="44">
                  <c:v>3.5303333333333331</c:v>
                </c:pt>
                <c:pt idx="45">
                  <c:v>4.84</c:v>
                </c:pt>
                <c:pt idx="46">
                  <c:v>6.6340000000000003</c:v>
                </c:pt>
                <c:pt idx="47">
                  <c:v>9.0923333333333343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32.093333333333334</c:v>
                </c:pt>
                <c:pt idx="52">
                  <c:v>43.993333333333339</c:v>
                </c:pt>
                <c:pt idx="53">
                  <c:v>60.306666666666672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</c:v>
                </c:pt>
                <c:pt idx="60">
                  <c:v>0.99996666666666678</c:v>
                </c:pt>
                <c:pt idx="61">
                  <c:v>1.3709999999999998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3.5296666666666661</c:v>
                </c:pt>
                <c:pt idx="65">
                  <c:v>4.8386666666666667</c:v>
                </c:pt>
                <c:pt idx="66">
                  <c:v>6.6320000000000006</c:v>
                </c:pt>
                <c:pt idx="67">
                  <c:v>9.0893333333333342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23.416666666666668</c:v>
                </c:pt>
                <c:pt idx="71">
                  <c:v>32.103333333333332</c:v>
                </c:pt>
                <c:pt idx="72">
                  <c:v>43.99666666666667</c:v>
                </c:pt>
                <c:pt idx="73">
                  <c:v>60.319999999999993</c:v>
                </c:pt>
                <c:pt idx="74">
                  <c:v>82.673333333333332</c:v>
                </c:pt>
                <c:pt idx="75">
                  <c:v>113.33333333333333</c:v>
                </c:pt>
                <c:pt idx="76">
                  <c:v>155.36666666666667</c:v>
                </c:pt>
                <c:pt idx="77">
                  <c:v>213</c:v>
                </c:pt>
                <c:pt idx="78">
                  <c:v>292</c:v>
                </c:pt>
                <c:pt idx="79">
                  <c:v>400.2</c:v>
                </c:pt>
                <c:pt idx="80">
                  <c:v>1.0003333333333333</c:v>
                </c:pt>
                <c:pt idx="81">
                  <c:v>1.3716666666666668</c:v>
                </c:pt>
                <c:pt idx="82">
                  <c:v>1.8796666666666664</c:v>
                </c:pt>
                <c:pt idx="83">
                  <c:v>2.5760000000000001</c:v>
                </c:pt>
                <c:pt idx="84">
                  <c:v>3.53</c:v>
                </c:pt>
                <c:pt idx="85">
                  <c:v>4.8390000000000004</c:v>
                </c:pt>
                <c:pt idx="86">
                  <c:v>6.633</c:v>
                </c:pt>
                <c:pt idx="87">
                  <c:v>9.091333333333333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32.093333333333334</c:v>
                </c:pt>
                <c:pt idx="92">
                  <c:v>43.99</c:v>
                </c:pt>
                <c:pt idx="93">
                  <c:v>60.303333333333335</c:v>
                </c:pt>
                <c:pt idx="94">
                  <c:v>82.66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291.83333333333331</c:v>
                </c:pt>
                <c:pt idx="99">
                  <c:v>400.10000000000008</c:v>
                </c:pt>
                <c:pt idx="100">
                  <c:v>1.0013333333333332</c:v>
                </c:pt>
                <c:pt idx="101">
                  <c:v>1.3716666666666668</c:v>
                </c:pt>
                <c:pt idx="102">
                  <c:v>1.8796666666666664</c:v>
                </c:pt>
                <c:pt idx="103">
                  <c:v>2.5753333333333335</c:v>
                </c:pt>
                <c:pt idx="104">
                  <c:v>3.5303333333333331</c:v>
                </c:pt>
                <c:pt idx="105">
                  <c:v>4.8390000000000004</c:v>
                </c:pt>
                <c:pt idx="106">
                  <c:v>6.633</c:v>
                </c:pt>
                <c:pt idx="107">
                  <c:v>9.0923333333333343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</c:v>
                </c:pt>
                <c:pt idx="111">
                  <c:v>32.093333333333334</c:v>
                </c:pt>
                <c:pt idx="112">
                  <c:v>43.993333333333339</c:v>
                </c:pt>
                <c:pt idx="113">
                  <c:v>60.29999999999999</c:v>
                </c:pt>
                <c:pt idx="114">
                  <c:v>82.66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</c:v>
                </c:pt>
              </c:numCache>
            </c:numRef>
          </c:xVal>
          <c:yVal>
            <c:numRef>
              <c:f>'Figurer, gj.snitt F og S prøver'!$AP$125:$AP$244</c:f>
              <c:numCache>
                <c:formatCode>0.00</c:formatCode>
                <c:ptCount val="120"/>
                <c:pt idx="40">
                  <c:v>84.026666666666685</c:v>
                </c:pt>
                <c:pt idx="41">
                  <c:v>60.629999999999995</c:v>
                </c:pt>
                <c:pt idx="42">
                  <c:v>46.18</c:v>
                </c:pt>
                <c:pt idx="43">
                  <c:v>35.9</c:v>
                </c:pt>
                <c:pt idx="44">
                  <c:v>27.946666666666669</c:v>
                </c:pt>
                <c:pt idx="45">
                  <c:v>21.693333333333332</c:v>
                </c:pt>
                <c:pt idx="46">
                  <c:v>16.739999999999998</c:v>
                </c:pt>
                <c:pt idx="47">
                  <c:v>12.883333333333333</c:v>
                </c:pt>
                <c:pt idx="48">
                  <c:v>9.9596666666666653</c:v>
                </c:pt>
                <c:pt idx="49">
                  <c:v>7.7360000000000007</c:v>
                </c:pt>
                <c:pt idx="50">
                  <c:v>6.0479999999999992</c:v>
                </c:pt>
                <c:pt idx="51">
                  <c:v>4.762666666666667</c:v>
                </c:pt>
                <c:pt idx="52">
                  <c:v>3.7740000000000005</c:v>
                </c:pt>
                <c:pt idx="53">
                  <c:v>3.0180000000000002</c:v>
                </c:pt>
                <c:pt idx="54">
                  <c:v>2.4350000000000001</c:v>
                </c:pt>
                <c:pt idx="55">
                  <c:v>1.9826666666666666</c:v>
                </c:pt>
                <c:pt idx="56">
                  <c:v>1.6303333333333334</c:v>
                </c:pt>
                <c:pt idx="57">
                  <c:v>1.3516666666666666</c:v>
                </c:pt>
                <c:pt idx="58">
                  <c:v>1.1256666666666666</c:v>
                </c:pt>
                <c:pt idx="59">
                  <c:v>0.93673333333333331</c:v>
                </c:pt>
              </c:numCache>
            </c:numRef>
          </c:yVal>
        </c:ser>
        <c:ser>
          <c:idx val="3"/>
          <c:order val="3"/>
          <c:tx>
            <c:v>Gj. snitt AUS nr 1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prøver'!$AM$125:$AM$244</c:f>
              <c:numCache>
                <c:formatCode>0.00</c:formatCode>
                <c:ptCount val="120"/>
                <c:pt idx="0">
                  <c:v>0.9998999999999999</c:v>
                </c:pt>
                <c:pt idx="1">
                  <c:v>1.3709999999999998</c:v>
                </c:pt>
                <c:pt idx="2">
                  <c:v>1.8786666666666665</c:v>
                </c:pt>
                <c:pt idx="3">
                  <c:v>2.5750000000000002</c:v>
                </c:pt>
                <c:pt idx="4">
                  <c:v>3.5296666666666661</c:v>
                </c:pt>
                <c:pt idx="5">
                  <c:v>4.8376666666666672</c:v>
                </c:pt>
                <c:pt idx="6">
                  <c:v>6.6316666666666668</c:v>
                </c:pt>
                <c:pt idx="7">
                  <c:v>9.0889999999999986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</c:v>
                </c:pt>
                <c:pt idx="11">
                  <c:v>32.090000000000003</c:v>
                </c:pt>
                <c:pt idx="12">
                  <c:v>43.99666666666667</c:v>
                </c:pt>
                <c:pt idx="13">
                  <c:v>60.31</c:v>
                </c:pt>
                <c:pt idx="14">
                  <c:v>82.68</c:v>
                </c:pt>
                <c:pt idx="15">
                  <c:v>113.33333333333333</c:v>
                </c:pt>
                <c:pt idx="16">
                  <c:v>155.4</c:v>
                </c:pt>
                <c:pt idx="17">
                  <c:v>213</c:v>
                </c:pt>
                <c:pt idx="18">
                  <c:v>291.96666666666664</c:v>
                </c:pt>
                <c:pt idx="19">
                  <c:v>400.2</c:v>
                </c:pt>
                <c:pt idx="20">
                  <c:v>1.0011333333333332</c:v>
                </c:pt>
                <c:pt idx="21">
                  <c:v>1.3716666666666668</c:v>
                </c:pt>
                <c:pt idx="22">
                  <c:v>1.8796666666666664</c:v>
                </c:pt>
                <c:pt idx="23">
                  <c:v>2.5760000000000001</c:v>
                </c:pt>
                <c:pt idx="24">
                  <c:v>3.5310000000000001</c:v>
                </c:pt>
                <c:pt idx="25">
                  <c:v>4.8393333333333333</c:v>
                </c:pt>
                <c:pt idx="26">
                  <c:v>6.633</c:v>
                </c:pt>
                <c:pt idx="27">
                  <c:v>9.0923333333333343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23.416666666666668</c:v>
                </c:pt>
                <c:pt idx="31">
                  <c:v>32.1</c:v>
                </c:pt>
                <c:pt idx="32">
                  <c:v>43.99</c:v>
                </c:pt>
                <c:pt idx="33">
                  <c:v>60.29999999999999</c:v>
                </c:pt>
                <c:pt idx="34">
                  <c:v>82.66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400.06666666666666</c:v>
                </c:pt>
                <c:pt idx="40">
                  <c:v>1.002</c:v>
                </c:pt>
                <c:pt idx="41">
                  <c:v>1.3716666666666668</c:v>
                </c:pt>
                <c:pt idx="42">
                  <c:v>1.8793333333333333</c:v>
                </c:pt>
                <c:pt idx="43">
                  <c:v>2.5760000000000001</c:v>
                </c:pt>
                <c:pt idx="44">
                  <c:v>3.5303333333333331</c:v>
                </c:pt>
                <c:pt idx="45">
                  <c:v>4.84</c:v>
                </c:pt>
                <c:pt idx="46">
                  <c:v>6.6340000000000003</c:v>
                </c:pt>
                <c:pt idx="47">
                  <c:v>9.0923333333333343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32.093333333333334</c:v>
                </c:pt>
                <c:pt idx="52">
                  <c:v>43.993333333333339</c:v>
                </c:pt>
                <c:pt idx="53">
                  <c:v>60.306666666666672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</c:v>
                </c:pt>
                <c:pt idx="60">
                  <c:v>0.99996666666666678</c:v>
                </c:pt>
                <c:pt idx="61">
                  <c:v>1.3709999999999998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3.5296666666666661</c:v>
                </c:pt>
                <c:pt idx="65">
                  <c:v>4.8386666666666667</c:v>
                </c:pt>
                <c:pt idx="66">
                  <c:v>6.6320000000000006</c:v>
                </c:pt>
                <c:pt idx="67">
                  <c:v>9.0893333333333342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23.416666666666668</c:v>
                </c:pt>
                <c:pt idx="71">
                  <c:v>32.103333333333332</c:v>
                </c:pt>
                <c:pt idx="72">
                  <c:v>43.99666666666667</c:v>
                </c:pt>
                <c:pt idx="73">
                  <c:v>60.319999999999993</c:v>
                </c:pt>
                <c:pt idx="74">
                  <c:v>82.673333333333332</c:v>
                </c:pt>
                <c:pt idx="75">
                  <c:v>113.33333333333333</c:v>
                </c:pt>
                <c:pt idx="76">
                  <c:v>155.36666666666667</c:v>
                </c:pt>
                <c:pt idx="77">
                  <c:v>213</c:v>
                </c:pt>
                <c:pt idx="78">
                  <c:v>292</c:v>
                </c:pt>
                <c:pt idx="79">
                  <c:v>400.2</c:v>
                </c:pt>
                <c:pt idx="80">
                  <c:v>1.0003333333333333</c:v>
                </c:pt>
                <c:pt idx="81">
                  <c:v>1.3716666666666668</c:v>
                </c:pt>
                <c:pt idx="82">
                  <c:v>1.8796666666666664</c:v>
                </c:pt>
                <c:pt idx="83">
                  <c:v>2.5760000000000001</c:v>
                </c:pt>
                <c:pt idx="84">
                  <c:v>3.53</c:v>
                </c:pt>
                <c:pt idx="85">
                  <c:v>4.8390000000000004</c:v>
                </c:pt>
                <c:pt idx="86">
                  <c:v>6.633</c:v>
                </c:pt>
                <c:pt idx="87">
                  <c:v>9.091333333333333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32.093333333333334</c:v>
                </c:pt>
                <c:pt idx="92">
                  <c:v>43.99</c:v>
                </c:pt>
                <c:pt idx="93">
                  <c:v>60.303333333333335</c:v>
                </c:pt>
                <c:pt idx="94">
                  <c:v>82.66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291.83333333333331</c:v>
                </c:pt>
                <c:pt idx="99">
                  <c:v>400.10000000000008</c:v>
                </c:pt>
                <c:pt idx="100">
                  <c:v>1.0013333333333332</c:v>
                </c:pt>
                <c:pt idx="101">
                  <c:v>1.3716666666666668</c:v>
                </c:pt>
                <c:pt idx="102">
                  <c:v>1.8796666666666664</c:v>
                </c:pt>
                <c:pt idx="103">
                  <c:v>2.5753333333333335</c:v>
                </c:pt>
                <c:pt idx="104">
                  <c:v>3.5303333333333331</c:v>
                </c:pt>
                <c:pt idx="105">
                  <c:v>4.8390000000000004</c:v>
                </c:pt>
                <c:pt idx="106">
                  <c:v>6.633</c:v>
                </c:pt>
                <c:pt idx="107">
                  <c:v>9.0923333333333343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</c:v>
                </c:pt>
                <c:pt idx="111">
                  <c:v>32.093333333333334</c:v>
                </c:pt>
                <c:pt idx="112">
                  <c:v>43.993333333333339</c:v>
                </c:pt>
                <c:pt idx="113">
                  <c:v>60.29999999999999</c:v>
                </c:pt>
                <c:pt idx="114">
                  <c:v>82.66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</c:v>
                </c:pt>
              </c:numCache>
            </c:numRef>
          </c:xVal>
          <c:yVal>
            <c:numRef>
              <c:f>'Figurer, gj.snitt F og S prøver'!$AQ$125:$AQ$244</c:f>
              <c:numCache>
                <c:formatCode>0.00</c:formatCode>
                <c:ptCount val="120"/>
                <c:pt idx="60">
                  <c:v>117.42333333333333</c:v>
                </c:pt>
                <c:pt idx="61">
                  <c:v>89.573333333333338</c:v>
                </c:pt>
                <c:pt idx="62">
                  <c:v>69.150000000000006</c:v>
                </c:pt>
                <c:pt idx="63">
                  <c:v>53.676666666666669</c:v>
                </c:pt>
                <c:pt idx="64">
                  <c:v>42.083333333333336</c:v>
                </c:pt>
                <c:pt idx="65">
                  <c:v>33.213333333333331</c:v>
                </c:pt>
                <c:pt idx="66">
                  <c:v>26.320000000000004</c:v>
                </c:pt>
                <c:pt idx="67">
                  <c:v>21.193333333333332</c:v>
                </c:pt>
                <c:pt idx="68">
                  <c:v>17.206666666666667</c:v>
                </c:pt>
                <c:pt idx="69">
                  <c:v>13.893333333333333</c:v>
                </c:pt>
                <c:pt idx="70">
                  <c:v>11.117333333333333</c:v>
                </c:pt>
                <c:pt idx="71">
                  <c:v>8.6516666666666655</c:v>
                </c:pt>
                <c:pt idx="72">
                  <c:v>6.8936666666666673</c:v>
                </c:pt>
                <c:pt idx="73">
                  <c:v>5.5590000000000002</c:v>
                </c:pt>
                <c:pt idx="74">
                  <c:v>4.4379999999999997</c:v>
                </c:pt>
                <c:pt idx="75">
                  <c:v>3.5719999999999996</c:v>
                </c:pt>
                <c:pt idx="76">
                  <c:v>2.8693333333333335</c:v>
                </c:pt>
                <c:pt idx="77">
                  <c:v>2.2573333333333334</c:v>
                </c:pt>
                <c:pt idx="78">
                  <c:v>1.7496666666666665</c:v>
                </c:pt>
                <c:pt idx="79">
                  <c:v>1.345</c:v>
                </c:pt>
              </c:numCache>
            </c:numRef>
          </c:yVal>
        </c:ser>
        <c:ser>
          <c:idx val="4"/>
          <c:order val="4"/>
          <c:tx>
            <c:v>Gj. Snitt AUS nr 2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prøver'!$AM$125:$AM$244</c:f>
              <c:numCache>
                <c:formatCode>0.00</c:formatCode>
                <c:ptCount val="120"/>
                <c:pt idx="0">
                  <c:v>0.9998999999999999</c:v>
                </c:pt>
                <c:pt idx="1">
                  <c:v>1.3709999999999998</c:v>
                </c:pt>
                <c:pt idx="2">
                  <c:v>1.8786666666666665</c:v>
                </c:pt>
                <c:pt idx="3">
                  <c:v>2.5750000000000002</c:v>
                </c:pt>
                <c:pt idx="4">
                  <c:v>3.5296666666666661</c:v>
                </c:pt>
                <c:pt idx="5">
                  <c:v>4.8376666666666672</c:v>
                </c:pt>
                <c:pt idx="6">
                  <c:v>6.6316666666666668</c:v>
                </c:pt>
                <c:pt idx="7">
                  <c:v>9.0889999999999986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</c:v>
                </c:pt>
                <c:pt idx="11">
                  <c:v>32.090000000000003</c:v>
                </c:pt>
                <c:pt idx="12">
                  <c:v>43.99666666666667</c:v>
                </c:pt>
                <c:pt idx="13">
                  <c:v>60.31</c:v>
                </c:pt>
                <c:pt idx="14">
                  <c:v>82.68</c:v>
                </c:pt>
                <c:pt idx="15">
                  <c:v>113.33333333333333</c:v>
                </c:pt>
                <c:pt idx="16">
                  <c:v>155.4</c:v>
                </c:pt>
                <c:pt idx="17">
                  <c:v>213</c:v>
                </c:pt>
                <c:pt idx="18">
                  <c:v>291.96666666666664</c:v>
                </c:pt>
                <c:pt idx="19">
                  <c:v>400.2</c:v>
                </c:pt>
                <c:pt idx="20">
                  <c:v>1.0011333333333332</c:v>
                </c:pt>
                <c:pt idx="21">
                  <c:v>1.3716666666666668</c:v>
                </c:pt>
                <c:pt idx="22">
                  <c:v>1.8796666666666664</c:v>
                </c:pt>
                <c:pt idx="23">
                  <c:v>2.5760000000000001</c:v>
                </c:pt>
                <c:pt idx="24">
                  <c:v>3.5310000000000001</c:v>
                </c:pt>
                <c:pt idx="25">
                  <c:v>4.8393333333333333</c:v>
                </c:pt>
                <c:pt idx="26">
                  <c:v>6.633</c:v>
                </c:pt>
                <c:pt idx="27">
                  <c:v>9.0923333333333343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23.416666666666668</c:v>
                </c:pt>
                <c:pt idx="31">
                  <c:v>32.1</c:v>
                </c:pt>
                <c:pt idx="32">
                  <c:v>43.99</c:v>
                </c:pt>
                <c:pt idx="33">
                  <c:v>60.29999999999999</c:v>
                </c:pt>
                <c:pt idx="34">
                  <c:v>82.66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400.06666666666666</c:v>
                </c:pt>
                <c:pt idx="40">
                  <c:v>1.002</c:v>
                </c:pt>
                <c:pt idx="41">
                  <c:v>1.3716666666666668</c:v>
                </c:pt>
                <c:pt idx="42">
                  <c:v>1.8793333333333333</c:v>
                </c:pt>
                <c:pt idx="43">
                  <c:v>2.5760000000000001</c:v>
                </c:pt>
                <c:pt idx="44">
                  <c:v>3.5303333333333331</c:v>
                </c:pt>
                <c:pt idx="45">
                  <c:v>4.84</c:v>
                </c:pt>
                <c:pt idx="46">
                  <c:v>6.6340000000000003</c:v>
                </c:pt>
                <c:pt idx="47">
                  <c:v>9.0923333333333343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32.093333333333334</c:v>
                </c:pt>
                <c:pt idx="52">
                  <c:v>43.993333333333339</c:v>
                </c:pt>
                <c:pt idx="53">
                  <c:v>60.306666666666672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</c:v>
                </c:pt>
                <c:pt idx="60">
                  <c:v>0.99996666666666678</c:v>
                </c:pt>
                <c:pt idx="61">
                  <c:v>1.3709999999999998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3.5296666666666661</c:v>
                </c:pt>
                <c:pt idx="65">
                  <c:v>4.8386666666666667</c:v>
                </c:pt>
                <c:pt idx="66">
                  <c:v>6.6320000000000006</c:v>
                </c:pt>
                <c:pt idx="67">
                  <c:v>9.0893333333333342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23.416666666666668</c:v>
                </c:pt>
                <c:pt idx="71">
                  <c:v>32.103333333333332</c:v>
                </c:pt>
                <c:pt idx="72">
                  <c:v>43.99666666666667</c:v>
                </c:pt>
                <c:pt idx="73">
                  <c:v>60.319999999999993</c:v>
                </c:pt>
                <c:pt idx="74">
                  <c:v>82.673333333333332</c:v>
                </c:pt>
                <c:pt idx="75">
                  <c:v>113.33333333333333</c:v>
                </c:pt>
                <c:pt idx="76">
                  <c:v>155.36666666666667</c:v>
                </c:pt>
                <c:pt idx="77">
                  <c:v>213</c:v>
                </c:pt>
                <c:pt idx="78">
                  <c:v>292</c:v>
                </c:pt>
                <c:pt idx="79">
                  <c:v>400.2</c:v>
                </c:pt>
                <c:pt idx="80">
                  <c:v>1.0003333333333333</c:v>
                </c:pt>
                <c:pt idx="81">
                  <c:v>1.3716666666666668</c:v>
                </c:pt>
                <c:pt idx="82">
                  <c:v>1.8796666666666664</c:v>
                </c:pt>
                <c:pt idx="83">
                  <c:v>2.5760000000000001</c:v>
                </c:pt>
                <c:pt idx="84">
                  <c:v>3.53</c:v>
                </c:pt>
                <c:pt idx="85">
                  <c:v>4.8390000000000004</c:v>
                </c:pt>
                <c:pt idx="86">
                  <c:v>6.633</c:v>
                </c:pt>
                <c:pt idx="87">
                  <c:v>9.091333333333333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32.093333333333334</c:v>
                </c:pt>
                <c:pt idx="92">
                  <c:v>43.99</c:v>
                </c:pt>
                <c:pt idx="93">
                  <c:v>60.303333333333335</c:v>
                </c:pt>
                <c:pt idx="94">
                  <c:v>82.66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291.83333333333331</c:v>
                </c:pt>
                <c:pt idx="99">
                  <c:v>400.10000000000008</c:v>
                </c:pt>
                <c:pt idx="100">
                  <c:v>1.0013333333333332</c:v>
                </c:pt>
                <c:pt idx="101">
                  <c:v>1.3716666666666668</c:v>
                </c:pt>
                <c:pt idx="102">
                  <c:v>1.8796666666666664</c:v>
                </c:pt>
                <c:pt idx="103">
                  <c:v>2.5753333333333335</c:v>
                </c:pt>
                <c:pt idx="104">
                  <c:v>3.5303333333333331</c:v>
                </c:pt>
                <c:pt idx="105">
                  <c:v>4.8390000000000004</c:v>
                </c:pt>
                <c:pt idx="106">
                  <c:v>6.633</c:v>
                </c:pt>
                <c:pt idx="107">
                  <c:v>9.0923333333333343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</c:v>
                </c:pt>
                <c:pt idx="111">
                  <c:v>32.093333333333334</c:v>
                </c:pt>
                <c:pt idx="112">
                  <c:v>43.993333333333339</c:v>
                </c:pt>
                <c:pt idx="113">
                  <c:v>60.29999999999999</c:v>
                </c:pt>
                <c:pt idx="114">
                  <c:v>82.66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</c:v>
                </c:pt>
              </c:numCache>
            </c:numRef>
          </c:xVal>
          <c:yVal>
            <c:numRef>
              <c:f>'Figurer, gj.snitt F og S prøver'!$AR$125:$AR$244</c:f>
              <c:numCache>
                <c:formatCode>0.00</c:formatCode>
                <c:ptCount val="120"/>
                <c:pt idx="80">
                  <c:v>97.5</c:v>
                </c:pt>
                <c:pt idx="81">
                  <c:v>71.876666666666665</c:v>
                </c:pt>
                <c:pt idx="82">
                  <c:v>54.093333333333334</c:v>
                </c:pt>
                <c:pt idx="83">
                  <c:v>41.726666666666667</c:v>
                </c:pt>
                <c:pt idx="84">
                  <c:v>32.803333333333335</c:v>
                </c:pt>
                <c:pt idx="85">
                  <c:v>25.77333333333333</c:v>
                </c:pt>
                <c:pt idx="86">
                  <c:v>20.163333333333334</c:v>
                </c:pt>
                <c:pt idx="87">
                  <c:v>15.713333333333333</c:v>
                </c:pt>
                <c:pt idx="88">
                  <c:v>12.24</c:v>
                </c:pt>
                <c:pt idx="89">
                  <c:v>9.5556666666666654</c:v>
                </c:pt>
                <c:pt idx="90">
                  <c:v>7.4966666666666661</c:v>
                </c:pt>
                <c:pt idx="91">
                  <c:v>5.9213333333333331</c:v>
                </c:pt>
                <c:pt idx="92">
                  <c:v>4.7053333333333329</c:v>
                </c:pt>
                <c:pt idx="93">
                  <c:v>3.7723333333333335</c:v>
                </c:pt>
                <c:pt idx="94">
                  <c:v>3.0510000000000002</c:v>
                </c:pt>
                <c:pt idx="95">
                  <c:v>2.4929999999999999</c:v>
                </c:pt>
                <c:pt idx="96">
                  <c:v>2.052</c:v>
                </c:pt>
                <c:pt idx="97">
                  <c:v>1.6946666666666665</c:v>
                </c:pt>
                <c:pt idx="98">
                  <c:v>1.4000000000000001</c:v>
                </c:pt>
                <c:pt idx="99">
                  <c:v>1.1476666666666666</c:v>
                </c:pt>
              </c:numCache>
            </c:numRef>
          </c:yVal>
        </c:ser>
        <c:ser>
          <c:idx val="5"/>
          <c:order val="5"/>
          <c:tx>
            <c:v>Gj. Snitt AUS nr 3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prøver'!$AM$125:$AM$244</c:f>
              <c:numCache>
                <c:formatCode>0.00</c:formatCode>
                <c:ptCount val="120"/>
                <c:pt idx="0">
                  <c:v>0.9998999999999999</c:v>
                </c:pt>
                <c:pt idx="1">
                  <c:v>1.3709999999999998</c:v>
                </c:pt>
                <c:pt idx="2">
                  <c:v>1.8786666666666665</c:v>
                </c:pt>
                <c:pt idx="3">
                  <c:v>2.5750000000000002</c:v>
                </c:pt>
                <c:pt idx="4">
                  <c:v>3.5296666666666661</c:v>
                </c:pt>
                <c:pt idx="5">
                  <c:v>4.8376666666666672</c:v>
                </c:pt>
                <c:pt idx="6">
                  <c:v>6.6316666666666668</c:v>
                </c:pt>
                <c:pt idx="7">
                  <c:v>9.0889999999999986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</c:v>
                </c:pt>
                <c:pt idx="11">
                  <c:v>32.090000000000003</c:v>
                </c:pt>
                <c:pt idx="12">
                  <c:v>43.99666666666667</c:v>
                </c:pt>
                <c:pt idx="13">
                  <c:v>60.31</c:v>
                </c:pt>
                <c:pt idx="14">
                  <c:v>82.68</c:v>
                </c:pt>
                <c:pt idx="15">
                  <c:v>113.33333333333333</c:v>
                </c:pt>
                <c:pt idx="16">
                  <c:v>155.4</c:v>
                </c:pt>
                <c:pt idx="17">
                  <c:v>213</c:v>
                </c:pt>
                <c:pt idx="18">
                  <c:v>291.96666666666664</c:v>
                </c:pt>
                <c:pt idx="19">
                  <c:v>400.2</c:v>
                </c:pt>
                <c:pt idx="20">
                  <c:v>1.0011333333333332</c:v>
                </c:pt>
                <c:pt idx="21">
                  <c:v>1.3716666666666668</c:v>
                </c:pt>
                <c:pt idx="22">
                  <c:v>1.8796666666666664</c:v>
                </c:pt>
                <c:pt idx="23">
                  <c:v>2.5760000000000001</c:v>
                </c:pt>
                <c:pt idx="24">
                  <c:v>3.5310000000000001</c:v>
                </c:pt>
                <c:pt idx="25">
                  <c:v>4.8393333333333333</c:v>
                </c:pt>
                <c:pt idx="26">
                  <c:v>6.633</c:v>
                </c:pt>
                <c:pt idx="27">
                  <c:v>9.0923333333333343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23.416666666666668</c:v>
                </c:pt>
                <c:pt idx="31">
                  <c:v>32.1</c:v>
                </c:pt>
                <c:pt idx="32">
                  <c:v>43.99</c:v>
                </c:pt>
                <c:pt idx="33">
                  <c:v>60.29999999999999</c:v>
                </c:pt>
                <c:pt idx="34">
                  <c:v>82.66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400.06666666666666</c:v>
                </c:pt>
                <c:pt idx="40">
                  <c:v>1.002</c:v>
                </c:pt>
                <c:pt idx="41">
                  <c:v>1.3716666666666668</c:v>
                </c:pt>
                <c:pt idx="42">
                  <c:v>1.8793333333333333</c:v>
                </c:pt>
                <c:pt idx="43">
                  <c:v>2.5760000000000001</c:v>
                </c:pt>
                <c:pt idx="44">
                  <c:v>3.5303333333333331</c:v>
                </c:pt>
                <c:pt idx="45">
                  <c:v>4.84</c:v>
                </c:pt>
                <c:pt idx="46">
                  <c:v>6.6340000000000003</c:v>
                </c:pt>
                <c:pt idx="47">
                  <c:v>9.0923333333333343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32.093333333333334</c:v>
                </c:pt>
                <c:pt idx="52">
                  <c:v>43.993333333333339</c:v>
                </c:pt>
                <c:pt idx="53">
                  <c:v>60.306666666666672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</c:v>
                </c:pt>
                <c:pt idx="60">
                  <c:v>0.99996666666666678</c:v>
                </c:pt>
                <c:pt idx="61">
                  <c:v>1.3709999999999998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3.5296666666666661</c:v>
                </c:pt>
                <c:pt idx="65">
                  <c:v>4.8386666666666667</c:v>
                </c:pt>
                <c:pt idx="66">
                  <c:v>6.6320000000000006</c:v>
                </c:pt>
                <c:pt idx="67">
                  <c:v>9.0893333333333342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23.416666666666668</c:v>
                </c:pt>
                <c:pt idx="71">
                  <c:v>32.103333333333332</c:v>
                </c:pt>
                <c:pt idx="72">
                  <c:v>43.99666666666667</c:v>
                </c:pt>
                <c:pt idx="73">
                  <c:v>60.319999999999993</c:v>
                </c:pt>
                <c:pt idx="74">
                  <c:v>82.673333333333332</c:v>
                </c:pt>
                <c:pt idx="75">
                  <c:v>113.33333333333333</c:v>
                </c:pt>
                <c:pt idx="76">
                  <c:v>155.36666666666667</c:v>
                </c:pt>
                <c:pt idx="77">
                  <c:v>213</c:v>
                </c:pt>
                <c:pt idx="78">
                  <c:v>292</c:v>
                </c:pt>
                <c:pt idx="79">
                  <c:v>400.2</c:v>
                </c:pt>
                <c:pt idx="80">
                  <c:v>1.0003333333333333</c:v>
                </c:pt>
                <c:pt idx="81">
                  <c:v>1.3716666666666668</c:v>
                </c:pt>
                <c:pt idx="82">
                  <c:v>1.8796666666666664</c:v>
                </c:pt>
                <c:pt idx="83">
                  <c:v>2.5760000000000001</c:v>
                </c:pt>
                <c:pt idx="84">
                  <c:v>3.53</c:v>
                </c:pt>
                <c:pt idx="85">
                  <c:v>4.8390000000000004</c:v>
                </c:pt>
                <c:pt idx="86">
                  <c:v>6.633</c:v>
                </c:pt>
                <c:pt idx="87">
                  <c:v>9.091333333333333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32.093333333333334</c:v>
                </c:pt>
                <c:pt idx="92">
                  <c:v>43.99</c:v>
                </c:pt>
                <c:pt idx="93">
                  <c:v>60.303333333333335</c:v>
                </c:pt>
                <c:pt idx="94">
                  <c:v>82.66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291.83333333333331</c:v>
                </c:pt>
                <c:pt idx="99">
                  <c:v>400.10000000000008</c:v>
                </c:pt>
                <c:pt idx="100">
                  <c:v>1.0013333333333332</c:v>
                </c:pt>
                <c:pt idx="101">
                  <c:v>1.3716666666666668</c:v>
                </c:pt>
                <c:pt idx="102">
                  <c:v>1.8796666666666664</c:v>
                </c:pt>
                <c:pt idx="103">
                  <c:v>2.5753333333333335</c:v>
                </c:pt>
                <c:pt idx="104">
                  <c:v>3.5303333333333331</c:v>
                </c:pt>
                <c:pt idx="105">
                  <c:v>4.8390000000000004</c:v>
                </c:pt>
                <c:pt idx="106">
                  <c:v>6.633</c:v>
                </c:pt>
                <c:pt idx="107">
                  <c:v>9.0923333333333343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</c:v>
                </c:pt>
                <c:pt idx="111">
                  <c:v>32.093333333333334</c:v>
                </c:pt>
                <c:pt idx="112">
                  <c:v>43.993333333333339</c:v>
                </c:pt>
                <c:pt idx="113">
                  <c:v>60.29999999999999</c:v>
                </c:pt>
                <c:pt idx="114">
                  <c:v>82.66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</c:v>
                </c:pt>
              </c:numCache>
            </c:numRef>
          </c:xVal>
          <c:yVal>
            <c:numRef>
              <c:f>'Figurer, gj.snitt F og S prøver'!$AS$125:$AS$244</c:f>
              <c:numCache>
                <c:formatCode>0.00</c:formatCode>
                <c:ptCount val="120"/>
                <c:pt idx="100">
                  <c:v>89.139999999999986</c:v>
                </c:pt>
                <c:pt idx="101">
                  <c:v>65.726666666666659</c:v>
                </c:pt>
                <c:pt idx="102">
                  <c:v>49.966666666666669</c:v>
                </c:pt>
                <c:pt idx="103">
                  <c:v>38.966666666666669</c:v>
                </c:pt>
                <c:pt idx="104">
                  <c:v>30.623333333333335</c:v>
                </c:pt>
                <c:pt idx="105">
                  <c:v>23.98</c:v>
                </c:pt>
                <c:pt idx="106">
                  <c:v>18.676666666666666</c:v>
                </c:pt>
                <c:pt idx="107">
                  <c:v>14.49</c:v>
                </c:pt>
                <c:pt idx="108">
                  <c:v>11.24</c:v>
                </c:pt>
                <c:pt idx="109">
                  <c:v>8.7406666666666677</c:v>
                </c:pt>
                <c:pt idx="110">
                  <c:v>6.8380000000000001</c:v>
                </c:pt>
                <c:pt idx="111">
                  <c:v>5.3866666666666667</c:v>
                </c:pt>
                <c:pt idx="112">
                  <c:v>4.264333333333334</c:v>
                </c:pt>
                <c:pt idx="113">
                  <c:v>3.4106666666666663</c:v>
                </c:pt>
                <c:pt idx="114">
                  <c:v>2.7490000000000001</c:v>
                </c:pt>
                <c:pt idx="115">
                  <c:v>2.2363333333333331</c:v>
                </c:pt>
                <c:pt idx="116">
                  <c:v>1.8360000000000001</c:v>
                </c:pt>
                <c:pt idx="117">
                  <c:v>1.5196666666666667</c:v>
                </c:pt>
                <c:pt idx="118">
                  <c:v>1.264</c:v>
                </c:pt>
                <c:pt idx="119">
                  <c:v>1.0509333333333333</c:v>
                </c:pt>
              </c:numCache>
            </c:numRef>
          </c:yVal>
        </c:ser>
        <c:axId val="154885120"/>
        <c:axId val="154924544"/>
      </c:scatterChart>
      <c:valAx>
        <c:axId val="154885120"/>
        <c:scaling>
          <c:logBase val="10"/>
          <c:orientation val="minMax"/>
          <c:min val="1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nb-NO" sz="1400" b="1"/>
                  <a:t>Skjærhastighet</a:t>
                </a:r>
                <a:r>
                  <a:rPr lang="nb-NO" sz="1400" b="1" baseline="0"/>
                  <a:t> (1/s)</a:t>
                </a:r>
                <a:endParaRPr lang="nb-NO" sz="1400" b="1"/>
              </a:p>
            </c:rich>
          </c:tx>
        </c:title>
        <c:numFmt formatCode="0.00" sourceLinked="1"/>
        <c:tickLblPos val="nextTo"/>
        <c:crossAx val="154924544"/>
        <c:crosses val="autoZero"/>
        <c:crossBetween val="midCat"/>
      </c:valAx>
      <c:valAx>
        <c:axId val="154924544"/>
        <c:scaling>
          <c:logBase val="10"/>
          <c:orientation val="minMax"/>
          <c:min val="1"/>
        </c:scaling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nb-NO" sz="1400"/>
                  <a:t>Viskositet</a:t>
                </a:r>
                <a:r>
                  <a:rPr lang="nb-NO" sz="1400" baseline="0"/>
                  <a:t> (Pa*s)</a:t>
                </a:r>
                <a:endParaRPr lang="nb-NO" sz="1400"/>
              </a:p>
            </c:rich>
          </c:tx>
        </c:title>
        <c:numFmt formatCode="0.00" sourceLinked="1"/>
        <c:tickLblPos val="nextTo"/>
        <c:crossAx val="154885120"/>
        <c:crosses val="autoZero"/>
        <c:crossBetween val="midCat"/>
      </c:valAx>
    </c:plotArea>
    <c:legend>
      <c:legendPos val="r"/>
      <c:txPr>
        <a:bodyPr/>
        <a:lstStyle/>
        <a:p>
          <a:pPr>
            <a:defRPr sz="1200"/>
          </a:pPr>
          <a:endParaRPr lang="nb-NO"/>
        </a:p>
      </c:txPr>
    </c:legend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 baseline="0"/>
              <a:t>Oscillasjonstest; prøve ATF og ATS</a:t>
            </a:r>
            <a:endParaRPr lang="nb-NO"/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'Figurer, gj.snitt F og S prøver'!$AZ$2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prøver'!$AX$3:$AX$122</c:f>
              <c:numCache>
                <c:formatCode>0.00</c:formatCode>
                <c:ptCount val="120"/>
                <c:pt idx="0">
                  <c:v>0.45908333333333334</c:v>
                </c:pt>
                <c:pt idx="1">
                  <c:v>1.2032766666666666</c:v>
                </c:pt>
                <c:pt idx="2">
                  <c:v>1.9245133333333333</c:v>
                </c:pt>
                <c:pt idx="3">
                  <c:v>2.7992333333333335</c:v>
                </c:pt>
                <c:pt idx="4">
                  <c:v>3.9557000000000002</c:v>
                </c:pt>
                <c:pt idx="5">
                  <c:v>5.5118666666666662</c:v>
                </c:pt>
                <c:pt idx="6">
                  <c:v>7.6076999999999986</c:v>
                </c:pt>
                <c:pt idx="7">
                  <c:v>10.387366666666667</c:v>
                </c:pt>
                <c:pt idx="8">
                  <c:v>13.977333333333334</c:v>
                </c:pt>
                <c:pt idx="9">
                  <c:v>18.503333333333334</c:v>
                </c:pt>
                <c:pt idx="10">
                  <c:v>24.072333333333333</c:v>
                </c:pt>
                <c:pt idx="11">
                  <c:v>30.620333333333331</c:v>
                </c:pt>
                <c:pt idx="12">
                  <c:v>37.793333333333329</c:v>
                </c:pt>
                <c:pt idx="13">
                  <c:v>43.66</c:v>
                </c:pt>
                <c:pt idx="14">
                  <c:v>50.62</c:v>
                </c:pt>
                <c:pt idx="15">
                  <c:v>58.813333333333333</c:v>
                </c:pt>
                <c:pt idx="16">
                  <c:v>69.100000000000009</c:v>
                </c:pt>
                <c:pt idx="17">
                  <c:v>79.983333333333334</c:v>
                </c:pt>
                <c:pt idx="18">
                  <c:v>92.433333333333337</c:v>
                </c:pt>
                <c:pt idx="19">
                  <c:v>109.05666666666667</c:v>
                </c:pt>
                <c:pt idx="20">
                  <c:v>0.48956666666666671</c:v>
                </c:pt>
                <c:pt idx="21">
                  <c:v>1.0970333333333333</c:v>
                </c:pt>
                <c:pt idx="22">
                  <c:v>1.7623333333333335</c:v>
                </c:pt>
                <c:pt idx="23">
                  <c:v>2.5478666666666663</c:v>
                </c:pt>
                <c:pt idx="24">
                  <c:v>3.5805333333333333</c:v>
                </c:pt>
                <c:pt idx="25">
                  <c:v>4.9830000000000005</c:v>
                </c:pt>
                <c:pt idx="26">
                  <c:v>6.8930000000000007</c:v>
                </c:pt>
                <c:pt idx="27">
                  <c:v>9.4196666666666662</c:v>
                </c:pt>
                <c:pt idx="28">
                  <c:v>12.674666666666667</c:v>
                </c:pt>
                <c:pt idx="29">
                  <c:v>16.837</c:v>
                </c:pt>
                <c:pt idx="30">
                  <c:v>21.963333333333335</c:v>
                </c:pt>
                <c:pt idx="31">
                  <c:v>28.033333333333331</c:v>
                </c:pt>
                <c:pt idx="32">
                  <c:v>34.746666666666663</c:v>
                </c:pt>
                <c:pt idx="33">
                  <c:v>40.626666666666672</c:v>
                </c:pt>
                <c:pt idx="34">
                  <c:v>46.723333333333336</c:v>
                </c:pt>
                <c:pt idx="35">
                  <c:v>54.68</c:v>
                </c:pt>
                <c:pt idx="36">
                  <c:v>63.819999999999993</c:v>
                </c:pt>
                <c:pt idx="37">
                  <c:v>73.61</c:v>
                </c:pt>
                <c:pt idx="38">
                  <c:v>84.883333333333326</c:v>
                </c:pt>
                <c:pt idx="39">
                  <c:v>98.88</c:v>
                </c:pt>
                <c:pt idx="40">
                  <c:v>0.55285000000000006</c:v>
                </c:pt>
                <c:pt idx="41">
                  <c:v>1.4049999999999998</c:v>
                </c:pt>
                <c:pt idx="42">
                  <c:v>2.2115</c:v>
                </c:pt>
                <c:pt idx="43">
                  <c:v>3.1795</c:v>
                </c:pt>
                <c:pt idx="44">
                  <c:v>4.4480000000000004</c:v>
                </c:pt>
                <c:pt idx="45">
                  <c:v>6.1505000000000001</c:v>
                </c:pt>
                <c:pt idx="46">
                  <c:v>8.4295000000000009</c:v>
                </c:pt>
                <c:pt idx="47">
                  <c:v>11.414999999999999</c:v>
                </c:pt>
                <c:pt idx="48">
                  <c:v>15.219999999999999</c:v>
                </c:pt>
                <c:pt idx="49">
                  <c:v>19.97</c:v>
                </c:pt>
                <c:pt idx="50">
                  <c:v>25.675000000000001</c:v>
                </c:pt>
                <c:pt idx="51">
                  <c:v>32.204999999999998</c:v>
                </c:pt>
                <c:pt idx="52">
                  <c:v>39.125</c:v>
                </c:pt>
                <c:pt idx="53">
                  <c:v>44.575000000000003</c:v>
                </c:pt>
                <c:pt idx="54">
                  <c:v>50.11</c:v>
                </c:pt>
                <c:pt idx="55">
                  <c:v>57.93</c:v>
                </c:pt>
                <c:pt idx="56">
                  <c:v>66.765000000000001</c:v>
                </c:pt>
                <c:pt idx="57">
                  <c:v>75.795000000000002</c:v>
                </c:pt>
                <c:pt idx="58">
                  <c:v>85.935000000000002</c:v>
                </c:pt>
                <c:pt idx="59">
                  <c:v>98.525000000000006</c:v>
                </c:pt>
                <c:pt idx="60">
                  <c:v>1.1356666666666666</c:v>
                </c:pt>
                <c:pt idx="61">
                  <c:v>2.9303333333333335</c:v>
                </c:pt>
                <c:pt idx="62">
                  <c:v>4.692333333333333</c:v>
                </c:pt>
                <c:pt idx="63">
                  <c:v>6.8226666666666667</c:v>
                </c:pt>
                <c:pt idx="64">
                  <c:v>9.613666666666667</c:v>
                </c:pt>
                <c:pt idx="65">
                  <c:v>13.313333333333333</c:v>
                </c:pt>
                <c:pt idx="66">
                  <c:v>18.16</c:v>
                </c:pt>
                <c:pt idx="67">
                  <c:v>24.393333333333334</c:v>
                </c:pt>
                <c:pt idx="68">
                  <c:v>32.169999999999995</c:v>
                </c:pt>
                <c:pt idx="69">
                  <c:v>41.403333333333336</c:v>
                </c:pt>
                <c:pt idx="70">
                  <c:v>51.74</c:v>
                </c:pt>
                <c:pt idx="71">
                  <c:v>62.223333333333329</c:v>
                </c:pt>
                <c:pt idx="72">
                  <c:v>69.740000000000009</c:v>
                </c:pt>
                <c:pt idx="73">
                  <c:v>73.306666666666658</c:v>
                </c:pt>
                <c:pt idx="74">
                  <c:v>79.626666666666665</c:v>
                </c:pt>
                <c:pt idx="75">
                  <c:v>90.616666666666674</c:v>
                </c:pt>
                <c:pt idx="76">
                  <c:v>102.93333333333334</c:v>
                </c:pt>
                <c:pt idx="77">
                  <c:v>114.83333333333333</c:v>
                </c:pt>
                <c:pt idx="78">
                  <c:v>127.53333333333335</c:v>
                </c:pt>
                <c:pt idx="79">
                  <c:v>142.1</c:v>
                </c:pt>
                <c:pt idx="80">
                  <c:v>1.0177333333333334</c:v>
                </c:pt>
                <c:pt idx="81">
                  <c:v>2.5779999999999998</c:v>
                </c:pt>
                <c:pt idx="82">
                  <c:v>4.1086666666666662</c:v>
                </c:pt>
                <c:pt idx="83">
                  <c:v>5.9736666666666665</c:v>
                </c:pt>
                <c:pt idx="84">
                  <c:v>8.4380000000000006</c:v>
                </c:pt>
                <c:pt idx="85">
                  <c:v>11.716666666666667</c:v>
                </c:pt>
                <c:pt idx="86">
                  <c:v>15.963333333333333</c:v>
                </c:pt>
                <c:pt idx="87">
                  <c:v>21.423333333333332</c:v>
                </c:pt>
                <c:pt idx="88">
                  <c:v>28.290000000000003</c:v>
                </c:pt>
                <c:pt idx="89">
                  <c:v>36.436666666666667</c:v>
                </c:pt>
                <c:pt idx="90">
                  <c:v>45.566666666666663</c:v>
                </c:pt>
                <c:pt idx="91">
                  <c:v>54.43</c:v>
                </c:pt>
                <c:pt idx="92">
                  <c:v>60.423333333333339</c:v>
                </c:pt>
                <c:pt idx="93">
                  <c:v>63.856666666666662</c:v>
                </c:pt>
                <c:pt idx="94">
                  <c:v>70.78</c:v>
                </c:pt>
                <c:pt idx="95">
                  <c:v>81.206666666666663</c:v>
                </c:pt>
                <c:pt idx="96">
                  <c:v>92.256666666666661</c:v>
                </c:pt>
                <c:pt idx="97">
                  <c:v>103.18333333333332</c:v>
                </c:pt>
                <c:pt idx="98">
                  <c:v>115.33333333333333</c:v>
                </c:pt>
                <c:pt idx="99">
                  <c:v>129.16666666666666</c:v>
                </c:pt>
                <c:pt idx="100">
                  <c:v>0.95346666666666657</c:v>
                </c:pt>
                <c:pt idx="101">
                  <c:v>2.3843333333333332</c:v>
                </c:pt>
                <c:pt idx="102">
                  <c:v>3.7923333333333336</c:v>
                </c:pt>
                <c:pt idx="103">
                  <c:v>5.5156666666666672</c:v>
                </c:pt>
                <c:pt idx="104">
                  <c:v>7.7970000000000006</c:v>
                </c:pt>
                <c:pt idx="105">
                  <c:v>10.820666666666668</c:v>
                </c:pt>
                <c:pt idx="106">
                  <c:v>14.733333333333334</c:v>
                </c:pt>
                <c:pt idx="107">
                  <c:v>19.766666666666666</c:v>
                </c:pt>
                <c:pt idx="108">
                  <c:v>26.126666666666665</c:v>
                </c:pt>
                <c:pt idx="109">
                  <c:v>33.696666666666665</c:v>
                </c:pt>
                <c:pt idx="110">
                  <c:v>42.193333333333328</c:v>
                </c:pt>
                <c:pt idx="111">
                  <c:v>50.139999999999993</c:v>
                </c:pt>
                <c:pt idx="112">
                  <c:v>54.71</c:v>
                </c:pt>
                <c:pt idx="113">
                  <c:v>58.21</c:v>
                </c:pt>
                <c:pt idx="114">
                  <c:v>65.703333333333333</c:v>
                </c:pt>
                <c:pt idx="115">
                  <c:v>76.103333333333339</c:v>
                </c:pt>
                <c:pt idx="116">
                  <c:v>86.606666666666669</c:v>
                </c:pt>
                <c:pt idx="117">
                  <c:v>96.823333333333338</c:v>
                </c:pt>
                <c:pt idx="118">
                  <c:v>108.48</c:v>
                </c:pt>
                <c:pt idx="119">
                  <c:v>122.03333333333335</c:v>
                </c:pt>
              </c:numCache>
            </c:numRef>
          </c:xVal>
          <c:yVal>
            <c:numRef>
              <c:f>'Figurer, gj.snitt F og S prøver'!$AZ$3:$AZ$122</c:f>
              <c:numCache>
                <c:formatCode>0.00</c:formatCode>
                <c:ptCount val="120"/>
                <c:pt idx="0">
                  <c:v>96.09666666666665</c:v>
                </c:pt>
                <c:pt idx="1">
                  <c:v>88.356666666666669</c:v>
                </c:pt>
                <c:pt idx="2">
                  <c:v>88.423333333333332</c:v>
                </c:pt>
                <c:pt idx="3">
                  <c:v>88.443333333333328</c:v>
                </c:pt>
                <c:pt idx="4">
                  <c:v>89.136666666666656</c:v>
                </c:pt>
                <c:pt idx="5">
                  <c:v>89.7</c:v>
                </c:pt>
                <c:pt idx="6">
                  <c:v>90.280000000000015</c:v>
                </c:pt>
                <c:pt idx="7">
                  <c:v>91.429999999999993</c:v>
                </c:pt>
                <c:pt idx="8">
                  <c:v>92.216666666666654</c:v>
                </c:pt>
                <c:pt idx="9">
                  <c:v>92.06</c:v>
                </c:pt>
                <c:pt idx="10">
                  <c:v>91.163333333333341</c:v>
                </c:pt>
                <c:pt idx="11">
                  <c:v>89.553333333333327</c:v>
                </c:pt>
                <c:pt idx="12">
                  <c:v>87</c:v>
                </c:pt>
                <c:pt idx="13">
                  <c:v>86.696666666666673</c:v>
                </c:pt>
                <c:pt idx="14">
                  <c:v>84.526666666666657</c:v>
                </c:pt>
                <c:pt idx="15">
                  <c:v>80.876666666666665</c:v>
                </c:pt>
                <c:pt idx="16">
                  <c:v>72.126666666666665</c:v>
                </c:pt>
                <c:pt idx="17">
                  <c:v>61.826666666666675</c:v>
                </c:pt>
                <c:pt idx="18">
                  <c:v>53.773333333333333</c:v>
                </c:pt>
                <c:pt idx="19">
                  <c:v>47.333333333333336</c:v>
                </c:pt>
              </c:numCache>
            </c:numRef>
          </c:yVal>
        </c:ser>
        <c:ser>
          <c:idx val="1"/>
          <c:order val="1"/>
          <c:tx>
            <c:strRef>
              <c:f>'Figurer, gj.snitt F og S prøver'!$BA$2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prøver'!$AX$3:$AX$122</c:f>
              <c:numCache>
                <c:formatCode>0.00</c:formatCode>
                <c:ptCount val="120"/>
                <c:pt idx="0">
                  <c:v>0.45908333333333334</c:v>
                </c:pt>
                <c:pt idx="1">
                  <c:v>1.2032766666666666</c:v>
                </c:pt>
                <c:pt idx="2">
                  <c:v>1.9245133333333333</c:v>
                </c:pt>
                <c:pt idx="3">
                  <c:v>2.7992333333333335</c:v>
                </c:pt>
                <c:pt idx="4">
                  <c:v>3.9557000000000002</c:v>
                </c:pt>
                <c:pt idx="5">
                  <c:v>5.5118666666666662</c:v>
                </c:pt>
                <c:pt idx="6">
                  <c:v>7.6076999999999986</c:v>
                </c:pt>
                <c:pt idx="7">
                  <c:v>10.387366666666667</c:v>
                </c:pt>
                <c:pt idx="8">
                  <c:v>13.977333333333334</c:v>
                </c:pt>
                <c:pt idx="9">
                  <c:v>18.503333333333334</c:v>
                </c:pt>
                <c:pt idx="10">
                  <c:v>24.072333333333333</c:v>
                </c:pt>
                <c:pt idx="11">
                  <c:v>30.620333333333331</c:v>
                </c:pt>
                <c:pt idx="12">
                  <c:v>37.793333333333329</c:v>
                </c:pt>
                <c:pt idx="13">
                  <c:v>43.66</c:v>
                </c:pt>
                <c:pt idx="14">
                  <c:v>50.62</c:v>
                </c:pt>
                <c:pt idx="15">
                  <c:v>58.813333333333333</c:v>
                </c:pt>
                <c:pt idx="16">
                  <c:v>69.100000000000009</c:v>
                </c:pt>
                <c:pt idx="17">
                  <c:v>79.983333333333334</c:v>
                </c:pt>
                <c:pt idx="18">
                  <c:v>92.433333333333337</c:v>
                </c:pt>
                <c:pt idx="19">
                  <c:v>109.05666666666667</c:v>
                </c:pt>
                <c:pt idx="20">
                  <c:v>0.48956666666666671</c:v>
                </c:pt>
                <c:pt idx="21">
                  <c:v>1.0970333333333333</c:v>
                </c:pt>
                <c:pt idx="22">
                  <c:v>1.7623333333333335</c:v>
                </c:pt>
                <c:pt idx="23">
                  <c:v>2.5478666666666663</c:v>
                </c:pt>
                <c:pt idx="24">
                  <c:v>3.5805333333333333</c:v>
                </c:pt>
                <c:pt idx="25">
                  <c:v>4.9830000000000005</c:v>
                </c:pt>
                <c:pt idx="26">
                  <c:v>6.8930000000000007</c:v>
                </c:pt>
                <c:pt idx="27">
                  <c:v>9.4196666666666662</c:v>
                </c:pt>
                <c:pt idx="28">
                  <c:v>12.674666666666667</c:v>
                </c:pt>
                <c:pt idx="29">
                  <c:v>16.837</c:v>
                </c:pt>
                <c:pt idx="30">
                  <c:v>21.963333333333335</c:v>
                </c:pt>
                <c:pt idx="31">
                  <c:v>28.033333333333331</c:v>
                </c:pt>
                <c:pt idx="32">
                  <c:v>34.746666666666663</c:v>
                </c:pt>
                <c:pt idx="33">
                  <c:v>40.626666666666672</c:v>
                </c:pt>
                <c:pt idx="34">
                  <c:v>46.723333333333336</c:v>
                </c:pt>
                <c:pt idx="35">
                  <c:v>54.68</c:v>
                </c:pt>
                <c:pt idx="36">
                  <c:v>63.819999999999993</c:v>
                </c:pt>
                <c:pt idx="37">
                  <c:v>73.61</c:v>
                </c:pt>
                <c:pt idx="38">
                  <c:v>84.883333333333326</c:v>
                </c:pt>
                <c:pt idx="39">
                  <c:v>98.88</c:v>
                </c:pt>
                <c:pt idx="40">
                  <c:v>0.55285000000000006</c:v>
                </c:pt>
                <c:pt idx="41">
                  <c:v>1.4049999999999998</c:v>
                </c:pt>
                <c:pt idx="42">
                  <c:v>2.2115</c:v>
                </c:pt>
                <c:pt idx="43">
                  <c:v>3.1795</c:v>
                </c:pt>
                <c:pt idx="44">
                  <c:v>4.4480000000000004</c:v>
                </c:pt>
                <c:pt idx="45">
                  <c:v>6.1505000000000001</c:v>
                </c:pt>
                <c:pt idx="46">
                  <c:v>8.4295000000000009</c:v>
                </c:pt>
                <c:pt idx="47">
                  <c:v>11.414999999999999</c:v>
                </c:pt>
                <c:pt idx="48">
                  <c:v>15.219999999999999</c:v>
                </c:pt>
                <c:pt idx="49">
                  <c:v>19.97</c:v>
                </c:pt>
                <c:pt idx="50">
                  <c:v>25.675000000000001</c:v>
                </c:pt>
                <c:pt idx="51">
                  <c:v>32.204999999999998</c:v>
                </c:pt>
                <c:pt idx="52">
                  <c:v>39.125</c:v>
                </c:pt>
                <c:pt idx="53">
                  <c:v>44.575000000000003</c:v>
                </c:pt>
                <c:pt idx="54">
                  <c:v>50.11</c:v>
                </c:pt>
                <c:pt idx="55">
                  <c:v>57.93</c:v>
                </c:pt>
                <c:pt idx="56">
                  <c:v>66.765000000000001</c:v>
                </c:pt>
                <c:pt idx="57">
                  <c:v>75.795000000000002</c:v>
                </c:pt>
                <c:pt idx="58">
                  <c:v>85.935000000000002</c:v>
                </c:pt>
                <c:pt idx="59">
                  <c:v>98.525000000000006</c:v>
                </c:pt>
                <c:pt idx="60">
                  <c:v>1.1356666666666666</c:v>
                </c:pt>
                <c:pt idx="61">
                  <c:v>2.9303333333333335</c:v>
                </c:pt>
                <c:pt idx="62">
                  <c:v>4.692333333333333</c:v>
                </c:pt>
                <c:pt idx="63">
                  <c:v>6.8226666666666667</c:v>
                </c:pt>
                <c:pt idx="64">
                  <c:v>9.613666666666667</c:v>
                </c:pt>
                <c:pt idx="65">
                  <c:v>13.313333333333333</c:v>
                </c:pt>
                <c:pt idx="66">
                  <c:v>18.16</c:v>
                </c:pt>
                <c:pt idx="67">
                  <c:v>24.393333333333334</c:v>
                </c:pt>
                <c:pt idx="68">
                  <c:v>32.169999999999995</c:v>
                </c:pt>
                <c:pt idx="69">
                  <c:v>41.403333333333336</c:v>
                </c:pt>
                <c:pt idx="70">
                  <c:v>51.74</c:v>
                </c:pt>
                <c:pt idx="71">
                  <c:v>62.223333333333329</c:v>
                </c:pt>
                <c:pt idx="72">
                  <c:v>69.740000000000009</c:v>
                </c:pt>
                <c:pt idx="73">
                  <c:v>73.306666666666658</c:v>
                </c:pt>
                <c:pt idx="74">
                  <c:v>79.626666666666665</c:v>
                </c:pt>
                <c:pt idx="75">
                  <c:v>90.616666666666674</c:v>
                </c:pt>
                <c:pt idx="76">
                  <c:v>102.93333333333334</c:v>
                </c:pt>
                <c:pt idx="77">
                  <c:v>114.83333333333333</c:v>
                </c:pt>
                <c:pt idx="78">
                  <c:v>127.53333333333335</c:v>
                </c:pt>
                <c:pt idx="79">
                  <c:v>142.1</c:v>
                </c:pt>
                <c:pt idx="80">
                  <c:v>1.0177333333333334</c:v>
                </c:pt>
                <c:pt idx="81">
                  <c:v>2.5779999999999998</c:v>
                </c:pt>
                <c:pt idx="82">
                  <c:v>4.1086666666666662</c:v>
                </c:pt>
                <c:pt idx="83">
                  <c:v>5.9736666666666665</c:v>
                </c:pt>
                <c:pt idx="84">
                  <c:v>8.4380000000000006</c:v>
                </c:pt>
                <c:pt idx="85">
                  <c:v>11.716666666666667</c:v>
                </c:pt>
                <c:pt idx="86">
                  <c:v>15.963333333333333</c:v>
                </c:pt>
                <c:pt idx="87">
                  <c:v>21.423333333333332</c:v>
                </c:pt>
                <c:pt idx="88">
                  <c:v>28.290000000000003</c:v>
                </c:pt>
                <c:pt idx="89">
                  <c:v>36.436666666666667</c:v>
                </c:pt>
                <c:pt idx="90">
                  <c:v>45.566666666666663</c:v>
                </c:pt>
                <c:pt idx="91">
                  <c:v>54.43</c:v>
                </c:pt>
                <c:pt idx="92">
                  <c:v>60.423333333333339</c:v>
                </c:pt>
                <c:pt idx="93">
                  <c:v>63.856666666666662</c:v>
                </c:pt>
                <c:pt idx="94">
                  <c:v>70.78</c:v>
                </c:pt>
                <c:pt idx="95">
                  <c:v>81.206666666666663</c:v>
                </c:pt>
                <c:pt idx="96">
                  <c:v>92.256666666666661</c:v>
                </c:pt>
                <c:pt idx="97">
                  <c:v>103.18333333333332</c:v>
                </c:pt>
                <c:pt idx="98">
                  <c:v>115.33333333333333</c:v>
                </c:pt>
                <c:pt idx="99">
                  <c:v>129.16666666666666</c:v>
                </c:pt>
                <c:pt idx="100">
                  <c:v>0.95346666666666657</c:v>
                </c:pt>
                <c:pt idx="101">
                  <c:v>2.3843333333333332</c:v>
                </c:pt>
                <c:pt idx="102">
                  <c:v>3.7923333333333336</c:v>
                </c:pt>
                <c:pt idx="103">
                  <c:v>5.5156666666666672</c:v>
                </c:pt>
                <c:pt idx="104">
                  <c:v>7.7970000000000006</c:v>
                </c:pt>
                <c:pt idx="105">
                  <c:v>10.820666666666668</c:v>
                </c:pt>
                <c:pt idx="106">
                  <c:v>14.733333333333334</c:v>
                </c:pt>
                <c:pt idx="107">
                  <c:v>19.766666666666666</c:v>
                </c:pt>
                <c:pt idx="108">
                  <c:v>26.126666666666665</c:v>
                </c:pt>
                <c:pt idx="109">
                  <c:v>33.696666666666665</c:v>
                </c:pt>
                <c:pt idx="110">
                  <c:v>42.193333333333328</c:v>
                </c:pt>
                <c:pt idx="111">
                  <c:v>50.139999999999993</c:v>
                </c:pt>
                <c:pt idx="112">
                  <c:v>54.71</c:v>
                </c:pt>
                <c:pt idx="113">
                  <c:v>58.21</c:v>
                </c:pt>
                <c:pt idx="114">
                  <c:v>65.703333333333333</c:v>
                </c:pt>
                <c:pt idx="115">
                  <c:v>76.103333333333339</c:v>
                </c:pt>
                <c:pt idx="116">
                  <c:v>86.606666666666669</c:v>
                </c:pt>
                <c:pt idx="117">
                  <c:v>96.823333333333338</c:v>
                </c:pt>
                <c:pt idx="118">
                  <c:v>108.48</c:v>
                </c:pt>
                <c:pt idx="119">
                  <c:v>122.03333333333335</c:v>
                </c:pt>
              </c:numCache>
            </c:numRef>
          </c:xVal>
          <c:yVal>
            <c:numRef>
              <c:f>'Figurer, gj.snitt F og S prøver'!$BA$3:$BA$122</c:f>
              <c:numCache>
                <c:formatCode>0.00</c:formatCode>
                <c:ptCount val="120"/>
                <c:pt idx="0">
                  <c:v>146.25333333333336</c:v>
                </c:pt>
                <c:pt idx="1">
                  <c:v>240.63333333333335</c:v>
                </c:pt>
                <c:pt idx="2">
                  <c:v>264.5</c:v>
                </c:pt>
                <c:pt idx="3">
                  <c:v>279.63333333333338</c:v>
                </c:pt>
                <c:pt idx="4">
                  <c:v>287</c:v>
                </c:pt>
                <c:pt idx="5">
                  <c:v>291.09999999999997</c:v>
                </c:pt>
                <c:pt idx="6">
                  <c:v>292.76666666666665</c:v>
                </c:pt>
                <c:pt idx="7">
                  <c:v>292.13333333333333</c:v>
                </c:pt>
                <c:pt idx="8">
                  <c:v>286.13333333333338</c:v>
                </c:pt>
                <c:pt idx="9">
                  <c:v>276.40000000000003</c:v>
                </c:pt>
                <c:pt idx="10">
                  <c:v>262.59999999999997</c:v>
                </c:pt>
                <c:pt idx="11">
                  <c:v>242.56666666666669</c:v>
                </c:pt>
                <c:pt idx="12">
                  <c:v>215.9</c:v>
                </c:pt>
                <c:pt idx="13">
                  <c:v>176.16666666666666</c:v>
                </c:pt>
                <c:pt idx="14">
                  <c:v>138.4</c:v>
                </c:pt>
                <c:pt idx="15">
                  <c:v>101.33666666666666</c:v>
                </c:pt>
                <c:pt idx="16">
                  <c:v>77.463333333333324</c:v>
                </c:pt>
                <c:pt idx="17">
                  <c:v>58.160000000000004</c:v>
                </c:pt>
                <c:pt idx="18">
                  <c:v>41.396666666666668</c:v>
                </c:pt>
                <c:pt idx="19">
                  <c:v>28.569999999999997</c:v>
                </c:pt>
              </c:numCache>
            </c:numRef>
          </c:yVal>
        </c:ser>
        <c:ser>
          <c:idx val="2"/>
          <c:order val="2"/>
          <c:tx>
            <c:strRef>
              <c:f>'Figurer, gj.snitt F og S prøver'!$BB$2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prøver'!$AX$3:$AX$122</c:f>
              <c:numCache>
                <c:formatCode>0.00</c:formatCode>
                <c:ptCount val="120"/>
                <c:pt idx="0">
                  <c:v>0.45908333333333334</c:v>
                </c:pt>
                <c:pt idx="1">
                  <c:v>1.2032766666666666</c:v>
                </c:pt>
                <c:pt idx="2">
                  <c:v>1.9245133333333333</c:v>
                </c:pt>
                <c:pt idx="3">
                  <c:v>2.7992333333333335</c:v>
                </c:pt>
                <c:pt idx="4">
                  <c:v>3.9557000000000002</c:v>
                </c:pt>
                <c:pt idx="5">
                  <c:v>5.5118666666666662</c:v>
                </c:pt>
                <c:pt idx="6">
                  <c:v>7.6076999999999986</c:v>
                </c:pt>
                <c:pt idx="7">
                  <c:v>10.387366666666667</c:v>
                </c:pt>
                <c:pt idx="8">
                  <c:v>13.977333333333334</c:v>
                </c:pt>
                <c:pt idx="9">
                  <c:v>18.503333333333334</c:v>
                </c:pt>
                <c:pt idx="10">
                  <c:v>24.072333333333333</c:v>
                </c:pt>
                <c:pt idx="11">
                  <c:v>30.620333333333331</c:v>
                </c:pt>
                <c:pt idx="12">
                  <c:v>37.793333333333329</c:v>
                </c:pt>
                <c:pt idx="13">
                  <c:v>43.66</c:v>
                </c:pt>
                <c:pt idx="14">
                  <c:v>50.62</c:v>
                </c:pt>
                <c:pt idx="15">
                  <c:v>58.813333333333333</c:v>
                </c:pt>
                <c:pt idx="16">
                  <c:v>69.100000000000009</c:v>
                </c:pt>
                <c:pt idx="17">
                  <c:v>79.983333333333334</c:v>
                </c:pt>
                <c:pt idx="18">
                  <c:v>92.433333333333337</c:v>
                </c:pt>
                <c:pt idx="19">
                  <c:v>109.05666666666667</c:v>
                </c:pt>
                <c:pt idx="20">
                  <c:v>0.48956666666666671</c:v>
                </c:pt>
                <c:pt idx="21">
                  <c:v>1.0970333333333333</c:v>
                </c:pt>
                <c:pt idx="22">
                  <c:v>1.7623333333333335</c:v>
                </c:pt>
                <c:pt idx="23">
                  <c:v>2.5478666666666663</c:v>
                </c:pt>
                <c:pt idx="24">
                  <c:v>3.5805333333333333</c:v>
                </c:pt>
                <c:pt idx="25">
                  <c:v>4.9830000000000005</c:v>
                </c:pt>
                <c:pt idx="26">
                  <c:v>6.8930000000000007</c:v>
                </c:pt>
                <c:pt idx="27">
                  <c:v>9.4196666666666662</c:v>
                </c:pt>
                <c:pt idx="28">
                  <c:v>12.674666666666667</c:v>
                </c:pt>
                <c:pt idx="29">
                  <c:v>16.837</c:v>
                </c:pt>
                <c:pt idx="30">
                  <c:v>21.963333333333335</c:v>
                </c:pt>
                <c:pt idx="31">
                  <c:v>28.033333333333331</c:v>
                </c:pt>
                <c:pt idx="32">
                  <c:v>34.746666666666663</c:v>
                </c:pt>
                <c:pt idx="33">
                  <c:v>40.626666666666672</c:v>
                </c:pt>
                <c:pt idx="34">
                  <c:v>46.723333333333336</c:v>
                </c:pt>
                <c:pt idx="35">
                  <c:v>54.68</c:v>
                </c:pt>
                <c:pt idx="36">
                  <c:v>63.819999999999993</c:v>
                </c:pt>
                <c:pt idx="37">
                  <c:v>73.61</c:v>
                </c:pt>
                <c:pt idx="38">
                  <c:v>84.883333333333326</c:v>
                </c:pt>
                <c:pt idx="39">
                  <c:v>98.88</c:v>
                </c:pt>
                <c:pt idx="40">
                  <c:v>0.55285000000000006</c:v>
                </c:pt>
                <c:pt idx="41">
                  <c:v>1.4049999999999998</c:v>
                </c:pt>
                <c:pt idx="42">
                  <c:v>2.2115</c:v>
                </c:pt>
                <c:pt idx="43">
                  <c:v>3.1795</c:v>
                </c:pt>
                <c:pt idx="44">
                  <c:v>4.4480000000000004</c:v>
                </c:pt>
                <c:pt idx="45">
                  <c:v>6.1505000000000001</c:v>
                </c:pt>
                <c:pt idx="46">
                  <c:v>8.4295000000000009</c:v>
                </c:pt>
                <c:pt idx="47">
                  <c:v>11.414999999999999</c:v>
                </c:pt>
                <c:pt idx="48">
                  <c:v>15.219999999999999</c:v>
                </c:pt>
                <c:pt idx="49">
                  <c:v>19.97</c:v>
                </c:pt>
                <c:pt idx="50">
                  <c:v>25.675000000000001</c:v>
                </c:pt>
                <c:pt idx="51">
                  <c:v>32.204999999999998</c:v>
                </c:pt>
                <c:pt idx="52">
                  <c:v>39.125</c:v>
                </c:pt>
                <c:pt idx="53">
                  <c:v>44.575000000000003</c:v>
                </c:pt>
                <c:pt idx="54">
                  <c:v>50.11</c:v>
                </c:pt>
                <c:pt idx="55">
                  <c:v>57.93</c:v>
                </c:pt>
                <c:pt idx="56">
                  <c:v>66.765000000000001</c:v>
                </c:pt>
                <c:pt idx="57">
                  <c:v>75.795000000000002</c:v>
                </c:pt>
                <c:pt idx="58">
                  <c:v>85.935000000000002</c:v>
                </c:pt>
                <c:pt idx="59">
                  <c:v>98.525000000000006</c:v>
                </c:pt>
                <c:pt idx="60">
                  <c:v>1.1356666666666666</c:v>
                </c:pt>
                <c:pt idx="61">
                  <c:v>2.9303333333333335</c:v>
                </c:pt>
                <c:pt idx="62">
                  <c:v>4.692333333333333</c:v>
                </c:pt>
                <c:pt idx="63">
                  <c:v>6.8226666666666667</c:v>
                </c:pt>
                <c:pt idx="64">
                  <c:v>9.613666666666667</c:v>
                </c:pt>
                <c:pt idx="65">
                  <c:v>13.313333333333333</c:v>
                </c:pt>
                <c:pt idx="66">
                  <c:v>18.16</c:v>
                </c:pt>
                <c:pt idx="67">
                  <c:v>24.393333333333334</c:v>
                </c:pt>
                <c:pt idx="68">
                  <c:v>32.169999999999995</c:v>
                </c:pt>
                <c:pt idx="69">
                  <c:v>41.403333333333336</c:v>
                </c:pt>
                <c:pt idx="70">
                  <c:v>51.74</c:v>
                </c:pt>
                <c:pt idx="71">
                  <c:v>62.223333333333329</c:v>
                </c:pt>
                <c:pt idx="72">
                  <c:v>69.740000000000009</c:v>
                </c:pt>
                <c:pt idx="73">
                  <c:v>73.306666666666658</c:v>
                </c:pt>
                <c:pt idx="74">
                  <c:v>79.626666666666665</c:v>
                </c:pt>
                <c:pt idx="75">
                  <c:v>90.616666666666674</c:v>
                </c:pt>
                <c:pt idx="76">
                  <c:v>102.93333333333334</c:v>
                </c:pt>
                <c:pt idx="77">
                  <c:v>114.83333333333333</c:v>
                </c:pt>
                <c:pt idx="78">
                  <c:v>127.53333333333335</c:v>
                </c:pt>
                <c:pt idx="79">
                  <c:v>142.1</c:v>
                </c:pt>
                <c:pt idx="80">
                  <c:v>1.0177333333333334</c:v>
                </c:pt>
                <c:pt idx="81">
                  <c:v>2.5779999999999998</c:v>
                </c:pt>
                <c:pt idx="82">
                  <c:v>4.1086666666666662</c:v>
                </c:pt>
                <c:pt idx="83">
                  <c:v>5.9736666666666665</c:v>
                </c:pt>
                <c:pt idx="84">
                  <c:v>8.4380000000000006</c:v>
                </c:pt>
                <c:pt idx="85">
                  <c:v>11.716666666666667</c:v>
                </c:pt>
                <c:pt idx="86">
                  <c:v>15.963333333333333</c:v>
                </c:pt>
                <c:pt idx="87">
                  <c:v>21.423333333333332</c:v>
                </c:pt>
                <c:pt idx="88">
                  <c:v>28.290000000000003</c:v>
                </c:pt>
                <c:pt idx="89">
                  <c:v>36.436666666666667</c:v>
                </c:pt>
                <c:pt idx="90">
                  <c:v>45.566666666666663</c:v>
                </c:pt>
                <c:pt idx="91">
                  <c:v>54.43</c:v>
                </c:pt>
                <c:pt idx="92">
                  <c:v>60.423333333333339</c:v>
                </c:pt>
                <c:pt idx="93">
                  <c:v>63.856666666666662</c:v>
                </c:pt>
                <c:pt idx="94">
                  <c:v>70.78</c:v>
                </c:pt>
                <c:pt idx="95">
                  <c:v>81.206666666666663</c:v>
                </c:pt>
                <c:pt idx="96">
                  <c:v>92.256666666666661</c:v>
                </c:pt>
                <c:pt idx="97">
                  <c:v>103.18333333333332</c:v>
                </c:pt>
                <c:pt idx="98">
                  <c:v>115.33333333333333</c:v>
                </c:pt>
                <c:pt idx="99">
                  <c:v>129.16666666666666</c:v>
                </c:pt>
                <c:pt idx="100">
                  <c:v>0.95346666666666657</c:v>
                </c:pt>
                <c:pt idx="101">
                  <c:v>2.3843333333333332</c:v>
                </c:pt>
                <c:pt idx="102">
                  <c:v>3.7923333333333336</c:v>
                </c:pt>
                <c:pt idx="103">
                  <c:v>5.5156666666666672</c:v>
                </c:pt>
                <c:pt idx="104">
                  <c:v>7.7970000000000006</c:v>
                </c:pt>
                <c:pt idx="105">
                  <c:v>10.820666666666668</c:v>
                </c:pt>
                <c:pt idx="106">
                  <c:v>14.733333333333334</c:v>
                </c:pt>
                <c:pt idx="107">
                  <c:v>19.766666666666666</c:v>
                </c:pt>
                <c:pt idx="108">
                  <c:v>26.126666666666665</c:v>
                </c:pt>
                <c:pt idx="109">
                  <c:v>33.696666666666665</c:v>
                </c:pt>
                <c:pt idx="110">
                  <c:v>42.193333333333328</c:v>
                </c:pt>
                <c:pt idx="111">
                  <c:v>50.139999999999993</c:v>
                </c:pt>
                <c:pt idx="112">
                  <c:v>54.71</c:v>
                </c:pt>
                <c:pt idx="113">
                  <c:v>58.21</c:v>
                </c:pt>
                <c:pt idx="114">
                  <c:v>65.703333333333333</c:v>
                </c:pt>
                <c:pt idx="115">
                  <c:v>76.103333333333339</c:v>
                </c:pt>
                <c:pt idx="116">
                  <c:v>86.606666666666669</c:v>
                </c:pt>
                <c:pt idx="117">
                  <c:v>96.823333333333338</c:v>
                </c:pt>
                <c:pt idx="118">
                  <c:v>108.48</c:v>
                </c:pt>
                <c:pt idx="119">
                  <c:v>122.03333333333335</c:v>
                </c:pt>
              </c:numCache>
            </c:numRef>
          </c:xVal>
          <c:yVal>
            <c:numRef>
              <c:f>'Figurer, gj.snitt F og S prøver'!$BB$3:$BB$122</c:f>
              <c:numCache>
                <c:formatCode>0.00</c:formatCode>
                <c:ptCount val="120"/>
                <c:pt idx="20">
                  <c:v>67.176666666666662</c:v>
                </c:pt>
                <c:pt idx="21">
                  <c:v>80.073333333333323</c:v>
                </c:pt>
                <c:pt idx="22">
                  <c:v>77.796666666666667</c:v>
                </c:pt>
                <c:pt idx="23">
                  <c:v>77.2</c:v>
                </c:pt>
                <c:pt idx="24">
                  <c:v>76.959999999999994</c:v>
                </c:pt>
                <c:pt idx="25">
                  <c:v>77.19</c:v>
                </c:pt>
                <c:pt idx="26">
                  <c:v>77.63666666666667</c:v>
                </c:pt>
                <c:pt idx="27">
                  <c:v>77.86333333333333</c:v>
                </c:pt>
                <c:pt idx="28">
                  <c:v>77.740000000000009</c:v>
                </c:pt>
                <c:pt idx="29">
                  <c:v>77.720000000000013</c:v>
                </c:pt>
                <c:pt idx="30">
                  <c:v>77.220000000000013</c:v>
                </c:pt>
                <c:pt idx="31">
                  <c:v>76.3</c:v>
                </c:pt>
                <c:pt idx="32">
                  <c:v>74.596666666666664</c:v>
                </c:pt>
                <c:pt idx="33">
                  <c:v>74.176666666666677</c:v>
                </c:pt>
                <c:pt idx="34">
                  <c:v>72.933333333333337</c:v>
                </c:pt>
                <c:pt idx="35">
                  <c:v>68.276666666666657</c:v>
                </c:pt>
                <c:pt idx="36">
                  <c:v>61.463333333333331</c:v>
                </c:pt>
                <c:pt idx="37">
                  <c:v>54.506666666666668</c:v>
                </c:pt>
                <c:pt idx="38">
                  <c:v>48.56666666666667</c:v>
                </c:pt>
                <c:pt idx="39">
                  <c:v>43.303333333333342</c:v>
                </c:pt>
              </c:numCache>
            </c:numRef>
          </c:yVal>
        </c:ser>
        <c:ser>
          <c:idx val="3"/>
          <c:order val="3"/>
          <c:tx>
            <c:strRef>
              <c:f>'Figurer, gj.snitt F og S prøver'!$BC$2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prøver'!$AX$3:$AX$122</c:f>
              <c:numCache>
                <c:formatCode>0.00</c:formatCode>
                <c:ptCount val="120"/>
                <c:pt idx="0">
                  <c:v>0.45908333333333334</c:v>
                </c:pt>
                <c:pt idx="1">
                  <c:v>1.2032766666666666</c:v>
                </c:pt>
                <c:pt idx="2">
                  <c:v>1.9245133333333333</c:v>
                </c:pt>
                <c:pt idx="3">
                  <c:v>2.7992333333333335</c:v>
                </c:pt>
                <c:pt idx="4">
                  <c:v>3.9557000000000002</c:v>
                </c:pt>
                <c:pt idx="5">
                  <c:v>5.5118666666666662</c:v>
                </c:pt>
                <c:pt idx="6">
                  <c:v>7.6076999999999986</c:v>
                </c:pt>
                <c:pt idx="7">
                  <c:v>10.387366666666667</c:v>
                </c:pt>
                <c:pt idx="8">
                  <c:v>13.977333333333334</c:v>
                </c:pt>
                <c:pt idx="9">
                  <c:v>18.503333333333334</c:v>
                </c:pt>
                <c:pt idx="10">
                  <c:v>24.072333333333333</c:v>
                </c:pt>
                <c:pt idx="11">
                  <c:v>30.620333333333331</c:v>
                </c:pt>
                <c:pt idx="12">
                  <c:v>37.793333333333329</c:v>
                </c:pt>
                <c:pt idx="13">
                  <c:v>43.66</c:v>
                </c:pt>
                <c:pt idx="14">
                  <c:v>50.62</c:v>
                </c:pt>
                <c:pt idx="15">
                  <c:v>58.813333333333333</c:v>
                </c:pt>
                <c:pt idx="16">
                  <c:v>69.100000000000009</c:v>
                </c:pt>
                <c:pt idx="17">
                  <c:v>79.983333333333334</c:v>
                </c:pt>
                <c:pt idx="18">
                  <c:v>92.433333333333337</c:v>
                </c:pt>
                <c:pt idx="19">
                  <c:v>109.05666666666667</c:v>
                </c:pt>
                <c:pt idx="20">
                  <c:v>0.48956666666666671</c:v>
                </c:pt>
                <c:pt idx="21">
                  <c:v>1.0970333333333333</c:v>
                </c:pt>
                <c:pt idx="22">
                  <c:v>1.7623333333333335</c:v>
                </c:pt>
                <c:pt idx="23">
                  <c:v>2.5478666666666663</c:v>
                </c:pt>
                <c:pt idx="24">
                  <c:v>3.5805333333333333</c:v>
                </c:pt>
                <c:pt idx="25">
                  <c:v>4.9830000000000005</c:v>
                </c:pt>
                <c:pt idx="26">
                  <c:v>6.8930000000000007</c:v>
                </c:pt>
                <c:pt idx="27">
                  <c:v>9.4196666666666662</c:v>
                </c:pt>
                <c:pt idx="28">
                  <c:v>12.674666666666667</c:v>
                </c:pt>
                <c:pt idx="29">
                  <c:v>16.837</c:v>
                </c:pt>
                <c:pt idx="30">
                  <c:v>21.963333333333335</c:v>
                </c:pt>
                <c:pt idx="31">
                  <c:v>28.033333333333331</c:v>
                </c:pt>
                <c:pt idx="32">
                  <c:v>34.746666666666663</c:v>
                </c:pt>
                <c:pt idx="33">
                  <c:v>40.626666666666672</c:v>
                </c:pt>
                <c:pt idx="34">
                  <c:v>46.723333333333336</c:v>
                </c:pt>
                <c:pt idx="35">
                  <c:v>54.68</c:v>
                </c:pt>
                <c:pt idx="36">
                  <c:v>63.819999999999993</c:v>
                </c:pt>
                <c:pt idx="37">
                  <c:v>73.61</c:v>
                </c:pt>
                <c:pt idx="38">
                  <c:v>84.883333333333326</c:v>
                </c:pt>
                <c:pt idx="39">
                  <c:v>98.88</c:v>
                </c:pt>
                <c:pt idx="40">
                  <c:v>0.55285000000000006</c:v>
                </c:pt>
                <c:pt idx="41">
                  <c:v>1.4049999999999998</c:v>
                </c:pt>
                <c:pt idx="42">
                  <c:v>2.2115</c:v>
                </c:pt>
                <c:pt idx="43">
                  <c:v>3.1795</c:v>
                </c:pt>
                <c:pt idx="44">
                  <c:v>4.4480000000000004</c:v>
                </c:pt>
                <c:pt idx="45">
                  <c:v>6.1505000000000001</c:v>
                </c:pt>
                <c:pt idx="46">
                  <c:v>8.4295000000000009</c:v>
                </c:pt>
                <c:pt idx="47">
                  <c:v>11.414999999999999</c:v>
                </c:pt>
                <c:pt idx="48">
                  <c:v>15.219999999999999</c:v>
                </c:pt>
                <c:pt idx="49">
                  <c:v>19.97</c:v>
                </c:pt>
                <c:pt idx="50">
                  <c:v>25.675000000000001</c:v>
                </c:pt>
                <c:pt idx="51">
                  <c:v>32.204999999999998</c:v>
                </c:pt>
                <c:pt idx="52">
                  <c:v>39.125</c:v>
                </c:pt>
                <c:pt idx="53">
                  <c:v>44.575000000000003</c:v>
                </c:pt>
                <c:pt idx="54">
                  <c:v>50.11</c:v>
                </c:pt>
                <c:pt idx="55">
                  <c:v>57.93</c:v>
                </c:pt>
                <c:pt idx="56">
                  <c:v>66.765000000000001</c:v>
                </c:pt>
                <c:pt idx="57">
                  <c:v>75.795000000000002</c:v>
                </c:pt>
                <c:pt idx="58">
                  <c:v>85.935000000000002</c:v>
                </c:pt>
                <c:pt idx="59">
                  <c:v>98.525000000000006</c:v>
                </c:pt>
                <c:pt idx="60">
                  <c:v>1.1356666666666666</c:v>
                </c:pt>
                <c:pt idx="61">
                  <c:v>2.9303333333333335</c:v>
                </c:pt>
                <c:pt idx="62">
                  <c:v>4.692333333333333</c:v>
                </c:pt>
                <c:pt idx="63">
                  <c:v>6.8226666666666667</c:v>
                </c:pt>
                <c:pt idx="64">
                  <c:v>9.613666666666667</c:v>
                </c:pt>
                <c:pt idx="65">
                  <c:v>13.313333333333333</c:v>
                </c:pt>
                <c:pt idx="66">
                  <c:v>18.16</c:v>
                </c:pt>
                <c:pt idx="67">
                  <c:v>24.393333333333334</c:v>
                </c:pt>
                <c:pt idx="68">
                  <c:v>32.169999999999995</c:v>
                </c:pt>
                <c:pt idx="69">
                  <c:v>41.403333333333336</c:v>
                </c:pt>
                <c:pt idx="70">
                  <c:v>51.74</c:v>
                </c:pt>
                <c:pt idx="71">
                  <c:v>62.223333333333329</c:v>
                </c:pt>
                <c:pt idx="72">
                  <c:v>69.740000000000009</c:v>
                </c:pt>
                <c:pt idx="73">
                  <c:v>73.306666666666658</c:v>
                </c:pt>
                <c:pt idx="74">
                  <c:v>79.626666666666665</c:v>
                </c:pt>
                <c:pt idx="75">
                  <c:v>90.616666666666674</c:v>
                </c:pt>
                <c:pt idx="76">
                  <c:v>102.93333333333334</c:v>
                </c:pt>
                <c:pt idx="77">
                  <c:v>114.83333333333333</c:v>
                </c:pt>
                <c:pt idx="78">
                  <c:v>127.53333333333335</c:v>
                </c:pt>
                <c:pt idx="79">
                  <c:v>142.1</c:v>
                </c:pt>
                <c:pt idx="80">
                  <c:v>1.0177333333333334</c:v>
                </c:pt>
                <c:pt idx="81">
                  <c:v>2.5779999999999998</c:v>
                </c:pt>
                <c:pt idx="82">
                  <c:v>4.1086666666666662</c:v>
                </c:pt>
                <c:pt idx="83">
                  <c:v>5.9736666666666665</c:v>
                </c:pt>
                <c:pt idx="84">
                  <c:v>8.4380000000000006</c:v>
                </c:pt>
                <c:pt idx="85">
                  <c:v>11.716666666666667</c:v>
                </c:pt>
                <c:pt idx="86">
                  <c:v>15.963333333333333</c:v>
                </c:pt>
                <c:pt idx="87">
                  <c:v>21.423333333333332</c:v>
                </c:pt>
                <c:pt idx="88">
                  <c:v>28.290000000000003</c:v>
                </c:pt>
                <c:pt idx="89">
                  <c:v>36.436666666666667</c:v>
                </c:pt>
                <c:pt idx="90">
                  <c:v>45.566666666666663</c:v>
                </c:pt>
                <c:pt idx="91">
                  <c:v>54.43</c:v>
                </c:pt>
                <c:pt idx="92">
                  <c:v>60.423333333333339</c:v>
                </c:pt>
                <c:pt idx="93">
                  <c:v>63.856666666666662</c:v>
                </c:pt>
                <c:pt idx="94">
                  <c:v>70.78</c:v>
                </c:pt>
                <c:pt idx="95">
                  <c:v>81.206666666666663</c:v>
                </c:pt>
                <c:pt idx="96">
                  <c:v>92.256666666666661</c:v>
                </c:pt>
                <c:pt idx="97">
                  <c:v>103.18333333333332</c:v>
                </c:pt>
                <c:pt idx="98">
                  <c:v>115.33333333333333</c:v>
                </c:pt>
                <c:pt idx="99">
                  <c:v>129.16666666666666</c:v>
                </c:pt>
                <c:pt idx="100">
                  <c:v>0.95346666666666657</c:v>
                </c:pt>
                <c:pt idx="101">
                  <c:v>2.3843333333333332</c:v>
                </c:pt>
                <c:pt idx="102">
                  <c:v>3.7923333333333336</c:v>
                </c:pt>
                <c:pt idx="103">
                  <c:v>5.5156666666666672</c:v>
                </c:pt>
                <c:pt idx="104">
                  <c:v>7.7970000000000006</c:v>
                </c:pt>
                <c:pt idx="105">
                  <c:v>10.820666666666668</c:v>
                </c:pt>
                <c:pt idx="106">
                  <c:v>14.733333333333334</c:v>
                </c:pt>
                <c:pt idx="107">
                  <c:v>19.766666666666666</c:v>
                </c:pt>
                <c:pt idx="108">
                  <c:v>26.126666666666665</c:v>
                </c:pt>
                <c:pt idx="109">
                  <c:v>33.696666666666665</c:v>
                </c:pt>
                <c:pt idx="110">
                  <c:v>42.193333333333328</c:v>
                </c:pt>
                <c:pt idx="111">
                  <c:v>50.139999999999993</c:v>
                </c:pt>
                <c:pt idx="112">
                  <c:v>54.71</c:v>
                </c:pt>
                <c:pt idx="113">
                  <c:v>58.21</c:v>
                </c:pt>
                <c:pt idx="114">
                  <c:v>65.703333333333333</c:v>
                </c:pt>
                <c:pt idx="115">
                  <c:v>76.103333333333339</c:v>
                </c:pt>
                <c:pt idx="116">
                  <c:v>86.606666666666669</c:v>
                </c:pt>
                <c:pt idx="117">
                  <c:v>96.823333333333338</c:v>
                </c:pt>
                <c:pt idx="118">
                  <c:v>108.48</c:v>
                </c:pt>
                <c:pt idx="119">
                  <c:v>122.03333333333335</c:v>
                </c:pt>
              </c:numCache>
            </c:numRef>
          </c:xVal>
          <c:yVal>
            <c:numRef>
              <c:f>'Figurer, gj.snitt F og S prøver'!$BC$3:$BC$122</c:f>
              <c:numCache>
                <c:formatCode>0.00</c:formatCode>
                <c:ptCount val="120"/>
                <c:pt idx="20">
                  <c:v>128.97333333333333</c:v>
                </c:pt>
                <c:pt idx="21">
                  <c:v>175.42666666666665</c:v>
                </c:pt>
                <c:pt idx="22">
                  <c:v>221.0333333333333</c:v>
                </c:pt>
                <c:pt idx="23">
                  <c:v>233.76666666666665</c:v>
                </c:pt>
                <c:pt idx="24">
                  <c:v>238.46666666666667</c:v>
                </c:pt>
                <c:pt idx="25">
                  <c:v>240.76666666666665</c:v>
                </c:pt>
                <c:pt idx="26">
                  <c:v>240.73333333333335</c:v>
                </c:pt>
                <c:pt idx="27">
                  <c:v>237.69999999999996</c:v>
                </c:pt>
                <c:pt idx="28">
                  <c:v>230.93333333333331</c:v>
                </c:pt>
                <c:pt idx="29">
                  <c:v>221.4</c:v>
                </c:pt>
                <c:pt idx="30">
                  <c:v>207.86666666666667</c:v>
                </c:pt>
                <c:pt idx="31">
                  <c:v>190.4</c:v>
                </c:pt>
                <c:pt idx="32">
                  <c:v>168.23333333333332</c:v>
                </c:pt>
                <c:pt idx="33">
                  <c:v>136.96666666666667</c:v>
                </c:pt>
                <c:pt idx="34">
                  <c:v>106.2</c:v>
                </c:pt>
                <c:pt idx="35">
                  <c:v>83.536666666666676</c:v>
                </c:pt>
                <c:pt idx="36">
                  <c:v>65.713333333333338</c:v>
                </c:pt>
                <c:pt idx="37">
                  <c:v>50.146666666666668</c:v>
                </c:pt>
                <c:pt idx="38">
                  <c:v>36.696666666666665</c:v>
                </c:pt>
                <c:pt idx="39">
                  <c:v>25.95</c:v>
                </c:pt>
              </c:numCache>
            </c:numRef>
          </c:yVal>
        </c:ser>
        <c:ser>
          <c:idx val="4"/>
          <c:order val="4"/>
          <c:tx>
            <c:strRef>
              <c:f>'Figurer, gj.snitt F og S prøver'!$BD$2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prøver'!$AX$3:$AX$122</c:f>
              <c:numCache>
                <c:formatCode>0.00</c:formatCode>
                <c:ptCount val="120"/>
                <c:pt idx="0">
                  <c:v>0.45908333333333334</c:v>
                </c:pt>
                <c:pt idx="1">
                  <c:v>1.2032766666666666</c:v>
                </c:pt>
                <c:pt idx="2">
                  <c:v>1.9245133333333333</c:v>
                </c:pt>
                <c:pt idx="3">
                  <c:v>2.7992333333333335</c:v>
                </c:pt>
                <c:pt idx="4">
                  <c:v>3.9557000000000002</c:v>
                </c:pt>
                <c:pt idx="5">
                  <c:v>5.5118666666666662</c:v>
                </c:pt>
                <c:pt idx="6">
                  <c:v>7.6076999999999986</c:v>
                </c:pt>
                <c:pt idx="7">
                  <c:v>10.387366666666667</c:v>
                </c:pt>
                <c:pt idx="8">
                  <c:v>13.977333333333334</c:v>
                </c:pt>
                <c:pt idx="9">
                  <c:v>18.503333333333334</c:v>
                </c:pt>
                <c:pt idx="10">
                  <c:v>24.072333333333333</c:v>
                </c:pt>
                <c:pt idx="11">
                  <c:v>30.620333333333331</c:v>
                </c:pt>
                <c:pt idx="12">
                  <c:v>37.793333333333329</c:v>
                </c:pt>
                <c:pt idx="13">
                  <c:v>43.66</c:v>
                </c:pt>
                <c:pt idx="14">
                  <c:v>50.62</c:v>
                </c:pt>
                <c:pt idx="15">
                  <c:v>58.813333333333333</c:v>
                </c:pt>
                <c:pt idx="16">
                  <c:v>69.100000000000009</c:v>
                </c:pt>
                <c:pt idx="17">
                  <c:v>79.983333333333334</c:v>
                </c:pt>
                <c:pt idx="18">
                  <c:v>92.433333333333337</c:v>
                </c:pt>
                <c:pt idx="19">
                  <c:v>109.05666666666667</c:v>
                </c:pt>
                <c:pt idx="20">
                  <c:v>0.48956666666666671</c:v>
                </c:pt>
                <c:pt idx="21">
                  <c:v>1.0970333333333333</c:v>
                </c:pt>
                <c:pt idx="22">
                  <c:v>1.7623333333333335</c:v>
                </c:pt>
                <c:pt idx="23">
                  <c:v>2.5478666666666663</c:v>
                </c:pt>
                <c:pt idx="24">
                  <c:v>3.5805333333333333</c:v>
                </c:pt>
                <c:pt idx="25">
                  <c:v>4.9830000000000005</c:v>
                </c:pt>
                <c:pt idx="26">
                  <c:v>6.8930000000000007</c:v>
                </c:pt>
                <c:pt idx="27">
                  <c:v>9.4196666666666662</c:v>
                </c:pt>
                <c:pt idx="28">
                  <c:v>12.674666666666667</c:v>
                </c:pt>
                <c:pt idx="29">
                  <c:v>16.837</c:v>
                </c:pt>
                <c:pt idx="30">
                  <c:v>21.963333333333335</c:v>
                </c:pt>
                <c:pt idx="31">
                  <c:v>28.033333333333331</c:v>
                </c:pt>
                <c:pt idx="32">
                  <c:v>34.746666666666663</c:v>
                </c:pt>
                <c:pt idx="33">
                  <c:v>40.626666666666672</c:v>
                </c:pt>
                <c:pt idx="34">
                  <c:v>46.723333333333336</c:v>
                </c:pt>
                <c:pt idx="35">
                  <c:v>54.68</c:v>
                </c:pt>
                <c:pt idx="36">
                  <c:v>63.819999999999993</c:v>
                </c:pt>
                <c:pt idx="37">
                  <c:v>73.61</c:v>
                </c:pt>
                <c:pt idx="38">
                  <c:v>84.883333333333326</c:v>
                </c:pt>
                <c:pt idx="39">
                  <c:v>98.88</c:v>
                </c:pt>
                <c:pt idx="40">
                  <c:v>0.55285000000000006</c:v>
                </c:pt>
                <c:pt idx="41">
                  <c:v>1.4049999999999998</c:v>
                </c:pt>
                <c:pt idx="42">
                  <c:v>2.2115</c:v>
                </c:pt>
                <c:pt idx="43">
                  <c:v>3.1795</c:v>
                </c:pt>
                <c:pt idx="44">
                  <c:v>4.4480000000000004</c:v>
                </c:pt>
                <c:pt idx="45">
                  <c:v>6.1505000000000001</c:v>
                </c:pt>
                <c:pt idx="46">
                  <c:v>8.4295000000000009</c:v>
                </c:pt>
                <c:pt idx="47">
                  <c:v>11.414999999999999</c:v>
                </c:pt>
                <c:pt idx="48">
                  <c:v>15.219999999999999</c:v>
                </c:pt>
                <c:pt idx="49">
                  <c:v>19.97</c:v>
                </c:pt>
                <c:pt idx="50">
                  <c:v>25.675000000000001</c:v>
                </c:pt>
                <c:pt idx="51">
                  <c:v>32.204999999999998</c:v>
                </c:pt>
                <c:pt idx="52">
                  <c:v>39.125</c:v>
                </c:pt>
                <c:pt idx="53">
                  <c:v>44.575000000000003</c:v>
                </c:pt>
                <c:pt idx="54">
                  <c:v>50.11</c:v>
                </c:pt>
                <c:pt idx="55">
                  <c:v>57.93</c:v>
                </c:pt>
                <c:pt idx="56">
                  <c:v>66.765000000000001</c:v>
                </c:pt>
                <c:pt idx="57">
                  <c:v>75.795000000000002</c:v>
                </c:pt>
                <c:pt idx="58">
                  <c:v>85.935000000000002</c:v>
                </c:pt>
                <c:pt idx="59">
                  <c:v>98.525000000000006</c:v>
                </c:pt>
                <c:pt idx="60">
                  <c:v>1.1356666666666666</c:v>
                </c:pt>
                <c:pt idx="61">
                  <c:v>2.9303333333333335</c:v>
                </c:pt>
                <c:pt idx="62">
                  <c:v>4.692333333333333</c:v>
                </c:pt>
                <c:pt idx="63">
                  <c:v>6.8226666666666667</c:v>
                </c:pt>
                <c:pt idx="64">
                  <c:v>9.613666666666667</c:v>
                </c:pt>
                <c:pt idx="65">
                  <c:v>13.313333333333333</c:v>
                </c:pt>
                <c:pt idx="66">
                  <c:v>18.16</c:v>
                </c:pt>
                <c:pt idx="67">
                  <c:v>24.393333333333334</c:v>
                </c:pt>
                <c:pt idx="68">
                  <c:v>32.169999999999995</c:v>
                </c:pt>
                <c:pt idx="69">
                  <c:v>41.403333333333336</c:v>
                </c:pt>
                <c:pt idx="70">
                  <c:v>51.74</c:v>
                </c:pt>
                <c:pt idx="71">
                  <c:v>62.223333333333329</c:v>
                </c:pt>
                <c:pt idx="72">
                  <c:v>69.740000000000009</c:v>
                </c:pt>
                <c:pt idx="73">
                  <c:v>73.306666666666658</c:v>
                </c:pt>
                <c:pt idx="74">
                  <c:v>79.626666666666665</c:v>
                </c:pt>
                <c:pt idx="75">
                  <c:v>90.616666666666674</c:v>
                </c:pt>
                <c:pt idx="76">
                  <c:v>102.93333333333334</c:v>
                </c:pt>
                <c:pt idx="77">
                  <c:v>114.83333333333333</c:v>
                </c:pt>
                <c:pt idx="78">
                  <c:v>127.53333333333335</c:v>
                </c:pt>
                <c:pt idx="79">
                  <c:v>142.1</c:v>
                </c:pt>
                <c:pt idx="80">
                  <c:v>1.0177333333333334</c:v>
                </c:pt>
                <c:pt idx="81">
                  <c:v>2.5779999999999998</c:v>
                </c:pt>
                <c:pt idx="82">
                  <c:v>4.1086666666666662</c:v>
                </c:pt>
                <c:pt idx="83">
                  <c:v>5.9736666666666665</c:v>
                </c:pt>
                <c:pt idx="84">
                  <c:v>8.4380000000000006</c:v>
                </c:pt>
                <c:pt idx="85">
                  <c:v>11.716666666666667</c:v>
                </c:pt>
                <c:pt idx="86">
                  <c:v>15.963333333333333</c:v>
                </c:pt>
                <c:pt idx="87">
                  <c:v>21.423333333333332</c:v>
                </c:pt>
                <c:pt idx="88">
                  <c:v>28.290000000000003</c:v>
                </c:pt>
                <c:pt idx="89">
                  <c:v>36.436666666666667</c:v>
                </c:pt>
                <c:pt idx="90">
                  <c:v>45.566666666666663</c:v>
                </c:pt>
                <c:pt idx="91">
                  <c:v>54.43</c:v>
                </c:pt>
                <c:pt idx="92">
                  <c:v>60.423333333333339</c:v>
                </c:pt>
                <c:pt idx="93">
                  <c:v>63.856666666666662</c:v>
                </c:pt>
                <c:pt idx="94">
                  <c:v>70.78</c:v>
                </c:pt>
                <c:pt idx="95">
                  <c:v>81.206666666666663</c:v>
                </c:pt>
                <c:pt idx="96">
                  <c:v>92.256666666666661</c:v>
                </c:pt>
                <c:pt idx="97">
                  <c:v>103.18333333333332</c:v>
                </c:pt>
                <c:pt idx="98">
                  <c:v>115.33333333333333</c:v>
                </c:pt>
                <c:pt idx="99">
                  <c:v>129.16666666666666</c:v>
                </c:pt>
                <c:pt idx="100">
                  <c:v>0.95346666666666657</c:v>
                </c:pt>
                <c:pt idx="101">
                  <c:v>2.3843333333333332</c:v>
                </c:pt>
                <c:pt idx="102">
                  <c:v>3.7923333333333336</c:v>
                </c:pt>
                <c:pt idx="103">
                  <c:v>5.5156666666666672</c:v>
                </c:pt>
                <c:pt idx="104">
                  <c:v>7.7970000000000006</c:v>
                </c:pt>
                <c:pt idx="105">
                  <c:v>10.820666666666668</c:v>
                </c:pt>
                <c:pt idx="106">
                  <c:v>14.733333333333334</c:v>
                </c:pt>
                <c:pt idx="107">
                  <c:v>19.766666666666666</c:v>
                </c:pt>
                <c:pt idx="108">
                  <c:v>26.126666666666665</c:v>
                </c:pt>
                <c:pt idx="109">
                  <c:v>33.696666666666665</c:v>
                </c:pt>
                <c:pt idx="110">
                  <c:v>42.193333333333328</c:v>
                </c:pt>
                <c:pt idx="111">
                  <c:v>50.139999999999993</c:v>
                </c:pt>
                <c:pt idx="112">
                  <c:v>54.71</c:v>
                </c:pt>
                <c:pt idx="113">
                  <c:v>58.21</c:v>
                </c:pt>
                <c:pt idx="114">
                  <c:v>65.703333333333333</c:v>
                </c:pt>
                <c:pt idx="115">
                  <c:v>76.103333333333339</c:v>
                </c:pt>
                <c:pt idx="116">
                  <c:v>86.606666666666669</c:v>
                </c:pt>
                <c:pt idx="117">
                  <c:v>96.823333333333338</c:v>
                </c:pt>
                <c:pt idx="118">
                  <c:v>108.48</c:v>
                </c:pt>
                <c:pt idx="119">
                  <c:v>122.03333333333335</c:v>
                </c:pt>
              </c:numCache>
            </c:numRef>
          </c:xVal>
          <c:yVal>
            <c:numRef>
              <c:f>'Figurer, gj.snitt F og S prøver'!$BD$3:$BD$122</c:f>
              <c:numCache>
                <c:formatCode>0.00</c:formatCode>
                <c:ptCount val="120"/>
                <c:pt idx="40">
                  <c:v>91.03</c:v>
                </c:pt>
                <c:pt idx="41">
                  <c:v>80.16</c:v>
                </c:pt>
                <c:pt idx="42">
                  <c:v>78.699999999999989</c:v>
                </c:pt>
                <c:pt idx="43">
                  <c:v>78.510000000000005</c:v>
                </c:pt>
                <c:pt idx="44">
                  <c:v>78.58</c:v>
                </c:pt>
                <c:pt idx="45">
                  <c:v>78.819999999999993</c:v>
                </c:pt>
                <c:pt idx="46">
                  <c:v>79.300000000000011</c:v>
                </c:pt>
                <c:pt idx="47">
                  <c:v>79.924999999999997</c:v>
                </c:pt>
                <c:pt idx="48">
                  <c:v>80.349999999999994</c:v>
                </c:pt>
                <c:pt idx="49">
                  <c:v>80.400000000000006</c:v>
                </c:pt>
                <c:pt idx="50">
                  <c:v>79.849999999999994</c:v>
                </c:pt>
                <c:pt idx="51">
                  <c:v>78.61</c:v>
                </c:pt>
                <c:pt idx="52">
                  <c:v>76.35499999999999</c:v>
                </c:pt>
                <c:pt idx="53">
                  <c:v>75.650000000000006</c:v>
                </c:pt>
                <c:pt idx="54">
                  <c:v>73.775000000000006</c:v>
                </c:pt>
                <c:pt idx="55">
                  <c:v>67.87</c:v>
                </c:pt>
                <c:pt idx="56">
                  <c:v>60.54</c:v>
                </c:pt>
                <c:pt idx="57">
                  <c:v>53.510000000000005</c:v>
                </c:pt>
                <c:pt idx="58">
                  <c:v>47.69</c:v>
                </c:pt>
                <c:pt idx="59">
                  <c:v>42.745000000000005</c:v>
                </c:pt>
              </c:numCache>
            </c:numRef>
          </c:yVal>
        </c:ser>
        <c:ser>
          <c:idx val="5"/>
          <c:order val="5"/>
          <c:tx>
            <c:strRef>
              <c:f>'Figurer, gj.snitt F og S prøver'!$BE$2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prøver'!$AX$3:$AX$122</c:f>
              <c:numCache>
                <c:formatCode>0.00</c:formatCode>
                <c:ptCount val="120"/>
                <c:pt idx="0">
                  <c:v>0.45908333333333334</c:v>
                </c:pt>
                <c:pt idx="1">
                  <c:v>1.2032766666666666</c:v>
                </c:pt>
                <c:pt idx="2">
                  <c:v>1.9245133333333333</c:v>
                </c:pt>
                <c:pt idx="3">
                  <c:v>2.7992333333333335</c:v>
                </c:pt>
                <c:pt idx="4">
                  <c:v>3.9557000000000002</c:v>
                </c:pt>
                <c:pt idx="5">
                  <c:v>5.5118666666666662</c:v>
                </c:pt>
                <c:pt idx="6">
                  <c:v>7.6076999999999986</c:v>
                </c:pt>
                <c:pt idx="7">
                  <c:v>10.387366666666667</c:v>
                </c:pt>
                <c:pt idx="8">
                  <c:v>13.977333333333334</c:v>
                </c:pt>
                <c:pt idx="9">
                  <c:v>18.503333333333334</c:v>
                </c:pt>
                <c:pt idx="10">
                  <c:v>24.072333333333333</c:v>
                </c:pt>
                <c:pt idx="11">
                  <c:v>30.620333333333331</c:v>
                </c:pt>
                <c:pt idx="12">
                  <c:v>37.793333333333329</c:v>
                </c:pt>
                <c:pt idx="13">
                  <c:v>43.66</c:v>
                </c:pt>
                <c:pt idx="14">
                  <c:v>50.62</c:v>
                </c:pt>
                <c:pt idx="15">
                  <c:v>58.813333333333333</c:v>
                </c:pt>
                <c:pt idx="16">
                  <c:v>69.100000000000009</c:v>
                </c:pt>
                <c:pt idx="17">
                  <c:v>79.983333333333334</c:v>
                </c:pt>
                <c:pt idx="18">
                  <c:v>92.433333333333337</c:v>
                </c:pt>
                <c:pt idx="19">
                  <c:v>109.05666666666667</c:v>
                </c:pt>
                <c:pt idx="20">
                  <c:v>0.48956666666666671</c:v>
                </c:pt>
                <c:pt idx="21">
                  <c:v>1.0970333333333333</c:v>
                </c:pt>
                <c:pt idx="22">
                  <c:v>1.7623333333333335</c:v>
                </c:pt>
                <c:pt idx="23">
                  <c:v>2.5478666666666663</c:v>
                </c:pt>
                <c:pt idx="24">
                  <c:v>3.5805333333333333</c:v>
                </c:pt>
                <c:pt idx="25">
                  <c:v>4.9830000000000005</c:v>
                </c:pt>
                <c:pt idx="26">
                  <c:v>6.8930000000000007</c:v>
                </c:pt>
                <c:pt idx="27">
                  <c:v>9.4196666666666662</c:v>
                </c:pt>
                <c:pt idx="28">
                  <c:v>12.674666666666667</c:v>
                </c:pt>
                <c:pt idx="29">
                  <c:v>16.837</c:v>
                </c:pt>
                <c:pt idx="30">
                  <c:v>21.963333333333335</c:v>
                </c:pt>
                <c:pt idx="31">
                  <c:v>28.033333333333331</c:v>
                </c:pt>
                <c:pt idx="32">
                  <c:v>34.746666666666663</c:v>
                </c:pt>
                <c:pt idx="33">
                  <c:v>40.626666666666672</c:v>
                </c:pt>
                <c:pt idx="34">
                  <c:v>46.723333333333336</c:v>
                </c:pt>
                <c:pt idx="35">
                  <c:v>54.68</c:v>
                </c:pt>
                <c:pt idx="36">
                  <c:v>63.819999999999993</c:v>
                </c:pt>
                <c:pt idx="37">
                  <c:v>73.61</c:v>
                </c:pt>
                <c:pt idx="38">
                  <c:v>84.883333333333326</c:v>
                </c:pt>
                <c:pt idx="39">
                  <c:v>98.88</c:v>
                </c:pt>
                <c:pt idx="40">
                  <c:v>0.55285000000000006</c:v>
                </c:pt>
                <c:pt idx="41">
                  <c:v>1.4049999999999998</c:v>
                </c:pt>
                <c:pt idx="42">
                  <c:v>2.2115</c:v>
                </c:pt>
                <c:pt idx="43">
                  <c:v>3.1795</c:v>
                </c:pt>
                <c:pt idx="44">
                  <c:v>4.4480000000000004</c:v>
                </c:pt>
                <c:pt idx="45">
                  <c:v>6.1505000000000001</c:v>
                </c:pt>
                <c:pt idx="46">
                  <c:v>8.4295000000000009</c:v>
                </c:pt>
                <c:pt idx="47">
                  <c:v>11.414999999999999</c:v>
                </c:pt>
                <c:pt idx="48">
                  <c:v>15.219999999999999</c:v>
                </c:pt>
                <c:pt idx="49">
                  <c:v>19.97</c:v>
                </c:pt>
                <c:pt idx="50">
                  <c:v>25.675000000000001</c:v>
                </c:pt>
                <c:pt idx="51">
                  <c:v>32.204999999999998</c:v>
                </c:pt>
                <c:pt idx="52">
                  <c:v>39.125</c:v>
                </c:pt>
                <c:pt idx="53">
                  <c:v>44.575000000000003</c:v>
                </c:pt>
                <c:pt idx="54">
                  <c:v>50.11</c:v>
                </c:pt>
                <c:pt idx="55">
                  <c:v>57.93</c:v>
                </c:pt>
                <c:pt idx="56">
                  <c:v>66.765000000000001</c:v>
                </c:pt>
                <c:pt idx="57">
                  <c:v>75.795000000000002</c:v>
                </c:pt>
                <c:pt idx="58">
                  <c:v>85.935000000000002</c:v>
                </c:pt>
                <c:pt idx="59">
                  <c:v>98.525000000000006</c:v>
                </c:pt>
                <c:pt idx="60">
                  <c:v>1.1356666666666666</c:v>
                </c:pt>
                <c:pt idx="61">
                  <c:v>2.9303333333333335</c:v>
                </c:pt>
                <c:pt idx="62">
                  <c:v>4.692333333333333</c:v>
                </c:pt>
                <c:pt idx="63">
                  <c:v>6.8226666666666667</c:v>
                </c:pt>
                <c:pt idx="64">
                  <c:v>9.613666666666667</c:v>
                </c:pt>
                <c:pt idx="65">
                  <c:v>13.313333333333333</c:v>
                </c:pt>
                <c:pt idx="66">
                  <c:v>18.16</c:v>
                </c:pt>
                <c:pt idx="67">
                  <c:v>24.393333333333334</c:v>
                </c:pt>
                <c:pt idx="68">
                  <c:v>32.169999999999995</c:v>
                </c:pt>
                <c:pt idx="69">
                  <c:v>41.403333333333336</c:v>
                </c:pt>
                <c:pt idx="70">
                  <c:v>51.74</c:v>
                </c:pt>
                <c:pt idx="71">
                  <c:v>62.223333333333329</c:v>
                </c:pt>
                <c:pt idx="72">
                  <c:v>69.740000000000009</c:v>
                </c:pt>
                <c:pt idx="73">
                  <c:v>73.306666666666658</c:v>
                </c:pt>
                <c:pt idx="74">
                  <c:v>79.626666666666665</c:v>
                </c:pt>
                <c:pt idx="75">
                  <c:v>90.616666666666674</c:v>
                </c:pt>
                <c:pt idx="76">
                  <c:v>102.93333333333334</c:v>
                </c:pt>
                <c:pt idx="77">
                  <c:v>114.83333333333333</c:v>
                </c:pt>
                <c:pt idx="78">
                  <c:v>127.53333333333335</c:v>
                </c:pt>
                <c:pt idx="79">
                  <c:v>142.1</c:v>
                </c:pt>
                <c:pt idx="80">
                  <c:v>1.0177333333333334</c:v>
                </c:pt>
                <c:pt idx="81">
                  <c:v>2.5779999999999998</c:v>
                </c:pt>
                <c:pt idx="82">
                  <c:v>4.1086666666666662</c:v>
                </c:pt>
                <c:pt idx="83">
                  <c:v>5.9736666666666665</c:v>
                </c:pt>
                <c:pt idx="84">
                  <c:v>8.4380000000000006</c:v>
                </c:pt>
                <c:pt idx="85">
                  <c:v>11.716666666666667</c:v>
                </c:pt>
                <c:pt idx="86">
                  <c:v>15.963333333333333</c:v>
                </c:pt>
                <c:pt idx="87">
                  <c:v>21.423333333333332</c:v>
                </c:pt>
                <c:pt idx="88">
                  <c:v>28.290000000000003</c:v>
                </c:pt>
                <c:pt idx="89">
                  <c:v>36.436666666666667</c:v>
                </c:pt>
                <c:pt idx="90">
                  <c:v>45.566666666666663</c:v>
                </c:pt>
                <c:pt idx="91">
                  <c:v>54.43</c:v>
                </c:pt>
                <c:pt idx="92">
                  <c:v>60.423333333333339</c:v>
                </c:pt>
                <c:pt idx="93">
                  <c:v>63.856666666666662</c:v>
                </c:pt>
                <c:pt idx="94">
                  <c:v>70.78</c:v>
                </c:pt>
                <c:pt idx="95">
                  <c:v>81.206666666666663</c:v>
                </c:pt>
                <c:pt idx="96">
                  <c:v>92.256666666666661</c:v>
                </c:pt>
                <c:pt idx="97">
                  <c:v>103.18333333333332</c:v>
                </c:pt>
                <c:pt idx="98">
                  <c:v>115.33333333333333</c:v>
                </c:pt>
                <c:pt idx="99">
                  <c:v>129.16666666666666</c:v>
                </c:pt>
                <c:pt idx="100">
                  <c:v>0.95346666666666657</c:v>
                </c:pt>
                <c:pt idx="101">
                  <c:v>2.3843333333333332</c:v>
                </c:pt>
                <c:pt idx="102">
                  <c:v>3.7923333333333336</c:v>
                </c:pt>
                <c:pt idx="103">
                  <c:v>5.5156666666666672</c:v>
                </c:pt>
                <c:pt idx="104">
                  <c:v>7.7970000000000006</c:v>
                </c:pt>
                <c:pt idx="105">
                  <c:v>10.820666666666668</c:v>
                </c:pt>
                <c:pt idx="106">
                  <c:v>14.733333333333334</c:v>
                </c:pt>
                <c:pt idx="107">
                  <c:v>19.766666666666666</c:v>
                </c:pt>
                <c:pt idx="108">
                  <c:v>26.126666666666665</c:v>
                </c:pt>
                <c:pt idx="109">
                  <c:v>33.696666666666665</c:v>
                </c:pt>
                <c:pt idx="110">
                  <c:v>42.193333333333328</c:v>
                </c:pt>
                <c:pt idx="111">
                  <c:v>50.139999999999993</c:v>
                </c:pt>
                <c:pt idx="112">
                  <c:v>54.71</c:v>
                </c:pt>
                <c:pt idx="113">
                  <c:v>58.21</c:v>
                </c:pt>
                <c:pt idx="114">
                  <c:v>65.703333333333333</c:v>
                </c:pt>
                <c:pt idx="115">
                  <c:v>76.103333333333339</c:v>
                </c:pt>
                <c:pt idx="116">
                  <c:v>86.606666666666669</c:v>
                </c:pt>
                <c:pt idx="117">
                  <c:v>96.823333333333338</c:v>
                </c:pt>
                <c:pt idx="118">
                  <c:v>108.48</c:v>
                </c:pt>
                <c:pt idx="119">
                  <c:v>122.03333333333335</c:v>
                </c:pt>
              </c:numCache>
            </c:numRef>
          </c:xVal>
          <c:yVal>
            <c:numRef>
              <c:f>'Figurer, gj.snitt F og S prøver'!$BE$3:$BE$122</c:f>
              <c:numCache>
                <c:formatCode>0.00</c:formatCode>
                <c:ptCount val="120"/>
                <c:pt idx="40">
                  <c:v>62.884999999999998</c:v>
                </c:pt>
                <c:pt idx="41">
                  <c:v>192.25</c:v>
                </c:pt>
                <c:pt idx="42">
                  <c:v>226.9</c:v>
                </c:pt>
                <c:pt idx="43">
                  <c:v>239.35000000000002</c:v>
                </c:pt>
                <c:pt idx="44">
                  <c:v>244.8</c:v>
                </c:pt>
                <c:pt idx="45">
                  <c:v>247.05</c:v>
                </c:pt>
                <c:pt idx="46">
                  <c:v>246.85000000000002</c:v>
                </c:pt>
                <c:pt idx="47">
                  <c:v>243.3</c:v>
                </c:pt>
                <c:pt idx="48">
                  <c:v>235.75</c:v>
                </c:pt>
                <c:pt idx="49">
                  <c:v>224.45</c:v>
                </c:pt>
                <c:pt idx="50">
                  <c:v>208.9</c:v>
                </c:pt>
                <c:pt idx="51">
                  <c:v>188.89999999999998</c:v>
                </c:pt>
                <c:pt idx="52">
                  <c:v>164.5</c:v>
                </c:pt>
                <c:pt idx="53">
                  <c:v>130.30000000000001</c:v>
                </c:pt>
                <c:pt idx="54">
                  <c:v>99.18</c:v>
                </c:pt>
                <c:pt idx="55">
                  <c:v>79.234999999999999</c:v>
                </c:pt>
                <c:pt idx="56">
                  <c:v>63.515000000000001</c:v>
                </c:pt>
                <c:pt idx="57">
                  <c:v>49.155000000000001</c:v>
                </c:pt>
                <c:pt idx="58">
                  <c:v>36.549999999999997</c:v>
                </c:pt>
                <c:pt idx="59">
                  <c:v>26.435000000000002</c:v>
                </c:pt>
              </c:numCache>
            </c:numRef>
          </c:yVal>
        </c:ser>
        <c:ser>
          <c:idx val="6"/>
          <c:order val="6"/>
          <c:tx>
            <c:strRef>
              <c:f>'Figurer, gj.snitt F og S prøver'!$BF$2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'Figurer, gj.snitt F og S prøver'!$AX$3:$AX$122</c:f>
              <c:numCache>
                <c:formatCode>0.00</c:formatCode>
                <c:ptCount val="120"/>
                <c:pt idx="0">
                  <c:v>0.45908333333333334</c:v>
                </c:pt>
                <c:pt idx="1">
                  <c:v>1.2032766666666666</c:v>
                </c:pt>
                <c:pt idx="2">
                  <c:v>1.9245133333333333</c:v>
                </c:pt>
                <c:pt idx="3">
                  <c:v>2.7992333333333335</c:v>
                </c:pt>
                <c:pt idx="4">
                  <c:v>3.9557000000000002</c:v>
                </c:pt>
                <c:pt idx="5">
                  <c:v>5.5118666666666662</c:v>
                </c:pt>
                <c:pt idx="6">
                  <c:v>7.6076999999999986</c:v>
                </c:pt>
                <c:pt idx="7">
                  <c:v>10.387366666666667</c:v>
                </c:pt>
                <c:pt idx="8">
                  <c:v>13.977333333333334</c:v>
                </c:pt>
                <c:pt idx="9">
                  <c:v>18.503333333333334</c:v>
                </c:pt>
                <c:pt idx="10">
                  <c:v>24.072333333333333</c:v>
                </c:pt>
                <c:pt idx="11">
                  <c:v>30.620333333333331</c:v>
                </c:pt>
                <c:pt idx="12">
                  <c:v>37.793333333333329</c:v>
                </c:pt>
                <c:pt idx="13">
                  <c:v>43.66</c:v>
                </c:pt>
                <c:pt idx="14">
                  <c:v>50.62</c:v>
                </c:pt>
                <c:pt idx="15">
                  <c:v>58.813333333333333</c:v>
                </c:pt>
                <c:pt idx="16">
                  <c:v>69.100000000000009</c:v>
                </c:pt>
                <c:pt idx="17">
                  <c:v>79.983333333333334</c:v>
                </c:pt>
                <c:pt idx="18">
                  <c:v>92.433333333333337</c:v>
                </c:pt>
                <c:pt idx="19">
                  <c:v>109.05666666666667</c:v>
                </c:pt>
                <c:pt idx="20">
                  <c:v>0.48956666666666671</c:v>
                </c:pt>
                <c:pt idx="21">
                  <c:v>1.0970333333333333</c:v>
                </c:pt>
                <c:pt idx="22">
                  <c:v>1.7623333333333335</c:v>
                </c:pt>
                <c:pt idx="23">
                  <c:v>2.5478666666666663</c:v>
                </c:pt>
                <c:pt idx="24">
                  <c:v>3.5805333333333333</c:v>
                </c:pt>
                <c:pt idx="25">
                  <c:v>4.9830000000000005</c:v>
                </c:pt>
                <c:pt idx="26">
                  <c:v>6.8930000000000007</c:v>
                </c:pt>
                <c:pt idx="27">
                  <c:v>9.4196666666666662</c:v>
                </c:pt>
                <c:pt idx="28">
                  <c:v>12.674666666666667</c:v>
                </c:pt>
                <c:pt idx="29">
                  <c:v>16.837</c:v>
                </c:pt>
                <c:pt idx="30">
                  <c:v>21.963333333333335</c:v>
                </c:pt>
                <c:pt idx="31">
                  <c:v>28.033333333333331</c:v>
                </c:pt>
                <c:pt idx="32">
                  <c:v>34.746666666666663</c:v>
                </c:pt>
                <c:pt idx="33">
                  <c:v>40.626666666666672</c:v>
                </c:pt>
                <c:pt idx="34">
                  <c:v>46.723333333333336</c:v>
                </c:pt>
                <c:pt idx="35">
                  <c:v>54.68</c:v>
                </c:pt>
                <c:pt idx="36">
                  <c:v>63.819999999999993</c:v>
                </c:pt>
                <c:pt idx="37">
                  <c:v>73.61</c:v>
                </c:pt>
                <c:pt idx="38">
                  <c:v>84.883333333333326</c:v>
                </c:pt>
                <c:pt idx="39">
                  <c:v>98.88</c:v>
                </c:pt>
                <c:pt idx="40">
                  <c:v>0.55285000000000006</c:v>
                </c:pt>
                <c:pt idx="41">
                  <c:v>1.4049999999999998</c:v>
                </c:pt>
                <c:pt idx="42">
                  <c:v>2.2115</c:v>
                </c:pt>
                <c:pt idx="43">
                  <c:v>3.1795</c:v>
                </c:pt>
                <c:pt idx="44">
                  <c:v>4.4480000000000004</c:v>
                </c:pt>
                <c:pt idx="45">
                  <c:v>6.1505000000000001</c:v>
                </c:pt>
                <c:pt idx="46">
                  <c:v>8.4295000000000009</c:v>
                </c:pt>
                <c:pt idx="47">
                  <c:v>11.414999999999999</c:v>
                </c:pt>
                <c:pt idx="48">
                  <c:v>15.219999999999999</c:v>
                </c:pt>
                <c:pt idx="49">
                  <c:v>19.97</c:v>
                </c:pt>
                <c:pt idx="50">
                  <c:v>25.675000000000001</c:v>
                </c:pt>
                <c:pt idx="51">
                  <c:v>32.204999999999998</c:v>
                </c:pt>
                <c:pt idx="52">
                  <c:v>39.125</c:v>
                </c:pt>
                <c:pt idx="53">
                  <c:v>44.575000000000003</c:v>
                </c:pt>
                <c:pt idx="54">
                  <c:v>50.11</c:v>
                </c:pt>
                <c:pt idx="55">
                  <c:v>57.93</c:v>
                </c:pt>
                <c:pt idx="56">
                  <c:v>66.765000000000001</c:v>
                </c:pt>
                <c:pt idx="57">
                  <c:v>75.795000000000002</c:v>
                </c:pt>
                <c:pt idx="58">
                  <c:v>85.935000000000002</c:v>
                </c:pt>
                <c:pt idx="59">
                  <c:v>98.525000000000006</c:v>
                </c:pt>
                <c:pt idx="60">
                  <c:v>1.1356666666666666</c:v>
                </c:pt>
                <c:pt idx="61">
                  <c:v>2.9303333333333335</c:v>
                </c:pt>
                <c:pt idx="62">
                  <c:v>4.692333333333333</c:v>
                </c:pt>
                <c:pt idx="63">
                  <c:v>6.8226666666666667</c:v>
                </c:pt>
                <c:pt idx="64">
                  <c:v>9.613666666666667</c:v>
                </c:pt>
                <c:pt idx="65">
                  <c:v>13.313333333333333</c:v>
                </c:pt>
                <c:pt idx="66">
                  <c:v>18.16</c:v>
                </c:pt>
                <c:pt idx="67">
                  <c:v>24.393333333333334</c:v>
                </c:pt>
                <c:pt idx="68">
                  <c:v>32.169999999999995</c:v>
                </c:pt>
                <c:pt idx="69">
                  <c:v>41.403333333333336</c:v>
                </c:pt>
                <c:pt idx="70">
                  <c:v>51.74</c:v>
                </c:pt>
                <c:pt idx="71">
                  <c:v>62.223333333333329</c:v>
                </c:pt>
                <c:pt idx="72">
                  <c:v>69.740000000000009</c:v>
                </c:pt>
                <c:pt idx="73">
                  <c:v>73.306666666666658</c:v>
                </c:pt>
                <c:pt idx="74">
                  <c:v>79.626666666666665</c:v>
                </c:pt>
                <c:pt idx="75">
                  <c:v>90.616666666666674</c:v>
                </c:pt>
                <c:pt idx="76">
                  <c:v>102.93333333333334</c:v>
                </c:pt>
                <c:pt idx="77">
                  <c:v>114.83333333333333</c:v>
                </c:pt>
                <c:pt idx="78">
                  <c:v>127.53333333333335</c:v>
                </c:pt>
                <c:pt idx="79">
                  <c:v>142.1</c:v>
                </c:pt>
                <c:pt idx="80">
                  <c:v>1.0177333333333334</c:v>
                </c:pt>
                <c:pt idx="81">
                  <c:v>2.5779999999999998</c:v>
                </c:pt>
                <c:pt idx="82">
                  <c:v>4.1086666666666662</c:v>
                </c:pt>
                <c:pt idx="83">
                  <c:v>5.9736666666666665</c:v>
                </c:pt>
                <c:pt idx="84">
                  <c:v>8.4380000000000006</c:v>
                </c:pt>
                <c:pt idx="85">
                  <c:v>11.716666666666667</c:v>
                </c:pt>
                <c:pt idx="86">
                  <c:v>15.963333333333333</c:v>
                </c:pt>
                <c:pt idx="87">
                  <c:v>21.423333333333332</c:v>
                </c:pt>
                <c:pt idx="88">
                  <c:v>28.290000000000003</c:v>
                </c:pt>
                <c:pt idx="89">
                  <c:v>36.436666666666667</c:v>
                </c:pt>
                <c:pt idx="90">
                  <c:v>45.566666666666663</c:v>
                </c:pt>
                <c:pt idx="91">
                  <c:v>54.43</c:v>
                </c:pt>
                <c:pt idx="92">
                  <c:v>60.423333333333339</c:v>
                </c:pt>
                <c:pt idx="93">
                  <c:v>63.856666666666662</c:v>
                </c:pt>
                <c:pt idx="94">
                  <c:v>70.78</c:v>
                </c:pt>
                <c:pt idx="95">
                  <c:v>81.206666666666663</c:v>
                </c:pt>
                <c:pt idx="96">
                  <c:v>92.256666666666661</c:v>
                </c:pt>
                <c:pt idx="97">
                  <c:v>103.18333333333332</c:v>
                </c:pt>
                <c:pt idx="98">
                  <c:v>115.33333333333333</c:v>
                </c:pt>
                <c:pt idx="99">
                  <c:v>129.16666666666666</c:v>
                </c:pt>
                <c:pt idx="100">
                  <c:v>0.95346666666666657</c:v>
                </c:pt>
                <c:pt idx="101">
                  <c:v>2.3843333333333332</c:v>
                </c:pt>
                <c:pt idx="102">
                  <c:v>3.7923333333333336</c:v>
                </c:pt>
                <c:pt idx="103">
                  <c:v>5.5156666666666672</c:v>
                </c:pt>
                <c:pt idx="104">
                  <c:v>7.7970000000000006</c:v>
                </c:pt>
                <c:pt idx="105">
                  <c:v>10.820666666666668</c:v>
                </c:pt>
                <c:pt idx="106">
                  <c:v>14.733333333333334</c:v>
                </c:pt>
                <c:pt idx="107">
                  <c:v>19.766666666666666</c:v>
                </c:pt>
                <c:pt idx="108">
                  <c:v>26.126666666666665</c:v>
                </c:pt>
                <c:pt idx="109">
                  <c:v>33.696666666666665</c:v>
                </c:pt>
                <c:pt idx="110">
                  <c:v>42.193333333333328</c:v>
                </c:pt>
                <c:pt idx="111">
                  <c:v>50.139999999999993</c:v>
                </c:pt>
                <c:pt idx="112">
                  <c:v>54.71</c:v>
                </c:pt>
                <c:pt idx="113">
                  <c:v>58.21</c:v>
                </c:pt>
                <c:pt idx="114">
                  <c:v>65.703333333333333</c:v>
                </c:pt>
                <c:pt idx="115">
                  <c:v>76.103333333333339</c:v>
                </c:pt>
                <c:pt idx="116">
                  <c:v>86.606666666666669</c:v>
                </c:pt>
                <c:pt idx="117">
                  <c:v>96.823333333333338</c:v>
                </c:pt>
                <c:pt idx="118">
                  <c:v>108.48</c:v>
                </c:pt>
                <c:pt idx="119">
                  <c:v>122.03333333333335</c:v>
                </c:pt>
              </c:numCache>
            </c:numRef>
          </c:xVal>
          <c:yVal>
            <c:numRef>
              <c:f>'Figurer, gj.snitt F og S prøver'!$BF$3:$BF$122</c:f>
              <c:numCache>
                <c:formatCode>0.00</c:formatCode>
                <c:ptCount val="120"/>
                <c:pt idx="60">
                  <c:v>182.03333333333333</c:v>
                </c:pt>
                <c:pt idx="61">
                  <c:v>166.5</c:v>
                </c:pt>
                <c:pt idx="62">
                  <c:v>166.36666666666665</c:v>
                </c:pt>
                <c:pt idx="63">
                  <c:v>167.70000000000002</c:v>
                </c:pt>
                <c:pt idx="64">
                  <c:v>169.13333333333333</c:v>
                </c:pt>
                <c:pt idx="65">
                  <c:v>170.23333333333332</c:v>
                </c:pt>
                <c:pt idx="66">
                  <c:v>170.73333333333335</c:v>
                </c:pt>
                <c:pt idx="67">
                  <c:v>170.53333333333333</c:v>
                </c:pt>
                <c:pt idx="68">
                  <c:v>169.43333333333334</c:v>
                </c:pt>
                <c:pt idx="69">
                  <c:v>166.46666666666667</c:v>
                </c:pt>
                <c:pt idx="70">
                  <c:v>160.93333333333331</c:v>
                </c:pt>
                <c:pt idx="71">
                  <c:v>152.63333333333335</c:v>
                </c:pt>
                <c:pt idx="72">
                  <c:v>145.53333333333333</c:v>
                </c:pt>
                <c:pt idx="73">
                  <c:v>139.43333333333334</c:v>
                </c:pt>
                <c:pt idx="74">
                  <c:v>129.46666666666667</c:v>
                </c:pt>
                <c:pt idx="75">
                  <c:v>115.23333333333333</c:v>
                </c:pt>
                <c:pt idx="76">
                  <c:v>99.443333333333342</c:v>
                </c:pt>
                <c:pt idx="77">
                  <c:v>85.216666666666669</c:v>
                </c:pt>
                <c:pt idx="78">
                  <c:v>73.44</c:v>
                </c:pt>
                <c:pt idx="79">
                  <c:v>63.140000000000008</c:v>
                </c:pt>
              </c:numCache>
            </c:numRef>
          </c:yVal>
        </c:ser>
        <c:ser>
          <c:idx val="7"/>
          <c:order val="7"/>
          <c:tx>
            <c:strRef>
              <c:f>'Figurer, gj.snitt F og S prøver'!$BG$2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prøver'!$AX$3:$AX$122</c:f>
              <c:numCache>
                <c:formatCode>0.00</c:formatCode>
                <c:ptCount val="120"/>
                <c:pt idx="0">
                  <c:v>0.45908333333333334</c:v>
                </c:pt>
                <c:pt idx="1">
                  <c:v>1.2032766666666666</c:v>
                </c:pt>
                <c:pt idx="2">
                  <c:v>1.9245133333333333</c:v>
                </c:pt>
                <c:pt idx="3">
                  <c:v>2.7992333333333335</c:v>
                </c:pt>
                <c:pt idx="4">
                  <c:v>3.9557000000000002</c:v>
                </c:pt>
                <c:pt idx="5">
                  <c:v>5.5118666666666662</c:v>
                </c:pt>
                <c:pt idx="6">
                  <c:v>7.6076999999999986</c:v>
                </c:pt>
                <c:pt idx="7">
                  <c:v>10.387366666666667</c:v>
                </c:pt>
                <c:pt idx="8">
                  <c:v>13.977333333333334</c:v>
                </c:pt>
                <c:pt idx="9">
                  <c:v>18.503333333333334</c:v>
                </c:pt>
                <c:pt idx="10">
                  <c:v>24.072333333333333</c:v>
                </c:pt>
                <c:pt idx="11">
                  <c:v>30.620333333333331</c:v>
                </c:pt>
                <c:pt idx="12">
                  <c:v>37.793333333333329</c:v>
                </c:pt>
                <c:pt idx="13">
                  <c:v>43.66</c:v>
                </c:pt>
                <c:pt idx="14">
                  <c:v>50.62</c:v>
                </c:pt>
                <c:pt idx="15">
                  <c:v>58.813333333333333</c:v>
                </c:pt>
                <c:pt idx="16">
                  <c:v>69.100000000000009</c:v>
                </c:pt>
                <c:pt idx="17">
                  <c:v>79.983333333333334</c:v>
                </c:pt>
                <c:pt idx="18">
                  <c:v>92.433333333333337</c:v>
                </c:pt>
                <c:pt idx="19">
                  <c:v>109.05666666666667</c:v>
                </c:pt>
                <c:pt idx="20">
                  <c:v>0.48956666666666671</c:v>
                </c:pt>
                <c:pt idx="21">
                  <c:v>1.0970333333333333</c:v>
                </c:pt>
                <c:pt idx="22">
                  <c:v>1.7623333333333335</c:v>
                </c:pt>
                <c:pt idx="23">
                  <c:v>2.5478666666666663</c:v>
                </c:pt>
                <c:pt idx="24">
                  <c:v>3.5805333333333333</c:v>
                </c:pt>
                <c:pt idx="25">
                  <c:v>4.9830000000000005</c:v>
                </c:pt>
                <c:pt idx="26">
                  <c:v>6.8930000000000007</c:v>
                </c:pt>
                <c:pt idx="27">
                  <c:v>9.4196666666666662</c:v>
                </c:pt>
                <c:pt idx="28">
                  <c:v>12.674666666666667</c:v>
                </c:pt>
                <c:pt idx="29">
                  <c:v>16.837</c:v>
                </c:pt>
                <c:pt idx="30">
                  <c:v>21.963333333333335</c:v>
                </c:pt>
                <c:pt idx="31">
                  <c:v>28.033333333333331</c:v>
                </c:pt>
                <c:pt idx="32">
                  <c:v>34.746666666666663</c:v>
                </c:pt>
                <c:pt idx="33">
                  <c:v>40.626666666666672</c:v>
                </c:pt>
                <c:pt idx="34">
                  <c:v>46.723333333333336</c:v>
                </c:pt>
                <c:pt idx="35">
                  <c:v>54.68</c:v>
                </c:pt>
                <c:pt idx="36">
                  <c:v>63.819999999999993</c:v>
                </c:pt>
                <c:pt idx="37">
                  <c:v>73.61</c:v>
                </c:pt>
                <c:pt idx="38">
                  <c:v>84.883333333333326</c:v>
                </c:pt>
                <c:pt idx="39">
                  <c:v>98.88</c:v>
                </c:pt>
                <c:pt idx="40">
                  <c:v>0.55285000000000006</c:v>
                </c:pt>
                <c:pt idx="41">
                  <c:v>1.4049999999999998</c:v>
                </c:pt>
                <c:pt idx="42">
                  <c:v>2.2115</c:v>
                </c:pt>
                <c:pt idx="43">
                  <c:v>3.1795</c:v>
                </c:pt>
                <c:pt idx="44">
                  <c:v>4.4480000000000004</c:v>
                </c:pt>
                <c:pt idx="45">
                  <c:v>6.1505000000000001</c:v>
                </c:pt>
                <c:pt idx="46">
                  <c:v>8.4295000000000009</c:v>
                </c:pt>
                <c:pt idx="47">
                  <c:v>11.414999999999999</c:v>
                </c:pt>
                <c:pt idx="48">
                  <c:v>15.219999999999999</c:v>
                </c:pt>
                <c:pt idx="49">
                  <c:v>19.97</c:v>
                </c:pt>
                <c:pt idx="50">
                  <c:v>25.675000000000001</c:v>
                </c:pt>
                <c:pt idx="51">
                  <c:v>32.204999999999998</c:v>
                </c:pt>
                <c:pt idx="52">
                  <c:v>39.125</c:v>
                </c:pt>
                <c:pt idx="53">
                  <c:v>44.575000000000003</c:v>
                </c:pt>
                <c:pt idx="54">
                  <c:v>50.11</c:v>
                </c:pt>
                <c:pt idx="55">
                  <c:v>57.93</c:v>
                </c:pt>
                <c:pt idx="56">
                  <c:v>66.765000000000001</c:v>
                </c:pt>
                <c:pt idx="57">
                  <c:v>75.795000000000002</c:v>
                </c:pt>
                <c:pt idx="58">
                  <c:v>85.935000000000002</c:v>
                </c:pt>
                <c:pt idx="59">
                  <c:v>98.525000000000006</c:v>
                </c:pt>
                <c:pt idx="60">
                  <c:v>1.1356666666666666</c:v>
                </c:pt>
                <c:pt idx="61">
                  <c:v>2.9303333333333335</c:v>
                </c:pt>
                <c:pt idx="62">
                  <c:v>4.692333333333333</c:v>
                </c:pt>
                <c:pt idx="63">
                  <c:v>6.8226666666666667</c:v>
                </c:pt>
                <c:pt idx="64">
                  <c:v>9.613666666666667</c:v>
                </c:pt>
                <c:pt idx="65">
                  <c:v>13.313333333333333</c:v>
                </c:pt>
                <c:pt idx="66">
                  <c:v>18.16</c:v>
                </c:pt>
                <c:pt idx="67">
                  <c:v>24.393333333333334</c:v>
                </c:pt>
                <c:pt idx="68">
                  <c:v>32.169999999999995</c:v>
                </c:pt>
                <c:pt idx="69">
                  <c:v>41.403333333333336</c:v>
                </c:pt>
                <c:pt idx="70">
                  <c:v>51.74</c:v>
                </c:pt>
                <c:pt idx="71">
                  <c:v>62.223333333333329</c:v>
                </c:pt>
                <c:pt idx="72">
                  <c:v>69.740000000000009</c:v>
                </c:pt>
                <c:pt idx="73">
                  <c:v>73.306666666666658</c:v>
                </c:pt>
                <c:pt idx="74">
                  <c:v>79.626666666666665</c:v>
                </c:pt>
                <c:pt idx="75">
                  <c:v>90.616666666666674</c:v>
                </c:pt>
                <c:pt idx="76">
                  <c:v>102.93333333333334</c:v>
                </c:pt>
                <c:pt idx="77">
                  <c:v>114.83333333333333</c:v>
                </c:pt>
                <c:pt idx="78">
                  <c:v>127.53333333333335</c:v>
                </c:pt>
                <c:pt idx="79">
                  <c:v>142.1</c:v>
                </c:pt>
                <c:pt idx="80">
                  <c:v>1.0177333333333334</c:v>
                </c:pt>
                <c:pt idx="81">
                  <c:v>2.5779999999999998</c:v>
                </c:pt>
                <c:pt idx="82">
                  <c:v>4.1086666666666662</c:v>
                </c:pt>
                <c:pt idx="83">
                  <c:v>5.9736666666666665</c:v>
                </c:pt>
                <c:pt idx="84">
                  <c:v>8.4380000000000006</c:v>
                </c:pt>
                <c:pt idx="85">
                  <c:v>11.716666666666667</c:v>
                </c:pt>
                <c:pt idx="86">
                  <c:v>15.963333333333333</c:v>
                </c:pt>
                <c:pt idx="87">
                  <c:v>21.423333333333332</c:v>
                </c:pt>
                <c:pt idx="88">
                  <c:v>28.290000000000003</c:v>
                </c:pt>
                <c:pt idx="89">
                  <c:v>36.436666666666667</c:v>
                </c:pt>
                <c:pt idx="90">
                  <c:v>45.566666666666663</c:v>
                </c:pt>
                <c:pt idx="91">
                  <c:v>54.43</c:v>
                </c:pt>
                <c:pt idx="92">
                  <c:v>60.423333333333339</c:v>
                </c:pt>
                <c:pt idx="93">
                  <c:v>63.856666666666662</c:v>
                </c:pt>
                <c:pt idx="94">
                  <c:v>70.78</c:v>
                </c:pt>
                <c:pt idx="95">
                  <c:v>81.206666666666663</c:v>
                </c:pt>
                <c:pt idx="96">
                  <c:v>92.256666666666661</c:v>
                </c:pt>
                <c:pt idx="97">
                  <c:v>103.18333333333332</c:v>
                </c:pt>
                <c:pt idx="98">
                  <c:v>115.33333333333333</c:v>
                </c:pt>
                <c:pt idx="99">
                  <c:v>129.16666666666666</c:v>
                </c:pt>
                <c:pt idx="100">
                  <c:v>0.95346666666666657</c:v>
                </c:pt>
                <c:pt idx="101">
                  <c:v>2.3843333333333332</c:v>
                </c:pt>
                <c:pt idx="102">
                  <c:v>3.7923333333333336</c:v>
                </c:pt>
                <c:pt idx="103">
                  <c:v>5.5156666666666672</c:v>
                </c:pt>
                <c:pt idx="104">
                  <c:v>7.7970000000000006</c:v>
                </c:pt>
                <c:pt idx="105">
                  <c:v>10.820666666666668</c:v>
                </c:pt>
                <c:pt idx="106">
                  <c:v>14.733333333333334</c:v>
                </c:pt>
                <c:pt idx="107">
                  <c:v>19.766666666666666</c:v>
                </c:pt>
                <c:pt idx="108">
                  <c:v>26.126666666666665</c:v>
                </c:pt>
                <c:pt idx="109">
                  <c:v>33.696666666666665</c:v>
                </c:pt>
                <c:pt idx="110">
                  <c:v>42.193333333333328</c:v>
                </c:pt>
                <c:pt idx="111">
                  <c:v>50.139999999999993</c:v>
                </c:pt>
                <c:pt idx="112">
                  <c:v>54.71</c:v>
                </c:pt>
                <c:pt idx="113">
                  <c:v>58.21</c:v>
                </c:pt>
                <c:pt idx="114">
                  <c:v>65.703333333333333</c:v>
                </c:pt>
                <c:pt idx="115">
                  <c:v>76.103333333333339</c:v>
                </c:pt>
                <c:pt idx="116">
                  <c:v>86.606666666666669</c:v>
                </c:pt>
                <c:pt idx="117">
                  <c:v>96.823333333333338</c:v>
                </c:pt>
                <c:pt idx="118">
                  <c:v>108.48</c:v>
                </c:pt>
                <c:pt idx="119">
                  <c:v>122.03333333333335</c:v>
                </c:pt>
              </c:numCache>
            </c:numRef>
          </c:xVal>
          <c:yVal>
            <c:numRef>
              <c:f>'Figurer, gj.snitt F og S prøver'!$BG$3:$BG$122</c:f>
              <c:numCache>
                <c:formatCode>0.00</c:formatCode>
                <c:ptCount val="120"/>
                <c:pt idx="60">
                  <c:v>136.56666666666666</c:v>
                </c:pt>
                <c:pt idx="61">
                  <c:v>401.33333333333331</c:v>
                </c:pt>
                <c:pt idx="62">
                  <c:v>481.63333333333338</c:v>
                </c:pt>
                <c:pt idx="63">
                  <c:v>513.76666666666677</c:v>
                </c:pt>
                <c:pt idx="64">
                  <c:v>529.0333333333333</c:v>
                </c:pt>
                <c:pt idx="65">
                  <c:v>534.70000000000005</c:v>
                </c:pt>
                <c:pt idx="66">
                  <c:v>531.76666666666665</c:v>
                </c:pt>
                <c:pt idx="67">
                  <c:v>520</c:v>
                </c:pt>
                <c:pt idx="68">
                  <c:v>498.46666666666664</c:v>
                </c:pt>
                <c:pt idx="69">
                  <c:v>465.40000000000003</c:v>
                </c:pt>
                <c:pt idx="70">
                  <c:v>420.86666666666662</c:v>
                </c:pt>
                <c:pt idx="71">
                  <c:v>364.66666666666669</c:v>
                </c:pt>
                <c:pt idx="72">
                  <c:v>288.2</c:v>
                </c:pt>
                <c:pt idx="73">
                  <c:v>204.4</c:v>
                </c:pt>
                <c:pt idx="74">
                  <c:v>147.63333333333333</c:v>
                </c:pt>
                <c:pt idx="75">
                  <c:v>115.56666666666666</c:v>
                </c:pt>
                <c:pt idx="76">
                  <c:v>91.75333333333333</c:v>
                </c:pt>
                <c:pt idx="77">
                  <c:v>69.759999999999991</c:v>
                </c:pt>
                <c:pt idx="78">
                  <c:v>50.713333333333338</c:v>
                </c:pt>
                <c:pt idx="79">
                  <c:v>35.703333333333333</c:v>
                </c:pt>
              </c:numCache>
            </c:numRef>
          </c:yVal>
        </c:ser>
        <c:ser>
          <c:idx val="8"/>
          <c:order val="8"/>
          <c:tx>
            <c:strRef>
              <c:f>'Figurer, gj.snitt F og S prøver'!$BH$2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'Figurer, gj.snitt F og S prøver'!$AX$3:$AX$122</c:f>
              <c:numCache>
                <c:formatCode>0.00</c:formatCode>
                <c:ptCount val="120"/>
                <c:pt idx="0">
                  <c:v>0.45908333333333334</c:v>
                </c:pt>
                <c:pt idx="1">
                  <c:v>1.2032766666666666</c:v>
                </c:pt>
                <c:pt idx="2">
                  <c:v>1.9245133333333333</c:v>
                </c:pt>
                <c:pt idx="3">
                  <c:v>2.7992333333333335</c:v>
                </c:pt>
                <c:pt idx="4">
                  <c:v>3.9557000000000002</c:v>
                </c:pt>
                <c:pt idx="5">
                  <c:v>5.5118666666666662</c:v>
                </c:pt>
                <c:pt idx="6">
                  <c:v>7.6076999999999986</c:v>
                </c:pt>
                <c:pt idx="7">
                  <c:v>10.387366666666667</c:v>
                </c:pt>
                <c:pt idx="8">
                  <c:v>13.977333333333334</c:v>
                </c:pt>
                <c:pt idx="9">
                  <c:v>18.503333333333334</c:v>
                </c:pt>
                <c:pt idx="10">
                  <c:v>24.072333333333333</c:v>
                </c:pt>
                <c:pt idx="11">
                  <c:v>30.620333333333331</c:v>
                </c:pt>
                <c:pt idx="12">
                  <c:v>37.793333333333329</c:v>
                </c:pt>
                <c:pt idx="13">
                  <c:v>43.66</c:v>
                </c:pt>
                <c:pt idx="14">
                  <c:v>50.62</c:v>
                </c:pt>
                <c:pt idx="15">
                  <c:v>58.813333333333333</c:v>
                </c:pt>
                <c:pt idx="16">
                  <c:v>69.100000000000009</c:v>
                </c:pt>
                <c:pt idx="17">
                  <c:v>79.983333333333334</c:v>
                </c:pt>
                <c:pt idx="18">
                  <c:v>92.433333333333337</c:v>
                </c:pt>
                <c:pt idx="19">
                  <c:v>109.05666666666667</c:v>
                </c:pt>
                <c:pt idx="20">
                  <c:v>0.48956666666666671</c:v>
                </c:pt>
                <c:pt idx="21">
                  <c:v>1.0970333333333333</c:v>
                </c:pt>
                <c:pt idx="22">
                  <c:v>1.7623333333333335</c:v>
                </c:pt>
                <c:pt idx="23">
                  <c:v>2.5478666666666663</c:v>
                </c:pt>
                <c:pt idx="24">
                  <c:v>3.5805333333333333</c:v>
                </c:pt>
                <c:pt idx="25">
                  <c:v>4.9830000000000005</c:v>
                </c:pt>
                <c:pt idx="26">
                  <c:v>6.8930000000000007</c:v>
                </c:pt>
                <c:pt idx="27">
                  <c:v>9.4196666666666662</c:v>
                </c:pt>
                <c:pt idx="28">
                  <c:v>12.674666666666667</c:v>
                </c:pt>
                <c:pt idx="29">
                  <c:v>16.837</c:v>
                </c:pt>
                <c:pt idx="30">
                  <c:v>21.963333333333335</c:v>
                </c:pt>
                <c:pt idx="31">
                  <c:v>28.033333333333331</c:v>
                </c:pt>
                <c:pt idx="32">
                  <c:v>34.746666666666663</c:v>
                </c:pt>
                <c:pt idx="33">
                  <c:v>40.626666666666672</c:v>
                </c:pt>
                <c:pt idx="34">
                  <c:v>46.723333333333336</c:v>
                </c:pt>
                <c:pt idx="35">
                  <c:v>54.68</c:v>
                </c:pt>
                <c:pt idx="36">
                  <c:v>63.819999999999993</c:v>
                </c:pt>
                <c:pt idx="37">
                  <c:v>73.61</c:v>
                </c:pt>
                <c:pt idx="38">
                  <c:v>84.883333333333326</c:v>
                </c:pt>
                <c:pt idx="39">
                  <c:v>98.88</c:v>
                </c:pt>
                <c:pt idx="40">
                  <c:v>0.55285000000000006</c:v>
                </c:pt>
                <c:pt idx="41">
                  <c:v>1.4049999999999998</c:v>
                </c:pt>
                <c:pt idx="42">
                  <c:v>2.2115</c:v>
                </c:pt>
                <c:pt idx="43">
                  <c:v>3.1795</c:v>
                </c:pt>
                <c:pt idx="44">
                  <c:v>4.4480000000000004</c:v>
                </c:pt>
                <c:pt idx="45">
                  <c:v>6.1505000000000001</c:v>
                </c:pt>
                <c:pt idx="46">
                  <c:v>8.4295000000000009</c:v>
                </c:pt>
                <c:pt idx="47">
                  <c:v>11.414999999999999</c:v>
                </c:pt>
                <c:pt idx="48">
                  <c:v>15.219999999999999</c:v>
                </c:pt>
                <c:pt idx="49">
                  <c:v>19.97</c:v>
                </c:pt>
                <c:pt idx="50">
                  <c:v>25.675000000000001</c:v>
                </c:pt>
                <c:pt idx="51">
                  <c:v>32.204999999999998</c:v>
                </c:pt>
                <c:pt idx="52">
                  <c:v>39.125</c:v>
                </c:pt>
                <c:pt idx="53">
                  <c:v>44.575000000000003</c:v>
                </c:pt>
                <c:pt idx="54">
                  <c:v>50.11</c:v>
                </c:pt>
                <c:pt idx="55">
                  <c:v>57.93</c:v>
                </c:pt>
                <c:pt idx="56">
                  <c:v>66.765000000000001</c:v>
                </c:pt>
                <c:pt idx="57">
                  <c:v>75.795000000000002</c:v>
                </c:pt>
                <c:pt idx="58">
                  <c:v>85.935000000000002</c:v>
                </c:pt>
                <c:pt idx="59">
                  <c:v>98.525000000000006</c:v>
                </c:pt>
                <c:pt idx="60">
                  <c:v>1.1356666666666666</c:v>
                </c:pt>
                <c:pt idx="61">
                  <c:v>2.9303333333333335</c:v>
                </c:pt>
                <c:pt idx="62">
                  <c:v>4.692333333333333</c:v>
                </c:pt>
                <c:pt idx="63">
                  <c:v>6.8226666666666667</c:v>
                </c:pt>
                <c:pt idx="64">
                  <c:v>9.613666666666667</c:v>
                </c:pt>
                <c:pt idx="65">
                  <c:v>13.313333333333333</c:v>
                </c:pt>
                <c:pt idx="66">
                  <c:v>18.16</c:v>
                </c:pt>
                <c:pt idx="67">
                  <c:v>24.393333333333334</c:v>
                </c:pt>
                <c:pt idx="68">
                  <c:v>32.169999999999995</c:v>
                </c:pt>
                <c:pt idx="69">
                  <c:v>41.403333333333336</c:v>
                </c:pt>
                <c:pt idx="70">
                  <c:v>51.74</c:v>
                </c:pt>
                <c:pt idx="71">
                  <c:v>62.223333333333329</c:v>
                </c:pt>
                <c:pt idx="72">
                  <c:v>69.740000000000009</c:v>
                </c:pt>
                <c:pt idx="73">
                  <c:v>73.306666666666658</c:v>
                </c:pt>
                <c:pt idx="74">
                  <c:v>79.626666666666665</c:v>
                </c:pt>
                <c:pt idx="75">
                  <c:v>90.616666666666674</c:v>
                </c:pt>
                <c:pt idx="76">
                  <c:v>102.93333333333334</c:v>
                </c:pt>
                <c:pt idx="77">
                  <c:v>114.83333333333333</c:v>
                </c:pt>
                <c:pt idx="78">
                  <c:v>127.53333333333335</c:v>
                </c:pt>
                <c:pt idx="79">
                  <c:v>142.1</c:v>
                </c:pt>
                <c:pt idx="80">
                  <c:v>1.0177333333333334</c:v>
                </c:pt>
                <c:pt idx="81">
                  <c:v>2.5779999999999998</c:v>
                </c:pt>
                <c:pt idx="82">
                  <c:v>4.1086666666666662</c:v>
                </c:pt>
                <c:pt idx="83">
                  <c:v>5.9736666666666665</c:v>
                </c:pt>
                <c:pt idx="84">
                  <c:v>8.4380000000000006</c:v>
                </c:pt>
                <c:pt idx="85">
                  <c:v>11.716666666666667</c:v>
                </c:pt>
                <c:pt idx="86">
                  <c:v>15.963333333333333</c:v>
                </c:pt>
                <c:pt idx="87">
                  <c:v>21.423333333333332</c:v>
                </c:pt>
                <c:pt idx="88">
                  <c:v>28.290000000000003</c:v>
                </c:pt>
                <c:pt idx="89">
                  <c:v>36.436666666666667</c:v>
                </c:pt>
                <c:pt idx="90">
                  <c:v>45.566666666666663</c:v>
                </c:pt>
                <c:pt idx="91">
                  <c:v>54.43</c:v>
                </c:pt>
                <c:pt idx="92">
                  <c:v>60.423333333333339</c:v>
                </c:pt>
                <c:pt idx="93">
                  <c:v>63.856666666666662</c:v>
                </c:pt>
                <c:pt idx="94">
                  <c:v>70.78</c:v>
                </c:pt>
                <c:pt idx="95">
                  <c:v>81.206666666666663</c:v>
                </c:pt>
                <c:pt idx="96">
                  <c:v>92.256666666666661</c:v>
                </c:pt>
                <c:pt idx="97">
                  <c:v>103.18333333333332</c:v>
                </c:pt>
                <c:pt idx="98">
                  <c:v>115.33333333333333</c:v>
                </c:pt>
                <c:pt idx="99">
                  <c:v>129.16666666666666</c:v>
                </c:pt>
                <c:pt idx="100">
                  <c:v>0.95346666666666657</c:v>
                </c:pt>
                <c:pt idx="101">
                  <c:v>2.3843333333333332</c:v>
                </c:pt>
                <c:pt idx="102">
                  <c:v>3.7923333333333336</c:v>
                </c:pt>
                <c:pt idx="103">
                  <c:v>5.5156666666666672</c:v>
                </c:pt>
                <c:pt idx="104">
                  <c:v>7.7970000000000006</c:v>
                </c:pt>
                <c:pt idx="105">
                  <c:v>10.820666666666668</c:v>
                </c:pt>
                <c:pt idx="106">
                  <c:v>14.733333333333334</c:v>
                </c:pt>
                <c:pt idx="107">
                  <c:v>19.766666666666666</c:v>
                </c:pt>
                <c:pt idx="108">
                  <c:v>26.126666666666665</c:v>
                </c:pt>
                <c:pt idx="109">
                  <c:v>33.696666666666665</c:v>
                </c:pt>
                <c:pt idx="110">
                  <c:v>42.193333333333328</c:v>
                </c:pt>
                <c:pt idx="111">
                  <c:v>50.139999999999993</c:v>
                </c:pt>
                <c:pt idx="112">
                  <c:v>54.71</c:v>
                </c:pt>
                <c:pt idx="113">
                  <c:v>58.21</c:v>
                </c:pt>
                <c:pt idx="114">
                  <c:v>65.703333333333333</c:v>
                </c:pt>
                <c:pt idx="115">
                  <c:v>76.103333333333339</c:v>
                </c:pt>
                <c:pt idx="116">
                  <c:v>86.606666666666669</c:v>
                </c:pt>
                <c:pt idx="117">
                  <c:v>96.823333333333338</c:v>
                </c:pt>
                <c:pt idx="118">
                  <c:v>108.48</c:v>
                </c:pt>
                <c:pt idx="119">
                  <c:v>122.03333333333335</c:v>
                </c:pt>
              </c:numCache>
            </c:numRef>
          </c:xVal>
          <c:yVal>
            <c:numRef>
              <c:f>'Figurer, gj.snitt F og S prøver'!$BH$3:$BH$122</c:f>
              <c:numCache>
                <c:formatCode>0.00</c:formatCode>
                <c:ptCount val="120"/>
                <c:pt idx="80">
                  <c:v>159.80000000000001</c:v>
                </c:pt>
                <c:pt idx="81">
                  <c:v>145.76666666666665</c:v>
                </c:pt>
                <c:pt idx="82">
                  <c:v>145.56666666666666</c:v>
                </c:pt>
                <c:pt idx="83">
                  <c:v>147.03333333333333</c:v>
                </c:pt>
                <c:pt idx="84">
                  <c:v>148.83333333333334</c:v>
                </c:pt>
                <c:pt idx="85">
                  <c:v>150.33333333333334</c:v>
                </c:pt>
                <c:pt idx="86">
                  <c:v>150.70000000000002</c:v>
                </c:pt>
                <c:pt idx="87">
                  <c:v>150.6</c:v>
                </c:pt>
                <c:pt idx="88">
                  <c:v>150.13333333333335</c:v>
                </c:pt>
                <c:pt idx="89">
                  <c:v>147.93333333333331</c:v>
                </c:pt>
                <c:pt idx="90">
                  <c:v>143.56666666666669</c:v>
                </c:pt>
                <c:pt idx="91">
                  <c:v>137.83333333333334</c:v>
                </c:pt>
                <c:pt idx="92">
                  <c:v>132.73333333333332</c:v>
                </c:pt>
                <c:pt idx="93">
                  <c:v>127.66666666666667</c:v>
                </c:pt>
                <c:pt idx="94">
                  <c:v>117.76666666666665</c:v>
                </c:pt>
                <c:pt idx="95">
                  <c:v>104.39333333333333</c:v>
                </c:pt>
                <c:pt idx="96">
                  <c:v>89.826666666666668</c:v>
                </c:pt>
                <c:pt idx="97">
                  <c:v>77.13666666666667</c:v>
                </c:pt>
                <c:pt idx="98">
                  <c:v>66.78</c:v>
                </c:pt>
                <c:pt idx="99">
                  <c:v>57.680000000000007</c:v>
                </c:pt>
              </c:numCache>
            </c:numRef>
          </c:yVal>
        </c:ser>
        <c:ser>
          <c:idx val="9"/>
          <c:order val="9"/>
          <c:tx>
            <c:strRef>
              <c:f>'Figurer, gj.snitt F og S prøver'!$BI$2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prøver'!$AX$3:$AX$122</c:f>
              <c:numCache>
                <c:formatCode>0.00</c:formatCode>
                <c:ptCount val="120"/>
                <c:pt idx="0">
                  <c:v>0.45908333333333334</c:v>
                </c:pt>
                <c:pt idx="1">
                  <c:v>1.2032766666666666</c:v>
                </c:pt>
                <c:pt idx="2">
                  <c:v>1.9245133333333333</c:v>
                </c:pt>
                <c:pt idx="3">
                  <c:v>2.7992333333333335</c:v>
                </c:pt>
                <c:pt idx="4">
                  <c:v>3.9557000000000002</c:v>
                </c:pt>
                <c:pt idx="5">
                  <c:v>5.5118666666666662</c:v>
                </c:pt>
                <c:pt idx="6">
                  <c:v>7.6076999999999986</c:v>
                </c:pt>
                <c:pt idx="7">
                  <c:v>10.387366666666667</c:v>
                </c:pt>
                <c:pt idx="8">
                  <c:v>13.977333333333334</c:v>
                </c:pt>
                <c:pt idx="9">
                  <c:v>18.503333333333334</c:v>
                </c:pt>
                <c:pt idx="10">
                  <c:v>24.072333333333333</c:v>
                </c:pt>
                <c:pt idx="11">
                  <c:v>30.620333333333331</c:v>
                </c:pt>
                <c:pt idx="12">
                  <c:v>37.793333333333329</c:v>
                </c:pt>
                <c:pt idx="13">
                  <c:v>43.66</c:v>
                </c:pt>
                <c:pt idx="14">
                  <c:v>50.62</c:v>
                </c:pt>
                <c:pt idx="15">
                  <c:v>58.813333333333333</c:v>
                </c:pt>
                <c:pt idx="16">
                  <c:v>69.100000000000009</c:v>
                </c:pt>
                <c:pt idx="17">
                  <c:v>79.983333333333334</c:v>
                </c:pt>
                <c:pt idx="18">
                  <c:v>92.433333333333337</c:v>
                </c:pt>
                <c:pt idx="19">
                  <c:v>109.05666666666667</c:v>
                </c:pt>
                <c:pt idx="20">
                  <c:v>0.48956666666666671</c:v>
                </c:pt>
                <c:pt idx="21">
                  <c:v>1.0970333333333333</c:v>
                </c:pt>
                <c:pt idx="22">
                  <c:v>1.7623333333333335</c:v>
                </c:pt>
                <c:pt idx="23">
                  <c:v>2.5478666666666663</c:v>
                </c:pt>
                <c:pt idx="24">
                  <c:v>3.5805333333333333</c:v>
                </c:pt>
                <c:pt idx="25">
                  <c:v>4.9830000000000005</c:v>
                </c:pt>
                <c:pt idx="26">
                  <c:v>6.8930000000000007</c:v>
                </c:pt>
                <c:pt idx="27">
                  <c:v>9.4196666666666662</c:v>
                </c:pt>
                <c:pt idx="28">
                  <c:v>12.674666666666667</c:v>
                </c:pt>
                <c:pt idx="29">
                  <c:v>16.837</c:v>
                </c:pt>
                <c:pt idx="30">
                  <c:v>21.963333333333335</c:v>
                </c:pt>
                <c:pt idx="31">
                  <c:v>28.033333333333331</c:v>
                </c:pt>
                <c:pt idx="32">
                  <c:v>34.746666666666663</c:v>
                </c:pt>
                <c:pt idx="33">
                  <c:v>40.626666666666672</c:v>
                </c:pt>
                <c:pt idx="34">
                  <c:v>46.723333333333336</c:v>
                </c:pt>
                <c:pt idx="35">
                  <c:v>54.68</c:v>
                </c:pt>
                <c:pt idx="36">
                  <c:v>63.819999999999993</c:v>
                </c:pt>
                <c:pt idx="37">
                  <c:v>73.61</c:v>
                </c:pt>
                <c:pt idx="38">
                  <c:v>84.883333333333326</c:v>
                </c:pt>
                <c:pt idx="39">
                  <c:v>98.88</c:v>
                </c:pt>
                <c:pt idx="40">
                  <c:v>0.55285000000000006</c:v>
                </c:pt>
                <c:pt idx="41">
                  <c:v>1.4049999999999998</c:v>
                </c:pt>
                <c:pt idx="42">
                  <c:v>2.2115</c:v>
                </c:pt>
                <c:pt idx="43">
                  <c:v>3.1795</c:v>
                </c:pt>
                <c:pt idx="44">
                  <c:v>4.4480000000000004</c:v>
                </c:pt>
                <c:pt idx="45">
                  <c:v>6.1505000000000001</c:v>
                </c:pt>
                <c:pt idx="46">
                  <c:v>8.4295000000000009</c:v>
                </c:pt>
                <c:pt idx="47">
                  <c:v>11.414999999999999</c:v>
                </c:pt>
                <c:pt idx="48">
                  <c:v>15.219999999999999</c:v>
                </c:pt>
                <c:pt idx="49">
                  <c:v>19.97</c:v>
                </c:pt>
                <c:pt idx="50">
                  <c:v>25.675000000000001</c:v>
                </c:pt>
                <c:pt idx="51">
                  <c:v>32.204999999999998</c:v>
                </c:pt>
                <c:pt idx="52">
                  <c:v>39.125</c:v>
                </c:pt>
                <c:pt idx="53">
                  <c:v>44.575000000000003</c:v>
                </c:pt>
                <c:pt idx="54">
                  <c:v>50.11</c:v>
                </c:pt>
                <c:pt idx="55">
                  <c:v>57.93</c:v>
                </c:pt>
                <c:pt idx="56">
                  <c:v>66.765000000000001</c:v>
                </c:pt>
                <c:pt idx="57">
                  <c:v>75.795000000000002</c:v>
                </c:pt>
                <c:pt idx="58">
                  <c:v>85.935000000000002</c:v>
                </c:pt>
                <c:pt idx="59">
                  <c:v>98.525000000000006</c:v>
                </c:pt>
                <c:pt idx="60">
                  <c:v>1.1356666666666666</c:v>
                </c:pt>
                <c:pt idx="61">
                  <c:v>2.9303333333333335</c:v>
                </c:pt>
                <c:pt idx="62">
                  <c:v>4.692333333333333</c:v>
                </c:pt>
                <c:pt idx="63">
                  <c:v>6.8226666666666667</c:v>
                </c:pt>
                <c:pt idx="64">
                  <c:v>9.613666666666667</c:v>
                </c:pt>
                <c:pt idx="65">
                  <c:v>13.313333333333333</c:v>
                </c:pt>
                <c:pt idx="66">
                  <c:v>18.16</c:v>
                </c:pt>
                <c:pt idx="67">
                  <c:v>24.393333333333334</c:v>
                </c:pt>
                <c:pt idx="68">
                  <c:v>32.169999999999995</c:v>
                </c:pt>
                <c:pt idx="69">
                  <c:v>41.403333333333336</c:v>
                </c:pt>
                <c:pt idx="70">
                  <c:v>51.74</c:v>
                </c:pt>
                <c:pt idx="71">
                  <c:v>62.223333333333329</c:v>
                </c:pt>
                <c:pt idx="72">
                  <c:v>69.740000000000009</c:v>
                </c:pt>
                <c:pt idx="73">
                  <c:v>73.306666666666658</c:v>
                </c:pt>
                <c:pt idx="74">
                  <c:v>79.626666666666665</c:v>
                </c:pt>
                <c:pt idx="75">
                  <c:v>90.616666666666674</c:v>
                </c:pt>
                <c:pt idx="76">
                  <c:v>102.93333333333334</c:v>
                </c:pt>
                <c:pt idx="77">
                  <c:v>114.83333333333333</c:v>
                </c:pt>
                <c:pt idx="78">
                  <c:v>127.53333333333335</c:v>
                </c:pt>
                <c:pt idx="79">
                  <c:v>142.1</c:v>
                </c:pt>
                <c:pt idx="80">
                  <c:v>1.0177333333333334</c:v>
                </c:pt>
                <c:pt idx="81">
                  <c:v>2.5779999999999998</c:v>
                </c:pt>
                <c:pt idx="82">
                  <c:v>4.1086666666666662</c:v>
                </c:pt>
                <c:pt idx="83">
                  <c:v>5.9736666666666665</c:v>
                </c:pt>
                <c:pt idx="84">
                  <c:v>8.4380000000000006</c:v>
                </c:pt>
                <c:pt idx="85">
                  <c:v>11.716666666666667</c:v>
                </c:pt>
                <c:pt idx="86">
                  <c:v>15.963333333333333</c:v>
                </c:pt>
                <c:pt idx="87">
                  <c:v>21.423333333333332</c:v>
                </c:pt>
                <c:pt idx="88">
                  <c:v>28.290000000000003</c:v>
                </c:pt>
                <c:pt idx="89">
                  <c:v>36.436666666666667</c:v>
                </c:pt>
                <c:pt idx="90">
                  <c:v>45.566666666666663</c:v>
                </c:pt>
                <c:pt idx="91">
                  <c:v>54.43</c:v>
                </c:pt>
                <c:pt idx="92">
                  <c:v>60.423333333333339</c:v>
                </c:pt>
                <c:pt idx="93">
                  <c:v>63.856666666666662</c:v>
                </c:pt>
                <c:pt idx="94">
                  <c:v>70.78</c:v>
                </c:pt>
                <c:pt idx="95">
                  <c:v>81.206666666666663</c:v>
                </c:pt>
                <c:pt idx="96">
                  <c:v>92.256666666666661</c:v>
                </c:pt>
                <c:pt idx="97">
                  <c:v>103.18333333333332</c:v>
                </c:pt>
                <c:pt idx="98">
                  <c:v>115.33333333333333</c:v>
                </c:pt>
                <c:pt idx="99">
                  <c:v>129.16666666666666</c:v>
                </c:pt>
                <c:pt idx="100">
                  <c:v>0.95346666666666657</c:v>
                </c:pt>
                <c:pt idx="101">
                  <c:v>2.3843333333333332</c:v>
                </c:pt>
                <c:pt idx="102">
                  <c:v>3.7923333333333336</c:v>
                </c:pt>
                <c:pt idx="103">
                  <c:v>5.5156666666666672</c:v>
                </c:pt>
                <c:pt idx="104">
                  <c:v>7.7970000000000006</c:v>
                </c:pt>
                <c:pt idx="105">
                  <c:v>10.820666666666668</c:v>
                </c:pt>
                <c:pt idx="106">
                  <c:v>14.733333333333334</c:v>
                </c:pt>
                <c:pt idx="107">
                  <c:v>19.766666666666666</c:v>
                </c:pt>
                <c:pt idx="108">
                  <c:v>26.126666666666665</c:v>
                </c:pt>
                <c:pt idx="109">
                  <c:v>33.696666666666665</c:v>
                </c:pt>
                <c:pt idx="110">
                  <c:v>42.193333333333328</c:v>
                </c:pt>
                <c:pt idx="111">
                  <c:v>50.139999999999993</c:v>
                </c:pt>
                <c:pt idx="112">
                  <c:v>54.71</c:v>
                </c:pt>
                <c:pt idx="113">
                  <c:v>58.21</c:v>
                </c:pt>
                <c:pt idx="114">
                  <c:v>65.703333333333333</c:v>
                </c:pt>
                <c:pt idx="115">
                  <c:v>76.103333333333339</c:v>
                </c:pt>
                <c:pt idx="116">
                  <c:v>86.606666666666669</c:v>
                </c:pt>
                <c:pt idx="117">
                  <c:v>96.823333333333338</c:v>
                </c:pt>
                <c:pt idx="118">
                  <c:v>108.48</c:v>
                </c:pt>
                <c:pt idx="119">
                  <c:v>122.03333333333335</c:v>
                </c:pt>
              </c:numCache>
            </c:numRef>
          </c:xVal>
          <c:yVal>
            <c:numRef>
              <c:f>'Figurer, gj.snitt F og S prøver'!$BI$3:$BI$122</c:f>
              <c:numCache>
                <c:formatCode>0.00</c:formatCode>
                <c:ptCount val="120"/>
                <c:pt idx="80">
                  <c:v>126.73333333333333</c:v>
                </c:pt>
                <c:pt idx="81">
                  <c:v>353.33333333333331</c:v>
                </c:pt>
                <c:pt idx="82">
                  <c:v>421.73333333333329</c:v>
                </c:pt>
                <c:pt idx="83">
                  <c:v>449.8</c:v>
                </c:pt>
                <c:pt idx="84">
                  <c:v>464.33333333333331</c:v>
                </c:pt>
                <c:pt idx="85">
                  <c:v>470.4666666666667</c:v>
                </c:pt>
                <c:pt idx="86">
                  <c:v>467.23333333333335</c:v>
                </c:pt>
                <c:pt idx="87">
                  <c:v>456.43333333333339</c:v>
                </c:pt>
                <c:pt idx="88">
                  <c:v>437.9666666666667</c:v>
                </c:pt>
                <c:pt idx="89">
                  <c:v>409.09999999999997</c:v>
                </c:pt>
                <c:pt idx="90">
                  <c:v>370</c:v>
                </c:pt>
                <c:pt idx="91">
                  <c:v>317.09999999999997</c:v>
                </c:pt>
                <c:pt idx="92">
                  <c:v>245.96666666666667</c:v>
                </c:pt>
                <c:pt idx="93">
                  <c:v>173.70000000000002</c:v>
                </c:pt>
                <c:pt idx="94">
                  <c:v>128.9</c:v>
                </c:pt>
                <c:pt idx="95">
                  <c:v>102.46666666666665</c:v>
                </c:pt>
                <c:pt idx="96">
                  <c:v>81.496666666666655</c:v>
                </c:pt>
                <c:pt idx="97">
                  <c:v>61.99</c:v>
                </c:pt>
                <c:pt idx="98">
                  <c:v>45.25</c:v>
                </c:pt>
                <c:pt idx="99">
                  <c:v>31.95</c:v>
                </c:pt>
              </c:numCache>
            </c:numRef>
          </c:yVal>
        </c:ser>
        <c:ser>
          <c:idx val="10"/>
          <c:order val="10"/>
          <c:tx>
            <c:strRef>
              <c:f>'Figurer, gj.snitt F og S prøver'!$BJ$2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'Figurer, gj.snitt F og S prøver'!$AX$3:$AX$122</c:f>
              <c:numCache>
                <c:formatCode>0.00</c:formatCode>
                <c:ptCount val="120"/>
                <c:pt idx="0">
                  <c:v>0.45908333333333334</c:v>
                </c:pt>
                <c:pt idx="1">
                  <c:v>1.2032766666666666</c:v>
                </c:pt>
                <c:pt idx="2">
                  <c:v>1.9245133333333333</c:v>
                </c:pt>
                <c:pt idx="3">
                  <c:v>2.7992333333333335</c:v>
                </c:pt>
                <c:pt idx="4">
                  <c:v>3.9557000000000002</c:v>
                </c:pt>
                <c:pt idx="5">
                  <c:v>5.5118666666666662</c:v>
                </c:pt>
                <c:pt idx="6">
                  <c:v>7.6076999999999986</c:v>
                </c:pt>
                <c:pt idx="7">
                  <c:v>10.387366666666667</c:v>
                </c:pt>
                <c:pt idx="8">
                  <c:v>13.977333333333334</c:v>
                </c:pt>
                <c:pt idx="9">
                  <c:v>18.503333333333334</c:v>
                </c:pt>
                <c:pt idx="10">
                  <c:v>24.072333333333333</c:v>
                </c:pt>
                <c:pt idx="11">
                  <c:v>30.620333333333331</c:v>
                </c:pt>
                <c:pt idx="12">
                  <c:v>37.793333333333329</c:v>
                </c:pt>
                <c:pt idx="13">
                  <c:v>43.66</c:v>
                </c:pt>
                <c:pt idx="14">
                  <c:v>50.62</c:v>
                </c:pt>
                <c:pt idx="15">
                  <c:v>58.813333333333333</c:v>
                </c:pt>
                <c:pt idx="16">
                  <c:v>69.100000000000009</c:v>
                </c:pt>
                <c:pt idx="17">
                  <c:v>79.983333333333334</c:v>
                </c:pt>
                <c:pt idx="18">
                  <c:v>92.433333333333337</c:v>
                </c:pt>
                <c:pt idx="19">
                  <c:v>109.05666666666667</c:v>
                </c:pt>
                <c:pt idx="20">
                  <c:v>0.48956666666666671</c:v>
                </c:pt>
                <c:pt idx="21">
                  <c:v>1.0970333333333333</c:v>
                </c:pt>
                <c:pt idx="22">
                  <c:v>1.7623333333333335</c:v>
                </c:pt>
                <c:pt idx="23">
                  <c:v>2.5478666666666663</c:v>
                </c:pt>
                <c:pt idx="24">
                  <c:v>3.5805333333333333</c:v>
                </c:pt>
                <c:pt idx="25">
                  <c:v>4.9830000000000005</c:v>
                </c:pt>
                <c:pt idx="26">
                  <c:v>6.8930000000000007</c:v>
                </c:pt>
                <c:pt idx="27">
                  <c:v>9.4196666666666662</c:v>
                </c:pt>
                <c:pt idx="28">
                  <c:v>12.674666666666667</c:v>
                </c:pt>
                <c:pt idx="29">
                  <c:v>16.837</c:v>
                </c:pt>
                <c:pt idx="30">
                  <c:v>21.963333333333335</c:v>
                </c:pt>
                <c:pt idx="31">
                  <c:v>28.033333333333331</c:v>
                </c:pt>
                <c:pt idx="32">
                  <c:v>34.746666666666663</c:v>
                </c:pt>
                <c:pt idx="33">
                  <c:v>40.626666666666672</c:v>
                </c:pt>
                <c:pt idx="34">
                  <c:v>46.723333333333336</c:v>
                </c:pt>
                <c:pt idx="35">
                  <c:v>54.68</c:v>
                </c:pt>
                <c:pt idx="36">
                  <c:v>63.819999999999993</c:v>
                </c:pt>
                <c:pt idx="37">
                  <c:v>73.61</c:v>
                </c:pt>
                <c:pt idx="38">
                  <c:v>84.883333333333326</c:v>
                </c:pt>
                <c:pt idx="39">
                  <c:v>98.88</c:v>
                </c:pt>
                <c:pt idx="40">
                  <c:v>0.55285000000000006</c:v>
                </c:pt>
                <c:pt idx="41">
                  <c:v>1.4049999999999998</c:v>
                </c:pt>
                <c:pt idx="42">
                  <c:v>2.2115</c:v>
                </c:pt>
                <c:pt idx="43">
                  <c:v>3.1795</c:v>
                </c:pt>
                <c:pt idx="44">
                  <c:v>4.4480000000000004</c:v>
                </c:pt>
                <c:pt idx="45">
                  <c:v>6.1505000000000001</c:v>
                </c:pt>
                <c:pt idx="46">
                  <c:v>8.4295000000000009</c:v>
                </c:pt>
                <c:pt idx="47">
                  <c:v>11.414999999999999</c:v>
                </c:pt>
                <c:pt idx="48">
                  <c:v>15.219999999999999</c:v>
                </c:pt>
                <c:pt idx="49">
                  <c:v>19.97</c:v>
                </c:pt>
                <c:pt idx="50">
                  <c:v>25.675000000000001</c:v>
                </c:pt>
                <c:pt idx="51">
                  <c:v>32.204999999999998</c:v>
                </c:pt>
                <c:pt idx="52">
                  <c:v>39.125</c:v>
                </c:pt>
                <c:pt idx="53">
                  <c:v>44.575000000000003</c:v>
                </c:pt>
                <c:pt idx="54">
                  <c:v>50.11</c:v>
                </c:pt>
                <c:pt idx="55">
                  <c:v>57.93</c:v>
                </c:pt>
                <c:pt idx="56">
                  <c:v>66.765000000000001</c:v>
                </c:pt>
                <c:pt idx="57">
                  <c:v>75.795000000000002</c:v>
                </c:pt>
                <c:pt idx="58">
                  <c:v>85.935000000000002</c:v>
                </c:pt>
                <c:pt idx="59">
                  <c:v>98.525000000000006</c:v>
                </c:pt>
                <c:pt idx="60">
                  <c:v>1.1356666666666666</c:v>
                </c:pt>
                <c:pt idx="61">
                  <c:v>2.9303333333333335</c:v>
                </c:pt>
                <c:pt idx="62">
                  <c:v>4.692333333333333</c:v>
                </c:pt>
                <c:pt idx="63">
                  <c:v>6.8226666666666667</c:v>
                </c:pt>
                <c:pt idx="64">
                  <c:v>9.613666666666667</c:v>
                </c:pt>
                <c:pt idx="65">
                  <c:v>13.313333333333333</c:v>
                </c:pt>
                <c:pt idx="66">
                  <c:v>18.16</c:v>
                </c:pt>
                <c:pt idx="67">
                  <c:v>24.393333333333334</c:v>
                </c:pt>
                <c:pt idx="68">
                  <c:v>32.169999999999995</c:v>
                </c:pt>
                <c:pt idx="69">
                  <c:v>41.403333333333336</c:v>
                </c:pt>
                <c:pt idx="70">
                  <c:v>51.74</c:v>
                </c:pt>
                <c:pt idx="71">
                  <c:v>62.223333333333329</c:v>
                </c:pt>
                <c:pt idx="72">
                  <c:v>69.740000000000009</c:v>
                </c:pt>
                <c:pt idx="73">
                  <c:v>73.306666666666658</c:v>
                </c:pt>
                <c:pt idx="74">
                  <c:v>79.626666666666665</c:v>
                </c:pt>
                <c:pt idx="75">
                  <c:v>90.616666666666674</c:v>
                </c:pt>
                <c:pt idx="76">
                  <c:v>102.93333333333334</c:v>
                </c:pt>
                <c:pt idx="77">
                  <c:v>114.83333333333333</c:v>
                </c:pt>
                <c:pt idx="78">
                  <c:v>127.53333333333335</c:v>
                </c:pt>
                <c:pt idx="79">
                  <c:v>142.1</c:v>
                </c:pt>
                <c:pt idx="80">
                  <c:v>1.0177333333333334</c:v>
                </c:pt>
                <c:pt idx="81">
                  <c:v>2.5779999999999998</c:v>
                </c:pt>
                <c:pt idx="82">
                  <c:v>4.1086666666666662</c:v>
                </c:pt>
                <c:pt idx="83">
                  <c:v>5.9736666666666665</c:v>
                </c:pt>
                <c:pt idx="84">
                  <c:v>8.4380000000000006</c:v>
                </c:pt>
                <c:pt idx="85">
                  <c:v>11.716666666666667</c:v>
                </c:pt>
                <c:pt idx="86">
                  <c:v>15.963333333333333</c:v>
                </c:pt>
                <c:pt idx="87">
                  <c:v>21.423333333333332</c:v>
                </c:pt>
                <c:pt idx="88">
                  <c:v>28.290000000000003</c:v>
                </c:pt>
                <c:pt idx="89">
                  <c:v>36.436666666666667</c:v>
                </c:pt>
                <c:pt idx="90">
                  <c:v>45.566666666666663</c:v>
                </c:pt>
                <c:pt idx="91">
                  <c:v>54.43</c:v>
                </c:pt>
                <c:pt idx="92">
                  <c:v>60.423333333333339</c:v>
                </c:pt>
                <c:pt idx="93">
                  <c:v>63.856666666666662</c:v>
                </c:pt>
                <c:pt idx="94">
                  <c:v>70.78</c:v>
                </c:pt>
                <c:pt idx="95">
                  <c:v>81.206666666666663</c:v>
                </c:pt>
                <c:pt idx="96">
                  <c:v>92.256666666666661</c:v>
                </c:pt>
                <c:pt idx="97">
                  <c:v>103.18333333333332</c:v>
                </c:pt>
                <c:pt idx="98">
                  <c:v>115.33333333333333</c:v>
                </c:pt>
                <c:pt idx="99">
                  <c:v>129.16666666666666</c:v>
                </c:pt>
                <c:pt idx="100">
                  <c:v>0.95346666666666657</c:v>
                </c:pt>
                <c:pt idx="101">
                  <c:v>2.3843333333333332</c:v>
                </c:pt>
                <c:pt idx="102">
                  <c:v>3.7923333333333336</c:v>
                </c:pt>
                <c:pt idx="103">
                  <c:v>5.5156666666666672</c:v>
                </c:pt>
                <c:pt idx="104">
                  <c:v>7.7970000000000006</c:v>
                </c:pt>
                <c:pt idx="105">
                  <c:v>10.820666666666668</c:v>
                </c:pt>
                <c:pt idx="106">
                  <c:v>14.733333333333334</c:v>
                </c:pt>
                <c:pt idx="107">
                  <c:v>19.766666666666666</c:v>
                </c:pt>
                <c:pt idx="108">
                  <c:v>26.126666666666665</c:v>
                </c:pt>
                <c:pt idx="109">
                  <c:v>33.696666666666665</c:v>
                </c:pt>
                <c:pt idx="110">
                  <c:v>42.193333333333328</c:v>
                </c:pt>
                <c:pt idx="111">
                  <c:v>50.139999999999993</c:v>
                </c:pt>
                <c:pt idx="112">
                  <c:v>54.71</c:v>
                </c:pt>
                <c:pt idx="113">
                  <c:v>58.21</c:v>
                </c:pt>
                <c:pt idx="114">
                  <c:v>65.703333333333333</c:v>
                </c:pt>
                <c:pt idx="115">
                  <c:v>76.103333333333339</c:v>
                </c:pt>
                <c:pt idx="116">
                  <c:v>86.606666666666669</c:v>
                </c:pt>
                <c:pt idx="117">
                  <c:v>96.823333333333338</c:v>
                </c:pt>
                <c:pt idx="118">
                  <c:v>108.48</c:v>
                </c:pt>
                <c:pt idx="119">
                  <c:v>122.03333333333335</c:v>
                </c:pt>
              </c:numCache>
            </c:numRef>
          </c:xVal>
          <c:yVal>
            <c:numRef>
              <c:f>'Figurer, gj.snitt F og S prøver'!$BJ$3:$BJ$122</c:f>
              <c:numCache>
                <c:formatCode>0.00</c:formatCode>
                <c:ptCount val="120"/>
                <c:pt idx="100">
                  <c:v>147.29999999999998</c:v>
                </c:pt>
                <c:pt idx="101">
                  <c:v>134.43333333333331</c:v>
                </c:pt>
                <c:pt idx="102">
                  <c:v>134.4</c:v>
                </c:pt>
                <c:pt idx="103">
                  <c:v>135.9</c:v>
                </c:pt>
                <c:pt idx="104">
                  <c:v>137.73333333333332</c:v>
                </c:pt>
                <c:pt idx="105">
                  <c:v>139.03333333333333</c:v>
                </c:pt>
                <c:pt idx="106">
                  <c:v>139.36666666666667</c:v>
                </c:pt>
                <c:pt idx="107">
                  <c:v>139.26666666666668</c:v>
                </c:pt>
                <c:pt idx="108">
                  <c:v>139.03333333333333</c:v>
                </c:pt>
                <c:pt idx="109">
                  <c:v>137.33333333333334</c:v>
                </c:pt>
                <c:pt idx="110">
                  <c:v>133.53333333333333</c:v>
                </c:pt>
                <c:pt idx="111">
                  <c:v>129.6</c:v>
                </c:pt>
                <c:pt idx="112">
                  <c:v>126.76666666666665</c:v>
                </c:pt>
                <c:pt idx="113">
                  <c:v>121.8</c:v>
                </c:pt>
                <c:pt idx="114">
                  <c:v>111.84666666666668</c:v>
                </c:pt>
                <c:pt idx="115">
                  <c:v>98.873333333333335</c:v>
                </c:pt>
                <c:pt idx="116">
                  <c:v>84.72</c:v>
                </c:pt>
                <c:pt idx="117">
                  <c:v>72.583333333333329</c:v>
                </c:pt>
                <c:pt idx="118">
                  <c:v>62.97</c:v>
                </c:pt>
                <c:pt idx="119">
                  <c:v>54.6</c:v>
                </c:pt>
              </c:numCache>
            </c:numRef>
          </c:yVal>
        </c:ser>
        <c:ser>
          <c:idx val="11"/>
          <c:order val="11"/>
          <c:tx>
            <c:strRef>
              <c:f>'Figurer, gj.snitt F og S prøver'!$BK$2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prøver'!$AX$3:$AX$122</c:f>
              <c:numCache>
                <c:formatCode>0.00</c:formatCode>
                <c:ptCount val="120"/>
                <c:pt idx="0">
                  <c:v>0.45908333333333334</c:v>
                </c:pt>
                <c:pt idx="1">
                  <c:v>1.2032766666666666</c:v>
                </c:pt>
                <c:pt idx="2">
                  <c:v>1.9245133333333333</c:v>
                </c:pt>
                <c:pt idx="3">
                  <c:v>2.7992333333333335</c:v>
                </c:pt>
                <c:pt idx="4">
                  <c:v>3.9557000000000002</c:v>
                </c:pt>
                <c:pt idx="5">
                  <c:v>5.5118666666666662</c:v>
                </c:pt>
                <c:pt idx="6">
                  <c:v>7.6076999999999986</c:v>
                </c:pt>
                <c:pt idx="7">
                  <c:v>10.387366666666667</c:v>
                </c:pt>
                <c:pt idx="8">
                  <c:v>13.977333333333334</c:v>
                </c:pt>
                <c:pt idx="9">
                  <c:v>18.503333333333334</c:v>
                </c:pt>
                <c:pt idx="10">
                  <c:v>24.072333333333333</c:v>
                </c:pt>
                <c:pt idx="11">
                  <c:v>30.620333333333331</c:v>
                </c:pt>
                <c:pt idx="12">
                  <c:v>37.793333333333329</c:v>
                </c:pt>
                <c:pt idx="13">
                  <c:v>43.66</c:v>
                </c:pt>
                <c:pt idx="14">
                  <c:v>50.62</c:v>
                </c:pt>
                <c:pt idx="15">
                  <c:v>58.813333333333333</c:v>
                </c:pt>
                <c:pt idx="16">
                  <c:v>69.100000000000009</c:v>
                </c:pt>
                <c:pt idx="17">
                  <c:v>79.983333333333334</c:v>
                </c:pt>
                <c:pt idx="18">
                  <c:v>92.433333333333337</c:v>
                </c:pt>
                <c:pt idx="19">
                  <c:v>109.05666666666667</c:v>
                </c:pt>
                <c:pt idx="20">
                  <c:v>0.48956666666666671</c:v>
                </c:pt>
                <c:pt idx="21">
                  <c:v>1.0970333333333333</c:v>
                </c:pt>
                <c:pt idx="22">
                  <c:v>1.7623333333333335</c:v>
                </c:pt>
                <c:pt idx="23">
                  <c:v>2.5478666666666663</c:v>
                </c:pt>
                <c:pt idx="24">
                  <c:v>3.5805333333333333</c:v>
                </c:pt>
                <c:pt idx="25">
                  <c:v>4.9830000000000005</c:v>
                </c:pt>
                <c:pt idx="26">
                  <c:v>6.8930000000000007</c:v>
                </c:pt>
                <c:pt idx="27">
                  <c:v>9.4196666666666662</c:v>
                </c:pt>
                <c:pt idx="28">
                  <c:v>12.674666666666667</c:v>
                </c:pt>
                <c:pt idx="29">
                  <c:v>16.837</c:v>
                </c:pt>
                <c:pt idx="30">
                  <c:v>21.963333333333335</c:v>
                </c:pt>
                <c:pt idx="31">
                  <c:v>28.033333333333331</c:v>
                </c:pt>
                <c:pt idx="32">
                  <c:v>34.746666666666663</c:v>
                </c:pt>
                <c:pt idx="33">
                  <c:v>40.626666666666672</c:v>
                </c:pt>
                <c:pt idx="34">
                  <c:v>46.723333333333336</c:v>
                </c:pt>
                <c:pt idx="35">
                  <c:v>54.68</c:v>
                </c:pt>
                <c:pt idx="36">
                  <c:v>63.819999999999993</c:v>
                </c:pt>
                <c:pt idx="37">
                  <c:v>73.61</c:v>
                </c:pt>
                <c:pt idx="38">
                  <c:v>84.883333333333326</c:v>
                </c:pt>
                <c:pt idx="39">
                  <c:v>98.88</c:v>
                </c:pt>
                <c:pt idx="40">
                  <c:v>0.55285000000000006</c:v>
                </c:pt>
                <c:pt idx="41">
                  <c:v>1.4049999999999998</c:v>
                </c:pt>
                <c:pt idx="42">
                  <c:v>2.2115</c:v>
                </c:pt>
                <c:pt idx="43">
                  <c:v>3.1795</c:v>
                </c:pt>
                <c:pt idx="44">
                  <c:v>4.4480000000000004</c:v>
                </c:pt>
                <c:pt idx="45">
                  <c:v>6.1505000000000001</c:v>
                </c:pt>
                <c:pt idx="46">
                  <c:v>8.4295000000000009</c:v>
                </c:pt>
                <c:pt idx="47">
                  <c:v>11.414999999999999</c:v>
                </c:pt>
                <c:pt idx="48">
                  <c:v>15.219999999999999</c:v>
                </c:pt>
                <c:pt idx="49">
                  <c:v>19.97</c:v>
                </c:pt>
                <c:pt idx="50">
                  <c:v>25.675000000000001</c:v>
                </c:pt>
                <c:pt idx="51">
                  <c:v>32.204999999999998</c:v>
                </c:pt>
                <c:pt idx="52">
                  <c:v>39.125</c:v>
                </c:pt>
                <c:pt idx="53">
                  <c:v>44.575000000000003</c:v>
                </c:pt>
                <c:pt idx="54">
                  <c:v>50.11</c:v>
                </c:pt>
                <c:pt idx="55">
                  <c:v>57.93</c:v>
                </c:pt>
                <c:pt idx="56">
                  <c:v>66.765000000000001</c:v>
                </c:pt>
                <c:pt idx="57">
                  <c:v>75.795000000000002</c:v>
                </c:pt>
                <c:pt idx="58">
                  <c:v>85.935000000000002</c:v>
                </c:pt>
                <c:pt idx="59">
                  <c:v>98.525000000000006</c:v>
                </c:pt>
                <c:pt idx="60">
                  <c:v>1.1356666666666666</c:v>
                </c:pt>
                <c:pt idx="61">
                  <c:v>2.9303333333333335</c:v>
                </c:pt>
                <c:pt idx="62">
                  <c:v>4.692333333333333</c:v>
                </c:pt>
                <c:pt idx="63">
                  <c:v>6.8226666666666667</c:v>
                </c:pt>
                <c:pt idx="64">
                  <c:v>9.613666666666667</c:v>
                </c:pt>
                <c:pt idx="65">
                  <c:v>13.313333333333333</c:v>
                </c:pt>
                <c:pt idx="66">
                  <c:v>18.16</c:v>
                </c:pt>
                <c:pt idx="67">
                  <c:v>24.393333333333334</c:v>
                </c:pt>
                <c:pt idx="68">
                  <c:v>32.169999999999995</c:v>
                </c:pt>
                <c:pt idx="69">
                  <c:v>41.403333333333336</c:v>
                </c:pt>
                <c:pt idx="70">
                  <c:v>51.74</c:v>
                </c:pt>
                <c:pt idx="71">
                  <c:v>62.223333333333329</c:v>
                </c:pt>
                <c:pt idx="72">
                  <c:v>69.740000000000009</c:v>
                </c:pt>
                <c:pt idx="73">
                  <c:v>73.306666666666658</c:v>
                </c:pt>
                <c:pt idx="74">
                  <c:v>79.626666666666665</c:v>
                </c:pt>
                <c:pt idx="75">
                  <c:v>90.616666666666674</c:v>
                </c:pt>
                <c:pt idx="76">
                  <c:v>102.93333333333334</c:v>
                </c:pt>
                <c:pt idx="77">
                  <c:v>114.83333333333333</c:v>
                </c:pt>
                <c:pt idx="78">
                  <c:v>127.53333333333335</c:v>
                </c:pt>
                <c:pt idx="79">
                  <c:v>142.1</c:v>
                </c:pt>
                <c:pt idx="80">
                  <c:v>1.0177333333333334</c:v>
                </c:pt>
                <c:pt idx="81">
                  <c:v>2.5779999999999998</c:v>
                </c:pt>
                <c:pt idx="82">
                  <c:v>4.1086666666666662</c:v>
                </c:pt>
                <c:pt idx="83">
                  <c:v>5.9736666666666665</c:v>
                </c:pt>
                <c:pt idx="84">
                  <c:v>8.4380000000000006</c:v>
                </c:pt>
                <c:pt idx="85">
                  <c:v>11.716666666666667</c:v>
                </c:pt>
                <c:pt idx="86">
                  <c:v>15.963333333333333</c:v>
                </c:pt>
                <c:pt idx="87">
                  <c:v>21.423333333333332</c:v>
                </c:pt>
                <c:pt idx="88">
                  <c:v>28.290000000000003</c:v>
                </c:pt>
                <c:pt idx="89">
                  <c:v>36.436666666666667</c:v>
                </c:pt>
                <c:pt idx="90">
                  <c:v>45.566666666666663</c:v>
                </c:pt>
                <c:pt idx="91">
                  <c:v>54.43</c:v>
                </c:pt>
                <c:pt idx="92">
                  <c:v>60.423333333333339</c:v>
                </c:pt>
                <c:pt idx="93">
                  <c:v>63.856666666666662</c:v>
                </c:pt>
                <c:pt idx="94">
                  <c:v>70.78</c:v>
                </c:pt>
                <c:pt idx="95">
                  <c:v>81.206666666666663</c:v>
                </c:pt>
                <c:pt idx="96">
                  <c:v>92.256666666666661</c:v>
                </c:pt>
                <c:pt idx="97">
                  <c:v>103.18333333333332</c:v>
                </c:pt>
                <c:pt idx="98">
                  <c:v>115.33333333333333</c:v>
                </c:pt>
                <c:pt idx="99">
                  <c:v>129.16666666666666</c:v>
                </c:pt>
                <c:pt idx="100">
                  <c:v>0.95346666666666657</c:v>
                </c:pt>
                <c:pt idx="101">
                  <c:v>2.3843333333333332</c:v>
                </c:pt>
                <c:pt idx="102">
                  <c:v>3.7923333333333336</c:v>
                </c:pt>
                <c:pt idx="103">
                  <c:v>5.5156666666666672</c:v>
                </c:pt>
                <c:pt idx="104">
                  <c:v>7.7970000000000006</c:v>
                </c:pt>
                <c:pt idx="105">
                  <c:v>10.820666666666668</c:v>
                </c:pt>
                <c:pt idx="106">
                  <c:v>14.733333333333334</c:v>
                </c:pt>
                <c:pt idx="107">
                  <c:v>19.766666666666666</c:v>
                </c:pt>
                <c:pt idx="108">
                  <c:v>26.126666666666665</c:v>
                </c:pt>
                <c:pt idx="109">
                  <c:v>33.696666666666665</c:v>
                </c:pt>
                <c:pt idx="110">
                  <c:v>42.193333333333328</c:v>
                </c:pt>
                <c:pt idx="111">
                  <c:v>50.139999999999993</c:v>
                </c:pt>
                <c:pt idx="112">
                  <c:v>54.71</c:v>
                </c:pt>
                <c:pt idx="113">
                  <c:v>58.21</c:v>
                </c:pt>
                <c:pt idx="114">
                  <c:v>65.703333333333333</c:v>
                </c:pt>
                <c:pt idx="115">
                  <c:v>76.103333333333339</c:v>
                </c:pt>
                <c:pt idx="116">
                  <c:v>86.606666666666669</c:v>
                </c:pt>
                <c:pt idx="117">
                  <c:v>96.823333333333338</c:v>
                </c:pt>
                <c:pt idx="118">
                  <c:v>108.48</c:v>
                </c:pt>
                <c:pt idx="119">
                  <c:v>122.03333333333335</c:v>
                </c:pt>
              </c:numCache>
            </c:numRef>
          </c:xVal>
          <c:yVal>
            <c:numRef>
              <c:f>'Figurer, gj.snitt F og S prøver'!$BK$3:$BK$122</c:f>
              <c:numCache>
                <c:formatCode>0.00</c:formatCode>
                <c:ptCount val="120"/>
                <c:pt idx="100">
                  <c:v>121.7</c:v>
                </c:pt>
                <c:pt idx="101">
                  <c:v>326.9666666666667</c:v>
                </c:pt>
                <c:pt idx="102">
                  <c:v>389.26666666666665</c:v>
                </c:pt>
                <c:pt idx="103">
                  <c:v>415.26666666666665</c:v>
                </c:pt>
                <c:pt idx="104">
                  <c:v>428.9666666666667</c:v>
                </c:pt>
                <c:pt idx="105">
                  <c:v>434.43333333333334</c:v>
                </c:pt>
                <c:pt idx="106">
                  <c:v>431.09999999999997</c:v>
                </c:pt>
                <c:pt idx="107">
                  <c:v>420.93333333333334</c:v>
                </c:pt>
                <c:pt idx="108">
                  <c:v>404.36666666666662</c:v>
                </c:pt>
                <c:pt idx="109">
                  <c:v>378.13333333333338</c:v>
                </c:pt>
                <c:pt idx="110">
                  <c:v>342.36666666666662</c:v>
                </c:pt>
                <c:pt idx="111">
                  <c:v>290.8</c:v>
                </c:pt>
                <c:pt idx="112">
                  <c:v>218.9</c:v>
                </c:pt>
                <c:pt idx="113">
                  <c:v>154.29999999999998</c:v>
                </c:pt>
                <c:pt idx="114">
                  <c:v>117.3</c:v>
                </c:pt>
                <c:pt idx="115">
                  <c:v>94.953333333333333</c:v>
                </c:pt>
                <c:pt idx="116">
                  <c:v>76.076666666666668</c:v>
                </c:pt>
                <c:pt idx="117">
                  <c:v>57.936666666666667</c:v>
                </c:pt>
                <c:pt idx="118">
                  <c:v>42.356666666666669</c:v>
                </c:pt>
                <c:pt idx="119">
                  <c:v>29.956666666666667</c:v>
                </c:pt>
              </c:numCache>
            </c:numRef>
          </c:yVal>
        </c:ser>
        <c:axId val="152777856"/>
        <c:axId val="152879872"/>
      </c:scatterChart>
      <c:valAx>
        <c:axId val="152777856"/>
        <c:scaling>
          <c:logBase val="10"/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sz="1200"/>
                  <a:t>Skjærspenning</a:t>
                </a:r>
                <a:r>
                  <a:rPr lang="nb-NO" sz="1200" baseline="0"/>
                  <a:t> (Pa)</a:t>
                </a:r>
                <a:endParaRPr lang="nb-NO" sz="1200"/>
              </a:p>
            </c:rich>
          </c:tx>
        </c:title>
        <c:numFmt formatCode="0.00" sourceLinked="1"/>
        <c:tickLblPos val="nextTo"/>
        <c:crossAx val="152879872"/>
        <c:crosses val="autoZero"/>
        <c:crossBetween val="midCat"/>
      </c:valAx>
      <c:valAx>
        <c:axId val="152879872"/>
        <c:scaling>
          <c:logBase val="10"/>
          <c:orientation val="minMax"/>
          <c:min val="1"/>
        </c:scaling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 sz="1200"/>
                  <a:t>G' (Pa)</a:t>
                </a:r>
              </a:p>
              <a:p>
                <a:pPr>
                  <a:defRPr/>
                </a:pPr>
                <a:endParaRPr lang="nb-NO" sz="1200"/>
              </a:p>
              <a:p>
                <a:pPr>
                  <a:defRPr/>
                </a:pPr>
                <a:r>
                  <a:rPr lang="nb-NO" sz="1200"/>
                  <a:t>G'' (Pa)</a:t>
                </a:r>
              </a:p>
            </c:rich>
          </c:tx>
        </c:title>
        <c:numFmt formatCode="0.00" sourceLinked="1"/>
        <c:tickLblPos val="nextTo"/>
        <c:crossAx val="15277785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 baseline="0"/>
              <a:t>Oscillasjonstest; prøve ATF og ATS</a:t>
            </a:r>
            <a:endParaRPr lang="nb-NO"/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'Figurer, gj.snitt F og S prøver'!$AZ$2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prøver'!$AY$3:$AY$122</c:f>
              <c:numCache>
                <c:formatCode>0.00</c:formatCode>
                <c:ptCount val="120"/>
                <c:pt idx="0">
                  <c:v>0.33601999999999999</c:v>
                </c:pt>
                <c:pt idx="1">
                  <c:v>0.45520000000000005</c:v>
                </c:pt>
                <c:pt idx="2">
                  <c:v>0.62334333333333325</c:v>
                </c:pt>
                <c:pt idx="3">
                  <c:v>0.85726666666666673</c:v>
                </c:pt>
                <c:pt idx="4">
                  <c:v>1.1801566666666667</c:v>
                </c:pt>
                <c:pt idx="5">
                  <c:v>1.6265000000000001</c:v>
                </c:pt>
                <c:pt idx="6">
                  <c:v>2.2437333333333331</c:v>
                </c:pt>
                <c:pt idx="7">
                  <c:v>3.0994333333333333</c:v>
                </c:pt>
                <c:pt idx="8">
                  <c:v>4.2890666666666668</c:v>
                </c:pt>
                <c:pt idx="9">
                  <c:v>5.9470000000000001</c:v>
                </c:pt>
                <c:pt idx="10">
                  <c:v>8.2653333333333325</c:v>
                </c:pt>
                <c:pt idx="11">
                  <c:v>11.523666666666665</c:v>
                </c:pt>
                <c:pt idx="12">
                  <c:v>16.118666666666666</c:v>
                </c:pt>
                <c:pt idx="13">
                  <c:v>22.649333333333335</c:v>
                </c:pt>
                <c:pt idx="14">
                  <c:v>31.943333333333332</c:v>
                </c:pt>
                <c:pt idx="15">
                  <c:v>45.300000000000004</c:v>
                </c:pt>
                <c:pt idx="16">
                  <c:v>64.67</c:v>
                </c:pt>
                <c:pt idx="17">
                  <c:v>93.033333333333346</c:v>
                </c:pt>
                <c:pt idx="18">
                  <c:v>134.86666666666667</c:v>
                </c:pt>
                <c:pt idx="19">
                  <c:v>197.29999999999998</c:v>
                </c:pt>
                <c:pt idx="20">
                  <c:v>0.36592666666666668</c:v>
                </c:pt>
                <c:pt idx="21">
                  <c:v>0.49833333333333335</c:v>
                </c:pt>
                <c:pt idx="22">
                  <c:v>0.68623333333333336</c:v>
                </c:pt>
                <c:pt idx="23">
                  <c:v>0.94940000000000013</c:v>
                </c:pt>
                <c:pt idx="24">
                  <c:v>1.3145333333333333</c:v>
                </c:pt>
                <c:pt idx="25">
                  <c:v>1.8218333333333332</c:v>
                </c:pt>
                <c:pt idx="26">
                  <c:v>2.5263333333333331</c:v>
                </c:pt>
                <c:pt idx="27">
                  <c:v>3.5066666666666664</c:v>
                </c:pt>
                <c:pt idx="28">
                  <c:v>4.8719999999999999</c:v>
                </c:pt>
                <c:pt idx="29">
                  <c:v>6.7746666666666657</c:v>
                </c:pt>
                <c:pt idx="30">
                  <c:v>9.4310000000000009</c:v>
                </c:pt>
                <c:pt idx="31">
                  <c:v>13.145333333333333</c:v>
                </c:pt>
                <c:pt idx="32">
                  <c:v>18.336666666666666</c:v>
                </c:pt>
                <c:pt idx="33">
                  <c:v>25.63</c:v>
                </c:pt>
                <c:pt idx="34">
                  <c:v>35.830000000000005</c:v>
                </c:pt>
                <c:pt idx="35">
                  <c:v>50.153333333333336</c:v>
                </c:pt>
                <c:pt idx="36">
                  <c:v>70.31</c:v>
                </c:pt>
                <c:pt idx="37">
                  <c:v>98.76</c:v>
                </c:pt>
                <c:pt idx="38">
                  <c:v>138.93333333333334</c:v>
                </c:pt>
                <c:pt idx="39">
                  <c:v>195.73333333333335</c:v>
                </c:pt>
                <c:pt idx="40">
                  <c:v>0.49904999999999999</c:v>
                </c:pt>
                <c:pt idx="41">
                  <c:v>0.67449999999999999</c:v>
                </c:pt>
                <c:pt idx="42">
                  <c:v>0.92079999999999995</c:v>
                </c:pt>
                <c:pt idx="43">
                  <c:v>1.262</c:v>
                </c:pt>
                <c:pt idx="44">
                  <c:v>1.73</c:v>
                </c:pt>
                <c:pt idx="45">
                  <c:v>2.3719999999999999</c:v>
                </c:pt>
                <c:pt idx="46">
                  <c:v>3.2509999999999999</c:v>
                </c:pt>
                <c:pt idx="47">
                  <c:v>4.4569999999999999</c:v>
                </c:pt>
                <c:pt idx="48">
                  <c:v>6.1095000000000006</c:v>
                </c:pt>
                <c:pt idx="49">
                  <c:v>8.375</c:v>
                </c:pt>
                <c:pt idx="50">
                  <c:v>11.48</c:v>
                </c:pt>
                <c:pt idx="51">
                  <c:v>15.74</c:v>
                </c:pt>
                <c:pt idx="52">
                  <c:v>21.57</c:v>
                </c:pt>
                <c:pt idx="53">
                  <c:v>29.585000000000001</c:v>
                </c:pt>
                <c:pt idx="54">
                  <c:v>40.534999999999997</c:v>
                </c:pt>
                <c:pt idx="55">
                  <c:v>55.52</c:v>
                </c:pt>
                <c:pt idx="56">
                  <c:v>76.08</c:v>
                </c:pt>
                <c:pt idx="57">
                  <c:v>104.3</c:v>
                </c:pt>
                <c:pt idx="58">
                  <c:v>143</c:v>
                </c:pt>
                <c:pt idx="59">
                  <c:v>196</c:v>
                </c:pt>
                <c:pt idx="60">
                  <c:v>0.49883333333333341</c:v>
                </c:pt>
                <c:pt idx="61">
                  <c:v>0.6744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6.1103333333333332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15.74</c:v>
                </c:pt>
                <c:pt idx="72">
                  <c:v>21.580000000000002</c:v>
                </c:pt>
                <c:pt idx="73">
                  <c:v>29.58</c:v>
                </c:pt>
                <c:pt idx="74">
                  <c:v>40.523333333333333</c:v>
                </c:pt>
                <c:pt idx="75">
                  <c:v>55.50333333333333</c:v>
                </c:pt>
                <c:pt idx="76">
                  <c:v>76.05</c:v>
                </c:pt>
                <c:pt idx="77">
                  <c:v>104.23333333333333</c:v>
                </c:pt>
                <c:pt idx="78">
                  <c:v>142.9</c:v>
                </c:pt>
                <c:pt idx="79">
                  <c:v>195.9</c:v>
                </c:pt>
                <c:pt idx="80">
                  <c:v>0.49890000000000007</c:v>
                </c:pt>
                <c:pt idx="81">
                  <c:v>0.67443333333333333</c:v>
                </c:pt>
                <c:pt idx="82">
                  <c:v>0.92086666666666661</c:v>
                </c:pt>
                <c:pt idx="83">
                  <c:v>1.262</c:v>
                </c:pt>
                <c:pt idx="84">
                  <c:v>1.7306666666666668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11.479999999999999</c:v>
                </c:pt>
                <c:pt idx="91">
                  <c:v>15.743333333333334</c:v>
                </c:pt>
                <c:pt idx="92">
                  <c:v>21.583333333333332</c:v>
                </c:pt>
                <c:pt idx="93">
                  <c:v>29.58</c:v>
                </c:pt>
                <c:pt idx="94">
                  <c:v>40.516666666666673</c:v>
                </c:pt>
                <c:pt idx="95">
                  <c:v>55.49666666666667</c:v>
                </c:pt>
                <c:pt idx="96">
                  <c:v>76.05</c:v>
                </c:pt>
                <c:pt idx="97">
                  <c:v>104.26666666666667</c:v>
                </c:pt>
                <c:pt idx="98">
                  <c:v>142.9</c:v>
                </c:pt>
                <c:pt idx="99">
                  <c:v>195.9</c:v>
                </c:pt>
                <c:pt idx="100">
                  <c:v>0.49893333333333328</c:v>
                </c:pt>
                <c:pt idx="101">
                  <c:v>0.67446666666666666</c:v>
                </c:pt>
                <c:pt idx="102">
                  <c:v>0.92086666666666661</c:v>
                </c:pt>
                <c:pt idx="103">
                  <c:v>1.262</c:v>
                </c:pt>
                <c:pt idx="104">
                  <c:v>1.7306666666666668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4.4569999999999999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11.479999999999999</c:v>
                </c:pt>
                <c:pt idx="111">
                  <c:v>15.743333333333334</c:v>
                </c:pt>
                <c:pt idx="112">
                  <c:v>21.586666666666662</c:v>
                </c:pt>
                <c:pt idx="113">
                  <c:v>29.58</c:v>
                </c:pt>
                <c:pt idx="114">
                  <c:v>40.51</c:v>
                </c:pt>
                <c:pt idx="115">
                  <c:v>55.49</c:v>
                </c:pt>
                <c:pt idx="116">
                  <c:v>76.040000000000006</c:v>
                </c:pt>
                <c:pt idx="117">
                  <c:v>104.26666666666667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prøver'!$AZ$3:$AZ$122</c:f>
              <c:numCache>
                <c:formatCode>0.00</c:formatCode>
                <c:ptCount val="120"/>
                <c:pt idx="0">
                  <c:v>96.09666666666665</c:v>
                </c:pt>
                <c:pt idx="1">
                  <c:v>88.356666666666669</c:v>
                </c:pt>
                <c:pt idx="2">
                  <c:v>88.423333333333332</c:v>
                </c:pt>
                <c:pt idx="3">
                  <c:v>88.443333333333328</c:v>
                </c:pt>
                <c:pt idx="4">
                  <c:v>89.136666666666656</c:v>
                </c:pt>
                <c:pt idx="5">
                  <c:v>89.7</c:v>
                </c:pt>
                <c:pt idx="6">
                  <c:v>90.280000000000015</c:v>
                </c:pt>
                <c:pt idx="7">
                  <c:v>91.429999999999993</c:v>
                </c:pt>
                <c:pt idx="8">
                  <c:v>92.216666666666654</c:v>
                </c:pt>
                <c:pt idx="9">
                  <c:v>92.06</c:v>
                </c:pt>
                <c:pt idx="10">
                  <c:v>91.163333333333341</c:v>
                </c:pt>
                <c:pt idx="11">
                  <c:v>89.553333333333327</c:v>
                </c:pt>
                <c:pt idx="12">
                  <c:v>87</c:v>
                </c:pt>
                <c:pt idx="13">
                  <c:v>86.696666666666673</c:v>
                </c:pt>
                <c:pt idx="14">
                  <c:v>84.526666666666657</c:v>
                </c:pt>
                <c:pt idx="15">
                  <c:v>80.876666666666665</c:v>
                </c:pt>
                <c:pt idx="16">
                  <c:v>72.126666666666665</c:v>
                </c:pt>
                <c:pt idx="17">
                  <c:v>61.826666666666675</c:v>
                </c:pt>
                <c:pt idx="18">
                  <c:v>53.773333333333333</c:v>
                </c:pt>
                <c:pt idx="19">
                  <c:v>47.333333333333336</c:v>
                </c:pt>
              </c:numCache>
            </c:numRef>
          </c:yVal>
        </c:ser>
        <c:ser>
          <c:idx val="1"/>
          <c:order val="1"/>
          <c:tx>
            <c:strRef>
              <c:f>'Figurer, gj.snitt F og S prøver'!$BA$2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prøver'!$AY$3:$AY$122</c:f>
              <c:numCache>
                <c:formatCode>0.00</c:formatCode>
                <c:ptCount val="120"/>
                <c:pt idx="0">
                  <c:v>0.33601999999999999</c:v>
                </c:pt>
                <c:pt idx="1">
                  <c:v>0.45520000000000005</c:v>
                </c:pt>
                <c:pt idx="2">
                  <c:v>0.62334333333333325</c:v>
                </c:pt>
                <c:pt idx="3">
                  <c:v>0.85726666666666673</c:v>
                </c:pt>
                <c:pt idx="4">
                  <c:v>1.1801566666666667</c:v>
                </c:pt>
                <c:pt idx="5">
                  <c:v>1.6265000000000001</c:v>
                </c:pt>
                <c:pt idx="6">
                  <c:v>2.2437333333333331</c:v>
                </c:pt>
                <c:pt idx="7">
                  <c:v>3.0994333333333333</c:v>
                </c:pt>
                <c:pt idx="8">
                  <c:v>4.2890666666666668</c:v>
                </c:pt>
                <c:pt idx="9">
                  <c:v>5.9470000000000001</c:v>
                </c:pt>
                <c:pt idx="10">
                  <c:v>8.2653333333333325</c:v>
                </c:pt>
                <c:pt idx="11">
                  <c:v>11.523666666666665</c:v>
                </c:pt>
                <c:pt idx="12">
                  <c:v>16.118666666666666</c:v>
                </c:pt>
                <c:pt idx="13">
                  <c:v>22.649333333333335</c:v>
                </c:pt>
                <c:pt idx="14">
                  <c:v>31.943333333333332</c:v>
                </c:pt>
                <c:pt idx="15">
                  <c:v>45.300000000000004</c:v>
                </c:pt>
                <c:pt idx="16">
                  <c:v>64.67</c:v>
                </c:pt>
                <c:pt idx="17">
                  <c:v>93.033333333333346</c:v>
                </c:pt>
                <c:pt idx="18">
                  <c:v>134.86666666666667</c:v>
                </c:pt>
                <c:pt idx="19">
                  <c:v>197.29999999999998</c:v>
                </c:pt>
                <c:pt idx="20">
                  <c:v>0.36592666666666668</c:v>
                </c:pt>
                <c:pt idx="21">
                  <c:v>0.49833333333333335</c:v>
                </c:pt>
                <c:pt idx="22">
                  <c:v>0.68623333333333336</c:v>
                </c:pt>
                <c:pt idx="23">
                  <c:v>0.94940000000000013</c:v>
                </c:pt>
                <c:pt idx="24">
                  <c:v>1.3145333333333333</c:v>
                </c:pt>
                <c:pt idx="25">
                  <c:v>1.8218333333333332</c:v>
                </c:pt>
                <c:pt idx="26">
                  <c:v>2.5263333333333331</c:v>
                </c:pt>
                <c:pt idx="27">
                  <c:v>3.5066666666666664</c:v>
                </c:pt>
                <c:pt idx="28">
                  <c:v>4.8719999999999999</c:v>
                </c:pt>
                <c:pt idx="29">
                  <c:v>6.7746666666666657</c:v>
                </c:pt>
                <c:pt idx="30">
                  <c:v>9.4310000000000009</c:v>
                </c:pt>
                <c:pt idx="31">
                  <c:v>13.145333333333333</c:v>
                </c:pt>
                <c:pt idx="32">
                  <c:v>18.336666666666666</c:v>
                </c:pt>
                <c:pt idx="33">
                  <c:v>25.63</c:v>
                </c:pt>
                <c:pt idx="34">
                  <c:v>35.830000000000005</c:v>
                </c:pt>
                <c:pt idx="35">
                  <c:v>50.153333333333336</c:v>
                </c:pt>
                <c:pt idx="36">
                  <c:v>70.31</c:v>
                </c:pt>
                <c:pt idx="37">
                  <c:v>98.76</c:v>
                </c:pt>
                <c:pt idx="38">
                  <c:v>138.93333333333334</c:v>
                </c:pt>
                <c:pt idx="39">
                  <c:v>195.73333333333335</c:v>
                </c:pt>
                <c:pt idx="40">
                  <c:v>0.49904999999999999</c:v>
                </c:pt>
                <c:pt idx="41">
                  <c:v>0.67449999999999999</c:v>
                </c:pt>
                <c:pt idx="42">
                  <c:v>0.92079999999999995</c:v>
                </c:pt>
                <c:pt idx="43">
                  <c:v>1.262</c:v>
                </c:pt>
                <c:pt idx="44">
                  <c:v>1.73</c:v>
                </c:pt>
                <c:pt idx="45">
                  <c:v>2.3719999999999999</c:v>
                </c:pt>
                <c:pt idx="46">
                  <c:v>3.2509999999999999</c:v>
                </c:pt>
                <c:pt idx="47">
                  <c:v>4.4569999999999999</c:v>
                </c:pt>
                <c:pt idx="48">
                  <c:v>6.1095000000000006</c:v>
                </c:pt>
                <c:pt idx="49">
                  <c:v>8.375</c:v>
                </c:pt>
                <c:pt idx="50">
                  <c:v>11.48</c:v>
                </c:pt>
                <c:pt idx="51">
                  <c:v>15.74</c:v>
                </c:pt>
                <c:pt idx="52">
                  <c:v>21.57</c:v>
                </c:pt>
                <c:pt idx="53">
                  <c:v>29.585000000000001</c:v>
                </c:pt>
                <c:pt idx="54">
                  <c:v>40.534999999999997</c:v>
                </c:pt>
                <c:pt idx="55">
                  <c:v>55.52</c:v>
                </c:pt>
                <c:pt idx="56">
                  <c:v>76.08</c:v>
                </c:pt>
                <c:pt idx="57">
                  <c:v>104.3</c:v>
                </c:pt>
                <c:pt idx="58">
                  <c:v>143</c:v>
                </c:pt>
                <c:pt idx="59">
                  <c:v>196</c:v>
                </c:pt>
                <c:pt idx="60">
                  <c:v>0.49883333333333341</c:v>
                </c:pt>
                <c:pt idx="61">
                  <c:v>0.6744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6.1103333333333332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15.74</c:v>
                </c:pt>
                <c:pt idx="72">
                  <c:v>21.580000000000002</c:v>
                </c:pt>
                <c:pt idx="73">
                  <c:v>29.58</c:v>
                </c:pt>
                <c:pt idx="74">
                  <c:v>40.523333333333333</c:v>
                </c:pt>
                <c:pt idx="75">
                  <c:v>55.50333333333333</c:v>
                </c:pt>
                <c:pt idx="76">
                  <c:v>76.05</c:v>
                </c:pt>
                <c:pt idx="77">
                  <c:v>104.23333333333333</c:v>
                </c:pt>
                <c:pt idx="78">
                  <c:v>142.9</c:v>
                </c:pt>
                <c:pt idx="79">
                  <c:v>195.9</c:v>
                </c:pt>
                <c:pt idx="80">
                  <c:v>0.49890000000000007</c:v>
                </c:pt>
                <c:pt idx="81">
                  <c:v>0.67443333333333333</c:v>
                </c:pt>
                <c:pt idx="82">
                  <c:v>0.92086666666666661</c:v>
                </c:pt>
                <c:pt idx="83">
                  <c:v>1.262</c:v>
                </c:pt>
                <c:pt idx="84">
                  <c:v>1.7306666666666668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11.479999999999999</c:v>
                </c:pt>
                <c:pt idx="91">
                  <c:v>15.743333333333334</c:v>
                </c:pt>
                <c:pt idx="92">
                  <c:v>21.583333333333332</c:v>
                </c:pt>
                <c:pt idx="93">
                  <c:v>29.58</c:v>
                </c:pt>
                <c:pt idx="94">
                  <c:v>40.516666666666673</c:v>
                </c:pt>
                <c:pt idx="95">
                  <c:v>55.49666666666667</c:v>
                </c:pt>
                <c:pt idx="96">
                  <c:v>76.05</c:v>
                </c:pt>
                <c:pt idx="97">
                  <c:v>104.26666666666667</c:v>
                </c:pt>
                <c:pt idx="98">
                  <c:v>142.9</c:v>
                </c:pt>
                <c:pt idx="99">
                  <c:v>195.9</c:v>
                </c:pt>
                <c:pt idx="100">
                  <c:v>0.49893333333333328</c:v>
                </c:pt>
                <c:pt idx="101">
                  <c:v>0.67446666666666666</c:v>
                </c:pt>
                <c:pt idx="102">
                  <c:v>0.92086666666666661</c:v>
                </c:pt>
                <c:pt idx="103">
                  <c:v>1.262</c:v>
                </c:pt>
                <c:pt idx="104">
                  <c:v>1.7306666666666668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4.4569999999999999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11.479999999999999</c:v>
                </c:pt>
                <c:pt idx="111">
                  <c:v>15.743333333333334</c:v>
                </c:pt>
                <c:pt idx="112">
                  <c:v>21.586666666666662</c:v>
                </c:pt>
                <c:pt idx="113">
                  <c:v>29.58</c:v>
                </c:pt>
                <c:pt idx="114">
                  <c:v>40.51</c:v>
                </c:pt>
                <c:pt idx="115">
                  <c:v>55.49</c:v>
                </c:pt>
                <c:pt idx="116">
                  <c:v>76.040000000000006</c:v>
                </c:pt>
                <c:pt idx="117">
                  <c:v>104.26666666666667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prøver'!$BA$3:$BA$122</c:f>
              <c:numCache>
                <c:formatCode>0.00</c:formatCode>
                <c:ptCount val="120"/>
                <c:pt idx="0">
                  <c:v>146.25333333333336</c:v>
                </c:pt>
                <c:pt idx="1">
                  <c:v>240.63333333333335</c:v>
                </c:pt>
                <c:pt idx="2">
                  <c:v>264.5</c:v>
                </c:pt>
                <c:pt idx="3">
                  <c:v>279.63333333333338</c:v>
                </c:pt>
                <c:pt idx="4">
                  <c:v>287</c:v>
                </c:pt>
                <c:pt idx="5">
                  <c:v>291.09999999999997</c:v>
                </c:pt>
                <c:pt idx="6">
                  <c:v>292.76666666666665</c:v>
                </c:pt>
                <c:pt idx="7">
                  <c:v>292.13333333333333</c:v>
                </c:pt>
                <c:pt idx="8">
                  <c:v>286.13333333333338</c:v>
                </c:pt>
                <c:pt idx="9">
                  <c:v>276.40000000000003</c:v>
                </c:pt>
                <c:pt idx="10">
                  <c:v>262.59999999999997</c:v>
                </c:pt>
                <c:pt idx="11">
                  <c:v>242.56666666666669</c:v>
                </c:pt>
                <c:pt idx="12">
                  <c:v>215.9</c:v>
                </c:pt>
                <c:pt idx="13">
                  <c:v>176.16666666666666</c:v>
                </c:pt>
                <c:pt idx="14">
                  <c:v>138.4</c:v>
                </c:pt>
                <c:pt idx="15">
                  <c:v>101.33666666666666</c:v>
                </c:pt>
                <c:pt idx="16">
                  <c:v>77.463333333333324</c:v>
                </c:pt>
                <c:pt idx="17">
                  <c:v>58.160000000000004</c:v>
                </c:pt>
                <c:pt idx="18">
                  <c:v>41.396666666666668</c:v>
                </c:pt>
                <c:pt idx="19">
                  <c:v>28.569999999999997</c:v>
                </c:pt>
              </c:numCache>
            </c:numRef>
          </c:yVal>
        </c:ser>
        <c:ser>
          <c:idx val="2"/>
          <c:order val="2"/>
          <c:tx>
            <c:strRef>
              <c:f>'Figurer, gj.snitt F og S prøver'!$BB$2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prøver'!$AY$3:$AY$122</c:f>
              <c:numCache>
                <c:formatCode>0.00</c:formatCode>
                <c:ptCount val="120"/>
                <c:pt idx="0">
                  <c:v>0.33601999999999999</c:v>
                </c:pt>
                <c:pt idx="1">
                  <c:v>0.45520000000000005</c:v>
                </c:pt>
                <c:pt idx="2">
                  <c:v>0.62334333333333325</c:v>
                </c:pt>
                <c:pt idx="3">
                  <c:v>0.85726666666666673</c:v>
                </c:pt>
                <c:pt idx="4">
                  <c:v>1.1801566666666667</c:v>
                </c:pt>
                <c:pt idx="5">
                  <c:v>1.6265000000000001</c:v>
                </c:pt>
                <c:pt idx="6">
                  <c:v>2.2437333333333331</c:v>
                </c:pt>
                <c:pt idx="7">
                  <c:v>3.0994333333333333</c:v>
                </c:pt>
                <c:pt idx="8">
                  <c:v>4.2890666666666668</c:v>
                </c:pt>
                <c:pt idx="9">
                  <c:v>5.9470000000000001</c:v>
                </c:pt>
                <c:pt idx="10">
                  <c:v>8.2653333333333325</c:v>
                </c:pt>
                <c:pt idx="11">
                  <c:v>11.523666666666665</c:v>
                </c:pt>
                <c:pt idx="12">
                  <c:v>16.118666666666666</c:v>
                </c:pt>
                <c:pt idx="13">
                  <c:v>22.649333333333335</c:v>
                </c:pt>
                <c:pt idx="14">
                  <c:v>31.943333333333332</c:v>
                </c:pt>
                <c:pt idx="15">
                  <c:v>45.300000000000004</c:v>
                </c:pt>
                <c:pt idx="16">
                  <c:v>64.67</c:v>
                </c:pt>
                <c:pt idx="17">
                  <c:v>93.033333333333346</c:v>
                </c:pt>
                <c:pt idx="18">
                  <c:v>134.86666666666667</c:v>
                </c:pt>
                <c:pt idx="19">
                  <c:v>197.29999999999998</c:v>
                </c:pt>
                <c:pt idx="20">
                  <c:v>0.36592666666666668</c:v>
                </c:pt>
                <c:pt idx="21">
                  <c:v>0.49833333333333335</c:v>
                </c:pt>
                <c:pt idx="22">
                  <c:v>0.68623333333333336</c:v>
                </c:pt>
                <c:pt idx="23">
                  <c:v>0.94940000000000013</c:v>
                </c:pt>
                <c:pt idx="24">
                  <c:v>1.3145333333333333</c:v>
                </c:pt>
                <c:pt idx="25">
                  <c:v>1.8218333333333332</c:v>
                </c:pt>
                <c:pt idx="26">
                  <c:v>2.5263333333333331</c:v>
                </c:pt>
                <c:pt idx="27">
                  <c:v>3.5066666666666664</c:v>
                </c:pt>
                <c:pt idx="28">
                  <c:v>4.8719999999999999</c:v>
                </c:pt>
                <c:pt idx="29">
                  <c:v>6.7746666666666657</c:v>
                </c:pt>
                <c:pt idx="30">
                  <c:v>9.4310000000000009</c:v>
                </c:pt>
                <c:pt idx="31">
                  <c:v>13.145333333333333</c:v>
                </c:pt>
                <c:pt idx="32">
                  <c:v>18.336666666666666</c:v>
                </c:pt>
                <c:pt idx="33">
                  <c:v>25.63</c:v>
                </c:pt>
                <c:pt idx="34">
                  <c:v>35.830000000000005</c:v>
                </c:pt>
                <c:pt idx="35">
                  <c:v>50.153333333333336</c:v>
                </c:pt>
                <c:pt idx="36">
                  <c:v>70.31</c:v>
                </c:pt>
                <c:pt idx="37">
                  <c:v>98.76</c:v>
                </c:pt>
                <c:pt idx="38">
                  <c:v>138.93333333333334</c:v>
                </c:pt>
                <c:pt idx="39">
                  <c:v>195.73333333333335</c:v>
                </c:pt>
                <c:pt idx="40">
                  <c:v>0.49904999999999999</c:v>
                </c:pt>
                <c:pt idx="41">
                  <c:v>0.67449999999999999</c:v>
                </c:pt>
                <c:pt idx="42">
                  <c:v>0.92079999999999995</c:v>
                </c:pt>
                <c:pt idx="43">
                  <c:v>1.262</c:v>
                </c:pt>
                <c:pt idx="44">
                  <c:v>1.73</c:v>
                </c:pt>
                <c:pt idx="45">
                  <c:v>2.3719999999999999</c:v>
                </c:pt>
                <c:pt idx="46">
                  <c:v>3.2509999999999999</c:v>
                </c:pt>
                <c:pt idx="47">
                  <c:v>4.4569999999999999</c:v>
                </c:pt>
                <c:pt idx="48">
                  <c:v>6.1095000000000006</c:v>
                </c:pt>
                <c:pt idx="49">
                  <c:v>8.375</c:v>
                </c:pt>
                <c:pt idx="50">
                  <c:v>11.48</c:v>
                </c:pt>
                <c:pt idx="51">
                  <c:v>15.74</c:v>
                </c:pt>
                <c:pt idx="52">
                  <c:v>21.57</c:v>
                </c:pt>
                <c:pt idx="53">
                  <c:v>29.585000000000001</c:v>
                </c:pt>
                <c:pt idx="54">
                  <c:v>40.534999999999997</c:v>
                </c:pt>
                <c:pt idx="55">
                  <c:v>55.52</c:v>
                </c:pt>
                <c:pt idx="56">
                  <c:v>76.08</c:v>
                </c:pt>
                <c:pt idx="57">
                  <c:v>104.3</c:v>
                </c:pt>
                <c:pt idx="58">
                  <c:v>143</c:v>
                </c:pt>
                <c:pt idx="59">
                  <c:v>196</c:v>
                </c:pt>
                <c:pt idx="60">
                  <c:v>0.49883333333333341</c:v>
                </c:pt>
                <c:pt idx="61">
                  <c:v>0.6744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6.1103333333333332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15.74</c:v>
                </c:pt>
                <c:pt idx="72">
                  <c:v>21.580000000000002</c:v>
                </c:pt>
                <c:pt idx="73">
                  <c:v>29.58</c:v>
                </c:pt>
                <c:pt idx="74">
                  <c:v>40.523333333333333</c:v>
                </c:pt>
                <c:pt idx="75">
                  <c:v>55.50333333333333</c:v>
                </c:pt>
                <c:pt idx="76">
                  <c:v>76.05</c:v>
                </c:pt>
                <c:pt idx="77">
                  <c:v>104.23333333333333</c:v>
                </c:pt>
                <c:pt idx="78">
                  <c:v>142.9</c:v>
                </c:pt>
                <c:pt idx="79">
                  <c:v>195.9</c:v>
                </c:pt>
                <c:pt idx="80">
                  <c:v>0.49890000000000007</c:v>
                </c:pt>
                <c:pt idx="81">
                  <c:v>0.67443333333333333</c:v>
                </c:pt>
                <c:pt idx="82">
                  <c:v>0.92086666666666661</c:v>
                </c:pt>
                <c:pt idx="83">
                  <c:v>1.262</c:v>
                </c:pt>
                <c:pt idx="84">
                  <c:v>1.7306666666666668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11.479999999999999</c:v>
                </c:pt>
                <c:pt idx="91">
                  <c:v>15.743333333333334</c:v>
                </c:pt>
                <c:pt idx="92">
                  <c:v>21.583333333333332</c:v>
                </c:pt>
                <c:pt idx="93">
                  <c:v>29.58</c:v>
                </c:pt>
                <c:pt idx="94">
                  <c:v>40.516666666666673</c:v>
                </c:pt>
                <c:pt idx="95">
                  <c:v>55.49666666666667</c:v>
                </c:pt>
                <c:pt idx="96">
                  <c:v>76.05</c:v>
                </c:pt>
                <c:pt idx="97">
                  <c:v>104.26666666666667</c:v>
                </c:pt>
                <c:pt idx="98">
                  <c:v>142.9</c:v>
                </c:pt>
                <c:pt idx="99">
                  <c:v>195.9</c:v>
                </c:pt>
                <c:pt idx="100">
                  <c:v>0.49893333333333328</c:v>
                </c:pt>
                <c:pt idx="101">
                  <c:v>0.67446666666666666</c:v>
                </c:pt>
                <c:pt idx="102">
                  <c:v>0.92086666666666661</c:v>
                </c:pt>
                <c:pt idx="103">
                  <c:v>1.262</c:v>
                </c:pt>
                <c:pt idx="104">
                  <c:v>1.7306666666666668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4.4569999999999999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11.479999999999999</c:v>
                </c:pt>
                <c:pt idx="111">
                  <c:v>15.743333333333334</c:v>
                </c:pt>
                <c:pt idx="112">
                  <c:v>21.586666666666662</c:v>
                </c:pt>
                <c:pt idx="113">
                  <c:v>29.58</c:v>
                </c:pt>
                <c:pt idx="114">
                  <c:v>40.51</c:v>
                </c:pt>
                <c:pt idx="115">
                  <c:v>55.49</c:v>
                </c:pt>
                <c:pt idx="116">
                  <c:v>76.040000000000006</c:v>
                </c:pt>
                <c:pt idx="117">
                  <c:v>104.26666666666667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prøver'!$BB$3:$BB$122</c:f>
              <c:numCache>
                <c:formatCode>0.00</c:formatCode>
                <c:ptCount val="120"/>
                <c:pt idx="20">
                  <c:v>67.176666666666662</c:v>
                </c:pt>
                <c:pt idx="21">
                  <c:v>80.073333333333323</c:v>
                </c:pt>
                <c:pt idx="22">
                  <c:v>77.796666666666667</c:v>
                </c:pt>
                <c:pt idx="23">
                  <c:v>77.2</c:v>
                </c:pt>
                <c:pt idx="24">
                  <c:v>76.959999999999994</c:v>
                </c:pt>
                <c:pt idx="25">
                  <c:v>77.19</c:v>
                </c:pt>
                <c:pt idx="26">
                  <c:v>77.63666666666667</c:v>
                </c:pt>
                <c:pt idx="27">
                  <c:v>77.86333333333333</c:v>
                </c:pt>
                <c:pt idx="28">
                  <c:v>77.740000000000009</c:v>
                </c:pt>
                <c:pt idx="29">
                  <c:v>77.720000000000013</c:v>
                </c:pt>
                <c:pt idx="30">
                  <c:v>77.220000000000013</c:v>
                </c:pt>
                <c:pt idx="31">
                  <c:v>76.3</c:v>
                </c:pt>
                <c:pt idx="32">
                  <c:v>74.596666666666664</c:v>
                </c:pt>
                <c:pt idx="33">
                  <c:v>74.176666666666677</c:v>
                </c:pt>
                <c:pt idx="34">
                  <c:v>72.933333333333337</c:v>
                </c:pt>
                <c:pt idx="35">
                  <c:v>68.276666666666657</c:v>
                </c:pt>
                <c:pt idx="36">
                  <c:v>61.463333333333331</c:v>
                </c:pt>
                <c:pt idx="37">
                  <c:v>54.506666666666668</c:v>
                </c:pt>
                <c:pt idx="38">
                  <c:v>48.56666666666667</c:v>
                </c:pt>
                <c:pt idx="39">
                  <c:v>43.303333333333342</c:v>
                </c:pt>
              </c:numCache>
            </c:numRef>
          </c:yVal>
        </c:ser>
        <c:ser>
          <c:idx val="3"/>
          <c:order val="3"/>
          <c:tx>
            <c:strRef>
              <c:f>'Figurer, gj.snitt F og S prøver'!$BC$2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prøver'!$AY$3:$AY$122</c:f>
              <c:numCache>
                <c:formatCode>0.00</c:formatCode>
                <c:ptCount val="120"/>
                <c:pt idx="0">
                  <c:v>0.33601999999999999</c:v>
                </c:pt>
                <c:pt idx="1">
                  <c:v>0.45520000000000005</c:v>
                </c:pt>
                <c:pt idx="2">
                  <c:v>0.62334333333333325</c:v>
                </c:pt>
                <c:pt idx="3">
                  <c:v>0.85726666666666673</c:v>
                </c:pt>
                <c:pt idx="4">
                  <c:v>1.1801566666666667</c:v>
                </c:pt>
                <c:pt idx="5">
                  <c:v>1.6265000000000001</c:v>
                </c:pt>
                <c:pt idx="6">
                  <c:v>2.2437333333333331</c:v>
                </c:pt>
                <c:pt idx="7">
                  <c:v>3.0994333333333333</c:v>
                </c:pt>
                <c:pt idx="8">
                  <c:v>4.2890666666666668</c:v>
                </c:pt>
                <c:pt idx="9">
                  <c:v>5.9470000000000001</c:v>
                </c:pt>
                <c:pt idx="10">
                  <c:v>8.2653333333333325</c:v>
                </c:pt>
                <c:pt idx="11">
                  <c:v>11.523666666666665</c:v>
                </c:pt>
                <c:pt idx="12">
                  <c:v>16.118666666666666</c:v>
                </c:pt>
                <c:pt idx="13">
                  <c:v>22.649333333333335</c:v>
                </c:pt>
                <c:pt idx="14">
                  <c:v>31.943333333333332</c:v>
                </c:pt>
                <c:pt idx="15">
                  <c:v>45.300000000000004</c:v>
                </c:pt>
                <c:pt idx="16">
                  <c:v>64.67</c:v>
                </c:pt>
                <c:pt idx="17">
                  <c:v>93.033333333333346</c:v>
                </c:pt>
                <c:pt idx="18">
                  <c:v>134.86666666666667</c:v>
                </c:pt>
                <c:pt idx="19">
                  <c:v>197.29999999999998</c:v>
                </c:pt>
                <c:pt idx="20">
                  <c:v>0.36592666666666668</c:v>
                </c:pt>
                <c:pt idx="21">
                  <c:v>0.49833333333333335</c:v>
                </c:pt>
                <c:pt idx="22">
                  <c:v>0.68623333333333336</c:v>
                </c:pt>
                <c:pt idx="23">
                  <c:v>0.94940000000000013</c:v>
                </c:pt>
                <c:pt idx="24">
                  <c:v>1.3145333333333333</c:v>
                </c:pt>
                <c:pt idx="25">
                  <c:v>1.8218333333333332</c:v>
                </c:pt>
                <c:pt idx="26">
                  <c:v>2.5263333333333331</c:v>
                </c:pt>
                <c:pt idx="27">
                  <c:v>3.5066666666666664</c:v>
                </c:pt>
                <c:pt idx="28">
                  <c:v>4.8719999999999999</c:v>
                </c:pt>
                <c:pt idx="29">
                  <c:v>6.7746666666666657</c:v>
                </c:pt>
                <c:pt idx="30">
                  <c:v>9.4310000000000009</c:v>
                </c:pt>
                <c:pt idx="31">
                  <c:v>13.145333333333333</c:v>
                </c:pt>
                <c:pt idx="32">
                  <c:v>18.336666666666666</c:v>
                </c:pt>
                <c:pt idx="33">
                  <c:v>25.63</c:v>
                </c:pt>
                <c:pt idx="34">
                  <c:v>35.830000000000005</c:v>
                </c:pt>
                <c:pt idx="35">
                  <c:v>50.153333333333336</c:v>
                </c:pt>
                <c:pt idx="36">
                  <c:v>70.31</c:v>
                </c:pt>
                <c:pt idx="37">
                  <c:v>98.76</c:v>
                </c:pt>
                <c:pt idx="38">
                  <c:v>138.93333333333334</c:v>
                </c:pt>
                <c:pt idx="39">
                  <c:v>195.73333333333335</c:v>
                </c:pt>
                <c:pt idx="40">
                  <c:v>0.49904999999999999</c:v>
                </c:pt>
                <c:pt idx="41">
                  <c:v>0.67449999999999999</c:v>
                </c:pt>
                <c:pt idx="42">
                  <c:v>0.92079999999999995</c:v>
                </c:pt>
                <c:pt idx="43">
                  <c:v>1.262</c:v>
                </c:pt>
                <c:pt idx="44">
                  <c:v>1.73</c:v>
                </c:pt>
                <c:pt idx="45">
                  <c:v>2.3719999999999999</c:v>
                </c:pt>
                <c:pt idx="46">
                  <c:v>3.2509999999999999</c:v>
                </c:pt>
                <c:pt idx="47">
                  <c:v>4.4569999999999999</c:v>
                </c:pt>
                <c:pt idx="48">
                  <c:v>6.1095000000000006</c:v>
                </c:pt>
                <c:pt idx="49">
                  <c:v>8.375</c:v>
                </c:pt>
                <c:pt idx="50">
                  <c:v>11.48</c:v>
                </c:pt>
                <c:pt idx="51">
                  <c:v>15.74</c:v>
                </c:pt>
                <c:pt idx="52">
                  <c:v>21.57</c:v>
                </c:pt>
                <c:pt idx="53">
                  <c:v>29.585000000000001</c:v>
                </c:pt>
                <c:pt idx="54">
                  <c:v>40.534999999999997</c:v>
                </c:pt>
                <c:pt idx="55">
                  <c:v>55.52</c:v>
                </c:pt>
                <c:pt idx="56">
                  <c:v>76.08</c:v>
                </c:pt>
                <c:pt idx="57">
                  <c:v>104.3</c:v>
                </c:pt>
                <c:pt idx="58">
                  <c:v>143</c:v>
                </c:pt>
                <c:pt idx="59">
                  <c:v>196</c:v>
                </c:pt>
                <c:pt idx="60">
                  <c:v>0.49883333333333341</c:v>
                </c:pt>
                <c:pt idx="61">
                  <c:v>0.6744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6.1103333333333332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15.74</c:v>
                </c:pt>
                <c:pt idx="72">
                  <c:v>21.580000000000002</c:v>
                </c:pt>
                <c:pt idx="73">
                  <c:v>29.58</c:v>
                </c:pt>
                <c:pt idx="74">
                  <c:v>40.523333333333333</c:v>
                </c:pt>
                <c:pt idx="75">
                  <c:v>55.50333333333333</c:v>
                </c:pt>
                <c:pt idx="76">
                  <c:v>76.05</c:v>
                </c:pt>
                <c:pt idx="77">
                  <c:v>104.23333333333333</c:v>
                </c:pt>
                <c:pt idx="78">
                  <c:v>142.9</c:v>
                </c:pt>
                <c:pt idx="79">
                  <c:v>195.9</c:v>
                </c:pt>
                <c:pt idx="80">
                  <c:v>0.49890000000000007</c:v>
                </c:pt>
                <c:pt idx="81">
                  <c:v>0.67443333333333333</c:v>
                </c:pt>
                <c:pt idx="82">
                  <c:v>0.92086666666666661</c:v>
                </c:pt>
                <c:pt idx="83">
                  <c:v>1.262</c:v>
                </c:pt>
                <c:pt idx="84">
                  <c:v>1.7306666666666668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11.479999999999999</c:v>
                </c:pt>
                <c:pt idx="91">
                  <c:v>15.743333333333334</c:v>
                </c:pt>
                <c:pt idx="92">
                  <c:v>21.583333333333332</c:v>
                </c:pt>
                <c:pt idx="93">
                  <c:v>29.58</c:v>
                </c:pt>
                <c:pt idx="94">
                  <c:v>40.516666666666673</c:v>
                </c:pt>
                <c:pt idx="95">
                  <c:v>55.49666666666667</c:v>
                </c:pt>
                <c:pt idx="96">
                  <c:v>76.05</c:v>
                </c:pt>
                <c:pt idx="97">
                  <c:v>104.26666666666667</c:v>
                </c:pt>
                <c:pt idx="98">
                  <c:v>142.9</c:v>
                </c:pt>
                <c:pt idx="99">
                  <c:v>195.9</c:v>
                </c:pt>
                <c:pt idx="100">
                  <c:v>0.49893333333333328</c:v>
                </c:pt>
                <c:pt idx="101">
                  <c:v>0.67446666666666666</c:v>
                </c:pt>
                <c:pt idx="102">
                  <c:v>0.92086666666666661</c:v>
                </c:pt>
                <c:pt idx="103">
                  <c:v>1.262</c:v>
                </c:pt>
                <c:pt idx="104">
                  <c:v>1.7306666666666668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4.4569999999999999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11.479999999999999</c:v>
                </c:pt>
                <c:pt idx="111">
                  <c:v>15.743333333333334</c:v>
                </c:pt>
                <c:pt idx="112">
                  <c:v>21.586666666666662</c:v>
                </c:pt>
                <c:pt idx="113">
                  <c:v>29.58</c:v>
                </c:pt>
                <c:pt idx="114">
                  <c:v>40.51</c:v>
                </c:pt>
                <c:pt idx="115">
                  <c:v>55.49</c:v>
                </c:pt>
                <c:pt idx="116">
                  <c:v>76.040000000000006</c:v>
                </c:pt>
                <c:pt idx="117">
                  <c:v>104.26666666666667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prøver'!$BC$3:$BC$122</c:f>
              <c:numCache>
                <c:formatCode>0.00</c:formatCode>
                <c:ptCount val="120"/>
                <c:pt idx="20">
                  <c:v>128.97333333333333</c:v>
                </c:pt>
                <c:pt idx="21">
                  <c:v>175.42666666666665</c:v>
                </c:pt>
                <c:pt idx="22">
                  <c:v>221.0333333333333</c:v>
                </c:pt>
                <c:pt idx="23">
                  <c:v>233.76666666666665</c:v>
                </c:pt>
                <c:pt idx="24">
                  <c:v>238.46666666666667</c:v>
                </c:pt>
                <c:pt idx="25">
                  <c:v>240.76666666666665</c:v>
                </c:pt>
                <c:pt idx="26">
                  <c:v>240.73333333333335</c:v>
                </c:pt>
                <c:pt idx="27">
                  <c:v>237.69999999999996</c:v>
                </c:pt>
                <c:pt idx="28">
                  <c:v>230.93333333333331</c:v>
                </c:pt>
                <c:pt idx="29">
                  <c:v>221.4</c:v>
                </c:pt>
                <c:pt idx="30">
                  <c:v>207.86666666666667</c:v>
                </c:pt>
                <c:pt idx="31">
                  <c:v>190.4</c:v>
                </c:pt>
                <c:pt idx="32">
                  <c:v>168.23333333333332</c:v>
                </c:pt>
                <c:pt idx="33">
                  <c:v>136.96666666666667</c:v>
                </c:pt>
                <c:pt idx="34">
                  <c:v>106.2</c:v>
                </c:pt>
                <c:pt idx="35">
                  <c:v>83.536666666666676</c:v>
                </c:pt>
                <c:pt idx="36">
                  <c:v>65.713333333333338</c:v>
                </c:pt>
                <c:pt idx="37">
                  <c:v>50.146666666666668</c:v>
                </c:pt>
                <c:pt idx="38">
                  <c:v>36.696666666666665</c:v>
                </c:pt>
                <c:pt idx="39">
                  <c:v>25.95</c:v>
                </c:pt>
              </c:numCache>
            </c:numRef>
          </c:yVal>
        </c:ser>
        <c:ser>
          <c:idx val="4"/>
          <c:order val="4"/>
          <c:tx>
            <c:strRef>
              <c:f>'Figurer, gj.snitt F og S prøver'!$BD$2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prøver'!$AY$3:$AY$122</c:f>
              <c:numCache>
                <c:formatCode>0.00</c:formatCode>
                <c:ptCount val="120"/>
                <c:pt idx="0">
                  <c:v>0.33601999999999999</c:v>
                </c:pt>
                <c:pt idx="1">
                  <c:v>0.45520000000000005</c:v>
                </c:pt>
                <c:pt idx="2">
                  <c:v>0.62334333333333325</c:v>
                </c:pt>
                <c:pt idx="3">
                  <c:v>0.85726666666666673</c:v>
                </c:pt>
                <c:pt idx="4">
                  <c:v>1.1801566666666667</c:v>
                </c:pt>
                <c:pt idx="5">
                  <c:v>1.6265000000000001</c:v>
                </c:pt>
                <c:pt idx="6">
                  <c:v>2.2437333333333331</c:v>
                </c:pt>
                <c:pt idx="7">
                  <c:v>3.0994333333333333</c:v>
                </c:pt>
                <c:pt idx="8">
                  <c:v>4.2890666666666668</c:v>
                </c:pt>
                <c:pt idx="9">
                  <c:v>5.9470000000000001</c:v>
                </c:pt>
                <c:pt idx="10">
                  <c:v>8.2653333333333325</c:v>
                </c:pt>
                <c:pt idx="11">
                  <c:v>11.523666666666665</c:v>
                </c:pt>
                <c:pt idx="12">
                  <c:v>16.118666666666666</c:v>
                </c:pt>
                <c:pt idx="13">
                  <c:v>22.649333333333335</c:v>
                </c:pt>
                <c:pt idx="14">
                  <c:v>31.943333333333332</c:v>
                </c:pt>
                <c:pt idx="15">
                  <c:v>45.300000000000004</c:v>
                </c:pt>
                <c:pt idx="16">
                  <c:v>64.67</c:v>
                </c:pt>
                <c:pt idx="17">
                  <c:v>93.033333333333346</c:v>
                </c:pt>
                <c:pt idx="18">
                  <c:v>134.86666666666667</c:v>
                </c:pt>
                <c:pt idx="19">
                  <c:v>197.29999999999998</c:v>
                </c:pt>
                <c:pt idx="20">
                  <c:v>0.36592666666666668</c:v>
                </c:pt>
                <c:pt idx="21">
                  <c:v>0.49833333333333335</c:v>
                </c:pt>
                <c:pt idx="22">
                  <c:v>0.68623333333333336</c:v>
                </c:pt>
                <c:pt idx="23">
                  <c:v>0.94940000000000013</c:v>
                </c:pt>
                <c:pt idx="24">
                  <c:v>1.3145333333333333</c:v>
                </c:pt>
                <c:pt idx="25">
                  <c:v>1.8218333333333332</c:v>
                </c:pt>
                <c:pt idx="26">
                  <c:v>2.5263333333333331</c:v>
                </c:pt>
                <c:pt idx="27">
                  <c:v>3.5066666666666664</c:v>
                </c:pt>
                <c:pt idx="28">
                  <c:v>4.8719999999999999</c:v>
                </c:pt>
                <c:pt idx="29">
                  <c:v>6.7746666666666657</c:v>
                </c:pt>
                <c:pt idx="30">
                  <c:v>9.4310000000000009</c:v>
                </c:pt>
                <c:pt idx="31">
                  <c:v>13.145333333333333</c:v>
                </c:pt>
                <c:pt idx="32">
                  <c:v>18.336666666666666</c:v>
                </c:pt>
                <c:pt idx="33">
                  <c:v>25.63</c:v>
                </c:pt>
                <c:pt idx="34">
                  <c:v>35.830000000000005</c:v>
                </c:pt>
                <c:pt idx="35">
                  <c:v>50.153333333333336</c:v>
                </c:pt>
                <c:pt idx="36">
                  <c:v>70.31</c:v>
                </c:pt>
                <c:pt idx="37">
                  <c:v>98.76</c:v>
                </c:pt>
                <c:pt idx="38">
                  <c:v>138.93333333333334</c:v>
                </c:pt>
                <c:pt idx="39">
                  <c:v>195.73333333333335</c:v>
                </c:pt>
                <c:pt idx="40">
                  <c:v>0.49904999999999999</c:v>
                </c:pt>
                <c:pt idx="41">
                  <c:v>0.67449999999999999</c:v>
                </c:pt>
                <c:pt idx="42">
                  <c:v>0.92079999999999995</c:v>
                </c:pt>
                <c:pt idx="43">
                  <c:v>1.262</c:v>
                </c:pt>
                <c:pt idx="44">
                  <c:v>1.73</c:v>
                </c:pt>
                <c:pt idx="45">
                  <c:v>2.3719999999999999</c:v>
                </c:pt>
                <c:pt idx="46">
                  <c:v>3.2509999999999999</c:v>
                </c:pt>
                <c:pt idx="47">
                  <c:v>4.4569999999999999</c:v>
                </c:pt>
                <c:pt idx="48">
                  <c:v>6.1095000000000006</c:v>
                </c:pt>
                <c:pt idx="49">
                  <c:v>8.375</c:v>
                </c:pt>
                <c:pt idx="50">
                  <c:v>11.48</c:v>
                </c:pt>
                <c:pt idx="51">
                  <c:v>15.74</c:v>
                </c:pt>
                <c:pt idx="52">
                  <c:v>21.57</c:v>
                </c:pt>
                <c:pt idx="53">
                  <c:v>29.585000000000001</c:v>
                </c:pt>
                <c:pt idx="54">
                  <c:v>40.534999999999997</c:v>
                </c:pt>
                <c:pt idx="55">
                  <c:v>55.52</c:v>
                </c:pt>
                <c:pt idx="56">
                  <c:v>76.08</c:v>
                </c:pt>
                <c:pt idx="57">
                  <c:v>104.3</c:v>
                </c:pt>
                <c:pt idx="58">
                  <c:v>143</c:v>
                </c:pt>
                <c:pt idx="59">
                  <c:v>196</c:v>
                </c:pt>
                <c:pt idx="60">
                  <c:v>0.49883333333333341</c:v>
                </c:pt>
                <c:pt idx="61">
                  <c:v>0.6744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6.1103333333333332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15.74</c:v>
                </c:pt>
                <c:pt idx="72">
                  <c:v>21.580000000000002</c:v>
                </c:pt>
                <c:pt idx="73">
                  <c:v>29.58</c:v>
                </c:pt>
                <c:pt idx="74">
                  <c:v>40.523333333333333</c:v>
                </c:pt>
                <c:pt idx="75">
                  <c:v>55.50333333333333</c:v>
                </c:pt>
                <c:pt idx="76">
                  <c:v>76.05</c:v>
                </c:pt>
                <c:pt idx="77">
                  <c:v>104.23333333333333</c:v>
                </c:pt>
                <c:pt idx="78">
                  <c:v>142.9</c:v>
                </c:pt>
                <c:pt idx="79">
                  <c:v>195.9</c:v>
                </c:pt>
                <c:pt idx="80">
                  <c:v>0.49890000000000007</c:v>
                </c:pt>
                <c:pt idx="81">
                  <c:v>0.67443333333333333</c:v>
                </c:pt>
                <c:pt idx="82">
                  <c:v>0.92086666666666661</c:v>
                </c:pt>
                <c:pt idx="83">
                  <c:v>1.262</c:v>
                </c:pt>
                <c:pt idx="84">
                  <c:v>1.7306666666666668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11.479999999999999</c:v>
                </c:pt>
                <c:pt idx="91">
                  <c:v>15.743333333333334</c:v>
                </c:pt>
                <c:pt idx="92">
                  <c:v>21.583333333333332</c:v>
                </c:pt>
                <c:pt idx="93">
                  <c:v>29.58</c:v>
                </c:pt>
                <c:pt idx="94">
                  <c:v>40.516666666666673</c:v>
                </c:pt>
                <c:pt idx="95">
                  <c:v>55.49666666666667</c:v>
                </c:pt>
                <c:pt idx="96">
                  <c:v>76.05</c:v>
                </c:pt>
                <c:pt idx="97">
                  <c:v>104.26666666666667</c:v>
                </c:pt>
                <c:pt idx="98">
                  <c:v>142.9</c:v>
                </c:pt>
                <c:pt idx="99">
                  <c:v>195.9</c:v>
                </c:pt>
                <c:pt idx="100">
                  <c:v>0.49893333333333328</c:v>
                </c:pt>
                <c:pt idx="101">
                  <c:v>0.67446666666666666</c:v>
                </c:pt>
                <c:pt idx="102">
                  <c:v>0.92086666666666661</c:v>
                </c:pt>
                <c:pt idx="103">
                  <c:v>1.262</c:v>
                </c:pt>
                <c:pt idx="104">
                  <c:v>1.7306666666666668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4.4569999999999999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11.479999999999999</c:v>
                </c:pt>
                <c:pt idx="111">
                  <c:v>15.743333333333334</c:v>
                </c:pt>
                <c:pt idx="112">
                  <c:v>21.586666666666662</c:v>
                </c:pt>
                <c:pt idx="113">
                  <c:v>29.58</c:v>
                </c:pt>
                <c:pt idx="114">
                  <c:v>40.51</c:v>
                </c:pt>
                <c:pt idx="115">
                  <c:v>55.49</c:v>
                </c:pt>
                <c:pt idx="116">
                  <c:v>76.040000000000006</c:v>
                </c:pt>
                <c:pt idx="117">
                  <c:v>104.26666666666667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prøver'!$BD$3:$BD$122</c:f>
              <c:numCache>
                <c:formatCode>0.00</c:formatCode>
                <c:ptCount val="120"/>
                <c:pt idx="40">
                  <c:v>91.03</c:v>
                </c:pt>
                <c:pt idx="41">
                  <c:v>80.16</c:v>
                </c:pt>
                <c:pt idx="42">
                  <c:v>78.699999999999989</c:v>
                </c:pt>
                <c:pt idx="43">
                  <c:v>78.510000000000005</c:v>
                </c:pt>
                <c:pt idx="44">
                  <c:v>78.58</c:v>
                </c:pt>
                <c:pt idx="45">
                  <c:v>78.819999999999993</c:v>
                </c:pt>
                <c:pt idx="46">
                  <c:v>79.300000000000011</c:v>
                </c:pt>
                <c:pt idx="47">
                  <c:v>79.924999999999997</c:v>
                </c:pt>
                <c:pt idx="48">
                  <c:v>80.349999999999994</c:v>
                </c:pt>
                <c:pt idx="49">
                  <c:v>80.400000000000006</c:v>
                </c:pt>
                <c:pt idx="50">
                  <c:v>79.849999999999994</c:v>
                </c:pt>
                <c:pt idx="51">
                  <c:v>78.61</c:v>
                </c:pt>
                <c:pt idx="52">
                  <c:v>76.35499999999999</c:v>
                </c:pt>
                <c:pt idx="53">
                  <c:v>75.650000000000006</c:v>
                </c:pt>
                <c:pt idx="54">
                  <c:v>73.775000000000006</c:v>
                </c:pt>
                <c:pt idx="55">
                  <c:v>67.87</c:v>
                </c:pt>
                <c:pt idx="56">
                  <c:v>60.54</c:v>
                </c:pt>
                <c:pt idx="57">
                  <c:v>53.510000000000005</c:v>
                </c:pt>
                <c:pt idx="58">
                  <c:v>47.69</c:v>
                </c:pt>
                <c:pt idx="59">
                  <c:v>42.745000000000005</c:v>
                </c:pt>
              </c:numCache>
            </c:numRef>
          </c:yVal>
        </c:ser>
        <c:ser>
          <c:idx val="5"/>
          <c:order val="5"/>
          <c:tx>
            <c:strRef>
              <c:f>'Figurer, gj.snitt F og S prøver'!$BE$2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prøver'!$AY$3:$AY$122</c:f>
              <c:numCache>
                <c:formatCode>0.00</c:formatCode>
                <c:ptCount val="120"/>
                <c:pt idx="0">
                  <c:v>0.33601999999999999</c:v>
                </c:pt>
                <c:pt idx="1">
                  <c:v>0.45520000000000005</c:v>
                </c:pt>
                <c:pt idx="2">
                  <c:v>0.62334333333333325</c:v>
                </c:pt>
                <c:pt idx="3">
                  <c:v>0.85726666666666673</c:v>
                </c:pt>
                <c:pt idx="4">
                  <c:v>1.1801566666666667</c:v>
                </c:pt>
                <c:pt idx="5">
                  <c:v>1.6265000000000001</c:v>
                </c:pt>
                <c:pt idx="6">
                  <c:v>2.2437333333333331</c:v>
                </c:pt>
                <c:pt idx="7">
                  <c:v>3.0994333333333333</c:v>
                </c:pt>
                <c:pt idx="8">
                  <c:v>4.2890666666666668</c:v>
                </c:pt>
                <c:pt idx="9">
                  <c:v>5.9470000000000001</c:v>
                </c:pt>
                <c:pt idx="10">
                  <c:v>8.2653333333333325</c:v>
                </c:pt>
                <c:pt idx="11">
                  <c:v>11.523666666666665</c:v>
                </c:pt>
                <c:pt idx="12">
                  <c:v>16.118666666666666</c:v>
                </c:pt>
                <c:pt idx="13">
                  <c:v>22.649333333333335</c:v>
                </c:pt>
                <c:pt idx="14">
                  <c:v>31.943333333333332</c:v>
                </c:pt>
                <c:pt idx="15">
                  <c:v>45.300000000000004</c:v>
                </c:pt>
                <c:pt idx="16">
                  <c:v>64.67</c:v>
                </c:pt>
                <c:pt idx="17">
                  <c:v>93.033333333333346</c:v>
                </c:pt>
                <c:pt idx="18">
                  <c:v>134.86666666666667</c:v>
                </c:pt>
                <c:pt idx="19">
                  <c:v>197.29999999999998</c:v>
                </c:pt>
                <c:pt idx="20">
                  <c:v>0.36592666666666668</c:v>
                </c:pt>
                <c:pt idx="21">
                  <c:v>0.49833333333333335</c:v>
                </c:pt>
                <c:pt idx="22">
                  <c:v>0.68623333333333336</c:v>
                </c:pt>
                <c:pt idx="23">
                  <c:v>0.94940000000000013</c:v>
                </c:pt>
                <c:pt idx="24">
                  <c:v>1.3145333333333333</c:v>
                </c:pt>
                <c:pt idx="25">
                  <c:v>1.8218333333333332</c:v>
                </c:pt>
                <c:pt idx="26">
                  <c:v>2.5263333333333331</c:v>
                </c:pt>
                <c:pt idx="27">
                  <c:v>3.5066666666666664</c:v>
                </c:pt>
                <c:pt idx="28">
                  <c:v>4.8719999999999999</c:v>
                </c:pt>
                <c:pt idx="29">
                  <c:v>6.7746666666666657</c:v>
                </c:pt>
                <c:pt idx="30">
                  <c:v>9.4310000000000009</c:v>
                </c:pt>
                <c:pt idx="31">
                  <c:v>13.145333333333333</c:v>
                </c:pt>
                <c:pt idx="32">
                  <c:v>18.336666666666666</c:v>
                </c:pt>
                <c:pt idx="33">
                  <c:v>25.63</c:v>
                </c:pt>
                <c:pt idx="34">
                  <c:v>35.830000000000005</c:v>
                </c:pt>
                <c:pt idx="35">
                  <c:v>50.153333333333336</c:v>
                </c:pt>
                <c:pt idx="36">
                  <c:v>70.31</c:v>
                </c:pt>
                <c:pt idx="37">
                  <c:v>98.76</c:v>
                </c:pt>
                <c:pt idx="38">
                  <c:v>138.93333333333334</c:v>
                </c:pt>
                <c:pt idx="39">
                  <c:v>195.73333333333335</c:v>
                </c:pt>
                <c:pt idx="40">
                  <c:v>0.49904999999999999</c:v>
                </c:pt>
                <c:pt idx="41">
                  <c:v>0.67449999999999999</c:v>
                </c:pt>
                <c:pt idx="42">
                  <c:v>0.92079999999999995</c:v>
                </c:pt>
                <c:pt idx="43">
                  <c:v>1.262</c:v>
                </c:pt>
                <c:pt idx="44">
                  <c:v>1.73</c:v>
                </c:pt>
                <c:pt idx="45">
                  <c:v>2.3719999999999999</c:v>
                </c:pt>
                <c:pt idx="46">
                  <c:v>3.2509999999999999</c:v>
                </c:pt>
                <c:pt idx="47">
                  <c:v>4.4569999999999999</c:v>
                </c:pt>
                <c:pt idx="48">
                  <c:v>6.1095000000000006</c:v>
                </c:pt>
                <c:pt idx="49">
                  <c:v>8.375</c:v>
                </c:pt>
                <c:pt idx="50">
                  <c:v>11.48</c:v>
                </c:pt>
                <c:pt idx="51">
                  <c:v>15.74</c:v>
                </c:pt>
                <c:pt idx="52">
                  <c:v>21.57</c:v>
                </c:pt>
                <c:pt idx="53">
                  <c:v>29.585000000000001</c:v>
                </c:pt>
                <c:pt idx="54">
                  <c:v>40.534999999999997</c:v>
                </c:pt>
                <c:pt idx="55">
                  <c:v>55.52</c:v>
                </c:pt>
                <c:pt idx="56">
                  <c:v>76.08</c:v>
                </c:pt>
                <c:pt idx="57">
                  <c:v>104.3</c:v>
                </c:pt>
                <c:pt idx="58">
                  <c:v>143</c:v>
                </c:pt>
                <c:pt idx="59">
                  <c:v>196</c:v>
                </c:pt>
                <c:pt idx="60">
                  <c:v>0.49883333333333341</c:v>
                </c:pt>
                <c:pt idx="61">
                  <c:v>0.6744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6.1103333333333332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15.74</c:v>
                </c:pt>
                <c:pt idx="72">
                  <c:v>21.580000000000002</c:v>
                </c:pt>
                <c:pt idx="73">
                  <c:v>29.58</c:v>
                </c:pt>
                <c:pt idx="74">
                  <c:v>40.523333333333333</c:v>
                </c:pt>
                <c:pt idx="75">
                  <c:v>55.50333333333333</c:v>
                </c:pt>
                <c:pt idx="76">
                  <c:v>76.05</c:v>
                </c:pt>
                <c:pt idx="77">
                  <c:v>104.23333333333333</c:v>
                </c:pt>
                <c:pt idx="78">
                  <c:v>142.9</c:v>
                </c:pt>
                <c:pt idx="79">
                  <c:v>195.9</c:v>
                </c:pt>
                <c:pt idx="80">
                  <c:v>0.49890000000000007</c:v>
                </c:pt>
                <c:pt idx="81">
                  <c:v>0.67443333333333333</c:v>
                </c:pt>
                <c:pt idx="82">
                  <c:v>0.92086666666666661</c:v>
                </c:pt>
                <c:pt idx="83">
                  <c:v>1.262</c:v>
                </c:pt>
                <c:pt idx="84">
                  <c:v>1.7306666666666668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11.479999999999999</c:v>
                </c:pt>
                <c:pt idx="91">
                  <c:v>15.743333333333334</c:v>
                </c:pt>
                <c:pt idx="92">
                  <c:v>21.583333333333332</c:v>
                </c:pt>
                <c:pt idx="93">
                  <c:v>29.58</c:v>
                </c:pt>
                <c:pt idx="94">
                  <c:v>40.516666666666673</c:v>
                </c:pt>
                <c:pt idx="95">
                  <c:v>55.49666666666667</c:v>
                </c:pt>
                <c:pt idx="96">
                  <c:v>76.05</c:v>
                </c:pt>
                <c:pt idx="97">
                  <c:v>104.26666666666667</c:v>
                </c:pt>
                <c:pt idx="98">
                  <c:v>142.9</c:v>
                </c:pt>
                <c:pt idx="99">
                  <c:v>195.9</c:v>
                </c:pt>
                <c:pt idx="100">
                  <c:v>0.49893333333333328</c:v>
                </c:pt>
                <c:pt idx="101">
                  <c:v>0.67446666666666666</c:v>
                </c:pt>
                <c:pt idx="102">
                  <c:v>0.92086666666666661</c:v>
                </c:pt>
                <c:pt idx="103">
                  <c:v>1.262</c:v>
                </c:pt>
                <c:pt idx="104">
                  <c:v>1.7306666666666668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4.4569999999999999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11.479999999999999</c:v>
                </c:pt>
                <c:pt idx="111">
                  <c:v>15.743333333333334</c:v>
                </c:pt>
                <c:pt idx="112">
                  <c:v>21.586666666666662</c:v>
                </c:pt>
                <c:pt idx="113">
                  <c:v>29.58</c:v>
                </c:pt>
                <c:pt idx="114">
                  <c:v>40.51</c:v>
                </c:pt>
                <c:pt idx="115">
                  <c:v>55.49</c:v>
                </c:pt>
                <c:pt idx="116">
                  <c:v>76.040000000000006</c:v>
                </c:pt>
                <c:pt idx="117">
                  <c:v>104.26666666666667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prøver'!$BE$3:$BE$122</c:f>
              <c:numCache>
                <c:formatCode>0.00</c:formatCode>
                <c:ptCount val="120"/>
                <c:pt idx="40">
                  <c:v>62.884999999999998</c:v>
                </c:pt>
                <c:pt idx="41">
                  <c:v>192.25</c:v>
                </c:pt>
                <c:pt idx="42">
                  <c:v>226.9</c:v>
                </c:pt>
                <c:pt idx="43">
                  <c:v>239.35000000000002</c:v>
                </c:pt>
                <c:pt idx="44">
                  <c:v>244.8</c:v>
                </c:pt>
                <c:pt idx="45">
                  <c:v>247.05</c:v>
                </c:pt>
                <c:pt idx="46">
                  <c:v>246.85000000000002</c:v>
                </c:pt>
                <c:pt idx="47">
                  <c:v>243.3</c:v>
                </c:pt>
                <c:pt idx="48">
                  <c:v>235.75</c:v>
                </c:pt>
                <c:pt idx="49">
                  <c:v>224.45</c:v>
                </c:pt>
                <c:pt idx="50">
                  <c:v>208.9</c:v>
                </c:pt>
                <c:pt idx="51">
                  <c:v>188.89999999999998</c:v>
                </c:pt>
                <c:pt idx="52">
                  <c:v>164.5</c:v>
                </c:pt>
                <c:pt idx="53">
                  <c:v>130.30000000000001</c:v>
                </c:pt>
                <c:pt idx="54">
                  <c:v>99.18</c:v>
                </c:pt>
                <c:pt idx="55">
                  <c:v>79.234999999999999</c:v>
                </c:pt>
                <c:pt idx="56">
                  <c:v>63.515000000000001</c:v>
                </c:pt>
                <c:pt idx="57">
                  <c:v>49.155000000000001</c:v>
                </c:pt>
                <c:pt idx="58">
                  <c:v>36.549999999999997</c:v>
                </c:pt>
                <c:pt idx="59">
                  <c:v>26.435000000000002</c:v>
                </c:pt>
              </c:numCache>
            </c:numRef>
          </c:yVal>
        </c:ser>
        <c:ser>
          <c:idx val="6"/>
          <c:order val="6"/>
          <c:tx>
            <c:strRef>
              <c:f>'Figurer, gj.snitt F og S prøver'!$BF$2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'Figurer, gj.snitt F og S prøver'!$AY$3:$AY$122</c:f>
              <c:numCache>
                <c:formatCode>0.00</c:formatCode>
                <c:ptCount val="120"/>
                <c:pt idx="0">
                  <c:v>0.33601999999999999</c:v>
                </c:pt>
                <c:pt idx="1">
                  <c:v>0.45520000000000005</c:v>
                </c:pt>
                <c:pt idx="2">
                  <c:v>0.62334333333333325</c:v>
                </c:pt>
                <c:pt idx="3">
                  <c:v>0.85726666666666673</c:v>
                </c:pt>
                <c:pt idx="4">
                  <c:v>1.1801566666666667</c:v>
                </c:pt>
                <c:pt idx="5">
                  <c:v>1.6265000000000001</c:v>
                </c:pt>
                <c:pt idx="6">
                  <c:v>2.2437333333333331</c:v>
                </c:pt>
                <c:pt idx="7">
                  <c:v>3.0994333333333333</c:v>
                </c:pt>
                <c:pt idx="8">
                  <c:v>4.2890666666666668</c:v>
                </c:pt>
                <c:pt idx="9">
                  <c:v>5.9470000000000001</c:v>
                </c:pt>
                <c:pt idx="10">
                  <c:v>8.2653333333333325</c:v>
                </c:pt>
                <c:pt idx="11">
                  <c:v>11.523666666666665</c:v>
                </c:pt>
                <c:pt idx="12">
                  <c:v>16.118666666666666</c:v>
                </c:pt>
                <c:pt idx="13">
                  <c:v>22.649333333333335</c:v>
                </c:pt>
                <c:pt idx="14">
                  <c:v>31.943333333333332</c:v>
                </c:pt>
                <c:pt idx="15">
                  <c:v>45.300000000000004</c:v>
                </c:pt>
                <c:pt idx="16">
                  <c:v>64.67</c:v>
                </c:pt>
                <c:pt idx="17">
                  <c:v>93.033333333333346</c:v>
                </c:pt>
                <c:pt idx="18">
                  <c:v>134.86666666666667</c:v>
                </c:pt>
                <c:pt idx="19">
                  <c:v>197.29999999999998</c:v>
                </c:pt>
                <c:pt idx="20">
                  <c:v>0.36592666666666668</c:v>
                </c:pt>
                <c:pt idx="21">
                  <c:v>0.49833333333333335</c:v>
                </c:pt>
                <c:pt idx="22">
                  <c:v>0.68623333333333336</c:v>
                </c:pt>
                <c:pt idx="23">
                  <c:v>0.94940000000000013</c:v>
                </c:pt>
                <c:pt idx="24">
                  <c:v>1.3145333333333333</c:v>
                </c:pt>
                <c:pt idx="25">
                  <c:v>1.8218333333333332</c:v>
                </c:pt>
                <c:pt idx="26">
                  <c:v>2.5263333333333331</c:v>
                </c:pt>
                <c:pt idx="27">
                  <c:v>3.5066666666666664</c:v>
                </c:pt>
                <c:pt idx="28">
                  <c:v>4.8719999999999999</c:v>
                </c:pt>
                <c:pt idx="29">
                  <c:v>6.7746666666666657</c:v>
                </c:pt>
                <c:pt idx="30">
                  <c:v>9.4310000000000009</c:v>
                </c:pt>
                <c:pt idx="31">
                  <c:v>13.145333333333333</c:v>
                </c:pt>
                <c:pt idx="32">
                  <c:v>18.336666666666666</c:v>
                </c:pt>
                <c:pt idx="33">
                  <c:v>25.63</c:v>
                </c:pt>
                <c:pt idx="34">
                  <c:v>35.830000000000005</c:v>
                </c:pt>
                <c:pt idx="35">
                  <c:v>50.153333333333336</c:v>
                </c:pt>
                <c:pt idx="36">
                  <c:v>70.31</c:v>
                </c:pt>
                <c:pt idx="37">
                  <c:v>98.76</c:v>
                </c:pt>
                <c:pt idx="38">
                  <c:v>138.93333333333334</c:v>
                </c:pt>
                <c:pt idx="39">
                  <c:v>195.73333333333335</c:v>
                </c:pt>
                <c:pt idx="40">
                  <c:v>0.49904999999999999</c:v>
                </c:pt>
                <c:pt idx="41">
                  <c:v>0.67449999999999999</c:v>
                </c:pt>
                <c:pt idx="42">
                  <c:v>0.92079999999999995</c:v>
                </c:pt>
                <c:pt idx="43">
                  <c:v>1.262</c:v>
                </c:pt>
                <c:pt idx="44">
                  <c:v>1.73</c:v>
                </c:pt>
                <c:pt idx="45">
                  <c:v>2.3719999999999999</c:v>
                </c:pt>
                <c:pt idx="46">
                  <c:v>3.2509999999999999</c:v>
                </c:pt>
                <c:pt idx="47">
                  <c:v>4.4569999999999999</c:v>
                </c:pt>
                <c:pt idx="48">
                  <c:v>6.1095000000000006</c:v>
                </c:pt>
                <c:pt idx="49">
                  <c:v>8.375</c:v>
                </c:pt>
                <c:pt idx="50">
                  <c:v>11.48</c:v>
                </c:pt>
                <c:pt idx="51">
                  <c:v>15.74</c:v>
                </c:pt>
                <c:pt idx="52">
                  <c:v>21.57</c:v>
                </c:pt>
                <c:pt idx="53">
                  <c:v>29.585000000000001</c:v>
                </c:pt>
                <c:pt idx="54">
                  <c:v>40.534999999999997</c:v>
                </c:pt>
                <c:pt idx="55">
                  <c:v>55.52</c:v>
                </c:pt>
                <c:pt idx="56">
                  <c:v>76.08</c:v>
                </c:pt>
                <c:pt idx="57">
                  <c:v>104.3</c:v>
                </c:pt>
                <c:pt idx="58">
                  <c:v>143</c:v>
                </c:pt>
                <c:pt idx="59">
                  <c:v>196</c:v>
                </c:pt>
                <c:pt idx="60">
                  <c:v>0.49883333333333341</c:v>
                </c:pt>
                <c:pt idx="61">
                  <c:v>0.6744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6.1103333333333332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15.74</c:v>
                </c:pt>
                <c:pt idx="72">
                  <c:v>21.580000000000002</c:v>
                </c:pt>
                <c:pt idx="73">
                  <c:v>29.58</c:v>
                </c:pt>
                <c:pt idx="74">
                  <c:v>40.523333333333333</c:v>
                </c:pt>
                <c:pt idx="75">
                  <c:v>55.50333333333333</c:v>
                </c:pt>
                <c:pt idx="76">
                  <c:v>76.05</c:v>
                </c:pt>
                <c:pt idx="77">
                  <c:v>104.23333333333333</c:v>
                </c:pt>
                <c:pt idx="78">
                  <c:v>142.9</c:v>
                </c:pt>
                <c:pt idx="79">
                  <c:v>195.9</c:v>
                </c:pt>
                <c:pt idx="80">
                  <c:v>0.49890000000000007</c:v>
                </c:pt>
                <c:pt idx="81">
                  <c:v>0.67443333333333333</c:v>
                </c:pt>
                <c:pt idx="82">
                  <c:v>0.92086666666666661</c:v>
                </c:pt>
                <c:pt idx="83">
                  <c:v>1.262</c:v>
                </c:pt>
                <c:pt idx="84">
                  <c:v>1.7306666666666668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11.479999999999999</c:v>
                </c:pt>
                <c:pt idx="91">
                  <c:v>15.743333333333334</c:v>
                </c:pt>
                <c:pt idx="92">
                  <c:v>21.583333333333332</c:v>
                </c:pt>
                <c:pt idx="93">
                  <c:v>29.58</c:v>
                </c:pt>
                <c:pt idx="94">
                  <c:v>40.516666666666673</c:v>
                </c:pt>
                <c:pt idx="95">
                  <c:v>55.49666666666667</c:v>
                </c:pt>
                <c:pt idx="96">
                  <c:v>76.05</c:v>
                </c:pt>
                <c:pt idx="97">
                  <c:v>104.26666666666667</c:v>
                </c:pt>
                <c:pt idx="98">
                  <c:v>142.9</c:v>
                </c:pt>
                <c:pt idx="99">
                  <c:v>195.9</c:v>
                </c:pt>
                <c:pt idx="100">
                  <c:v>0.49893333333333328</c:v>
                </c:pt>
                <c:pt idx="101">
                  <c:v>0.67446666666666666</c:v>
                </c:pt>
                <c:pt idx="102">
                  <c:v>0.92086666666666661</c:v>
                </c:pt>
                <c:pt idx="103">
                  <c:v>1.262</c:v>
                </c:pt>
                <c:pt idx="104">
                  <c:v>1.7306666666666668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4.4569999999999999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11.479999999999999</c:v>
                </c:pt>
                <c:pt idx="111">
                  <c:v>15.743333333333334</c:v>
                </c:pt>
                <c:pt idx="112">
                  <c:v>21.586666666666662</c:v>
                </c:pt>
                <c:pt idx="113">
                  <c:v>29.58</c:v>
                </c:pt>
                <c:pt idx="114">
                  <c:v>40.51</c:v>
                </c:pt>
                <c:pt idx="115">
                  <c:v>55.49</c:v>
                </c:pt>
                <c:pt idx="116">
                  <c:v>76.040000000000006</c:v>
                </c:pt>
                <c:pt idx="117">
                  <c:v>104.26666666666667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prøver'!$BF$3:$BF$122</c:f>
              <c:numCache>
                <c:formatCode>0.00</c:formatCode>
                <c:ptCount val="120"/>
                <c:pt idx="60">
                  <c:v>182.03333333333333</c:v>
                </c:pt>
                <c:pt idx="61">
                  <c:v>166.5</c:v>
                </c:pt>
                <c:pt idx="62">
                  <c:v>166.36666666666665</c:v>
                </c:pt>
                <c:pt idx="63">
                  <c:v>167.70000000000002</c:v>
                </c:pt>
                <c:pt idx="64">
                  <c:v>169.13333333333333</c:v>
                </c:pt>
                <c:pt idx="65">
                  <c:v>170.23333333333332</c:v>
                </c:pt>
                <c:pt idx="66">
                  <c:v>170.73333333333335</c:v>
                </c:pt>
                <c:pt idx="67">
                  <c:v>170.53333333333333</c:v>
                </c:pt>
                <c:pt idx="68">
                  <c:v>169.43333333333334</c:v>
                </c:pt>
                <c:pt idx="69">
                  <c:v>166.46666666666667</c:v>
                </c:pt>
                <c:pt idx="70">
                  <c:v>160.93333333333331</c:v>
                </c:pt>
                <c:pt idx="71">
                  <c:v>152.63333333333335</c:v>
                </c:pt>
                <c:pt idx="72">
                  <c:v>145.53333333333333</c:v>
                </c:pt>
                <c:pt idx="73">
                  <c:v>139.43333333333334</c:v>
                </c:pt>
                <c:pt idx="74">
                  <c:v>129.46666666666667</c:v>
                </c:pt>
                <c:pt idx="75">
                  <c:v>115.23333333333333</c:v>
                </c:pt>
                <c:pt idx="76">
                  <c:v>99.443333333333342</c:v>
                </c:pt>
                <c:pt idx="77">
                  <c:v>85.216666666666669</c:v>
                </c:pt>
                <c:pt idx="78">
                  <c:v>73.44</c:v>
                </c:pt>
                <c:pt idx="79">
                  <c:v>63.140000000000008</c:v>
                </c:pt>
              </c:numCache>
            </c:numRef>
          </c:yVal>
        </c:ser>
        <c:ser>
          <c:idx val="7"/>
          <c:order val="7"/>
          <c:tx>
            <c:strRef>
              <c:f>'Figurer, gj.snitt F og S prøver'!$BG$2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prøver'!$AY$3:$AY$122</c:f>
              <c:numCache>
                <c:formatCode>0.00</c:formatCode>
                <c:ptCount val="120"/>
                <c:pt idx="0">
                  <c:v>0.33601999999999999</c:v>
                </c:pt>
                <c:pt idx="1">
                  <c:v>0.45520000000000005</c:v>
                </c:pt>
                <c:pt idx="2">
                  <c:v>0.62334333333333325</c:v>
                </c:pt>
                <c:pt idx="3">
                  <c:v>0.85726666666666673</c:v>
                </c:pt>
                <c:pt idx="4">
                  <c:v>1.1801566666666667</c:v>
                </c:pt>
                <c:pt idx="5">
                  <c:v>1.6265000000000001</c:v>
                </c:pt>
                <c:pt idx="6">
                  <c:v>2.2437333333333331</c:v>
                </c:pt>
                <c:pt idx="7">
                  <c:v>3.0994333333333333</c:v>
                </c:pt>
                <c:pt idx="8">
                  <c:v>4.2890666666666668</c:v>
                </c:pt>
                <c:pt idx="9">
                  <c:v>5.9470000000000001</c:v>
                </c:pt>
                <c:pt idx="10">
                  <c:v>8.2653333333333325</c:v>
                </c:pt>
                <c:pt idx="11">
                  <c:v>11.523666666666665</c:v>
                </c:pt>
                <c:pt idx="12">
                  <c:v>16.118666666666666</c:v>
                </c:pt>
                <c:pt idx="13">
                  <c:v>22.649333333333335</c:v>
                </c:pt>
                <c:pt idx="14">
                  <c:v>31.943333333333332</c:v>
                </c:pt>
                <c:pt idx="15">
                  <c:v>45.300000000000004</c:v>
                </c:pt>
                <c:pt idx="16">
                  <c:v>64.67</c:v>
                </c:pt>
                <c:pt idx="17">
                  <c:v>93.033333333333346</c:v>
                </c:pt>
                <c:pt idx="18">
                  <c:v>134.86666666666667</c:v>
                </c:pt>
                <c:pt idx="19">
                  <c:v>197.29999999999998</c:v>
                </c:pt>
                <c:pt idx="20">
                  <c:v>0.36592666666666668</c:v>
                </c:pt>
                <c:pt idx="21">
                  <c:v>0.49833333333333335</c:v>
                </c:pt>
                <c:pt idx="22">
                  <c:v>0.68623333333333336</c:v>
                </c:pt>
                <c:pt idx="23">
                  <c:v>0.94940000000000013</c:v>
                </c:pt>
                <c:pt idx="24">
                  <c:v>1.3145333333333333</c:v>
                </c:pt>
                <c:pt idx="25">
                  <c:v>1.8218333333333332</c:v>
                </c:pt>
                <c:pt idx="26">
                  <c:v>2.5263333333333331</c:v>
                </c:pt>
                <c:pt idx="27">
                  <c:v>3.5066666666666664</c:v>
                </c:pt>
                <c:pt idx="28">
                  <c:v>4.8719999999999999</c:v>
                </c:pt>
                <c:pt idx="29">
                  <c:v>6.7746666666666657</c:v>
                </c:pt>
                <c:pt idx="30">
                  <c:v>9.4310000000000009</c:v>
                </c:pt>
                <c:pt idx="31">
                  <c:v>13.145333333333333</c:v>
                </c:pt>
                <c:pt idx="32">
                  <c:v>18.336666666666666</c:v>
                </c:pt>
                <c:pt idx="33">
                  <c:v>25.63</c:v>
                </c:pt>
                <c:pt idx="34">
                  <c:v>35.830000000000005</c:v>
                </c:pt>
                <c:pt idx="35">
                  <c:v>50.153333333333336</c:v>
                </c:pt>
                <c:pt idx="36">
                  <c:v>70.31</c:v>
                </c:pt>
                <c:pt idx="37">
                  <c:v>98.76</c:v>
                </c:pt>
                <c:pt idx="38">
                  <c:v>138.93333333333334</c:v>
                </c:pt>
                <c:pt idx="39">
                  <c:v>195.73333333333335</c:v>
                </c:pt>
                <c:pt idx="40">
                  <c:v>0.49904999999999999</c:v>
                </c:pt>
                <c:pt idx="41">
                  <c:v>0.67449999999999999</c:v>
                </c:pt>
                <c:pt idx="42">
                  <c:v>0.92079999999999995</c:v>
                </c:pt>
                <c:pt idx="43">
                  <c:v>1.262</c:v>
                </c:pt>
                <c:pt idx="44">
                  <c:v>1.73</c:v>
                </c:pt>
                <c:pt idx="45">
                  <c:v>2.3719999999999999</c:v>
                </c:pt>
                <c:pt idx="46">
                  <c:v>3.2509999999999999</c:v>
                </c:pt>
                <c:pt idx="47">
                  <c:v>4.4569999999999999</c:v>
                </c:pt>
                <c:pt idx="48">
                  <c:v>6.1095000000000006</c:v>
                </c:pt>
                <c:pt idx="49">
                  <c:v>8.375</c:v>
                </c:pt>
                <c:pt idx="50">
                  <c:v>11.48</c:v>
                </c:pt>
                <c:pt idx="51">
                  <c:v>15.74</c:v>
                </c:pt>
                <c:pt idx="52">
                  <c:v>21.57</c:v>
                </c:pt>
                <c:pt idx="53">
                  <c:v>29.585000000000001</c:v>
                </c:pt>
                <c:pt idx="54">
                  <c:v>40.534999999999997</c:v>
                </c:pt>
                <c:pt idx="55">
                  <c:v>55.52</c:v>
                </c:pt>
                <c:pt idx="56">
                  <c:v>76.08</c:v>
                </c:pt>
                <c:pt idx="57">
                  <c:v>104.3</c:v>
                </c:pt>
                <c:pt idx="58">
                  <c:v>143</c:v>
                </c:pt>
                <c:pt idx="59">
                  <c:v>196</c:v>
                </c:pt>
                <c:pt idx="60">
                  <c:v>0.49883333333333341</c:v>
                </c:pt>
                <c:pt idx="61">
                  <c:v>0.6744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6.1103333333333332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15.74</c:v>
                </c:pt>
                <c:pt idx="72">
                  <c:v>21.580000000000002</c:v>
                </c:pt>
                <c:pt idx="73">
                  <c:v>29.58</c:v>
                </c:pt>
                <c:pt idx="74">
                  <c:v>40.523333333333333</c:v>
                </c:pt>
                <c:pt idx="75">
                  <c:v>55.50333333333333</c:v>
                </c:pt>
                <c:pt idx="76">
                  <c:v>76.05</c:v>
                </c:pt>
                <c:pt idx="77">
                  <c:v>104.23333333333333</c:v>
                </c:pt>
                <c:pt idx="78">
                  <c:v>142.9</c:v>
                </c:pt>
                <c:pt idx="79">
                  <c:v>195.9</c:v>
                </c:pt>
                <c:pt idx="80">
                  <c:v>0.49890000000000007</c:v>
                </c:pt>
                <c:pt idx="81">
                  <c:v>0.67443333333333333</c:v>
                </c:pt>
                <c:pt idx="82">
                  <c:v>0.92086666666666661</c:v>
                </c:pt>
                <c:pt idx="83">
                  <c:v>1.262</c:v>
                </c:pt>
                <c:pt idx="84">
                  <c:v>1.7306666666666668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11.479999999999999</c:v>
                </c:pt>
                <c:pt idx="91">
                  <c:v>15.743333333333334</c:v>
                </c:pt>
                <c:pt idx="92">
                  <c:v>21.583333333333332</c:v>
                </c:pt>
                <c:pt idx="93">
                  <c:v>29.58</c:v>
                </c:pt>
                <c:pt idx="94">
                  <c:v>40.516666666666673</c:v>
                </c:pt>
                <c:pt idx="95">
                  <c:v>55.49666666666667</c:v>
                </c:pt>
                <c:pt idx="96">
                  <c:v>76.05</c:v>
                </c:pt>
                <c:pt idx="97">
                  <c:v>104.26666666666667</c:v>
                </c:pt>
                <c:pt idx="98">
                  <c:v>142.9</c:v>
                </c:pt>
                <c:pt idx="99">
                  <c:v>195.9</c:v>
                </c:pt>
                <c:pt idx="100">
                  <c:v>0.49893333333333328</c:v>
                </c:pt>
                <c:pt idx="101">
                  <c:v>0.67446666666666666</c:v>
                </c:pt>
                <c:pt idx="102">
                  <c:v>0.92086666666666661</c:v>
                </c:pt>
                <c:pt idx="103">
                  <c:v>1.262</c:v>
                </c:pt>
                <c:pt idx="104">
                  <c:v>1.7306666666666668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4.4569999999999999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11.479999999999999</c:v>
                </c:pt>
                <c:pt idx="111">
                  <c:v>15.743333333333334</c:v>
                </c:pt>
                <c:pt idx="112">
                  <c:v>21.586666666666662</c:v>
                </c:pt>
                <c:pt idx="113">
                  <c:v>29.58</c:v>
                </c:pt>
                <c:pt idx="114">
                  <c:v>40.51</c:v>
                </c:pt>
                <c:pt idx="115">
                  <c:v>55.49</c:v>
                </c:pt>
                <c:pt idx="116">
                  <c:v>76.040000000000006</c:v>
                </c:pt>
                <c:pt idx="117">
                  <c:v>104.26666666666667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prøver'!$BG$3:$BG$122</c:f>
              <c:numCache>
                <c:formatCode>0.00</c:formatCode>
                <c:ptCount val="120"/>
                <c:pt idx="60">
                  <c:v>136.56666666666666</c:v>
                </c:pt>
                <c:pt idx="61">
                  <c:v>401.33333333333331</c:v>
                </c:pt>
                <c:pt idx="62">
                  <c:v>481.63333333333338</c:v>
                </c:pt>
                <c:pt idx="63">
                  <c:v>513.76666666666677</c:v>
                </c:pt>
                <c:pt idx="64">
                  <c:v>529.0333333333333</c:v>
                </c:pt>
                <c:pt idx="65">
                  <c:v>534.70000000000005</c:v>
                </c:pt>
                <c:pt idx="66">
                  <c:v>531.76666666666665</c:v>
                </c:pt>
                <c:pt idx="67">
                  <c:v>520</c:v>
                </c:pt>
                <c:pt idx="68">
                  <c:v>498.46666666666664</c:v>
                </c:pt>
                <c:pt idx="69">
                  <c:v>465.40000000000003</c:v>
                </c:pt>
                <c:pt idx="70">
                  <c:v>420.86666666666662</c:v>
                </c:pt>
                <c:pt idx="71">
                  <c:v>364.66666666666669</c:v>
                </c:pt>
                <c:pt idx="72">
                  <c:v>288.2</c:v>
                </c:pt>
                <c:pt idx="73">
                  <c:v>204.4</c:v>
                </c:pt>
                <c:pt idx="74">
                  <c:v>147.63333333333333</c:v>
                </c:pt>
                <c:pt idx="75">
                  <c:v>115.56666666666666</c:v>
                </c:pt>
                <c:pt idx="76">
                  <c:v>91.75333333333333</c:v>
                </c:pt>
                <c:pt idx="77">
                  <c:v>69.759999999999991</c:v>
                </c:pt>
                <c:pt idx="78">
                  <c:v>50.713333333333338</c:v>
                </c:pt>
                <c:pt idx="79">
                  <c:v>35.703333333333333</c:v>
                </c:pt>
              </c:numCache>
            </c:numRef>
          </c:yVal>
        </c:ser>
        <c:ser>
          <c:idx val="8"/>
          <c:order val="8"/>
          <c:tx>
            <c:strRef>
              <c:f>'Figurer, gj.snitt F og S prøver'!$BH$2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'Figurer, gj.snitt F og S prøver'!$AY$3:$AY$122</c:f>
              <c:numCache>
                <c:formatCode>0.00</c:formatCode>
                <c:ptCount val="120"/>
                <c:pt idx="0">
                  <c:v>0.33601999999999999</c:v>
                </c:pt>
                <c:pt idx="1">
                  <c:v>0.45520000000000005</c:v>
                </c:pt>
                <c:pt idx="2">
                  <c:v>0.62334333333333325</c:v>
                </c:pt>
                <c:pt idx="3">
                  <c:v>0.85726666666666673</c:v>
                </c:pt>
                <c:pt idx="4">
                  <c:v>1.1801566666666667</c:v>
                </c:pt>
                <c:pt idx="5">
                  <c:v>1.6265000000000001</c:v>
                </c:pt>
                <c:pt idx="6">
                  <c:v>2.2437333333333331</c:v>
                </c:pt>
                <c:pt idx="7">
                  <c:v>3.0994333333333333</c:v>
                </c:pt>
                <c:pt idx="8">
                  <c:v>4.2890666666666668</c:v>
                </c:pt>
                <c:pt idx="9">
                  <c:v>5.9470000000000001</c:v>
                </c:pt>
                <c:pt idx="10">
                  <c:v>8.2653333333333325</c:v>
                </c:pt>
                <c:pt idx="11">
                  <c:v>11.523666666666665</c:v>
                </c:pt>
                <c:pt idx="12">
                  <c:v>16.118666666666666</c:v>
                </c:pt>
                <c:pt idx="13">
                  <c:v>22.649333333333335</c:v>
                </c:pt>
                <c:pt idx="14">
                  <c:v>31.943333333333332</c:v>
                </c:pt>
                <c:pt idx="15">
                  <c:v>45.300000000000004</c:v>
                </c:pt>
                <c:pt idx="16">
                  <c:v>64.67</c:v>
                </c:pt>
                <c:pt idx="17">
                  <c:v>93.033333333333346</c:v>
                </c:pt>
                <c:pt idx="18">
                  <c:v>134.86666666666667</c:v>
                </c:pt>
                <c:pt idx="19">
                  <c:v>197.29999999999998</c:v>
                </c:pt>
                <c:pt idx="20">
                  <c:v>0.36592666666666668</c:v>
                </c:pt>
                <c:pt idx="21">
                  <c:v>0.49833333333333335</c:v>
                </c:pt>
                <c:pt idx="22">
                  <c:v>0.68623333333333336</c:v>
                </c:pt>
                <c:pt idx="23">
                  <c:v>0.94940000000000013</c:v>
                </c:pt>
                <c:pt idx="24">
                  <c:v>1.3145333333333333</c:v>
                </c:pt>
                <c:pt idx="25">
                  <c:v>1.8218333333333332</c:v>
                </c:pt>
                <c:pt idx="26">
                  <c:v>2.5263333333333331</c:v>
                </c:pt>
                <c:pt idx="27">
                  <c:v>3.5066666666666664</c:v>
                </c:pt>
                <c:pt idx="28">
                  <c:v>4.8719999999999999</c:v>
                </c:pt>
                <c:pt idx="29">
                  <c:v>6.7746666666666657</c:v>
                </c:pt>
                <c:pt idx="30">
                  <c:v>9.4310000000000009</c:v>
                </c:pt>
                <c:pt idx="31">
                  <c:v>13.145333333333333</c:v>
                </c:pt>
                <c:pt idx="32">
                  <c:v>18.336666666666666</c:v>
                </c:pt>
                <c:pt idx="33">
                  <c:v>25.63</c:v>
                </c:pt>
                <c:pt idx="34">
                  <c:v>35.830000000000005</c:v>
                </c:pt>
                <c:pt idx="35">
                  <c:v>50.153333333333336</c:v>
                </c:pt>
                <c:pt idx="36">
                  <c:v>70.31</c:v>
                </c:pt>
                <c:pt idx="37">
                  <c:v>98.76</c:v>
                </c:pt>
                <c:pt idx="38">
                  <c:v>138.93333333333334</c:v>
                </c:pt>
                <c:pt idx="39">
                  <c:v>195.73333333333335</c:v>
                </c:pt>
                <c:pt idx="40">
                  <c:v>0.49904999999999999</c:v>
                </c:pt>
                <c:pt idx="41">
                  <c:v>0.67449999999999999</c:v>
                </c:pt>
                <c:pt idx="42">
                  <c:v>0.92079999999999995</c:v>
                </c:pt>
                <c:pt idx="43">
                  <c:v>1.262</c:v>
                </c:pt>
                <c:pt idx="44">
                  <c:v>1.73</c:v>
                </c:pt>
                <c:pt idx="45">
                  <c:v>2.3719999999999999</c:v>
                </c:pt>
                <c:pt idx="46">
                  <c:v>3.2509999999999999</c:v>
                </c:pt>
                <c:pt idx="47">
                  <c:v>4.4569999999999999</c:v>
                </c:pt>
                <c:pt idx="48">
                  <c:v>6.1095000000000006</c:v>
                </c:pt>
                <c:pt idx="49">
                  <c:v>8.375</c:v>
                </c:pt>
                <c:pt idx="50">
                  <c:v>11.48</c:v>
                </c:pt>
                <c:pt idx="51">
                  <c:v>15.74</c:v>
                </c:pt>
                <c:pt idx="52">
                  <c:v>21.57</c:v>
                </c:pt>
                <c:pt idx="53">
                  <c:v>29.585000000000001</c:v>
                </c:pt>
                <c:pt idx="54">
                  <c:v>40.534999999999997</c:v>
                </c:pt>
                <c:pt idx="55">
                  <c:v>55.52</c:v>
                </c:pt>
                <c:pt idx="56">
                  <c:v>76.08</c:v>
                </c:pt>
                <c:pt idx="57">
                  <c:v>104.3</c:v>
                </c:pt>
                <c:pt idx="58">
                  <c:v>143</c:v>
                </c:pt>
                <c:pt idx="59">
                  <c:v>196</c:v>
                </c:pt>
                <c:pt idx="60">
                  <c:v>0.49883333333333341</c:v>
                </c:pt>
                <c:pt idx="61">
                  <c:v>0.6744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6.1103333333333332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15.74</c:v>
                </c:pt>
                <c:pt idx="72">
                  <c:v>21.580000000000002</c:v>
                </c:pt>
                <c:pt idx="73">
                  <c:v>29.58</c:v>
                </c:pt>
                <c:pt idx="74">
                  <c:v>40.523333333333333</c:v>
                </c:pt>
                <c:pt idx="75">
                  <c:v>55.50333333333333</c:v>
                </c:pt>
                <c:pt idx="76">
                  <c:v>76.05</c:v>
                </c:pt>
                <c:pt idx="77">
                  <c:v>104.23333333333333</c:v>
                </c:pt>
                <c:pt idx="78">
                  <c:v>142.9</c:v>
                </c:pt>
                <c:pt idx="79">
                  <c:v>195.9</c:v>
                </c:pt>
                <c:pt idx="80">
                  <c:v>0.49890000000000007</c:v>
                </c:pt>
                <c:pt idx="81">
                  <c:v>0.67443333333333333</c:v>
                </c:pt>
                <c:pt idx="82">
                  <c:v>0.92086666666666661</c:v>
                </c:pt>
                <c:pt idx="83">
                  <c:v>1.262</c:v>
                </c:pt>
                <c:pt idx="84">
                  <c:v>1.7306666666666668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11.479999999999999</c:v>
                </c:pt>
                <c:pt idx="91">
                  <c:v>15.743333333333334</c:v>
                </c:pt>
                <c:pt idx="92">
                  <c:v>21.583333333333332</c:v>
                </c:pt>
                <c:pt idx="93">
                  <c:v>29.58</c:v>
                </c:pt>
                <c:pt idx="94">
                  <c:v>40.516666666666673</c:v>
                </c:pt>
                <c:pt idx="95">
                  <c:v>55.49666666666667</c:v>
                </c:pt>
                <c:pt idx="96">
                  <c:v>76.05</c:v>
                </c:pt>
                <c:pt idx="97">
                  <c:v>104.26666666666667</c:v>
                </c:pt>
                <c:pt idx="98">
                  <c:v>142.9</c:v>
                </c:pt>
                <c:pt idx="99">
                  <c:v>195.9</c:v>
                </c:pt>
                <c:pt idx="100">
                  <c:v>0.49893333333333328</c:v>
                </c:pt>
                <c:pt idx="101">
                  <c:v>0.67446666666666666</c:v>
                </c:pt>
                <c:pt idx="102">
                  <c:v>0.92086666666666661</c:v>
                </c:pt>
                <c:pt idx="103">
                  <c:v>1.262</c:v>
                </c:pt>
                <c:pt idx="104">
                  <c:v>1.7306666666666668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4.4569999999999999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11.479999999999999</c:v>
                </c:pt>
                <c:pt idx="111">
                  <c:v>15.743333333333334</c:v>
                </c:pt>
                <c:pt idx="112">
                  <c:v>21.586666666666662</c:v>
                </c:pt>
                <c:pt idx="113">
                  <c:v>29.58</c:v>
                </c:pt>
                <c:pt idx="114">
                  <c:v>40.51</c:v>
                </c:pt>
                <c:pt idx="115">
                  <c:v>55.49</c:v>
                </c:pt>
                <c:pt idx="116">
                  <c:v>76.040000000000006</c:v>
                </c:pt>
                <c:pt idx="117">
                  <c:v>104.26666666666667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prøver'!$BH$3:$BH$122</c:f>
              <c:numCache>
                <c:formatCode>0.00</c:formatCode>
                <c:ptCount val="120"/>
                <c:pt idx="80">
                  <c:v>159.80000000000001</c:v>
                </c:pt>
                <c:pt idx="81">
                  <c:v>145.76666666666665</c:v>
                </c:pt>
                <c:pt idx="82">
                  <c:v>145.56666666666666</c:v>
                </c:pt>
                <c:pt idx="83">
                  <c:v>147.03333333333333</c:v>
                </c:pt>
                <c:pt idx="84">
                  <c:v>148.83333333333334</c:v>
                </c:pt>
                <c:pt idx="85">
                  <c:v>150.33333333333334</c:v>
                </c:pt>
                <c:pt idx="86">
                  <c:v>150.70000000000002</c:v>
                </c:pt>
                <c:pt idx="87">
                  <c:v>150.6</c:v>
                </c:pt>
                <c:pt idx="88">
                  <c:v>150.13333333333335</c:v>
                </c:pt>
                <c:pt idx="89">
                  <c:v>147.93333333333331</c:v>
                </c:pt>
                <c:pt idx="90">
                  <c:v>143.56666666666669</c:v>
                </c:pt>
                <c:pt idx="91">
                  <c:v>137.83333333333334</c:v>
                </c:pt>
                <c:pt idx="92">
                  <c:v>132.73333333333332</c:v>
                </c:pt>
                <c:pt idx="93">
                  <c:v>127.66666666666667</c:v>
                </c:pt>
                <c:pt idx="94">
                  <c:v>117.76666666666665</c:v>
                </c:pt>
                <c:pt idx="95">
                  <c:v>104.39333333333333</c:v>
                </c:pt>
                <c:pt idx="96">
                  <c:v>89.826666666666668</c:v>
                </c:pt>
                <c:pt idx="97">
                  <c:v>77.13666666666667</c:v>
                </c:pt>
                <c:pt idx="98">
                  <c:v>66.78</c:v>
                </c:pt>
                <c:pt idx="99">
                  <c:v>57.680000000000007</c:v>
                </c:pt>
              </c:numCache>
            </c:numRef>
          </c:yVal>
        </c:ser>
        <c:ser>
          <c:idx val="9"/>
          <c:order val="9"/>
          <c:tx>
            <c:strRef>
              <c:f>'Figurer, gj.snitt F og S prøver'!$BI$2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prøver'!$AY$3:$AY$122</c:f>
              <c:numCache>
                <c:formatCode>0.00</c:formatCode>
                <c:ptCount val="120"/>
                <c:pt idx="0">
                  <c:v>0.33601999999999999</c:v>
                </c:pt>
                <c:pt idx="1">
                  <c:v>0.45520000000000005</c:v>
                </c:pt>
                <c:pt idx="2">
                  <c:v>0.62334333333333325</c:v>
                </c:pt>
                <c:pt idx="3">
                  <c:v>0.85726666666666673</c:v>
                </c:pt>
                <c:pt idx="4">
                  <c:v>1.1801566666666667</c:v>
                </c:pt>
                <c:pt idx="5">
                  <c:v>1.6265000000000001</c:v>
                </c:pt>
                <c:pt idx="6">
                  <c:v>2.2437333333333331</c:v>
                </c:pt>
                <c:pt idx="7">
                  <c:v>3.0994333333333333</c:v>
                </c:pt>
                <c:pt idx="8">
                  <c:v>4.2890666666666668</c:v>
                </c:pt>
                <c:pt idx="9">
                  <c:v>5.9470000000000001</c:v>
                </c:pt>
                <c:pt idx="10">
                  <c:v>8.2653333333333325</c:v>
                </c:pt>
                <c:pt idx="11">
                  <c:v>11.523666666666665</c:v>
                </c:pt>
                <c:pt idx="12">
                  <c:v>16.118666666666666</c:v>
                </c:pt>
                <c:pt idx="13">
                  <c:v>22.649333333333335</c:v>
                </c:pt>
                <c:pt idx="14">
                  <c:v>31.943333333333332</c:v>
                </c:pt>
                <c:pt idx="15">
                  <c:v>45.300000000000004</c:v>
                </c:pt>
                <c:pt idx="16">
                  <c:v>64.67</c:v>
                </c:pt>
                <c:pt idx="17">
                  <c:v>93.033333333333346</c:v>
                </c:pt>
                <c:pt idx="18">
                  <c:v>134.86666666666667</c:v>
                </c:pt>
                <c:pt idx="19">
                  <c:v>197.29999999999998</c:v>
                </c:pt>
                <c:pt idx="20">
                  <c:v>0.36592666666666668</c:v>
                </c:pt>
                <c:pt idx="21">
                  <c:v>0.49833333333333335</c:v>
                </c:pt>
                <c:pt idx="22">
                  <c:v>0.68623333333333336</c:v>
                </c:pt>
                <c:pt idx="23">
                  <c:v>0.94940000000000013</c:v>
                </c:pt>
                <c:pt idx="24">
                  <c:v>1.3145333333333333</c:v>
                </c:pt>
                <c:pt idx="25">
                  <c:v>1.8218333333333332</c:v>
                </c:pt>
                <c:pt idx="26">
                  <c:v>2.5263333333333331</c:v>
                </c:pt>
                <c:pt idx="27">
                  <c:v>3.5066666666666664</c:v>
                </c:pt>
                <c:pt idx="28">
                  <c:v>4.8719999999999999</c:v>
                </c:pt>
                <c:pt idx="29">
                  <c:v>6.7746666666666657</c:v>
                </c:pt>
                <c:pt idx="30">
                  <c:v>9.4310000000000009</c:v>
                </c:pt>
                <c:pt idx="31">
                  <c:v>13.145333333333333</c:v>
                </c:pt>
                <c:pt idx="32">
                  <c:v>18.336666666666666</c:v>
                </c:pt>
                <c:pt idx="33">
                  <c:v>25.63</c:v>
                </c:pt>
                <c:pt idx="34">
                  <c:v>35.830000000000005</c:v>
                </c:pt>
                <c:pt idx="35">
                  <c:v>50.153333333333336</c:v>
                </c:pt>
                <c:pt idx="36">
                  <c:v>70.31</c:v>
                </c:pt>
                <c:pt idx="37">
                  <c:v>98.76</c:v>
                </c:pt>
                <c:pt idx="38">
                  <c:v>138.93333333333334</c:v>
                </c:pt>
                <c:pt idx="39">
                  <c:v>195.73333333333335</c:v>
                </c:pt>
                <c:pt idx="40">
                  <c:v>0.49904999999999999</c:v>
                </c:pt>
                <c:pt idx="41">
                  <c:v>0.67449999999999999</c:v>
                </c:pt>
                <c:pt idx="42">
                  <c:v>0.92079999999999995</c:v>
                </c:pt>
                <c:pt idx="43">
                  <c:v>1.262</c:v>
                </c:pt>
                <c:pt idx="44">
                  <c:v>1.73</c:v>
                </c:pt>
                <c:pt idx="45">
                  <c:v>2.3719999999999999</c:v>
                </c:pt>
                <c:pt idx="46">
                  <c:v>3.2509999999999999</c:v>
                </c:pt>
                <c:pt idx="47">
                  <c:v>4.4569999999999999</c:v>
                </c:pt>
                <c:pt idx="48">
                  <c:v>6.1095000000000006</c:v>
                </c:pt>
                <c:pt idx="49">
                  <c:v>8.375</c:v>
                </c:pt>
                <c:pt idx="50">
                  <c:v>11.48</c:v>
                </c:pt>
                <c:pt idx="51">
                  <c:v>15.74</c:v>
                </c:pt>
                <c:pt idx="52">
                  <c:v>21.57</c:v>
                </c:pt>
                <c:pt idx="53">
                  <c:v>29.585000000000001</c:v>
                </c:pt>
                <c:pt idx="54">
                  <c:v>40.534999999999997</c:v>
                </c:pt>
                <c:pt idx="55">
                  <c:v>55.52</c:v>
                </c:pt>
                <c:pt idx="56">
                  <c:v>76.08</c:v>
                </c:pt>
                <c:pt idx="57">
                  <c:v>104.3</c:v>
                </c:pt>
                <c:pt idx="58">
                  <c:v>143</c:v>
                </c:pt>
                <c:pt idx="59">
                  <c:v>196</c:v>
                </c:pt>
                <c:pt idx="60">
                  <c:v>0.49883333333333341</c:v>
                </c:pt>
                <c:pt idx="61">
                  <c:v>0.6744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6.1103333333333332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15.74</c:v>
                </c:pt>
                <c:pt idx="72">
                  <c:v>21.580000000000002</c:v>
                </c:pt>
                <c:pt idx="73">
                  <c:v>29.58</c:v>
                </c:pt>
                <c:pt idx="74">
                  <c:v>40.523333333333333</c:v>
                </c:pt>
                <c:pt idx="75">
                  <c:v>55.50333333333333</c:v>
                </c:pt>
                <c:pt idx="76">
                  <c:v>76.05</c:v>
                </c:pt>
                <c:pt idx="77">
                  <c:v>104.23333333333333</c:v>
                </c:pt>
                <c:pt idx="78">
                  <c:v>142.9</c:v>
                </c:pt>
                <c:pt idx="79">
                  <c:v>195.9</c:v>
                </c:pt>
                <c:pt idx="80">
                  <c:v>0.49890000000000007</c:v>
                </c:pt>
                <c:pt idx="81">
                  <c:v>0.67443333333333333</c:v>
                </c:pt>
                <c:pt idx="82">
                  <c:v>0.92086666666666661</c:v>
                </c:pt>
                <c:pt idx="83">
                  <c:v>1.262</c:v>
                </c:pt>
                <c:pt idx="84">
                  <c:v>1.7306666666666668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11.479999999999999</c:v>
                </c:pt>
                <c:pt idx="91">
                  <c:v>15.743333333333334</c:v>
                </c:pt>
                <c:pt idx="92">
                  <c:v>21.583333333333332</c:v>
                </c:pt>
                <c:pt idx="93">
                  <c:v>29.58</c:v>
                </c:pt>
                <c:pt idx="94">
                  <c:v>40.516666666666673</c:v>
                </c:pt>
                <c:pt idx="95">
                  <c:v>55.49666666666667</c:v>
                </c:pt>
                <c:pt idx="96">
                  <c:v>76.05</c:v>
                </c:pt>
                <c:pt idx="97">
                  <c:v>104.26666666666667</c:v>
                </c:pt>
                <c:pt idx="98">
                  <c:v>142.9</c:v>
                </c:pt>
                <c:pt idx="99">
                  <c:v>195.9</c:v>
                </c:pt>
                <c:pt idx="100">
                  <c:v>0.49893333333333328</c:v>
                </c:pt>
                <c:pt idx="101">
                  <c:v>0.67446666666666666</c:v>
                </c:pt>
                <c:pt idx="102">
                  <c:v>0.92086666666666661</c:v>
                </c:pt>
                <c:pt idx="103">
                  <c:v>1.262</c:v>
                </c:pt>
                <c:pt idx="104">
                  <c:v>1.7306666666666668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4.4569999999999999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11.479999999999999</c:v>
                </c:pt>
                <c:pt idx="111">
                  <c:v>15.743333333333334</c:v>
                </c:pt>
                <c:pt idx="112">
                  <c:v>21.586666666666662</c:v>
                </c:pt>
                <c:pt idx="113">
                  <c:v>29.58</c:v>
                </c:pt>
                <c:pt idx="114">
                  <c:v>40.51</c:v>
                </c:pt>
                <c:pt idx="115">
                  <c:v>55.49</c:v>
                </c:pt>
                <c:pt idx="116">
                  <c:v>76.040000000000006</c:v>
                </c:pt>
                <c:pt idx="117">
                  <c:v>104.26666666666667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prøver'!$BI$3:$BI$122</c:f>
              <c:numCache>
                <c:formatCode>0.00</c:formatCode>
                <c:ptCount val="120"/>
                <c:pt idx="80">
                  <c:v>126.73333333333333</c:v>
                </c:pt>
                <c:pt idx="81">
                  <c:v>353.33333333333331</c:v>
                </c:pt>
                <c:pt idx="82">
                  <c:v>421.73333333333329</c:v>
                </c:pt>
                <c:pt idx="83">
                  <c:v>449.8</c:v>
                </c:pt>
                <c:pt idx="84">
                  <c:v>464.33333333333331</c:v>
                </c:pt>
                <c:pt idx="85">
                  <c:v>470.4666666666667</c:v>
                </c:pt>
                <c:pt idx="86">
                  <c:v>467.23333333333335</c:v>
                </c:pt>
                <c:pt idx="87">
                  <c:v>456.43333333333339</c:v>
                </c:pt>
                <c:pt idx="88">
                  <c:v>437.9666666666667</c:v>
                </c:pt>
                <c:pt idx="89">
                  <c:v>409.09999999999997</c:v>
                </c:pt>
                <c:pt idx="90">
                  <c:v>370</c:v>
                </c:pt>
                <c:pt idx="91">
                  <c:v>317.09999999999997</c:v>
                </c:pt>
                <c:pt idx="92">
                  <c:v>245.96666666666667</c:v>
                </c:pt>
                <c:pt idx="93">
                  <c:v>173.70000000000002</c:v>
                </c:pt>
                <c:pt idx="94">
                  <c:v>128.9</c:v>
                </c:pt>
                <c:pt idx="95">
                  <c:v>102.46666666666665</c:v>
                </c:pt>
                <c:pt idx="96">
                  <c:v>81.496666666666655</c:v>
                </c:pt>
                <c:pt idx="97">
                  <c:v>61.99</c:v>
                </c:pt>
                <c:pt idx="98">
                  <c:v>45.25</c:v>
                </c:pt>
                <c:pt idx="99">
                  <c:v>31.95</c:v>
                </c:pt>
              </c:numCache>
            </c:numRef>
          </c:yVal>
        </c:ser>
        <c:ser>
          <c:idx val="10"/>
          <c:order val="10"/>
          <c:tx>
            <c:strRef>
              <c:f>'Figurer, gj.snitt F og S prøver'!$BJ$2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'Figurer, gj.snitt F og S prøver'!$AY$3:$AY$122</c:f>
              <c:numCache>
                <c:formatCode>0.00</c:formatCode>
                <c:ptCount val="120"/>
                <c:pt idx="0">
                  <c:v>0.33601999999999999</c:v>
                </c:pt>
                <c:pt idx="1">
                  <c:v>0.45520000000000005</c:v>
                </c:pt>
                <c:pt idx="2">
                  <c:v>0.62334333333333325</c:v>
                </c:pt>
                <c:pt idx="3">
                  <c:v>0.85726666666666673</c:v>
                </c:pt>
                <c:pt idx="4">
                  <c:v>1.1801566666666667</c:v>
                </c:pt>
                <c:pt idx="5">
                  <c:v>1.6265000000000001</c:v>
                </c:pt>
                <c:pt idx="6">
                  <c:v>2.2437333333333331</c:v>
                </c:pt>
                <c:pt idx="7">
                  <c:v>3.0994333333333333</c:v>
                </c:pt>
                <c:pt idx="8">
                  <c:v>4.2890666666666668</c:v>
                </c:pt>
                <c:pt idx="9">
                  <c:v>5.9470000000000001</c:v>
                </c:pt>
                <c:pt idx="10">
                  <c:v>8.2653333333333325</c:v>
                </c:pt>
                <c:pt idx="11">
                  <c:v>11.523666666666665</c:v>
                </c:pt>
                <c:pt idx="12">
                  <c:v>16.118666666666666</c:v>
                </c:pt>
                <c:pt idx="13">
                  <c:v>22.649333333333335</c:v>
                </c:pt>
                <c:pt idx="14">
                  <c:v>31.943333333333332</c:v>
                </c:pt>
                <c:pt idx="15">
                  <c:v>45.300000000000004</c:v>
                </c:pt>
                <c:pt idx="16">
                  <c:v>64.67</c:v>
                </c:pt>
                <c:pt idx="17">
                  <c:v>93.033333333333346</c:v>
                </c:pt>
                <c:pt idx="18">
                  <c:v>134.86666666666667</c:v>
                </c:pt>
                <c:pt idx="19">
                  <c:v>197.29999999999998</c:v>
                </c:pt>
                <c:pt idx="20">
                  <c:v>0.36592666666666668</c:v>
                </c:pt>
                <c:pt idx="21">
                  <c:v>0.49833333333333335</c:v>
                </c:pt>
                <c:pt idx="22">
                  <c:v>0.68623333333333336</c:v>
                </c:pt>
                <c:pt idx="23">
                  <c:v>0.94940000000000013</c:v>
                </c:pt>
                <c:pt idx="24">
                  <c:v>1.3145333333333333</c:v>
                </c:pt>
                <c:pt idx="25">
                  <c:v>1.8218333333333332</c:v>
                </c:pt>
                <c:pt idx="26">
                  <c:v>2.5263333333333331</c:v>
                </c:pt>
                <c:pt idx="27">
                  <c:v>3.5066666666666664</c:v>
                </c:pt>
                <c:pt idx="28">
                  <c:v>4.8719999999999999</c:v>
                </c:pt>
                <c:pt idx="29">
                  <c:v>6.7746666666666657</c:v>
                </c:pt>
                <c:pt idx="30">
                  <c:v>9.4310000000000009</c:v>
                </c:pt>
                <c:pt idx="31">
                  <c:v>13.145333333333333</c:v>
                </c:pt>
                <c:pt idx="32">
                  <c:v>18.336666666666666</c:v>
                </c:pt>
                <c:pt idx="33">
                  <c:v>25.63</c:v>
                </c:pt>
                <c:pt idx="34">
                  <c:v>35.830000000000005</c:v>
                </c:pt>
                <c:pt idx="35">
                  <c:v>50.153333333333336</c:v>
                </c:pt>
                <c:pt idx="36">
                  <c:v>70.31</c:v>
                </c:pt>
                <c:pt idx="37">
                  <c:v>98.76</c:v>
                </c:pt>
                <c:pt idx="38">
                  <c:v>138.93333333333334</c:v>
                </c:pt>
                <c:pt idx="39">
                  <c:v>195.73333333333335</c:v>
                </c:pt>
                <c:pt idx="40">
                  <c:v>0.49904999999999999</c:v>
                </c:pt>
                <c:pt idx="41">
                  <c:v>0.67449999999999999</c:v>
                </c:pt>
                <c:pt idx="42">
                  <c:v>0.92079999999999995</c:v>
                </c:pt>
                <c:pt idx="43">
                  <c:v>1.262</c:v>
                </c:pt>
                <c:pt idx="44">
                  <c:v>1.73</c:v>
                </c:pt>
                <c:pt idx="45">
                  <c:v>2.3719999999999999</c:v>
                </c:pt>
                <c:pt idx="46">
                  <c:v>3.2509999999999999</c:v>
                </c:pt>
                <c:pt idx="47">
                  <c:v>4.4569999999999999</c:v>
                </c:pt>
                <c:pt idx="48">
                  <c:v>6.1095000000000006</c:v>
                </c:pt>
                <c:pt idx="49">
                  <c:v>8.375</c:v>
                </c:pt>
                <c:pt idx="50">
                  <c:v>11.48</c:v>
                </c:pt>
                <c:pt idx="51">
                  <c:v>15.74</c:v>
                </c:pt>
                <c:pt idx="52">
                  <c:v>21.57</c:v>
                </c:pt>
                <c:pt idx="53">
                  <c:v>29.585000000000001</c:v>
                </c:pt>
                <c:pt idx="54">
                  <c:v>40.534999999999997</c:v>
                </c:pt>
                <c:pt idx="55">
                  <c:v>55.52</c:v>
                </c:pt>
                <c:pt idx="56">
                  <c:v>76.08</c:v>
                </c:pt>
                <c:pt idx="57">
                  <c:v>104.3</c:v>
                </c:pt>
                <c:pt idx="58">
                  <c:v>143</c:v>
                </c:pt>
                <c:pt idx="59">
                  <c:v>196</c:v>
                </c:pt>
                <c:pt idx="60">
                  <c:v>0.49883333333333341</c:v>
                </c:pt>
                <c:pt idx="61">
                  <c:v>0.6744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6.1103333333333332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15.74</c:v>
                </c:pt>
                <c:pt idx="72">
                  <c:v>21.580000000000002</c:v>
                </c:pt>
                <c:pt idx="73">
                  <c:v>29.58</c:v>
                </c:pt>
                <c:pt idx="74">
                  <c:v>40.523333333333333</c:v>
                </c:pt>
                <c:pt idx="75">
                  <c:v>55.50333333333333</c:v>
                </c:pt>
                <c:pt idx="76">
                  <c:v>76.05</c:v>
                </c:pt>
                <c:pt idx="77">
                  <c:v>104.23333333333333</c:v>
                </c:pt>
                <c:pt idx="78">
                  <c:v>142.9</c:v>
                </c:pt>
                <c:pt idx="79">
                  <c:v>195.9</c:v>
                </c:pt>
                <c:pt idx="80">
                  <c:v>0.49890000000000007</c:v>
                </c:pt>
                <c:pt idx="81">
                  <c:v>0.67443333333333333</c:v>
                </c:pt>
                <c:pt idx="82">
                  <c:v>0.92086666666666661</c:v>
                </c:pt>
                <c:pt idx="83">
                  <c:v>1.262</c:v>
                </c:pt>
                <c:pt idx="84">
                  <c:v>1.7306666666666668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11.479999999999999</c:v>
                </c:pt>
                <c:pt idx="91">
                  <c:v>15.743333333333334</c:v>
                </c:pt>
                <c:pt idx="92">
                  <c:v>21.583333333333332</c:v>
                </c:pt>
                <c:pt idx="93">
                  <c:v>29.58</c:v>
                </c:pt>
                <c:pt idx="94">
                  <c:v>40.516666666666673</c:v>
                </c:pt>
                <c:pt idx="95">
                  <c:v>55.49666666666667</c:v>
                </c:pt>
                <c:pt idx="96">
                  <c:v>76.05</c:v>
                </c:pt>
                <c:pt idx="97">
                  <c:v>104.26666666666667</c:v>
                </c:pt>
                <c:pt idx="98">
                  <c:v>142.9</c:v>
                </c:pt>
                <c:pt idx="99">
                  <c:v>195.9</c:v>
                </c:pt>
                <c:pt idx="100">
                  <c:v>0.49893333333333328</c:v>
                </c:pt>
                <c:pt idx="101">
                  <c:v>0.67446666666666666</c:v>
                </c:pt>
                <c:pt idx="102">
                  <c:v>0.92086666666666661</c:v>
                </c:pt>
                <c:pt idx="103">
                  <c:v>1.262</c:v>
                </c:pt>
                <c:pt idx="104">
                  <c:v>1.7306666666666668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4.4569999999999999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11.479999999999999</c:v>
                </c:pt>
                <c:pt idx="111">
                  <c:v>15.743333333333334</c:v>
                </c:pt>
                <c:pt idx="112">
                  <c:v>21.586666666666662</c:v>
                </c:pt>
                <c:pt idx="113">
                  <c:v>29.58</c:v>
                </c:pt>
                <c:pt idx="114">
                  <c:v>40.51</c:v>
                </c:pt>
                <c:pt idx="115">
                  <c:v>55.49</c:v>
                </c:pt>
                <c:pt idx="116">
                  <c:v>76.040000000000006</c:v>
                </c:pt>
                <c:pt idx="117">
                  <c:v>104.26666666666667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prøver'!$BJ$3:$BJ$122</c:f>
              <c:numCache>
                <c:formatCode>0.00</c:formatCode>
                <c:ptCount val="120"/>
                <c:pt idx="100">
                  <c:v>147.29999999999998</c:v>
                </c:pt>
                <c:pt idx="101">
                  <c:v>134.43333333333331</c:v>
                </c:pt>
                <c:pt idx="102">
                  <c:v>134.4</c:v>
                </c:pt>
                <c:pt idx="103">
                  <c:v>135.9</c:v>
                </c:pt>
                <c:pt idx="104">
                  <c:v>137.73333333333332</c:v>
                </c:pt>
                <c:pt idx="105">
                  <c:v>139.03333333333333</c:v>
                </c:pt>
                <c:pt idx="106">
                  <c:v>139.36666666666667</c:v>
                </c:pt>
                <c:pt idx="107">
                  <c:v>139.26666666666668</c:v>
                </c:pt>
                <c:pt idx="108">
                  <c:v>139.03333333333333</c:v>
                </c:pt>
                <c:pt idx="109">
                  <c:v>137.33333333333334</c:v>
                </c:pt>
                <c:pt idx="110">
                  <c:v>133.53333333333333</c:v>
                </c:pt>
                <c:pt idx="111">
                  <c:v>129.6</c:v>
                </c:pt>
                <c:pt idx="112">
                  <c:v>126.76666666666665</c:v>
                </c:pt>
                <c:pt idx="113">
                  <c:v>121.8</c:v>
                </c:pt>
                <c:pt idx="114">
                  <c:v>111.84666666666668</c:v>
                </c:pt>
                <c:pt idx="115">
                  <c:v>98.873333333333335</c:v>
                </c:pt>
                <c:pt idx="116">
                  <c:v>84.72</c:v>
                </c:pt>
                <c:pt idx="117">
                  <c:v>72.583333333333329</c:v>
                </c:pt>
                <c:pt idx="118">
                  <c:v>62.97</c:v>
                </c:pt>
                <c:pt idx="119">
                  <c:v>54.6</c:v>
                </c:pt>
              </c:numCache>
            </c:numRef>
          </c:yVal>
        </c:ser>
        <c:ser>
          <c:idx val="11"/>
          <c:order val="11"/>
          <c:tx>
            <c:strRef>
              <c:f>'Figurer, gj.snitt F og S prøver'!$BK$2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prøver'!$AY$3:$AY$122</c:f>
              <c:numCache>
                <c:formatCode>0.00</c:formatCode>
                <c:ptCount val="120"/>
                <c:pt idx="0">
                  <c:v>0.33601999999999999</c:v>
                </c:pt>
                <c:pt idx="1">
                  <c:v>0.45520000000000005</c:v>
                </c:pt>
                <c:pt idx="2">
                  <c:v>0.62334333333333325</c:v>
                </c:pt>
                <c:pt idx="3">
                  <c:v>0.85726666666666673</c:v>
                </c:pt>
                <c:pt idx="4">
                  <c:v>1.1801566666666667</c:v>
                </c:pt>
                <c:pt idx="5">
                  <c:v>1.6265000000000001</c:v>
                </c:pt>
                <c:pt idx="6">
                  <c:v>2.2437333333333331</c:v>
                </c:pt>
                <c:pt idx="7">
                  <c:v>3.0994333333333333</c:v>
                </c:pt>
                <c:pt idx="8">
                  <c:v>4.2890666666666668</c:v>
                </c:pt>
                <c:pt idx="9">
                  <c:v>5.9470000000000001</c:v>
                </c:pt>
                <c:pt idx="10">
                  <c:v>8.2653333333333325</c:v>
                </c:pt>
                <c:pt idx="11">
                  <c:v>11.523666666666665</c:v>
                </c:pt>
                <c:pt idx="12">
                  <c:v>16.118666666666666</c:v>
                </c:pt>
                <c:pt idx="13">
                  <c:v>22.649333333333335</c:v>
                </c:pt>
                <c:pt idx="14">
                  <c:v>31.943333333333332</c:v>
                </c:pt>
                <c:pt idx="15">
                  <c:v>45.300000000000004</c:v>
                </c:pt>
                <c:pt idx="16">
                  <c:v>64.67</c:v>
                </c:pt>
                <c:pt idx="17">
                  <c:v>93.033333333333346</c:v>
                </c:pt>
                <c:pt idx="18">
                  <c:v>134.86666666666667</c:v>
                </c:pt>
                <c:pt idx="19">
                  <c:v>197.29999999999998</c:v>
                </c:pt>
                <c:pt idx="20">
                  <c:v>0.36592666666666668</c:v>
                </c:pt>
                <c:pt idx="21">
                  <c:v>0.49833333333333335</c:v>
                </c:pt>
                <c:pt idx="22">
                  <c:v>0.68623333333333336</c:v>
                </c:pt>
                <c:pt idx="23">
                  <c:v>0.94940000000000013</c:v>
                </c:pt>
                <c:pt idx="24">
                  <c:v>1.3145333333333333</c:v>
                </c:pt>
                <c:pt idx="25">
                  <c:v>1.8218333333333332</c:v>
                </c:pt>
                <c:pt idx="26">
                  <c:v>2.5263333333333331</c:v>
                </c:pt>
                <c:pt idx="27">
                  <c:v>3.5066666666666664</c:v>
                </c:pt>
                <c:pt idx="28">
                  <c:v>4.8719999999999999</c:v>
                </c:pt>
                <c:pt idx="29">
                  <c:v>6.7746666666666657</c:v>
                </c:pt>
                <c:pt idx="30">
                  <c:v>9.4310000000000009</c:v>
                </c:pt>
                <c:pt idx="31">
                  <c:v>13.145333333333333</c:v>
                </c:pt>
                <c:pt idx="32">
                  <c:v>18.336666666666666</c:v>
                </c:pt>
                <c:pt idx="33">
                  <c:v>25.63</c:v>
                </c:pt>
                <c:pt idx="34">
                  <c:v>35.830000000000005</c:v>
                </c:pt>
                <c:pt idx="35">
                  <c:v>50.153333333333336</c:v>
                </c:pt>
                <c:pt idx="36">
                  <c:v>70.31</c:v>
                </c:pt>
                <c:pt idx="37">
                  <c:v>98.76</c:v>
                </c:pt>
                <c:pt idx="38">
                  <c:v>138.93333333333334</c:v>
                </c:pt>
                <c:pt idx="39">
                  <c:v>195.73333333333335</c:v>
                </c:pt>
                <c:pt idx="40">
                  <c:v>0.49904999999999999</c:v>
                </c:pt>
                <c:pt idx="41">
                  <c:v>0.67449999999999999</c:v>
                </c:pt>
                <c:pt idx="42">
                  <c:v>0.92079999999999995</c:v>
                </c:pt>
                <c:pt idx="43">
                  <c:v>1.262</c:v>
                </c:pt>
                <c:pt idx="44">
                  <c:v>1.73</c:v>
                </c:pt>
                <c:pt idx="45">
                  <c:v>2.3719999999999999</c:v>
                </c:pt>
                <c:pt idx="46">
                  <c:v>3.2509999999999999</c:v>
                </c:pt>
                <c:pt idx="47">
                  <c:v>4.4569999999999999</c:v>
                </c:pt>
                <c:pt idx="48">
                  <c:v>6.1095000000000006</c:v>
                </c:pt>
                <c:pt idx="49">
                  <c:v>8.375</c:v>
                </c:pt>
                <c:pt idx="50">
                  <c:v>11.48</c:v>
                </c:pt>
                <c:pt idx="51">
                  <c:v>15.74</c:v>
                </c:pt>
                <c:pt idx="52">
                  <c:v>21.57</c:v>
                </c:pt>
                <c:pt idx="53">
                  <c:v>29.585000000000001</c:v>
                </c:pt>
                <c:pt idx="54">
                  <c:v>40.534999999999997</c:v>
                </c:pt>
                <c:pt idx="55">
                  <c:v>55.52</c:v>
                </c:pt>
                <c:pt idx="56">
                  <c:v>76.08</c:v>
                </c:pt>
                <c:pt idx="57">
                  <c:v>104.3</c:v>
                </c:pt>
                <c:pt idx="58">
                  <c:v>143</c:v>
                </c:pt>
                <c:pt idx="59">
                  <c:v>196</c:v>
                </c:pt>
                <c:pt idx="60">
                  <c:v>0.49883333333333341</c:v>
                </c:pt>
                <c:pt idx="61">
                  <c:v>0.6744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6.1103333333333332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15.74</c:v>
                </c:pt>
                <c:pt idx="72">
                  <c:v>21.580000000000002</c:v>
                </c:pt>
                <c:pt idx="73">
                  <c:v>29.58</c:v>
                </c:pt>
                <c:pt idx="74">
                  <c:v>40.523333333333333</c:v>
                </c:pt>
                <c:pt idx="75">
                  <c:v>55.50333333333333</c:v>
                </c:pt>
                <c:pt idx="76">
                  <c:v>76.05</c:v>
                </c:pt>
                <c:pt idx="77">
                  <c:v>104.23333333333333</c:v>
                </c:pt>
                <c:pt idx="78">
                  <c:v>142.9</c:v>
                </c:pt>
                <c:pt idx="79">
                  <c:v>195.9</c:v>
                </c:pt>
                <c:pt idx="80">
                  <c:v>0.49890000000000007</c:v>
                </c:pt>
                <c:pt idx="81">
                  <c:v>0.67443333333333333</c:v>
                </c:pt>
                <c:pt idx="82">
                  <c:v>0.92086666666666661</c:v>
                </c:pt>
                <c:pt idx="83">
                  <c:v>1.262</c:v>
                </c:pt>
                <c:pt idx="84">
                  <c:v>1.7306666666666668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11.479999999999999</c:v>
                </c:pt>
                <c:pt idx="91">
                  <c:v>15.743333333333334</c:v>
                </c:pt>
                <c:pt idx="92">
                  <c:v>21.583333333333332</c:v>
                </c:pt>
                <c:pt idx="93">
                  <c:v>29.58</c:v>
                </c:pt>
                <c:pt idx="94">
                  <c:v>40.516666666666673</c:v>
                </c:pt>
                <c:pt idx="95">
                  <c:v>55.49666666666667</c:v>
                </c:pt>
                <c:pt idx="96">
                  <c:v>76.05</c:v>
                </c:pt>
                <c:pt idx="97">
                  <c:v>104.26666666666667</c:v>
                </c:pt>
                <c:pt idx="98">
                  <c:v>142.9</c:v>
                </c:pt>
                <c:pt idx="99">
                  <c:v>195.9</c:v>
                </c:pt>
                <c:pt idx="100">
                  <c:v>0.49893333333333328</c:v>
                </c:pt>
                <c:pt idx="101">
                  <c:v>0.67446666666666666</c:v>
                </c:pt>
                <c:pt idx="102">
                  <c:v>0.92086666666666661</c:v>
                </c:pt>
                <c:pt idx="103">
                  <c:v>1.262</c:v>
                </c:pt>
                <c:pt idx="104">
                  <c:v>1.7306666666666668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4.4569999999999999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11.479999999999999</c:v>
                </c:pt>
                <c:pt idx="111">
                  <c:v>15.743333333333334</c:v>
                </c:pt>
                <c:pt idx="112">
                  <c:v>21.586666666666662</c:v>
                </c:pt>
                <c:pt idx="113">
                  <c:v>29.58</c:v>
                </c:pt>
                <c:pt idx="114">
                  <c:v>40.51</c:v>
                </c:pt>
                <c:pt idx="115">
                  <c:v>55.49</c:v>
                </c:pt>
                <c:pt idx="116">
                  <c:v>76.040000000000006</c:v>
                </c:pt>
                <c:pt idx="117">
                  <c:v>104.26666666666667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prøver'!$BK$3:$BK$122</c:f>
              <c:numCache>
                <c:formatCode>0.00</c:formatCode>
                <c:ptCount val="120"/>
                <c:pt idx="100">
                  <c:v>121.7</c:v>
                </c:pt>
                <c:pt idx="101">
                  <c:v>326.9666666666667</c:v>
                </c:pt>
                <c:pt idx="102">
                  <c:v>389.26666666666665</c:v>
                </c:pt>
                <c:pt idx="103">
                  <c:v>415.26666666666665</c:v>
                </c:pt>
                <c:pt idx="104">
                  <c:v>428.9666666666667</c:v>
                </c:pt>
                <c:pt idx="105">
                  <c:v>434.43333333333334</c:v>
                </c:pt>
                <c:pt idx="106">
                  <c:v>431.09999999999997</c:v>
                </c:pt>
                <c:pt idx="107">
                  <c:v>420.93333333333334</c:v>
                </c:pt>
                <c:pt idx="108">
                  <c:v>404.36666666666662</c:v>
                </c:pt>
                <c:pt idx="109">
                  <c:v>378.13333333333338</c:v>
                </c:pt>
                <c:pt idx="110">
                  <c:v>342.36666666666662</c:v>
                </c:pt>
                <c:pt idx="111">
                  <c:v>290.8</c:v>
                </c:pt>
                <c:pt idx="112">
                  <c:v>218.9</c:v>
                </c:pt>
                <c:pt idx="113">
                  <c:v>154.29999999999998</c:v>
                </c:pt>
                <c:pt idx="114">
                  <c:v>117.3</c:v>
                </c:pt>
                <c:pt idx="115">
                  <c:v>94.953333333333333</c:v>
                </c:pt>
                <c:pt idx="116">
                  <c:v>76.076666666666668</c:v>
                </c:pt>
                <c:pt idx="117">
                  <c:v>57.936666666666667</c:v>
                </c:pt>
                <c:pt idx="118">
                  <c:v>42.356666666666669</c:v>
                </c:pt>
                <c:pt idx="119">
                  <c:v>29.956666666666667</c:v>
                </c:pt>
              </c:numCache>
            </c:numRef>
          </c:yVal>
        </c:ser>
        <c:axId val="152940928"/>
        <c:axId val="152942848"/>
      </c:scatterChart>
      <c:valAx>
        <c:axId val="152940928"/>
        <c:scaling>
          <c:logBase val="10"/>
          <c:orientation val="minMax"/>
          <c:min val="0.1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sz="1200"/>
                  <a:t>Tøyning</a:t>
                </a:r>
                <a:r>
                  <a:rPr lang="nb-NO" sz="1200" baseline="0"/>
                  <a:t> (%)</a:t>
                </a:r>
                <a:endParaRPr lang="nb-NO" sz="1200"/>
              </a:p>
            </c:rich>
          </c:tx>
        </c:title>
        <c:numFmt formatCode="0.00" sourceLinked="1"/>
        <c:tickLblPos val="nextTo"/>
        <c:crossAx val="152942848"/>
        <c:crosses val="autoZero"/>
        <c:crossBetween val="midCat"/>
      </c:valAx>
      <c:valAx>
        <c:axId val="152942848"/>
        <c:scaling>
          <c:logBase val="10"/>
          <c:orientation val="minMax"/>
          <c:min val="1"/>
        </c:scaling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 sz="1200"/>
                  <a:t>G'</a:t>
                </a:r>
                <a:r>
                  <a:rPr lang="nb-NO" sz="1200" baseline="0"/>
                  <a:t> (Pa)</a:t>
                </a:r>
              </a:p>
              <a:p>
                <a:pPr>
                  <a:defRPr/>
                </a:pPr>
                <a:endParaRPr lang="nb-NO" sz="1200" baseline="0"/>
              </a:p>
              <a:p>
                <a:pPr>
                  <a:defRPr/>
                </a:pPr>
                <a:r>
                  <a:rPr lang="nb-NO" sz="1200" baseline="0"/>
                  <a:t>G'' (Pa)</a:t>
                </a:r>
                <a:endParaRPr lang="nb-NO" sz="1200"/>
              </a:p>
            </c:rich>
          </c:tx>
        </c:title>
        <c:numFmt formatCode="0.00" sourceLinked="1"/>
        <c:tickLblPos val="nextTo"/>
        <c:crossAx val="15294092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/>
              <a:t>Rotasjonstest; prøve CTF</a:t>
            </a:r>
            <a:r>
              <a:rPr lang="nb-NO" baseline="0"/>
              <a:t> og CTS</a:t>
            </a:r>
            <a:endParaRPr lang="nb-NO"/>
          </a:p>
        </c:rich>
      </c:tx>
    </c:title>
    <c:plotArea>
      <c:layout/>
      <c:scatterChart>
        <c:scatterStyle val="lineMarker"/>
        <c:ser>
          <c:idx val="0"/>
          <c:order val="0"/>
          <c:tx>
            <c:v>Gj. snitt CTF nr 1</c:v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prøver'!$AM$247:$AM$366</c:f>
              <c:numCache>
                <c:formatCode>0.00</c:formatCode>
                <c:ptCount val="120"/>
                <c:pt idx="0">
                  <c:v>0.99996666666666678</c:v>
                </c:pt>
                <c:pt idx="1">
                  <c:v>1.37</c:v>
                </c:pt>
                <c:pt idx="2">
                  <c:v>1.8779999999999999</c:v>
                </c:pt>
                <c:pt idx="3">
                  <c:v>2.5746666666666669</c:v>
                </c:pt>
                <c:pt idx="4">
                  <c:v>3.5296666666666661</c:v>
                </c:pt>
                <c:pt idx="5">
                  <c:v>4.8383333333333338</c:v>
                </c:pt>
                <c:pt idx="6">
                  <c:v>6.6323333333333325</c:v>
                </c:pt>
                <c:pt idx="7">
                  <c:v>9.0929999999999982</c:v>
                </c:pt>
                <c:pt idx="8">
                  <c:v>12.466666666666669</c:v>
                </c:pt>
                <c:pt idx="9">
                  <c:v>17.083333333333332</c:v>
                </c:pt>
                <c:pt idx="10">
                  <c:v>23.423333333333336</c:v>
                </c:pt>
                <c:pt idx="11">
                  <c:v>32.066666666666663</c:v>
                </c:pt>
                <c:pt idx="12">
                  <c:v>44.02</c:v>
                </c:pt>
                <c:pt idx="13">
                  <c:v>60.303333333333335</c:v>
                </c:pt>
                <c:pt idx="14">
                  <c:v>82.733333333333334</c:v>
                </c:pt>
                <c:pt idx="15">
                  <c:v>113.36666666666667</c:v>
                </c:pt>
                <c:pt idx="16">
                  <c:v>155.33333333333334</c:v>
                </c:pt>
                <c:pt idx="17">
                  <c:v>213</c:v>
                </c:pt>
                <c:pt idx="18">
                  <c:v>291.90000000000003</c:v>
                </c:pt>
                <c:pt idx="19">
                  <c:v>400.09999999999997</c:v>
                </c:pt>
                <c:pt idx="20">
                  <c:v>0.9945666666666666</c:v>
                </c:pt>
                <c:pt idx="21">
                  <c:v>1.369</c:v>
                </c:pt>
                <c:pt idx="22">
                  <c:v>1.8783333333333332</c:v>
                </c:pt>
                <c:pt idx="23">
                  <c:v>2.5746666666666669</c:v>
                </c:pt>
                <c:pt idx="24">
                  <c:v>3.5286666666666666</c:v>
                </c:pt>
                <c:pt idx="25">
                  <c:v>4.8376666666666672</c:v>
                </c:pt>
                <c:pt idx="26">
                  <c:v>6.6316666666666668</c:v>
                </c:pt>
                <c:pt idx="27">
                  <c:v>9.0903333333333336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23.41333333333333</c:v>
                </c:pt>
                <c:pt idx="31">
                  <c:v>32.083333333333336</c:v>
                </c:pt>
                <c:pt idx="32">
                  <c:v>43.963333333333338</c:v>
                </c:pt>
                <c:pt idx="33">
                  <c:v>60.29666666666666</c:v>
                </c:pt>
                <c:pt idx="34">
                  <c:v>82.706666666666663</c:v>
                </c:pt>
                <c:pt idx="35">
                  <c:v>113.3</c:v>
                </c:pt>
                <c:pt idx="36">
                  <c:v>155.23333333333332</c:v>
                </c:pt>
                <c:pt idx="37">
                  <c:v>212.9</c:v>
                </c:pt>
                <c:pt idx="38">
                  <c:v>291.86666666666667</c:v>
                </c:pt>
                <c:pt idx="39">
                  <c:v>400.06666666666666</c:v>
                </c:pt>
                <c:pt idx="40">
                  <c:v>0.99516666666666664</c:v>
                </c:pt>
                <c:pt idx="41">
                  <c:v>1.3693333333333333</c:v>
                </c:pt>
                <c:pt idx="42">
                  <c:v>1.8783333333333332</c:v>
                </c:pt>
                <c:pt idx="43">
                  <c:v>2.5746666666666669</c:v>
                </c:pt>
                <c:pt idx="44">
                  <c:v>3.5286666666666666</c:v>
                </c:pt>
                <c:pt idx="45">
                  <c:v>4.8373333333333335</c:v>
                </c:pt>
                <c:pt idx="46">
                  <c:v>6.6313333333333331</c:v>
                </c:pt>
                <c:pt idx="47">
                  <c:v>9.0903333333333318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32.086666666666666</c:v>
                </c:pt>
                <c:pt idx="52">
                  <c:v>43.97</c:v>
                </c:pt>
                <c:pt idx="53">
                  <c:v>60.256666666666661</c:v>
                </c:pt>
                <c:pt idx="54">
                  <c:v>82.63333333333334</c:v>
                </c:pt>
                <c:pt idx="55">
                  <c:v>113.33333333333333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291.83333333333331</c:v>
                </c:pt>
                <c:pt idx="59">
                  <c:v>400.06666666666666</c:v>
                </c:pt>
                <c:pt idx="60">
                  <c:v>0.99909999999999999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3.53</c:v>
                </c:pt>
                <c:pt idx="65">
                  <c:v>4.8390000000000004</c:v>
                </c:pt>
                <c:pt idx="66">
                  <c:v>6.6336666666666666</c:v>
                </c:pt>
                <c:pt idx="67">
                  <c:v>9.0936666666666675</c:v>
                </c:pt>
                <c:pt idx="68">
                  <c:v>12.47</c:v>
                </c:pt>
                <c:pt idx="69">
                  <c:v>17.09</c:v>
                </c:pt>
                <c:pt idx="70">
                  <c:v>23.426666666666666</c:v>
                </c:pt>
                <c:pt idx="71">
                  <c:v>32.116666666666667</c:v>
                </c:pt>
                <c:pt idx="72">
                  <c:v>44.03</c:v>
                </c:pt>
                <c:pt idx="73">
                  <c:v>60.363333333333337</c:v>
                </c:pt>
                <c:pt idx="74">
                  <c:v>82.75333333333333</c:v>
                </c:pt>
                <c:pt idx="75">
                  <c:v>113.43333333333334</c:v>
                </c:pt>
                <c:pt idx="76">
                  <c:v>155.5</c:v>
                </c:pt>
                <c:pt idx="77">
                  <c:v>213.1</c:v>
                </c:pt>
                <c:pt idx="78">
                  <c:v>292.06666666666666</c:v>
                </c:pt>
                <c:pt idx="79">
                  <c:v>400.3</c:v>
                </c:pt>
                <c:pt idx="80">
                  <c:v>0.99046666666666672</c:v>
                </c:pt>
                <c:pt idx="81">
                  <c:v>1.3696666666666666</c:v>
                </c:pt>
                <c:pt idx="82">
                  <c:v>1.8793333333333333</c:v>
                </c:pt>
                <c:pt idx="83">
                  <c:v>2.5756666666666668</c:v>
                </c:pt>
                <c:pt idx="84">
                  <c:v>3.53</c:v>
                </c:pt>
                <c:pt idx="85">
                  <c:v>4.8389999999999995</c:v>
                </c:pt>
                <c:pt idx="86">
                  <c:v>6.6336666666666666</c:v>
                </c:pt>
                <c:pt idx="87">
                  <c:v>9.093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23.42</c:v>
                </c:pt>
                <c:pt idx="91">
                  <c:v>32.1</c:v>
                </c:pt>
                <c:pt idx="92">
                  <c:v>43.99666666666667</c:v>
                </c:pt>
                <c:pt idx="93">
                  <c:v>60.31</c:v>
                </c:pt>
                <c:pt idx="94">
                  <c:v>82.663333333333341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400.13333333333338</c:v>
                </c:pt>
                <c:pt idx="100">
                  <c:v>0.99099999999999999</c:v>
                </c:pt>
                <c:pt idx="101">
                  <c:v>1.369</c:v>
                </c:pt>
                <c:pt idx="102">
                  <c:v>1.8786666666666667</c:v>
                </c:pt>
                <c:pt idx="103">
                  <c:v>2.5749999999999997</c:v>
                </c:pt>
                <c:pt idx="104">
                  <c:v>3.5296666666666661</c:v>
                </c:pt>
                <c:pt idx="105">
                  <c:v>4.8389999999999995</c:v>
                </c:pt>
                <c:pt idx="106">
                  <c:v>6.6336666666666666</c:v>
                </c:pt>
                <c:pt idx="107">
                  <c:v>9.0920000000000005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23.42</c:v>
                </c:pt>
                <c:pt idx="111">
                  <c:v>32.1</c:v>
                </c:pt>
                <c:pt idx="112">
                  <c:v>44</c:v>
                </c:pt>
                <c:pt idx="113">
                  <c:v>60.31</c:v>
                </c:pt>
                <c:pt idx="114">
                  <c:v>82.666666666666671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291.86666666666667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prøver'!$AN$247:$AN$366</c:f>
              <c:numCache>
                <c:formatCode>0.00</c:formatCode>
                <c:ptCount val="120"/>
                <c:pt idx="0">
                  <c:v>13.030666666666667</c:v>
                </c:pt>
                <c:pt idx="1">
                  <c:v>11.022666666666666</c:v>
                </c:pt>
                <c:pt idx="2">
                  <c:v>9.466333333333333</c:v>
                </c:pt>
                <c:pt idx="3">
                  <c:v>8.2013333333333325</c:v>
                </c:pt>
                <c:pt idx="4">
                  <c:v>7.1713333333333331</c:v>
                </c:pt>
                <c:pt idx="5">
                  <c:v>6.3616666666666672</c:v>
                </c:pt>
                <c:pt idx="6">
                  <c:v>5.7093333333333334</c:v>
                </c:pt>
                <c:pt idx="7">
                  <c:v>5.168333333333333</c:v>
                </c:pt>
                <c:pt idx="8">
                  <c:v>4.7080000000000002</c:v>
                </c:pt>
                <c:pt idx="9">
                  <c:v>4.2770000000000001</c:v>
                </c:pt>
                <c:pt idx="10">
                  <c:v>3.4143333333333334</c:v>
                </c:pt>
                <c:pt idx="11">
                  <c:v>2.8140000000000001</c:v>
                </c:pt>
                <c:pt idx="12">
                  <c:v>2.3506666666666667</c:v>
                </c:pt>
                <c:pt idx="13">
                  <c:v>1.9809999999999999</c:v>
                </c:pt>
                <c:pt idx="14">
                  <c:v>1.6373333333333333</c:v>
                </c:pt>
                <c:pt idx="15">
                  <c:v>1.3659999999999999</c:v>
                </c:pt>
                <c:pt idx="16">
                  <c:v>1.1087</c:v>
                </c:pt>
                <c:pt idx="17">
                  <c:v>0.87409999999999999</c:v>
                </c:pt>
                <c:pt idx="18">
                  <c:v>0.67320000000000002</c:v>
                </c:pt>
                <c:pt idx="19">
                  <c:v>0.51623333333333343</c:v>
                </c:pt>
              </c:numCache>
            </c:numRef>
          </c:yVal>
        </c:ser>
        <c:ser>
          <c:idx val="1"/>
          <c:order val="1"/>
          <c:tx>
            <c:v>Gj. snitt CTF nr 2</c:v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prøver'!$AM$247:$AM$366</c:f>
              <c:numCache>
                <c:formatCode>0.00</c:formatCode>
                <c:ptCount val="120"/>
                <c:pt idx="0">
                  <c:v>0.99996666666666678</c:v>
                </c:pt>
                <c:pt idx="1">
                  <c:v>1.37</c:v>
                </c:pt>
                <c:pt idx="2">
                  <c:v>1.8779999999999999</c:v>
                </c:pt>
                <c:pt idx="3">
                  <c:v>2.5746666666666669</c:v>
                </c:pt>
                <c:pt idx="4">
                  <c:v>3.5296666666666661</c:v>
                </c:pt>
                <c:pt idx="5">
                  <c:v>4.8383333333333338</c:v>
                </c:pt>
                <c:pt idx="6">
                  <c:v>6.6323333333333325</c:v>
                </c:pt>
                <c:pt idx="7">
                  <c:v>9.0929999999999982</c:v>
                </c:pt>
                <c:pt idx="8">
                  <c:v>12.466666666666669</c:v>
                </c:pt>
                <c:pt idx="9">
                  <c:v>17.083333333333332</c:v>
                </c:pt>
                <c:pt idx="10">
                  <c:v>23.423333333333336</c:v>
                </c:pt>
                <c:pt idx="11">
                  <c:v>32.066666666666663</c:v>
                </c:pt>
                <c:pt idx="12">
                  <c:v>44.02</c:v>
                </c:pt>
                <c:pt idx="13">
                  <c:v>60.303333333333335</c:v>
                </c:pt>
                <c:pt idx="14">
                  <c:v>82.733333333333334</c:v>
                </c:pt>
                <c:pt idx="15">
                  <c:v>113.36666666666667</c:v>
                </c:pt>
                <c:pt idx="16">
                  <c:v>155.33333333333334</c:v>
                </c:pt>
                <c:pt idx="17">
                  <c:v>213</c:v>
                </c:pt>
                <c:pt idx="18">
                  <c:v>291.90000000000003</c:v>
                </c:pt>
                <c:pt idx="19">
                  <c:v>400.09999999999997</c:v>
                </c:pt>
                <c:pt idx="20">
                  <c:v>0.9945666666666666</c:v>
                </c:pt>
                <c:pt idx="21">
                  <c:v>1.369</c:v>
                </c:pt>
                <c:pt idx="22">
                  <c:v>1.8783333333333332</c:v>
                </c:pt>
                <c:pt idx="23">
                  <c:v>2.5746666666666669</c:v>
                </c:pt>
                <c:pt idx="24">
                  <c:v>3.5286666666666666</c:v>
                </c:pt>
                <c:pt idx="25">
                  <c:v>4.8376666666666672</c:v>
                </c:pt>
                <c:pt idx="26">
                  <c:v>6.6316666666666668</c:v>
                </c:pt>
                <c:pt idx="27">
                  <c:v>9.0903333333333336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23.41333333333333</c:v>
                </c:pt>
                <c:pt idx="31">
                  <c:v>32.083333333333336</c:v>
                </c:pt>
                <c:pt idx="32">
                  <c:v>43.963333333333338</c:v>
                </c:pt>
                <c:pt idx="33">
                  <c:v>60.29666666666666</c:v>
                </c:pt>
                <c:pt idx="34">
                  <c:v>82.706666666666663</c:v>
                </c:pt>
                <c:pt idx="35">
                  <c:v>113.3</c:v>
                </c:pt>
                <c:pt idx="36">
                  <c:v>155.23333333333332</c:v>
                </c:pt>
                <c:pt idx="37">
                  <c:v>212.9</c:v>
                </c:pt>
                <c:pt idx="38">
                  <c:v>291.86666666666667</c:v>
                </c:pt>
                <c:pt idx="39">
                  <c:v>400.06666666666666</c:v>
                </c:pt>
                <c:pt idx="40">
                  <c:v>0.99516666666666664</c:v>
                </c:pt>
                <c:pt idx="41">
                  <c:v>1.3693333333333333</c:v>
                </c:pt>
                <c:pt idx="42">
                  <c:v>1.8783333333333332</c:v>
                </c:pt>
                <c:pt idx="43">
                  <c:v>2.5746666666666669</c:v>
                </c:pt>
                <c:pt idx="44">
                  <c:v>3.5286666666666666</c:v>
                </c:pt>
                <c:pt idx="45">
                  <c:v>4.8373333333333335</c:v>
                </c:pt>
                <c:pt idx="46">
                  <c:v>6.6313333333333331</c:v>
                </c:pt>
                <c:pt idx="47">
                  <c:v>9.0903333333333318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32.086666666666666</c:v>
                </c:pt>
                <c:pt idx="52">
                  <c:v>43.97</c:v>
                </c:pt>
                <c:pt idx="53">
                  <c:v>60.256666666666661</c:v>
                </c:pt>
                <c:pt idx="54">
                  <c:v>82.63333333333334</c:v>
                </c:pt>
                <c:pt idx="55">
                  <c:v>113.33333333333333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291.83333333333331</c:v>
                </c:pt>
                <c:pt idx="59">
                  <c:v>400.06666666666666</c:v>
                </c:pt>
                <c:pt idx="60">
                  <c:v>0.99909999999999999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3.53</c:v>
                </c:pt>
                <c:pt idx="65">
                  <c:v>4.8390000000000004</c:v>
                </c:pt>
                <c:pt idx="66">
                  <c:v>6.6336666666666666</c:v>
                </c:pt>
                <c:pt idx="67">
                  <c:v>9.0936666666666675</c:v>
                </c:pt>
                <c:pt idx="68">
                  <c:v>12.47</c:v>
                </c:pt>
                <c:pt idx="69">
                  <c:v>17.09</c:v>
                </c:pt>
                <c:pt idx="70">
                  <c:v>23.426666666666666</c:v>
                </c:pt>
                <c:pt idx="71">
                  <c:v>32.116666666666667</c:v>
                </c:pt>
                <c:pt idx="72">
                  <c:v>44.03</c:v>
                </c:pt>
                <c:pt idx="73">
                  <c:v>60.363333333333337</c:v>
                </c:pt>
                <c:pt idx="74">
                  <c:v>82.75333333333333</c:v>
                </c:pt>
                <c:pt idx="75">
                  <c:v>113.43333333333334</c:v>
                </c:pt>
                <c:pt idx="76">
                  <c:v>155.5</c:v>
                </c:pt>
                <c:pt idx="77">
                  <c:v>213.1</c:v>
                </c:pt>
                <c:pt idx="78">
                  <c:v>292.06666666666666</c:v>
                </c:pt>
                <c:pt idx="79">
                  <c:v>400.3</c:v>
                </c:pt>
                <c:pt idx="80">
                  <c:v>0.99046666666666672</c:v>
                </c:pt>
                <c:pt idx="81">
                  <c:v>1.3696666666666666</c:v>
                </c:pt>
                <c:pt idx="82">
                  <c:v>1.8793333333333333</c:v>
                </c:pt>
                <c:pt idx="83">
                  <c:v>2.5756666666666668</c:v>
                </c:pt>
                <c:pt idx="84">
                  <c:v>3.53</c:v>
                </c:pt>
                <c:pt idx="85">
                  <c:v>4.8389999999999995</c:v>
                </c:pt>
                <c:pt idx="86">
                  <c:v>6.6336666666666666</c:v>
                </c:pt>
                <c:pt idx="87">
                  <c:v>9.093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23.42</c:v>
                </c:pt>
                <c:pt idx="91">
                  <c:v>32.1</c:v>
                </c:pt>
                <c:pt idx="92">
                  <c:v>43.99666666666667</c:v>
                </c:pt>
                <c:pt idx="93">
                  <c:v>60.31</c:v>
                </c:pt>
                <c:pt idx="94">
                  <c:v>82.663333333333341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400.13333333333338</c:v>
                </c:pt>
                <c:pt idx="100">
                  <c:v>0.99099999999999999</c:v>
                </c:pt>
                <c:pt idx="101">
                  <c:v>1.369</c:v>
                </c:pt>
                <c:pt idx="102">
                  <c:v>1.8786666666666667</c:v>
                </c:pt>
                <c:pt idx="103">
                  <c:v>2.5749999999999997</c:v>
                </c:pt>
                <c:pt idx="104">
                  <c:v>3.5296666666666661</c:v>
                </c:pt>
                <c:pt idx="105">
                  <c:v>4.8389999999999995</c:v>
                </c:pt>
                <c:pt idx="106">
                  <c:v>6.6336666666666666</c:v>
                </c:pt>
                <c:pt idx="107">
                  <c:v>9.0920000000000005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23.42</c:v>
                </c:pt>
                <c:pt idx="111">
                  <c:v>32.1</c:v>
                </c:pt>
                <c:pt idx="112">
                  <c:v>44</c:v>
                </c:pt>
                <c:pt idx="113">
                  <c:v>60.31</c:v>
                </c:pt>
                <c:pt idx="114">
                  <c:v>82.666666666666671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291.86666666666667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prøver'!$AO$247:$AO$366</c:f>
              <c:numCache>
                <c:formatCode>0.00</c:formatCode>
                <c:ptCount val="120"/>
                <c:pt idx="20">
                  <c:v>4.1878666666666664</c:v>
                </c:pt>
                <c:pt idx="21">
                  <c:v>5.1963333333333335</c:v>
                </c:pt>
                <c:pt idx="22">
                  <c:v>4.5313666666666661</c:v>
                </c:pt>
                <c:pt idx="23">
                  <c:v>3.9382333333333328</c:v>
                </c:pt>
                <c:pt idx="24">
                  <c:v>3.4993666666666665</c:v>
                </c:pt>
                <c:pt idx="25">
                  <c:v>3.1573333333333333</c:v>
                </c:pt>
                <c:pt idx="26">
                  <c:v>2.8543000000000003</c:v>
                </c:pt>
                <c:pt idx="27">
                  <c:v>2.5894999999999997</c:v>
                </c:pt>
                <c:pt idx="28">
                  <c:v>2.3748</c:v>
                </c:pt>
                <c:pt idx="29">
                  <c:v>2.2222666666666666</c:v>
                </c:pt>
                <c:pt idx="30">
                  <c:v>2.0699333333333336</c:v>
                </c:pt>
                <c:pt idx="31">
                  <c:v>1.7826666666666666</c:v>
                </c:pt>
                <c:pt idx="32">
                  <c:v>1.3529666666666669</c:v>
                </c:pt>
                <c:pt idx="33">
                  <c:v>1.1226666666666667</c:v>
                </c:pt>
                <c:pt idx="34">
                  <c:v>0.87369999999999992</c:v>
                </c:pt>
                <c:pt idx="35">
                  <c:v>0.74739999999999995</c:v>
                </c:pt>
                <c:pt idx="36">
                  <c:v>0.6487666666666666</c:v>
                </c:pt>
                <c:pt idx="37">
                  <c:v>0.5716</c:v>
                </c:pt>
                <c:pt idx="38">
                  <c:v>0.51466666666666672</c:v>
                </c:pt>
                <c:pt idx="39">
                  <c:v>0.45443333333333341</c:v>
                </c:pt>
              </c:numCache>
            </c:numRef>
          </c:yVal>
        </c:ser>
        <c:ser>
          <c:idx val="2"/>
          <c:order val="2"/>
          <c:tx>
            <c:v>Gj. snitt CTF nr 3</c:v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prøver'!$AM$247:$AM$366</c:f>
              <c:numCache>
                <c:formatCode>0.00</c:formatCode>
                <c:ptCount val="120"/>
                <c:pt idx="0">
                  <c:v>0.99996666666666678</c:v>
                </c:pt>
                <c:pt idx="1">
                  <c:v>1.37</c:v>
                </c:pt>
                <c:pt idx="2">
                  <c:v>1.8779999999999999</c:v>
                </c:pt>
                <c:pt idx="3">
                  <c:v>2.5746666666666669</c:v>
                </c:pt>
                <c:pt idx="4">
                  <c:v>3.5296666666666661</c:v>
                </c:pt>
                <c:pt idx="5">
                  <c:v>4.8383333333333338</c:v>
                </c:pt>
                <c:pt idx="6">
                  <c:v>6.6323333333333325</c:v>
                </c:pt>
                <c:pt idx="7">
                  <c:v>9.0929999999999982</c:v>
                </c:pt>
                <c:pt idx="8">
                  <c:v>12.466666666666669</c:v>
                </c:pt>
                <c:pt idx="9">
                  <c:v>17.083333333333332</c:v>
                </c:pt>
                <c:pt idx="10">
                  <c:v>23.423333333333336</c:v>
                </c:pt>
                <c:pt idx="11">
                  <c:v>32.066666666666663</c:v>
                </c:pt>
                <c:pt idx="12">
                  <c:v>44.02</c:v>
                </c:pt>
                <c:pt idx="13">
                  <c:v>60.303333333333335</c:v>
                </c:pt>
                <c:pt idx="14">
                  <c:v>82.733333333333334</c:v>
                </c:pt>
                <c:pt idx="15">
                  <c:v>113.36666666666667</c:v>
                </c:pt>
                <c:pt idx="16">
                  <c:v>155.33333333333334</c:v>
                </c:pt>
                <c:pt idx="17">
                  <c:v>213</c:v>
                </c:pt>
                <c:pt idx="18">
                  <c:v>291.90000000000003</c:v>
                </c:pt>
                <c:pt idx="19">
                  <c:v>400.09999999999997</c:v>
                </c:pt>
                <c:pt idx="20">
                  <c:v>0.9945666666666666</c:v>
                </c:pt>
                <c:pt idx="21">
                  <c:v>1.369</c:v>
                </c:pt>
                <c:pt idx="22">
                  <c:v>1.8783333333333332</c:v>
                </c:pt>
                <c:pt idx="23">
                  <c:v>2.5746666666666669</c:v>
                </c:pt>
                <c:pt idx="24">
                  <c:v>3.5286666666666666</c:v>
                </c:pt>
                <c:pt idx="25">
                  <c:v>4.8376666666666672</c:v>
                </c:pt>
                <c:pt idx="26">
                  <c:v>6.6316666666666668</c:v>
                </c:pt>
                <c:pt idx="27">
                  <c:v>9.0903333333333336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23.41333333333333</c:v>
                </c:pt>
                <c:pt idx="31">
                  <c:v>32.083333333333336</c:v>
                </c:pt>
                <c:pt idx="32">
                  <c:v>43.963333333333338</c:v>
                </c:pt>
                <c:pt idx="33">
                  <c:v>60.29666666666666</c:v>
                </c:pt>
                <c:pt idx="34">
                  <c:v>82.706666666666663</c:v>
                </c:pt>
                <c:pt idx="35">
                  <c:v>113.3</c:v>
                </c:pt>
                <c:pt idx="36">
                  <c:v>155.23333333333332</c:v>
                </c:pt>
                <c:pt idx="37">
                  <c:v>212.9</c:v>
                </c:pt>
                <c:pt idx="38">
                  <c:v>291.86666666666667</c:v>
                </c:pt>
                <c:pt idx="39">
                  <c:v>400.06666666666666</c:v>
                </c:pt>
                <c:pt idx="40">
                  <c:v>0.99516666666666664</c:v>
                </c:pt>
                <c:pt idx="41">
                  <c:v>1.3693333333333333</c:v>
                </c:pt>
                <c:pt idx="42">
                  <c:v>1.8783333333333332</c:v>
                </c:pt>
                <c:pt idx="43">
                  <c:v>2.5746666666666669</c:v>
                </c:pt>
                <c:pt idx="44">
                  <c:v>3.5286666666666666</c:v>
                </c:pt>
                <c:pt idx="45">
                  <c:v>4.8373333333333335</c:v>
                </c:pt>
                <c:pt idx="46">
                  <c:v>6.6313333333333331</c:v>
                </c:pt>
                <c:pt idx="47">
                  <c:v>9.0903333333333318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32.086666666666666</c:v>
                </c:pt>
                <c:pt idx="52">
                  <c:v>43.97</c:v>
                </c:pt>
                <c:pt idx="53">
                  <c:v>60.256666666666661</c:v>
                </c:pt>
                <c:pt idx="54">
                  <c:v>82.63333333333334</c:v>
                </c:pt>
                <c:pt idx="55">
                  <c:v>113.33333333333333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291.83333333333331</c:v>
                </c:pt>
                <c:pt idx="59">
                  <c:v>400.06666666666666</c:v>
                </c:pt>
                <c:pt idx="60">
                  <c:v>0.99909999999999999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3.53</c:v>
                </c:pt>
                <c:pt idx="65">
                  <c:v>4.8390000000000004</c:v>
                </c:pt>
                <c:pt idx="66">
                  <c:v>6.6336666666666666</c:v>
                </c:pt>
                <c:pt idx="67">
                  <c:v>9.0936666666666675</c:v>
                </c:pt>
                <c:pt idx="68">
                  <c:v>12.47</c:v>
                </c:pt>
                <c:pt idx="69">
                  <c:v>17.09</c:v>
                </c:pt>
                <c:pt idx="70">
                  <c:v>23.426666666666666</c:v>
                </c:pt>
                <c:pt idx="71">
                  <c:v>32.116666666666667</c:v>
                </c:pt>
                <c:pt idx="72">
                  <c:v>44.03</c:v>
                </c:pt>
                <c:pt idx="73">
                  <c:v>60.363333333333337</c:v>
                </c:pt>
                <c:pt idx="74">
                  <c:v>82.75333333333333</c:v>
                </c:pt>
                <c:pt idx="75">
                  <c:v>113.43333333333334</c:v>
                </c:pt>
                <c:pt idx="76">
                  <c:v>155.5</c:v>
                </c:pt>
                <c:pt idx="77">
                  <c:v>213.1</c:v>
                </c:pt>
                <c:pt idx="78">
                  <c:v>292.06666666666666</c:v>
                </c:pt>
                <c:pt idx="79">
                  <c:v>400.3</c:v>
                </c:pt>
                <c:pt idx="80">
                  <c:v>0.99046666666666672</c:v>
                </c:pt>
                <c:pt idx="81">
                  <c:v>1.3696666666666666</c:v>
                </c:pt>
                <c:pt idx="82">
                  <c:v>1.8793333333333333</c:v>
                </c:pt>
                <c:pt idx="83">
                  <c:v>2.5756666666666668</c:v>
                </c:pt>
                <c:pt idx="84">
                  <c:v>3.53</c:v>
                </c:pt>
                <c:pt idx="85">
                  <c:v>4.8389999999999995</c:v>
                </c:pt>
                <c:pt idx="86">
                  <c:v>6.6336666666666666</c:v>
                </c:pt>
                <c:pt idx="87">
                  <c:v>9.093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23.42</c:v>
                </c:pt>
                <c:pt idx="91">
                  <c:v>32.1</c:v>
                </c:pt>
                <c:pt idx="92">
                  <c:v>43.99666666666667</c:v>
                </c:pt>
                <c:pt idx="93">
                  <c:v>60.31</c:v>
                </c:pt>
                <c:pt idx="94">
                  <c:v>82.663333333333341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400.13333333333338</c:v>
                </c:pt>
                <c:pt idx="100">
                  <c:v>0.99099999999999999</c:v>
                </c:pt>
                <c:pt idx="101">
                  <c:v>1.369</c:v>
                </c:pt>
                <c:pt idx="102">
                  <c:v>1.8786666666666667</c:v>
                </c:pt>
                <c:pt idx="103">
                  <c:v>2.5749999999999997</c:v>
                </c:pt>
                <c:pt idx="104">
                  <c:v>3.5296666666666661</c:v>
                </c:pt>
                <c:pt idx="105">
                  <c:v>4.8389999999999995</c:v>
                </c:pt>
                <c:pt idx="106">
                  <c:v>6.6336666666666666</c:v>
                </c:pt>
                <c:pt idx="107">
                  <c:v>9.0920000000000005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23.42</c:v>
                </c:pt>
                <c:pt idx="111">
                  <c:v>32.1</c:v>
                </c:pt>
                <c:pt idx="112">
                  <c:v>44</c:v>
                </c:pt>
                <c:pt idx="113">
                  <c:v>60.31</c:v>
                </c:pt>
                <c:pt idx="114">
                  <c:v>82.666666666666671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291.86666666666667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prøver'!$AP$247:$AP$366</c:f>
              <c:numCache>
                <c:formatCode>0.00</c:formatCode>
                <c:ptCount val="120"/>
                <c:pt idx="40">
                  <c:v>3.6354000000000002</c:v>
                </c:pt>
                <c:pt idx="41">
                  <c:v>4.4539333333333335</c:v>
                </c:pt>
                <c:pt idx="42">
                  <c:v>3.874366666666667</c:v>
                </c:pt>
                <c:pt idx="43">
                  <c:v>3.3600333333333334</c:v>
                </c:pt>
                <c:pt idx="44">
                  <c:v>3.0025333333333335</c:v>
                </c:pt>
                <c:pt idx="45">
                  <c:v>2.7101666666666664</c:v>
                </c:pt>
                <c:pt idx="46">
                  <c:v>2.4576666666666669</c:v>
                </c:pt>
                <c:pt idx="47">
                  <c:v>2.2371333333333334</c:v>
                </c:pt>
                <c:pt idx="48">
                  <c:v>2.0430333333333333</c:v>
                </c:pt>
                <c:pt idx="49">
                  <c:v>1.8930333333333333</c:v>
                </c:pt>
                <c:pt idx="50">
                  <c:v>1.8009333333333333</c:v>
                </c:pt>
                <c:pt idx="51">
                  <c:v>1.5792666666666666</c:v>
                </c:pt>
                <c:pt idx="52">
                  <c:v>1.3932333333333335</c:v>
                </c:pt>
                <c:pt idx="53">
                  <c:v>1.0837000000000001</c:v>
                </c:pt>
                <c:pt idx="54">
                  <c:v>0.8591333333333333</c:v>
                </c:pt>
                <c:pt idx="55">
                  <c:v>0.68146666666666667</c:v>
                </c:pt>
                <c:pt idx="56">
                  <c:v>0.58019999999999994</c:v>
                </c:pt>
                <c:pt idx="57">
                  <c:v>0.51246666666666663</c:v>
                </c:pt>
                <c:pt idx="58">
                  <c:v>0.46713333333333334</c:v>
                </c:pt>
                <c:pt idx="59">
                  <c:v>0.4222333333333334</c:v>
                </c:pt>
              </c:numCache>
            </c:numRef>
          </c:yVal>
        </c:ser>
        <c:ser>
          <c:idx val="3"/>
          <c:order val="3"/>
          <c:tx>
            <c:v>Gj. snitt CTS nr 1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prøver'!$AM$247:$AM$366</c:f>
              <c:numCache>
                <c:formatCode>0.00</c:formatCode>
                <c:ptCount val="120"/>
                <c:pt idx="0">
                  <c:v>0.99996666666666678</c:v>
                </c:pt>
                <c:pt idx="1">
                  <c:v>1.37</c:v>
                </c:pt>
                <c:pt idx="2">
                  <c:v>1.8779999999999999</c:v>
                </c:pt>
                <c:pt idx="3">
                  <c:v>2.5746666666666669</c:v>
                </c:pt>
                <c:pt idx="4">
                  <c:v>3.5296666666666661</c:v>
                </c:pt>
                <c:pt idx="5">
                  <c:v>4.8383333333333338</c:v>
                </c:pt>
                <c:pt idx="6">
                  <c:v>6.6323333333333325</c:v>
                </c:pt>
                <c:pt idx="7">
                  <c:v>9.0929999999999982</c:v>
                </c:pt>
                <c:pt idx="8">
                  <c:v>12.466666666666669</c:v>
                </c:pt>
                <c:pt idx="9">
                  <c:v>17.083333333333332</c:v>
                </c:pt>
                <c:pt idx="10">
                  <c:v>23.423333333333336</c:v>
                </c:pt>
                <c:pt idx="11">
                  <c:v>32.066666666666663</c:v>
                </c:pt>
                <c:pt idx="12">
                  <c:v>44.02</c:v>
                </c:pt>
                <c:pt idx="13">
                  <c:v>60.303333333333335</c:v>
                </c:pt>
                <c:pt idx="14">
                  <c:v>82.733333333333334</c:v>
                </c:pt>
                <c:pt idx="15">
                  <c:v>113.36666666666667</c:v>
                </c:pt>
                <c:pt idx="16">
                  <c:v>155.33333333333334</c:v>
                </c:pt>
                <c:pt idx="17">
                  <c:v>213</c:v>
                </c:pt>
                <c:pt idx="18">
                  <c:v>291.90000000000003</c:v>
                </c:pt>
                <c:pt idx="19">
                  <c:v>400.09999999999997</c:v>
                </c:pt>
                <c:pt idx="20">
                  <c:v>0.9945666666666666</c:v>
                </c:pt>
                <c:pt idx="21">
                  <c:v>1.369</c:v>
                </c:pt>
                <c:pt idx="22">
                  <c:v>1.8783333333333332</c:v>
                </c:pt>
                <c:pt idx="23">
                  <c:v>2.5746666666666669</c:v>
                </c:pt>
                <c:pt idx="24">
                  <c:v>3.5286666666666666</c:v>
                </c:pt>
                <c:pt idx="25">
                  <c:v>4.8376666666666672</c:v>
                </c:pt>
                <c:pt idx="26">
                  <c:v>6.6316666666666668</c:v>
                </c:pt>
                <c:pt idx="27">
                  <c:v>9.0903333333333336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23.41333333333333</c:v>
                </c:pt>
                <c:pt idx="31">
                  <c:v>32.083333333333336</c:v>
                </c:pt>
                <c:pt idx="32">
                  <c:v>43.963333333333338</c:v>
                </c:pt>
                <c:pt idx="33">
                  <c:v>60.29666666666666</c:v>
                </c:pt>
                <c:pt idx="34">
                  <c:v>82.706666666666663</c:v>
                </c:pt>
                <c:pt idx="35">
                  <c:v>113.3</c:v>
                </c:pt>
                <c:pt idx="36">
                  <c:v>155.23333333333332</c:v>
                </c:pt>
                <c:pt idx="37">
                  <c:v>212.9</c:v>
                </c:pt>
                <c:pt idx="38">
                  <c:v>291.86666666666667</c:v>
                </c:pt>
                <c:pt idx="39">
                  <c:v>400.06666666666666</c:v>
                </c:pt>
                <c:pt idx="40">
                  <c:v>0.99516666666666664</c:v>
                </c:pt>
                <c:pt idx="41">
                  <c:v>1.3693333333333333</c:v>
                </c:pt>
                <c:pt idx="42">
                  <c:v>1.8783333333333332</c:v>
                </c:pt>
                <c:pt idx="43">
                  <c:v>2.5746666666666669</c:v>
                </c:pt>
                <c:pt idx="44">
                  <c:v>3.5286666666666666</c:v>
                </c:pt>
                <c:pt idx="45">
                  <c:v>4.8373333333333335</c:v>
                </c:pt>
                <c:pt idx="46">
                  <c:v>6.6313333333333331</c:v>
                </c:pt>
                <c:pt idx="47">
                  <c:v>9.0903333333333318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32.086666666666666</c:v>
                </c:pt>
                <c:pt idx="52">
                  <c:v>43.97</c:v>
                </c:pt>
                <c:pt idx="53">
                  <c:v>60.256666666666661</c:v>
                </c:pt>
                <c:pt idx="54">
                  <c:v>82.63333333333334</c:v>
                </c:pt>
                <c:pt idx="55">
                  <c:v>113.33333333333333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291.83333333333331</c:v>
                </c:pt>
                <c:pt idx="59">
                  <c:v>400.06666666666666</c:v>
                </c:pt>
                <c:pt idx="60">
                  <c:v>0.99909999999999999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3.53</c:v>
                </c:pt>
                <c:pt idx="65">
                  <c:v>4.8390000000000004</c:v>
                </c:pt>
                <c:pt idx="66">
                  <c:v>6.6336666666666666</c:v>
                </c:pt>
                <c:pt idx="67">
                  <c:v>9.0936666666666675</c:v>
                </c:pt>
                <c:pt idx="68">
                  <c:v>12.47</c:v>
                </c:pt>
                <c:pt idx="69">
                  <c:v>17.09</c:v>
                </c:pt>
                <c:pt idx="70">
                  <c:v>23.426666666666666</c:v>
                </c:pt>
                <c:pt idx="71">
                  <c:v>32.116666666666667</c:v>
                </c:pt>
                <c:pt idx="72">
                  <c:v>44.03</c:v>
                </c:pt>
                <c:pt idx="73">
                  <c:v>60.363333333333337</c:v>
                </c:pt>
                <c:pt idx="74">
                  <c:v>82.75333333333333</c:v>
                </c:pt>
                <c:pt idx="75">
                  <c:v>113.43333333333334</c:v>
                </c:pt>
                <c:pt idx="76">
                  <c:v>155.5</c:v>
                </c:pt>
                <c:pt idx="77">
                  <c:v>213.1</c:v>
                </c:pt>
                <c:pt idx="78">
                  <c:v>292.06666666666666</c:v>
                </c:pt>
                <c:pt idx="79">
                  <c:v>400.3</c:v>
                </c:pt>
                <c:pt idx="80">
                  <c:v>0.99046666666666672</c:v>
                </c:pt>
                <c:pt idx="81">
                  <c:v>1.3696666666666666</c:v>
                </c:pt>
                <c:pt idx="82">
                  <c:v>1.8793333333333333</c:v>
                </c:pt>
                <c:pt idx="83">
                  <c:v>2.5756666666666668</c:v>
                </c:pt>
                <c:pt idx="84">
                  <c:v>3.53</c:v>
                </c:pt>
                <c:pt idx="85">
                  <c:v>4.8389999999999995</c:v>
                </c:pt>
                <c:pt idx="86">
                  <c:v>6.6336666666666666</c:v>
                </c:pt>
                <c:pt idx="87">
                  <c:v>9.093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23.42</c:v>
                </c:pt>
                <c:pt idx="91">
                  <c:v>32.1</c:v>
                </c:pt>
                <c:pt idx="92">
                  <c:v>43.99666666666667</c:v>
                </c:pt>
                <c:pt idx="93">
                  <c:v>60.31</c:v>
                </c:pt>
                <c:pt idx="94">
                  <c:v>82.663333333333341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400.13333333333338</c:v>
                </c:pt>
                <c:pt idx="100">
                  <c:v>0.99099999999999999</c:v>
                </c:pt>
                <c:pt idx="101">
                  <c:v>1.369</c:v>
                </c:pt>
                <c:pt idx="102">
                  <c:v>1.8786666666666667</c:v>
                </c:pt>
                <c:pt idx="103">
                  <c:v>2.5749999999999997</c:v>
                </c:pt>
                <c:pt idx="104">
                  <c:v>3.5296666666666661</c:v>
                </c:pt>
                <c:pt idx="105">
                  <c:v>4.8389999999999995</c:v>
                </c:pt>
                <c:pt idx="106">
                  <c:v>6.6336666666666666</c:v>
                </c:pt>
                <c:pt idx="107">
                  <c:v>9.0920000000000005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23.42</c:v>
                </c:pt>
                <c:pt idx="111">
                  <c:v>32.1</c:v>
                </c:pt>
                <c:pt idx="112">
                  <c:v>44</c:v>
                </c:pt>
                <c:pt idx="113">
                  <c:v>60.31</c:v>
                </c:pt>
                <c:pt idx="114">
                  <c:v>82.666666666666671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291.86666666666667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prøver'!$AQ$247:$AQ$366</c:f>
              <c:numCache>
                <c:formatCode>0.00</c:formatCode>
                <c:ptCount val="120"/>
                <c:pt idx="60">
                  <c:v>42.359999999999992</c:v>
                </c:pt>
                <c:pt idx="61">
                  <c:v>35.339999999999996</c:v>
                </c:pt>
                <c:pt idx="62">
                  <c:v>28.823333333333334</c:v>
                </c:pt>
                <c:pt idx="63">
                  <c:v>23.456666666666667</c:v>
                </c:pt>
                <c:pt idx="64">
                  <c:v>19.34</c:v>
                </c:pt>
                <c:pt idx="65">
                  <c:v>16</c:v>
                </c:pt>
                <c:pt idx="66">
                  <c:v>13.393333333333333</c:v>
                </c:pt>
                <c:pt idx="67">
                  <c:v>11.306666666666667</c:v>
                </c:pt>
                <c:pt idx="68">
                  <c:v>9.5930000000000017</c:v>
                </c:pt>
                <c:pt idx="69">
                  <c:v>8.1853333333333325</c:v>
                </c:pt>
                <c:pt idx="70">
                  <c:v>7.0066666666666668</c:v>
                </c:pt>
                <c:pt idx="71">
                  <c:v>5.968</c:v>
                </c:pt>
                <c:pt idx="72">
                  <c:v>5.0246666666666675</c:v>
                </c:pt>
                <c:pt idx="73">
                  <c:v>4.1790000000000003</c:v>
                </c:pt>
                <c:pt idx="74">
                  <c:v>3.3973333333333335</c:v>
                </c:pt>
                <c:pt idx="75">
                  <c:v>2.7029999999999998</c:v>
                </c:pt>
                <c:pt idx="76">
                  <c:v>2.1059999999999999</c:v>
                </c:pt>
                <c:pt idx="77">
                  <c:v>1.6153333333333333</c:v>
                </c:pt>
                <c:pt idx="78">
                  <c:v>1.228</c:v>
                </c:pt>
                <c:pt idx="79">
                  <c:v>0.92830000000000001</c:v>
                </c:pt>
              </c:numCache>
            </c:numRef>
          </c:yVal>
        </c:ser>
        <c:ser>
          <c:idx val="4"/>
          <c:order val="4"/>
          <c:tx>
            <c:v>Gj. snitt CTS nr 2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prøver'!$AM$247:$AM$366</c:f>
              <c:numCache>
                <c:formatCode>0.00</c:formatCode>
                <c:ptCount val="120"/>
                <c:pt idx="0">
                  <c:v>0.99996666666666678</c:v>
                </c:pt>
                <c:pt idx="1">
                  <c:v>1.37</c:v>
                </c:pt>
                <c:pt idx="2">
                  <c:v>1.8779999999999999</c:v>
                </c:pt>
                <c:pt idx="3">
                  <c:v>2.5746666666666669</c:v>
                </c:pt>
                <c:pt idx="4">
                  <c:v>3.5296666666666661</c:v>
                </c:pt>
                <c:pt idx="5">
                  <c:v>4.8383333333333338</c:v>
                </c:pt>
                <c:pt idx="6">
                  <c:v>6.6323333333333325</c:v>
                </c:pt>
                <c:pt idx="7">
                  <c:v>9.0929999999999982</c:v>
                </c:pt>
                <c:pt idx="8">
                  <c:v>12.466666666666669</c:v>
                </c:pt>
                <c:pt idx="9">
                  <c:v>17.083333333333332</c:v>
                </c:pt>
                <c:pt idx="10">
                  <c:v>23.423333333333336</c:v>
                </c:pt>
                <c:pt idx="11">
                  <c:v>32.066666666666663</c:v>
                </c:pt>
                <c:pt idx="12">
                  <c:v>44.02</c:v>
                </c:pt>
                <c:pt idx="13">
                  <c:v>60.303333333333335</c:v>
                </c:pt>
                <c:pt idx="14">
                  <c:v>82.733333333333334</c:v>
                </c:pt>
                <c:pt idx="15">
                  <c:v>113.36666666666667</c:v>
                </c:pt>
                <c:pt idx="16">
                  <c:v>155.33333333333334</c:v>
                </c:pt>
                <c:pt idx="17">
                  <c:v>213</c:v>
                </c:pt>
                <c:pt idx="18">
                  <c:v>291.90000000000003</c:v>
                </c:pt>
                <c:pt idx="19">
                  <c:v>400.09999999999997</c:v>
                </c:pt>
                <c:pt idx="20">
                  <c:v>0.9945666666666666</c:v>
                </c:pt>
                <c:pt idx="21">
                  <c:v>1.369</c:v>
                </c:pt>
                <c:pt idx="22">
                  <c:v>1.8783333333333332</c:v>
                </c:pt>
                <c:pt idx="23">
                  <c:v>2.5746666666666669</c:v>
                </c:pt>
                <c:pt idx="24">
                  <c:v>3.5286666666666666</c:v>
                </c:pt>
                <c:pt idx="25">
                  <c:v>4.8376666666666672</c:v>
                </c:pt>
                <c:pt idx="26">
                  <c:v>6.6316666666666668</c:v>
                </c:pt>
                <c:pt idx="27">
                  <c:v>9.0903333333333336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23.41333333333333</c:v>
                </c:pt>
                <c:pt idx="31">
                  <c:v>32.083333333333336</c:v>
                </c:pt>
                <c:pt idx="32">
                  <c:v>43.963333333333338</c:v>
                </c:pt>
                <c:pt idx="33">
                  <c:v>60.29666666666666</c:v>
                </c:pt>
                <c:pt idx="34">
                  <c:v>82.706666666666663</c:v>
                </c:pt>
                <c:pt idx="35">
                  <c:v>113.3</c:v>
                </c:pt>
                <c:pt idx="36">
                  <c:v>155.23333333333332</c:v>
                </c:pt>
                <c:pt idx="37">
                  <c:v>212.9</c:v>
                </c:pt>
                <c:pt idx="38">
                  <c:v>291.86666666666667</c:v>
                </c:pt>
                <c:pt idx="39">
                  <c:v>400.06666666666666</c:v>
                </c:pt>
                <c:pt idx="40">
                  <c:v>0.99516666666666664</c:v>
                </c:pt>
                <c:pt idx="41">
                  <c:v>1.3693333333333333</c:v>
                </c:pt>
                <c:pt idx="42">
                  <c:v>1.8783333333333332</c:v>
                </c:pt>
                <c:pt idx="43">
                  <c:v>2.5746666666666669</c:v>
                </c:pt>
                <c:pt idx="44">
                  <c:v>3.5286666666666666</c:v>
                </c:pt>
                <c:pt idx="45">
                  <c:v>4.8373333333333335</c:v>
                </c:pt>
                <c:pt idx="46">
                  <c:v>6.6313333333333331</c:v>
                </c:pt>
                <c:pt idx="47">
                  <c:v>9.0903333333333318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32.086666666666666</c:v>
                </c:pt>
                <c:pt idx="52">
                  <c:v>43.97</c:v>
                </c:pt>
                <c:pt idx="53">
                  <c:v>60.256666666666661</c:v>
                </c:pt>
                <c:pt idx="54">
                  <c:v>82.63333333333334</c:v>
                </c:pt>
                <c:pt idx="55">
                  <c:v>113.33333333333333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291.83333333333331</c:v>
                </c:pt>
                <c:pt idx="59">
                  <c:v>400.06666666666666</c:v>
                </c:pt>
                <c:pt idx="60">
                  <c:v>0.99909999999999999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3.53</c:v>
                </c:pt>
                <c:pt idx="65">
                  <c:v>4.8390000000000004</c:v>
                </c:pt>
                <c:pt idx="66">
                  <c:v>6.6336666666666666</c:v>
                </c:pt>
                <c:pt idx="67">
                  <c:v>9.0936666666666675</c:v>
                </c:pt>
                <c:pt idx="68">
                  <c:v>12.47</c:v>
                </c:pt>
                <c:pt idx="69">
                  <c:v>17.09</c:v>
                </c:pt>
                <c:pt idx="70">
                  <c:v>23.426666666666666</c:v>
                </c:pt>
                <c:pt idx="71">
                  <c:v>32.116666666666667</c:v>
                </c:pt>
                <c:pt idx="72">
                  <c:v>44.03</c:v>
                </c:pt>
                <c:pt idx="73">
                  <c:v>60.363333333333337</c:v>
                </c:pt>
                <c:pt idx="74">
                  <c:v>82.75333333333333</c:v>
                </c:pt>
                <c:pt idx="75">
                  <c:v>113.43333333333334</c:v>
                </c:pt>
                <c:pt idx="76">
                  <c:v>155.5</c:v>
                </c:pt>
                <c:pt idx="77">
                  <c:v>213.1</c:v>
                </c:pt>
                <c:pt idx="78">
                  <c:v>292.06666666666666</c:v>
                </c:pt>
                <c:pt idx="79">
                  <c:v>400.3</c:v>
                </c:pt>
                <c:pt idx="80">
                  <c:v>0.99046666666666672</c:v>
                </c:pt>
                <c:pt idx="81">
                  <c:v>1.3696666666666666</c:v>
                </c:pt>
                <c:pt idx="82">
                  <c:v>1.8793333333333333</c:v>
                </c:pt>
                <c:pt idx="83">
                  <c:v>2.5756666666666668</c:v>
                </c:pt>
                <c:pt idx="84">
                  <c:v>3.53</c:v>
                </c:pt>
                <c:pt idx="85">
                  <c:v>4.8389999999999995</c:v>
                </c:pt>
                <c:pt idx="86">
                  <c:v>6.6336666666666666</c:v>
                </c:pt>
                <c:pt idx="87">
                  <c:v>9.093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23.42</c:v>
                </c:pt>
                <c:pt idx="91">
                  <c:v>32.1</c:v>
                </c:pt>
                <c:pt idx="92">
                  <c:v>43.99666666666667</c:v>
                </c:pt>
                <c:pt idx="93">
                  <c:v>60.31</c:v>
                </c:pt>
                <c:pt idx="94">
                  <c:v>82.663333333333341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400.13333333333338</c:v>
                </c:pt>
                <c:pt idx="100">
                  <c:v>0.99099999999999999</c:v>
                </c:pt>
                <c:pt idx="101">
                  <c:v>1.369</c:v>
                </c:pt>
                <c:pt idx="102">
                  <c:v>1.8786666666666667</c:v>
                </c:pt>
                <c:pt idx="103">
                  <c:v>2.5749999999999997</c:v>
                </c:pt>
                <c:pt idx="104">
                  <c:v>3.5296666666666661</c:v>
                </c:pt>
                <c:pt idx="105">
                  <c:v>4.8389999999999995</c:v>
                </c:pt>
                <c:pt idx="106">
                  <c:v>6.6336666666666666</c:v>
                </c:pt>
                <c:pt idx="107">
                  <c:v>9.0920000000000005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23.42</c:v>
                </c:pt>
                <c:pt idx="111">
                  <c:v>32.1</c:v>
                </c:pt>
                <c:pt idx="112">
                  <c:v>44</c:v>
                </c:pt>
                <c:pt idx="113">
                  <c:v>60.31</c:v>
                </c:pt>
                <c:pt idx="114">
                  <c:v>82.666666666666671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291.86666666666667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prøver'!$AR$247:$AR$366</c:f>
              <c:numCache>
                <c:formatCode>0.00</c:formatCode>
                <c:ptCount val="120"/>
                <c:pt idx="80">
                  <c:v>19.316666666666666</c:v>
                </c:pt>
                <c:pt idx="81">
                  <c:v>20.056666666666665</c:v>
                </c:pt>
                <c:pt idx="82">
                  <c:v>16.12</c:v>
                </c:pt>
                <c:pt idx="83">
                  <c:v>12.936666666666667</c:v>
                </c:pt>
                <c:pt idx="84">
                  <c:v>10.349333333333334</c:v>
                </c:pt>
                <c:pt idx="85">
                  <c:v>8.2809999999999988</c:v>
                </c:pt>
                <c:pt idx="86">
                  <c:v>6.5740000000000007</c:v>
                </c:pt>
                <c:pt idx="87">
                  <c:v>5.2136666666666667</c:v>
                </c:pt>
                <c:pt idx="88">
                  <c:v>4.160333333333333</c:v>
                </c:pt>
                <c:pt idx="89">
                  <c:v>3.3439999999999999</c:v>
                </c:pt>
                <c:pt idx="90">
                  <c:v>2.7156666666666669</c:v>
                </c:pt>
                <c:pt idx="91">
                  <c:v>2.2376666666666671</c:v>
                </c:pt>
                <c:pt idx="92">
                  <c:v>1.8663333333333334</c:v>
                </c:pt>
                <c:pt idx="93">
                  <c:v>1.5863333333333334</c:v>
                </c:pt>
                <c:pt idx="94">
                  <c:v>1.37</c:v>
                </c:pt>
                <c:pt idx="95">
                  <c:v>1.2073333333333334</c:v>
                </c:pt>
                <c:pt idx="96">
                  <c:v>1.0873666666666668</c:v>
                </c:pt>
                <c:pt idx="97">
                  <c:v>0.99569999999999992</c:v>
                </c:pt>
                <c:pt idx="98">
                  <c:v>0.90959999999999985</c:v>
                </c:pt>
                <c:pt idx="99">
                  <c:v>0.79826666666666668</c:v>
                </c:pt>
              </c:numCache>
            </c:numRef>
          </c:yVal>
        </c:ser>
        <c:ser>
          <c:idx val="5"/>
          <c:order val="5"/>
          <c:tx>
            <c:v>Gj. snitt CTS nr 3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prøver'!$AM$247:$AM$366</c:f>
              <c:numCache>
                <c:formatCode>0.00</c:formatCode>
                <c:ptCount val="120"/>
                <c:pt idx="0">
                  <c:v>0.99996666666666678</c:v>
                </c:pt>
                <c:pt idx="1">
                  <c:v>1.37</c:v>
                </c:pt>
                <c:pt idx="2">
                  <c:v>1.8779999999999999</c:v>
                </c:pt>
                <c:pt idx="3">
                  <c:v>2.5746666666666669</c:v>
                </c:pt>
                <c:pt idx="4">
                  <c:v>3.5296666666666661</c:v>
                </c:pt>
                <c:pt idx="5">
                  <c:v>4.8383333333333338</c:v>
                </c:pt>
                <c:pt idx="6">
                  <c:v>6.6323333333333325</c:v>
                </c:pt>
                <c:pt idx="7">
                  <c:v>9.0929999999999982</c:v>
                </c:pt>
                <c:pt idx="8">
                  <c:v>12.466666666666669</c:v>
                </c:pt>
                <c:pt idx="9">
                  <c:v>17.083333333333332</c:v>
                </c:pt>
                <c:pt idx="10">
                  <c:v>23.423333333333336</c:v>
                </c:pt>
                <c:pt idx="11">
                  <c:v>32.066666666666663</c:v>
                </c:pt>
                <c:pt idx="12">
                  <c:v>44.02</c:v>
                </c:pt>
                <c:pt idx="13">
                  <c:v>60.303333333333335</c:v>
                </c:pt>
                <c:pt idx="14">
                  <c:v>82.733333333333334</c:v>
                </c:pt>
                <c:pt idx="15">
                  <c:v>113.36666666666667</c:v>
                </c:pt>
                <c:pt idx="16">
                  <c:v>155.33333333333334</c:v>
                </c:pt>
                <c:pt idx="17">
                  <c:v>213</c:v>
                </c:pt>
                <c:pt idx="18">
                  <c:v>291.90000000000003</c:v>
                </c:pt>
                <c:pt idx="19">
                  <c:v>400.09999999999997</c:v>
                </c:pt>
                <c:pt idx="20">
                  <c:v>0.9945666666666666</c:v>
                </c:pt>
                <c:pt idx="21">
                  <c:v>1.369</c:v>
                </c:pt>
                <c:pt idx="22">
                  <c:v>1.8783333333333332</c:v>
                </c:pt>
                <c:pt idx="23">
                  <c:v>2.5746666666666669</c:v>
                </c:pt>
                <c:pt idx="24">
                  <c:v>3.5286666666666666</c:v>
                </c:pt>
                <c:pt idx="25">
                  <c:v>4.8376666666666672</c:v>
                </c:pt>
                <c:pt idx="26">
                  <c:v>6.6316666666666668</c:v>
                </c:pt>
                <c:pt idx="27">
                  <c:v>9.0903333333333336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23.41333333333333</c:v>
                </c:pt>
                <c:pt idx="31">
                  <c:v>32.083333333333336</c:v>
                </c:pt>
                <c:pt idx="32">
                  <c:v>43.963333333333338</c:v>
                </c:pt>
                <c:pt idx="33">
                  <c:v>60.29666666666666</c:v>
                </c:pt>
                <c:pt idx="34">
                  <c:v>82.706666666666663</c:v>
                </c:pt>
                <c:pt idx="35">
                  <c:v>113.3</c:v>
                </c:pt>
                <c:pt idx="36">
                  <c:v>155.23333333333332</c:v>
                </c:pt>
                <c:pt idx="37">
                  <c:v>212.9</c:v>
                </c:pt>
                <c:pt idx="38">
                  <c:v>291.86666666666667</c:v>
                </c:pt>
                <c:pt idx="39">
                  <c:v>400.06666666666666</c:v>
                </c:pt>
                <c:pt idx="40">
                  <c:v>0.99516666666666664</c:v>
                </c:pt>
                <c:pt idx="41">
                  <c:v>1.3693333333333333</c:v>
                </c:pt>
                <c:pt idx="42">
                  <c:v>1.8783333333333332</c:v>
                </c:pt>
                <c:pt idx="43">
                  <c:v>2.5746666666666669</c:v>
                </c:pt>
                <c:pt idx="44">
                  <c:v>3.5286666666666666</c:v>
                </c:pt>
                <c:pt idx="45">
                  <c:v>4.8373333333333335</c:v>
                </c:pt>
                <c:pt idx="46">
                  <c:v>6.6313333333333331</c:v>
                </c:pt>
                <c:pt idx="47">
                  <c:v>9.0903333333333318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32.086666666666666</c:v>
                </c:pt>
                <c:pt idx="52">
                  <c:v>43.97</c:v>
                </c:pt>
                <c:pt idx="53">
                  <c:v>60.256666666666661</c:v>
                </c:pt>
                <c:pt idx="54">
                  <c:v>82.63333333333334</c:v>
                </c:pt>
                <c:pt idx="55">
                  <c:v>113.33333333333333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291.83333333333331</c:v>
                </c:pt>
                <c:pt idx="59">
                  <c:v>400.06666666666666</c:v>
                </c:pt>
                <c:pt idx="60">
                  <c:v>0.99909999999999999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2.5750000000000002</c:v>
                </c:pt>
                <c:pt idx="64">
                  <c:v>3.53</c:v>
                </c:pt>
                <c:pt idx="65">
                  <c:v>4.8390000000000004</c:v>
                </c:pt>
                <c:pt idx="66">
                  <c:v>6.6336666666666666</c:v>
                </c:pt>
                <c:pt idx="67">
                  <c:v>9.0936666666666675</c:v>
                </c:pt>
                <c:pt idx="68">
                  <c:v>12.47</c:v>
                </c:pt>
                <c:pt idx="69">
                  <c:v>17.09</c:v>
                </c:pt>
                <c:pt idx="70">
                  <c:v>23.426666666666666</c:v>
                </c:pt>
                <c:pt idx="71">
                  <c:v>32.116666666666667</c:v>
                </c:pt>
                <c:pt idx="72">
                  <c:v>44.03</c:v>
                </c:pt>
                <c:pt idx="73">
                  <c:v>60.363333333333337</c:v>
                </c:pt>
                <c:pt idx="74">
                  <c:v>82.75333333333333</c:v>
                </c:pt>
                <c:pt idx="75">
                  <c:v>113.43333333333334</c:v>
                </c:pt>
                <c:pt idx="76">
                  <c:v>155.5</c:v>
                </c:pt>
                <c:pt idx="77">
                  <c:v>213.1</c:v>
                </c:pt>
                <c:pt idx="78">
                  <c:v>292.06666666666666</c:v>
                </c:pt>
                <c:pt idx="79">
                  <c:v>400.3</c:v>
                </c:pt>
                <c:pt idx="80">
                  <c:v>0.99046666666666672</c:v>
                </c:pt>
                <c:pt idx="81">
                  <c:v>1.3696666666666666</c:v>
                </c:pt>
                <c:pt idx="82">
                  <c:v>1.8793333333333333</c:v>
                </c:pt>
                <c:pt idx="83">
                  <c:v>2.5756666666666668</c:v>
                </c:pt>
                <c:pt idx="84">
                  <c:v>3.53</c:v>
                </c:pt>
                <c:pt idx="85">
                  <c:v>4.8389999999999995</c:v>
                </c:pt>
                <c:pt idx="86">
                  <c:v>6.6336666666666666</c:v>
                </c:pt>
                <c:pt idx="87">
                  <c:v>9.093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23.42</c:v>
                </c:pt>
                <c:pt idx="91">
                  <c:v>32.1</c:v>
                </c:pt>
                <c:pt idx="92">
                  <c:v>43.99666666666667</c:v>
                </c:pt>
                <c:pt idx="93">
                  <c:v>60.31</c:v>
                </c:pt>
                <c:pt idx="94">
                  <c:v>82.663333333333341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400.13333333333338</c:v>
                </c:pt>
                <c:pt idx="100">
                  <c:v>0.99099999999999999</c:v>
                </c:pt>
                <c:pt idx="101">
                  <c:v>1.369</c:v>
                </c:pt>
                <c:pt idx="102">
                  <c:v>1.8786666666666667</c:v>
                </c:pt>
                <c:pt idx="103">
                  <c:v>2.5749999999999997</c:v>
                </c:pt>
                <c:pt idx="104">
                  <c:v>3.5296666666666661</c:v>
                </c:pt>
                <c:pt idx="105">
                  <c:v>4.8389999999999995</c:v>
                </c:pt>
                <c:pt idx="106">
                  <c:v>6.6336666666666666</c:v>
                </c:pt>
                <c:pt idx="107">
                  <c:v>9.0920000000000005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23.42</c:v>
                </c:pt>
                <c:pt idx="111">
                  <c:v>32.1</c:v>
                </c:pt>
                <c:pt idx="112">
                  <c:v>44</c:v>
                </c:pt>
                <c:pt idx="113">
                  <c:v>60.31</c:v>
                </c:pt>
                <c:pt idx="114">
                  <c:v>82.666666666666671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291.86666666666667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prøver'!$AS$247:$AS$366</c:f>
              <c:numCache>
                <c:formatCode>0.00</c:formatCode>
                <c:ptCount val="120"/>
                <c:pt idx="100">
                  <c:v>15.758666666666668</c:v>
                </c:pt>
                <c:pt idx="101">
                  <c:v>16.746666666666666</c:v>
                </c:pt>
                <c:pt idx="102">
                  <c:v>13.773333333333332</c:v>
                </c:pt>
                <c:pt idx="103">
                  <c:v>11.164666666666667</c:v>
                </c:pt>
                <c:pt idx="104">
                  <c:v>9.0573333333333323</c:v>
                </c:pt>
                <c:pt idx="105">
                  <c:v>7.2663333333333329</c:v>
                </c:pt>
                <c:pt idx="106">
                  <c:v>5.8053333333333335</c:v>
                </c:pt>
                <c:pt idx="107">
                  <c:v>4.63</c:v>
                </c:pt>
                <c:pt idx="108">
                  <c:v>3.702666666666667</c:v>
                </c:pt>
                <c:pt idx="109">
                  <c:v>2.9770000000000003</c:v>
                </c:pt>
                <c:pt idx="110">
                  <c:v>2.4166666666666665</c:v>
                </c:pt>
                <c:pt idx="111">
                  <c:v>1.9859999999999998</c:v>
                </c:pt>
                <c:pt idx="112">
                  <c:v>1.6520000000000001</c:v>
                </c:pt>
                <c:pt idx="113">
                  <c:v>1.3959999999999999</c:v>
                </c:pt>
                <c:pt idx="114">
                  <c:v>1.1986666666666668</c:v>
                </c:pt>
                <c:pt idx="115">
                  <c:v>1.0488666666666666</c:v>
                </c:pt>
                <c:pt idx="116">
                  <c:v>0.93879999999999997</c:v>
                </c:pt>
                <c:pt idx="117">
                  <c:v>0.85980000000000001</c:v>
                </c:pt>
                <c:pt idx="118">
                  <c:v>0.79776666666666662</c:v>
                </c:pt>
                <c:pt idx="119">
                  <c:v>0.72923333333333329</c:v>
                </c:pt>
              </c:numCache>
            </c:numRef>
          </c:yVal>
        </c:ser>
        <c:axId val="153046016"/>
        <c:axId val="153093632"/>
      </c:scatterChart>
      <c:valAx>
        <c:axId val="153046016"/>
        <c:scaling>
          <c:logBase val="10"/>
          <c:orientation val="minMax"/>
          <c:min val="1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nb-NO" sz="1400"/>
                  <a:t>Skjærhastighet (1/s)</a:t>
                </a:r>
              </a:p>
            </c:rich>
          </c:tx>
        </c:title>
        <c:numFmt formatCode="0.00" sourceLinked="1"/>
        <c:tickLblPos val="nextTo"/>
        <c:crossAx val="153093632"/>
        <c:crosses val="autoZero"/>
        <c:crossBetween val="midCat"/>
      </c:valAx>
      <c:valAx>
        <c:axId val="153093632"/>
        <c:scaling>
          <c:logBase val="10"/>
          <c:orientation val="minMax"/>
          <c:min val="1"/>
        </c:scaling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nb-NO" sz="1400"/>
                  <a:t>Viskositet</a:t>
                </a:r>
                <a:r>
                  <a:rPr lang="nb-NO" sz="1400" baseline="0"/>
                  <a:t> (Pa*s)</a:t>
                </a:r>
                <a:endParaRPr lang="nb-NO" sz="1400"/>
              </a:p>
            </c:rich>
          </c:tx>
        </c:title>
        <c:numFmt formatCode="0.00" sourceLinked="1"/>
        <c:tickLblPos val="nextTo"/>
        <c:crossAx val="153046016"/>
        <c:crosses val="autoZero"/>
        <c:crossBetween val="midCat"/>
      </c:valAx>
    </c:plotArea>
    <c:legend>
      <c:legendPos val="r"/>
      <c:txPr>
        <a:bodyPr/>
        <a:lstStyle/>
        <a:p>
          <a:pPr>
            <a:defRPr sz="1200"/>
          </a:pPr>
          <a:endParaRPr lang="nb-NO"/>
        </a:p>
      </c:txPr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/>
              <a:t>Rotasjonstest;</a:t>
            </a:r>
            <a:r>
              <a:rPr lang="nb-NO" baseline="0"/>
              <a:t> prøve CUF og CUS</a:t>
            </a:r>
            <a:endParaRPr lang="nb-NO"/>
          </a:p>
        </c:rich>
      </c:tx>
    </c:title>
    <c:plotArea>
      <c:layout/>
      <c:scatterChart>
        <c:scatterStyle val="lineMarker"/>
        <c:ser>
          <c:idx val="0"/>
          <c:order val="0"/>
          <c:tx>
            <c:v>Gj. snitt CUF nr 1</c:v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prøver'!$AM$369:$AM$488</c:f>
              <c:numCache>
                <c:formatCode>0.00</c:formatCode>
                <c:ptCount val="120"/>
                <c:pt idx="0">
                  <c:v>0.99973333333333336</c:v>
                </c:pt>
                <c:pt idx="1">
                  <c:v>1.37</c:v>
                </c:pt>
                <c:pt idx="2">
                  <c:v>1.8786666666666667</c:v>
                </c:pt>
                <c:pt idx="3">
                  <c:v>2.5750000000000002</c:v>
                </c:pt>
                <c:pt idx="4">
                  <c:v>3.53</c:v>
                </c:pt>
                <c:pt idx="5">
                  <c:v>4.8390000000000004</c:v>
                </c:pt>
                <c:pt idx="6">
                  <c:v>6.6326666666666663</c:v>
                </c:pt>
                <c:pt idx="7">
                  <c:v>9.091333333333333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23.41333333333333</c:v>
                </c:pt>
                <c:pt idx="11">
                  <c:v>32.096666666666664</c:v>
                </c:pt>
                <c:pt idx="12">
                  <c:v>43.993333333333339</c:v>
                </c:pt>
                <c:pt idx="13">
                  <c:v>60.303333333333335</c:v>
                </c:pt>
                <c:pt idx="14">
                  <c:v>82.66</c:v>
                </c:pt>
                <c:pt idx="15">
                  <c:v>113.3</c:v>
                </c:pt>
                <c:pt idx="16">
                  <c:v>155.33333333333334</c:v>
                </c:pt>
                <c:pt idx="17">
                  <c:v>212.93333333333331</c:v>
                </c:pt>
                <c:pt idx="18">
                  <c:v>291.86666666666662</c:v>
                </c:pt>
                <c:pt idx="19">
                  <c:v>400.10000000000008</c:v>
                </c:pt>
                <c:pt idx="20">
                  <c:v>0.99653333333333327</c:v>
                </c:pt>
                <c:pt idx="21">
                  <c:v>1.369</c:v>
                </c:pt>
                <c:pt idx="22">
                  <c:v>1.8779999999999999</c:v>
                </c:pt>
                <c:pt idx="23">
                  <c:v>2.5746666666666669</c:v>
                </c:pt>
                <c:pt idx="24">
                  <c:v>3.5293333333333332</c:v>
                </c:pt>
                <c:pt idx="25">
                  <c:v>4.8376666666666663</c:v>
                </c:pt>
                <c:pt idx="26">
                  <c:v>6.6313333333333331</c:v>
                </c:pt>
                <c:pt idx="27">
                  <c:v>9.0896666666666661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</c:v>
                </c:pt>
                <c:pt idx="31">
                  <c:v>32.090000000000003</c:v>
                </c:pt>
                <c:pt idx="32">
                  <c:v>43.99</c:v>
                </c:pt>
                <c:pt idx="33">
                  <c:v>60.306666666666672</c:v>
                </c:pt>
                <c:pt idx="34">
                  <c:v>82.663333333333341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400.0333333333333</c:v>
                </c:pt>
                <c:pt idx="40">
                  <c:v>0.99676666666666669</c:v>
                </c:pt>
                <c:pt idx="41">
                  <c:v>1.3696666666666666</c:v>
                </c:pt>
                <c:pt idx="42">
                  <c:v>1.8783333333333332</c:v>
                </c:pt>
                <c:pt idx="43">
                  <c:v>2.5750000000000002</c:v>
                </c:pt>
                <c:pt idx="44">
                  <c:v>3.5293333333333332</c:v>
                </c:pt>
                <c:pt idx="45">
                  <c:v>4.8380000000000001</c:v>
                </c:pt>
                <c:pt idx="46">
                  <c:v>6.6313333333333331</c:v>
                </c:pt>
                <c:pt idx="47">
                  <c:v>9.09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</c:v>
                </c:pt>
                <c:pt idx="51">
                  <c:v>32.090000000000003</c:v>
                </c:pt>
                <c:pt idx="52">
                  <c:v>43.99</c:v>
                </c:pt>
                <c:pt idx="53">
                  <c:v>60.29999999999999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400.0333333333333</c:v>
                </c:pt>
                <c:pt idx="60">
                  <c:v>0.9996666666666667</c:v>
                </c:pt>
                <c:pt idx="61">
                  <c:v>1.3703333333333336</c:v>
                </c:pt>
                <c:pt idx="62">
                  <c:v>1.8786666666666667</c:v>
                </c:pt>
                <c:pt idx="63">
                  <c:v>2.5750000000000002</c:v>
                </c:pt>
                <c:pt idx="64">
                  <c:v>3.53</c:v>
                </c:pt>
                <c:pt idx="65">
                  <c:v>4.8386666666666667</c:v>
                </c:pt>
                <c:pt idx="66">
                  <c:v>6.6326666666666663</c:v>
                </c:pt>
                <c:pt idx="67">
                  <c:v>9.0916666666666668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23.42</c:v>
                </c:pt>
                <c:pt idx="71">
                  <c:v>32.1</c:v>
                </c:pt>
                <c:pt idx="72">
                  <c:v>43.99666666666667</c:v>
                </c:pt>
                <c:pt idx="73">
                  <c:v>60.306666666666672</c:v>
                </c:pt>
                <c:pt idx="74">
                  <c:v>82.666666666666671</c:v>
                </c:pt>
                <c:pt idx="75">
                  <c:v>113.3</c:v>
                </c:pt>
                <c:pt idx="76">
                  <c:v>155.36666666666667</c:v>
                </c:pt>
                <c:pt idx="77">
                  <c:v>212.96666666666667</c:v>
                </c:pt>
                <c:pt idx="78">
                  <c:v>291.89999999999998</c:v>
                </c:pt>
                <c:pt idx="79">
                  <c:v>400.13333333333338</c:v>
                </c:pt>
                <c:pt idx="80">
                  <c:v>0.99509999999999998</c:v>
                </c:pt>
                <c:pt idx="81">
                  <c:v>1.3686666666666667</c:v>
                </c:pt>
                <c:pt idx="82">
                  <c:v>1.8783333333333332</c:v>
                </c:pt>
                <c:pt idx="83">
                  <c:v>2.5743333333333331</c:v>
                </c:pt>
                <c:pt idx="84">
                  <c:v>3.5286666666666666</c:v>
                </c:pt>
                <c:pt idx="85">
                  <c:v>4.8373333333333335</c:v>
                </c:pt>
                <c:pt idx="86">
                  <c:v>6.6310000000000002</c:v>
                </c:pt>
                <c:pt idx="87">
                  <c:v>9.0900000000000016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32.1</c:v>
                </c:pt>
                <c:pt idx="92">
                  <c:v>43.99666666666667</c:v>
                </c:pt>
                <c:pt idx="93">
                  <c:v>60.306666666666672</c:v>
                </c:pt>
                <c:pt idx="94">
                  <c:v>82.666666666666671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</c:v>
                </c:pt>
                <c:pt idx="99">
                  <c:v>400.0333333333333</c:v>
                </c:pt>
                <c:pt idx="100">
                  <c:v>0.99586666666666668</c:v>
                </c:pt>
                <c:pt idx="101">
                  <c:v>1.369</c:v>
                </c:pt>
                <c:pt idx="102">
                  <c:v>1.8783333333333332</c:v>
                </c:pt>
                <c:pt idx="103">
                  <c:v>2.5743333333333331</c:v>
                </c:pt>
                <c:pt idx="104">
                  <c:v>3.5293333333333332</c:v>
                </c:pt>
                <c:pt idx="105">
                  <c:v>4.8376666666666663</c:v>
                </c:pt>
                <c:pt idx="106">
                  <c:v>6.6313333333333331</c:v>
                </c:pt>
                <c:pt idx="107">
                  <c:v>9.0903333333333318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</c:v>
                </c:pt>
                <c:pt idx="111">
                  <c:v>32.096666666666664</c:v>
                </c:pt>
                <c:pt idx="112">
                  <c:v>43.99666666666667</c:v>
                </c:pt>
                <c:pt idx="113">
                  <c:v>60.31</c:v>
                </c:pt>
                <c:pt idx="114">
                  <c:v>82.666666666666671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</c:v>
                </c:pt>
              </c:numCache>
            </c:numRef>
          </c:xVal>
          <c:yVal>
            <c:numRef>
              <c:f>'Figurer, gj.snitt F og S prøver'!$AN$369:$AN$488</c:f>
              <c:numCache>
                <c:formatCode>0.00</c:formatCode>
                <c:ptCount val="120"/>
                <c:pt idx="0">
                  <c:v>11.629666666666667</c:v>
                </c:pt>
                <c:pt idx="1">
                  <c:v>9.5163333333333338</c:v>
                </c:pt>
                <c:pt idx="2">
                  <c:v>7.7076666666666656</c:v>
                </c:pt>
                <c:pt idx="3">
                  <c:v>6.2646666666666668</c:v>
                </c:pt>
                <c:pt idx="4">
                  <c:v>5.0440000000000005</c:v>
                </c:pt>
                <c:pt idx="5">
                  <c:v>4.0919999999999996</c:v>
                </c:pt>
                <c:pt idx="6">
                  <c:v>3.3273333333333337</c:v>
                </c:pt>
                <c:pt idx="7">
                  <c:v>2.7210000000000001</c:v>
                </c:pt>
                <c:pt idx="8">
                  <c:v>2.2223333333333333</c:v>
                </c:pt>
                <c:pt idx="9">
                  <c:v>1.8390666666666666</c:v>
                </c:pt>
                <c:pt idx="10">
                  <c:v>1.5310666666666668</c:v>
                </c:pt>
                <c:pt idx="11">
                  <c:v>1.2770999999999999</c:v>
                </c:pt>
                <c:pt idx="12">
                  <c:v>1.0797333333333332</c:v>
                </c:pt>
                <c:pt idx="13">
                  <c:v>0.92190000000000005</c:v>
                </c:pt>
                <c:pt idx="14">
                  <c:v>0.78749999999999998</c:v>
                </c:pt>
                <c:pt idx="15">
                  <c:v>0.66783333333333328</c:v>
                </c:pt>
                <c:pt idx="16">
                  <c:v>0.55863333333333343</c:v>
                </c:pt>
                <c:pt idx="17">
                  <c:v>0.46043333333333331</c:v>
                </c:pt>
                <c:pt idx="18">
                  <c:v>0.37346666666666667</c:v>
                </c:pt>
                <c:pt idx="19">
                  <c:v>0.30070000000000002</c:v>
                </c:pt>
              </c:numCache>
            </c:numRef>
          </c:yVal>
        </c:ser>
        <c:ser>
          <c:idx val="1"/>
          <c:order val="1"/>
          <c:tx>
            <c:v>Gj. snitt CUF nr 2</c:v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prøver'!$AM$369:$AM$488</c:f>
              <c:numCache>
                <c:formatCode>0.00</c:formatCode>
                <c:ptCount val="120"/>
                <c:pt idx="0">
                  <c:v>0.99973333333333336</c:v>
                </c:pt>
                <c:pt idx="1">
                  <c:v>1.37</c:v>
                </c:pt>
                <c:pt idx="2">
                  <c:v>1.8786666666666667</c:v>
                </c:pt>
                <c:pt idx="3">
                  <c:v>2.5750000000000002</c:v>
                </c:pt>
                <c:pt idx="4">
                  <c:v>3.53</c:v>
                </c:pt>
                <c:pt idx="5">
                  <c:v>4.8390000000000004</c:v>
                </c:pt>
                <c:pt idx="6">
                  <c:v>6.6326666666666663</c:v>
                </c:pt>
                <c:pt idx="7">
                  <c:v>9.091333333333333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23.41333333333333</c:v>
                </c:pt>
                <c:pt idx="11">
                  <c:v>32.096666666666664</c:v>
                </c:pt>
                <c:pt idx="12">
                  <c:v>43.993333333333339</c:v>
                </c:pt>
                <c:pt idx="13">
                  <c:v>60.303333333333335</c:v>
                </c:pt>
                <c:pt idx="14">
                  <c:v>82.66</c:v>
                </c:pt>
                <c:pt idx="15">
                  <c:v>113.3</c:v>
                </c:pt>
                <c:pt idx="16">
                  <c:v>155.33333333333334</c:v>
                </c:pt>
                <c:pt idx="17">
                  <c:v>212.93333333333331</c:v>
                </c:pt>
                <c:pt idx="18">
                  <c:v>291.86666666666662</c:v>
                </c:pt>
                <c:pt idx="19">
                  <c:v>400.10000000000008</c:v>
                </c:pt>
                <c:pt idx="20">
                  <c:v>0.99653333333333327</c:v>
                </c:pt>
                <c:pt idx="21">
                  <c:v>1.369</c:v>
                </c:pt>
                <c:pt idx="22">
                  <c:v>1.8779999999999999</c:v>
                </c:pt>
                <c:pt idx="23">
                  <c:v>2.5746666666666669</c:v>
                </c:pt>
                <c:pt idx="24">
                  <c:v>3.5293333333333332</c:v>
                </c:pt>
                <c:pt idx="25">
                  <c:v>4.8376666666666663</c:v>
                </c:pt>
                <c:pt idx="26">
                  <c:v>6.6313333333333331</c:v>
                </c:pt>
                <c:pt idx="27">
                  <c:v>9.0896666666666661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</c:v>
                </c:pt>
                <c:pt idx="31">
                  <c:v>32.090000000000003</c:v>
                </c:pt>
                <c:pt idx="32">
                  <c:v>43.99</c:v>
                </c:pt>
                <c:pt idx="33">
                  <c:v>60.306666666666672</c:v>
                </c:pt>
                <c:pt idx="34">
                  <c:v>82.663333333333341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400.0333333333333</c:v>
                </c:pt>
                <c:pt idx="40">
                  <c:v>0.99676666666666669</c:v>
                </c:pt>
                <c:pt idx="41">
                  <c:v>1.3696666666666666</c:v>
                </c:pt>
                <c:pt idx="42">
                  <c:v>1.8783333333333332</c:v>
                </c:pt>
                <c:pt idx="43">
                  <c:v>2.5750000000000002</c:v>
                </c:pt>
                <c:pt idx="44">
                  <c:v>3.5293333333333332</c:v>
                </c:pt>
                <c:pt idx="45">
                  <c:v>4.8380000000000001</c:v>
                </c:pt>
                <c:pt idx="46">
                  <c:v>6.6313333333333331</c:v>
                </c:pt>
                <c:pt idx="47">
                  <c:v>9.09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</c:v>
                </c:pt>
                <c:pt idx="51">
                  <c:v>32.090000000000003</c:v>
                </c:pt>
                <c:pt idx="52">
                  <c:v>43.99</c:v>
                </c:pt>
                <c:pt idx="53">
                  <c:v>60.29999999999999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400.0333333333333</c:v>
                </c:pt>
                <c:pt idx="60">
                  <c:v>0.9996666666666667</c:v>
                </c:pt>
                <c:pt idx="61">
                  <c:v>1.3703333333333336</c:v>
                </c:pt>
                <c:pt idx="62">
                  <c:v>1.8786666666666667</c:v>
                </c:pt>
                <c:pt idx="63">
                  <c:v>2.5750000000000002</c:v>
                </c:pt>
                <c:pt idx="64">
                  <c:v>3.53</c:v>
                </c:pt>
                <c:pt idx="65">
                  <c:v>4.8386666666666667</c:v>
                </c:pt>
                <c:pt idx="66">
                  <c:v>6.6326666666666663</c:v>
                </c:pt>
                <c:pt idx="67">
                  <c:v>9.0916666666666668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23.42</c:v>
                </c:pt>
                <c:pt idx="71">
                  <c:v>32.1</c:v>
                </c:pt>
                <c:pt idx="72">
                  <c:v>43.99666666666667</c:v>
                </c:pt>
                <c:pt idx="73">
                  <c:v>60.306666666666672</c:v>
                </c:pt>
                <c:pt idx="74">
                  <c:v>82.666666666666671</c:v>
                </c:pt>
                <c:pt idx="75">
                  <c:v>113.3</c:v>
                </c:pt>
                <c:pt idx="76">
                  <c:v>155.36666666666667</c:v>
                </c:pt>
                <c:pt idx="77">
                  <c:v>212.96666666666667</c:v>
                </c:pt>
                <c:pt idx="78">
                  <c:v>291.89999999999998</c:v>
                </c:pt>
                <c:pt idx="79">
                  <c:v>400.13333333333338</c:v>
                </c:pt>
                <c:pt idx="80">
                  <c:v>0.99509999999999998</c:v>
                </c:pt>
                <c:pt idx="81">
                  <c:v>1.3686666666666667</c:v>
                </c:pt>
                <c:pt idx="82">
                  <c:v>1.8783333333333332</c:v>
                </c:pt>
                <c:pt idx="83">
                  <c:v>2.5743333333333331</c:v>
                </c:pt>
                <c:pt idx="84">
                  <c:v>3.5286666666666666</c:v>
                </c:pt>
                <c:pt idx="85">
                  <c:v>4.8373333333333335</c:v>
                </c:pt>
                <c:pt idx="86">
                  <c:v>6.6310000000000002</c:v>
                </c:pt>
                <c:pt idx="87">
                  <c:v>9.0900000000000016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32.1</c:v>
                </c:pt>
                <c:pt idx="92">
                  <c:v>43.99666666666667</c:v>
                </c:pt>
                <c:pt idx="93">
                  <c:v>60.306666666666672</c:v>
                </c:pt>
                <c:pt idx="94">
                  <c:v>82.666666666666671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</c:v>
                </c:pt>
                <c:pt idx="99">
                  <c:v>400.0333333333333</c:v>
                </c:pt>
                <c:pt idx="100">
                  <c:v>0.99586666666666668</c:v>
                </c:pt>
                <c:pt idx="101">
                  <c:v>1.369</c:v>
                </c:pt>
                <c:pt idx="102">
                  <c:v>1.8783333333333332</c:v>
                </c:pt>
                <c:pt idx="103">
                  <c:v>2.5743333333333331</c:v>
                </c:pt>
                <c:pt idx="104">
                  <c:v>3.5293333333333332</c:v>
                </c:pt>
                <c:pt idx="105">
                  <c:v>4.8376666666666663</c:v>
                </c:pt>
                <c:pt idx="106">
                  <c:v>6.6313333333333331</c:v>
                </c:pt>
                <c:pt idx="107">
                  <c:v>9.0903333333333318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</c:v>
                </c:pt>
                <c:pt idx="111">
                  <c:v>32.096666666666664</c:v>
                </c:pt>
                <c:pt idx="112">
                  <c:v>43.99666666666667</c:v>
                </c:pt>
                <c:pt idx="113">
                  <c:v>60.31</c:v>
                </c:pt>
                <c:pt idx="114">
                  <c:v>82.666666666666671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</c:v>
                </c:pt>
              </c:numCache>
            </c:numRef>
          </c:xVal>
          <c:yVal>
            <c:numRef>
              <c:f>'Figurer, gj.snitt F og S prøver'!$AO$369:$AO$488</c:f>
              <c:numCache>
                <c:formatCode>0.00</c:formatCode>
                <c:ptCount val="120"/>
                <c:pt idx="20">
                  <c:v>4.2389999999999999</c:v>
                </c:pt>
                <c:pt idx="21">
                  <c:v>4.5940000000000003</c:v>
                </c:pt>
                <c:pt idx="22">
                  <c:v>3.9159999999999999</c:v>
                </c:pt>
                <c:pt idx="23">
                  <c:v>3.238</c:v>
                </c:pt>
                <c:pt idx="24">
                  <c:v>2.6906666666666665</c:v>
                </c:pt>
                <c:pt idx="25">
                  <c:v>2.2405666666666666</c:v>
                </c:pt>
                <c:pt idx="26">
                  <c:v>1.8775666666666668</c:v>
                </c:pt>
                <c:pt idx="27">
                  <c:v>1.5832666666666668</c:v>
                </c:pt>
                <c:pt idx="28">
                  <c:v>1.3374333333333333</c:v>
                </c:pt>
                <c:pt idx="29">
                  <c:v>1.1309666666666667</c:v>
                </c:pt>
                <c:pt idx="30">
                  <c:v>0.95523333333333327</c:v>
                </c:pt>
                <c:pt idx="31">
                  <c:v>0.80646666666666667</c:v>
                </c:pt>
                <c:pt idx="32">
                  <c:v>0.68250000000000011</c:v>
                </c:pt>
                <c:pt idx="33">
                  <c:v>0.57976666666666665</c:v>
                </c:pt>
                <c:pt idx="34">
                  <c:v>0.49676666666666675</c:v>
                </c:pt>
                <c:pt idx="35">
                  <c:v>0.4296666666666667</c:v>
                </c:pt>
                <c:pt idx="36">
                  <c:v>0.37510000000000004</c:v>
                </c:pt>
                <c:pt idx="37">
                  <c:v>0.33019999999999999</c:v>
                </c:pt>
                <c:pt idx="38">
                  <c:v>0.29270000000000002</c:v>
                </c:pt>
                <c:pt idx="39">
                  <c:v>0.25769999999999998</c:v>
                </c:pt>
              </c:numCache>
            </c:numRef>
          </c:yVal>
        </c:ser>
        <c:ser>
          <c:idx val="2"/>
          <c:order val="2"/>
          <c:tx>
            <c:v>Gj. snitt CUF nr 3</c:v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prøver'!$AM$369:$AM$488</c:f>
              <c:numCache>
                <c:formatCode>0.00</c:formatCode>
                <c:ptCount val="120"/>
                <c:pt idx="0">
                  <c:v>0.99973333333333336</c:v>
                </c:pt>
                <c:pt idx="1">
                  <c:v>1.37</c:v>
                </c:pt>
                <c:pt idx="2">
                  <c:v>1.8786666666666667</c:v>
                </c:pt>
                <c:pt idx="3">
                  <c:v>2.5750000000000002</c:v>
                </c:pt>
                <c:pt idx="4">
                  <c:v>3.53</c:v>
                </c:pt>
                <c:pt idx="5">
                  <c:v>4.8390000000000004</c:v>
                </c:pt>
                <c:pt idx="6">
                  <c:v>6.6326666666666663</c:v>
                </c:pt>
                <c:pt idx="7">
                  <c:v>9.091333333333333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23.41333333333333</c:v>
                </c:pt>
                <c:pt idx="11">
                  <c:v>32.096666666666664</c:v>
                </c:pt>
                <c:pt idx="12">
                  <c:v>43.993333333333339</c:v>
                </c:pt>
                <c:pt idx="13">
                  <c:v>60.303333333333335</c:v>
                </c:pt>
                <c:pt idx="14">
                  <c:v>82.66</c:v>
                </c:pt>
                <c:pt idx="15">
                  <c:v>113.3</c:v>
                </c:pt>
                <c:pt idx="16">
                  <c:v>155.33333333333334</c:v>
                </c:pt>
                <c:pt idx="17">
                  <c:v>212.93333333333331</c:v>
                </c:pt>
                <c:pt idx="18">
                  <c:v>291.86666666666662</c:v>
                </c:pt>
                <c:pt idx="19">
                  <c:v>400.10000000000008</c:v>
                </c:pt>
                <c:pt idx="20">
                  <c:v>0.99653333333333327</c:v>
                </c:pt>
                <c:pt idx="21">
                  <c:v>1.369</c:v>
                </c:pt>
                <c:pt idx="22">
                  <c:v>1.8779999999999999</c:v>
                </c:pt>
                <c:pt idx="23">
                  <c:v>2.5746666666666669</c:v>
                </c:pt>
                <c:pt idx="24">
                  <c:v>3.5293333333333332</c:v>
                </c:pt>
                <c:pt idx="25">
                  <c:v>4.8376666666666663</c:v>
                </c:pt>
                <c:pt idx="26">
                  <c:v>6.6313333333333331</c:v>
                </c:pt>
                <c:pt idx="27">
                  <c:v>9.0896666666666661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</c:v>
                </c:pt>
                <c:pt idx="31">
                  <c:v>32.090000000000003</c:v>
                </c:pt>
                <c:pt idx="32">
                  <c:v>43.99</c:v>
                </c:pt>
                <c:pt idx="33">
                  <c:v>60.306666666666672</c:v>
                </c:pt>
                <c:pt idx="34">
                  <c:v>82.663333333333341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400.0333333333333</c:v>
                </c:pt>
                <c:pt idx="40">
                  <c:v>0.99676666666666669</c:v>
                </c:pt>
                <c:pt idx="41">
                  <c:v>1.3696666666666666</c:v>
                </c:pt>
                <c:pt idx="42">
                  <c:v>1.8783333333333332</c:v>
                </c:pt>
                <c:pt idx="43">
                  <c:v>2.5750000000000002</c:v>
                </c:pt>
                <c:pt idx="44">
                  <c:v>3.5293333333333332</c:v>
                </c:pt>
                <c:pt idx="45">
                  <c:v>4.8380000000000001</c:v>
                </c:pt>
                <c:pt idx="46">
                  <c:v>6.6313333333333331</c:v>
                </c:pt>
                <c:pt idx="47">
                  <c:v>9.09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</c:v>
                </c:pt>
                <c:pt idx="51">
                  <c:v>32.090000000000003</c:v>
                </c:pt>
                <c:pt idx="52">
                  <c:v>43.99</c:v>
                </c:pt>
                <c:pt idx="53">
                  <c:v>60.29999999999999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400.0333333333333</c:v>
                </c:pt>
                <c:pt idx="60">
                  <c:v>0.9996666666666667</c:v>
                </c:pt>
                <c:pt idx="61">
                  <c:v>1.3703333333333336</c:v>
                </c:pt>
                <c:pt idx="62">
                  <c:v>1.8786666666666667</c:v>
                </c:pt>
                <c:pt idx="63">
                  <c:v>2.5750000000000002</c:v>
                </c:pt>
                <c:pt idx="64">
                  <c:v>3.53</c:v>
                </c:pt>
                <c:pt idx="65">
                  <c:v>4.8386666666666667</c:v>
                </c:pt>
                <c:pt idx="66">
                  <c:v>6.6326666666666663</c:v>
                </c:pt>
                <c:pt idx="67">
                  <c:v>9.0916666666666668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23.42</c:v>
                </c:pt>
                <c:pt idx="71">
                  <c:v>32.1</c:v>
                </c:pt>
                <c:pt idx="72">
                  <c:v>43.99666666666667</c:v>
                </c:pt>
                <c:pt idx="73">
                  <c:v>60.306666666666672</c:v>
                </c:pt>
                <c:pt idx="74">
                  <c:v>82.666666666666671</c:v>
                </c:pt>
                <c:pt idx="75">
                  <c:v>113.3</c:v>
                </c:pt>
                <c:pt idx="76">
                  <c:v>155.36666666666667</c:v>
                </c:pt>
                <c:pt idx="77">
                  <c:v>212.96666666666667</c:v>
                </c:pt>
                <c:pt idx="78">
                  <c:v>291.89999999999998</c:v>
                </c:pt>
                <c:pt idx="79">
                  <c:v>400.13333333333338</c:v>
                </c:pt>
                <c:pt idx="80">
                  <c:v>0.99509999999999998</c:v>
                </c:pt>
                <c:pt idx="81">
                  <c:v>1.3686666666666667</c:v>
                </c:pt>
                <c:pt idx="82">
                  <c:v>1.8783333333333332</c:v>
                </c:pt>
                <c:pt idx="83">
                  <c:v>2.5743333333333331</c:v>
                </c:pt>
                <c:pt idx="84">
                  <c:v>3.5286666666666666</c:v>
                </c:pt>
                <c:pt idx="85">
                  <c:v>4.8373333333333335</c:v>
                </c:pt>
                <c:pt idx="86">
                  <c:v>6.6310000000000002</c:v>
                </c:pt>
                <c:pt idx="87">
                  <c:v>9.0900000000000016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32.1</c:v>
                </c:pt>
                <c:pt idx="92">
                  <c:v>43.99666666666667</c:v>
                </c:pt>
                <c:pt idx="93">
                  <c:v>60.306666666666672</c:v>
                </c:pt>
                <c:pt idx="94">
                  <c:v>82.666666666666671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</c:v>
                </c:pt>
                <c:pt idx="99">
                  <c:v>400.0333333333333</c:v>
                </c:pt>
                <c:pt idx="100">
                  <c:v>0.99586666666666668</c:v>
                </c:pt>
                <c:pt idx="101">
                  <c:v>1.369</c:v>
                </c:pt>
                <c:pt idx="102">
                  <c:v>1.8783333333333332</c:v>
                </c:pt>
                <c:pt idx="103">
                  <c:v>2.5743333333333331</c:v>
                </c:pt>
                <c:pt idx="104">
                  <c:v>3.5293333333333332</c:v>
                </c:pt>
                <c:pt idx="105">
                  <c:v>4.8376666666666663</c:v>
                </c:pt>
                <c:pt idx="106">
                  <c:v>6.6313333333333331</c:v>
                </c:pt>
                <c:pt idx="107">
                  <c:v>9.0903333333333318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</c:v>
                </c:pt>
                <c:pt idx="111">
                  <c:v>32.096666666666664</c:v>
                </c:pt>
                <c:pt idx="112">
                  <c:v>43.99666666666667</c:v>
                </c:pt>
                <c:pt idx="113">
                  <c:v>60.31</c:v>
                </c:pt>
                <c:pt idx="114">
                  <c:v>82.666666666666671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</c:v>
                </c:pt>
              </c:numCache>
            </c:numRef>
          </c:xVal>
          <c:yVal>
            <c:numRef>
              <c:f>'Figurer, gj.snitt F og S prøver'!$AP$369:$AP$488</c:f>
              <c:numCache>
                <c:formatCode>0.00</c:formatCode>
                <c:ptCount val="120"/>
                <c:pt idx="40">
                  <c:v>3.5493333333333332</c:v>
                </c:pt>
                <c:pt idx="41">
                  <c:v>3.8613333333333331</c:v>
                </c:pt>
                <c:pt idx="42">
                  <c:v>3.2876666666666665</c:v>
                </c:pt>
                <c:pt idx="43">
                  <c:v>2.7193000000000001</c:v>
                </c:pt>
                <c:pt idx="44">
                  <c:v>2.2572333333333332</c:v>
                </c:pt>
                <c:pt idx="45">
                  <c:v>1.8689</c:v>
                </c:pt>
                <c:pt idx="46">
                  <c:v>1.5545999999999998</c:v>
                </c:pt>
                <c:pt idx="47">
                  <c:v>1.3022666666666665</c:v>
                </c:pt>
                <c:pt idx="48">
                  <c:v>1.0952</c:v>
                </c:pt>
                <c:pt idx="49">
                  <c:v>0.9266333333333332</c:v>
                </c:pt>
                <c:pt idx="50">
                  <c:v>0.78793333333333326</c:v>
                </c:pt>
                <c:pt idx="51">
                  <c:v>0.67190000000000005</c:v>
                </c:pt>
                <c:pt idx="52">
                  <c:v>0.57519999999999993</c:v>
                </c:pt>
                <c:pt idx="53">
                  <c:v>0.49486666666666673</c:v>
                </c:pt>
                <c:pt idx="54">
                  <c:v>0.42870000000000003</c:v>
                </c:pt>
                <c:pt idx="55">
                  <c:v>0.37443333333333334</c:v>
                </c:pt>
                <c:pt idx="56">
                  <c:v>0.33030000000000004</c:v>
                </c:pt>
                <c:pt idx="57">
                  <c:v>0.29383333333333334</c:v>
                </c:pt>
                <c:pt idx="58">
                  <c:v>0.2641</c:v>
                </c:pt>
                <c:pt idx="59">
                  <c:v>0.23773333333333335</c:v>
                </c:pt>
              </c:numCache>
            </c:numRef>
          </c:yVal>
        </c:ser>
        <c:ser>
          <c:idx val="3"/>
          <c:order val="3"/>
          <c:tx>
            <c:v>Gj. snitt CUS nr 1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prøver'!$AM$369:$AM$488</c:f>
              <c:numCache>
                <c:formatCode>0.00</c:formatCode>
                <c:ptCount val="120"/>
                <c:pt idx="0">
                  <c:v>0.99973333333333336</c:v>
                </c:pt>
                <c:pt idx="1">
                  <c:v>1.37</c:v>
                </c:pt>
                <c:pt idx="2">
                  <c:v>1.8786666666666667</c:v>
                </c:pt>
                <c:pt idx="3">
                  <c:v>2.5750000000000002</c:v>
                </c:pt>
                <c:pt idx="4">
                  <c:v>3.53</c:v>
                </c:pt>
                <c:pt idx="5">
                  <c:v>4.8390000000000004</c:v>
                </c:pt>
                <c:pt idx="6">
                  <c:v>6.6326666666666663</c:v>
                </c:pt>
                <c:pt idx="7">
                  <c:v>9.091333333333333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23.41333333333333</c:v>
                </c:pt>
                <c:pt idx="11">
                  <c:v>32.096666666666664</c:v>
                </c:pt>
                <c:pt idx="12">
                  <c:v>43.993333333333339</c:v>
                </c:pt>
                <c:pt idx="13">
                  <c:v>60.303333333333335</c:v>
                </c:pt>
                <c:pt idx="14">
                  <c:v>82.66</c:v>
                </c:pt>
                <c:pt idx="15">
                  <c:v>113.3</c:v>
                </c:pt>
                <c:pt idx="16">
                  <c:v>155.33333333333334</c:v>
                </c:pt>
                <c:pt idx="17">
                  <c:v>212.93333333333331</c:v>
                </c:pt>
                <c:pt idx="18">
                  <c:v>291.86666666666662</c:v>
                </c:pt>
                <c:pt idx="19">
                  <c:v>400.10000000000008</c:v>
                </c:pt>
                <c:pt idx="20">
                  <c:v>0.99653333333333327</c:v>
                </c:pt>
                <c:pt idx="21">
                  <c:v>1.369</c:v>
                </c:pt>
                <c:pt idx="22">
                  <c:v>1.8779999999999999</c:v>
                </c:pt>
                <c:pt idx="23">
                  <c:v>2.5746666666666669</c:v>
                </c:pt>
                <c:pt idx="24">
                  <c:v>3.5293333333333332</c:v>
                </c:pt>
                <c:pt idx="25">
                  <c:v>4.8376666666666663</c:v>
                </c:pt>
                <c:pt idx="26">
                  <c:v>6.6313333333333331</c:v>
                </c:pt>
                <c:pt idx="27">
                  <c:v>9.0896666666666661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</c:v>
                </c:pt>
                <c:pt idx="31">
                  <c:v>32.090000000000003</c:v>
                </c:pt>
                <c:pt idx="32">
                  <c:v>43.99</c:v>
                </c:pt>
                <c:pt idx="33">
                  <c:v>60.306666666666672</c:v>
                </c:pt>
                <c:pt idx="34">
                  <c:v>82.663333333333341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400.0333333333333</c:v>
                </c:pt>
                <c:pt idx="40">
                  <c:v>0.99676666666666669</c:v>
                </c:pt>
                <c:pt idx="41">
                  <c:v>1.3696666666666666</c:v>
                </c:pt>
                <c:pt idx="42">
                  <c:v>1.8783333333333332</c:v>
                </c:pt>
                <c:pt idx="43">
                  <c:v>2.5750000000000002</c:v>
                </c:pt>
                <c:pt idx="44">
                  <c:v>3.5293333333333332</c:v>
                </c:pt>
                <c:pt idx="45">
                  <c:v>4.8380000000000001</c:v>
                </c:pt>
                <c:pt idx="46">
                  <c:v>6.6313333333333331</c:v>
                </c:pt>
                <c:pt idx="47">
                  <c:v>9.09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</c:v>
                </c:pt>
                <c:pt idx="51">
                  <c:v>32.090000000000003</c:v>
                </c:pt>
                <c:pt idx="52">
                  <c:v>43.99</c:v>
                </c:pt>
                <c:pt idx="53">
                  <c:v>60.29999999999999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400.0333333333333</c:v>
                </c:pt>
                <c:pt idx="60">
                  <c:v>0.9996666666666667</c:v>
                </c:pt>
                <c:pt idx="61">
                  <c:v>1.3703333333333336</c:v>
                </c:pt>
                <c:pt idx="62">
                  <c:v>1.8786666666666667</c:v>
                </c:pt>
                <c:pt idx="63">
                  <c:v>2.5750000000000002</c:v>
                </c:pt>
                <c:pt idx="64">
                  <c:v>3.53</c:v>
                </c:pt>
                <c:pt idx="65">
                  <c:v>4.8386666666666667</c:v>
                </c:pt>
                <c:pt idx="66">
                  <c:v>6.6326666666666663</c:v>
                </c:pt>
                <c:pt idx="67">
                  <c:v>9.0916666666666668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23.42</c:v>
                </c:pt>
                <c:pt idx="71">
                  <c:v>32.1</c:v>
                </c:pt>
                <c:pt idx="72">
                  <c:v>43.99666666666667</c:v>
                </c:pt>
                <c:pt idx="73">
                  <c:v>60.306666666666672</c:v>
                </c:pt>
                <c:pt idx="74">
                  <c:v>82.666666666666671</c:v>
                </c:pt>
                <c:pt idx="75">
                  <c:v>113.3</c:v>
                </c:pt>
                <c:pt idx="76">
                  <c:v>155.36666666666667</c:v>
                </c:pt>
                <c:pt idx="77">
                  <c:v>212.96666666666667</c:v>
                </c:pt>
                <c:pt idx="78">
                  <c:v>291.89999999999998</c:v>
                </c:pt>
                <c:pt idx="79">
                  <c:v>400.13333333333338</c:v>
                </c:pt>
                <c:pt idx="80">
                  <c:v>0.99509999999999998</c:v>
                </c:pt>
                <c:pt idx="81">
                  <c:v>1.3686666666666667</c:v>
                </c:pt>
                <c:pt idx="82">
                  <c:v>1.8783333333333332</c:v>
                </c:pt>
                <c:pt idx="83">
                  <c:v>2.5743333333333331</c:v>
                </c:pt>
                <c:pt idx="84">
                  <c:v>3.5286666666666666</c:v>
                </c:pt>
                <c:pt idx="85">
                  <c:v>4.8373333333333335</c:v>
                </c:pt>
                <c:pt idx="86">
                  <c:v>6.6310000000000002</c:v>
                </c:pt>
                <c:pt idx="87">
                  <c:v>9.0900000000000016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32.1</c:v>
                </c:pt>
                <c:pt idx="92">
                  <c:v>43.99666666666667</c:v>
                </c:pt>
                <c:pt idx="93">
                  <c:v>60.306666666666672</c:v>
                </c:pt>
                <c:pt idx="94">
                  <c:v>82.666666666666671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</c:v>
                </c:pt>
                <c:pt idx="99">
                  <c:v>400.0333333333333</c:v>
                </c:pt>
                <c:pt idx="100">
                  <c:v>0.99586666666666668</c:v>
                </c:pt>
                <c:pt idx="101">
                  <c:v>1.369</c:v>
                </c:pt>
                <c:pt idx="102">
                  <c:v>1.8783333333333332</c:v>
                </c:pt>
                <c:pt idx="103">
                  <c:v>2.5743333333333331</c:v>
                </c:pt>
                <c:pt idx="104">
                  <c:v>3.5293333333333332</c:v>
                </c:pt>
                <c:pt idx="105">
                  <c:v>4.8376666666666663</c:v>
                </c:pt>
                <c:pt idx="106">
                  <c:v>6.6313333333333331</c:v>
                </c:pt>
                <c:pt idx="107">
                  <c:v>9.0903333333333318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</c:v>
                </c:pt>
                <c:pt idx="111">
                  <c:v>32.096666666666664</c:v>
                </c:pt>
                <c:pt idx="112">
                  <c:v>43.99666666666667</c:v>
                </c:pt>
                <c:pt idx="113">
                  <c:v>60.31</c:v>
                </c:pt>
                <c:pt idx="114">
                  <c:v>82.666666666666671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</c:v>
                </c:pt>
              </c:numCache>
            </c:numRef>
          </c:xVal>
          <c:yVal>
            <c:numRef>
              <c:f>'Figurer, gj.snitt F og S prøver'!$AQ$369:$AQ$488</c:f>
              <c:numCache>
                <c:formatCode>0.00</c:formatCode>
                <c:ptCount val="120"/>
                <c:pt idx="60">
                  <c:v>20.126666666666665</c:v>
                </c:pt>
                <c:pt idx="61">
                  <c:v>16.356666666666666</c:v>
                </c:pt>
                <c:pt idx="62">
                  <c:v>13.246666666666668</c:v>
                </c:pt>
                <c:pt idx="63">
                  <c:v>10.740666666666668</c:v>
                </c:pt>
                <c:pt idx="64">
                  <c:v>8.6706666666666674</c:v>
                </c:pt>
                <c:pt idx="65">
                  <c:v>6.9773333333333332</c:v>
                </c:pt>
                <c:pt idx="66">
                  <c:v>5.6280000000000001</c:v>
                </c:pt>
                <c:pt idx="67">
                  <c:v>4.5549999999999997</c:v>
                </c:pt>
                <c:pt idx="68">
                  <c:v>3.7013333333333338</c:v>
                </c:pt>
                <c:pt idx="69">
                  <c:v>3.0190000000000001</c:v>
                </c:pt>
                <c:pt idx="70">
                  <c:v>2.4813333333333332</c:v>
                </c:pt>
                <c:pt idx="71">
                  <c:v>2.0569999999999999</c:v>
                </c:pt>
                <c:pt idx="72">
                  <c:v>1.7270000000000001</c:v>
                </c:pt>
                <c:pt idx="73">
                  <c:v>1.4580000000000002</c:v>
                </c:pt>
                <c:pt idx="74">
                  <c:v>1.2329999999999999</c:v>
                </c:pt>
                <c:pt idx="75">
                  <c:v>1.0326666666666666</c:v>
                </c:pt>
                <c:pt idx="76">
                  <c:v>0.85066666666666668</c:v>
                </c:pt>
                <c:pt idx="77">
                  <c:v>0.68690000000000007</c:v>
                </c:pt>
                <c:pt idx="78">
                  <c:v>0.54693333333333338</c:v>
                </c:pt>
                <c:pt idx="79">
                  <c:v>0.43090000000000001</c:v>
                </c:pt>
              </c:numCache>
            </c:numRef>
          </c:yVal>
        </c:ser>
        <c:ser>
          <c:idx val="4"/>
          <c:order val="4"/>
          <c:tx>
            <c:v>Gj. snitt CUS nr 2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prøver'!$AM$369:$AM$488</c:f>
              <c:numCache>
                <c:formatCode>0.00</c:formatCode>
                <c:ptCount val="120"/>
                <c:pt idx="0">
                  <c:v>0.99973333333333336</c:v>
                </c:pt>
                <c:pt idx="1">
                  <c:v>1.37</c:v>
                </c:pt>
                <c:pt idx="2">
                  <c:v>1.8786666666666667</c:v>
                </c:pt>
                <c:pt idx="3">
                  <c:v>2.5750000000000002</c:v>
                </c:pt>
                <c:pt idx="4">
                  <c:v>3.53</c:v>
                </c:pt>
                <c:pt idx="5">
                  <c:v>4.8390000000000004</c:v>
                </c:pt>
                <c:pt idx="6">
                  <c:v>6.6326666666666663</c:v>
                </c:pt>
                <c:pt idx="7">
                  <c:v>9.091333333333333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23.41333333333333</c:v>
                </c:pt>
                <c:pt idx="11">
                  <c:v>32.096666666666664</c:v>
                </c:pt>
                <c:pt idx="12">
                  <c:v>43.993333333333339</c:v>
                </c:pt>
                <c:pt idx="13">
                  <c:v>60.303333333333335</c:v>
                </c:pt>
                <c:pt idx="14">
                  <c:v>82.66</c:v>
                </c:pt>
                <c:pt idx="15">
                  <c:v>113.3</c:v>
                </c:pt>
                <c:pt idx="16">
                  <c:v>155.33333333333334</c:v>
                </c:pt>
                <c:pt idx="17">
                  <c:v>212.93333333333331</c:v>
                </c:pt>
                <c:pt idx="18">
                  <c:v>291.86666666666662</c:v>
                </c:pt>
                <c:pt idx="19">
                  <c:v>400.10000000000008</c:v>
                </c:pt>
                <c:pt idx="20">
                  <c:v>0.99653333333333327</c:v>
                </c:pt>
                <c:pt idx="21">
                  <c:v>1.369</c:v>
                </c:pt>
                <c:pt idx="22">
                  <c:v>1.8779999999999999</c:v>
                </c:pt>
                <c:pt idx="23">
                  <c:v>2.5746666666666669</c:v>
                </c:pt>
                <c:pt idx="24">
                  <c:v>3.5293333333333332</c:v>
                </c:pt>
                <c:pt idx="25">
                  <c:v>4.8376666666666663</c:v>
                </c:pt>
                <c:pt idx="26">
                  <c:v>6.6313333333333331</c:v>
                </c:pt>
                <c:pt idx="27">
                  <c:v>9.0896666666666661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</c:v>
                </c:pt>
                <c:pt idx="31">
                  <c:v>32.090000000000003</c:v>
                </c:pt>
                <c:pt idx="32">
                  <c:v>43.99</c:v>
                </c:pt>
                <c:pt idx="33">
                  <c:v>60.306666666666672</c:v>
                </c:pt>
                <c:pt idx="34">
                  <c:v>82.663333333333341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400.0333333333333</c:v>
                </c:pt>
                <c:pt idx="40">
                  <c:v>0.99676666666666669</c:v>
                </c:pt>
                <c:pt idx="41">
                  <c:v>1.3696666666666666</c:v>
                </c:pt>
                <c:pt idx="42">
                  <c:v>1.8783333333333332</c:v>
                </c:pt>
                <c:pt idx="43">
                  <c:v>2.5750000000000002</c:v>
                </c:pt>
                <c:pt idx="44">
                  <c:v>3.5293333333333332</c:v>
                </c:pt>
                <c:pt idx="45">
                  <c:v>4.8380000000000001</c:v>
                </c:pt>
                <c:pt idx="46">
                  <c:v>6.6313333333333331</c:v>
                </c:pt>
                <c:pt idx="47">
                  <c:v>9.09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</c:v>
                </c:pt>
                <c:pt idx="51">
                  <c:v>32.090000000000003</c:v>
                </c:pt>
                <c:pt idx="52">
                  <c:v>43.99</c:v>
                </c:pt>
                <c:pt idx="53">
                  <c:v>60.29999999999999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400.0333333333333</c:v>
                </c:pt>
                <c:pt idx="60">
                  <c:v>0.9996666666666667</c:v>
                </c:pt>
                <c:pt idx="61">
                  <c:v>1.3703333333333336</c:v>
                </c:pt>
                <c:pt idx="62">
                  <c:v>1.8786666666666667</c:v>
                </c:pt>
                <c:pt idx="63">
                  <c:v>2.5750000000000002</c:v>
                </c:pt>
                <c:pt idx="64">
                  <c:v>3.53</c:v>
                </c:pt>
                <c:pt idx="65">
                  <c:v>4.8386666666666667</c:v>
                </c:pt>
                <c:pt idx="66">
                  <c:v>6.6326666666666663</c:v>
                </c:pt>
                <c:pt idx="67">
                  <c:v>9.0916666666666668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23.42</c:v>
                </c:pt>
                <c:pt idx="71">
                  <c:v>32.1</c:v>
                </c:pt>
                <c:pt idx="72">
                  <c:v>43.99666666666667</c:v>
                </c:pt>
                <c:pt idx="73">
                  <c:v>60.306666666666672</c:v>
                </c:pt>
                <c:pt idx="74">
                  <c:v>82.666666666666671</c:v>
                </c:pt>
                <c:pt idx="75">
                  <c:v>113.3</c:v>
                </c:pt>
                <c:pt idx="76">
                  <c:v>155.36666666666667</c:v>
                </c:pt>
                <c:pt idx="77">
                  <c:v>212.96666666666667</c:v>
                </c:pt>
                <c:pt idx="78">
                  <c:v>291.89999999999998</c:v>
                </c:pt>
                <c:pt idx="79">
                  <c:v>400.13333333333338</c:v>
                </c:pt>
                <c:pt idx="80">
                  <c:v>0.99509999999999998</c:v>
                </c:pt>
                <c:pt idx="81">
                  <c:v>1.3686666666666667</c:v>
                </c:pt>
                <c:pt idx="82">
                  <c:v>1.8783333333333332</c:v>
                </c:pt>
                <c:pt idx="83">
                  <c:v>2.5743333333333331</c:v>
                </c:pt>
                <c:pt idx="84">
                  <c:v>3.5286666666666666</c:v>
                </c:pt>
                <c:pt idx="85">
                  <c:v>4.8373333333333335</c:v>
                </c:pt>
                <c:pt idx="86">
                  <c:v>6.6310000000000002</c:v>
                </c:pt>
                <c:pt idx="87">
                  <c:v>9.0900000000000016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32.1</c:v>
                </c:pt>
                <c:pt idx="92">
                  <c:v>43.99666666666667</c:v>
                </c:pt>
                <c:pt idx="93">
                  <c:v>60.306666666666672</c:v>
                </c:pt>
                <c:pt idx="94">
                  <c:v>82.666666666666671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</c:v>
                </c:pt>
                <c:pt idx="99">
                  <c:v>400.0333333333333</c:v>
                </c:pt>
                <c:pt idx="100">
                  <c:v>0.99586666666666668</c:v>
                </c:pt>
                <c:pt idx="101">
                  <c:v>1.369</c:v>
                </c:pt>
                <c:pt idx="102">
                  <c:v>1.8783333333333332</c:v>
                </c:pt>
                <c:pt idx="103">
                  <c:v>2.5743333333333331</c:v>
                </c:pt>
                <c:pt idx="104">
                  <c:v>3.5293333333333332</c:v>
                </c:pt>
                <c:pt idx="105">
                  <c:v>4.8376666666666663</c:v>
                </c:pt>
                <c:pt idx="106">
                  <c:v>6.6313333333333331</c:v>
                </c:pt>
                <c:pt idx="107">
                  <c:v>9.0903333333333318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</c:v>
                </c:pt>
                <c:pt idx="111">
                  <c:v>32.096666666666664</c:v>
                </c:pt>
                <c:pt idx="112">
                  <c:v>43.99666666666667</c:v>
                </c:pt>
                <c:pt idx="113">
                  <c:v>60.31</c:v>
                </c:pt>
                <c:pt idx="114">
                  <c:v>82.666666666666671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</c:v>
                </c:pt>
              </c:numCache>
            </c:numRef>
          </c:xVal>
          <c:yVal>
            <c:numRef>
              <c:f>'Figurer, gj.snitt F og S prøver'!$AR$369:$AR$488</c:f>
              <c:numCache>
                <c:formatCode>0.00</c:formatCode>
                <c:ptCount val="120"/>
                <c:pt idx="80">
                  <c:v>7.4203333333333328</c:v>
                </c:pt>
                <c:pt idx="81">
                  <c:v>7.7856666666666667</c:v>
                </c:pt>
                <c:pt idx="82">
                  <c:v>6.605666666666667</c:v>
                </c:pt>
                <c:pt idx="83">
                  <c:v>5.5093333333333332</c:v>
                </c:pt>
                <c:pt idx="84">
                  <c:v>4.6059999999999999</c:v>
                </c:pt>
                <c:pt idx="85">
                  <c:v>3.8646666666666665</c:v>
                </c:pt>
                <c:pt idx="86">
                  <c:v>3.2356666666666669</c:v>
                </c:pt>
                <c:pt idx="87">
                  <c:v>2.7029999999999998</c:v>
                </c:pt>
                <c:pt idx="88">
                  <c:v>2.249333333333333</c:v>
                </c:pt>
                <c:pt idx="89">
                  <c:v>1.8660000000000003</c:v>
                </c:pt>
                <c:pt idx="90">
                  <c:v>1.5456666666666667</c:v>
                </c:pt>
                <c:pt idx="91">
                  <c:v>1.2783333333333333</c:v>
                </c:pt>
                <c:pt idx="92">
                  <c:v>1.0598333333333334</c:v>
                </c:pt>
                <c:pt idx="93">
                  <c:v>0.88233333333333341</c:v>
                </c:pt>
                <c:pt idx="94">
                  <c:v>0.74046666666666672</c:v>
                </c:pt>
                <c:pt idx="95">
                  <c:v>0.62819999999999998</c:v>
                </c:pt>
                <c:pt idx="96">
                  <c:v>0.53980000000000006</c:v>
                </c:pt>
                <c:pt idx="97">
                  <c:v>0.47006666666666669</c:v>
                </c:pt>
                <c:pt idx="98">
                  <c:v>0.4141333333333333</c:v>
                </c:pt>
                <c:pt idx="99">
                  <c:v>0.36393333333333339</c:v>
                </c:pt>
              </c:numCache>
            </c:numRef>
          </c:yVal>
        </c:ser>
        <c:ser>
          <c:idx val="5"/>
          <c:order val="5"/>
          <c:tx>
            <c:v>Gj. snitt CUS nr 3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prøver'!$AM$369:$AM$488</c:f>
              <c:numCache>
                <c:formatCode>0.00</c:formatCode>
                <c:ptCount val="120"/>
                <c:pt idx="0">
                  <c:v>0.99973333333333336</c:v>
                </c:pt>
                <c:pt idx="1">
                  <c:v>1.37</c:v>
                </c:pt>
                <c:pt idx="2">
                  <c:v>1.8786666666666667</c:v>
                </c:pt>
                <c:pt idx="3">
                  <c:v>2.5750000000000002</c:v>
                </c:pt>
                <c:pt idx="4">
                  <c:v>3.53</c:v>
                </c:pt>
                <c:pt idx="5">
                  <c:v>4.8390000000000004</c:v>
                </c:pt>
                <c:pt idx="6">
                  <c:v>6.6326666666666663</c:v>
                </c:pt>
                <c:pt idx="7">
                  <c:v>9.091333333333333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23.41333333333333</c:v>
                </c:pt>
                <c:pt idx="11">
                  <c:v>32.096666666666664</c:v>
                </c:pt>
                <c:pt idx="12">
                  <c:v>43.993333333333339</c:v>
                </c:pt>
                <c:pt idx="13">
                  <c:v>60.303333333333335</c:v>
                </c:pt>
                <c:pt idx="14">
                  <c:v>82.66</c:v>
                </c:pt>
                <c:pt idx="15">
                  <c:v>113.3</c:v>
                </c:pt>
                <c:pt idx="16">
                  <c:v>155.33333333333334</c:v>
                </c:pt>
                <c:pt idx="17">
                  <c:v>212.93333333333331</c:v>
                </c:pt>
                <c:pt idx="18">
                  <c:v>291.86666666666662</c:v>
                </c:pt>
                <c:pt idx="19">
                  <c:v>400.10000000000008</c:v>
                </c:pt>
                <c:pt idx="20">
                  <c:v>0.99653333333333327</c:v>
                </c:pt>
                <c:pt idx="21">
                  <c:v>1.369</c:v>
                </c:pt>
                <c:pt idx="22">
                  <c:v>1.8779999999999999</c:v>
                </c:pt>
                <c:pt idx="23">
                  <c:v>2.5746666666666669</c:v>
                </c:pt>
                <c:pt idx="24">
                  <c:v>3.5293333333333332</c:v>
                </c:pt>
                <c:pt idx="25">
                  <c:v>4.8376666666666663</c:v>
                </c:pt>
                <c:pt idx="26">
                  <c:v>6.6313333333333331</c:v>
                </c:pt>
                <c:pt idx="27">
                  <c:v>9.0896666666666661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</c:v>
                </c:pt>
                <c:pt idx="31">
                  <c:v>32.090000000000003</c:v>
                </c:pt>
                <c:pt idx="32">
                  <c:v>43.99</c:v>
                </c:pt>
                <c:pt idx="33">
                  <c:v>60.306666666666672</c:v>
                </c:pt>
                <c:pt idx="34">
                  <c:v>82.663333333333341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400.0333333333333</c:v>
                </c:pt>
                <c:pt idx="40">
                  <c:v>0.99676666666666669</c:v>
                </c:pt>
                <c:pt idx="41">
                  <c:v>1.3696666666666666</c:v>
                </c:pt>
                <c:pt idx="42">
                  <c:v>1.8783333333333332</c:v>
                </c:pt>
                <c:pt idx="43">
                  <c:v>2.5750000000000002</c:v>
                </c:pt>
                <c:pt idx="44">
                  <c:v>3.5293333333333332</c:v>
                </c:pt>
                <c:pt idx="45">
                  <c:v>4.8380000000000001</c:v>
                </c:pt>
                <c:pt idx="46">
                  <c:v>6.6313333333333331</c:v>
                </c:pt>
                <c:pt idx="47">
                  <c:v>9.09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</c:v>
                </c:pt>
                <c:pt idx="51">
                  <c:v>32.090000000000003</c:v>
                </c:pt>
                <c:pt idx="52">
                  <c:v>43.99</c:v>
                </c:pt>
                <c:pt idx="53">
                  <c:v>60.29999999999999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400.0333333333333</c:v>
                </c:pt>
                <c:pt idx="60">
                  <c:v>0.9996666666666667</c:v>
                </c:pt>
                <c:pt idx="61">
                  <c:v>1.3703333333333336</c:v>
                </c:pt>
                <c:pt idx="62">
                  <c:v>1.8786666666666667</c:v>
                </c:pt>
                <c:pt idx="63">
                  <c:v>2.5750000000000002</c:v>
                </c:pt>
                <c:pt idx="64">
                  <c:v>3.53</c:v>
                </c:pt>
                <c:pt idx="65">
                  <c:v>4.8386666666666667</c:v>
                </c:pt>
                <c:pt idx="66">
                  <c:v>6.6326666666666663</c:v>
                </c:pt>
                <c:pt idx="67">
                  <c:v>9.0916666666666668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23.42</c:v>
                </c:pt>
                <c:pt idx="71">
                  <c:v>32.1</c:v>
                </c:pt>
                <c:pt idx="72">
                  <c:v>43.99666666666667</c:v>
                </c:pt>
                <c:pt idx="73">
                  <c:v>60.306666666666672</c:v>
                </c:pt>
                <c:pt idx="74">
                  <c:v>82.666666666666671</c:v>
                </c:pt>
                <c:pt idx="75">
                  <c:v>113.3</c:v>
                </c:pt>
                <c:pt idx="76">
                  <c:v>155.36666666666667</c:v>
                </c:pt>
                <c:pt idx="77">
                  <c:v>212.96666666666667</c:v>
                </c:pt>
                <c:pt idx="78">
                  <c:v>291.89999999999998</c:v>
                </c:pt>
                <c:pt idx="79">
                  <c:v>400.13333333333338</c:v>
                </c:pt>
                <c:pt idx="80">
                  <c:v>0.99509999999999998</c:v>
                </c:pt>
                <c:pt idx="81">
                  <c:v>1.3686666666666667</c:v>
                </c:pt>
                <c:pt idx="82">
                  <c:v>1.8783333333333332</c:v>
                </c:pt>
                <c:pt idx="83">
                  <c:v>2.5743333333333331</c:v>
                </c:pt>
                <c:pt idx="84">
                  <c:v>3.5286666666666666</c:v>
                </c:pt>
                <c:pt idx="85">
                  <c:v>4.8373333333333335</c:v>
                </c:pt>
                <c:pt idx="86">
                  <c:v>6.6310000000000002</c:v>
                </c:pt>
                <c:pt idx="87">
                  <c:v>9.0900000000000016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32.1</c:v>
                </c:pt>
                <c:pt idx="92">
                  <c:v>43.99666666666667</c:v>
                </c:pt>
                <c:pt idx="93">
                  <c:v>60.306666666666672</c:v>
                </c:pt>
                <c:pt idx="94">
                  <c:v>82.666666666666671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</c:v>
                </c:pt>
                <c:pt idx="99">
                  <c:v>400.0333333333333</c:v>
                </c:pt>
                <c:pt idx="100">
                  <c:v>0.99586666666666668</c:v>
                </c:pt>
                <c:pt idx="101">
                  <c:v>1.369</c:v>
                </c:pt>
                <c:pt idx="102">
                  <c:v>1.8783333333333332</c:v>
                </c:pt>
                <c:pt idx="103">
                  <c:v>2.5743333333333331</c:v>
                </c:pt>
                <c:pt idx="104">
                  <c:v>3.5293333333333332</c:v>
                </c:pt>
                <c:pt idx="105">
                  <c:v>4.8376666666666663</c:v>
                </c:pt>
                <c:pt idx="106">
                  <c:v>6.6313333333333331</c:v>
                </c:pt>
                <c:pt idx="107">
                  <c:v>9.0903333333333318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</c:v>
                </c:pt>
                <c:pt idx="111">
                  <c:v>32.096666666666664</c:v>
                </c:pt>
                <c:pt idx="112">
                  <c:v>43.99666666666667</c:v>
                </c:pt>
                <c:pt idx="113">
                  <c:v>60.31</c:v>
                </c:pt>
                <c:pt idx="114">
                  <c:v>82.666666666666671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</c:v>
                </c:pt>
              </c:numCache>
            </c:numRef>
          </c:xVal>
          <c:yVal>
            <c:numRef>
              <c:f>'Figurer, gj.snitt F og S prøver'!$AS$369:$AS$488</c:f>
              <c:numCache>
                <c:formatCode>0.00</c:formatCode>
                <c:ptCount val="120"/>
                <c:pt idx="100">
                  <c:v>6.4666666666666659</c:v>
                </c:pt>
                <c:pt idx="101">
                  <c:v>6.620000000000001</c:v>
                </c:pt>
                <c:pt idx="102">
                  <c:v>5.556</c:v>
                </c:pt>
                <c:pt idx="103">
                  <c:v>4.5906666666666665</c:v>
                </c:pt>
                <c:pt idx="104">
                  <c:v>3.7986666666666662</c:v>
                </c:pt>
                <c:pt idx="105">
                  <c:v>3.1533333333333338</c:v>
                </c:pt>
                <c:pt idx="106">
                  <c:v>2.621</c:v>
                </c:pt>
                <c:pt idx="107">
                  <c:v>2.1816666666666666</c:v>
                </c:pt>
                <c:pt idx="108">
                  <c:v>1.8203333333333334</c:v>
                </c:pt>
                <c:pt idx="109">
                  <c:v>1.5203333333333333</c:v>
                </c:pt>
                <c:pt idx="110">
                  <c:v>1.2728666666666666</c:v>
                </c:pt>
                <c:pt idx="111">
                  <c:v>1.0667666666666666</c:v>
                </c:pt>
                <c:pt idx="112">
                  <c:v>0.8950999999999999</c:v>
                </c:pt>
                <c:pt idx="113">
                  <c:v>0.75556666666666672</c:v>
                </c:pt>
                <c:pt idx="114">
                  <c:v>0.64190000000000003</c:v>
                </c:pt>
                <c:pt idx="115">
                  <c:v>0.54946666666666666</c:v>
                </c:pt>
                <c:pt idx="116">
                  <c:v>0.47676666666666662</c:v>
                </c:pt>
                <c:pt idx="117">
                  <c:v>0.41896666666666665</c:v>
                </c:pt>
                <c:pt idx="118">
                  <c:v>0.37336666666666662</c:v>
                </c:pt>
                <c:pt idx="119">
                  <c:v>0.33483333333333332</c:v>
                </c:pt>
              </c:numCache>
            </c:numRef>
          </c:yVal>
        </c:ser>
        <c:axId val="153125632"/>
        <c:axId val="153127936"/>
      </c:scatterChart>
      <c:valAx>
        <c:axId val="153125632"/>
        <c:scaling>
          <c:logBase val="10"/>
          <c:orientation val="minMax"/>
          <c:min val="1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nb-NO" sz="1400"/>
                  <a:t>Skjærhastighet</a:t>
                </a:r>
                <a:r>
                  <a:rPr lang="nb-NO" sz="1400" baseline="0"/>
                  <a:t> (1/s)</a:t>
                </a:r>
                <a:endParaRPr lang="nb-NO" sz="1400"/>
              </a:p>
            </c:rich>
          </c:tx>
        </c:title>
        <c:numFmt formatCode="0.00" sourceLinked="1"/>
        <c:tickLblPos val="nextTo"/>
        <c:crossAx val="153127936"/>
        <c:crosses val="autoZero"/>
        <c:crossBetween val="midCat"/>
      </c:valAx>
      <c:valAx>
        <c:axId val="153127936"/>
        <c:scaling>
          <c:logBase val="10"/>
          <c:orientation val="minMax"/>
          <c:min val="1"/>
        </c:scaling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nb-NO" sz="1400"/>
                  <a:t>Viskositet</a:t>
                </a:r>
                <a:r>
                  <a:rPr lang="nb-NO" sz="1400" baseline="0"/>
                  <a:t> (Pa*s)</a:t>
                </a:r>
                <a:endParaRPr lang="nb-NO" sz="1400"/>
              </a:p>
            </c:rich>
          </c:tx>
        </c:title>
        <c:numFmt formatCode="0.00" sourceLinked="1"/>
        <c:tickLblPos val="nextTo"/>
        <c:crossAx val="153125632"/>
        <c:crosses val="autoZero"/>
        <c:crossBetween val="midCat"/>
      </c:valAx>
    </c:plotArea>
    <c:legend>
      <c:legendPos val="r"/>
      <c:txPr>
        <a:bodyPr/>
        <a:lstStyle/>
        <a:p>
          <a:pPr>
            <a:defRPr sz="1200"/>
          </a:pPr>
          <a:endParaRPr lang="nb-NO"/>
        </a:p>
      </c:txPr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/>
              <a:t>Rotasjonstest;</a:t>
            </a:r>
            <a:r>
              <a:rPr lang="nb-NO" baseline="0"/>
              <a:t> prøve DTF og DTS</a:t>
            </a:r>
            <a:endParaRPr lang="nb-NO"/>
          </a:p>
        </c:rich>
      </c:tx>
    </c:title>
    <c:plotArea>
      <c:layout/>
      <c:scatterChart>
        <c:scatterStyle val="lineMarker"/>
        <c:ser>
          <c:idx val="0"/>
          <c:order val="0"/>
          <c:tx>
            <c:v>Gj. snitt DTF nr 1</c:v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prøver'!$AM$491:$AM$610</c:f>
              <c:numCache>
                <c:formatCode>0.00</c:formatCode>
                <c:ptCount val="120"/>
                <c:pt idx="0">
                  <c:v>0.99980000000000002</c:v>
                </c:pt>
                <c:pt idx="1">
                  <c:v>1.3706666666666667</c:v>
                </c:pt>
                <c:pt idx="2">
                  <c:v>1.8786666666666665</c:v>
                </c:pt>
                <c:pt idx="3">
                  <c:v>2.5746666666666669</c:v>
                </c:pt>
                <c:pt idx="4">
                  <c:v>3.5289999999999999</c:v>
                </c:pt>
                <c:pt idx="5">
                  <c:v>4.8380000000000001</c:v>
                </c:pt>
                <c:pt idx="6">
                  <c:v>6.6326666666666663</c:v>
                </c:pt>
                <c:pt idx="7">
                  <c:v>9.0923333333333343</c:v>
                </c:pt>
                <c:pt idx="8">
                  <c:v>12.466666666666667</c:v>
                </c:pt>
                <c:pt idx="9">
                  <c:v>17.09</c:v>
                </c:pt>
                <c:pt idx="10">
                  <c:v>23.429999999999996</c:v>
                </c:pt>
                <c:pt idx="11">
                  <c:v>32.123333333333335</c:v>
                </c:pt>
                <c:pt idx="12">
                  <c:v>44.043333333333329</c:v>
                </c:pt>
                <c:pt idx="13">
                  <c:v>60.383333333333326</c:v>
                </c:pt>
                <c:pt idx="14">
                  <c:v>82.773333333333341</c:v>
                </c:pt>
                <c:pt idx="15">
                  <c:v>113.46666666666665</c:v>
                </c:pt>
                <c:pt idx="16">
                  <c:v>155.5</c:v>
                </c:pt>
                <c:pt idx="17">
                  <c:v>213.1</c:v>
                </c:pt>
                <c:pt idx="18">
                  <c:v>292.10000000000002</c:v>
                </c:pt>
                <c:pt idx="19">
                  <c:v>400.39999999999992</c:v>
                </c:pt>
                <c:pt idx="20">
                  <c:v>0.99263333333333337</c:v>
                </c:pt>
                <c:pt idx="21">
                  <c:v>1.369</c:v>
                </c:pt>
                <c:pt idx="22">
                  <c:v>1.8786666666666665</c:v>
                </c:pt>
                <c:pt idx="23">
                  <c:v>2.5746666666666669</c:v>
                </c:pt>
                <c:pt idx="24">
                  <c:v>3.5296666666666661</c:v>
                </c:pt>
                <c:pt idx="25">
                  <c:v>4.8386666666666667</c:v>
                </c:pt>
                <c:pt idx="26">
                  <c:v>6.6326666666666663</c:v>
                </c:pt>
                <c:pt idx="27">
                  <c:v>9.091333333333333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23.41333333333333</c:v>
                </c:pt>
                <c:pt idx="31">
                  <c:v>32.096666666666671</c:v>
                </c:pt>
                <c:pt idx="32">
                  <c:v>43.993333333333339</c:v>
                </c:pt>
                <c:pt idx="33">
                  <c:v>60.303333333333335</c:v>
                </c:pt>
                <c:pt idx="34">
                  <c:v>82.663333333333327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291.89999999999998</c:v>
                </c:pt>
                <c:pt idx="39">
                  <c:v>400.2</c:v>
                </c:pt>
                <c:pt idx="40">
                  <c:v>0.99306666666666665</c:v>
                </c:pt>
                <c:pt idx="41">
                  <c:v>1.3686666666666667</c:v>
                </c:pt>
                <c:pt idx="42">
                  <c:v>1.8783333333333332</c:v>
                </c:pt>
                <c:pt idx="43">
                  <c:v>2.5743333333333331</c:v>
                </c:pt>
                <c:pt idx="44">
                  <c:v>3.5296666666666661</c:v>
                </c:pt>
                <c:pt idx="45">
                  <c:v>4.8383333333333338</c:v>
                </c:pt>
                <c:pt idx="46">
                  <c:v>6.6320000000000006</c:v>
                </c:pt>
                <c:pt idx="47">
                  <c:v>9.0916666666666668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32.093333333333334</c:v>
                </c:pt>
                <c:pt idx="52">
                  <c:v>43.993333333333339</c:v>
                </c:pt>
                <c:pt idx="53">
                  <c:v>60.303333333333335</c:v>
                </c:pt>
                <c:pt idx="54">
                  <c:v>82.663333333333327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291.86666666666667</c:v>
                </c:pt>
                <c:pt idx="59">
                  <c:v>400.13333333333338</c:v>
                </c:pt>
                <c:pt idx="60">
                  <c:v>0.99946666666666673</c:v>
                </c:pt>
                <c:pt idx="61">
                  <c:v>1.37</c:v>
                </c:pt>
                <c:pt idx="62">
                  <c:v>1.8786666666666665</c:v>
                </c:pt>
                <c:pt idx="63">
                  <c:v>2.5753333333333335</c:v>
                </c:pt>
                <c:pt idx="64">
                  <c:v>3.5303333333333331</c:v>
                </c:pt>
                <c:pt idx="65">
                  <c:v>4.839666666666667</c:v>
                </c:pt>
                <c:pt idx="66">
                  <c:v>6.6336666666666666</c:v>
                </c:pt>
                <c:pt idx="67">
                  <c:v>9.0953333333333344</c:v>
                </c:pt>
                <c:pt idx="68">
                  <c:v>12.47</c:v>
                </c:pt>
                <c:pt idx="69">
                  <c:v>17.09</c:v>
                </c:pt>
                <c:pt idx="70">
                  <c:v>23.433333333333337</c:v>
                </c:pt>
                <c:pt idx="71">
                  <c:v>32.123333333333335</c:v>
                </c:pt>
                <c:pt idx="72">
                  <c:v>44.043333333333329</c:v>
                </c:pt>
                <c:pt idx="73">
                  <c:v>60.379999999999995</c:v>
                </c:pt>
                <c:pt idx="74">
                  <c:v>82.776666666666671</c:v>
                </c:pt>
                <c:pt idx="75">
                  <c:v>113.46666666666665</c:v>
                </c:pt>
                <c:pt idx="76">
                  <c:v>155.5</c:v>
                </c:pt>
                <c:pt idx="77">
                  <c:v>213.1</c:v>
                </c:pt>
                <c:pt idx="78">
                  <c:v>292.10000000000002</c:v>
                </c:pt>
                <c:pt idx="79">
                  <c:v>400.33333333333331</c:v>
                </c:pt>
                <c:pt idx="80">
                  <c:v>0.99413333333333342</c:v>
                </c:pt>
                <c:pt idx="81">
                  <c:v>1.3696666666666666</c:v>
                </c:pt>
                <c:pt idx="82">
                  <c:v>1.8790000000000002</c:v>
                </c:pt>
                <c:pt idx="83">
                  <c:v>2.5753333333333335</c:v>
                </c:pt>
                <c:pt idx="84">
                  <c:v>3.5303333333333331</c:v>
                </c:pt>
                <c:pt idx="85">
                  <c:v>4.8393333333333333</c:v>
                </c:pt>
                <c:pt idx="86">
                  <c:v>6.6333333333333329</c:v>
                </c:pt>
                <c:pt idx="87">
                  <c:v>9.0919999999999987</c:v>
                </c:pt>
                <c:pt idx="88">
                  <c:v>12.46</c:v>
                </c:pt>
                <c:pt idx="89">
                  <c:v>17.083333333333332</c:v>
                </c:pt>
                <c:pt idx="90">
                  <c:v>23.416666666666668</c:v>
                </c:pt>
                <c:pt idx="91">
                  <c:v>32.096666666666664</c:v>
                </c:pt>
                <c:pt idx="92">
                  <c:v>43.99666666666667</c:v>
                </c:pt>
                <c:pt idx="93">
                  <c:v>60.303333333333335</c:v>
                </c:pt>
                <c:pt idx="94">
                  <c:v>82.663333333333327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400.2</c:v>
                </c:pt>
                <c:pt idx="100">
                  <c:v>0.99380000000000013</c:v>
                </c:pt>
                <c:pt idx="101">
                  <c:v>1.3696666666666666</c:v>
                </c:pt>
                <c:pt idx="102">
                  <c:v>1.8793333333333333</c:v>
                </c:pt>
                <c:pt idx="103">
                  <c:v>2.5753333333333335</c:v>
                </c:pt>
                <c:pt idx="104">
                  <c:v>3.5303333333333331</c:v>
                </c:pt>
                <c:pt idx="105">
                  <c:v>4.8390000000000004</c:v>
                </c:pt>
                <c:pt idx="106">
                  <c:v>6.6333333333333329</c:v>
                </c:pt>
                <c:pt idx="107">
                  <c:v>9.0920000000000005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23.41333333333333</c:v>
                </c:pt>
                <c:pt idx="111">
                  <c:v>32.096666666666671</c:v>
                </c:pt>
                <c:pt idx="112">
                  <c:v>43.993333333333339</c:v>
                </c:pt>
                <c:pt idx="113">
                  <c:v>60.29999999999999</c:v>
                </c:pt>
                <c:pt idx="114">
                  <c:v>82.66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291.89999999999998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prøver'!$AN$491:$AN$610</c:f>
              <c:numCache>
                <c:formatCode>0.00</c:formatCode>
                <c:ptCount val="120"/>
                <c:pt idx="0">
                  <c:v>26.841666666666669</c:v>
                </c:pt>
                <c:pt idx="1">
                  <c:v>22.205666666666662</c:v>
                </c:pt>
                <c:pt idx="2">
                  <c:v>18.334</c:v>
                </c:pt>
                <c:pt idx="3">
                  <c:v>15.310000000000002</c:v>
                </c:pt>
                <c:pt idx="4">
                  <c:v>12.965333333333334</c:v>
                </c:pt>
                <c:pt idx="5">
                  <c:v>11.243333333333334</c:v>
                </c:pt>
                <c:pt idx="6">
                  <c:v>9.913333333333334</c:v>
                </c:pt>
                <c:pt idx="7">
                  <c:v>8.8453333333333344</c:v>
                </c:pt>
                <c:pt idx="8">
                  <c:v>7.9716666666666667</c:v>
                </c:pt>
                <c:pt idx="9">
                  <c:v>7.1980000000000004</c:v>
                </c:pt>
                <c:pt idx="10">
                  <c:v>6.4786666666666664</c:v>
                </c:pt>
                <c:pt idx="11">
                  <c:v>5.762666666666667</c:v>
                </c:pt>
                <c:pt idx="12">
                  <c:v>5.0133333333333328</c:v>
                </c:pt>
                <c:pt idx="13">
                  <c:v>4.2109999999999994</c:v>
                </c:pt>
                <c:pt idx="14">
                  <c:v>3.4233333333333333</c:v>
                </c:pt>
                <c:pt idx="15">
                  <c:v>2.702666666666667</c:v>
                </c:pt>
                <c:pt idx="16">
                  <c:v>2.081</c:v>
                </c:pt>
                <c:pt idx="17">
                  <c:v>1.5726666666666667</c:v>
                </c:pt>
                <c:pt idx="18">
                  <c:v>1.1740000000000002</c:v>
                </c:pt>
                <c:pt idx="19">
                  <c:v>0.87003333333333333</c:v>
                </c:pt>
              </c:numCache>
            </c:numRef>
          </c:yVal>
        </c:ser>
        <c:ser>
          <c:idx val="1"/>
          <c:order val="1"/>
          <c:tx>
            <c:v>Gj. snitt DTF nr 2</c:v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prøver'!$AM$491:$AM$610</c:f>
              <c:numCache>
                <c:formatCode>0.00</c:formatCode>
                <c:ptCount val="120"/>
                <c:pt idx="0">
                  <c:v>0.99980000000000002</c:v>
                </c:pt>
                <c:pt idx="1">
                  <c:v>1.3706666666666667</c:v>
                </c:pt>
                <c:pt idx="2">
                  <c:v>1.8786666666666665</c:v>
                </c:pt>
                <c:pt idx="3">
                  <c:v>2.5746666666666669</c:v>
                </c:pt>
                <c:pt idx="4">
                  <c:v>3.5289999999999999</c:v>
                </c:pt>
                <c:pt idx="5">
                  <c:v>4.8380000000000001</c:v>
                </c:pt>
                <c:pt idx="6">
                  <c:v>6.6326666666666663</c:v>
                </c:pt>
                <c:pt idx="7">
                  <c:v>9.0923333333333343</c:v>
                </c:pt>
                <c:pt idx="8">
                  <c:v>12.466666666666667</c:v>
                </c:pt>
                <c:pt idx="9">
                  <c:v>17.09</c:v>
                </c:pt>
                <c:pt idx="10">
                  <c:v>23.429999999999996</c:v>
                </c:pt>
                <c:pt idx="11">
                  <c:v>32.123333333333335</c:v>
                </c:pt>
                <c:pt idx="12">
                  <c:v>44.043333333333329</c:v>
                </c:pt>
                <c:pt idx="13">
                  <c:v>60.383333333333326</c:v>
                </c:pt>
                <c:pt idx="14">
                  <c:v>82.773333333333341</c:v>
                </c:pt>
                <c:pt idx="15">
                  <c:v>113.46666666666665</c:v>
                </c:pt>
                <c:pt idx="16">
                  <c:v>155.5</c:v>
                </c:pt>
                <c:pt idx="17">
                  <c:v>213.1</c:v>
                </c:pt>
                <c:pt idx="18">
                  <c:v>292.10000000000002</c:v>
                </c:pt>
                <c:pt idx="19">
                  <c:v>400.39999999999992</c:v>
                </c:pt>
                <c:pt idx="20">
                  <c:v>0.99263333333333337</c:v>
                </c:pt>
                <c:pt idx="21">
                  <c:v>1.369</c:v>
                </c:pt>
                <c:pt idx="22">
                  <c:v>1.8786666666666665</c:v>
                </c:pt>
                <c:pt idx="23">
                  <c:v>2.5746666666666669</c:v>
                </c:pt>
                <c:pt idx="24">
                  <c:v>3.5296666666666661</c:v>
                </c:pt>
                <c:pt idx="25">
                  <c:v>4.8386666666666667</c:v>
                </c:pt>
                <c:pt idx="26">
                  <c:v>6.6326666666666663</c:v>
                </c:pt>
                <c:pt idx="27">
                  <c:v>9.091333333333333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23.41333333333333</c:v>
                </c:pt>
                <c:pt idx="31">
                  <c:v>32.096666666666671</c:v>
                </c:pt>
                <c:pt idx="32">
                  <c:v>43.993333333333339</c:v>
                </c:pt>
                <c:pt idx="33">
                  <c:v>60.303333333333335</c:v>
                </c:pt>
                <c:pt idx="34">
                  <c:v>82.663333333333327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291.89999999999998</c:v>
                </c:pt>
                <c:pt idx="39">
                  <c:v>400.2</c:v>
                </c:pt>
                <c:pt idx="40">
                  <c:v>0.99306666666666665</c:v>
                </c:pt>
                <c:pt idx="41">
                  <c:v>1.3686666666666667</c:v>
                </c:pt>
                <c:pt idx="42">
                  <c:v>1.8783333333333332</c:v>
                </c:pt>
                <c:pt idx="43">
                  <c:v>2.5743333333333331</c:v>
                </c:pt>
                <c:pt idx="44">
                  <c:v>3.5296666666666661</c:v>
                </c:pt>
                <c:pt idx="45">
                  <c:v>4.8383333333333338</c:v>
                </c:pt>
                <c:pt idx="46">
                  <c:v>6.6320000000000006</c:v>
                </c:pt>
                <c:pt idx="47">
                  <c:v>9.0916666666666668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32.093333333333334</c:v>
                </c:pt>
                <c:pt idx="52">
                  <c:v>43.993333333333339</c:v>
                </c:pt>
                <c:pt idx="53">
                  <c:v>60.303333333333335</c:v>
                </c:pt>
                <c:pt idx="54">
                  <c:v>82.663333333333327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291.86666666666667</c:v>
                </c:pt>
                <c:pt idx="59">
                  <c:v>400.13333333333338</c:v>
                </c:pt>
                <c:pt idx="60">
                  <c:v>0.99946666666666673</c:v>
                </c:pt>
                <c:pt idx="61">
                  <c:v>1.37</c:v>
                </c:pt>
                <c:pt idx="62">
                  <c:v>1.8786666666666665</c:v>
                </c:pt>
                <c:pt idx="63">
                  <c:v>2.5753333333333335</c:v>
                </c:pt>
                <c:pt idx="64">
                  <c:v>3.5303333333333331</c:v>
                </c:pt>
                <c:pt idx="65">
                  <c:v>4.839666666666667</c:v>
                </c:pt>
                <c:pt idx="66">
                  <c:v>6.6336666666666666</c:v>
                </c:pt>
                <c:pt idx="67">
                  <c:v>9.0953333333333344</c:v>
                </c:pt>
                <c:pt idx="68">
                  <c:v>12.47</c:v>
                </c:pt>
                <c:pt idx="69">
                  <c:v>17.09</c:v>
                </c:pt>
                <c:pt idx="70">
                  <c:v>23.433333333333337</c:v>
                </c:pt>
                <c:pt idx="71">
                  <c:v>32.123333333333335</c:v>
                </c:pt>
                <c:pt idx="72">
                  <c:v>44.043333333333329</c:v>
                </c:pt>
                <c:pt idx="73">
                  <c:v>60.379999999999995</c:v>
                </c:pt>
                <c:pt idx="74">
                  <c:v>82.776666666666671</c:v>
                </c:pt>
                <c:pt idx="75">
                  <c:v>113.46666666666665</c:v>
                </c:pt>
                <c:pt idx="76">
                  <c:v>155.5</c:v>
                </c:pt>
                <c:pt idx="77">
                  <c:v>213.1</c:v>
                </c:pt>
                <c:pt idx="78">
                  <c:v>292.10000000000002</c:v>
                </c:pt>
                <c:pt idx="79">
                  <c:v>400.33333333333331</c:v>
                </c:pt>
                <c:pt idx="80">
                  <c:v>0.99413333333333342</c:v>
                </c:pt>
                <c:pt idx="81">
                  <c:v>1.3696666666666666</c:v>
                </c:pt>
                <c:pt idx="82">
                  <c:v>1.8790000000000002</c:v>
                </c:pt>
                <c:pt idx="83">
                  <c:v>2.5753333333333335</c:v>
                </c:pt>
                <c:pt idx="84">
                  <c:v>3.5303333333333331</c:v>
                </c:pt>
                <c:pt idx="85">
                  <c:v>4.8393333333333333</c:v>
                </c:pt>
                <c:pt idx="86">
                  <c:v>6.6333333333333329</c:v>
                </c:pt>
                <c:pt idx="87">
                  <c:v>9.0919999999999987</c:v>
                </c:pt>
                <c:pt idx="88">
                  <c:v>12.46</c:v>
                </c:pt>
                <c:pt idx="89">
                  <c:v>17.083333333333332</c:v>
                </c:pt>
                <c:pt idx="90">
                  <c:v>23.416666666666668</c:v>
                </c:pt>
                <c:pt idx="91">
                  <c:v>32.096666666666664</c:v>
                </c:pt>
                <c:pt idx="92">
                  <c:v>43.99666666666667</c:v>
                </c:pt>
                <c:pt idx="93">
                  <c:v>60.303333333333335</c:v>
                </c:pt>
                <c:pt idx="94">
                  <c:v>82.663333333333327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400.2</c:v>
                </c:pt>
                <c:pt idx="100">
                  <c:v>0.99380000000000013</c:v>
                </c:pt>
                <c:pt idx="101">
                  <c:v>1.3696666666666666</c:v>
                </c:pt>
                <c:pt idx="102">
                  <c:v>1.8793333333333333</c:v>
                </c:pt>
                <c:pt idx="103">
                  <c:v>2.5753333333333335</c:v>
                </c:pt>
                <c:pt idx="104">
                  <c:v>3.5303333333333331</c:v>
                </c:pt>
                <c:pt idx="105">
                  <c:v>4.8390000000000004</c:v>
                </c:pt>
                <c:pt idx="106">
                  <c:v>6.6333333333333329</c:v>
                </c:pt>
                <c:pt idx="107">
                  <c:v>9.0920000000000005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23.41333333333333</c:v>
                </c:pt>
                <c:pt idx="111">
                  <c:v>32.096666666666671</c:v>
                </c:pt>
                <c:pt idx="112">
                  <c:v>43.993333333333339</c:v>
                </c:pt>
                <c:pt idx="113">
                  <c:v>60.29999999999999</c:v>
                </c:pt>
                <c:pt idx="114">
                  <c:v>82.66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291.89999999999998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prøver'!$AO$491:$AO$610</c:f>
              <c:numCache>
                <c:formatCode>0.00</c:formatCode>
                <c:ptCount val="120"/>
                <c:pt idx="20">
                  <c:v>6.7566666666666668</c:v>
                </c:pt>
                <c:pt idx="21">
                  <c:v>7.8846666666666669</c:v>
                </c:pt>
                <c:pt idx="22">
                  <c:v>6.6103333333333332</c:v>
                </c:pt>
                <c:pt idx="23">
                  <c:v>5.4533333333333331</c:v>
                </c:pt>
                <c:pt idx="24">
                  <c:v>4.5163333333333329</c:v>
                </c:pt>
                <c:pt idx="25">
                  <c:v>3.7053333333333334</c:v>
                </c:pt>
                <c:pt idx="26">
                  <c:v>3.0333333333333332</c:v>
                </c:pt>
                <c:pt idx="27">
                  <c:v>2.4957333333333334</c:v>
                </c:pt>
                <c:pt idx="28">
                  <c:v>2.0689666666666668</c:v>
                </c:pt>
                <c:pt idx="29">
                  <c:v>1.7416333333333334</c:v>
                </c:pt>
                <c:pt idx="30">
                  <c:v>1.4932000000000001</c:v>
                </c:pt>
                <c:pt idx="31">
                  <c:v>1.2999666666666665</c:v>
                </c:pt>
                <c:pt idx="32">
                  <c:v>1.1544333333333334</c:v>
                </c:pt>
                <c:pt idx="33">
                  <c:v>1.0427</c:v>
                </c:pt>
                <c:pt idx="34">
                  <c:v>0.96163333333333334</c:v>
                </c:pt>
                <c:pt idx="35">
                  <c:v>0.90953333333333342</c:v>
                </c:pt>
                <c:pt idx="36">
                  <c:v>0.87873333333333337</c:v>
                </c:pt>
                <c:pt idx="37">
                  <c:v>0.85643333333333327</c:v>
                </c:pt>
                <c:pt idx="38">
                  <c:v>0.81533333333333335</c:v>
                </c:pt>
                <c:pt idx="39">
                  <c:v>0.72656666666666669</c:v>
                </c:pt>
              </c:numCache>
            </c:numRef>
          </c:yVal>
        </c:ser>
        <c:ser>
          <c:idx val="2"/>
          <c:order val="2"/>
          <c:tx>
            <c:v>Gj. snitt DTF nr 3</c:v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prøver'!$AM$491:$AM$610</c:f>
              <c:numCache>
                <c:formatCode>0.00</c:formatCode>
                <c:ptCount val="120"/>
                <c:pt idx="0">
                  <c:v>0.99980000000000002</c:v>
                </c:pt>
                <c:pt idx="1">
                  <c:v>1.3706666666666667</c:v>
                </c:pt>
                <c:pt idx="2">
                  <c:v>1.8786666666666665</c:v>
                </c:pt>
                <c:pt idx="3">
                  <c:v>2.5746666666666669</c:v>
                </c:pt>
                <c:pt idx="4">
                  <c:v>3.5289999999999999</c:v>
                </c:pt>
                <c:pt idx="5">
                  <c:v>4.8380000000000001</c:v>
                </c:pt>
                <c:pt idx="6">
                  <c:v>6.6326666666666663</c:v>
                </c:pt>
                <c:pt idx="7">
                  <c:v>9.0923333333333343</c:v>
                </c:pt>
                <c:pt idx="8">
                  <c:v>12.466666666666667</c:v>
                </c:pt>
                <c:pt idx="9">
                  <c:v>17.09</c:v>
                </c:pt>
                <c:pt idx="10">
                  <c:v>23.429999999999996</c:v>
                </c:pt>
                <c:pt idx="11">
                  <c:v>32.123333333333335</c:v>
                </c:pt>
                <c:pt idx="12">
                  <c:v>44.043333333333329</c:v>
                </c:pt>
                <c:pt idx="13">
                  <c:v>60.383333333333326</c:v>
                </c:pt>
                <c:pt idx="14">
                  <c:v>82.773333333333341</c:v>
                </c:pt>
                <c:pt idx="15">
                  <c:v>113.46666666666665</c:v>
                </c:pt>
                <c:pt idx="16">
                  <c:v>155.5</c:v>
                </c:pt>
                <c:pt idx="17">
                  <c:v>213.1</c:v>
                </c:pt>
                <c:pt idx="18">
                  <c:v>292.10000000000002</c:v>
                </c:pt>
                <c:pt idx="19">
                  <c:v>400.39999999999992</c:v>
                </c:pt>
                <c:pt idx="20">
                  <c:v>0.99263333333333337</c:v>
                </c:pt>
                <c:pt idx="21">
                  <c:v>1.369</c:v>
                </c:pt>
                <c:pt idx="22">
                  <c:v>1.8786666666666665</c:v>
                </c:pt>
                <c:pt idx="23">
                  <c:v>2.5746666666666669</c:v>
                </c:pt>
                <c:pt idx="24">
                  <c:v>3.5296666666666661</c:v>
                </c:pt>
                <c:pt idx="25">
                  <c:v>4.8386666666666667</c:v>
                </c:pt>
                <c:pt idx="26">
                  <c:v>6.6326666666666663</c:v>
                </c:pt>
                <c:pt idx="27">
                  <c:v>9.091333333333333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23.41333333333333</c:v>
                </c:pt>
                <c:pt idx="31">
                  <c:v>32.096666666666671</c:v>
                </c:pt>
                <c:pt idx="32">
                  <c:v>43.993333333333339</c:v>
                </c:pt>
                <c:pt idx="33">
                  <c:v>60.303333333333335</c:v>
                </c:pt>
                <c:pt idx="34">
                  <c:v>82.663333333333327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291.89999999999998</c:v>
                </c:pt>
                <c:pt idx="39">
                  <c:v>400.2</c:v>
                </c:pt>
                <c:pt idx="40">
                  <c:v>0.99306666666666665</c:v>
                </c:pt>
                <c:pt idx="41">
                  <c:v>1.3686666666666667</c:v>
                </c:pt>
                <c:pt idx="42">
                  <c:v>1.8783333333333332</c:v>
                </c:pt>
                <c:pt idx="43">
                  <c:v>2.5743333333333331</c:v>
                </c:pt>
                <c:pt idx="44">
                  <c:v>3.5296666666666661</c:v>
                </c:pt>
                <c:pt idx="45">
                  <c:v>4.8383333333333338</c:v>
                </c:pt>
                <c:pt idx="46">
                  <c:v>6.6320000000000006</c:v>
                </c:pt>
                <c:pt idx="47">
                  <c:v>9.0916666666666668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32.093333333333334</c:v>
                </c:pt>
                <c:pt idx="52">
                  <c:v>43.993333333333339</c:v>
                </c:pt>
                <c:pt idx="53">
                  <c:v>60.303333333333335</c:v>
                </c:pt>
                <c:pt idx="54">
                  <c:v>82.663333333333327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291.86666666666667</c:v>
                </c:pt>
                <c:pt idx="59">
                  <c:v>400.13333333333338</c:v>
                </c:pt>
                <c:pt idx="60">
                  <c:v>0.99946666666666673</c:v>
                </c:pt>
                <c:pt idx="61">
                  <c:v>1.37</c:v>
                </c:pt>
                <c:pt idx="62">
                  <c:v>1.8786666666666665</c:v>
                </c:pt>
                <c:pt idx="63">
                  <c:v>2.5753333333333335</c:v>
                </c:pt>
                <c:pt idx="64">
                  <c:v>3.5303333333333331</c:v>
                </c:pt>
                <c:pt idx="65">
                  <c:v>4.839666666666667</c:v>
                </c:pt>
                <c:pt idx="66">
                  <c:v>6.6336666666666666</c:v>
                </c:pt>
                <c:pt idx="67">
                  <c:v>9.0953333333333344</c:v>
                </c:pt>
                <c:pt idx="68">
                  <c:v>12.47</c:v>
                </c:pt>
                <c:pt idx="69">
                  <c:v>17.09</c:v>
                </c:pt>
                <c:pt idx="70">
                  <c:v>23.433333333333337</c:v>
                </c:pt>
                <c:pt idx="71">
                  <c:v>32.123333333333335</c:v>
                </c:pt>
                <c:pt idx="72">
                  <c:v>44.043333333333329</c:v>
                </c:pt>
                <c:pt idx="73">
                  <c:v>60.379999999999995</c:v>
                </c:pt>
                <c:pt idx="74">
                  <c:v>82.776666666666671</c:v>
                </c:pt>
                <c:pt idx="75">
                  <c:v>113.46666666666665</c:v>
                </c:pt>
                <c:pt idx="76">
                  <c:v>155.5</c:v>
                </c:pt>
                <c:pt idx="77">
                  <c:v>213.1</c:v>
                </c:pt>
                <c:pt idx="78">
                  <c:v>292.10000000000002</c:v>
                </c:pt>
                <c:pt idx="79">
                  <c:v>400.33333333333331</c:v>
                </c:pt>
                <c:pt idx="80">
                  <c:v>0.99413333333333342</c:v>
                </c:pt>
                <c:pt idx="81">
                  <c:v>1.3696666666666666</c:v>
                </c:pt>
                <c:pt idx="82">
                  <c:v>1.8790000000000002</c:v>
                </c:pt>
                <c:pt idx="83">
                  <c:v>2.5753333333333335</c:v>
                </c:pt>
                <c:pt idx="84">
                  <c:v>3.5303333333333331</c:v>
                </c:pt>
                <c:pt idx="85">
                  <c:v>4.8393333333333333</c:v>
                </c:pt>
                <c:pt idx="86">
                  <c:v>6.6333333333333329</c:v>
                </c:pt>
                <c:pt idx="87">
                  <c:v>9.0919999999999987</c:v>
                </c:pt>
                <c:pt idx="88">
                  <c:v>12.46</c:v>
                </c:pt>
                <c:pt idx="89">
                  <c:v>17.083333333333332</c:v>
                </c:pt>
                <c:pt idx="90">
                  <c:v>23.416666666666668</c:v>
                </c:pt>
                <c:pt idx="91">
                  <c:v>32.096666666666664</c:v>
                </c:pt>
                <c:pt idx="92">
                  <c:v>43.99666666666667</c:v>
                </c:pt>
                <c:pt idx="93">
                  <c:v>60.303333333333335</c:v>
                </c:pt>
                <c:pt idx="94">
                  <c:v>82.663333333333327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400.2</c:v>
                </c:pt>
                <c:pt idx="100">
                  <c:v>0.99380000000000013</c:v>
                </c:pt>
                <c:pt idx="101">
                  <c:v>1.3696666666666666</c:v>
                </c:pt>
                <c:pt idx="102">
                  <c:v>1.8793333333333333</c:v>
                </c:pt>
                <c:pt idx="103">
                  <c:v>2.5753333333333335</c:v>
                </c:pt>
                <c:pt idx="104">
                  <c:v>3.5303333333333331</c:v>
                </c:pt>
                <c:pt idx="105">
                  <c:v>4.8390000000000004</c:v>
                </c:pt>
                <c:pt idx="106">
                  <c:v>6.6333333333333329</c:v>
                </c:pt>
                <c:pt idx="107">
                  <c:v>9.0920000000000005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23.41333333333333</c:v>
                </c:pt>
                <c:pt idx="111">
                  <c:v>32.096666666666671</c:v>
                </c:pt>
                <c:pt idx="112">
                  <c:v>43.993333333333339</c:v>
                </c:pt>
                <c:pt idx="113">
                  <c:v>60.29999999999999</c:v>
                </c:pt>
                <c:pt idx="114">
                  <c:v>82.66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291.89999999999998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prøver'!$AP$491:$AP$610</c:f>
              <c:numCache>
                <c:formatCode>0.00</c:formatCode>
                <c:ptCount val="120"/>
                <c:pt idx="40">
                  <c:v>4.831266666666667</c:v>
                </c:pt>
                <c:pt idx="41">
                  <c:v>6.0116666666666667</c:v>
                </c:pt>
                <c:pt idx="42">
                  <c:v>5.1793333333333331</c:v>
                </c:pt>
                <c:pt idx="43">
                  <c:v>4.3879999999999999</c:v>
                </c:pt>
                <c:pt idx="44">
                  <c:v>3.6966666666666668</c:v>
                </c:pt>
                <c:pt idx="45">
                  <c:v>3.0787333333333335</c:v>
                </c:pt>
                <c:pt idx="46">
                  <c:v>2.5460333333333334</c:v>
                </c:pt>
                <c:pt idx="47">
                  <c:v>2.1072000000000002</c:v>
                </c:pt>
                <c:pt idx="48">
                  <c:v>1.7512666666666667</c:v>
                </c:pt>
                <c:pt idx="49">
                  <c:v>1.4731333333333332</c:v>
                </c:pt>
                <c:pt idx="50">
                  <c:v>1.2600333333333333</c:v>
                </c:pt>
                <c:pt idx="51">
                  <c:v>1.0960333333333334</c:v>
                </c:pt>
                <c:pt idx="52">
                  <c:v>0.96946666666666659</c:v>
                </c:pt>
                <c:pt idx="53">
                  <c:v>0.87166666666666659</c:v>
                </c:pt>
                <c:pt idx="54">
                  <c:v>0.79676666666666662</c:v>
                </c:pt>
                <c:pt idx="55">
                  <c:v>0.74303333333333332</c:v>
                </c:pt>
                <c:pt idx="56">
                  <c:v>0.70969999999999989</c:v>
                </c:pt>
                <c:pt idx="57">
                  <c:v>0.69356666666666678</c:v>
                </c:pt>
                <c:pt idx="58">
                  <c:v>0.68353333333333344</c:v>
                </c:pt>
                <c:pt idx="59">
                  <c:v>0.64793333333333336</c:v>
                </c:pt>
              </c:numCache>
            </c:numRef>
          </c:yVal>
        </c:ser>
        <c:ser>
          <c:idx val="3"/>
          <c:order val="3"/>
          <c:tx>
            <c:v>Gj. snitt DTS nr 1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prøver'!$AM$491:$AM$610</c:f>
              <c:numCache>
                <c:formatCode>0.00</c:formatCode>
                <c:ptCount val="120"/>
                <c:pt idx="0">
                  <c:v>0.99980000000000002</c:v>
                </c:pt>
                <c:pt idx="1">
                  <c:v>1.3706666666666667</c:v>
                </c:pt>
                <c:pt idx="2">
                  <c:v>1.8786666666666665</c:v>
                </c:pt>
                <c:pt idx="3">
                  <c:v>2.5746666666666669</c:v>
                </c:pt>
                <c:pt idx="4">
                  <c:v>3.5289999999999999</c:v>
                </c:pt>
                <c:pt idx="5">
                  <c:v>4.8380000000000001</c:v>
                </c:pt>
                <c:pt idx="6">
                  <c:v>6.6326666666666663</c:v>
                </c:pt>
                <c:pt idx="7">
                  <c:v>9.0923333333333343</c:v>
                </c:pt>
                <c:pt idx="8">
                  <c:v>12.466666666666667</c:v>
                </c:pt>
                <c:pt idx="9">
                  <c:v>17.09</c:v>
                </c:pt>
                <c:pt idx="10">
                  <c:v>23.429999999999996</c:v>
                </c:pt>
                <c:pt idx="11">
                  <c:v>32.123333333333335</c:v>
                </c:pt>
                <c:pt idx="12">
                  <c:v>44.043333333333329</c:v>
                </c:pt>
                <c:pt idx="13">
                  <c:v>60.383333333333326</c:v>
                </c:pt>
                <c:pt idx="14">
                  <c:v>82.773333333333341</c:v>
                </c:pt>
                <c:pt idx="15">
                  <c:v>113.46666666666665</c:v>
                </c:pt>
                <c:pt idx="16">
                  <c:v>155.5</c:v>
                </c:pt>
                <c:pt idx="17">
                  <c:v>213.1</c:v>
                </c:pt>
                <c:pt idx="18">
                  <c:v>292.10000000000002</c:v>
                </c:pt>
                <c:pt idx="19">
                  <c:v>400.39999999999992</c:v>
                </c:pt>
                <c:pt idx="20">
                  <c:v>0.99263333333333337</c:v>
                </c:pt>
                <c:pt idx="21">
                  <c:v>1.369</c:v>
                </c:pt>
                <c:pt idx="22">
                  <c:v>1.8786666666666665</c:v>
                </c:pt>
                <c:pt idx="23">
                  <c:v>2.5746666666666669</c:v>
                </c:pt>
                <c:pt idx="24">
                  <c:v>3.5296666666666661</c:v>
                </c:pt>
                <c:pt idx="25">
                  <c:v>4.8386666666666667</c:v>
                </c:pt>
                <c:pt idx="26">
                  <c:v>6.6326666666666663</c:v>
                </c:pt>
                <c:pt idx="27">
                  <c:v>9.091333333333333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23.41333333333333</c:v>
                </c:pt>
                <c:pt idx="31">
                  <c:v>32.096666666666671</c:v>
                </c:pt>
                <c:pt idx="32">
                  <c:v>43.993333333333339</c:v>
                </c:pt>
                <c:pt idx="33">
                  <c:v>60.303333333333335</c:v>
                </c:pt>
                <c:pt idx="34">
                  <c:v>82.663333333333327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291.89999999999998</c:v>
                </c:pt>
                <c:pt idx="39">
                  <c:v>400.2</c:v>
                </c:pt>
                <c:pt idx="40">
                  <c:v>0.99306666666666665</c:v>
                </c:pt>
                <c:pt idx="41">
                  <c:v>1.3686666666666667</c:v>
                </c:pt>
                <c:pt idx="42">
                  <c:v>1.8783333333333332</c:v>
                </c:pt>
                <c:pt idx="43">
                  <c:v>2.5743333333333331</c:v>
                </c:pt>
                <c:pt idx="44">
                  <c:v>3.5296666666666661</c:v>
                </c:pt>
                <c:pt idx="45">
                  <c:v>4.8383333333333338</c:v>
                </c:pt>
                <c:pt idx="46">
                  <c:v>6.6320000000000006</c:v>
                </c:pt>
                <c:pt idx="47">
                  <c:v>9.0916666666666668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32.093333333333334</c:v>
                </c:pt>
                <c:pt idx="52">
                  <c:v>43.993333333333339</c:v>
                </c:pt>
                <c:pt idx="53">
                  <c:v>60.303333333333335</c:v>
                </c:pt>
                <c:pt idx="54">
                  <c:v>82.663333333333327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291.86666666666667</c:v>
                </c:pt>
                <c:pt idx="59">
                  <c:v>400.13333333333338</c:v>
                </c:pt>
                <c:pt idx="60">
                  <c:v>0.99946666666666673</c:v>
                </c:pt>
                <c:pt idx="61">
                  <c:v>1.37</c:v>
                </c:pt>
                <c:pt idx="62">
                  <c:v>1.8786666666666665</c:v>
                </c:pt>
                <c:pt idx="63">
                  <c:v>2.5753333333333335</c:v>
                </c:pt>
                <c:pt idx="64">
                  <c:v>3.5303333333333331</c:v>
                </c:pt>
                <c:pt idx="65">
                  <c:v>4.839666666666667</c:v>
                </c:pt>
                <c:pt idx="66">
                  <c:v>6.6336666666666666</c:v>
                </c:pt>
                <c:pt idx="67">
                  <c:v>9.0953333333333344</c:v>
                </c:pt>
                <c:pt idx="68">
                  <c:v>12.47</c:v>
                </c:pt>
                <c:pt idx="69">
                  <c:v>17.09</c:v>
                </c:pt>
                <c:pt idx="70">
                  <c:v>23.433333333333337</c:v>
                </c:pt>
                <c:pt idx="71">
                  <c:v>32.123333333333335</c:v>
                </c:pt>
                <c:pt idx="72">
                  <c:v>44.043333333333329</c:v>
                </c:pt>
                <c:pt idx="73">
                  <c:v>60.379999999999995</c:v>
                </c:pt>
                <c:pt idx="74">
                  <c:v>82.776666666666671</c:v>
                </c:pt>
                <c:pt idx="75">
                  <c:v>113.46666666666665</c:v>
                </c:pt>
                <c:pt idx="76">
                  <c:v>155.5</c:v>
                </c:pt>
                <c:pt idx="77">
                  <c:v>213.1</c:v>
                </c:pt>
                <c:pt idx="78">
                  <c:v>292.10000000000002</c:v>
                </c:pt>
                <c:pt idx="79">
                  <c:v>400.33333333333331</c:v>
                </c:pt>
                <c:pt idx="80">
                  <c:v>0.99413333333333342</c:v>
                </c:pt>
                <c:pt idx="81">
                  <c:v>1.3696666666666666</c:v>
                </c:pt>
                <c:pt idx="82">
                  <c:v>1.8790000000000002</c:v>
                </c:pt>
                <c:pt idx="83">
                  <c:v>2.5753333333333335</c:v>
                </c:pt>
                <c:pt idx="84">
                  <c:v>3.5303333333333331</c:v>
                </c:pt>
                <c:pt idx="85">
                  <c:v>4.8393333333333333</c:v>
                </c:pt>
                <c:pt idx="86">
                  <c:v>6.6333333333333329</c:v>
                </c:pt>
                <c:pt idx="87">
                  <c:v>9.0919999999999987</c:v>
                </c:pt>
                <c:pt idx="88">
                  <c:v>12.46</c:v>
                </c:pt>
                <c:pt idx="89">
                  <c:v>17.083333333333332</c:v>
                </c:pt>
                <c:pt idx="90">
                  <c:v>23.416666666666668</c:v>
                </c:pt>
                <c:pt idx="91">
                  <c:v>32.096666666666664</c:v>
                </c:pt>
                <c:pt idx="92">
                  <c:v>43.99666666666667</c:v>
                </c:pt>
                <c:pt idx="93">
                  <c:v>60.303333333333335</c:v>
                </c:pt>
                <c:pt idx="94">
                  <c:v>82.663333333333327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400.2</c:v>
                </c:pt>
                <c:pt idx="100">
                  <c:v>0.99380000000000013</c:v>
                </c:pt>
                <c:pt idx="101">
                  <c:v>1.3696666666666666</c:v>
                </c:pt>
                <c:pt idx="102">
                  <c:v>1.8793333333333333</c:v>
                </c:pt>
                <c:pt idx="103">
                  <c:v>2.5753333333333335</c:v>
                </c:pt>
                <c:pt idx="104">
                  <c:v>3.5303333333333331</c:v>
                </c:pt>
                <c:pt idx="105">
                  <c:v>4.8390000000000004</c:v>
                </c:pt>
                <c:pt idx="106">
                  <c:v>6.6333333333333329</c:v>
                </c:pt>
                <c:pt idx="107">
                  <c:v>9.0920000000000005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23.41333333333333</c:v>
                </c:pt>
                <c:pt idx="111">
                  <c:v>32.096666666666671</c:v>
                </c:pt>
                <c:pt idx="112">
                  <c:v>43.993333333333339</c:v>
                </c:pt>
                <c:pt idx="113">
                  <c:v>60.29999999999999</c:v>
                </c:pt>
                <c:pt idx="114">
                  <c:v>82.66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291.89999999999998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prøver'!$AQ$491:$AQ$610</c:f>
              <c:numCache>
                <c:formatCode>0.00</c:formatCode>
                <c:ptCount val="120"/>
                <c:pt idx="60">
                  <c:v>48.473333333333329</c:v>
                </c:pt>
                <c:pt idx="61">
                  <c:v>40.339999999999996</c:v>
                </c:pt>
                <c:pt idx="62">
                  <c:v>33.299999999999997</c:v>
                </c:pt>
                <c:pt idx="63">
                  <c:v>27.826666666666668</c:v>
                </c:pt>
                <c:pt idx="64">
                  <c:v>23.436666666666667</c:v>
                </c:pt>
                <c:pt idx="65">
                  <c:v>20.046666666666667</c:v>
                </c:pt>
                <c:pt idx="66">
                  <c:v>17.22</c:v>
                </c:pt>
                <c:pt idx="67">
                  <c:v>14.754666666666665</c:v>
                </c:pt>
                <c:pt idx="68">
                  <c:v>12.658000000000001</c:v>
                </c:pt>
                <c:pt idx="69">
                  <c:v>10.858666666666666</c:v>
                </c:pt>
                <c:pt idx="70">
                  <c:v>9.322000000000001</c:v>
                </c:pt>
                <c:pt idx="71">
                  <c:v>7.9029999999999996</c:v>
                </c:pt>
                <c:pt idx="72">
                  <c:v>6.5756666666666668</c:v>
                </c:pt>
                <c:pt idx="73">
                  <c:v>5.3453333333333335</c:v>
                </c:pt>
                <c:pt idx="74">
                  <c:v>4.2246666666666668</c:v>
                </c:pt>
                <c:pt idx="75">
                  <c:v>3.2586666666666666</c:v>
                </c:pt>
                <c:pt idx="76">
                  <c:v>2.4630000000000001</c:v>
                </c:pt>
                <c:pt idx="77">
                  <c:v>1.8346666666666664</c:v>
                </c:pt>
                <c:pt idx="78">
                  <c:v>1.3533333333333335</c:v>
                </c:pt>
                <c:pt idx="79">
                  <c:v>0.99659999999999993</c:v>
                </c:pt>
              </c:numCache>
            </c:numRef>
          </c:yVal>
        </c:ser>
        <c:ser>
          <c:idx val="4"/>
          <c:order val="4"/>
          <c:tx>
            <c:v>Gj. snitt DTS nr 2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prøver'!$AM$491:$AM$610</c:f>
              <c:numCache>
                <c:formatCode>0.00</c:formatCode>
                <c:ptCount val="120"/>
                <c:pt idx="0">
                  <c:v>0.99980000000000002</c:v>
                </c:pt>
                <c:pt idx="1">
                  <c:v>1.3706666666666667</c:v>
                </c:pt>
                <c:pt idx="2">
                  <c:v>1.8786666666666665</c:v>
                </c:pt>
                <c:pt idx="3">
                  <c:v>2.5746666666666669</c:v>
                </c:pt>
                <c:pt idx="4">
                  <c:v>3.5289999999999999</c:v>
                </c:pt>
                <c:pt idx="5">
                  <c:v>4.8380000000000001</c:v>
                </c:pt>
                <c:pt idx="6">
                  <c:v>6.6326666666666663</c:v>
                </c:pt>
                <c:pt idx="7">
                  <c:v>9.0923333333333343</c:v>
                </c:pt>
                <c:pt idx="8">
                  <c:v>12.466666666666667</c:v>
                </c:pt>
                <c:pt idx="9">
                  <c:v>17.09</c:v>
                </c:pt>
                <c:pt idx="10">
                  <c:v>23.429999999999996</c:v>
                </c:pt>
                <c:pt idx="11">
                  <c:v>32.123333333333335</c:v>
                </c:pt>
                <c:pt idx="12">
                  <c:v>44.043333333333329</c:v>
                </c:pt>
                <c:pt idx="13">
                  <c:v>60.383333333333326</c:v>
                </c:pt>
                <c:pt idx="14">
                  <c:v>82.773333333333341</c:v>
                </c:pt>
                <c:pt idx="15">
                  <c:v>113.46666666666665</c:v>
                </c:pt>
                <c:pt idx="16">
                  <c:v>155.5</c:v>
                </c:pt>
                <c:pt idx="17">
                  <c:v>213.1</c:v>
                </c:pt>
                <c:pt idx="18">
                  <c:v>292.10000000000002</c:v>
                </c:pt>
                <c:pt idx="19">
                  <c:v>400.39999999999992</c:v>
                </c:pt>
                <c:pt idx="20">
                  <c:v>0.99263333333333337</c:v>
                </c:pt>
                <c:pt idx="21">
                  <c:v>1.369</c:v>
                </c:pt>
                <c:pt idx="22">
                  <c:v>1.8786666666666665</c:v>
                </c:pt>
                <c:pt idx="23">
                  <c:v>2.5746666666666669</c:v>
                </c:pt>
                <c:pt idx="24">
                  <c:v>3.5296666666666661</c:v>
                </c:pt>
                <c:pt idx="25">
                  <c:v>4.8386666666666667</c:v>
                </c:pt>
                <c:pt idx="26">
                  <c:v>6.6326666666666663</c:v>
                </c:pt>
                <c:pt idx="27">
                  <c:v>9.091333333333333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23.41333333333333</c:v>
                </c:pt>
                <c:pt idx="31">
                  <c:v>32.096666666666671</c:v>
                </c:pt>
                <c:pt idx="32">
                  <c:v>43.993333333333339</c:v>
                </c:pt>
                <c:pt idx="33">
                  <c:v>60.303333333333335</c:v>
                </c:pt>
                <c:pt idx="34">
                  <c:v>82.663333333333327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291.89999999999998</c:v>
                </c:pt>
                <c:pt idx="39">
                  <c:v>400.2</c:v>
                </c:pt>
                <c:pt idx="40">
                  <c:v>0.99306666666666665</c:v>
                </c:pt>
                <c:pt idx="41">
                  <c:v>1.3686666666666667</c:v>
                </c:pt>
                <c:pt idx="42">
                  <c:v>1.8783333333333332</c:v>
                </c:pt>
                <c:pt idx="43">
                  <c:v>2.5743333333333331</c:v>
                </c:pt>
                <c:pt idx="44">
                  <c:v>3.5296666666666661</c:v>
                </c:pt>
                <c:pt idx="45">
                  <c:v>4.8383333333333338</c:v>
                </c:pt>
                <c:pt idx="46">
                  <c:v>6.6320000000000006</c:v>
                </c:pt>
                <c:pt idx="47">
                  <c:v>9.0916666666666668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32.093333333333334</c:v>
                </c:pt>
                <c:pt idx="52">
                  <c:v>43.993333333333339</c:v>
                </c:pt>
                <c:pt idx="53">
                  <c:v>60.303333333333335</c:v>
                </c:pt>
                <c:pt idx="54">
                  <c:v>82.663333333333327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291.86666666666667</c:v>
                </c:pt>
                <c:pt idx="59">
                  <c:v>400.13333333333338</c:v>
                </c:pt>
                <c:pt idx="60">
                  <c:v>0.99946666666666673</c:v>
                </c:pt>
                <c:pt idx="61">
                  <c:v>1.37</c:v>
                </c:pt>
                <c:pt idx="62">
                  <c:v>1.8786666666666665</c:v>
                </c:pt>
                <c:pt idx="63">
                  <c:v>2.5753333333333335</c:v>
                </c:pt>
                <c:pt idx="64">
                  <c:v>3.5303333333333331</c:v>
                </c:pt>
                <c:pt idx="65">
                  <c:v>4.839666666666667</c:v>
                </c:pt>
                <c:pt idx="66">
                  <c:v>6.6336666666666666</c:v>
                </c:pt>
                <c:pt idx="67">
                  <c:v>9.0953333333333344</c:v>
                </c:pt>
                <c:pt idx="68">
                  <c:v>12.47</c:v>
                </c:pt>
                <c:pt idx="69">
                  <c:v>17.09</c:v>
                </c:pt>
                <c:pt idx="70">
                  <c:v>23.433333333333337</c:v>
                </c:pt>
                <c:pt idx="71">
                  <c:v>32.123333333333335</c:v>
                </c:pt>
                <c:pt idx="72">
                  <c:v>44.043333333333329</c:v>
                </c:pt>
                <c:pt idx="73">
                  <c:v>60.379999999999995</c:v>
                </c:pt>
                <c:pt idx="74">
                  <c:v>82.776666666666671</c:v>
                </c:pt>
                <c:pt idx="75">
                  <c:v>113.46666666666665</c:v>
                </c:pt>
                <c:pt idx="76">
                  <c:v>155.5</c:v>
                </c:pt>
                <c:pt idx="77">
                  <c:v>213.1</c:v>
                </c:pt>
                <c:pt idx="78">
                  <c:v>292.10000000000002</c:v>
                </c:pt>
                <c:pt idx="79">
                  <c:v>400.33333333333331</c:v>
                </c:pt>
                <c:pt idx="80">
                  <c:v>0.99413333333333342</c:v>
                </c:pt>
                <c:pt idx="81">
                  <c:v>1.3696666666666666</c:v>
                </c:pt>
                <c:pt idx="82">
                  <c:v>1.8790000000000002</c:v>
                </c:pt>
                <c:pt idx="83">
                  <c:v>2.5753333333333335</c:v>
                </c:pt>
                <c:pt idx="84">
                  <c:v>3.5303333333333331</c:v>
                </c:pt>
                <c:pt idx="85">
                  <c:v>4.8393333333333333</c:v>
                </c:pt>
                <c:pt idx="86">
                  <c:v>6.6333333333333329</c:v>
                </c:pt>
                <c:pt idx="87">
                  <c:v>9.0919999999999987</c:v>
                </c:pt>
                <c:pt idx="88">
                  <c:v>12.46</c:v>
                </c:pt>
                <c:pt idx="89">
                  <c:v>17.083333333333332</c:v>
                </c:pt>
                <c:pt idx="90">
                  <c:v>23.416666666666668</c:v>
                </c:pt>
                <c:pt idx="91">
                  <c:v>32.096666666666664</c:v>
                </c:pt>
                <c:pt idx="92">
                  <c:v>43.99666666666667</c:v>
                </c:pt>
                <c:pt idx="93">
                  <c:v>60.303333333333335</c:v>
                </c:pt>
                <c:pt idx="94">
                  <c:v>82.663333333333327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400.2</c:v>
                </c:pt>
                <c:pt idx="100">
                  <c:v>0.99380000000000013</c:v>
                </c:pt>
                <c:pt idx="101">
                  <c:v>1.3696666666666666</c:v>
                </c:pt>
                <c:pt idx="102">
                  <c:v>1.8793333333333333</c:v>
                </c:pt>
                <c:pt idx="103">
                  <c:v>2.5753333333333335</c:v>
                </c:pt>
                <c:pt idx="104">
                  <c:v>3.5303333333333331</c:v>
                </c:pt>
                <c:pt idx="105">
                  <c:v>4.8390000000000004</c:v>
                </c:pt>
                <c:pt idx="106">
                  <c:v>6.6333333333333329</c:v>
                </c:pt>
                <c:pt idx="107">
                  <c:v>9.0920000000000005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23.41333333333333</c:v>
                </c:pt>
                <c:pt idx="111">
                  <c:v>32.096666666666671</c:v>
                </c:pt>
                <c:pt idx="112">
                  <c:v>43.993333333333339</c:v>
                </c:pt>
                <c:pt idx="113">
                  <c:v>60.29999999999999</c:v>
                </c:pt>
                <c:pt idx="114">
                  <c:v>82.66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291.89999999999998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prøver'!$AR$491:$AR$610</c:f>
              <c:numCache>
                <c:formatCode>0.00</c:formatCode>
                <c:ptCount val="120"/>
                <c:pt idx="80">
                  <c:v>22.426666666666666</c:v>
                </c:pt>
                <c:pt idx="81">
                  <c:v>22.05</c:v>
                </c:pt>
                <c:pt idx="82">
                  <c:v>17.426666666666666</c:v>
                </c:pt>
                <c:pt idx="83">
                  <c:v>13.639666666666669</c:v>
                </c:pt>
                <c:pt idx="84">
                  <c:v>10.713999999999999</c:v>
                </c:pt>
                <c:pt idx="85">
                  <c:v>8.3936666666666664</c:v>
                </c:pt>
                <c:pt idx="86">
                  <c:v>6.59</c:v>
                </c:pt>
                <c:pt idx="87">
                  <c:v>5.1903333333333341</c:v>
                </c:pt>
                <c:pt idx="88">
                  <c:v>4.1196666666666664</c:v>
                </c:pt>
                <c:pt idx="89">
                  <c:v>3.2936666666666667</c:v>
                </c:pt>
                <c:pt idx="90">
                  <c:v>2.6713333333333331</c:v>
                </c:pt>
                <c:pt idx="91">
                  <c:v>2.2146666666666666</c:v>
                </c:pt>
                <c:pt idx="92">
                  <c:v>1.8653333333333333</c:v>
                </c:pt>
                <c:pt idx="93">
                  <c:v>1.6013333333333335</c:v>
                </c:pt>
                <c:pt idx="94">
                  <c:v>1.3993333333333331</c:v>
                </c:pt>
                <c:pt idx="95">
                  <c:v>1.2487666666666668</c:v>
                </c:pt>
                <c:pt idx="96">
                  <c:v>1.1409666666666667</c:v>
                </c:pt>
                <c:pt idx="97">
                  <c:v>1.0550333333333333</c:v>
                </c:pt>
                <c:pt idx="98">
                  <c:v>0.95949999999999991</c:v>
                </c:pt>
                <c:pt idx="99">
                  <c:v>0.82819999999999994</c:v>
                </c:pt>
              </c:numCache>
            </c:numRef>
          </c:yVal>
        </c:ser>
        <c:ser>
          <c:idx val="5"/>
          <c:order val="5"/>
          <c:tx>
            <c:v>Gj. snitt DTS nr 3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prøver'!$AM$491:$AM$610</c:f>
              <c:numCache>
                <c:formatCode>0.00</c:formatCode>
                <c:ptCount val="120"/>
                <c:pt idx="0">
                  <c:v>0.99980000000000002</c:v>
                </c:pt>
                <c:pt idx="1">
                  <c:v>1.3706666666666667</c:v>
                </c:pt>
                <c:pt idx="2">
                  <c:v>1.8786666666666665</c:v>
                </c:pt>
                <c:pt idx="3">
                  <c:v>2.5746666666666669</c:v>
                </c:pt>
                <c:pt idx="4">
                  <c:v>3.5289999999999999</c:v>
                </c:pt>
                <c:pt idx="5">
                  <c:v>4.8380000000000001</c:v>
                </c:pt>
                <c:pt idx="6">
                  <c:v>6.6326666666666663</c:v>
                </c:pt>
                <c:pt idx="7">
                  <c:v>9.0923333333333343</c:v>
                </c:pt>
                <c:pt idx="8">
                  <c:v>12.466666666666667</c:v>
                </c:pt>
                <c:pt idx="9">
                  <c:v>17.09</c:v>
                </c:pt>
                <c:pt idx="10">
                  <c:v>23.429999999999996</c:v>
                </c:pt>
                <c:pt idx="11">
                  <c:v>32.123333333333335</c:v>
                </c:pt>
                <c:pt idx="12">
                  <c:v>44.043333333333329</c:v>
                </c:pt>
                <c:pt idx="13">
                  <c:v>60.383333333333326</c:v>
                </c:pt>
                <c:pt idx="14">
                  <c:v>82.773333333333341</c:v>
                </c:pt>
                <c:pt idx="15">
                  <c:v>113.46666666666665</c:v>
                </c:pt>
                <c:pt idx="16">
                  <c:v>155.5</c:v>
                </c:pt>
                <c:pt idx="17">
                  <c:v>213.1</c:v>
                </c:pt>
                <c:pt idx="18">
                  <c:v>292.10000000000002</c:v>
                </c:pt>
                <c:pt idx="19">
                  <c:v>400.39999999999992</c:v>
                </c:pt>
                <c:pt idx="20">
                  <c:v>0.99263333333333337</c:v>
                </c:pt>
                <c:pt idx="21">
                  <c:v>1.369</c:v>
                </c:pt>
                <c:pt idx="22">
                  <c:v>1.8786666666666665</c:v>
                </c:pt>
                <c:pt idx="23">
                  <c:v>2.5746666666666669</c:v>
                </c:pt>
                <c:pt idx="24">
                  <c:v>3.5296666666666661</c:v>
                </c:pt>
                <c:pt idx="25">
                  <c:v>4.8386666666666667</c:v>
                </c:pt>
                <c:pt idx="26">
                  <c:v>6.6326666666666663</c:v>
                </c:pt>
                <c:pt idx="27">
                  <c:v>9.091333333333333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23.41333333333333</c:v>
                </c:pt>
                <c:pt idx="31">
                  <c:v>32.096666666666671</c:v>
                </c:pt>
                <c:pt idx="32">
                  <c:v>43.993333333333339</c:v>
                </c:pt>
                <c:pt idx="33">
                  <c:v>60.303333333333335</c:v>
                </c:pt>
                <c:pt idx="34">
                  <c:v>82.663333333333327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291.89999999999998</c:v>
                </c:pt>
                <c:pt idx="39">
                  <c:v>400.2</c:v>
                </c:pt>
                <c:pt idx="40">
                  <c:v>0.99306666666666665</c:v>
                </c:pt>
                <c:pt idx="41">
                  <c:v>1.3686666666666667</c:v>
                </c:pt>
                <c:pt idx="42">
                  <c:v>1.8783333333333332</c:v>
                </c:pt>
                <c:pt idx="43">
                  <c:v>2.5743333333333331</c:v>
                </c:pt>
                <c:pt idx="44">
                  <c:v>3.5296666666666661</c:v>
                </c:pt>
                <c:pt idx="45">
                  <c:v>4.8383333333333338</c:v>
                </c:pt>
                <c:pt idx="46">
                  <c:v>6.6320000000000006</c:v>
                </c:pt>
                <c:pt idx="47">
                  <c:v>9.0916666666666668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23.41333333333333</c:v>
                </c:pt>
                <c:pt idx="51">
                  <c:v>32.093333333333334</c:v>
                </c:pt>
                <c:pt idx="52">
                  <c:v>43.993333333333339</c:v>
                </c:pt>
                <c:pt idx="53">
                  <c:v>60.303333333333335</c:v>
                </c:pt>
                <c:pt idx="54">
                  <c:v>82.663333333333327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291.86666666666667</c:v>
                </c:pt>
                <c:pt idx="59">
                  <c:v>400.13333333333338</c:v>
                </c:pt>
                <c:pt idx="60">
                  <c:v>0.99946666666666673</c:v>
                </c:pt>
                <c:pt idx="61">
                  <c:v>1.37</c:v>
                </c:pt>
                <c:pt idx="62">
                  <c:v>1.8786666666666665</c:v>
                </c:pt>
                <c:pt idx="63">
                  <c:v>2.5753333333333335</c:v>
                </c:pt>
                <c:pt idx="64">
                  <c:v>3.5303333333333331</c:v>
                </c:pt>
                <c:pt idx="65">
                  <c:v>4.839666666666667</c:v>
                </c:pt>
                <c:pt idx="66">
                  <c:v>6.6336666666666666</c:v>
                </c:pt>
                <c:pt idx="67">
                  <c:v>9.0953333333333344</c:v>
                </c:pt>
                <c:pt idx="68">
                  <c:v>12.47</c:v>
                </c:pt>
                <c:pt idx="69">
                  <c:v>17.09</c:v>
                </c:pt>
                <c:pt idx="70">
                  <c:v>23.433333333333337</c:v>
                </c:pt>
                <c:pt idx="71">
                  <c:v>32.123333333333335</c:v>
                </c:pt>
                <c:pt idx="72">
                  <c:v>44.043333333333329</c:v>
                </c:pt>
                <c:pt idx="73">
                  <c:v>60.379999999999995</c:v>
                </c:pt>
                <c:pt idx="74">
                  <c:v>82.776666666666671</c:v>
                </c:pt>
                <c:pt idx="75">
                  <c:v>113.46666666666665</c:v>
                </c:pt>
                <c:pt idx="76">
                  <c:v>155.5</c:v>
                </c:pt>
                <c:pt idx="77">
                  <c:v>213.1</c:v>
                </c:pt>
                <c:pt idx="78">
                  <c:v>292.10000000000002</c:v>
                </c:pt>
                <c:pt idx="79">
                  <c:v>400.33333333333331</c:v>
                </c:pt>
                <c:pt idx="80">
                  <c:v>0.99413333333333342</c:v>
                </c:pt>
                <c:pt idx="81">
                  <c:v>1.3696666666666666</c:v>
                </c:pt>
                <c:pt idx="82">
                  <c:v>1.8790000000000002</c:v>
                </c:pt>
                <c:pt idx="83">
                  <c:v>2.5753333333333335</c:v>
                </c:pt>
                <c:pt idx="84">
                  <c:v>3.5303333333333331</c:v>
                </c:pt>
                <c:pt idx="85">
                  <c:v>4.8393333333333333</c:v>
                </c:pt>
                <c:pt idx="86">
                  <c:v>6.6333333333333329</c:v>
                </c:pt>
                <c:pt idx="87">
                  <c:v>9.0919999999999987</c:v>
                </c:pt>
                <c:pt idx="88">
                  <c:v>12.46</c:v>
                </c:pt>
                <c:pt idx="89">
                  <c:v>17.083333333333332</c:v>
                </c:pt>
                <c:pt idx="90">
                  <c:v>23.416666666666668</c:v>
                </c:pt>
                <c:pt idx="91">
                  <c:v>32.096666666666664</c:v>
                </c:pt>
                <c:pt idx="92">
                  <c:v>43.99666666666667</c:v>
                </c:pt>
                <c:pt idx="93">
                  <c:v>60.303333333333335</c:v>
                </c:pt>
                <c:pt idx="94">
                  <c:v>82.663333333333327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291.89999999999998</c:v>
                </c:pt>
                <c:pt idx="99">
                  <c:v>400.2</c:v>
                </c:pt>
                <c:pt idx="100">
                  <c:v>0.99380000000000013</c:v>
                </c:pt>
                <c:pt idx="101">
                  <c:v>1.3696666666666666</c:v>
                </c:pt>
                <c:pt idx="102">
                  <c:v>1.8793333333333333</c:v>
                </c:pt>
                <c:pt idx="103">
                  <c:v>2.5753333333333335</c:v>
                </c:pt>
                <c:pt idx="104">
                  <c:v>3.5303333333333331</c:v>
                </c:pt>
                <c:pt idx="105">
                  <c:v>4.8390000000000004</c:v>
                </c:pt>
                <c:pt idx="106">
                  <c:v>6.6333333333333329</c:v>
                </c:pt>
                <c:pt idx="107">
                  <c:v>9.0920000000000005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23.41333333333333</c:v>
                </c:pt>
                <c:pt idx="111">
                  <c:v>32.096666666666671</c:v>
                </c:pt>
                <c:pt idx="112">
                  <c:v>43.993333333333339</c:v>
                </c:pt>
                <c:pt idx="113">
                  <c:v>60.29999999999999</c:v>
                </c:pt>
                <c:pt idx="114">
                  <c:v>82.66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291.89999999999998</c:v>
                </c:pt>
                <c:pt idx="119">
                  <c:v>400.10000000000008</c:v>
                </c:pt>
              </c:numCache>
            </c:numRef>
          </c:xVal>
          <c:yVal>
            <c:numRef>
              <c:f>'Figurer, gj.snitt F og S prøver'!$AS$491:$AS$610</c:f>
              <c:numCache>
                <c:formatCode>0.00</c:formatCode>
                <c:ptCount val="120"/>
                <c:pt idx="100">
                  <c:v>20.187666666666669</c:v>
                </c:pt>
                <c:pt idx="101">
                  <c:v>19.813666666666666</c:v>
                </c:pt>
                <c:pt idx="102">
                  <c:v>15.69</c:v>
                </c:pt>
                <c:pt idx="103">
                  <c:v>12.274000000000001</c:v>
                </c:pt>
                <c:pt idx="104">
                  <c:v>9.6820000000000004</c:v>
                </c:pt>
                <c:pt idx="105">
                  <c:v>7.5793333333333335</c:v>
                </c:pt>
                <c:pt idx="106">
                  <c:v>5.9266666666666667</c:v>
                </c:pt>
                <c:pt idx="107">
                  <c:v>4.6533333333333333</c:v>
                </c:pt>
                <c:pt idx="108">
                  <c:v>3.6700000000000004</c:v>
                </c:pt>
                <c:pt idx="109">
                  <c:v>2.923</c:v>
                </c:pt>
                <c:pt idx="110">
                  <c:v>2.3553333333333328</c:v>
                </c:pt>
                <c:pt idx="111">
                  <c:v>1.9306666666666665</c:v>
                </c:pt>
                <c:pt idx="112">
                  <c:v>1.6120000000000001</c:v>
                </c:pt>
                <c:pt idx="113">
                  <c:v>1.3698000000000004</c:v>
                </c:pt>
                <c:pt idx="114">
                  <c:v>1.1861333333333333</c:v>
                </c:pt>
                <c:pt idx="115">
                  <c:v>1.0478333333333334</c:v>
                </c:pt>
                <c:pt idx="116">
                  <c:v>0.94576666666666664</c:v>
                </c:pt>
                <c:pt idx="117">
                  <c:v>0.87276666666666669</c:v>
                </c:pt>
                <c:pt idx="118">
                  <c:v>0.81300000000000006</c:v>
                </c:pt>
                <c:pt idx="119">
                  <c:v>0.73793333333333333</c:v>
                </c:pt>
              </c:numCache>
            </c:numRef>
          </c:yVal>
        </c:ser>
        <c:axId val="153209472"/>
        <c:axId val="153232512"/>
      </c:scatterChart>
      <c:valAx>
        <c:axId val="153209472"/>
        <c:scaling>
          <c:logBase val="10"/>
          <c:orientation val="minMax"/>
          <c:min val="1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nb-NO" sz="1400"/>
                  <a:t>Skjærhastighet</a:t>
                </a:r>
                <a:r>
                  <a:rPr lang="nb-NO" sz="1400" baseline="0"/>
                  <a:t> (1/s)</a:t>
                </a:r>
                <a:endParaRPr lang="nb-NO" sz="1400"/>
              </a:p>
            </c:rich>
          </c:tx>
        </c:title>
        <c:numFmt formatCode="0.00" sourceLinked="1"/>
        <c:tickLblPos val="nextTo"/>
        <c:crossAx val="153232512"/>
        <c:crosses val="autoZero"/>
        <c:crossBetween val="midCat"/>
      </c:valAx>
      <c:valAx>
        <c:axId val="153232512"/>
        <c:scaling>
          <c:logBase val="10"/>
          <c:orientation val="minMax"/>
          <c:min val="1"/>
        </c:scaling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nb-NO" sz="1400"/>
                  <a:t>Viskositet (Pa*s)</a:t>
                </a:r>
              </a:p>
            </c:rich>
          </c:tx>
        </c:title>
        <c:numFmt formatCode="0.00" sourceLinked="1"/>
        <c:tickLblPos val="nextTo"/>
        <c:crossAx val="153209472"/>
        <c:crosses val="autoZero"/>
        <c:crossBetween val="midCat"/>
      </c:valAx>
    </c:plotArea>
    <c:legend>
      <c:legendPos val="r"/>
      <c:txPr>
        <a:bodyPr/>
        <a:lstStyle/>
        <a:p>
          <a:pPr>
            <a:defRPr sz="1200"/>
          </a:pPr>
          <a:endParaRPr lang="nb-NO"/>
        </a:p>
      </c:txPr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/>
              <a:t>Rotasjonstest; prøve DUF og DUS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Gj. snitt DUF nr 1</c:v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prøver'!$AM$613:$AM$732</c:f>
              <c:numCache>
                <c:formatCode>0.00</c:formatCode>
                <c:ptCount val="120"/>
                <c:pt idx="0">
                  <c:v>0.99949999999999994</c:v>
                </c:pt>
                <c:pt idx="1">
                  <c:v>1.37</c:v>
                </c:pt>
                <c:pt idx="2">
                  <c:v>1.8790000000000002</c:v>
                </c:pt>
                <c:pt idx="3">
                  <c:v>2.5750000000000002</c:v>
                </c:pt>
                <c:pt idx="4">
                  <c:v>3.53</c:v>
                </c:pt>
                <c:pt idx="5">
                  <c:v>4.8386666666666676</c:v>
                </c:pt>
                <c:pt idx="6">
                  <c:v>6.6326666666666663</c:v>
                </c:pt>
                <c:pt idx="7">
                  <c:v>9.091333333333333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</c:v>
                </c:pt>
                <c:pt idx="11">
                  <c:v>32.096666666666664</c:v>
                </c:pt>
                <c:pt idx="12">
                  <c:v>43.993333333333339</c:v>
                </c:pt>
                <c:pt idx="13">
                  <c:v>60.31</c:v>
                </c:pt>
                <c:pt idx="14">
                  <c:v>82.68</c:v>
                </c:pt>
                <c:pt idx="15">
                  <c:v>113.3</c:v>
                </c:pt>
                <c:pt idx="16">
                  <c:v>155.4</c:v>
                </c:pt>
                <c:pt idx="17">
                  <c:v>213</c:v>
                </c:pt>
                <c:pt idx="18">
                  <c:v>291.89999999999998</c:v>
                </c:pt>
                <c:pt idx="19">
                  <c:v>400.10000000000008</c:v>
                </c:pt>
                <c:pt idx="20">
                  <c:v>0.99436666666666673</c:v>
                </c:pt>
                <c:pt idx="21">
                  <c:v>1.3683333333333334</c:v>
                </c:pt>
                <c:pt idx="22">
                  <c:v>1.8783333333333332</c:v>
                </c:pt>
                <c:pt idx="23">
                  <c:v>2.5746666666666669</c:v>
                </c:pt>
                <c:pt idx="24">
                  <c:v>3.5296666666666661</c:v>
                </c:pt>
                <c:pt idx="25">
                  <c:v>4.8380000000000001</c:v>
                </c:pt>
                <c:pt idx="26">
                  <c:v>6.6320000000000006</c:v>
                </c:pt>
                <c:pt idx="27">
                  <c:v>9.0909999999999993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23.416666666666668</c:v>
                </c:pt>
                <c:pt idx="31">
                  <c:v>32.096666666666664</c:v>
                </c:pt>
                <c:pt idx="32">
                  <c:v>43.993333333333339</c:v>
                </c:pt>
                <c:pt idx="33">
                  <c:v>60.303333333333335</c:v>
                </c:pt>
                <c:pt idx="34">
                  <c:v>82.663333333333327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400.0333333333333</c:v>
                </c:pt>
                <c:pt idx="40">
                  <c:v>0.99476666666666669</c:v>
                </c:pt>
                <c:pt idx="41">
                  <c:v>1.3686666666666667</c:v>
                </c:pt>
                <c:pt idx="42">
                  <c:v>1.8779999999999999</c:v>
                </c:pt>
                <c:pt idx="43">
                  <c:v>2.5750000000000002</c:v>
                </c:pt>
                <c:pt idx="44">
                  <c:v>3.5296666666666661</c:v>
                </c:pt>
                <c:pt idx="45">
                  <c:v>4.8380000000000001</c:v>
                </c:pt>
                <c:pt idx="46">
                  <c:v>6.6320000000000006</c:v>
                </c:pt>
                <c:pt idx="47">
                  <c:v>9.0906666666666656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</c:v>
                </c:pt>
                <c:pt idx="51">
                  <c:v>32.1</c:v>
                </c:pt>
                <c:pt idx="52">
                  <c:v>43.993333333333339</c:v>
                </c:pt>
                <c:pt idx="53">
                  <c:v>60.303333333333335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</c:v>
                </c:pt>
                <c:pt idx="60">
                  <c:v>0.99933333333333341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2.5753333333333335</c:v>
                </c:pt>
                <c:pt idx="64">
                  <c:v>3.53</c:v>
                </c:pt>
                <c:pt idx="65">
                  <c:v>4.8386666666666676</c:v>
                </c:pt>
                <c:pt idx="66">
                  <c:v>6.6326666666666663</c:v>
                </c:pt>
                <c:pt idx="67">
                  <c:v>9.091333333333333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23.41</c:v>
                </c:pt>
                <c:pt idx="71">
                  <c:v>32.096666666666664</c:v>
                </c:pt>
                <c:pt idx="72">
                  <c:v>44</c:v>
                </c:pt>
                <c:pt idx="73">
                  <c:v>60.31</c:v>
                </c:pt>
                <c:pt idx="74">
                  <c:v>82.683333333333337</c:v>
                </c:pt>
                <c:pt idx="75">
                  <c:v>113.33333333333333</c:v>
                </c:pt>
                <c:pt idx="76">
                  <c:v>155.4</c:v>
                </c:pt>
                <c:pt idx="77">
                  <c:v>213</c:v>
                </c:pt>
                <c:pt idx="78">
                  <c:v>291.93333333333334</c:v>
                </c:pt>
                <c:pt idx="79">
                  <c:v>400.16666666666669</c:v>
                </c:pt>
                <c:pt idx="80">
                  <c:v>0.99343333333333328</c:v>
                </c:pt>
                <c:pt idx="81">
                  <c:v>1.3686666666666667</c:v>
                </c:pt>
                <c:pt idx="82">
                  <c:v>1.8783333333333332</c:v>
                </c:pt>
                <c:pt idx="83">
                  <c:v>2.5750000000000002</c:v>
                </c:pt>
                <c:pt idx="84">
                  <c:v>3.53</c:v>
                </c:pt>
                <c:pt idx="85">
                  <c:v>4.8383333333333338</c:v>
                </c:pt>
                <c:pt idx="86">
                  <c:v>6.6326666666666663</c:v>
                </c:pt>
                <c:pt idx="87">
                  <c:v>9.0919999999999987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32.096666666666664</c:v>
                </c:pt>
                <c:pt idx="92">
                  <c:v>43.993333333333339</c:v>
                </c:pt>
                <c:pt idx="93">
                  <c:v>60.303333333333335</c:v>
                </c:pt>
                <c:pt idx="94">
                  <c:v>82.663333333333327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</c:v>
                </c:pt>
                <c:pt idx="99">
                  <c:v>400.06666666666666</c:v>
                </c:pt>
                <c:pt idx="100">
                  <c:v>0.99346666666666661</c:v>
                </c:pt>
                <c:pt idx="101">
                  <c:v>1.3693333333333335</c:v>
                </c:pt>
                <c:pt idx="102">
                  <c:v>1.8783333333333332</c:v>
                </c:pt>
                <c:pt idx="103">
                  <c:v>2.5750000000000002</c:v>
                </c:pt>
                <c:pt idx="104">
                  <c:v>3.5296666666666661</c:v>
                </c:pt>
                <c:pt idx="105">
                  <c:v>4.8386666666666667</c:v>
                </c:pt>
                <c:pt idx="106">
                  <c:v>6.6326666666666663</c:v>
                </c:pt>
                <c:pt idx="107">
                  <c:v>9.091333333333333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23.41333333333333</c:v>
                </c:pt>
                <c:pt idx="111">
                  <c:v>32.093333333333334</c:v>
                </c:pt>
                <c:pt idx="112">
                  <c:v>43.99666666666667</c:v>
                </c:pt>
                <c:pt idx="113">
                  <c:v>60.303333333333335</c:v>
                </c:pt>
                <c:pt idx="114">
                  <c:v>82.663333333333327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400.0333333333333</c:v>
                </c:pt>
              </c:numCache>
            </c:numRef>
          </c:xVal>
          <c:yVal>
            <c:numRef>
              <c:f>'Figurer, gj.snitt F og S prøver'!$AN$613:$AN$732</c:f>
              <c:numCache>
                <c:formatCode>0.00</c:formatCode>
                <c:ptCount val="120"/>
                <c:pt idx="0">
                  <c:v>19.28</c:v>
                </c:pt>
                <c:pt idx="1">
                  <c:v>15.706666666666669</c:v>
                </c:pt>
                <c:pt idx="2">
                  <c:v>12.610666666666667</c:v>
                </c:pt>
                <c:pt idx="3">
                  <c:v>10.094333333333333</c:v>
                </c:pt>
                <c:pt idx="4">
                  <c:v>8.0876666666666672</c:v>
                </c:pt>
                <c:pt idx="5">
                  <c:v>6.4943333333333335</c:v>
                </c:pt>
                <c:pt idx="6">
                  <c:v>5.242</c:v>
                </c:pt>
                <c:pt idx="7">
                  <c:v>4.2540000000000004</c:v>
                </c:pt>
                <c:pt idx="8">
                  <c:v>3.484666666666667</c:v>
                </c:pt>
                <c:pt idx="9">
                  <c:v>2.8863333333333334</c:v>
                </c:pt>
                <c:pt idx="10">
                  <c:v>2.4203333333333332</c:v>
                </c:pt>
                <c:pt idx="11">
                  <c:v>2.0539999999999998</c:v>
                </c:pt>
                <c:pt idx="12">
                  <c:v>1.7573333333333334</c:v>
                </c:pt>
                <c:pt idx="13">
                  <c:v>1.5013333333333334</c:v>
                </c:pt>
                <c:pt idx="14">
                  <c:v>1.2679666666666665</c:v>
                </c:pt>
                <c:pt idx="15">
                  <c:v>1.0491333333333335</c:v>
                </c:pt>
                <c:pt idx="16">
                  <c:v>0.84953333333333336</c:v>
                </c:pt>
                <c:pt idx="17">
                  <c:v>0.67526666666666657</c:v>
                </c:pt>
                <c:pt idx="18">
                  <c:v>0.53123333333333334</c:v>
                </c:pt>
                <c:pt idx="19">
                  <c:v>0.41563333333333335</c:v>
                </c:pt>
              </c:numCache>
            </c:numRef>
          </c:yVal>
        </c:ser>
        <c:ser>
          <c:idx val="1"/>
          <c:order val="1"/>
          <c:tx>
            <c:v>Gj. snitt DTF nr 2</c:v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prøver'!$AM$613:$AM$732</c:f>
              <c:numCache>
                <c:formatCode>0.00</c:formatCode>
                <c:ptCount val="120"/>
                <c:pt idx="0">
                  <c:v>0.99949999999999994</c:v>
                </c:pt>
                <c:pt idx="1">
                  <c:v>1.37</c:v>
                </c:pt>
                <c:pt idx="2">
                  <c:v>1.8790000000000002</c:v>
                </c:pt>
                <c:pt idx="3">
                  <c:v>2.5750000000000002</c:v>
                </c:pt>
                <c:pt idx="4">
                  <c:v>3.53</c:v>
                </c:pt>
                <c:pt idx="5">
                  <c:v>4.8386666666666676</c:v>
                </c:pt>
                <c:pt idx="6">
                  <c:v>6.6326666666666663</c:v>
                </c:pt>
                <c:pt idx="7">
                  <c:v>9.091333333333333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</c:v>
                </c:pt>
                <c:pt idx="11">
                  <c:v>32.096666666666664</c:v>
                </c:pt>
                <c:pt idx="12">
                  <c:v>43.993333333333339</c:v>
                </c:pt>
                <c:pt idx="13">
                  <c:v>60.31</c:v>
                </c:pt>
                <c:pt idx="14">
                  <c:v>82.68</c:v>
                </c:pt>
                <c:pt idx="15">
                  <c:v>113.3</c:v>
                </c:pt>
                <c:pt idx="16">
                  <c:v>155.4</c:v>
                </c:pt>
                <c:pt idx="17">
                  <c:v>213</c:v>
                </c:pt>
                <c:pt idx="18">
                  <c:v>291.89999999999998</c:v>
                </c:pt>
                <c:pt idx="19">
                  <c:v>400.10000000000008</c:v>
                </c:pt>
                <c:pt idx="20">
                  <c:v>0.99436666666666673</c:v>
                </c:pt>
                <c:pt idx="21">
                  <c:v>1.3683333333333334</c:v>
                </c:pt>
                <c:pt idx="22">
                  <c:v>1.8783333333333332</c:v>
                </c:pt>
                <c:pt idx="23">
                  <c:v>2.5746666666666669</c:v>
                </c:pt>
                <c:pt idx="24">
                  <c:v>3.5296666666666661</c:v>
                </c:pt>
                <c:pt idx="25">
                  <c:v>4.8380000000000001</c:v>
                </c:pt>
                <c:pt idx="26">
                  <c:v>6.6320000000000006</c:v>
                </c:pt>
                <c:pt idx="27">
                  <c:v>9.0909999999999993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23.416666666666668</c:v>
                </c:pt>
                <c:pt idx="31">
                  <c:v>32.096666666666664</c:v>
                </c:pt>
                <c:pt idx="32">
                  <c:v>43.993333333333339</c:v>
                </c:pt>
                <c:pt idx="33">
                  <c:v>60.303333333333335</c:v>
                </c:pt>
                <c:pt idx="34">
                  <c:v>82.663333333333327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400.0333333333333</c:v>
                </c:pt>
                <c:pt idx="40">
                  <c:v>0.99476666666666669</c:v>
                </c:pt>
                <c:pt idx="41">
                  <c:v>1.3686666666666667</c:v>
                </c:pt>
                <c:pt idx="42">
                  <c:v>1.8779999999999999</c:v>
                </c:pt>
                <c:pt idx="43">
                  <c:v>2.5750000000000002</c:v>
                </c:pt>
                <c:pt idx="44">
                  <c:v>3.5296666666666661</c:v>
                </c:pt>
                <c:pt idx="45">
                  <c:v>4.8380000000000001</c:v>
                </c:pt>
                <c:pt idx="46">
                  <c:v>6.6320000000000006</c:v>
                </c:pt>
                <c:pt idx="47">
                  <c:v>9.0906666666666656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</c:v>
                </c:pt>
                <c:pt idx="51">
                  <c:v>32.1</c:v>
                </c:pt>
                <c:pt idx="52">
                  <c:v>43.993333333333339</c:v>
                </c:pt>
                <c:pt idx="53">
                  <c:v>60.303333333333335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</c:v>
                </c:pt>
                <c:pt idx="60">
                  <c:v>0.99933333333333341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2.5753333333333335</c:v>
                </c:pt>
                <c:pt idx="64">
                  <c:v>3.53</c:v>
                </c:pt>
                <c:pt idx="65">
                  <c:v>4.8386666666666676</c:v>
                </c:pt>
                <c:pt idx="66">
                  <c:v>6.6326666666666663</c:v>
                </c:pt>
                <c:pt idx="67">
                  <c:v>9.091333333333333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23.41</c:v>
                </c:pt>
                <c:pt idx="71">
                  <c:v>32.096666666666664</c:v>
                </c:pt>
                <c:pt idx="72">
                  <c:v>44</c:v>
                </c:pt>
                <c:pt idx="73">
                  <c:v>60.31</c:v>
                </c:pt>
                <c:pt idx="74">
                  <c:v>82.683333333333337</c:v>
                </c:pt>
                <c:pt idx="75">
                  <c:v>113.33333333333333</c:v>
                </c:pt>
                <c:pt idx="76">
                  <c:v>155.4</c:v>
                </c:pt>
                <c:pt idx="77">
                  <c:v>213</c:v>
                </c:pt>
                <c:pt idx="78">
                  <c:v>291.93333333333334</c:v>
                </c:pt>
                <c:pt idx="79">
                  <c:v>400.16666666666669</c:v>
                </c:pt>
                <c:pt idx="80">
                  <c:v>0.99343333333333328</c:v>
                </c:pt>
                <c:pt idx="81">
                  <c:v>1.3686666666666667</c:v>
                </c:pt>
                <c:pt idx="82">
                  <c:v>1.8783333333333332</c:v>
                </c:pt>
                <c:pt idx="83">
                  <c:v>2.5750000000000002</c:v>
                </c:pt>
                <c:pt idx="84">
                  <c:v>3.53</c:v>
                </c:pt>
                <c:pt idx="85">
                  <c:v>4.8383333333333338</c:v>
                </c:pt>
                <c:pt idx="86">
                  <c:v>6.6326666666666663</c:v>
                </c:pt>
                <c:pt idx="87">
                  <c:v>9.0919999999999987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32.096666666666664</c:v>
                </c:pt>
                <c:pt idx="92">
                  <c:v>43.993333333333339</c:v>
                </c:pt>
                <c:pt idx="93">
                  <c:v>60.303333333333335</c:v>
                </c:pt>
                <c:pt idx="94">
                  <c:v>82.663333333333327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</c:v>
                </c:pt>
                <c:pt idx="99">
                  <c:v>400.06666666666666</c:v>
                </c:pt>
                <c:pt idx="100">
                  <c:v>0.99346666666666661</c:v>
                </c:pt>
                <c:pt idx="101">
                  <c:v>1.3693333333333335</c:v>
                </c:pt>
                <c:pt idx="102">
                  <c:v>1.8783333333333332</c:v>
                </c:pt>
                <c:pt idx="103">
                  <c:v>2.5750000000000002</c:v>
                </c:pt>
                <c:pt idx="104">
                  <c:v>3.5296666666666661</c:v>
                </c:pt>
                <c:pt idx="105">
                  <c:v>4.8386666666666667</c:v>
                </c:pt>
                <c:pt idx="106">
                  <c:v>6.6326666666666663</c:v>
                </c:pt>
                <c:pt idx="107">
                  <c:v>9.091333333333333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23.41333333333333</c:v>
                </c:pt>
                <c:pt idx="111">
                  <c:v>32.093333333333334</c:v>
                </c:pt>
                <c:pt idx="112">
                  <c:v>43.99666666666667</c:v>
                </c:pt>
                <c:pt idx="113">
                  <c:v>60.303333333333335</c:v>
                </c:pt>
                <c:pt idx="114">
                  <c:v>82.663333333333327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400.0333333333333</c:v>
                </c:pt>
              </c:numCache>
            </c:numRef>
          </c:xVal>
          <c:yVal>
            <c:numRef>
              <c:f>'Figurer, gj.snitt F og S prøver'!$AO$613:$AO$732</c:f>
              <c:numCache>
                <c:formatCode>0.00</c:formatCode>
                <c:ptCount val="120"/>
                <c:pt idx="20">
                  <c:v>6.2276666666666669</c:v>
                </c:pt>
                <c:pt idx="21">
                  <c:v>7.1496666666666657</c:v>
                </c:pt>
                <c:pt idx="22">
                  <c:v>6.1320000000000006</c:v>
                </c:pt>
                <c:pt idx="23">
                  <c:v>5.0866666666666669</c:v>
                </c:pt>
                <c:pt idx="24">
                  <c:v>4.2103333333333337</c:v>
                </c:pt>
                <c:pt idx="25">
                  <c:v>3.4800000000000004</c:v>
                </c:pt>
                <c:pt idx="26">
                  <c:v>2.8669999999999995</c:v>
                </c:pt>
                <c:pt idx="27">
                  <c:v>2.3586666666666667</c:v>
                </c:pt>
                <c:pt idx="28">
                  <c:v>1.9406666666666668</c:v>
                </c:pt>
                <c:pt idx="29">
                  <c:v>1.5993333333333333</c:v>
                </c:pt>
                <c:pt idx="30">
                  <c:v>1.3216333333333334</c:v>
                </c:pt>
                <c:pt idx="31">
                  <c:v>1.0978000000000001</c:v>
                </c:pt>
                <c:pt idx="32">
                  <c:v>0.91756666666666664</c:v>
                </c:pt>
                <c:pt idx="33">
                  <c:v>0.77446666666666675</c:v>
                </c:pt>
                <c:pt idx="34">
                  <c:v>0.66109999999999991</c:v>
                </c:pt>
                <c:pt idx="35">
                  <c:v>0.57213333333333338</c:v>
                </c:pt>
                <c:pt idx="36">
                  <c:v>0.50273333333333337</c:v>
                </c:pt>
                <c:pt idx="37">
                  <c:v>0.44729999999999998</c:v>
                </c:pt>
                <c:pt idx="38">
                  <c:v>0.3987</c:v>
                </c:pt>
                <c:pt idx="39">
                  <c:v>0.35056666666666669</c:v>
                </c:pt>
              </c:numCache>
            </c:numRef>
          </c:yVal>
        </c:ser>
        <c:ser>
          <c:idx val="2"/>
          <c:order val="2"/>
          <c:tx>
            <c:v>Gj. snitt DUF nr 3</c:v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prøver'!$AM$613:$AM$732</c:f>
              <c:numCache>
                <c:formatCode>0.00</c:formatCode>
                <c:ptCount val="120"/>
                <c:pt idx="0">
                  <c:v>0.99949999999999994</c:v>
                </c:pt>
                <c:pt idx="1">
                  <c:v>1.37</c:v>
                </c:pt>
                <c:pt idx="2">
                  <c:v>1.8790000000000002</c:v>
                </c:pt>
                <c:pt idx="3">
                  <c:v>2.5750000000000002</c:v>
                </c:pt>
                <c:pt idx="4">
                  <c:v>3.53</c:v>
                </c:pt>
                <c:pt idx="5">
                  <c:v>4.8386666666666676</c:v>
                </c:pt>
                <c:pt idx="6">
                  <c:v>6.6326666666666663</c:v>
                </c:pt>
                <c:pt idx="7">
                  <c:v>9.091333333333333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</c:v>
                </c:pt>
                <c:pt idx="11">
                  <c:v>32.096666666666664</c:v>
                </c:pt>
                <c:pt idx="12">
                  <c:v>43.993333333333339</c:v>
                </c:pt>
                <c:pt idx="13">
                  <c:v>60.31</c:v>
                </c:pt>
                <c:pt idx="14">
                  <c:v>82.68</c:v>
                </c:pt>
                <c:pt idx="15">
                  <c:v>113.3</c:v>
                </c:pt>
                <c:pt idx="16">
                  <c:v>155.4</c:v>
                </c:pt>
                <c:pt idx="17">
                  <c:v>213</c:v>
                </c:pt>
                <c:pt idx="18">
                  <c:v>291.89999999999998</c:v>
                </c:pt>
                <c:pt idx="19">
                  <c:v>400.10000000000008</c:v>
                </c:pt>
                <c:pt idx="20">
                  <c:v>0.99436666666666673</c:v>
                </c:pt>
                <c:pt idx="21">
                  <c:v>1.3683333333333334</c:v>
                </c:pt>
                <c:pt idx="22">
                  <c:v>1.8783333333333332</c:v>
                </c:pt>
                <c:pt idx="23">
                  <c:v>2.5746666666666669</c:v>
                </c:pt>
                <c:pt idx="24">
                  <c:v>3.5296666666666661</c:v>
                </c:pt>
                <c:pt idx="25">
                  <c:v>4.8380000000000001</c:v>
                </c:pt>
                <c:pt idx="26">
                  <c:v>6.6320000000000006</c:v>
                </c:pt>
                <c:pt idx="27">
                  <c:v>9.0909999999999993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23.416666666666668</c:v>
                </c:pt>
                <c:pt idx="31">
                  <c:v>32.096666666666664</c:v>
                </c:pt>
                <c:pt idx="32">
                  <c:v>43.993333333333339</c:v>
                </c:pt>
                <c:pt idx="33">
                  <c:v>60.303333333333335</c:v>
                </c:pt>
                <c:pt idx="34">
                  <c:v>82.663333333333327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400.0333333333333</c:v>
                </c:pt>
                <c:pt idx="40">
                  <c:v>0.99476666666666669</c:v>
                </c:pt>
                <c:pt idx="41">
                  <c:v>1.3686666666666667</c:v>
                </c:pt>
                <c:pt idx="42">
                  <c:v>1.8779999999999999</c:v>
                </c:pt>
                <c:pt idx="43">
                  <c:v>2.5750000000000002</c:v>
                </c:pt>
                <c:pt idx="44">
                  <c:v>3.5296666666666661</c:v>
                </c:pt>
                <c:pt idx="45">
                  <c:v>4.8380000000000001</c:v>
                </c:pt>
                <c:pt idx="46">
                  <c:v>6.6320000000000006</c:v>
                </c:pt>
                <c:pt idx="47">
                  <c:v>9.0906666666666656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</c:v>
                </c:pt>
                <c:pt idx="51">
                  <c:v>32.1</c:v>
                </c:pt>
                <c:pt idx="52">
                  <c:v>43.993333333333339</c:v>
                </c:pt>
                <c:pt idx="53">
                  <c:v>60.303333333333335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</c:v>
                </c:pt>
                <c:pt idx="60">
                  <c:v>0.99933333333333341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2.5753333333333335</c:v>
                </c:pt>
                <c:pt idx="64">
                  <c:v>3.53</c:v>
                </c:pt>
                <c:pt idx="65">
                  <c:v>4.8386666666666676</c:v>
                </c:pt>
                <c:pt idx="66">
                  <c:v>6.6326666666666663</c:v>
                </c:pt>
                <c:pt idx="67">
                  <c:v>9.091333333333333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23.41</c:v>
                </c:pt>
                <c:pt idx="71">
                  <c:v>32.096666666666664</c:v>
                </c:pt>
                <c:pt idx="72">
                  <c:v>44</c:v>
                </c:pt>
                <c:pt idx="73">
                  <c:v>60.31</c:v>
                </c:pt>
                <c:pt idx="74">
                  <c:v>82.683333333333337</c:v>
                </c:pt>
                <c:pt idx="75">
                  <c:v>113.33333333333333</c:v>
                </c:pt>
                <c:pt idx="76">
                  <c:v>155.4</c:v>
                </c:pt>
                <c:pt idx="77">
                  <c:v>213</c:v>
                </c:pt>
                <c:pt idx="78">
                  <c:v>291.93333333333334</c:v>
                </c:pt>
                <c:pt idx="79">
                  <c:v>400.16666666666669</c:v>
                </c:pt>
                <c:pt idx="80">
                  <c:v>0.99343333333333328</c:v>
                </c:pt>
                <c:pt idx="81">
                  <c:v>1.3686666666666667</c:v>
                </c:pt>
                <c:pt idx="82">
                  <c:v>1.8783333333333332</c:v>
                </c:pt>
                <c:pt idx="83">
                  <c:v>2.5750000000000002</c:v>
                </c:pt>
                <c:pt idx="84">
                  <c:v>3.53</c:v>
                </c:pt>
                <c:pt idx="85">
                  <c:v>4.8383333333333338</c:v>
                </c:pt>
                <c:pt idx="86">
                  <c:v>6.6326666666666663</c:v>
                </c:pt>
                <c:pt idx="87">
                  <c:v>9.0919999999999987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32.096666666666664</c:v>
                </c:pt>
                <c:pt idx="92">
                  <c:v>43.993333333333339</c:v>
                </c:pt>
                <c:pt idx="93">
                  <c:v>60.303333333333335</c:v>
                </c:pt>
                <c:pt idx="94">
                  <c:v>82.663333333333327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</c:v>
                </c:pt>
                <c:pt idx="99">
                  <c:v>400.06666666666666</c:v>
                </c:pt>
                <c:pt idx="100">
                  <c:v>0.99346666666666661</c:v>
                </c:pt>
                <c:pt idx="101">
                  <c:v>1.3693333333333335</c:v>
                </c:pt>
                <c:pt idx="102">
                  <c:v>1.8783333333333332</c:v>
                </c:pt>
                <c:pt idx="103">
                  <c:v>2.5750000000000002</c:v>
                </c:pt>
                <c:pt idx="104">
                  <c:v>3.5296666666666661</c:v>
                </c:pt>
                <c:pt idx="105">
                  <c:v>4.8386666666666667</c:v>
                </c:pt>
                <c:pt idx="106">
                  <c:v>6.6326666666666663</c:v>
                </c:pt>
                <c:pt idx="107">
                  <c:v>9.091333333333333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23.41333333333333</c:v>
                </c:pt>
                <c:pt idx="111">
                  <c:v>32.093333333333334</c:v>
                </c:pt>
                <c:pt idx="112">
                  <c:v>43.99666666666667</c:v>
                </c:pt>
                <c:pt idx="113">
                  <c:v>60.303333333333335</c:v>
                </c:pt>
                <c:pt idx="114">
                  <c:v>82.663333333333327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400.0333333333333</c:v>
                </c:pt>
              </c:numCache>
            </c:numRef>
          </c:xVal>
          <c:yVal>
            <c:numRef>
              <c:f>'Figurer, gj.snitt F og S prøver'!$AP$613:$AP$732</c:f>
              <c:numCache>
                <c:formatCode>0.00</c:formatCode>
                <c:ptCount val="120"/>
                <c:pt idx="40">
                  <c:v>5.1593333333333335</c:v>
                </c:pt>
                <c:pt idx="41">
                  <c:v>5.8360000000000012</c:v>
                </c:pt>
                <c:pt idx="42">
                  <c:v>4.9953333333333338</c:v>
                </c:pt>
                <c:pt idx="43">
                  <c:v>4.1619999999999999</c:v>
                </c:pt>
                <c:pt idx="44">
                  <c:v>3.4616666666666664</c:v>
                </c:pt>
                <c:pt idx="45">
                  <c:v>2.8676666666666666</c:v>
                </c:pt>
                <c:pt idx="46">
                  <c:v>2.3726666666666669</c:v>
                </c:pt>
                <c:pt idx="47">
                  <c:v>1.962</c:v>
                </c:pt>
                <c:pt idx="48">
                  <c:v>1.6246666666666665</c:v>
                </c:pt>
                <c:pt idx="49">
                  <c:v>1.3484999999999998</c:v>
                </c:pt>
                <c:pt idx="50">
                  <c:v>1.1228333333333333</c:v>
                </c:pt>
                <c:pt idx="51">
                  <c:v>0.93940000000000001</c:v>
                </c:pt>
                <c:pt idx="52">
                  <c:v>0.79126666666666667</c:v>
                </c:pt>
                <c:pt idx="53">
                  <c:v>0.6719666666666666</c:v>
                </c:pt>
                <c:pt idx="54">
                  <c:v>0.5764999999999999</c:v>
                </c:pt>
                <c:pt idx="55">
                  <c:v>0.50060000000000004</c:v>
                </c:pt>
                <c:pt idx="56">
                  <c:v>0.44086666666666668</c:v>
                </c:pt>
                <c:pt idx="57">
                  <c:v>0.39396666666666663</c:v>
                </c:pt>
                <c:pt idx="58">
                  <c:v>0.35553333333333331</c:v>
                </c:pt>
                <c:pt idx="59">
                  <c:v>0.32050000000000001</c:v>
                </c:pt>
              </c:numCache>
            </c:numRef>
          </c:yVal>
        </c:ser>
        <c:ser>
          <c:idx val="3"/>
          <c:order val="3"/>
          <c:tx>
            <c:v>Gj. snitt DUS nr 1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prøver'!$AM$613:$AM$732</c:f>
              <c:numCache>
                <c:formatCode>0.00</c:formatCode>
                <c:ptCount val="120"/>
                <c:pt idx="0">
                  <c:v>0.99949999999999994</c:v>
                </c:pt>
                <c:pt idx="1">
                  <c:v>1.37</c:v>
                </c:pt>
                <c:pt idx="2">
                  <c:v>1.8790000000000002</c:v>
                </c:pt>
                <c:pt idx="3">
                  <c:v>2.5750000000000002</c:v>
                </c:pt>
                <c:pt idx="4">
                  <c:v>3.53</c:v>
                </c:pt>
                <c:pt idx="5">
                  <c:v>4.8386666666666676</c:v>
                </c:pt>
                <c:pt idx="6">
                  <c:v>6.6326666666666663</c:v>
                </c:pt>
                <c:pt idx="7">
                  <c:v>9.091333333333333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</c:v>
                </c:pt>
                <c:pt idx="11">
                  <c:v>32.096666666666664</c:v>
                </c:pt>
                <c:pt idx="12">
                  <c:v>43.993333333333339</c:v>
                </c:pt>
                <c:pt idx="13">
                  <c:v>60.31</c:v>
                </c:pt>
                <c:pt idx="14">
                  <c:v>82.68</c:v>
                </c:pt>
                <c:pt idx="15">
                  <c:v>113.3</c:v>
                </c:pt>
                <c:pt idx="16">
                  <c:v>155.4</c:v>
                </c:pt>
                <c:pt idx="17">
                  <c:v>213</c:v>
                </c:pt>
                <c:pt idx="18">
                  <c:v>291.89999999999998</c:v>
                </c:pt>
                <c:pt idx="19">
                  <c:v>400.10000000000008</c:v>
                </c:pt>
                <c:pt idx="20">
                  <c:v>0.99436666666666673</c:v>
                </c:pt>
                <c:pt idx="21">
                  <c:v>1.3683333333333334</c:v>
                </c:pt>
                <c:pt idx="22">
                  <c:v>1.8783333333333332</c:v>
                </c:pt>
                <c:pt idx="23">
                  <c:v>2.5746666666666669</c:v>
                </c:pt>
                <c:pt idx="24">
                  <c:v>3.5296666666666661</c:v>
                </c:pt>
                <c:pt idx="25">
                  <c:v>4.8380000000000001</c:v>
                </c:pt>
                <c:pt idx="26">
                  <c:v>6.6320000000000006</c:v>
                </c:pt>
                <c:pt idx="27">
                  <c:v>9.0909999999999993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23.416666666666668</c:v>
                </c:pt>
                <c:pt idx="31">
                  <c:v>32.096666666666664</c:v>
                </c:pt>
                <c:pt idx="32">
                  <c:v>43.993333333333339</c:v>
                </c:pt>
                <c:pt idx="33">
                  <c:v>60.303333333333335</c:v>
                </c:pt>
                <c:pt idx="34">
                  <c:v>82.663333333333327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400.0333333333333</c:v>
                </c:pt>
                <c:pt idx="40">
                  <c:v>0.99476666666666669</c:v>
                </c:pt>
                <c:pt idx="41">
                  <c:v>1.3686666666666667</c:v>
                </c:pt>
                <c:pt idx="42">
                  <c:v>1.8779999999999999</c:v>
                </c:pt>
                <c:pt idx="43">
                  <c:v>2.5750000000000002</c:v>
                </c:pt>
                <c:pt idx="44">
                  <c:v>3.5296666666666661</c:v>
                </c:pt>
                <c:pt idx="45">
                  <c:v>4.8380000000000001</c:v>
                </c:pt>
                <c:pt idx="46">
                  <c:v>6.6320000000000006</c:v>
                </c:pt>
                <c:pt idx="47">
                  <c:v>9.0906666666666656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</c:v>
                </c:pt>
                <c:pt idx="51">
                  <c:v>32.1</c:v>
                </c:pt>
                <c:pt idx="52">
                  <c:v>43.993333333333339</c:v>
                </c:pt>
                <c:pt idx="53">
                  <c:v>60.303333333333335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</c:v>
                </c:pt>
                <c:pt idx="60">
                  <c:v>0.99933333333333341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2.5753333333333335</c:v>
                </c:pt>
                <c:pt idx="64">
                  <c:v>3.53</c:v>
                </c:pt>
                <c:pt idx="65">
                  <c:v>4.8386666666666676</c:v>
                </c:pt>
                <c:pt idx="66">
                  <c:v>6.6326666666666663</c:v>
                </c:pt>
                <c:pt idx="67">
                  <c:v>9.091333333333333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23.41</c:v>
                </c:pt>
                <c:pt idx="71">
                  <c:v>32.096666666666664</c:v>
                </c:pt>
                <c:pt idx="72">
                  <c:v>44</c:v>
                </c:pt>
                <c:pt idx="73">
                  <c:v>60.31</c:v>
                </c:pt>
                <c:pt idx="74">
                  <c:v>82.683333333333337</c:v>
                </c:pt>
                <c:pt idx="75">
                  <c:v>113.33333333333333</c:v>
                </c:pt>
                <c:pt idx="76">
                  <c:v>155.4</c:v>
                </c:pt>
                <c:pt idx="77">
                  <c:v>213</c:v>
                </c:pt>
                <c:pt idx="78">
                  <c:v>291.93333333333334</c:v>
                </c:pt>
                <c:pt idx="79">
                  <c:v>400.16666666666669</c:v>
                </c:pt>
                <c:pt idx="80">
                  <c:v>0.99343333333333328</c:v>
                </c:pt>
                <c:pt idx="81">
                  <c:v>1.3686666666666667</c:v>
                </c:pt>
                <c:pt idx="82">
                  <c:v>1.8783333333333332</c:v>
                </c:pt>
                <c:pt idx="83">
                  <c:v>2.5750000000000002</c:v>
                </c:pt>
                <c:pt idx="84">
                  <c:v>3.53</c:v>
                </c:pt>
                <c:pt idx="85">
                  <c:v>4.8383333333333338</c:v>
                </c:pt>
                <c:pt idx="86">
                  <c:v>6.6326666666666663</c:v>
                </c:pt>
                <c:pt idx="87">
                  <c:v>9.0919999999999987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32.096666666666664</c:v>
                </c:pt>
                <c:pt idx="92">
                  <c:v>43.993333333333339</c:v>
                </c:pt>
                <c:pt idx="93">
                  <c:v>60.303333333333335</c:v>
                </c:pt>
                <c:pt idx="94">
                  <c:v>82.663333333333327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</c:v>
                </c:pt>
                <c:pt idx="99">
                  <c:v>400.06666666666666</c:v>
                </c:pt>
                <c:pt idx="100">
                  <c:v>0.99346666666666661</c:v>
                </c:pt>
                <c:pt idx="101">
                  <c:v>1.3693333333333335</c:v>
                </c:pt>
                <c:pt idx="102">
                  <c:v>1.8783333333333332</c:v>
                </c:pt>
                <c:pt idx="103">
                  <c:v>2.5750000000000002</c:v>
                </c:pt>
                <c:pt idx="104">
                  <c:v>3.5296666666666661</c:v>
                </c:pt>
                <c:pt idx="105">
                  <c:v>4.8386666666666667</c:v>
                </c:pt>
                <c:pt idx="106">
                  <c:v>6.6326666666666663</c:v>
                </c:pt>
                <c:pt idx="107">
                  <c:v>9.091333333333333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23.41333333333333</c:v>
                </c:pt>
                <c:pt idx="111">
                  <c:v>32.093333333333334</c:v>
                </c:pt>
                <c:pt idx="112">
                  <c:v>43.99666666666667</c:v>
                </c:pt>
                <c:pt idx="113">
                  <c:v>60.303333333333335</c:v>
                </c:pt>
                <c:pt idx="114">
                  <c:v>82.663333333333327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400.0333333333333</c:v>
                </c:pt>
              </c:numCache>
            </c:numRef>
          </c:xVal>
          <c:yVal>
            <c:numRef>
              <c:f>'Figurer, gj.snitt F og S prøver'!$AQ$613:$AQ$732</c:f>
              <c:numCache>
                <c:formatCode>0.00</c:formatCode>
                <c:ptCount val="120"/>
                <c:pt idx="60">
                  <c:v>28.986666666666668</c:v>
                </c:pt>
                <c:pt idx="61">
                  <c:v>23.31</c:v>
                </c:pt>
                <c:pt idx="62">
                  <c:v>18.546666666666667</c:v>
                </c:pt>
                <c:pt idx="63">
                  <c:v>14.667333333333334</c:v>
                </c:pt>
                <c:pt idx="64">
                  <c:v>11.647333333333334</c:v>
                </c:pt>
                <c:pt idx="65">
                  <c:v>9.2183333333333337</c:v>
                </c:pt>
                <c:pt idx="66">
                  <c:v>7.3403333333333336</c:v>
                </c:pt>
                <c:pt idx="67">
                  <c:v>5.8833333333333329</c:v>
                </c:pt>
                <c:pt idx="68">
                  <c:v>4.746666666666667</c:v>
                </c:pt>
                <c:pt idx="69">
                  <c:v>3.8696666666666668</c:v>
                </c:pt>
                <c:pt idx="70">
                  <c:v>3.1933333333333334</c:v>
                </c:pt>
                <c:pt idx="71">
                  <c:v>2.6686666666666667</c:v>
                </c:pt>
                <c:pt idx="72">
                  <c:v>2.2490000000000001</c:v>
                </c:pt>
                <c:pt idx="73">
                  <c:v>1.8959999999999999</c:v>
                </c:pt>
                <c:pt idx="74">
                  <c:v>1.5823333333333334</c:v>
                </c:pt>
                <c:pt idx="75">
                  <c:v>1.2990999999999999</c:v>
                </c:pt>
                <c:pt idx="76">
                  <c:v>1.0468000000000002</c:v>
                </c:pt>
                <c:pt idx="77">
                  <c:v>0.83150000000000002</c:v>
                </c:pt>
                <c:pt idx="78">
                  <c:v>0.65306666666666668</c:v>
                </c:pt>
                <c:pt idx="79">
                  <c:v>0.50996666666666668</c:v>
                </c:pt>
              </c:numCache>
            </c:numRef>
          </c:yVal>
        </c:ser>
        <c:ser>
          <c:idx val="4"/>
          <c:order val="4"/>
          <c:tx>
            <c:v>Gj. snitt DTS nr 2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prøver'!$AM$613:$AM$732</c:f>
              <c:numCache>
                <c:formatCode>0.00</c:formatCode>
                <c:ptCount val="120"/>
                <c:pt idx="0">
                  <c:v>0.99949999999999994</c:v>
                </c:pt>
                <c:pt idx="1">
                  <c:v>1.37</c:v>
                </c:pt>
                <c:pt idx="2">
                  <c:v>1.8790000000000002</c:v>
                </c:pt>
                <c:pt idx="3">
                  <c:v>2.5750000000000002</c:v>
                </c:pt>
                <c:pt idx="4">
                  <c:v>3.53</c:v>
                </c:pt>
                <c:pt idx="5">
                  <c:v>4.8386666666666676</c:v>
                </c:pt>
                <c:pt idx="6">
                  <c:v>6.6326666666666663</c:v>
                </c:pt>
                <c:pt idx="7">
                  <c:v>9.091333333333333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</c:v>
                </c:pt>
                <c:pt idx="11">
                  <c:v>32.096666666666664</c:v>
                </c:pt>
                <c:pt idx="12">
                  <c:v>43.993333333333339</c:v>
                </c:pt>
                <c:pt idx="13">
                  <c:v>60.31</c:v>
                </c:pt>
                <c:pt idx="14">
                  <c:v>82.68</c:v>
                </c:pt>
                <c:pt idx="15">
                  <c:v>113.3</c:v>
                </c:pt>
                <c:pt idx="16">
                  <c:v>155.4</c:v>
                </c:pt>
                <c:pt idx="17">
                  <c:v>213</c:v>
                </c:pt>
                <c:pt idx="18">
                  <c:v>291.89999999999998</c:v>
                </c:pt>
                <c:pt idx="19">
                  <c:v>400.10000000000008</c:v>
                </c:pt>
                <c:pt idx="20">
                  <c:v>0.99436666666666673</c:v>
                </c:pt>
                <c:pt idx="21">
                  <c:v>1.3683333333333334</c:v>
                </c:pt>
                <c:pt idx="22">
                  <c:v>1.8783333333333332</c:v>
                </c:pt>
                <c:pt idx="23">
                  <c:v>2.5746666666666669</c:v>
                </c:pt>
                <c:pt idx="24">
                  <c:v>3.5296666666666661</c:v>
                </c:pt>
                <c:pt idx="25">
                  <c:v>4.8380000000000001</c:v>
                </c:pt>
                <c:pt idx="26">
                  <c:v>6.6320000000000006</c:v>
                </c:pt>
                <c:pt idx="27">
                  <c:v>9.0909999999999993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23.416666666666668</c:v>
                </c:pt>
                <c:pt idx="31">
                  <c:v>32.096666666666664</c:v>
                </c:pt>
                <c:pt idx="32">
                  <c:v>43.993333333333339</c:v>
                </c:pt>
                <c:pt idx="33">
                  <c:v>60.303333333333335</c:v>
                </c:pt>
                <c:pt idx="34">
                  <c:v>82.663333333333327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400.0333333333333</c:v>
                </c:pt>
                <c:pt idx="40">
                  <c:v>0.99476666666666669</c:v>
                </c:pt>
                <c:pt idx="41">
                  <c:v>1.3686666666666667</c:v>
                </c:pt>
                <c:pt idx="42">
                  <c:v>1.8779999999999999</c:v>
                </c:pt>
                <c:pt idx="43">
                  <c:v>2.5750000000000002</c:v>
                </c:pt>
                <c:pt idx="44">
                  <c:v>3.5296666666666661</c:v>
                </c:pt>
                <c:pt idx="45">
                  <c:v>4.8380000000000001</c:v>
                </c:pt>
                <c:pt idx="46">
                  <c:v>6.6320000000000006</c:v>
                </c:pt>
                <c:pt idx="47">
                  <c:v>9.0906666666666656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</c:v>
                </c:pt>
                <c:pt idx="51">
                  <c:v>32.1</c:v>
                </c:pt>
                <c:pt idx="52">
                  <c:v>43.993333333333339</c:v>
                </c:pt>
                <c:pt idx="53">
                  <c:v>60.303333333333335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</c:v>
                </c:pt>
                <c:pt idx="60">
                  <c:v>0.99933333333333341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2.5753333333333335</c:v>
                </c:pt>
                <c:pt idx="64">
                  <c:v>3.53</c:v>
                </c:pt>
                <c:pt idx="65">
                  <c:v>4.8386666666666676</c:v>
                </c:pt>
                <c:pt idx="66">
                  <c:v>6.6326666666666663</c:v>
                </c:pt>
                <c:pt idx="67">
                  <c:v>9.091333333333333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23.41</c:v>
                </c:pt>
                <c:pt idx="71">
                  <c:v>32.096666666666664</c:v>
                </c:pt>
                <c:pt idx="72">
                  <c:v>44</c:v>
                </c:pt>
                <c:pt idx="73">
                  <c:v>60.31</c:v>
                </c:pt>
                <c:pt idx="74">
                  <c:v>82.683333333333337</c:v>
                </c:pt>
                <c:pt idx="75">
                  <c:v>113.33333333333333</c:v>
                </c:pt>
                <c:pt idx="76">
                  <c:v>155.4</c:v>
                </c:pt>
                <c:pt idx="77">
                  <c:v>213</c:v>
                </c:pt>
                <c:pt idx="78">
                  <c:v>291.93333333333334</c:v>
                </c:pt>
                <c:pt idx="79">
                  <c:v>400.16666666666669</c:v>
                </c:pt>
                <c:pt idx="80">
                  <c:v>0.99343333333333328</c:v>
                </c:pt>
                <c:pt idx="81">
                  <c:v>1.3686666666666667</c:v>
                </c:pt>
                <c:pt idx="82">
                  <c:v>1.8783333333333332</c:v>
                </c:pt>
                <c:pt idx="83">
                  <c:v>2.5750000000000002</c:v>
                </c:pt>
                <c:pt idx="84">
                  <c:v>3.53</c:v>
                </c:pt>
                <c:pt idx="85">
                  <c:v>4.8383333333333338</c:v>
                </c:pt>
                <c:pt idx="86">
                  <c:v>6.6326666666666663</c:v>
                </c:pt>
                <c:pt idx="87">
                  <c:v>9.0919999999999987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32.096666666666664</c:v>
                </c:pt>
                <c:pt idx="92">
                  <c:v>43.993333333333339</c:v>
                </c:pt>
                <c:pt idx="93">
                  <c:v>60.303333333333335</c:v>
                </c:pt>
                <c:pt idx="94">
                  <c:v>82.663333333333327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</c:v>
                </c:pt>
                <c:pt idx="99">
                  <c:v>400.06666666666666</c:v>
                </c:pt>
                <c:pt idx="100">
                  <c:v>0.99346666666666661</c:v>
                </c:pt>
                <c:pt idx="101">
                  <c:v>1.3693333333333335</c:v>
                </c:pt>
                <c:pt idx="102">
                  <c:v>1.8783333333333332</c:v>
                </c:pt>
                <c:pt idx="103">
                  <c:v>2.5750000000000002</c:v>
                </c:pt>
                <c:pt idx="104">
                  <c:v>3.5296666666666661</c:v>
                </c:pt>
                <c:pt idx="105">
                  <c:v>4.8386666666666667</c:v>
                </c:pt>
                <c:pt idx="106">
                  <c:v>6.6326666666666663</c:v>
                </c:pt>
                <c:pt idx="107">
                  <c:v>9.091333333333333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23.41333333333333</c:v>
                </c:pt>
                <c:pt idx="111">
                  <c:v>32.093333333333334</c:v>
                </c:pt>
                <c:pt idx="112">
                  <c:v>43.99666666666667</c:v>
                </c:pt>
                <c:pt idx="113">
                  <c:v>60.303333333333335</c:v>
                </c:pt>
                <c:pt idx="114">
                  <c:v>82.663333333333327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400.0333333333333</c:v>
                </c:pt>
              </c:numCache>
            </c:numRef>
          </c:xVal>
          <c:yVal>
            <c:numRef>
              <c:f>'Figurer, gj.snitt F og S prøver'!$AR$613:$AR$732</c:f>
              <c:numCache>
                <c:formatCode>0.00</c:formatCode>
                <c:ptCount val="120"/>
                <c:pt idx="80">
                  <c:v>12.443666666666667</c:v>
                </c:pt>
                <c:pt idx="81">
                  <c:v>13.335333333333333</c:v>
                </c:pt>
                <c:pt idx="82">
                  <c:v>11.045333333333332</c:v>
                </c:pt>
                <c:pt idx="83">
                  <c:v>8.9459999999999997</c:v>
                </c:pt>
                <c:pt idx="84">
                  <c:v>7.2389999999999999</c:v>
                </c:pt>
                <c:pt idx="85">
                  <c:v>5.8323333333333336</c:v>
                </c:pt>
                <c:pt idx="86">
                  <c:v>4.671333333333334</c:v>
                </c:pt>
                <c:pt idx="87">
                  <c:v>3.7370000000000001</c:v>
                </c:pt>
                <c:pt idx="88">
                  <c:v>2.9939999999999998</c:v>
                </c:pt>
                <c:pt idx="89">
                  <c:v>2.4060000000000001</c:v>
                </c:pt>
                <c:pt idx="90">
                  <c:v>1.9406666666666668</c:v>
                </c:pt>
                <c:pt idx="91">
                  <c:v>1.5763333333333334</c:v>
                </c:pt>
                <c:pt idx="92">
                  <c:v>1.2919666666666667</c:v>
                </c:pt>
                <c:pt idx="93">
                  <c:v>1.0672333333333333</c:v>
                </c:pt>
                <c:pt idx="94">
                  <c:v>0.89313333333333345</c:v>
                </c:pt>
                <c:pt idx="95">
                  <c:v>0.75856666666666672</c:v>
                </c:pt>
                <c:pt idx="96">
                  <c:v>0.65293333333333337</c:v>
                </c:pt>
                <c:pt idx="97">
                  <c:v>0.56973333333333331</c:v>
                </c:pt>
                <c:pt idx="98">
                  <c:v>0.49956666666666666</c:v>
                </c:pt>
                <c:pt idx="99">
                  <c:v>0.43293333333333339</c:v>
                </c:pt>
              </c:numCache>
            </c:numRef>
          </c:yVal>
        </c:ser>
        <c:ser>
          <c:idx val="5"/>
          <c:order val="5"/>
          <c:tx>
            <c:v>Gj. snitt DUS nr 3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prøver'!$AM$613:$AM$732</c:f>
              <c:numCache>
                <c:formatCode>0.00</c:formatCode>
                <c:ptCount val="120"/>
                <c:pt idx="0">
                  <c:v>0.99949999999999994</c:v>
                </c:pt>
                <c:pt idx="1">
                  <c:v>1.37</c:v>
                </c:pt>
                <c:pt idx="2">
                  <c:v>1.8790000000000002</c:v>
                </c:pt>
                <c:pt idx="3">
                  <c:v>2.5750000000000002</c:v>
                </c:pt>
                <c:pt idx="4">
                  <c:v>3.53</c:v>
                </c:pt>
                <c:pt idx="5">
                  <c:v>4.8386666666666676</c:v>
                </c:pt>
                <c:pt idx="6">
                  <c:v>6.6326666666666663</c:v>
                </c:pt>
                <c:pt idx="7">
                  <c:v>9.091333333333333</c:v>
                </c:pt>
                <c:pt idx="8">
                  <c:v>12.46</c:v>
                </c:pt>
                <c:pt idx="9">
                  <c:v>17.079999999999998</c:v>
                </c:pt>
                <c:pt idx="10">
                  <c:v>23.41</c:v>
                </c:pt>
                <c:pt idx="11">
                  <c:v>32.096666666666664</c:v>
                </c:pt>
                <c:pt idx="12">
                  <c:v>43.993333333333339</c:v>
                </c:pt>
                <c:pt idx="13">
                  <c:v>60.31</c:v>
                </c:pt>
                <c:pt idx="14">
                  <c:v>82.68</c:v>
                </c:pt>
                <c:pt idx="15">
                  <c:v>113.3</c:v>
                </c:pt>
                <c:pt idx="16">
                  <c:v>155.4</c:v>
                </c:pt>
                <c:pt idx="17">
                  <c:v>213</c:v>
                </c:pt>
                <c:pt idx="18">
                  <c:v>291.89999999999998</c:v>
                </c:pt>
                <c:pt idx="19">
                  <c:v>400.10000000000008</c:v>
                </c:pt>
                <c:pt idx="20">
                  <c:v>0.99436666666666673</c:v>
                </c:pt>
                <c:pt idx="21">
                  <c:v>1.3683333333333334</c:v>
                </c:pt>
                <c:pt idx="22">
                  <c:v>1.8783333333333332</c:v>
                </c:pt>
                <c:pt idx="23">
                  <c:v>2.5746666666666669</c:v>
                </c:pt>
                <c:pt idx="24">
                  <c:v>3.5296666666666661</c:v>
                </c:pt>
                <c:pt idx="25">
                  <c:v>4.8380000000000001</c:v>
                </c:pt>
                <c:pt idx="26">
                  <c:v>6.6320000000000006</c:v>
                </c:pt>
                <c:pt idx="27">
                  <c:v>9.0909999999999993</c:v>
                </c:pt>
                <c:pt idx="28">
                  <c:v>12.46</c:v>
                </c:pt>
                <c:pt idx="29">
                  <c:v>17.079999999999998</c:v>
                </c:pt>
                <c:pt idx="30">
                  <c:v>23.416666666666668</c:v>
                </c:pt>
                <c:pt idx="31">
                  <c:v>32.096666666666664</c:v>
                </c:pt>
                <c:pt idx="32">
                  <c:v>43.993333333333339</c:v>
                </c:pt>
                <c:pt idx="33">
                  <c:v>60.303333333333335</c:v>
                </c:pt>
                <c:pt idx="34">
                  <c:v>82.663333333333327</c:v>
                </c:pt>
                <c:pt idx="35">
                  <c:v>113.3</c:v>
                </c:pt>
                <c:pt idx="36">
                  <c:v>155.30000000000001</c:v>
                </c:pt>
                <c:pt idx="37">
                  <c:v>212.9</c:v>
                </c:pt>
                <c:pt idx="38">
                  <c:v>291.8</c:v>
                </c:pt>
                <c:pt idx="39">
                  <c:v>400.0333333333333</c:v>
                </c:pt>
                <c:pt idx="40">
                  <c:v>0.99476666666666669</c:v>
                </c:pt>
                <c:pt idx="41">
                  <c:v>1.3686666666666667</c:v>
                </c:pt>
                <c:pt idx="42">
                  <c:v>1.8779999999999999</c:v>
                </c:pt>
                <c:pt idx="43">
                  <c:v>2.5750000000000002</c:v>
                </c:pt>
                <c:pt idx="44">
                  <c:v>3.5296666666666661</c:v>
                </c:pt>
                <c:pt idx="45">
                  <c:v>4.8380000000000001</c:v>
                </c:pt>
                <c:pt idx="46">
                  <c:v>6.6320000000000006</c:v>
                </c:pt>
                <c:pt idx="47">
                  <c:v>9.0906666666666656</c:v>
                </c:pt>
                <c:pt idx="48">
                  <c:v>12.46</c:v>
                </c:pt>
                <c:pt idx="49">
                  <c:v>17.079999999999998</c:v>
                </c:pt>
                <c:pt idx="50">
                  <c:v>23.41</c:v>
                </c:pt>
                <c:pt idx="51">
                  <c:v>32.1</c:v>
                </c:pt>
                <c:pt idx="52">
                  <c:v>43.993333333333339</c:v>
                </c:pt>
                <c:pt idx="53">
                  <c:v>60.303333333333335</c:v>
                </c:pt>
                <c:pt idx="54">
                  <c:v>82.66</c:v>
                </c:pt>
                <c:pt idx="55">
                  <c:v>113.3</c:v>
                </c:pt>
                <c:pt idx="56">
                  <c:v>155.30000000000001</c:v>
                </c:pt>
                <c:pt idx="57">
                  <c:v>212.9</c:v>
                </c:pt>
                <c:pt idx="58">
                  <c:v>291.8</c:v>
                </c:pt>
                <c:pt idx="59">
                  <c:v>400</c:v>
                </c:pt>
                <c:pt idx="60">
                  <c:v>0.99933333333333341</c:v>
                </c:pt>
                <c:pt idx="61">
                  <c:v>1.3703333333333336</c:v>
                </c:pt>
                <c:pt idx="62">
                  <c:v>1.8790000000000002</c:v>
                </c:pt>
                <c:pt idx="63">
                  <c:v>2.5753333333333335</c:v>
                </c:pt>
                <c:pt idx="64">
                  <c:v>3.53</c:v>
                </c:pt>
                <c:pt idx="65">
                  <c:v>4.8386666666666676</c:v>
                </c:pt>
                <c:pt idx="66">
                  <c:v>6.6326666666666663</c:v>
                </c:pt>
                <c:pt idx="67">
                  <c:v>9.091333333333333</c:v>
                </c:pt>
                <c:pt idx="68">
                  <c:v>12.46</c:v>
                </c:pt>
                <c:pt idx="69">
                  <c:v>17.079999999999998</c:v>
                </c:pt>
                <c:pt idx="70">
                  <c:v>23.41</c:v>
                </c:pt>
                <c:pt idx="71">
                  <c:v>32.096666666666664</c:v>
                </c:pt>
                <c:pt idx="72">
                  <c:v>44</c:v>
                </c:pt>
                <c:pt idx="73">
                  <c:v>60.31</c:v>
                </c:pt>
                <c:pt idx="74">
                  <c:v>82.683333333333337</c:v>
                </c:pt>
                <c:pt idx="75">
                  <c:v>113.33333333333333</c:v>
                </c:pt>
                <c:pt idx="76">
                  <c:v>155.4</c:v>
                </c:pt>
                <c:pt idx="77">
                  <c:v>213</c:v>
                </c:pt>
                <c:pt idx="78">
                  <c:v>291.93333333333334</c:v>
                </c:pt>
                <c:pt idx="79">
                  <c:v>400.16666666666669</c:v>
                </c:pt>
                <c:pt idx="80">
                  <c:v>0.99343333333333328</c:v>
                </c:pt>
                <c:pt idx="81">
                  <c:v>1.3686666666666667</c:v>
                </c:pt>
                <c:pt idx="82">
                  <c:v>1.8783333333333332</c:v>
                </c:pt>
                <c:pt idx="83">
                  <c:v>2.5750000000000002</c:v>
                </c:pt>
                <c:pt idx="84">
                  <c:v>3.53</c:v>
                </c:pt>
                <c:pt idx="85">
                  <c:v>4.8383333333333338</c:v>
                </c:pt>
                <c:pt idx="86">
                  <c:v>6.6326666666666663</c:v>
                </c:pt>
                <c:pt idx="87">
                  <c:v>9.0919999999999987</c:v>
                </c:pt>
                <c:pt idx="88">
                  <c:v>12.46</c:v>
                </c:pt>
                <c:pt idx="89">
                  <c:v>17.079999999999998</c:v>
                </c:pt>
                <c:pt idx="90">
                  <c:v>23.41333333333333</c:v>
                </c:pt>
                <c:pt idx="91">
                  <c:v>32.096666666666664</c:v>
                </c:pt>
                <c:pt idx="92">
                  <c:v>43.993333333333339</c:v>
                </c:pt>
                <c:pt idx="93">
                  <c:v>60.303333333333335</c:v>
                </c:pt>
                <c:pt idx="94">
                  <c:v>82.663333333333327</c:v>
                </c:pt>
                <c:pt idx="95">
                  <c:v>113.3</c:v>
                </c:pt>
                <c:pt idx="96">
                  <c:v>155.30000000000001</c:v>
                </c:pt>
                <c:pt idx="97">
                  <c:v>212.9</c:v>
                </c:pt>
                <c:pt idx="98">
                  <c:v>291.8</c:v>
                </c:pt>
                <c:pt idx="99">
                  <c:v>400.06666666666666</c:v>
                </c:pt>
                <c:pt idx="100">
                  <c:v>0.99346666666666661</c:v>
                </c:pt>
                <c:pt idx="101">
                  <c:v>1.3693333333333335</c:v>
                </c:pt>
                <c:pt idx="102">
                  <c:v>1.8783333333333332</c:v>
                </c:pt>
                <c:pt idx="103">
                  <c:v>2.5750000000000002</c:v>
                </c:pt>
                <c:pt idx="104">
                  <c:v>3.5296666666666661</c:v>
                </c:pt>
                <c:pt idx="105">
                  <c:v>4.8386666666666667</c:v>
                </c:pt>
                <c:pt idx="106">
                  <c:v>6.6326666666666663</c:v>
                </c:pt>
                <c:pt idx="107">
                  <c:v>9.091333333333333</c:v>
                </c:pt>
                <c:pt idx="108">
                  <c:v>12.46</c:v>
                </c:pt>
                <c:pt idx="109">
                  <c:v>17.079999999999998</c:v>
                </c:pt>
                <c:pt idx="110">
                  <c:v>23.41333333333333</c:v>
                </c:pt>
                <c:pt idx="111">
                  <c:v>32.093333333333334</c:v>
                </c:pt>
                <c:pt idx="112">
                  <c:v>43.99666666666667</c:v>
                </c:pt>
                <c:pt idx="113">
                  <c:v>60.303333333333335</c:v>
                </c:pt>
                <c:pt idx="114">
                  <c:v>82.663333333333327</c:v>
                </c:pt>
                <c:pt idx="115">
                  <c:v>113.3</c:v>
                </c:pt>
                <c:pt idx="116">
                  <c:v>155.30000000000001</c:v>
                </c:pt>
                <c:pt idx="117">
                  <c:v>212.9</c:v>
                </c:pt>
                <c:pt idx="118">
                  <c:v>291.8</c:v>
                </c:pt>
                <c:pt idx="119">
                  <c:v>400.0333333333333</c:v>
                </c:pt>
              </c:numCache>
            </c:numRef>
          </c:xVal>
          <c:yVal>
            <c:numRef>
              <c:f>'Figurer, gj.snitt F og S prøver'!$AS$613:$AS$732</c:f>
              <c:numCache>
                <c:formatCode>0.00</c:formatCode>
                <c:ptCount val="120"/>
                <c:pt idx="100">
                  <c:v>10.648666666666667</c:v>
                </c:pt>
                <c:pt idx="101">
                  <c:v>11.232333333333335</c:v>
                </c:pt>
                <c:pt idx="102">
                  <c:v>9.3160000000000007</c:v>
                </c:pt>
                <c:pt idx="103">
                  <c:v>7.6099999999999994</c:v>
                </c:pt>
                <c:pt idx="104">
                  <c:v>6.1829999999999998</c:v>
                </c:pt>
                <c:pt idx="105">
                  <c:v>5.0030000000000001</c:v>
                </c:pt>
                <c:pt idx="106">
                  <c:v>4.0266666666666673</c:v>
                </c:pt>
                <c:pt idx="107">
                  <c:v>3.2353333333333332</c:v>
                </c:pt>
                <c:pt idx="108">
                  <c:v>2.605</c:v>
                </c:pt>
                <c:pt idx="109">
                  <c:v>2.1033333333333331</c:v>
                </c:pt>
                <c:pt idx="110">
                  <c:v>1.7046666666666666</c:v>
                </c:pt>
                <c:pt idx="111">
                  <c:v>1.3889666666666667</c:v>
                </c:pt>
                <c:pt idx="112">
                  <c:v>1.1414666666666666</c:v>
                </c:pt>
                <c:pt idx="113">
                  <c:v>0.94569999999999999</c:v>
                </c:pt>
                <c:pt idx="114">
                  <c:v>0.79193333333333327</c:v>
                </c:pt>
                <c:pt idx="115">
                  <c:v>0.67233333333333334</c:v>
                </c:pt>
                <c:pt idx="116">
                  <c:v>0.57876666666666665</c:v>
                </c:pt>
                <c:pt idx="117">
                  <c:v>0.50549999999999995</c:v>
                </c:pt>
                <c:pt idx="118">
                  <c:v>0.44736666666666669</c:v>
                </c:pt>
                <c:pt idx="119">
                  <c:v>0.39606666666666673</c:v>
                </c:pt>
              </c:numCache>
            </c:numRef>
          </c:yVal>
        </c:ser>
        <c:axId val="153293568"/>
        <c:axId val="153295872"/>
      </c:scatterChart>
      <c:valAx>
        <c:axId val="153293568"/>
        <c:scaling>
          <c:logBase val="10"/>
          <c:orientation val="minMax"/>
          <c:min val="1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nb-NO" sz="1400"/>
                  <a:t>Skjærhasrighet</a:t>
                </a:r>
                <a:r>
                  <a:rPr lang="nb-NO" sz="1400" baseline="0"/>
                  <a:t> (1/s)</a:t>
                </a:r>
                <a:endParaRPr lang="nb-NO" sz="1400"/>
              </a:p>
            </c:rich>
          </c:tx>
        </c:title>
        <c:numFmt formatCode="0.00" sourceLinked="1"/>
        <c:tickLblPos val="nextTo"/>
        <c:crossAx val="153295872"/>
        <c:crosses val="autoZero"/>
        <c:crossBetween val="midCat"/>
      </c:valAx>
      <c:valAx>
        <c:axId val="153295872"/>
        <c:scaling>
          <c:logBase val="10"/>
          <c:orientation val="minMax"/>
          <c:min val="1"/>
        </c:scaling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nb-NO" sz="1400"/>
                  <a:t>Viskositet</a:t>
                </a:r>
                <a:r>
                  <a:rPr lang="nb-NO" sz="1400" baseline="0"/>
                  <a:t> (Pa*s)</a:t>
                </a:r>
                <a:endParaRPr lang="nb-NO" sz="1400"/>
              </a:p>
            </c:rich>
          </c:tx>
        </c:title>
        <c:numFmt formatCode="0.00" sourceLinked="1"/>
        <c:tickLblPos val="nextTo"/>
        <c:crossAx val="153293568"/>
        <c:crosses val="autoZero"/>
        <c:crossBetween val="midCat"/>
      </c:valAx>
    </c:plotArea>
    <c:legend>
      <c:legendPos val="r"/>
      <c:txPr>
        <a:bodyPr/>
        <a:lstStyle/>
        <a:p>
          <a:pPr>
            <a:defRPr sz="1200"/>
          </a:pPr>
          <a:endParaRPr lang="nb-NO"/>
        </a:p>
      </c:txPr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/>
              <a:t>Oscillasjonstest; prøve AUF og AUS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'Figurer, gj.snitt F og S prøver'!$AZ$124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prøver'!$AX$125:$AX$244</c:f>
              <c:numCache>
                <c:formatCode>0.00</c:formatCode>
                <c:ptCount val="120"/>
                <c:pt idx="0">
                  <c:v>0.9459333333333334</c:v>
                </c:pt>
                <c:pt idx="1">
                  <c:v>2.4860000000000002</c:v>
                </c:pt>
                <c:pt idx="2">
                  <c:v>3.9606666666666666</c:v>
                </c:pt>
                <c:pt idx="3">
                  <c:v>5.7149999999999999</c:v>
                </c:pt>
                <c:pt idx="4">
                  <c:v>7.9993333333333325</c:v>
                </c:pt>
                <c:pt idx="5">
                  <c:v>11.031666666666666</c:v>
                </c:pt>
                <c:pt idx="6">
                  <c:v>15.07</c:v>
                </c:pt>
                <c:pt idx="7">
                  <c:v>20.303333333333331</c:v>
                </c:pt>
                <c:pt idx="8">
                  <c:v>26.846666666666668</c:v>
                </c:pt>
                <c:pt idx="9">
                  <c:v>34.68</c:v>
                </c:pt>
                <c:pt idx="10">
                  <c:v>43.523333333333333</c:v>
                </c:pt>
                <c:pt idx="11">
                  <c:v>52.330000000000005</c:v>
                </c:pt>
                <c:pt idx="12">
                  <c:v>58.586666666666666</c:v>
                </c:pt>
                <c:pt idx="13">
                  <c:v>62.830000000000005</c:v>
                </c:pt>
                <c:pt idx="14">
                  <c:v>70.19</c:v>
                </c:pt>
                <c:pt idx="15">
                  <c:v>80.623333333333335</c:v>
                </c:pt>
                <c:pt idx="16">
                  <c:v>91.910000000000011</c:v>
                </c:pt>
                <c:pt idx="17">
                  <c:v>103.23666666666668</c:v>
                </c:pt>
                <c:pt idx="18">
                  <c:v>115.66666666666667</c:v>
                </c:pt>
                <c:pt idx="19">
                  <c:v>129.9</c:v>
                </c:pt>
                <c:pt idx="20">
                  <c:v>0.83143333333333336</c:v>
                </c:pt>
                <c:pt idx="21">
                  <c:v>2.1406666666666667</c:v>
                </c:pt>
                <c:pt idx="22">
                  <c:v>3.3963333333333332</c:v>
                </c:pt>
                <c:pt idx="23">
                  <c:v>4.9089999999999998</c:v>
                </c:pt>
                <c:pt idx="24">
                  <c:v>6.8996666666666675</c:v>
                </c:pt>
                <c:pt idx="25">
                  <c:v>9.5416666666666661</c:v>
                </c:pt>
                <c:pt idx="26">
                  <c:v>13.01</c:v>
                </c:pt>
                <c:pt idx="27">
                  <c:v>17.5</c:v>
                </c:pt>
                <c:pt idx="28">
                  <c:v>23.183333333333334</c:v>
                </c:pt>
                <c:pt idx="29">
                  <c:v>30.00333333333333</c:v>
                </c:pt>
                <c:pt idx="30">
                  <c:v>37.766666666666666</c:v>
                </c:pt>
                <c:pt idx="31">
                  <c:v>45.653333333333329</c:v>
                </c:pt>
                <c:pt idx="32">
                  <c:v>51.44</c:v>
                </c:pt>
                <c:pt idx="33">
                  <c:v>55.596666666666664</c:v>
                </c:pt>
                <c:pt idx="34">
                  <c:v>62.49</c:v>
                </c:pt>
                <c:pt idx="35">
                  <c:v>71.936666666666667</c:v>
                </c:pt>
                <c:pt idx="36">
                  <c:v>82.08</c:v>
                </c:pt>
                <c:pt idx="37">
                  <c:v>92.533333333333346</c:v>
                </c:pt>
                <c:pt idx="38">
                  <c:v>104.31666666666666</c:v>
                </c:pt>
                <c:pt idx="39">
                  <c:v>118.06666666666666</c:v>
                </c:pt>
                <c:pt idx="40">
                  <c:v>0.7869666666666667</c:v>
                </c:pt>
                <c:pt idx="41">
                  <c:v>1.9826666666666668</c:v>
                </c:pt>
                <c:pt idx="42">
                  <c:v>3.1266666666666665</c:v>
                </c:pt>
                <c:pt idx="43">
                  <c:v>4.5090000000000003</c:v>
                </c:pt>
                <c:pt idx="44">
                  <c:v>6.3243333333333327</c:v>
                </c:pt>
                <c:pt idx="45">
                  <c:v>8.734</c:v>
                </c:pt>
                <c:pt idx="46">
                  <c:v>11.888666666666666</c:v>
                </c:pt>
                <c:pt idx="47">
                  <c:v>15.976666666666667</c:v>
                </c:pt>
                <c:pt idx="48">
                  <c:v>21.183333333333334</c:v>
                </c:pt>
                <c:pt idx="49">
                  <c:v>27.456666666666667</c:v>
                </c:pt>
                <c:pt idx="50">
                  <c:v>34.629999999999995</c:v>
                </c:pt>
                <c:pt idx="51">
                  <c:v>42</c:v>
                </c:pt>
                <c:pt idx="52">
                  <c:v>47.56</c:v>
                </c:pt>
                <c:pt idx="53">
                  <c:v>51.69</c:v>
                </c:pt>
                <c:pt idx="54">
                  <c:v>58.326666666666661</c:v>
                </c:pt>
                <c:pt idx="55">
                  <c:v>67.2</c:v>
                </c:pt>
                <c:pt idx="56">
                  <c:v>76.766666666666666</c:v>
                </c:pt>
                <c:pt idx="57">
                  <c:v>86.743333333333339</c:v>
                </c:pt>
                <c:pt idx="58">
                  <c:v>98.216666666666683</c:v>
                </c:pt>
                <c:pt idx="59">
                  <c:v>111.62</c:v>
                </c:pt>
                <c:pt idx="60">
                  <c:v>1.3276666666666668</c:v>
                </c:pt>
                <c:pt idx="61">
                  <c:v>3.4856666666666669</c:v>
                </c:pt>
                <c:pt idx="62">
                  <c:v>5.5693333333333337</c:v>
                </c:pt>
                <c:pt idx="63">
                  <c:v>8.0466666666666669</c:v>
                </c:pt>
                <c:pt idx="64">
                  <c:v>11.275666666666666</c:v>
                </c:pt>
                <c:pt idx="65">
                  <c:v>15.540000000000001</c:v>
                </c:pt>
                <c:pt idx="66">
                  <c:v>21.083333333333332</c:v>
                </c:pt>
                <c:pt idx="67">
                  <c:v>28.133333333333336</c:v>
                </c:pt>
                <c:pt idx="68">
                  <c:v>36.826666666666668</c:v>
                </c:pt>
                <c:pt idx="69">
                  <c:v>46.96</c:v>
                </c:pt>
                <c:pt idx="70">
                  <c:v>57.633333333333333</c:v>
                </c:pt>
                <c:pt idx="71">
                  <c:v>65.009999999999991</c:v>
                </c:pt>
                <c:pt idx="72">
                  <c:v>69.279999999999987</c:v>
                </c:pt>
                <c:pt idx="73">
                  <c:v>75.64</c:v>
                </c:pt>
                <c:pt idx="74">
                  <c:v>85.42</c:v>
                </c:pt>
                <c:pt idx="75">
                  <c:v>97.833333333333329</c:v>
                </c:pt>
                <c:pt idx="76">
                  <c:v>110.89666666666666</c:v>
                </c:pt>
                <c:pt idx="77">
                  <c:v>123.93333333333332</c:v>
                </c:pt>
                <c:pt idx="78">
                  <c:v>138</c:v>
                </c:pt>
                <c:pt idx="79">
                  <c:v>153.66666666666666</c:v>
                </c:pt>
                <c:pt idx="80">
                  <c:v>1.1996666666666667</c:v>
                </c:pt>
                <c:pt idx="81">
                  <c:v>3.0626666666666669</c:v>
                </c:pt>
                <c:pt idx="82">
                  <c:v>4.8673333333333337</c:v>
                </c:pt>
                <c:pt idx="83">
                  <c:v>7.0326666666666666</c:v>
                </c:pt>
                <c:pt idx="84">
                  <c:v>9.8516666666666666</c:v>
                </c:pt>
                <c:pt idx="85">
                  <c:v>13.57</c:v>
                </c:pt>
                <c:pt idx="86">
                  <c:v>18.426666666666666</c:v>
                </c:pt>
                <c:pt idx="87">
                  <c:v>24.63</c:v>
                </c:pt>
                <c:pt idx="88">
                  <c:v>32.28</c:v>
                </c:pt>
                <c:pt idx="89">
                  <c:v>41.213333333333331</c:v>
                </c:pt>
                <c:pt idx="90">
                  <c:v>50.54666666666666</c:v>
                </c:pt>
                <c:pt idx="91">
                  <c:v>56.813333333333333</c:v>
                </c:pt>
                <c:pt idx="92">
                  <c:v>60.486666666666672</c:v>
                </c:pt>
                <c:pt idx="93">
                  <c:v>66.37</c:v>
                </c:pt>
                <c:pt idx="94">
                  <c:v>75.490000000000009</c:v>
                </c:pt>
                <c:pt idx="95">
                  <c:v>87.05</c:v>
                </c:pt>
                <c:pt idx="96">
                  <c:v>99.06</c:v>
                </c:pt>
                <c:pt idx="97">
                  <c:v>111</c:v>
                </c:pt>
                <c:pt idx="98">
                  <c:v>124</c:v>
                </c:pt>
                <c:pt idx="99">
                  <c:v>138.86666666666665</c:v>
                </c:pt>
                <c:pt idx="100">
                  <c:v>1.1516</c:v>
                </c:pt>
                <c:pt idx="101">
                  <c:v>2.8656666666666664</c:v>
                </c:pt>
                <c:pt idx="102">
                  <c:v>4.5190000000000001</c:v>
                </c:pt>
                <c:pt idx="103">
                  <c:v>6.4950000000000001</c:v>
                </c:pt>
                <c:pt idx="104">
                  <c:v>9.0670000000000002</c:v>
                </c:pt>
                <c:pt idx="105">
                  <c:v>12.483333333333334</c:v>
                </c:pt>
                <c:pt idx="106">
                  <c:v>16.963333333333335</c:v>
                </c:pt>
                <c:pt idx="107">
                  <c:v>22.689999999999998</c:v>
                </c:pt>
                <c:pt idx="108">
                  <c:v>29.74</c:v>
                </c:pt>
                <c:pt idx="109">
                  <c:v>38.020000000000003</c:v>
                </c:pt>
                <c:pt idx="110">
                  <c:v>46.643333333333338</c:v>
                </c:pt>
                <c:pt idx="111">
                  <c:v>52.379999999999995</c:v>
                </c:pt>
                <c:pt idx="112">
                  <c:v>55.823333333333331</c:v>
                </c:pt>
                <c:pt idx="113">
                  <c:v>61.46</c:v>
                </c:pt>
                <c:pt idx="114">
                  <c:v>70.143333333333331</c:v>
                </c:pt>
                <c:pt idx="115">
                  <c:v>81.043333333333337</c:v>
                </c:pt>
                <c:pt idx="116">
                  <c:v>92.313333333333333</c:v>
                </c:pt>
                <c:pt idx="117">
                  <c:v>103.57333333333334</c:v>
                </c:pt>
                <c:pt idx="118">
                  <c:v>116.09999999999998</c:v>
                </c:pt>
                <c:pt idx="119">
                  <c:v>130.46666666666667</c:v>
                </c:pt>
              </c:numCache>
            </c:numRef>
          </c:xVal>
          <c:yVal>
            <c:numRef>
              <c:f>'Figurer, gj.snitt F og S prøver'!$AZ$125:$AZ$244</c:f>
              <c:numCache>
                <c:formatCode>0.00</c:formatCode>
                <c:ptCount val="120"/>
                <c:pt idx="0">
                  <c:v>160.66666666666666</c:v>
                </c:pt>
                <c:pt idx="1">
                  <c:v>143.56666666666669</c:v>
                </c:pt>
                <c:pt idx="2">
                  <c:v>142.20000000000002</c:v>
                </c:pt>
                <c:pt idx="3">
                  <c:v>142.63333333333333</c:v>
                </c:pt>
                <c:pt idx="4">
                  <c:v>143.23333333333332</c:v>
                </c:pt>
                <c:pt idx="5">
                  <c:v>143.70000000000002</c:v>
                </c:pt>
                <c:pt idx="6">
                  <c:v>144.33333333333334</c:v>
                </c:pt>
                <c:pt idx="7">
                  <c:v>144.69999999999999</c:v>
                </c:pt>
                <c:pt idx="8">
                  <c:v>144.4</c:v>
                </c:pt>
                <c:pt idx="9">
                  <c:v>143.23333333333332</c:v>
                </c:pt>
                <c:pt idx="10">
                  <c:v>140.03333333333333</c:v>
                </c:pt>
                <c:pt idx="11">
                  <c:v>135.20000000000002</c:v>
                </c:pt>
                <c:pt idx="12">
                  <c:v>133.29999999999998</c:v>
                </c:pt>
                <c:pt idx="13">
                  <c:v>129.70000000000002</c:v>
                </c:pt>
                <c:pt idx="14">
                  <c:v>118.89999999999999</c:v>
                </c:pt>
                <c:pt idx="15">
                  <c:v>105.62333333333333</c:v>
                </c:pt>
                <c:pt idx="16">
                  <c:v>91.576666666666668</c:v>
                </c:pt>
                <c:pt idx="17">
                  <c:v>78.78</c:v>
                </c:pt>
                <c:pt idx="18">
                  <c:v>67.91</c:v>
                </c:pt>
                <c:pt idx="19">
                  <c:v>58.396666666666668</c:v>
                </c:pt>
              </c:numCache>
            </c:numRef>
          </c:yVal>
        </c:ser>
        <c:ser>
          <c:idx val="1"/>
          <c:order val="1"/>
          <c:tx>
            <c:strRef>
              <c:f>'Figurer, gj.snitt F og S prøver'!$BA$124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prøver'!$AX$125:$AX$244</c:f>
              <c:numCache>
                <c:formatCode>0.00</c:formatCode>
                <c:ptCount val="120"/>
                <c:pt idx="0">
                  <c:v>0.9459333333333334</c:v>
                </c:pt>
                <c:pt idx="1">
                  <c:v>2.4860000000000002</c:v>
                </c:pt>
                <c:pt idx="2">
                  <c:v>3.9606666666666666</c:v>
                </c:pt>
                <c:pt idx="3">
                  <c:v>5.7149999999999999</c:v>
                </c:pt>
                <c:pt idx="4">
                  <c:v>7.9993333333333325</c:v>
                </c:pt>
                <c:pt idx="5">
                  <c:v>11.031666666666666</c:v>
                </c:pt>
                <c:pt idx="6">
                  <c:v>15.07</c:v>
                </c:pt>
                <c:pt idx="7">
                  <c:v>20.303333333333331</c:v>
                </c:pt>
                <c:pt idx="8">
                  <c:v>26.846666666666668</c:v>
                </c:pt>
                <c:pt idx="9">
                  <c:v>34.68</c:v>
                </c:pt>
                <c:pt idx="10">
                  <c:v>43.523333333333333</c:v>
                </c:pt>
                <c:pt idx="11">
                  <c:v>52.330000000000005</c:v>
                </c:pt>
                <c:pt idx="12">
                  <c:v>58.586666666666666</c:v>
                </c:pt>
                <c:pt idx="13">
                  <c:v>62.830000000000005</c:v>
                </c:pt>
                <c:pt idx="14">
                  <c:v>70.19</c:v>
                </c:pt>
                <c:pt idx="15">
                  <c:v>80.623333333333335</c:v>
                </c:pt>
                <c:pt idx="16">
                  <c:v>91.910000000000011</c:v>
                </c:pt>
                <c:pt idx="17">
                  <c:v>103.23666666666668</c:v>
                </c:pt>
                <c:pt idx="18">
                  <c:v>115.66666666666667</c:v>
                </c:pt>
                <c:pt idx="19">
                  <c:v>129.9</c:v>
                </c:pt>
                <c:pt idx="20">
                  <c:v>0.83143333333333336</c:v>
                </c:pt>
                <c:pt idx="21">
                  <c:v>2.1406666666666667</c:v>
                </c:pt>
                <c:pt idx="22">
                  <c:v>3.3963333333333332</c:v>
                </c:pt>
                <c:pt idx="23">
                  <c:v>4.9089999999999998</c:v>
                </c:pt>
                <c:pt idx="24">
                  <c:v>6.8996666666666675</c:v>
                </c:pt>
                <c:pt idx="25">
                  <c:v>9.5416666666666661</c:v>
                </c:pt>
                <c:pt idx="26">
                  <c:v>13.01</c:v>
                </c:pt>
                <c:pt idx="27">
                  <c:v>17.5</c:v>
                </c:pt>
                <c:pt idx="28">
                  <c:v>23.183333333333334</c:v>
                </c:pt>
                <c:pt idx="29">
                  <c:v>30.00333333333333</c:v>
                </c:pt>
                <c:pt idx="30">
                  <c:v>37.766666666666666</c:v>
                </c:pt>
                <c:pt idx="31">
                  <c:v>45.653333333333329</c:v>
                </c:pt>
                <c:pt idx="32">
                  <c:v>51.44</c:v>
                </c:pt>
                <c:pt idx="33">
                  <c:v>55.596666666666664</c:v>
                </c:pt>
                <c:pt idx="34">
                  <c:v>62.49</c:v>
                </c:pt>
                <c:pt idx="35">
                  <c:v>71.936666666666667</c:v>
                </c:pt>
                <c:pt idx="36">
                  <c:v>82.08</c:v>
                </c:pt>
                <c:pt idx="37">
                  <c:v>92.533333333333346</c:v>
                </c:pt>
                <c:pt idx="38">
                  <c:v>104.31666666666666</c:v>
                </c:pt>
                <c:pt idx="39">
                  <c:v>118.06666666666666</c:v>
                </c:pt>
                <c:pt idx="40">
                  <c:v>0.7869666666666667</c:v>
                </c:pt>
                <c:pt idx="41">
                  <c:v>1.9826666666666668</c:v>
                </c:pt>
                <c:pt idx="42">
                  <c:v>3.1266666666666665</c:v>
                </c:pt>
                <c:pt idx="43">
                  <c:v>4.5090000000000003</c:v>
                </c:pt>
                <c:pt idx="44">
                  <c:v>6.3243333333333327</c:v>
                </c:pt>
                <c:pt idx="45">
                  <c:v>8.734</c:v>
                </c:pt>
                <c:pt idx="46">
                  <c:v>11.888666666666666</c:v>
                </c:pt>
                <c:pt idx="47">
                  <c:v>15.976666666666667</c:v>
                </c:pt>
                <c:pt idx="48">
                  <c:v>21.183333333333334</c:v>
                </c:pt>
                <c:pt idx="49">
                  <c:v>27.456666666666667</c:v>
                </c:pt>
                <c:pt idx="50">
                  <c:v>34.629999999999995</c:v>
                </c:pt>
                <c:pt idx="51">
                  <c:v>42</c:v>
                </c:pt>
                <c:pt idx="52">
                  <c:v>47.56</c:v>
                </c:pt>
                <c:pt idx="53">
                  <c:v>51.69</c:v>
                </c:pt>
                <c:pt idx="54">
                  <c:v>58.326666666666661</c:v>
                </c:pt>
                <c:pt idx="55">
                  <c:v>67.2</c:v>
                </c:pt>
                <c:pt idx="56">
                  <c:v>76.766666666666666</c:v>
                </c:pt>
                <c:pt idx="57">
                  <c:v>86.743333333333339</c:v>
                </c:pt>
                <c:pt idx="58">
                  <c:v>98.216666666666683</c:v>
                </c:pt>
                <c:pt idx="59">
                  <c:v>111.62</c:v>
                </c:pt>
                <c:pt idx="60">
                  <c:v>1.3276666666666668</c:v>
                </c:pt>
                <c:pt idx="61">
                  <c:v>3.4856666666666669</c:v>
                </c:pt>
                <c:pt idx="62">
                  <c:v>5.5693333333333337</c:v>
                </c:pt>
                <c:pt idx="63">
                  <c:v>8.0466666666666669</c:v>
                </c:pt>
                <c:pt idx="64">
                  <c:v>11.275666666666666</c:v>
                </c:pt>
                <c:pt idx="65">
                  <c:v>15.540000000000001</c:v>
                </c:pt>
                <c:pt idx="66">
                  <c:v>21.083333333333332</c:v>
                </c:pt>
                <c:pt idx="67">
                  <c:v>28.133333333333336</c:v>
                </c:pt>
                <c:pt idx="68">
                  <c:v>36.826666666666668</c:v>
                </c:pt>
                <c:pt idx="69">
                  <c:v>46.96</c:v>
                </c:pt>
                <c:pt idx="70">
                  <c:v>57.633333333333333</c:v>
                </c:pt>
                <c:pt idx="71">
                  <c:v>65.009999999999991</c:v>
                </c:pt>
                <c:pt idx="72">
                  <c:v>69.279999999999987</c:v>
                </c:pt>
                <c:pt idx="73">
                  <c:v>75.64</c:v>
                </c:pt>
                <c:pt idx="74">
                  <c:v>85.42</c:v>
                </c:pt>
                <c:pt idx="75">
                  <c:v>97.833333333333329</c:v>
                </c:pt>
                <c:pt idx="76">
                  <c:v>110.89666666666666</c:v>
                </c:pt>
                <c:pt idx="77">
                  <c:v>123.93333333333332</c:v>
                </c:pt>
                <c:pt idx="78">
                  <c:v>138</c:v>
                </c:pt>
                <c:pt idx="79">
                  <c:v>153.66666666666666</c:v>
                </c:pt>
                <c:pt idx="80">
                  <c:v>1.1996666666666667</c:v>
                </c:pt>
                <c:pt idx="81">
                  <c:v>3.0626666666666669</c:v>
                </c:pt>
                <c:pt idx="82">
                  <c:v>4.8673333333333337</c:v>
                </c:pt>
                <c:pt idx="83">
                  <c:v>7.0326666666666666</c:v>
                </c:pt>
                <c:pt idx="84">
                  <c:v>9.8516666666666666</c:v>
                </c:pt>
                <c:pt idx="85">
                  <c:v>13.57</c:v>
                </c:pt>
                <c:pt idx="86">
                  <c:v>18.426666666666666</c:v>
                </c:pt>
                <c:pt idx="87">
                  <c:v>24.63</c:v>
                </c:pt>
                <c:pt idx="88">
                  <c:v>32.28</c:v>
                </c:pt>
                <c:pt idx="89">
                  <c:v>41.213333333333331</c:v>
                </c:pt>
                <c:pt idx="90">
                  <c:v>50.54666666666666</c:v>
                </c:pt>
                <c:pt idx="91">
                  <c:v>56.813333333333333</c:v>
                </c:pt>
                <c:pt idx="92">
                  <c:v>60.486666666666672</c:v>
                </c:pt>
                <c:pt idx="93">
                  <c:v>66.37</c:v>
                </c:pt>
                <c:pt idx="94">
                  <c:v>75.490000000000009</c:v>
                </c:pt>
                <c:pt idx="95">
                  <c:v>87.05</c:v>
                </c:pt>
                <c:pt idx="96">
                  <c:v>99.06</c:v>
                </c:pt>
                <c:pt idx="97">
                  <c:v>111</c:v>
                </c:pt>
                <c:pt idx="98">
                  <c:v>124</c:v>
                </c:pt>
                <c:pt idx="99">
                  <c:v>138.86666666666665</c:v>
                </c:pt>
                <c:pt idx="100">
                  <c:v>1.1516</c:v>
                </c:pt>
                <c:pt idx="101">
                  <c:v>2.8656666666666664</c:v>
                </c:pt>
                <c:pt idx="102">
                  <c:v>4.5190000000000001</c:v>
                </c:pt>
                <c:pt idx="103">
                  <c:v>6.4950000000000001</c:v>
                </c:pt>
                <c:pt idx="104">
                  <c:v>9.0670000000000002</c:v>
                </c:pt>
                <c:pt idx="105">
                  <c:v>12.483333333333334</c:v>
                </c:pt>
                <c:pt idx="106">
                  <c:v>16.963333333333335</c:v>
                </c:pt>
                <c:pt idx="107">
                  <c:v>22.689999999999998</c:v>
                </c:pt>
                <c:pt idx="108">
                  <c:v>29.74</c:v>
                </c:pt>
                <c:pt idx="109">
                  <c:v>38.020000000000003</c:v>
                </c:pt>
                <c:pt idx="110">
                  <c:v>46.643333333333338</c:v>
                </c:pt>
                <c:pt idx="111">
                  <c:v>52.379999999999995</c:v>
                </c:pt>
                <c:pt idx="112">
                  <c:v>55.823333333333331</c:v>
                </c:pt>
                <c:pt idx="113">
                  <c:v>61.46</c:v>
                </c:pt>
                <c:pt idx="114">
                  <c:v>70.143333333333331</c:v>
                </c:pt>
                <c:pt idx="115">
                  <c:v>81.043333333333337</c:v>
                </c:pt>
                <c:pt idx="116">
                  <c:v>92.313333333333333</c:v>
                </c:pt>
                <c:pt idx="117">
                  <c:v>103.57333333333334</c:v>
                </c:pt>
                <c:pt idx="118">
                  <c:v>116.09999999999998</c:v>
                </c:pt>
                <c:pt idx="119">
                  <c:v>130.46666666666667</c:v>
                </c:pt>
              </c:numCache>
            </c:numRef>
          </c:xVal>
          <c:yVal>
            <c:numRef>
              <c:f>'Figurer, gj.snitt F og S prøver'!$BA$125:$BA$244</c:f>
              <c:numCache>
                <c:formatCode>0.00</c:formatCode>
                <c:ptCount val="120"/>
                <c:pt idx="0">
                  <c:v>100.55333333333333</c:v>
                </c:pt>
                <c:pt idx="1">
                  <c:v>339.56666666666666</c:v>
                </c:pt>
                <c:pt idx="2">
                  <c:v>405.90000000000003</c:v>
                </c:pt>
                <c:pt idx="3">
                  <c:v>429.66666666666669</c:v>
                </c:pt>
                <c:pt idx="4">
                  <c:v>439.5</c:v>
                </c:pt>
                <c:pt idx="5">
                  <c:v>442.33333333333331</c:v>
                </c:pt>
                <c:pt idx="6">
                  <c:v>440.33333333333331</c:v>
                </c:pt>
                <c:pt idx="7">
                  <c:v>431.83333333333331</c:v>
                </c:pt>
                <c:pt idx="8">
                  <c:v>414.93333333333334</c:v>
                </c:pt>
                <c:pt idx="9">
                  <c:v>388.4666666666667</c:v>
                </c:pt>
                <c:pt idx="10">
                  <c:v>352.23333333333335</c:v>
                </c:pt>
                <c:pt idx="11">
                  <c:v>303.66666666666669</c:v>
                </c:pt>
                <c:pt idx="12">
                  <c:v>236.13333333333335</c:v>
                </c:pt>
                <c:pt idx="13">
                  <c:v>168.1</c:v>
                </c:pt>
                <c:pt idx="14">
                  <c:v>125.89999999999999</c:v>
                </c:pt>
                <c:pt idx="15">
                  <c:v>99.666666666666671</c:v>
                </c:pt>
                <c:pt idx="16">
                  <c:v>78.773333333333326</c:v>
                </c:pt>
                <c:pt idx="17">
                  <c:v>59.976666666666667</c:v>
                </c:pt>
                <c:pt idx="18">
                  <c:v>44.043333333333329</c:v>
                </c:pt>
                <c:pt idx="19">
                  <c:v>31.416666666666668</c:v>
                </c:pt>
              </c:numCache>
            </c:numRef>
          </c:yVal>
        </c:ser>
        <c:ser>
          <c:idx val="2"/>
          <c:order val="2"/>
          <c:tx>
            <c:strRef>
              <c:f>'Figurer, gj.snitt F og S prøver'!$BB$124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prøver'!$AX$125:$AX$244</c:f>
              <c:numCache>
                <c:formatCode>0.00</c:formatCode>
                <c:ptCount val="120"/>
                <c:pt idx="0">
                  <c:v>0.9459333333333334</c:v>
                </c:pt>
                <c:pt idx="1">
                  <c:v>2.4860000000000002</c:v>
                </c:pt>
                <c:pt idx="2">
                  <c:v>3.9606666666666666</c:v>
                </c:pt>
                <c:pt idx="3">
                  <c:v>5.7149999999999999</c:v>
                </c:pt>
                <c:pt idx="4">
                  <c:v>7.9993333333333325</c:v>
                </c:pt>
                <c:pt idx="5">
                  <c:v>11.031666666666666</c:v>
                </c:pt>
                <c:pt idx="6">
                  <c:v>15.07</c:v>
                </c:pt>
                <c:pt idx="7">
                  <c:v>20.303333333333331</c:v>
                </c:pt>
                <c:pt idx="8">
                  <c:v>26.846666666666668</c:v>
                </c:pt>
                <c:pt idx="9">
                  <c:v>34.68</c:v>
                </c:pt>
                <c:pt idx="10">
                  <c:v>43.523333333333333</c:v>
                </c:pt>
                <c:pt idx="11">
                  <c:v>52.330000000000005</c:v>
                </c:pt>
                <c:pt idx="12">
                  <c:v>58.586666666666666</c:v>
                </c:pt>
                <c:pt idx="13">
                  <c:v>62.830000000000005</c:v>
                </c:pt>
                <c:pt idx="14">
                  <c:v>70.19</c:v>
                </c:pt>
                <c:pt idx="15">
                  <c:v>80.623333333333335</c:v>
                </c:pt>
                <c:pt idx="16">
                  <c:v>91.910000000000011</c:v>
                </c:pt>
                <c:pt idx="17">
                  <c:v>103.23666666666668</c:v>
                </c:pt>
                <c:pt idx="18">
                  <c:v>115.66666666666667</c:v>
                </c:pt>
                <c:pt idx="19">
                  <c:v>129.9</c:v>
                </c:pt>
                <c:pt idx="20">
                  <c:v>0.83143333333333336</c:v>
                </c:pt>
                <c:pt idx="21">
                  <c:v>2.1406666666666667</c:v>
                </c:pt>
                <c:pt idx="22">
                  <c:v>3.3963333333333332</c:v>
                </c:pt>
                <c:pt idx="23">
                  <c:v>4.9089999999999998</c:v>
                </c:pt>
                <c:pt idx="24">
                  <c:v>6.8996666666666675</c:v>
                </c:pt>
                <c:pt idx="25">
                  <c:v>9.5416666666666661</c:v>
                </c:pt>
                <c:pt idx="26">
                  <c:v>13.01</c:v>
                </c:pt>
                <c:pt idx="27">
                  <c:v>17.5</c:v>
                </c:pt>
                <c:pt idx="28">
                  <c:v>23.183333333333334</c:v>
                </c:pt>
                <c:pt idx="29">
                  <c:v>30.00333333333333</c:v>
                </c:pt>
                <c:pt idx="30">
                  <c:v>37.766666666666666</c:v>
                </c:pt>
                <c:pt idx="31">
                  <c:v>45.653333333333329</c:v>
                </c:pt>
                <c:pt idx="32">
                  <c:v>51.44</c:v>
                </c:pt>
                <c:pt idx="33">
                  <c:v>55.596666666666664</c:v>
                </c:pt>
                <c:pt idx="34">
                  <c:v>62.49</c:v>
                </c:pt>
                <c:pt idx="35">
                  <c:v>71.936666666666667</c:v>
                </c:pt>
                <c:pt idx="36">
                  <c:v>82.08</c:v>
                </c:pt>
                <c:pt idx="37">
                  <c:v>92.533333333333346</c:v>
                </c:pt>
                <c:pt idx="38">
                  <c:v>104.31666666666666</c:v>
                </c:pt>
                <c:pt idx="39">
                  <c:v>118.06666666666666</c:v>
                </c:pt>
                <c:pt idx="40">
                  <c:v>0.7869666666666667</c:v>
                </c:pt>
                <c:pt idx="41">
                  <c:v>1.9826666666666668</c:v>
                </c:pt>
                <c:pt idx="42">
                  <c:v>3.1266666666666665</c:v>
                </c:pt>
                <c:pt idx="43">
                  <c:v>4.5090000000000003</c:v>
                </c:pt>
                <c:pt idx="44">
                  <c:v>6.3243333333333327</c:v>
                </c:pt>
                <c:pt idx="45">
                  <c:v>8.734</c:v>
                </c:pt>
                <c:pt idx="46">
                  <c:v>11.888666666666666</c:v>
                </c:pt>
                <c:pt idx="47">
                  <c:v>15.976666666666667</c:v>
                </c:pt>
                <c:pt idx="48">
                  <c:v>21.183333333333334</c:v>
                </c:pt>
                <c:pt idx="49">
                  <c:v>27.456666666666667</c:v>
                </c:pt>
                <c:pt idx="50">
                  <c:v>34.629999999999995</c:v>
                </c:pt>
                <c:pt idx="51">
                  <c:v>42</c:v>
                </c:pt>
                <c:pt idx="52">
                  <c:v>47.56</c:v>
                </c:pt>
                <c:pt idx="53">
                  <c:v>51.69</c:v>
                </c:pt>
                <c:pt idx="54">
                  <c:v>58.326666666666661</c:v>
                </c:pt>
                <c:pt idx="55">
                  <c:v>67.2</c:v>
                </c:pt>
                <c:pt idx="56">
                  <c:v>76.766666666666666</c:v>
                </c:pt>
                <c:pt idx="57">
                  <c:v>86.743333333333339</c:v>
                </c:pt>
                <c:pt idx="58">
                  <c:v>98.216666666666683</c:v>
                </c:pt>
                <c:pt idx="59">
                  <c:v>111.62</c:v>
                </c:pt>
                <c:pt idx="60">
                  <c:v>1.3276666666666668</c:v>
                </c:pt>
                <c:pt idx="61">
                  <c:v>3.4856666666666669</c:v>
                </c:pt>
                <c:pt idx="62">
                  <c:v>5.5693333333333337</c:v>
                </c:pt>
                <c:pt idx="63">
                  <c:v>8.0466666666666669</c:v>
                </c:pt>
                <c:pt idx="64">
                  <c:v>11.275666666666666</c:v>
                </c:pt>
                <c:pt idx="65">
                  <c:v>15.540000000000001</c:v>
                </c:pt>
                <c:pt idx="66">
                  <c:v>21.083333333333332</c:v>
                </c:pt>
                <c:pt idx="67">
                  <c:v>28.133333333333336</c:v>
                </c:pt>
                <c:pt idx="68">
                  <c:v>36.826666666666668</c:v>
                </c:pt>
                <c:pt idx="69">
                  <c:v>46.96</c:v>
                </c:pt>
                <c:pt idx="70">
                  <c:v>57.633333333333333</c:v>
                </c:pt>
                <c:pt idx="71">
                  <c:v>65.009999999999991</c:v>
                </c:pt>
                <c:pt idx="72">
                  <c:v>69.279999999999987</c:v>
                </c:pt>
                <c:pt idx="73">
                  <c:v>75.64</c:v>
                </c:pt>
                <c:pt idx="74">
                  <c:v>85.42</c:v>
                </c:pt>
                <c:pt idx="75">
                  <c:v>97.833333333333329</c:v>
                </c:pt>
                <c:pt idx="76">
                  <c:v>110.89666666666666</c:v>
                </c:pt>
                <c:pt idx="77">
                  <c:v>123.93333333333332</c:v>
                </c:pt>
                <c:pt idx="78">
                  <c:v>138</c:v>
                </c:pt>
                <c:pt idx="79">
                  <c:v>153.66666666666666</c:v>
                </c:pt>
                <c:pt idx="80">
                  <c:v>1.1996666666666667</c:v>
                </c:pt>
                <c:pt idx="81">
                  <c:v>3.0626666666666669</c:v>
                </c:pt>
                <c:pt idx="82">
                  <c:v>4.8673333333333337</c:v>
                </c:pt>
                <c:pt idx="83">
                  <c:v>7.0326666666666666</c:v>
                </c:pt>
                <c:pt idx="84">
                  <c:v>9.8516666666666666</c:v>
                </c:pt>
                <c:pt idx="85">
                  <c:v>13.57</c:v>
                </c:pt>
                <c:pt idx="86">
                  <c:v>18.426666666666666</c:v>
                </c:pt>
                <c:pt idx="87">
                  <c:v>24.63</c:v>
                </c:pt>
                <c:pt idx="88">
                  <c:v>32.28</c:v>
                </c:pt>
                <c:pt idx="89">
                  <c:v>41.213333333333331</c:v>
                </c:pt>
                <c:pt idx="90">
                  <c:v>50.54666666666666</c:v>
                </c:pt>
                <c:pt idx="91">
                  <c:v>56.813333333333333</c:v>
                </c:pt>
                <c:pt idx="92">
                  <c:v>60.486666666666672</c:v>
                </c:pt>
                <c:pt idx="93">
                  <c:v>66.37</c:v>
                </c:pt>
                <c:pt idx="94">
                  <c:v>75.490000000000009</c:v>
                </c:pt>
                <c:pt idx="95">
                  <c:v>87.05</c:v>
                </c:pt>
                <c:pt idx="96">
                  <c:v>99.06</c:v>
                </c:pt>
                <c:pt idx="97">
                  <c:v>111</c:v>
                </c:pt>
                <c:pt idx="98">
                  <c:v>124</c:v>
                </c:pt>
                <c:pt idx="99">
                  <c:v>138.86666666666665</c:v>
                </c:pt>
                <c:pt idx="100">
                  <c:v>1.1516</c:v>
                </c:pt>
                <c:pt idx="101">
                  <c:v>2.8656666666666664</c:v>
                </c:pt>
                <c:pt idx="102">
                  <c:v>4.5190000000000001</c:v>
                </c:pt>
                <c:pt idx="103">
                  <c:v>6.4950000000000001</c:v>
                </c:pt>
                <c:pt idx="104">
                  <c:v>9.0670000000000002</c:v>
                </c:pt>
                <c:pt idx="105">
                  <c:v>12.483333333333334</c:v>
                </c:pt>
                <c:pt idx="106">
                  <c:v>16.963333333333335</c:v>
                </c:pt>
                <c:pt idx="107">
                  <c:v>22.689999999999998</c:v>
                </c:pt>
                <c:pt idx="108">
                  <c:v>29.74</c:v>
                </c:pt>
                <c:pt idx="109">
                  <c:v>38.020000000000003</c:v>
                </c:pt>
                <c:pt idx="110">
                  <c:v>46.643333333333338</c:v>
                </c:pt>
                <c:pt idx="111">
                  <c:v>52.379999999999995</c:v>
                </c:pt>
                <c:pt idx="112">
                  <c:v>55.823333333333331</c:v>
                </c:pt>
                <c:pt idx="113">
                  <c:v>61.46</c:v>
                </c:pt>
                <c:pt idx="114">
                  <c:v>70.143333333333331</c:v>
                </c:pt>
                <c:pt idx="115">
                  <c:v>81.043333333333337</c:v>
                </c:pt>
                <c:pt idx="116">
                  <c:v>92.313333333333333</c:v>
                </c:pt>
                <c:pt idx="117">
                  <c:v>103.57333333333334</c:v>
                </c:pt>
                <c:pt idx="118">
                  <c:v>116.09999999999998</c:v>
                </c:pt>
                <c:pt idx="119">
                  <c:v>130.46666666666667</c:v>
                </c:pt>
              </c:numCache>
            </c:numRef>
          </c:xVal>
          <c:yVal>
            <c:numRef>
              <c:f>'Figurer, gj.snitt F og S prøver'!$BB$125:$BB$244</c:f>
              <c:numCache>
                <c:formatCode>0.00</c:formatCode>
                <c:ptCount val="120"/>
                <c:pt idx="20">
                  <c:v>137.23333333333332</c:v>
                </c:pt>
                <c:pt idx="21">
                  <c:v>122.47333333333334</c:v>
                </c:pt>
                <c:pt idx="22">
                  <c:v>121.41666666666667</c:v>
                </c:pt>
                <c:pt idx="23">
                  <c:v>122.08666666666666</c:v>
                </c:pt>
                <c:pt idx="24">
                  <c:v>123.15333333333332</c:v>
                </c:pt>
                <c:pt idx="25">
                  <c:v>123.99333333333334</c:v>
                </c:pt>
                <c:pt idx="26">
                  <c:v>124.34666666666668</c:v>
                </c:pt>
                <c:pt idx="27">
                  <c:v>124.59333333333335</c:v>
                </c:pt>
                <c:pt idx="28">
                  <c:v>124.84333333333332</c:v>
                </c:pt>
                <c:pt idx="29">
                  <c:v>124.14333333333333</c:v>
                </c:pt>
                <c:pt idx="30">
                  <c:v>121.83333333333333</c:v>
                </c:pt>
                <c:pt idx="31">
                  <c:v>118.18333333333334</c:v>
                </c:pt>
                <c:pt idx="32">
                  <c:v>117.57</c:v>
                </c:pt>
                <c:pt idx="33">
                  <c:v>115.23666666666668</c:v>
                </c:pt>
                <c:pt idx="34">
                  <c:v>106.12333333333333</c:v>
                </c:pt>
                <c:pt idx="35">
                  <c:v>94.33</c:v>
                </c:pt>
                <c:pt idx="36">
                  <c:v>81.923333333333332</c:v>
                </c:pt>
                <c:pt idx="37">
                  <c:v>70.813333333333333</c:v>
                </c:pt>
                <c:pt idx="38">
                  <c:v>61.49</c:v>
                </c:pt>
                <c:pt idx="39">
                  <c:v>53.293333333333329</c:v>
                </c:pt>
              </c:numCache>
            </c:numRef>
          </c:yVal>
        </c:ser>
        <c:ser>
          <c:idx val="3"/>
          <c:order val="3"/>
          <c:tx>
            <c:strRef>
              <c:f>'Figurer, gj.snitt F og S prøver'!$BC$124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prøver'!$AX$125:$AX$244</c:f>
              <c:numCache>
                <c:formatCode>0.00</c:formatCode>
                <c:ptCount val="120"/>
                <c:pt idx="0">
                  <c:v>0.9459333333333334</c:v>
                </c:pt>
                <c:pt idx="1">
                  <c:v>2.4860000000000002</c:v>
                </c:pt>
                <c:pt idx="2">
                  <c:v>3.9606666666666666</c:v>
                </c:pt>
                <c:pt idx="3">
                  <c:v>5.7149999999999999</c:v>
                </c:pt>
                <c:pt idx="4">
                  <c:v>7.9993333333333325</c:v>
                </c:pt>
                <c:pt idx="5">
                  <c:v>11.031666666666666</c:v>
                </c:pt>
                <c:pt idx="6">
                  <c:v>15.07</c:v>
                </c:pt>
                <c:pt idx="7">
                  <c:v>20.303333333333331</c:v>
                </c:pt>
                <c:pt idx="8">
                  <c:v>26.846666666666668</c:v>
                </c:pt>
                <c:pt idx="9">
                  <c:v>34.68</c:v>
                </c:pt>
                <c:pt idx="10">
                  <c:v>43.523333333333333</c:v>
                </c:pt>
                <c:pt idx="11">
                  <c:v>52.330000000000005</c:v>
                </c:pt>
                <c:pt idx="12">
                  <c:v>58.586666666666666</c:v>
                </c:pt>
                <c:pt idx="13">
                  <c:v>62.830000000000005</c:v>
                </c:pt>
                <c:pt idx="14">
                  <c:v>70.19</c:v>
                </c:pt>
                <c:pt idx="15">
                  <c:v>80.623333333333335</c:v>
                </c:pt>
                <c:pt idx="16">
                  <c:v>91.910000000000011</c:v>
                </c:pt>
                <c:pt idx="17">
                  <c:v>103.23666666666668</c:v>
                </c:pt>
                <c:pt idx="18">
                  <c:v>115.66666666666667</c:v>
                </c:pt>
                <c:pt idx="19">
                  <c:v>129.9</c:v>
                </c:pt>
                <c:pt idx="20">
                  <c:v>0.83143333333333336</c:v>
                </c:pt>
                <c:pt idx="21">
                  <c:v>2.1406666666666667</c:v>
                </c:pt>
                <c:pt idx="22">
                  <c:v>3.3963333333333332</c:v>
                </c:pt>
                <c:pt idx="23">
                  <c:v>4.9089999999999998</c:v>
                </c:pt>
                <c:pt idx="24">
                  <c:v>6.8996666666666675</c:v>
                </c:pt>
                <c:pt idx="25">
                  <c:v>9.5416666666666661</c:v>
                </c:pt>
                <c:pt idx="26">
                  <c:v>13.01</c:v>
                </c:pt>
                <c:pt idx="27">
                  <c:v>17.5</c:v>
                </c:pt>
                <c:pt idx="28">
                  <c:v>23.183333333333334</c:v>
                </c:pt>
                <c:pt idx="29">
                  <c:v>30.00333333333333</c:v>
                </c:pt>
                <c:pt idx="30">
                  <c:v>37.766666666666666</c:v>
                </c:pt>
                <c:pt idx="31">
                  <c:v>45.653333333333329</c:v>
                </c:pt>
                <c:pt idx="32">
                  <c:v>51.44</c:v>
                </c:pt>
                <c:pt idx="33">
                  <c:v>55.596666666666664</c:v>
                </c:pt>
                <c:pt idx="34">
                  <c:v>62.49</c:v>
                </c:pt>
                <c:pt idx="35">
                  <c:v>71.936666666666667</c:v>
                </c:pt>
                <c:pt idx="36">
                  <c:v>82.08</c:v>
                </c:pt>
                <c:pt idx="37">
                  <c:v>92.533333333333346</c:v>
                </c:pt>
                <c:pt idx="38">
                  <c:v>104.31666666666666</c:v>
                </c:pt>
                <c:pt idx="39">
                  <c:v>118.06666666666666</c:v>
                </c:pt>
                <c:pt idx="40">
                  <c:v>0.7869666666666667</c:v>
                </c:pt>
                <c:pt idx="41">
                  <c:v>1.9826666666666668</c:v>
                </c:pt>
                <c:pt idx="42">
                  <c:v>3.1266666666666665</c:v>
                </c:pt>
                <c:pt idx="43">
                  <c:v>4.5090000000000003</c:v>
                </c:pt>
                <c:pt idx="44">
                  <c:v>6.3243333333333327</c:v>
                </c:pt>
                <c:pt idx="45">
                  <c:v>8.734</c:v>
                </c:pt>
                <c:pt idx="46">
                  <c:v>11.888666666666666</c:v>
                </c:pt>
                <c:pt idx="47">
                  <c:v>15.976666666666667</c:v>
                </c:pt>
                <c:pt idx="48">
                  <c:v>21.183333333333334</c:v>
                </c:pt>
                <c:pt idx="49">
                  <c:v>27.456666666666667</c:v>
                </c:pt>
                <c:pt idx="50">
                  <c:v>34.629999999999995</c:v>
                </c:pt>
                <c:pt idx="51">
                  <c:v>42</c:v>
                </c:pt>
                <c:pt idx="52">
                  <c:v>47.56</c:v>
                </c:pt>
                <c:pt idx="53">
                  <c:v>51.69</c:v>
                </c:pt>
                <c:pt idx="54">
                  <c:v>58.326666666666661</c:v>
                </c:pt>
                <c:pt idx="55">
                  <c:v>67.2</c:v>
                </c:pt>
                <c:pt idx="56">
                  <c:v>76.766666666666666</c:v>
                </c:pt>
                <c:pt idx="57">
                  <c:v>86.743333333333339</c:v>
                </c:pt>
                <c:pt idx="58">
                  <c:v>98.216666666666683</c:v>
                </c:pt>
                <c:pt idx="59">
                  <c:v>111.62</c:v>
                </c:pt>
                <c:pt idx="60">
                  <c:v>1.3276666666666668</c:v>
                </c:pt>
                <c:pt idx="61">
                  <c:v>3.4856666666666669</c:v>
                </c:pt>
                <c:pt idx="62">
                  <c:v>5.5693333333333337</c:v>
                </c:pt>
                <c:pt idx="63">
                  <c:v>8.0466666666666669</c:v>
                </c:pt>
                <c:pt idx="64">
                  <c:v>11.275666666666666</c:v>
                </c:pt>
                <c:pt idx="65">
                  <c:v>15.540000000000001</c:v>
                </c:pt>
                <c:pt idx="66">
                  <c:v>21.083333333333332</c:v>
                </c:pt>
                <c:pt idx="67">
                  <c:v>28.133333333333336</c:v>
                </c:pt>
                <c:pt idx="68">
                  <c:v>36.826666666666668</c:v>
                </c:pt>
                <c:pt idx="69">
                  <c:v>46.96</c:v>
                </c:pt>
                <c:pt idx="70">
                  <c:v>57.633333333333333</c:v>
                </c:pt>
                <c:pt idx="71">
                  <c:v>65.009999999999991</c:v>
                </c:pt>
                <c:pt idx="72">
                  <c:v>69.279999999999987</c:v>
                </c:pt>
                <c:pt idx="73">
                  <c:v>75.64</c:v>
                </c:pt>
                <c:pt idx="74">
                  <c:v>85.42</c:v>
                </c:pt>
                <c:pt idx="75">
                  <c:v>97.833333333333329</c:v>
                </c:pt>
                <c:pt idx="76">
                  <c:v>110.89666666666666</c:v>
                </c:pt>
                <c:pt idx="77">
                  <c:v>123.93333333333332</c:v>
                </c:pt>
                <c:pt idx="78">
                  <c:v>138</c:v>
                </c:pt>
                <c:pt idx="79">
                  <c:v>153.66666666666666</c:v>
                </c:pt>
                <c:pt idx="80">
                  <c:v>1.1996666666666667</c:v>
                </c:pt>
                <c:pt idx="81">
                  <c:v>3.0626666666666669</c:v>
                </c:pt>
                <c:pt idx="82">
                  <c:v>4.8673333333333337</c:v>
                </c:pt>
                <c:pt idx="83">
                  <c:v>7.0326666666666666</c:v>
                </c:pt>
                <c:pt idx="84">
                  <c:v>9.8516666666666666</c:v>
                </c:pt>
                <c:pt idx="85">
                  <c:v>13.57</c:v>
                </c:pt>
                <c:pt idx="86">
                  <c:v>18.426666666666666</c:v>
                </c:pt>
                <c:pt idx="87">
                  <c:v>24.63</c:v>
                </c:pt>
                <c:pt idx="88">
                  <c:v>32.28</c:v>
                </c:pt>
                <c:pt idx="89">
                  <c:v>41.213333333333331</c:v>
                </c:pt>
                <c:pt idx="90">
                  <c:v>50.54666666666666</c:v>
                </c:pt>
                <c:pt idx="91">
                  <c:v>56.813333333333333</c:v>
                </c:pt>
                <c:pt idx="92">
                  <c:v>60.486666666666672</c:v>
                </c:pt>
                <c:pt idx="93">
                  <c:v>66.37</c:v>
                </c:pt>
                <c:pt idx="94">
                  <c:v>75.490000000000009</c:v>
                </c:pt>
                <c:pt idx="95">
                  <c:v>87.05</c:v>
                </c:pt>
                <c:pt idx="96">
                  <c:v>99.06</c:v>
                </c:pt>
                <c:pt idx="97">
                  <c:v>111</c:v>
                </c:pt>
                <c:pt idx="98">
                  <c:v>124</c:v>
                </c:pt>
                <c:pt idx="99">
                  <c:v>138.86666666666665</c:v>
                </c:pt>
                <c:pt idx="100">
                  <c:v>1.1516</c:v>
                </c:pt>
                <c:pt idx="101">
                  <c:v>2.8656666666666664</c:v>
                </c:pt>
                <c:pt idx="102">
                  <c:v>4.5190000000000001</c:v>
                </c:pt>
                <c:pt idx="103">
                  <c:v>6.4950000000000001</c:v>
                </c:pt>
                <c:pt idx="104">
                  <c:v>9.0670000000000002</c:v>
                </c:pt>
                <c:pt idx="105">
                  <c:v>12.483333333333334</c:v>
                </c:pt>
                <c:pt idx="106">
                  <c:v>16.963333333333335</c:v>
                </c:pt>
                <c:pt idx="107">
                  <c:v>22.689999999999998</c:v>
                </c:pt>
                <c:pt idx="108">
                  <c:v>29.74</c:v>
                </c:pt>
                <c:pt idx="109">
                  <c:v>38.020000000000003</c:v>
                </c:pt>
                <c:pt idx="110">
                  <c:v>46.643333333333338</c:v>
                </c:pt>
                <c:pt idx="111">
                  <c:v>52.379999999999995</c:v>
                </c:pt>
                <c:pt idx="112">
                  <c:v>55.823333333333331</c:v>
                </c:pt>
                <c:pt idx="113">
                  <c:v>61.46</c:v>
                </c:pt>
                <c:pt idx="114">
                  <c:v>70.143333333333331</c:v>
                </c:pt>
                <c:pt idx="115">
                  <c:v>81.043333333333337</c:v>
                </c:pt>
                <c:pt idx="116">
                  <c:v>92.313333333333333</c:v>
                </c:pt>
                <c:pt idx="117">
                  <c:v>103.57333333333334</c:v>
                </c:pt>
                <c:pt idx="118">
                  <c:v>116.09999999999998</c:v>
                </c:pt>
                <c:pt idx="119">
                  <c:v>130.46666666666667</c:v>
                </c:pt>
              </c:numCache>
            </c:numRef>
          </c:xVal>
          <c:yVal>
            <c:numRef>
              <c:f>'Figurer, gj.snitt F og S prøver'!$BC$125:$BC$244</c:f>
              <c:numCache>
                <c:formatCode>0.00</c:formatCode>
                <c:ptCount val="120"/>
                <c:pt idx="20">
                  <c:v>94.44</c:v>
                </c:pt>
                <c:pt idx="21">
                  <c:v>292.8</c:v>
                </c:pt>
                <c:pt idx="22">
                  <c:v>348.26666666666665</c:v>
                </c:pt>
                <c:pt idx="23">
                  <c:v>369.2</c:v>
                </c:pt>
                <c:pt idx="24">
                  <c:v>379.16666666666669</c:v>
                </c:pt>
                <c:pt idx="25">
                  <c:v>382.56666666666666</c:v>
                </c:pt>
                <c:pt idx="26">
                  <c:v>380.16666666666669</c:v>
                </c:pt>
                <c:pt idx="27">
                  <c:v>372.36666666666662</c:v>
                </c:pt>
                <c:pt idx="28">
                  <c:v>358.3</c:v>
                </c:pt>
                <c:pt idx="29">
                  <c:v>336.03333333333336</c:v>
                </c:pt>
                <c:pt idx="30">
                  <c:v>305.59999999999997</c:v>
                </c:pt>
                <c:pt idx="31">
                  <c:v>264.83333333333331</c:v>
                </c:pt>
                <c:pt idx="32">
                  <c:v>207.1</c:v>
                </c:pt>
                <c:pt idx="33">
                  <c:v>148.4</c:v>
                </c:pt>
                <c:pt idx="34">
                  <c:v>111.87</c:v>
                </c:pt>
                <c:pt idx="35">
                  <c:v>88.83</c:v>
                </c:pt>
                <c:pt idx="36">
                  <c:v>70.216666666666669</c:v>
                </c:pt>
                <c:pt idx="37">
                  <c:v>53.456666666666671</c:v>
                </c:pt>
                <c:pt idx="38">
                  <c:v>39.31</c:v>
                </c:pt>
                <c:pt idx="39">
                  <c:v>28.106666666666669</c:v>
                </c:pt>
              </c:numCache>
            </c:numRef>
          </c:yVal>
        </c:ser>
        <c:ser>
          <c:idx val="4"/>
          <c:order val="4"/>
          <c:tx>
            <c:strRef>
              <c:f>'Figurer, gj.snitt F og S prøver'!$BD$124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prøver'!$AX$125:$AX$244</c:f>
              <c:numCache>
                <c:formatCode>0.00</c:formatCode>
                <c:ptCount val="120"/>
                <c:pt idx="0">
                  <c:v>0.9459333333333334</c:v>
                </c:pt>
                <c:pt idx="1">
                  <c:v>2.4860000000000002</c:v>
                </c:pt>
                <c:pt idx="2">
                  <c:v>3.9606666666666666</c:v>
                </c:pt>
                <c:pt idx="3">
                  <c:v>5.7149999999999999</c:v>
                </c:pt>
                <c:pt idx="4">
                  <c:v>7.9993333333333325</c:v>
                </c:pt>
                <c:pt idx="5">
                  <c:v>11.031666666666666</c:v>
                </c:pt>
                <c:pt idx="6">
                  <c:v>15.07</c:v>
                </c:pt>
                <c:pt idx="7">
                  <c:v>20.303333333333331</c:v>
                </c:pt>
                <c:pt idx="8">
                  <c:v>26.846666666666668</c:v>
                </c:pt>
                <c:pt idx="9">
                  <c:v>34.68</c:v>
                </c:pt>
                <c:pt idx="10">
                  <c:v>43.523333333333333</c:v>
                </c:pt>
                <c:pt idx="11">
                  <c:v>52.330000000000005</c:v>
                </c:pt>
                <c:pt idx="12">
                  <c:v>58.586666666666666</c:v>
                </c:pt>
                <c:pt idx="13">
                  <c:v>62.830000000000005</c:v>
                </c:pt>
                <c:pt idx="14">
                  <c:v>70.19</c:v>
                </c:pt>
                <c:pt idx="15">
                  <c:v>80.623333333333335</c:v>
                </c:pt>
                <c:pt idx="16">
                  <c:v>91.910000000000011</c:v>
                </c:pt>
                <c:pt idx="17">
                  <c:v>103.23666666666668</c:v>
                </c:pt>
                <c:pt idx="18">
                  <c:v>115.66666666666667</c:v>
                </c:pt>
                <c:pt idx="19">
                  <c:v>129.9</c:v>
                </c:pt>
                <c:pt idx="20">
                  <c:v>0.83143333333333336</c:v>
                </c:pt>
                <c:pt idx="21">
                  <c:v>2.1406666666666667</c:v>
                </c:pt>
                <c:pt idx="22">
                  <c:v>3.3963333333333332</c:v>
                </c:pt>
                <c:pt idx="23">
                  <c:v>4.9089999999999998</c:v>
                </c:pt>
                <c:pt idx="24">
                  <c:v>6.8996666666666675</c:v>
                </c:pt>
                <c:pt idx="25">
                  <c:v>9.5416666666666661</c:v>
                </c:pt>
                <c:pt idx="26">
                  <c:v>13.01</c:v>
                </c:pt>
                <c:pt idx="27">
                  <c:v>17.5</c:v>
                </c:pt>
                <c:pt idx="28">
                  <c:v>23.183333333333334</c:v>
                </c:pt>
                <c:pt idx="29">
                  <c:v>30.00333333333333</c:v>
                </c:pt>
                <c:pt idx="30">
                  <c:v>37.766666666666666</c:v>
                </c:pt>
                <c:pt idx="31">
                  <c:v>45.653333333333329</c:v>
                </c:pt>
                <c:pt idx="32">
                  <c:v>51.44</c:v>
                </c:pt>
                <c:pt idx="33">
                  <c:v>55.596666666666664</c:v>
                </c:pt>
                <c:pt idx="34">
                  <c:v>62.49</c:v>
                </c:pt>
                <c:pt idx="35">
                  <c:v>71.936666666666667</c:v>
                </c:pt>
                <c:pt idx="36">
                  <c:v>82.08</c:v>
                </c:pt>
                <c:pt idx="37">
                  <c:v>92.533333333333346</c:v>
                </c:pt>
                <c:pt idx="38">
                  <c:v>104.31666666666666</c:v>
                </c:pt>
                <c:pt idx="39">
                  <c:v>118.06666666666666</c:v>
                </c:pt>
                <c:pt idx="40">
                  <c:v>0.7869666666666667</c:v>
                </c:pt>
                <c:pt idx="41">
                  <c:v>1.9826666666666668</c:v>
                </c:pt>
                <c:pt idx="42">
                  <c:v>3.1266666666666665</c:v>
                </c:pt>
                <c:pt idx="43">
                  <c:v>4.5090000000000003</c:v>
                </c:pt>
                <c:pt idx="44">
                  <c:v>6.3243333333333327</c:v>
                </c:pt>
                <c:pt idx="45">
                  <c:v>8.734</c:v>
                </c:pt>
                <c:pt idx="46">
                  <c:v>11.888666666666666</c:v>
                </c:pt>
                <c:pt idx="47">
                  <c:v>15.976666666666667</c:v>
                </c:pt>
                <c:pt idx="48">
                  <c:v>21.183333333333334</c:v>
                </c:pt>
                <c:pt idx="49">
                  <c:v>27.456666666666667</c:v>
                </c:pt>
                <c:pt idx="50">
                  <c:v>34.629999999999995</c:v>
                </c:pt>
                <c:pt idx="51">
                  <c:v>42</c:v>
                </c:pt>
                <c:pt idx="52">
                  <c:v>47.56</c:v>
                </c:pt>
                <c:pt idx="53">
                  <c:v>51.69</c:v>
                </c:pt>
                <c:pt idx="54">
                  <c:v>58.326666666666661</c:v>
                </c:pt>
                <c:pt idx="55">
                  <c:v>67.2</c:v>
                </c:pt>
                <c:pt idx="56">
                  <c:v>76.766666666666666</c:v>
                </c:pt>
                <c:pt idx="57">
                  <c:v>86.743333333333339</c:v>
                </c:pt>
                <c:pt idx="58">
                  <c:v>98.216666666666683</c:v>
                </c:pt>
                <c:pt idx="59">
                  <c:v>111.62</c:v>
                </c:pt>
                <c:pt idx="60">
                  <c:v>1.3276666666666668</c:v>
                </c:pt>
                <c:pt idx="61">
                  <c:v>3.4856666666666669</c:v>
                </c:pt>
                <c:pt idx="62">
                  <c:v>5.5693333333333337</c:v>
                </c:pt>
                <c:pt idx="63">
                  <c:v>8.0466666666666669</c:v>
                </c:pt>
                <c:pt idx="64">
                  <c:v>11.275666666666666</c:v>
                </c:pt>
                <c:pt idx="65">
                  <c:v>15.540000000000001</c:v>
                </c:pt>
                <c:pt idx="66">
                  <c:v>21.083333333333332</c:v>
                </c:pt>
                <c:pt idx="67">
                  <c:v>28.133333333333336</c:v>
                </c:pt>
                <c:pt idx="68">
                  <c:v>36.826666666666668</c:v>
                </c:pt>
                <c:pt idx="69">
                  <c:v>46.96</c:v>
                </c:pt>
                <c:pt idx="70">
                  <c:v>57.633333333333333</c:v>
                </c:pt>
                <c:pt idx="71">
                  <c:v>65.009999999999991</c:v>
                </c:pt>
                <c:pt idx="72">
                  <c:v>69.279999999999987</c:v>
                </c:pt>
                <c:pt idx="73">
                  <c:v>75.64</c:v>
                </c:pt>
                <c:pt idx="74">
                  <c:v>85.42</c:v>
                </c:pt>
                <c:pt idx="75">
                  <c:v>97.833333333333329</c:v>
                </c:pt>
                <c:pt idx="76">
                  <c:v>110.89666666666666</c:v>
                </c:pt>
                <c:pt idx="77">
                  <c:v>123.93333333333332</c:v>
                </c:pt>
                <c:pt idx="78">
                  <c:v>138</c:v>
                </c:pt>
                <c:pt idx="79">
                  <c:v>153.66666666666666</c:v>
                </c:pt>
                <c:pt idx="80">
                  <c:v>1.1996666666666667</c:v>
                </c:pt>
                <c:pt idx="81">
                  <c:v>3.0626666666666669</c:v>
                </c:pt>
                <c:pt idx="82">
                  <c:v>4.8673333333333337</c:v>
                </c:pt>
                <c:pt idx="83">
                  <c:v>7.0326666666666666</c:v>
                </c:pt>
                <c:pt idx="84">
                  <c:v>9.8516666666666666</c:v>
                </c:pt>
                <c:pt idx="85">
                  <c:v>13.57</c:v>
                </c:pt>
                <c:pt idx="86">
                  <c:v>18.426666666666666</c:v>
                </c:pt>
                <c:pt idx="87">
                  <c:v>24.63</c:v>
                </c:pt>
                <c:pt idx="88">
                  <c:v>32.28</c:v>
                </c:pt>
                <c:pt idx="89">
                  <c:v>41.213333333333331</c:v>
                </c:pt>
                <c:pt idx="90">
                  <c:v>50.54666666666666</c:v>
                </c:pt>
                <c:pt idx="91">
                  <c:v>56.813333333333333</c:v>
                </c:pt>
                <c:pt idx="92">
                  <c:v>60.486666666666672</c:v>
                </c:pt>
                <c:pt idx="93">
                  <c:v>66.37</c:v>
                </c:pt>
                <c:pt idx="94">
                  <c:v>75.490000000000009</c:v>
                </c:pt>
                <c:pt idx="95">
                  <c:v>87.05</c:v>
                </c:pt>
                <c:pt idx="96">
                  <c:v>99.06</c:v>
                </c:pt>
                <c:pt idx="97">
                  <c:v>111</c:v>
                </c:pt>
                <c:pt idx="98">
                  <c:v>124</c:v>
                </c:pt>
                <c:pt idx="99">
                  <c:v>138.86666666666665</c:v>
                </c:pt>
                <c:pt idx="100">
                  <c:v>1.1516</c:v>
                </c:pt>
                <c:pt idx="101">
                  <c:v>2.8656666666666664</c:v>
                </c:pt>
                <c:pt idx="102">
                  <c:v>4.5190000000000001</c:v>
                </c:pt>
                <c:pt idx="103">
                  <c:v>6.4950000000000001</c:v>
                </c:pt>
                <c:pt idx="104">
                  <c:v>9.0670000000000002</c:v>
                </c:pt>
                <c:pt idx="105">
                  <c:v>12.483333333333334</c:v>
                </c:pt>
                <c:pt idx="106">
                  <c:v>16.963333333333335</c:v>
                </c:pt>
                <c:pt idx="107">
                  <c:v>22.689999999999998</c:v>
                </c:pt>
                <c:pt idx="108">
                  <c:v>29.74</c:v>
                </c:pt>
                <c:pt idx="109">
                  <c:v>38.020000000000003</c:v>
                </c:pt>
                <c:pt idx="110">
                  <c:v>46.643333333333338</c:v>
                </c:pt>
                <c:pt idx="111">
                  <c:v>52.379999999999995</c:v>
                </c:pt>
                <c:pt idx="112">
                  <c:v>55.823333333333331</c:v>
                </c:pt>
                <c:pt idx="113">
                  <c:v>61.46</c:v>
                </c:pt>
                <c:pt idx="114">
                  <c:v>70.143333333333331</c:v>
                </c:pt>
                <c:pt idx="115">
                  <c:v>81.043333333333337</c:v>
                </c:pt>
                <c:pt idx="116">
                  <c:v>92.313333333333333</c:v>
                </c:pt>
                <c:pt idx="117">
                  <c:v>103.57333333333334</c:v>
                </c:pt>
                <c:pt idx="118">
                  <c:v>116.09999999999998</c:v>
                </c:pt>
                <c:pt idx="119">
                  <c:v>130.46666666666667</c:v>
                </c:pt>
              </c:numCache>
            </c:numRef>
          </c:xVal>
          <c:yVal>
            <c:numRef>
              <c:f>'Figurer, gj.snitt F og S prøver'!$BD$125:$BD$244</c:f>
              <c:numCache>
                <c:formatCode>0.00</c:formatCode>
                <c:ptCount val="120"/>
                <c:pt idx="40">
                  <c:v>126.37333333333333</c:v>
                </c:pt>
                <c:pt idx="41">
                  <c:v>112.59333333333332</c:v>
                </c:pt>
                <c:pt idx="42">
                  <c:v>111.33666666666666</c:v>
                </c:pt>
                <c:pt idx="43">
                  <c:v>111.78333333333335</c:v>
                </c:pt>
                <c:pt idx="44">
                  <c:v>112.63333333333333</c:v>
                </c:pt>
                <c:pt idx="45">
                  <c:v>113.2</c:v>
                </c:pt>
                <c:pt idx="46">
                  <c:v>113.43666666666667</c:v>
                </c:pt>
                <c:pt idx="47">
                  <c:v>113.59666666666668</c:v>
                </c:pt>
                <c:pt idx="48">
                  <c:v>113.94333333333333</c:v>
                </c:pt>
                <c:pt idx="49">
                  <c:v>113.59333333333332</c:v>
                </c:pt>
                <c:pt idx="50">
                  <c:v>111.74333333333334</c:v>
                </c:pt>
                <c:pt idx="51">
                  <c:v>108.75333333333333</c:v>
                </c:pt>
                <c:pt idx="52">
                  <c:v>108.66666666666667</c:v>
                </c:pt>
                <c:pt idx="53">
                  <c:v>107.08666666666666</c:v>
                </c:pt>
                <c:pt idx="54">
                  <c:v>98.89</c:v>
                </c:pt>
                <c:pt idx="55">
                  <c:v>88.02</c:v>
                </c:pt>
                <c:pt idx="56">
                  <c:v>76.63000000000001</c:v>
                </c:pt>
                <c:pt idx="57">
                  <c:v>66.49666666666667</c:v>
                </c:pt>
                <c:pt idx="58">
                  <c:v>58.02</c:v>
                </c:pt>
                <c:pt idx="59">
                  <c:v>50.523333333333333</c:v>
                </c:pt>
              </c:numCache>
            </c:numRef>
          </c:yVal>
        </c:ser>
        <c:ser>
          <c:idx val="5"/>
          <c:order val="5"/>
          <c:tx>
            <c:strRef>
              <c:f>'Figurer, gj.snitt F og S prøver'!$BE$124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prøver'!$AX$125:$AX$244</c:f>
              <c:numCache>
                <c:formatCode>0.00</c:formatCode>
                <c:ptCount val="120"/>
                <c:pt idx="0">
                  <c:v>0.9459333333333334</c:v>
                </c:pt>
                <c:pt idx="1">
                  <c:v>2.4860000000000002</c:v>
                </c:pt>
                <c:pt idx="2">
                  <c:v>3.9606666666666666</c:v>
                </c:pt>
                <c:pt idx="3">
                  <c:v>5.7149999999999999</c:v>
                </c:pt>
                <c:pt idx="4">
                  <c:v>7.9993333333333325</c:v>
                </c:pt>
                <c:pt idx="5">
                  <c:v>11.031666666666666</c:v>
                </c:pt>
                <c:pt idx="6">
                  <c:v>15.07</c:v>
                </c:pt>
                <c:pt idx="7">
                  <c:v>20.303333333333331</c:v>
                </c:pt>
                <c:pt idx="8">
                  <c:v>26.846666666666668</c:v>
                </c:pt>
                <c:pt idx="9">
                  <c:v>34.68</c:v>
                </c:pt>
                <c:pt idx="10">
                  <c:v>43.523333333333333</c:v>
                </c:pt>
                <c:pt idx="11">
                  <c:v>52.330000000000005</c:v>
                </c:pt>
                <c:pt idx="12">
                  <c:v>58.586666666666666</c:v>
                </c:pt>
                <c:pt idx="13">
                  <c:v>62.830000000000005</c:v>
                </c:pt>
                <c:pt idx="14">
                  <c:v>70.19</c:v>
                </c:pt>
                <c:pt idx="15">
                  <c:v>80.623333333333335</c:v>
                </c:pt>
                <c:pt idx="16">
                  <c:v>91.910000000000011</c:v>
                </c:pt>
                <c:pt idx="17">
                  <c:v>103.23666666666668</c:v>
                </c:pt>
                <c:pt idx="18">
                  <c:v>115.66666666666667</c:v>
                </c:pt>
                <c:pt idx="19">
                  <c:v>129.9</c:v>
                </c:pt>
                <c:pt idx="20">
                  <c:v>0.83143333333333336</c:v>
                </c:pt>
                <c:pt idx="21">
                  <c:v>2.1406666666666667</c:v>
                </c:pt>
                <c:pt idx="22">
                  <c:v>3.3963333333333332</c:v>
                </c:pt>
                <c:pt idx="23">
                  <c:v>4.9089999999999998</c:v>
                </c:pt>
                <c:pt idx="24">
                  <c:v>6.8996666666666675</c:v>
                </c:pt>
                <c:pt idx="25">
                  <c:v>9.5416666666666661</c:v>
                </c:pt>
                <c:pt idx="26">
                  <c:v>13.01</c:v>
                </c:pt>
                <c:pt idx="27">
                  <c:v>17.5</c:v>
                </c:pt>
                <c:pt idx="28">
                  <c:v>23.183333333333334</c:v>
                </c:pt>
                <c:pt idx="29">
                  <c:v>30.00333333333333</c:v>
                </c:pt>
                <c:pt idx="30">
                  <c:v>37.766666666666666</c:v>
                </c:pt>
                <c:pt idx="31">
                  <c:v>45.653333333333329</c:v>
                </c:pt>
                <c:pt idx="32">
                  <c:v>51.44</c:v>
                </c:pt>
                <c:pt idx="33">
                  <c:v>55.596666666666664</c:v>
                </c:pt>
                <c:pt idx="34">
                  <c:v>62.49</c:v>
                </c:pt>
                <c:pt idx="35">
                  <c:v>71.936666666666667</c:v>
                </c:pt>
                <c:pt idx="36">
                  <c:v>82.08</c:v>
                </c:pt>
                <c:pt idx="37">
                  <c:v>92.533333333333346</c:v>
                </c:pt>
                <c:pt idx="38">
                  <c:v>104.31666666666666</c:v>
                </c:pt>
                <c:pt idx="39">
                  <c:v>118.06666666666666</c:v>
                </c:pt>
                <c:pt idx="40">
                  <c:v>0.7869666666666667</c:v>
                </c:pt>
                <c:pt idx="41">
                  <c:v>1.9826666666666668</c:v>
                </c:pt>
                <c:pt idx="42">
                  <c:v>3.1266666666666665</c:v>
                </c:pt>
                <c:pt idx="43">
                  <c:v>4.5090000000000003</c:v>
                </c:pt>
                <c:pt idx="44">
                  <c:v>6.3243333333333327</c:v>
                </c:pt>
                <c:pt idx="45">
                  <c:v>8.734</c:v>
                </c:pt>
                <c:pt idx="46">
                  <c:v>11.888666666666666</c:v>
                </c:pt>
                <c:pt idx="47">
                  <c:v>15.976666666666667</c:v>
                </c:pt>
                <c:pt idx="48">
                  <c:v>21.183333333333334</c:v>
                </c:pt>
                <c:pt idx="49">
                  <c:v>27.456666666666667</c:v>
                </c:pt>
                <c:pt idx="50">
                  <c:v>34.629999999999995</c:v>
                </c:pt>
                <c:pt idx="51">
                  <c:v>42</c:v>
                </c:pt>
                <c:pt idx="52">
                  <c:v>47.56</c:v>
                </c:pt>
                <c:pt idx="53">
                  <c:v>51.69</c:v>
                </c:pt>
                <c:pt idx="54">
                  <c:v>58.326666666666661</c:v>
                </c:pt>
                <c:pt idx="55">
                  <c:v>67.2</c:v>
                </c:pt>
                <c:pt idx="56">
                  <c:v>76.766666666666666</c:v>
                </c:pt>
                <c:pt idx="57">
                  <c:v>86.743333333333339</c:v>
                </c:pt>
                <c:pt idx="58">
                  <c:v>98.216666666666683</c:v>
                </c:pt>
                <c:pt idx="59">
                  <c:v>111.62</c:v>
                </c:pt>
                <c:pt idx="60">
                  <c:v>1.3276666666666668</c:v>
                </c:pt>
                <c:pt idx="61">
                  <c:v>3.4856666666666669</c:v>
                </c:pt>
                <c:pt idx="62">
                  <c:v>5.5693333333333337</c:v>
                </c:pt>
                <c:pt idx="63">
                  <c:v>8.0466666666666669</c:v>
                </c:pt>
                <c:pt idx="64">
                  <c:v>11.275666666666666</c:v>
                </c:pt>
                <c:pt idx="65">
                  <c:v>15.540000000000001</c:v>
                </c:pt>
                <c:pt idx="66">
                  <c:v>21.083333333333332</c:v>
                </c:pt>
                <c:pt idx="67">
                  <c:v>28.133333333333336</c:v>
                </c:pt>
                <c:pt idx="68">
                  <c:v>36.826666666666668</c:v>
                </c:pt>
                <c:pt idx="69">
                  <c:v>46.96</c:v>
                </c:pt>
                <c:pt idx="70">
                  <c:v>57.633333333333333</c:v>
                </c:pt>
                <c:pt idx="71">
                  <c:v>65.009999999999991</c:v>
                </c:pt>
                <c:pt idx="72">
                  <c:v>69.279999999999987</c:v>
                </c:pt>
                <c:pt idx="73">
                  <c:v>75.64</c:v>
                </c:pt>
                <c:pt idx="74">
                  <c:v>85.42</c:v>
                </c:pt>
                <c:pt idx="75">
                  <c:v>97.833333333333329</c:v>
                </c:pt>
                <c:pt idx="76">
                  <c:v>110.89666666666666</c:v>
                </c:pt>
                <c:pt idx="77">
                  <c:v>123.93333333333332</c:v>
                </c:pt>
                <c:pt idx="78">
                  <c:v>138</c:v>
                </c:pt>
                <c:pt idx="79">
                  <c:v>153.66666666666666</c:v>
                </c:pt>
                <c:pt idx="80">
                  <c:v>1.1996666666666667</c:v>
                </c:pt>
                <c:pt idx="81">
                  <c:v>3.0626666666666669</c:v>
                </c:pt>
                <c:pt idx="82">
                  <c:v>4.8673333333333337</c:v>
                </c:pt>
                <c:pt idx="83">
                  <c:v>7.0326666666666666</c:v>
                </c:pt>
                <c:pt idx="84">
                  <c:v>9.8516666666666666</c:v>
                </c:pt>
                <c:pt idx="85">
                  <c:v>13.57</c:v>
                </c:pt>
                <c:pt idx="86">
                  <c:v>18.426666666666666</c:v>
                </c:pt>
                <c:pt idx="87">
                  <c:v>24.63</c:v>
                </c:pt>
                <c:pt idx="88">
                  <c:v>32.28</c:v>
                </c:pt>
                <c:pt idx="89">
                  <c:v>41.213333333333331</c:v>
                </c:pt>
                <c:pt idx="90">
                  <c:v>50.54666666666666</c:v>
                </c:pt>
                <c:pt idx="91">
                  <c:v>56.813333333333333</c:v>
                </c:pt>
                <c:pt idx="92">
                  <c:v>60.486666666666672</c:v>
                </c:pt>
                <c:pt idx="93">
                  <c:v>66.37</c:v>
                </c:pt>
                <c:pt idx="94">
                  <c:v>75.490000000000009</c:v>
                </c:pt>
                <c:pt idx="95">
                  <c:v>87.05</c:v>
                </c:pt>
                <c:pt idx="96">
                  <c:v>99.06</c:v>
                </c:pt>
                <c:pt idx="97">
                  <c:v>111</c:v>
                </c:pt>
                <c:pt idx="98">
                  <c:v>124</c:v>
                </c:pt>
                <c:pt idx="99">
                  <c:v>138.86666666666665</c:v>
                </c:pt>
                <c:pt idx="100">
                  <c:v>1.1516</c:v>
                </c:pt>
                <c:pt idx="101">
                  <c:v>2.8656666666666664</c:v>
                </c:pt>
                <c:pt idx="102">
                  <c:v>4.5190000000000001</c:v>
                </c:pt>
                <c:pt idx="103">
                  <c:v>6.4950000000000001</c:v>
                </c:pt>
                <c:pt idx="104">
                  <c:v>9.0670000000000002</c:v>
                </c:pt>
                <c:pt idx="105">
                  <c:v>12.483333333333334</c:v>
                </c:pt>
                <c:pt idx="106">
                  <c:v>16.963333333333335</c:v>
                </c:pt>
                <c:pt idx="107">
                  <c:v>22.689999999999998</c:v>
                </c:pt>
                <c:pt idx="108">
                  <c:v>29.74</c:v>
                </c:pt>
                <c:pt idx="109">
                  <c:v>38.020000000000003</c:v>
                </c:pt>
                <c:pt idx="110">
                  <c:v>46.643333333333338</c:v>
                </c:pt>
                <c:pt idx="111">
                  <c:v>52.379999999999995</c:v>
                </c:pt>
                <c:pt idx="112">
                  <c:v>55.823333333333331</c:v>
                </c:pt>
                <c:pt idx="113">
                  <c:v>61.46</c:v>
                </c:pt>
                <c:pt idx="114">
                  <c:v>70.143333333333331</c:v>
                </c:pt>
                <c:pt idx="115">
                  <c:v>81.043333333333337</c:v>
                </c:pt>
                <c:pt idx="116">
                  <c:v>92.313333333333333</c:v>
                </c:pt>
                <c:pt idx="117">
                  <c:v>103.57333333333334</c:v>
                </c:pt>
                <c:pt idx="118">
                  <c:v>116.09999999999998</c:v>
                </c:pt>
                <c:pt idx="119">
                  <c:v>130.46666666666667</c:v>
                </c:pt>
              </c:numCache>
            </c:numRef>
          </c:xVal>
          <c:yVal>
            <c:numRef>
              <c:f>'Figurer, gj.snitt F og S prøver'!$BE$125:$BE$244</c:f>
              <c:numCache>
                <c:formatCode>0.00</c:formatCode>
                <c:ptCount val="120"/>
                <c:pt idx="40">
                  <c:v>94.303333333333342</c:v>
                </c:pt>
                <c:pt idx="41">
                  <c:v>271.5</c:v>
                </c:pt>
                <c:pt idx="42">
                  <c:v>320.76666666666665</c:v>
                </c:pt>
                <c:pt idx="43">
                  <c:v>339.2</c:v>
                </c:pt>
                <c:pt idx="44">
                  <c:v>347.66666666666669</c:v>
                </c:pt>
                <c:pt idx="45">
                  <c:v>350.33333333333331</c:v>
                </c:pt>
                <c:pt idx="46">
                  <c:v>347.59999999999997</c:v>
                </c:pt>
                <c:pt idx="47">
                  <c:v>340</c:v>
                </c:pt>
                <c:pt idx="48">
                  <c:v>327.36666666666667</c:v>
                </c:pt>
                <c:pt idx="49">
                  <c:v>307.5333333333333</c:v>
                </c:pt>
                <c:pt idx="50">
                  <c:v>280.13333333333333</c:v>
                </c:pt>
                <c:pt idx="51">
                  <c:v>243.66666666666666</c:v>
                </c:pt>
                <c:pt idx="52">
                  <c:v>191.5</c:v>
                </c:pt>
                <c:pt idx="53">
                  <c:v>138</c:v>
                </c:pt>
                <c:pt idx="54">
                  <c:v>104.59666666666668</c:v>
                </c:pt>
                <c:pt idx="55">
                  <c:v>83.103333333333339</c:v>
                </c:pt>
                <c:pt idx="56">
                  <c:v>65.663333333333341</c:v>
                </c:pt>
                <c:pt idx="57">
                  <c:v>49.976666666666667</c:v>
                </c:pt>
                <c:pt idx="58">
                  <c:v>36.793333333333329</c:v>
                </c:pt>
                <c:pt idx="59">
                  <c:v>26.346666666666664</c:v>
                </c:pt>
              </c:numCache>
            </c:numRef>
          </c:yVal>
        </c:ser>
        <c:ser>
          <c:idx val="6"/>
          <c:order val="6"/>
          <c:tx>
            <c:strRef>
              <c:f>'Figurer, gj.snitt F og S prøver'!$BF$124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prøver'!$AX$125:$AX$244</c:f>
              <c:numCache>
                <c:formatCode>0.00</c:formatCode>
                <c:ptCount val="120"/>
                <c:pt idx="0">
                  <c:v>0.9459333333333334</c:v>
                </c:pt>
                <c:pt idx="1">
                  <c:v>2.4860000000000002</c:v>
                </c:pt>
                <c:pt idx="2">
                  <c:v>3.9606666666666666</c:v>
                </c:pt>
                <c:pt idx="3">
                  <c:v>5.7149999999999999</c:v>
                </c:pt>
                <c:pt idx="4">
                  <c:v>7.9993333333333325</c:v>
                </c:pt>
                <c:pt idx="5">
                  <c:v>11.031666666666666</c:v>
                </c:pt>
                <c:pt idx="6">
                  <c:v>15.07</c:v>
                </c:pt>
                <c:pt idx="7">
                  <c:v>20.303333333333331</c:v>
                </c:pt>
                <c:pt idx="8">
                  <c:v>26.846666666666668</c:v>
                </c:pt>
                <c:pt idx="9">
                  <c:v>34.68</c:v>
                </c:pt>
                <c:pt idx="10">
                  <c:v>43.523333333333333</c:v>
                </c:pt>
                <c:pt idx="11">
                  <c:v>52.330000000000005</c:v>
                </c:pt>
                <c:pt idx="12">
                  <c:v>58.586666666666666</c:v>
                </c:pt>
                <c:pt idx="13">
                  <c:v>62.830000000000005</c:v>
                </c:pt>
                <c:pt idx="14">
                  <c:v>70.19</c:v>
                </c:pt>
                <c:pt idx="15">
                  <c:v>80.623333333333335</c:v>
                </c:pt>
                <c:pt idx="16">
                  <c:v>91.910000000000011</c:v>
                </c:pt>
                <c:pt idx="17">
                  <c:v>103.23666666666668</c:v>
                </c:pt>
                <c:pt idx="18">
                  <c:v>115.66666666666667</c:v>
                </c:pt>
                <c:pt idx="19">
                  <c:v>129.9</c:v>
                </c:pt>
                <c:pt idx="20">
                  <c:v>0.83143333333333336</c:v>
                </c:pt>
                <c:pt idx="21">
                  <c:v>2.1406666666666667</c:v>
                </c:pt>
                <c:pt idx="22">
                  <c:v>3.3963333333333332</c:v>
                </c:pt>
                <c:pt idx="23">
                  <c:v>4.9089999999999998</c:v>
                </c:pt>
                <c:pt idx="24">
                  <c:v>6.8996666666666675</c:v>
                </c:pt>
                <c:pt idx="25">
                  <c:v>9.5416666666666661</c:v>
                </c:pt>
                <c:pt idx="26">
                  <c:v>13.01</c:v>
                </c:pt>
                <c:pt idx="27">
                  <c:v>17.5</c:v>
                </c:pt>
                <c:pt idx="28">
                  <c:v>23.183333333333334</c:v>
                </c:pt>
                <c:pt idx="29">
                  <c:v>30.00333333333333</c:v>
                </c:pt>
                <c:pt idx="30">
                  <c:v>37.766666666666666</c:v>
                </c:pt>
                <c:pt idx="31">
                  <c:v>45.653333333333329</c:v>
                </c:pt>
                <c:pt idx="32">
                  <c:v>51.44</c:v>
                </c:pt>
                <c:pt idx="33">
                  <c:v>55.596666666666664</c:v>
                </c:pt>
                <c:pt idx="34">
                  <c:v>62.49</c:v>
                </c:pt>
                <c:pt idx="35">
                  <c:v>71.936666666666667</c:v>
                </c:pt>
                <c:pt idx="36">
                  <c:v>82.08</c:v>
                </c:pt>
                <c:pt idx="37">
                  <c:v>92.533333333333346</c:v>
                </c:pt>
                <c:pt idx="38">
                  <c:v>104.31666666666666</c:v>
                </c:pt>
                <c:pt idx="39">
                  <c:v>118.06666666666666</c:v>
                </c:pt>
                <c:pt idx="40">
                  <c:v>0.7869666666666667</c:v>
                </c:pt>
                <c:pt idx="41">
                  <c:v>1.9826666666666668</c:v>
                </c:pt>
                <c:pt idx="42">
                  <c:v>3.1266666666666665</c:v>
                </c:pt>
                <c:pt idx="43">
                  <c:v>4.5090000000000003</c:v>
                </c:pt>
                <c:pt idx="44">
                  <c:v>6.3243333333333327</c:v>
                </c:pt>
                <c:pt idx="45">
                  <c:v>8.734</c:v>
                </c:pt>
                <c:pt idx="46">
                  <c:v>11.888666666666666</c:v>
                </c:pt>
                <c:pt idx="47">
                  <c:v>15.976666666666667</c:v>
                </c:pt>
                <c:pt idx="48">
                  <c:v>21.183333333333334</c:v>
                </c:pt>
                <c:pt idx="49">
                  <c:v>27.456666666666667</c:v>
                </c:pt>
                <c:pt idx="50">
                  <c:v>34.629999999999995</c:v>
                </c:pt>
                <c:pt idx="51">
                  <c:v>42</c:v>
                </c:pt>
                <c:pt idx="52">
                  <c:v>47.56</c:v>
                </c:pt>
                <c:pt idx="53">
                  <c:v>51.69</c:v>
                </c:pt>
                <c:pt idx="54">
                  <c:v>58.326666666666661</c:v>
                </c:pt>
                <c:pt idx="55">
                  <c:v>67.2</c:v>
                </c:pt>
                <c:pt idx="56">
                  <c:v>76.766666666666666</c:v>
                </c:pt>
                <c:pt idx="57">
                  <c:v>86.743333333333339</c:v>
                </c:pt>
                <c:pt idx="58">
                  <c:v>98.216666666666683</c:v>
                </c:pt>
                <c:pt idx="59">
                  <c:v>111.62</c:v>
                </c:pt>
                <c:pt idx="60">
                  <c:v>1.3276666666666668</c:v>
                </c:pt>
                <c:pt idx="61">
                  <c:v>3.4856666666666669</c:v>
                </c:pt>
                <c:pt idx="62">
                  <c:v>5.5693333333333337</c:v>
                </c:pt>
                <c:pt idx="63">
                  <c:v>8.0466666666666669</c:v>
                </c:pt>
                <c:pt idx="64">
                  <c:v>11.275666666666666</c:v>
                </c:pt>
                <c:pt idx="65">
                  <c:v>15.540000000000001</c:v>
                </c:pt>
                <c:pt idx="66">
                  <c:v>21.083333333333332</c:v>
                </c:pt>
                <c:pt idx="67">
                  <c:v>28.133333333333336</c:v>
                </c:pt>
                <c:pt idx="68">
                  <c:v>36.826666666666668</c:v>
                </c:pt>
                <c:pt idx="69">
                  <c:v>46.96</c:v>
                </c:pt>
                <c:pt idx="70">
                  <c:v>57.633333333333333</c:v>
                </c:pt>
                <c:pt idx="71">
                  <c:v>65.009999999999991</c:v>
                </c:pt>
                <c:pt idx="72">
                  <c:v>69.279999999999987</c:v>
                </c:pt>
                <c:pt idx="73">
                  <c:v>75.64</c:v>
                </c:pt>
                <c:pt idx="74">
                  <c:v>85.42</c:v>
                </c:pt>
                <c:pt idx="75">
                  <c:v>97.833333333333329</c:v>
                </c:pt>
                <c:pt idx="76">
                  <c:v>110.89666666666666</c:v>
                </c:pt>
                <c:pt idx="77">
                  <c:v>123.93333333333332</c:v>
                </c:pt>
                <c:pt idx="78">
                  <c:v>138</c:v>
                </c:pt>
                <c:pt idx="79">
                  <c:v>153.66666666666666</c:v>
                </c:pt>
                <c:pt idx="80">
                  <c:v>1.1996666666666667</c:v>
                </c:pt>
                <c:pt idx="81">
                  <c:v>3.0626666666666669</c:v>
                </c:pt>
                <c:pt idx="82">
                  <c:v>4.8673333333333337</c:v>
                </c:pt>
                <c:pt idx="83">
                  <c:v>7.0326666666666666</c:v>
                </c:pt>
                <c:pt idx="84">
                  <c:v>9.8516666666666666</c:v>
                </c:pt>
                <c:pt idx="85">
                  <c:v>13.57</c:v>
                </c:pt>
                <c:pt idx="86">
                  <c:v>18.426666666666666</c:v>
                </c:pt>
                <c:pt idx="87">
                  <c:v>24.63</c:v>
                </c:pt>
                <c:pt idx="88">
                  <c:v>32.28</c:v>
                </c:pt>
                <c:pt idx="89">
                  <c:v>41.213333333333331</c:v>
                </c:pt>
                <c:pt idx="90">
                  <c:v>50.54666666666666</c:v>
                </c:pt>
                <c:pt idx="91">
                  <c:v>56.813333333333333</c:v>
                </c:pt>
                <c:pt idx="92">
                  <c:v>60.486666666666672</c:v>
                </c:pt>
                <c:pt idx="93">
                  <c:v>66.37</c:v>
                </c:pt>
                <c:pt idx="94">
                  <c:v>75.490000000000009</c:v>
                </c:pt>
                <c:pt idx="95">
                  <c:v>87.05</c:v>
                </c:pt>
                <c:pt idx="96">
                  <c:v>99.06</c:v>
                </c:pt>
                <c:pt idx="97">
                  <c:v>111</c:v>
                </c:pt>
                <c:pt idx="98">
                  <c:v>124</c:v>
                </c:pt>
                <c:pt idx="99">
                  <c:v>138.86666666666665</c:v>
                </c:pt>
                <c:pt idx="100">
                  <c:v>1.1516</c:v>
                </c:pt>
                <c:pt idx="101">
                  <c:v>2.8656666666666664</c:v>
                </c:pt>
                <c:pt idx="102">
                  <c:v>4.5190000000000001</c:v>
                </c:pt>
                <c:pt idx="103">
                  <c:v>6.4950000000000001</c:v>
                </c:pt>
                <c:pt idx="104">
                  <c:v>9.0670000000000002</c:v>
                </c:pt>
                <c:pt idx="105">
                  <c:v>12.483333333333334</c:v>
                </c:pt>
                <c:pt idx="106">
                  <c:v>16.963333333333335</c:v>
                </c:pt>
                <c:pt idx="107">
                  <c:v>22.689999999999998</c:v>
                </c:pt>
                <c:pt idx="108">
                  <c:v>29.74</c:v>
                </c:pt>
                <c:pt idx="109">
                  <c:v>38.020000000000003</c:v>
                </c:pt>
                <c:pt idx="110">
                  <c:v>46.643333333333338</c:v>
                </c:pt>
                <c:pt idx="111">
                  <c:v>52.379999999999995</c:v>
                </c:pt>
                <c:pt idx="112">
                  <c:v>55.823333333333331</c:v>
                </c:pt>
                <c:pt idx="113">
                  <c:v>61.46</c:v>
                </c:pt>
                <c:pt idx="114">
                  <c:v>70.143333333333331</c:v>
                </c:pt>
                <c:pt idx="115">
                  <c:v>81.043333333333337</c:v>
                </c:pt>
                <c:pt idx="116">
                  <c:v>92.313333333333333</c:v>
                </c:pt>
                <c:pt idx="117">
                  <c:v>103.57333333333334</c:v>
                </c:pt>
                <c:pt idx="118">
                  <c:v>116.09999999999998</c:v>
                </c:pt>
                <c:pt idx="119">
                  <c:v>130.46666666666667</c:v>
                </c:pt>
              </c:numCache>
            </c:numRef>
          </c:xVal>
          <c:yVal>
            <c:numRef>
              <c:f>'Figurer, gj.snitt F og S prøver'!$BF$125:$BF$244</c:f>
              <c:numCache>
                <c:formatCode>0.00</c:formatCode>
                <c:ptCount val="120"/>
                <c:pt idx="60">
                  <c:v>220.73333333333332</c:v>
                </c:pt>
                <c:pt idx="61">
                  <c:v>200.5</c:v>
                </c:pt>
                <c:pt idx="62">
                  <c:v>199.5333333333333</c:v>
                </c:pt>
                <c:pt idx="63">
                  <c:v>200.36666666666667</c:v>
                </c:pt>
                <c:pt idx="64">
                  <c:v>201.73333333333335</c:v>
                </c:pt>
                <c:pt idx="65">
                  <c:v>202.79999999999998</c:v>
                </c:pt>
                <c:pt idx="66">
                  <c:v>202.96666666666667</c:v>
                </c:pt>
                <c:pt idx="67">
                  <c:v>202.26666666666665</c:v>
                </c:pt>
                <c:pt idx="68">
                  <c:v>200.20000000000002</c:v>
                </c:pt>
                <c:pt idx="69">
                  <c:v>195.76666666666665</c:v>
                </c:pt>
                <c:pt idx="70">
                  <c:v>188.86666666666667</c:v>
                </c:pt>
                <c:pt idx="71">
                  <c:v>187.86666666666667</c:v>
                </c:pt>
                <c:pt idx="72">
                  <c:v>182.70000000000002</c:v>
                </c:pt>
                <c:pt idx="73">
                  <c:v>167.93333333333334</c:v>
                </c:pt>
                <c:pt idx="74">
                  <c:v>150.1</c:v>
                </c:pt>
                <c:pt idx="75">
                  <c:v>131.63333333333333</c:v>
                </c:pt>
                <c:pt idx="76">
                  <c:v>113.13333333333333</c:v>
                </c:pt>
                <c:pt idx="77">
                  <c:v>96.336666666666659</c:v>
                </c:pt>
                <c:pt idx="78">
                  <c:v>81.943333333333342</c:v>
                </c:pt>
                <c:pt idx="79">
                  <c:v>69.456666666666663</c:v>
                </c:pt>
              </c:numCache>
            </c:numRef>
          </c:yVal>
        </c:ser>
        <c:ser>
          <c:idx val="7"/>
          <c:order val="7"/>
          <c:tx>
            <c:strRef>
              <c:f>'Figurer, gj.snitt F og S prøver'!$BG$124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prøver'!$AX$125:$AX$244</c:f>
              <c:numCache>
                <c:formatCode>0.00</c:formatCode>
                <c:ptCount val="120"/>
                <c:pt idx="0">
                  <c:v>0.9459333333333334</c:v>
                </c:pt>
                <c:pt idx="1">
                  <c:v>2.4860000000000002</c:v>
                </c:pt>
                <c:pt idx="2">
                  <c:v>3.9606666666666666</c:v>
                </c:pt>
                <c:pt idx="3">
                  <c:v>5.7149999999999999</c:v>
                </c:pt>
                <c:pt idx="4">
                  <c:v>7.9993333333333325</c:v>
                </c:pt>
                <c:pt idx="5">
                  <c:v>11.031666666666666</c:v>
                </c:pt>
                <c:pt idx="6">
                  <c:v>15.07</c:v>
                </c:pt>
                <c:pt idx="7">
                  <c:v>20.303333333333331</c:v>
                </c:pt>
                <c:pt idx="8">
                  <c:v>26.846666666666668</c:v>
                </c:pt>
                <c:pt idx="9">
                  <c:v>34.68</c:v>
                </c:pt>
                <c:pt idx="10">
                  <c:v>43.523333333333333</c:v>
                </c:pt>
                <c:pt idx="11">
                  <c:v>52.330000000000005</c:v>
                </c:pt>
                <c:pt idx="12">
                  <c:v>58.586666666666666</c:v>
                </c:pt>
                <c:pt idx="13">
                  <c:v>62.830000000000005</c:v>
                </c:pt>
                <c:pt idx="14">
                  <c:v>70.19</c:v>
                </c:pt>
                <c:pt idx="15">
                  <c:v>80.623333333333335</c:v>
                </c:pt>
                <c:pt idx="16">
                  <c:v>91.910000000000011</c:v>
                </c:pt>
                <c:pt idx="17">
                  <c:v>103.23666666666668</c:v>
                </c:pt>
                <c:pt idx="18">
                  <c:v>115.66666666666667</c:v>
                </c:pt>
                <c:pt idx="19">
                  <c:v>129.9</c:v>
                </c:pt>
                <c:pt idx="20">
                  <c:v>0.83143333333333336</c:v>
                </c:pt>
                <c:pt idx="21">
                  <c:v>2.1406666666666667</c:v>
                </c:pt>
                <c:pt idx="22">
                  <c:v>3.3963333333333332</c:v>
                </c:pt>
                <c:pt idx="23">
                  <c:v>4.9089999999999998</c:v>
                </c:pt>
                <c:pt idx="24">
                  <c:v>6.8996666666666675</c:v>
                </c:pt>
                <c:pt idx="25">
                  <c:v>9.5416666666666661</c:v>
                </c:pt>
                <c:pt idx="26">
                  <c:v>13.01</c:v>
                </c:pt>
                <c:pt idx="27">
                  <c:v>17.5</c:v>
                </c:pt>
                <c:pt idx="28">
                  <c:v>23.183333333333334</c:v>
                </c:pt>
                <c:pt idx="29">
                  <c:v>30.00333333333333</c:v>
                </c:pt>
                <c:pt idx="30">
                  <c:v>37.766666666666666</c:v>
                </c:pt>
                <c:pt idx="31">
                  <c:v>45.653333333333329</c:v>
                </c:pt>
                <c:pt idx="32">
                  <c:v>51.44</c:v>
                </c:pt>
                <c:pt idx="33">
                  <c:v>55.596666666666664</c:v>
                </c:pt>
                <c:pt idx="34">
                  <c:v>62.49</c:v>
                </c:pt>
                <c:pt idx="35">
                  <c:v>71.936666666666667</c:v>
                </c:pt>
                <c:pt idx="36">
                  <c:v>82.08</c:v>
                </c:pt>
                <c:pt idx="37">
                  <c:v>92.533333333333346</c:v>
                </c:pt>
                <c:pt idx="38">
                  <c:v>104.31666666666666</c:v>
                </c:pt>
                <c:pt idx="39">
                  <c:v>118.06666666666666</c:v>
                </c:pt>
                <c:pt idx="40">
                  <c:v>0.7869666666666667</c:v>
                </c:pt>
                <c:pt idx="41">
                  <c:v>1.9826666666666668</c:v>
                </c:pt>
                <c:pt idx="42">
                  <c:v>3.1266666666666665</c:v>
                </c:pt>
                <c:pt idx="43">
                  <c:v>4.5090000000000003</c:v>
                </c:pt>
                <c:pt idx="44">
                  <c:v>6.3243333333333327</c:v>
                </c:pt>
                <c:pt idx="45">
                  <c:v>8.734</c:v>
                </c:pt>
                <c:pt idx="46">
                  <c:v>11.888666666666666</c:v>
                </c:pt>
                <c:pt idx="47">
                  <c:v>15.976666666666667</c:v>
                </c:pt>
                <c:pt idx="48">
                  <c:v>21.183333333333334</c:v>
                </c:pt>
                <c:pt idx="49">
                  <c:v>27.456666666666667</c:v>
                </c:pt>
                <c:pt idx="50">
                  <c:v>34.629999999999995</c:v>
                </c:pt>
                <c:pt idx="51">
                  <c:v>42</c:v>
                </c:pt>
                <c:pt idx="52">
                  <c:v>47.56</c:v>
                </c:pt>
                <c:pt idx="53">
                  <c:v>51.69</c:v>
                </c:pt>
                <c:pt idx="54">
                  <c:v>58.326666666666661</c:v>
                </c:pt>
                <c:pt idx="55">
                  <c:v>67.2</c:v>
                </c:pt>
                <c:pt idx="56">
                  <c:v>76.766666666666666</c:v>
                </c:pt>
                <c:pt idx="57">
                  <c:v>86.743333333333339</c:v>
                </c:pt>
                <c:pt idx="58">
                  <c:v>98.216666666666683</c:v>
                </c:pt>
                <c:pt idx="59">
                  <c:v>111.62</c:v>
                </c:pt>
                <c:pt idx="60">
                  <c:v>1.3276666666666668</c:v>
                </c:pt>
                <c:pt idx="61">
                  <c:v>3.4856666666666669</c:v>
                </c:pt>
                <c:pt idx="62">
                  <c:v>5.5693333333333337</c:v>
                </c:pt>
                <c:pt idx="63">
                  <c:v>8.0466666666666669</c:v>
                </c:pt>
                <c:pt idx="64">
                  <c:v>11.275666666666666</c:v>
                </c:pt>
                <c:pt idx="65">
                  <c:v>15.540000000000001</c:v>
                </c:pt>
                <c:pt idx="66">
                  <c:v>21.083333333333332</c:v>
                </c:pt>
                <c:pt idx="67">
                  <c:v>28.133333333333336</c:v>
                </c:pt>
                <c:pt idx="68">
                  <c:v>36.826666666666668</c:v>
                </c:pt>
                <c:pt idx="69">
                  <c:v>46.96</c:v>
                </c:pt>
                <c:pt idx="70">
                  <c:v>57.633333333333333</c:v>
                </c:pt>
                <c:pt idx="71">
                  <c:v>65.009999999999991</c:v>
                </c:pt>
                <c:pt idx="72">
                  <c:v>69.279999999999987</c:v>
                </c:pt>
                <c:pt idx="73">
                  <c:v>75.64</c:v>
                </c:pt>
                <c:pt idx="74">
                  <c:v>85.42</c:v>
                </c:pt>
                <c:pt idx="75">
                  <c:v>97.833333333333329</c:v>
                </c:pt>
                <c:pt idx="76">
                  <c:v>110.89666666666666</c:v>
                </c:pt>
                <c:pt idx="77">
                  <c:v>123.93333333333332</c:v>
                </c:pt>
                <c:pt idx="78">
                  <c:v>138</c:v>
                </c:pt>
                <c:pt idx="79">
                  <c:v>153.66666666666666</c:v>
                </c:pt>
                <c:pt idx="80">
                  <c:v>1.1996666666666667</c:v>
                </c:pt>
                <c:pt idx="81">
                  <c:v>3.0626666666666669</c:v>
                </c:pt>
                <c:pt idx="82">
                  <c:v>4.8673333333333337</c:v>
                </c:pt>
                <c:pt idx="83">
                  <c:v>7.0326666666666666</c:v>
                </c:pt>
                <c:pt idx="84">
                  <c:v>9.8516666666666666</c:v>
                </c:pt>
                <c:pt idx="85">
                  <c:v>13.57</c:v>
                </c:pt>
                <c:pt idx="86">
                  <c:v>18.426666666666666</c:v>
                </c:pt>
                <c:pt idx="87">
                  <c:v>24.63</c:v>
                </c:pt>
                <c:pt idx="88">
                  <c:v>32.28</c:v>
                </c:pt>
                <c:pt idx="89">
                  <c:v>41.213333333333331</c:v>
                </c:pt>
                <c:pt idx="90">
                  <c:v>50.54666666666666</c:v>
                </c:pt>
                <c:pt idx="91">
                  <c:v>56.813333333333333</c:v>
                </c:pt>
                <c:pt idx="92">
                  <c:v>60.486666666666672</c:v>
                </c:pt>
                <c:pt idx="93">
                  <c:v>66.37</c:v>
                </c:pt>
                <c:pt idx="94">
                  <c:v>75.490000000000009</c:v>
                </c:pt>
                <c:pt idx="95">
                  <c:v>87.05</c:v>
                </c:pt>
                <c:pt idx="96">
                  <c:v>99.06</c:v>
                </c:pt>
                <c:pt idx="97">
                  <c:v>111</c:v>
                </c:pt>
                <c:pt idx="98">
                  <c:v>124</c:v>
                </c:pt>
                <c:pt idx="99">
                  <c:v>138.86666666666665</c:v>
                </c:pt>
                <c:pt idx="100">
                  <c:v>1.1516</c:v>
                </c:pt>
                <c:pt idx="101">
                  <c:v>2.8656666666666664</c:v>
                </c:pt>
                <c:pt idx="102">
                  <c:v>4.5190000000000001</c:v>
                </c:pt>
                <c:pt idx="103">
                  <c:v>6.4950000000000001</c:v>
                </c:pt>
                <c:pt idx="104">
                  <c:v>9.0670000000000002</c:v>
                </c:pt>
                <c:pt idx="105">
                  <c:v>12.483333333333334</c:v>
                </c:pt>
                <c:pt idx="106">
                  <c:v>16.963333333333335</c:v>
                </c:pt>
                <c:pt idx="107">
                  <c:v>22.689999999999998</c:v>
                </c:pt>
                <c:pt idx="108">
                  <c:v>29.74</c:v>
                </c:pt>
                <c:pt idx="109">
                  <c:v>38.020000000000003</c:v>
                </c:pt>
                <c:pt idx="110">
                  <c:v>46.643333333333338</c:v>
                </c:pt>
                <c:pt idx="111">
                  <c:v>52.379999999999995</c:v>
                </c:pt>
                <c:pt idx="112">
                  <c:v>55.823333333333331</c:v>
                </c:pt>
                <c:pt idx="113">
                  <c:v>61.46</c:v>
                </c:pt>
                <c:pt idx="114">
                  <c:v>70.143333333333331</c:v>
                </c:pt>
                <c:pt idx="115">
                  <c:v>81.043333333333337</c:v>
                </c:pt>
                <c:pt idx="116">
                  <c:v>92.313333333333333</c:v>
                </c:pt>
                <c:pt idx="117">
                  <c:v>103.57333333333334</c:v>
                </c:pt>
                <c:pt idx="118">
                  <c:v>116.09999999999998</c:v>
                </c:pt>
                <c:pt idx="119">
                  <c:v>130.46666666666667</c:v>
                </c:pt>
              </c:numCache>
            </c:numRef>
          </c:xVal>
          <c:yVal>
            <c:numRef>
              <c:f>'Figurer, gj.snitt F og S prøver'!$BG$125:$BG$244</c:f>
              <c:numCache>
                <c:formatCode>0.00</c:formatCode>
                <c:ptCount val="120"/>
                <c:pt idx="60">
                  <c:v>148.76666666666665</c:v>
                </c:pt>
                <c:pt idx="61">
                  <c:v>476.5</c:v>
                </c:pt>
                <c:pt idx="62">
                  <c:v>570.93333333333328</c:v>
                </c:pt>
                <c:pt idx="63">
                  <c:v>605.06666666666672</c:v>
                </c:pt>
                <c:pt idx="64">
                  <c:v>619.46666666666658</c:v>
                </c:pt>
                <c:pt idx="65">
                  <c:v>622.96666666666658</c:v>
                </c:pt>
                <c:pt idx="66">
                  <c:v>615.63333333333333</c:v>
                </c:pt>
                <c:pt idx="67">
                  <c:v>597.83333333333337</c:v>
                </c:pt>
                <c:pt idx="68">
                  <c:v>568.43333333333339</c:v>
                </c:pt>
                <c:pt idx="69">
                  <c:v>525.33333333333337</c:v>
                </c:pt>
                <c:pt idx="70">
                  <c:v>465.06666666666666</c:v>
                </c:pt>
                <c:pt idx="71">
                  <c:v>367.43333333333334</c:v>
                </c:pt>
                <c:pt idx="72">
                  <c:v>263.93333333333334</c:v>
                </c:pt>
                <c:pt idx="73">
                  <c:v>193.06666666666669</c:v>
                </c:pt>
                <c:pt idx="74">
                  <c:v>148.16666666666666</c:v>
                </c:pt>
                <c:pt idx="75">
                  <c:v>117.3</c:v>
                </c:pt>
                <c:pt idx="76">
                  <c:v>92.02</c:v>
                </c:pt>
                <c:pt idx="77">
                  <c:v>69.696666666666673</c:v>
                </c:pt>
                <c:pt idx="78">
                  <c:v>51.109999999999992</c:v>
                </c:pt>
                <c:pt idx="79">
                  <c:v>36.479999999999997</c:v>
                </c:pt>
              </c:numCache>
            </c:numRef>
          </c:yVal>
        </c:ser>
        <c:ser>
          <c:idx val="8"/>
          <c:order val="8"/>
          <c:tx>
            <c:strRef>
              <c:f>'Figurer, gj.snitt F og S prøver'!$BH$124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prøver'!$AX$125:$AX$244</c:f>
              <c:numCache>
                <c:formatCode>0.00</c:formatCode>
                <c:ptCount val="120"/>
                <c:pt idx="0">
                  <c:v>0.9459333333333334</c:v>
                </c:pt>
                <c:pt idx="1">
                  <c:v>2.4860000000000002</c:v>
                </c:pt>
                <c:pt idx="2">
                  <c:v>3.9606666666666666</c:v>
                </c:pt>
                <c:pt idx="3">
                  <c:v>5.7149999999999999</c:v>
                </c:pt>
                <c:pt idx="4">
                  <c:v>7.9993333333333325</c:v>
                </c:pt>
                <c:pt idx="5">
                  <c:v>11.031666666666666</c:v>
                </c:pt>
                <c:pt idx="6">
                  <c:v>15.07</c:v>
                </c:pt>
                <c:pt idx="7">
                  <c:v>20.303333333333331</c:v>
                </c:pt>
                <c:pt idx="8">
                  <c:v>26.846666666666668</c:v>
                </c:pt>
                <c:pt idx="9">
                  <c:v>34.68</c:v>
                </c:pt>
                <c:pt idx="10">
                  <c:v>43.523333333333333</c:v>
                </c:pt>
                <c:pt idx="11">
                  <c:v>52.330000000000005</c:v>
                </c:pt>
                <c:pt idx="12">
                  <c:v>58.586666666666666</c:v>
                </c:pt>
                <c:pt idx="13">
                  <c:v>62.830000000000005</c:v>
                </c:pt>
                <c:pt idx="14">
                  <c:v>70.19</c:v>
                </c:pt>
                <c:pt idx="15">
                  <c:v>80.623333333333335</c:v>
                </c:pt>
                <c:pt idx="16">
                  <c:v>91.910000000000011</c:v>
                </c:pt>
                <c:pt idx="17">
                  <c:v>103.23666666666668</c:v>
                </c:pt>
                <c:pt idx="18">
                  <c:v>115.66666666666667</c:v>
                </c:pt>
                <c:pt idx="19">
                  <c:v>129.9</c:v>
                </c:pt>
                <c:pt idx="20">
                  <c:v>0.83143333333333336</c:v>
                </c:pt>
                <c:pt idx="21">
                  <c:v>2.1406666666666667</c:v>
                </c:pt>
                <c:pt idx="22">
                  <c:v>3.3963333333333332</c:v>
                </c:pt>
                <c:pt idx="23">
                  <c:v>4.9089999999999998</c:v>
                </c:pt>
                <c:pt idx="24">
                  <c:v>6.8996666666666675</c:v>
                </c:pt>
                <c:pt idx="25">
                  <c:v>9.5416666666666661</c:v>
                </c:pt>
                <c:pt idx="26">
                  <c:v>13.01</c:v>
                </c:pt>
                <c:pt idx="27">
                  <c:v>17.5</c:v>
                </c:pt>
                <c:pt idx="28">
                  <c:v>23.183333333333334</c:v>
                </c:pt>
                <c:pt idx="29">
                  <c:v>30.00333333333333</c:v>
                </c:pt>
                <c:pt idx="30">
                  <c:v>37.766666666666666</c:v>
                </c:pt>
                <c:pt idx="31">
                  <c:v>45.653333333333329</c:v>
                </c:pt>
                <c:pt idx="32">
                  <c:v>51.44</c:v>
                </c:pt>
                <c:pt idx="33">
                  <c:v>55.596666666666664</c:v>
                </c:pt>
                <c:pt idx="34">
                  <c:v>62.49</c:v>
                </c:pt>
                <c:pt idx="35">
                  <c:v>71.936666666666667</c:v>
                </c:pt>
                <c:pt idx="36">
                  <c:v>82.08</c:v>
                </c:pt>
                <c:pt idx="37">
                  <c:v>92.533333333333346</c:v>
                </c:pt>
                <c:pt idx="38">
                  <c:v>104.31666666666666</c:v>
                </c:pt>
                <c:pt idx="39">
                  <c:v>118.06666666666666</c:v>
                </c:pt>
                <c:pt idx="40">
                  <c:v>0.7869666666666667</c:v>
                </c:pt>
                <c:pt idx="41">
                  <c:v>1.9826666666666668</c:v>
                </c:pt>
                <c:pt idx="42">
                  <c:v>3.1266666666666665</c:v>
                </c:pt>
                <c:pt idx="43">
                  <c:v>4.5090000000000003</c:v>
                </c:pt>
                <c:pt idx="44">
                  <c:v>6.3243333333333327</c:v>
                </c:pt>
                <c:pt idx="45">
                  <c:v>8.734</c:v>
                </c:pt>
                <c:pt idx="46">
                  <c:v>11.888666666666666</c:v>
                </c:pt>
                <c:pt idx="47">
                  <c:v>15.976666666666667</c:v>
                </c:pt>
                <c:pt idx="48">
                  <c:v>21.183333333333334</c:v>
                </c:pt>
                <c:pt idx="49">
                  <c:v>27.456666666666667</c:v>
                </c:pt>
                <c:pt idx="50">
                  <c:v>34.629999999999995</c:v>
                </c:pt>
                <c:pt idx="51">
                  <c:v>42</c:v>
                </c:pt>
                <c:pt idx="52">
                  <c:v>47.56</c:v>
                </c:pt>
                <c:pt idx="53">
                  <c:v>51.69</c:v>
                </c:pt>
                <c:pt idx="54">
                  <c:v>58.326666666666661</c:v>
                </c:pt>
                <c:pt idx="55">
                  <c:v>67.2</c:v>
                </c:pt>
                <c:pt idx="56">
                  <c:v>76.766666666666666</c:v>
                </c:pt>
                <c:pt idx="57">
                  <c:v>86.743333333333339</c:v>
                </c:pt>
                <c:pt idx="58">
                  <c:v>98.216666666666683</c:v>
                </c:pt>
                <c:pt idx="59">
                  <c:v>111.62</c:v>
                </c:pt>
                <c:pt idx="60">
                  <c:v>1.3276666666666668</c:v>
                </c:pt>
                <c:pt idx="61">
                  <c:v>3.4856666666666669</c:v>
                </c:pt>
                <c:pt idx="62">
                  <c:v>5.5693333333333337</c:v>
                </c:pt>
                <c:pt idx="63">
                  <c:v>8.0466666666666669</c:v>
                </c:pt>
                <c:pt idx="64">
                  <c:v>11.275666666666666</c:v>
                </c:pt>
                <c:pt idx="65">
                  <c:v>15.540000000000001</c:v>
                </c:pt>
                <c:pt idx="66">
                  <c:v>21.083333333333332</c:v>
                </c:pt>
                <c:pt idx="67">
                  <c:v>28.133333333333336</c:v>
                </c:pt>
                <c:pt idx="68">
                  <c:v>36.826666666666668</c:v>
                </c:pt>
                <c:pt idx="69">
                  <c:v>46.96</c:v>
                </c:pt>
                <c:pt idx="70">
                  <c:v>57.633333333333333</c:v>
                </c:pt>
                <c:pt idx="71">
                  <c:v>65.009999999999991</c:v>
                </c:pt>
                <c:pt idx="72">
                  <c:v>69.279999999999987</c:v>
                </c:pt>
                <c:pt idx="73">
                  <c:v>75.64</c:v>
                </c:pt>
                <c:pt idx="74">
                  <c:v>85.42</c:v>
                </c:pt>
                <c:pt idx="75">
                  <c:v>97.833333333333329</c:v>
                </c:pt>
                <c:pt idx="76">
                  <c:v>110.89666666666666</c:v>
                </c:pt>
                <c:pt idx="77">
                  <c:v>123.93333333333332</c:v>
                </c:pt>
                <c:pt idx="78">
                  <c:v>138</c:v>
                </c:pt>
                <c:pt idx="79">
                  <c:v>153.66666666666666</c:v>
                </c:pt>
                <c:pt idx="80">
                  <c:v>1.1996666666666667</c:v>
                </c:pt>
                <c:pt idx="81">
                  <c:v>3.0626666666666669</c:v>
                </c:pt>
                <c:pt idx="82">
                  <c:v>4.8673333333333337</c:v>
                </c:pt>
                <c:pt idx="83">
                  <c:v>7.0326666666666666</c:v>
                </c:pt>
                <c:pt idx="84">
                  <c:v>9.8516666666666666</c:v>
                </c:pt>
                <c:pt idx="85">
                  <c:v>13.57</c:v>
                </c:pt>
                <c:pt idx="86">
                  <c:v>18.426666666666666</c:v>
                </c:pt>
                <c:pt idx="87">
                  <c:v>24.63</c:v>
                </c:pt>
                <c:pt idx="88">
                  <c:v>32.28</c:v>
                </c:pt>
                <c:pt idx="89">
                  <c:v>41.213333333333331</c:v>
                </c:pt>
                <c:pt idx="90">
                  <c:v>50.54666666666666</c:v>
                </c:pt>
                <c:pt idx="91">
                  <c:v>56.813333333333333</c:v>
                </c:pt>
                <c:pt idx="92">
                  <c:v>60.486666666666672</c:v>
                </c:pt>
                <c:pt idx="93">
                  <c:v>66.37</c:v>
                </c:pt>
                <c:pt idx="94">
                  <c:v>75.490000000000009</c:v>
                </c:pt>
                <c:pt idx="95">
                  <c:v>87.05</c:v>
                </c:pt>
                <c:pt idx="96">
                  <c:v>99.06</c:v>
                </c:pt>
                <c:pt idx="97">
                  <c:v>111</c:v>
                </c:pt>
                <c:pt idx="98">
                  <c:v>124</c:v>
                </c:pt>
                <c:pt idx="99">
                  <c:v>138.86666666666665</c:v>
                </c:pt>
                <c:pt idx="100">
                  <c:v>1.1516</c:v>
                </c:pt>
                <c:pt idx="101">
                  <c:v>2.8656666666666664</c:v>
                </c:pt>
                <c:pt idx="102">
                  <c:v>4.5190000000000001</c:v>
                </c:pt>
                <c:pt idx="103">
                  <c:v>6.4950000000000001</c:v>
                </c:pt>
                <c:pt idx="104">
                  <c:v>9.0670000000000002</c:v>
                </c:pt>
                <c:pt idx="105">
                  <c:v>12.483333333333334</c:v>
                </c:pt>
                <c:pt idx="106">
                  <c:v>16.963333333333335</c:v>
                </c:pt>
                <c:pt idx="107">
                  <c:v>22.689999999999998</c:v>
                </c:pt>
                <c:pt idx="108">
                  <c:v>29.74</c:v>
                </c:pt>
                <c:pt idx="109">
                  <c:v>38.020000000000003</c:v>
                </c:pt>
                <c:pt idx="110">
                  <c:v>46.643333333333338</c:v>
                </c:pt>
                <c:pt idx="111">
                  <c:v>52.379999999999995</c:v>
                </c:pt>
                <c:pt idx="112">
                  <c:v>55.823333333333331</c:v>
                </c:pt>
                <c:pt idx="113">
                  <c:v>61.46</c:v>
                </c:pt>
                <c:pt idx="114">
                  <c:v>70.143333333333331</c:v>
                </c:pt>
                <c:pt idx="115">
                  <c:v>81.043333333333337</c:v>
                </c:pt>
                <c:pt idx="116">
                  <c:v>92.313333333333333</c:v>
                </c:pt>
                <c:pt idx="117">
                  <c:v>103.57333333333334</c:v>
                </c:pt>
                <c:pt idx="118">
                  <c:v>116.09999999999998</c:v>
                </c:pt>
                <c:pt idx="119">
                  <c:v>130.46666666666667</c:v>
                </c:pt>
              </c:numCache>
            </c:numRef>
          </c:xVal>
          <c:yVal>
            <c:numRef>
              <c:f>'Figurer, gj.snitt F og S prøver'!$BH$125:$BH$244</c:f>
              <c:numCache>
                <c:formatCode>0.00</c:formatCode>
                <c:ptCount val="120"/>
                <c:pt idx="80">
                  <c:v>191.83333333333334</c:v>
                </c:pt>
                <c:pt idx="81">
                  <c:v>174.26666666666665</c:v>
                </c:pt>
                <c:pt idx="82">
                  <c:v>173.5</c:v>
                </c:pt>
                <c:pt idx="83">
                  <c:v>174.46666666666667</c:v>
                </c:pt>
                <c:pt idx="84">
                  <c:v>175.63333333333333</c:v>
                </c:pt>
                <c:pt idx="85">
                  <c:v>176.43333333333331</c:v>
                </c:pt>
                <c:pt idx="86">
                  <c:v>176.9</c:v>
                </c:pt>
                <c:pt idx="87">
                  <c:v>176.70000000000002</c:v>
                </c:pt>
                <c:pt idx="88">
                  <c:v>175.36666666666665</c:v>
                </c:pt>
                <c:pt idx="89">
                  <c:v>172.13333333333333</c:v>
                </c:pt>
                <c:pt idx="90">
                  <c:v>167.29999999999998</c:v>
                </c:pt>
                <c:pt idx="91">
                  <c:v>168.23333333333332</c:v>
                </c:pt>
                <c:pt idx="92">
                  <c:v>164.4</c:v>
                </c:pt>
                <c:pt idx="93">
                  <c:v>151.26666666666668</c:v>
                </c:pt>
                <c:pt idx="94">
                  <c:v>135.33333333333334</c:v>
                </c:pt>
                <c:pt idx="95">
                  <c:v>118.59999999999998</c:v>
                </c:pt>
                <c:pt idx="96">
                  <c:v>101.78333333333335</c:v>
                </c:pt>
                <c:pt idx="97">
                  <c:v>86.686666666666667</c:v>
                </c:pt>
                <c:pt idx="98">
                  <c:v>74.006666666666675</c:v>
                </c:pt>
                <c:pt idx="99">
                  <c:v>63.073333333333331</c:v>
                </c:pt>
              </c:numCache>
            </c:numRef>
          </c:yVal>
        </c:ser>
        <c:ser>
          <c:idx val="9"/>
          <c:order val="9"/>
          <c:tx>
            <c:strRef>
              <c:f>'Figurer, gj.snitt F og S prøver'!$BI$124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prøver'!$AX$125:$AX$244</c:f>
              <c:numCache>
                <c:formatCode>0.00</c:formatCode>
                <c:ptCount val="120"/>
                <c:pt idx="0">
                  <c:v>0.9459333333333334</c:v>
                </c:pt>
                <c:pt idx="1">
                  <c:v>2.4860000000000002</c:v>
                </c:pt>
                <c:pt idx="2">
                  <c:v>3.9606666666666666</c:v>
                </c:pt>
                <c:pt idx="3">
                  <c:v>5.7149999999999999</c:v>
                </c:pt>
                <c:pt idx="4">
                  <c:v>7.9993333333333325</c:v>
                </c:pt>
                <c:pt idx="5">
                  <c:v>11.031666666666666</c:v>
                </c:pt>
                <c:pt idx="6">
                  <c:v>15.07</c:v>
                </c:pt>
                <c:pt idx="7">
                  <c:v>20.303333333333331</c:v>
                </c:pt>
                <c:pt idx="8">
                  <c:v>26.846666666666668</c:v>
                </c:pt>
                <c:pt idx="9">
                  <c:v>34.68</c:v>
                </c:pt>
                <c:pt idx="10">
                  <c:v>43.523333333333333</c:v>
                </c:pt>
                <c:pt idx="11">
                  <c:v>52.330000000000005</c:v>
                </c:pt>
                <c:pt idx="12">
                  <c:v>58.586666666666666</c:v>
                </c:pt>
                <c:pt idx="13">
                  <c:v>62.830000000000005</c:v>
                </c:pt>
                <c:pt idx="14">
                  <c:v>70.19</c:v>
                </c:pt>
                <c:pt idx="15">
                  <c:v>80.623333333333335</c:v>
                </c:pt>
                <c:pt idx="16">
                  <c:v>91.910000000000011</c:v>
                </c:pt>
                <c:pt idx="17">
                  <c:v>103.23666666666668</c:v>
                </c:pt>
                <c:pt idx="18">
                  <c:v>115.66666666666667</c:v>
                </c:pt>
                <c:pt idx="19">
                  <c:v>129.9</c:v>
                </c:pt>
                <c:pt idx="20">
                  <c:v>0.83143333333333336</c:v>
                </c:pt>
                <c:pt idx="21">
                  <c:v>2.1406666666666667</c:v>
                </c:pt>
                <c:pt idx="22">
                  <c:v>3.3963333333333332</c:v>
                </c:pt>
                <c:pt idx="23">
                  <c:v>4.9089999999999998</c:v>
                </c:pt>
                <c:pt idx="24">
                  <c:v>6.8996666666666675</c:v>
                </c:pt>
                <c:pt idx="25">
                  <c:v>9.5416666666666661</c:v>
                </c:pt>
                <c:pt idx="26">
                  <c:v>13.01</c:v>
                </c:pt>
                <c:pt idx="27">
                  <c:v>17.5</c:v>
                </c:pt>
                <c:pt idx="28">
                  <c:v>23.183333333333334</c:v>
                </c:pt>
                <c:pt idx="29">
                  <c:v>30.00333333333333</c:v>
                </c:pt>
                <c:pt idx="30">
                  <c:v>37.766666666666666</c:v>
                </c:pt>
                <c:pt idx="31">
                  <c:v>45.653333333333329</c:v>
                </c:pt>
                <c:pt idx="32">
                  <c:v>51.44</c:v>
                </c:pt>
                <c:pt idx="33">
                  <c:v>55.596666666666664</c:v>
                </c:pt>
                <c:pt idx="34">
                  <c:v>62.49</c:v>
                </c:pt>
                <c:pt idx="35">
                  <c:v>71.936666666666667</c:v>
                </c:pt>
                <c:pt idx="36">
                  <c:v>82.08</c:v>
                </c:pt>
                <c:pt idx="37">
                  <c:v>92.533333333333346</c:v>
                </c:pt>
                <c:pt idx="38">
                  <c:v>104.31666666666666</c:v>
                </c:pt>
                <c:pt idx="39">
                  <c:v>118.06666666666666</c:v>
                </c:pt>
                <c:pt idx="40">
                  <c:v>0.7869666666666667</c:v>
                </c:pt>
                <c:pt idx="41">
                  <c:v>1.9826666666666668</c:v>
                </c:pt>
                <c:pt idx="42">
                  <c:v>3.1266666666666665</c:v>
                </c:pt>
                <c:pt idx="43">
                  <c:v>4.5090000000000003</c:v>
                </c:pt>
                <c:pt idx="44">
                  <c:v>6.3243333333333327</c:v>
                </c:pt>
                <c:pt idx="45">
                  <c:v>8.734</c:v>
                </c:pt>
                <c:pt idx="46">
                  <c:v>11.888666666666666</c:v>
                </c:pt>
                <c:pt idx="47">
                  <c:v>15.976666666666667</c:v>
                </c:pt>
                <c:pt idx="48">
                  <c:v>21.183333333333334</c:v>
                </c:pt>
                <c:pt idx="49">
                  <c:v>27.456666666666667</c:v>
                </c:pt>
                <c:pt idx="50">
                  <c:v>34.629999999999995</c:v>
                </c:pt>
                <c:pt idx="51">
                  <c:v>42</c:v>
                </c:pt>
                <c:pt idx="52">
                  <c:v>47.56</c:v>
                </c:pt>
                <c:pt idx="53">
                  <c:v>51.69</c:v>
                </c:pt>
                <c:pt idx="54">
                  <c:v>58.326666666666661</c:v>
                </c:pt>
                <c:pt idx="55">
                  <c:v>67.2</c:v>
                </c:pt>
                <c:pt idx="56">
                  <c:v>76.766666666666666</c:v>
                </c:pt>
                <c:pt idx="57">
                  <c:v>86.743333333333339</c:v>
                </c:pt>
                <c:pt idx="58">
                  <c:v>98.216666666666683</c:v>
                </c:pt>
                <c:pt idx="59">
                  <c:v>111.62</c:v>
                </c:pt>
                <c:pt idx="60">
                  <c:v>1.3276666666666668</c:v>
                </c:pt>
                <c:pt idx="61">
                  <c:v>3.4856666666666669</c:v>
                </c:pt>
                <c:pt idx="62">
                  <c:v>5.5693333333333337</c:v>
                </c:pt>
                <c:pt idx="63">
                  <c:v>8.0466666666666669</c:v>
                </c:pt>
                <c:pt idx="64">
                  <c:v>11.275666666666666</c:v>
                </c:pt>
                <c:pt idx="65">
                  <c:v>15.540000000000001</c:v>
                </c:pt>
                <c:pt idx="66">
                  <c:v>21.083333333333332</c:v>
                </c:pt>
                <c:pt idx="67">
                  <c:v>28.133333333333336</c:v>
                </c:pt>
                <c:pt idx="68">
                  <c:v>36.826666666666668</c:v>
                </c:pt>
                <c:pt idx="69">
                  <c:v>46.96</c:v>
                </c:pt>
                <c:pt idx="70">
                  <c:v>57.633333333333333</c:v>
                </c:pt>
                <c:pt idx="71">
                  <c:v>65.009999999999991</c:v>
                </c:pt>
                <c:pt idx="72">
                  <c:v>69.279999999999987</c:v>
                </c:pt>
                <c:pt idx="73">
                  <c:v>75.64</c:v>
                </c:pt>
                <c:pt idx="74">
                  <c:v>85.42</c:v>
                </c:pt>
                <c:pt idx="75">
                  <c:v>97.833333333333329</c:v>
                </c:pt>
                <c:pt idx="76">
                  <c:v>110.89666666666666</c:v>
                </c:pt>
                <c:pt idx="77">
                  <c:v>123.93333333333332</c:v>
                </c:pt>
                <c:pt idx="78">
                  <c:v>138</c:v>
                </c:pt>
                <c:pt idx="79">
                  <c:v>153.66666666666666</c:v>
                </c:pt>
                <c:pt idx="80">
                  <c:v>1.1996666666666667</c:v>
                </c:pt>
                <c:pt idx="81">
                  <c:v>3.0626666666666669</c:v>
                </c:pt>
                <c:pt idx="82">
                  <c:v>4.8673333333333337</c:v>
                </c:pt>
                <c:pt idx="83">
                  <c:v>7.0326666666666666</c:v>
                </c:pt>
                <c:pt idx="84">
                  <c:v>9.8516666666666666</c:v>
                </c:pt>
                <c:pt idx="85">
                  <c:v>13.57</c:v>
                </c:pt>
                <c:pt idx="86">
                  <c:v>18.426666666666666</c:v>
                </c:pt>
                <c:pt idx="87">
                  <c:v>24.63</c:v>
                </c:pt>
                <c:pt idx="88">
                  <c:v>32.28</c:v>
                </c:pt>
                <c:pt idx="89">
                  <c:v>41.213333333333331</c:v>
                </c:pt>
                <c:pt idx="90">
                  <c:v>50.54666666666666</c:v>
                </c:pt>
                <c:pt idx="91">
                  <c:v>56.813333333333333</c:v>
                </c:pt>
                <c:pt idx="92">
                  <c:v>60.486666666666672</c:v>
                </c:pt>
                <c:pt idx="93">
                  <c:v>66.37</c:v>
                </c:pt>
                <c:pt idx="94">
                  <c:v>75.490000000000009</c:v>
                </c:pt>
                <c:pt idx="95">
                  <c:v>87.05</c:v>
                </c:pt>
                <c:pt idx="96">
                  <c:v>99.06</c:v>
                </c:pt>
                <c:pt idx="97">
                  <c:v>111</c:v>
                </c:pt>
                <c:pt idx="98">
                  <c:v>124</c:v>
                </c:pt>
                <c:pt idx="99">
                  <c:v>138.86666666666665</c:v>
                </c:pt>
                <c:pt idx="100">
                  <c:v>1.1516</c:v>
                </c:pt>
                <c:pt idx="101">
                  <c:v>2.8656666666666664</c:v>
                </c:pt>
                <c:pt idx="102">
                  <c:v>4.5190000000000001</c:v>
                </c:pt>
                <c:pt idx="103">
                  <c:v>6.4950000000000001</c:v>
                </c:pt>
                <c:pt idx="104">
                  <c:v>9.0670000000000002</c:v>
                </c:pt>
                <c:pt idx="105">
                  <c:v>12.483333333333334</c:v>
                </c:pt>
                <c:pt idx="106">
                  <c:v>16.963333333333335</c:v>
                </c:pt>
                <c:pt idx="107">
                  <c:v>22.689999999999998</c:v>
                </c:pt>
                <c:pt idx="108">
                  <c:v>29.74</c:v>
                </c:pt>
                <c:pt idx="109">
                  <c:v>38.020000000000003</c:v>
                </c:pt>
                <c:pt idx="110">
                  <c:v>46.643333333333338</c:v>
                </c:pt>
                <c:pt idx="111">
                  <c:v>52.379999999999995</c:v>
                </c:pt>
                <c:pt idx="112">
                  <c:v>55.823333333333331</c:v>
                </c:pt>
                <c:pt idx="113">
                  <c:v>61.46</c:v>
                </c:pt>
                <c:pt idx="114">
                  <c:v>70.143333333333331</c:v>
                </c:pt>
                <c:pt idx="115">
                  <c:v>81.043333333333337</c:v>
                </c:pt>
                <c:pt idx="116">
                  <c:v>92.313333333333333</c:v>
                </c:pt>
                <c:pt idx="117">
                  <c:v>103.57333333333334</c:v>
                </c:pt>
                <c:pt idx="118">
                  <c:v>116.09999999999998</c:v>
                </c:pt>
                <c:pt idx="119">
                  <c:v>130.46666666666667</c:v>
                </c:pt>
              </c:numCache>
            </c:numRef>
          </c:xVal>
          <c:yVal>
            <c:numRef>
              <c:f>'Figurer, gj.snitt F og S prøver'!$BI$125:$BI$244</c:f>
              <c:numCache>
                <c:formatCode>0.00</c:formatCode>
                <c:ptCount val="120"/>
                <c:pt idx="80">
                  <c:v>145</c:v>
                </c:pt>
                <c:pt idx="81">
                  <c:v>419.36666666666662</c:v>
                </c:pt>
                <c:pt idx="82">
                  <c:v>499.26666666666665</c:v>
                </c:pt>
                <c:pt idx="83">
                  <c:v>529.0333333333333</c:v>
                </c:pt>
                <c:pt idx="84">
                  <c:v>541.5</c:v>
                </c:pt>
                <c:pt idx="85">
                  <c:v>544.06666666666672</c:v>
                </c:pt>
                <c:pt idx="86">
                  <c:v>538.33333333333337</c:v>
                </c:pt>
                <c:pt idx="87">
                  <c:v>523.5</c:v>
                </c:pt>
                <c:pt idx="88">
                  <c:v>498.33333333333331</c:v>
                </c:pt>
                <c:pt idx="89">
                  <c:v>460.9666666666667</c:v>
                </c:pt>
                <c:pt idx="90">
                  <c:v>407.16666666666669</c:v>
                </c:pt>
                <c:pt idx="91">
                  <c:v>318.93333333333334</c:v>
                </c:pt>
                <c:pt idx="92">
                  <c:v>226.93333333333331</c:v>
                </c:pt>
                <c:pt idx="93">
                  <c:v>165.86666666666667</c:v>
                </c:pt>
                <c:pt idx="94">
                  <c:v>128.16666666666666</c:v>
                </c:pt>
                <c:pt idx="95">
                  <c:v>102.67666666666666</c:v>
                </c:pt>
                <c:pt idx="96">
                  <c:v>81.306666666666672</c:v>
                </c:pt>
                <c:pt idx="97">
                  <c:v>61.79666666666666</c:v>
                </c:pt>
                <c:pt idx="98">
                  <c:v>45.343333333333327</c:v>
                </c:pt>
                <c:pt idx="99">
                  <c:v>32.360000000000007</c:v>
                </c:pt>
              </c:numCache>
            </c:numRef>
          </c:yVal>
        </c:ser>
        <c:ser>
          <c:idx val="10"/>
          <c:order val="10"/>
          <c:tx>
            <c:strRef>
              <c:f>'Figurer, gj.snitt F og S prøver'!$BJ$124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prøver'!$AX$125:$AX$244</c:f>
              <c:numCache>
                <c:formatCode>0.00</c:formatCode>
                <c:ptCount val="120"/>
                <c:pt idx="0">
                  <c:v>0.9459333333333334</c:v>
                </c:pt>
                <c:pt idx="1">
                  <c:v>2.4860000000000002</c:v>
                </c:pt>
                <c:pt idx="2">
                  <c:v>3.9606666666666666</c:v>
                </c:pt>
                <c:pt idx="3">
                  <c:v>5.7149999999999999</c:v>
                </c:pt>
                <c:pt idx="4">
                  <c:v>7.9993333333333325</c:v>
                </c:pt>
                <c:pt idx="5">
                  <c:v>11.031666666666666</c:v>
                </c:pt>
                <c:pt idx="6">
                  <c:v>15.07</c:v>
                </c:pt>
                <c:pt idx="7">
                  <c:v>20.303333333333331</c:v>
                </c:pt>
                <c:pt idx="8">
                  <c:v>26.846666666666668</c:v>
                </c:pt>
                <c:pt idx="9">
                  <c:v>34.68</c:v>
                </c:pt>
                <c:pt idx="10">
                  <c:v>43.523333333333333</c:v>
                </c:pt>
                <c:pt idx="11">
                  <c:v>52.330000000000005</c:v>
                </c:pt>
                <c:pt idx="12">
                  <c:v>58.586666666666666</c:v>
                </c:pt>
                <c:pt idx="13">
                  <c:v>62.830000000000005</c:v>
                </c:pt>
                <c:pt idx="14">
                  <c:v>70.19</c:v>
                </c:pt>
                <c:pt idx="15">
                  <c:v>80.623333333333335</c:v>
                </c:pt>
                <c:pt idx="16">
                  <c:v>91.910000000000011</c:v>
                </c:pt>
                <c:pt idx="17">
                  <c:v>103.23666666666668</c:v>
                </c:pt>
                <c:pt idx="18">
                  <c:v>115.66666666666667</c:v>
                </c:pt>
                <c:pt idx="19">
                  <c:v>129.9</c:v>
                </c:pt>
                <c:pt idx="20">
                  <c:v>0.83143333333333336</c:v>
                </c:pt>
                <c:pt idx="21">
                  <c:v>2.1406666666666667</c:v>
                </c:pt>
                <c:pt idx="22">
                  <c:v>3.3963333333333332</c:v>
                </c:pt>
                <c:pt idx="23">
                  <c:v>4.9089999999999998</c:v>
                </c:pt>
                <c:pt idx="24">
                  <c:v>6.8996666666666675</c:v>
                </c:pt>
                <c:pt idx="25">
                  <c:v>9.5416666666666661</c:v>
                </c:pt>
                <c:pt idx="26">
                  <c:v>13.01</c:v>
                </c:pt>
                <c:pt idx="27">
                  <c:v>17.5</c:v>
                </c:pt>
                <c:pt idx="28">
                  <c:v>23.183333333333334</c:v>
                </c:pt>
                <c:pt idx="29">
                  <c:v>30.00333333333333</c:v>
                </c:pt>
                <c:pt idx="30">
                  <c:v>37.766666666666666</c:v>
                </c:pt>
                <c:pt idx="31">
                  <c:v>45.653333333333329</c:v>
                </c:pt>
                <c:pt idx="32">
                  <c:v>51.44</c:v>
                </c:pt>
                <c:pt idx="33">
                  <c:v>55.596666666666664</c:v>
                </c:pt>
                <c:pt idx="34">
                  <c:v>62.49</c:v>
                </c:pt>
                <c:pt idx="35">
                  <c:v>71.936666666666667</c:v>
                </c:pt>
                <c:pt idx="36">
                  <c:v>82.08</c:v>
                </c:pt>
                <c:pt idx="37">
                  <c:v>92.533333333333346</c:v>
                </c:pt>
                <c:pt idx="38">
                  <c:v>104.31666666666666</c:v>
                </c:pt>
                <c:pt idx="39">
                  <c:v>118.06666666666666</c:v>
                </c:pt>
                <c:pt idx="40">
                  <c:v>0.7869666666666667</c:v>
                </c:pt>
                <c:pt idx="41">
                  <c:v>1.9826666666666668</c:v>
                </c:pt>
                <c:pt idx="42">
                  <c:v>3.1266666666666665</c:v>
                </c:pt>
                <c:pt idx="43">
                  <c:v>4.5090000000000003</c:v>
                </c:pt>
                <c:pt idx="44">
                  <c:v>6.3243333333333327</c:v>
                </c:pt>
                <c:pt idx="45">
                  <c:v>8.734</c:v>
                </c:pt>
                <c:pt idx="46">
                  <c:v>11.888666666666666</c:v>
                </c:pt>
                <c:pt idx="47">
                  <c:v>15.976666666666667</c:v>
                </c:pt>
                <c:pt idx="48">
                  <c:v>21.183333333333334</c:v>
                </c:pt>
                <c:pt idx="49">
                  <c:v>27.456666666666667</c:v>
                </c:pt>
                <c:pt idx="50">
                  <c:v>34.629999999999995</c:v>
                </c:pt>
                <c:pt idx="51">
                  <c:v>42</c:v>
                </c:pt>
                <c:pt idx="52">
                  <c:v>47.56</c:v>
                </c:pt>
                <c:pt idx="53">
                  <c:v>51.69</c:v>
                </c:pt>
                <c:pt idx="54">
                  <c:v>58.326666666666661</c:v>
                </c:pt>
                <c:pt idx="55">
                  <c:v>67.2</c:v>
                </c:pt>
                <c:pt idx="56">
                  <c:v>76.766666666666666</c:v>
                </c:pt>
                <c:pt idx="57">
                  <c:v>86.743333333333339</c:v>
                </c:pt>
                <c:pt idx="58">
                  <c:v>98.216666666666683</c:v>
                </c:pt>
                <c:pt idx="59">
                  <c:v>111.62</c:v>
                </c:pt>
                <c:pt idx="60">
                  <c:v>1.3276666666666668</c:v>
                </c:pt>
                <c:pt idx="61">
                  <c:v>3.4856666666666669</c:v>
                </c:pt>
                <c:pt idx="62">
                  <c:v>5.5693333333333337</c:v>
                </c:pt>
                <c:pt idx="63">
                  <c:v>8.0466666666666669</c:v>
                </c:pt>
                <c:pt idx="64">
                  <c:v>11.275666666666666</c:v>
                </c:pt>
                <c:pt idx="65">
                  <c:v>15.540000000000001</c:v>
                </c:pt>
                <c:pt idx="66">
                  <c:v>21.083333333333332</c:v>
                </c:pt>
                <c:pt idx="67">
                  <c:v>28.133333333333336</c:v>
                </c:pt>
                <c:pt idx="68">
                  <c:v>36.826666666666668</c:v>
                </c:pt>
                <c:pt idx="69">
                  <c:v>46.96</c:v>
                </c:pt>
                <c:pt idx="70">
                  <c:v>57.633333333333333</c:v>
                </c:pt>
                <c:pt idx="71">
                  <c:v>65.009999999999991</c:v>
                </c:pt>
                <c:pt idx="72">
                  <c:v>69.279999999999987</c:v>
                </c:pt>
                <c:pt idx="73">
                  <c:v>75.64</c:v>
                </c:pt>
                <c:pt idx="74">
                  <c:v>85.42</c:v>
                </c:pt>
                <c:pt idx="75">
                  <c:v>97.833333333333329</c:v>
                </c:pt>
                <c:pt idx="76">
                  <c:v>110.89666666666666</c:v>
                </c:pt>
                <c:pt idx="77">
                  <c:v>123.93333333333332</c:v>
                </c:pt>
                <c:pt idx="78">
                  <c:v>138</c:v>
                </c:pt>
                <c:pt idx="79">
                  <c:v>153.66666666666666</c:v>
                </c:pt>
                <c:pt idx="80">
                  <c:v>1.1996666666666667</c:v>
                </c:pt>
                <c:pt idx="81">
                  <c:v>3.0626666666666669</c:v>
                </c:pt>
                <c:pt idx="82">
                  <c:v>4.8673333333333337</c:v>
                </c:pt>
                <c:pt idx="83">
                  <c:v>7.0326666666666666</c:v>
                </c:pt>
                <c:pt idx="84">
                  <c:v>9.8516666666666666</c:v>
                </c:pt>
                <c:pt idx="85">
                  <c:v>13.57</c:v>
                </c:pt>
                <c:pt idx="86">
                  <c:v>18.426666666666666</c:v>
                </c:pt>
                <c:pt idx="87">
                  <c:v>24.63</c:v>
                </c:pt>
                <c:pt idx="88">
                  <c:v>32.28</c:v>
                </c:pt>
                <c:pt idx="89">
                  <c:v>41.213333333333331</c:v>
                </c:pt>
                <c:pt idx="90">
                  <c:v>50.54666666666666</c:v>
                </c:pt>
                <c:pt idx="91">
                  <c:v>56.813333333333333</c:v>
                </c:pt>
                <c:pt idx="92">
                  <c:v>60.486666666666672</c:v>
                </c:pt>
                <c:pt idx="93">
                  <c:v>66.37</c:v>
                </c:pt>
                <c:pt idx="94">
                  <c:v>75.490000000000009</c:v>
                </c:pt>
                <c:pt idx="95">
                  <c:v>87.05</c:v>
                </c:pt>
                <c:pt idx="96">
                  <c:v>99.06</c:v>
                </c:pt>
                <c:pt idx="97">
                  <c:v>111</c:v>
                </c:pt>
                <c:pt idx="98">
                  <c:v>124</c:v>
                </c:pt>
                <c:pt idx="99">
                  <c:v>138.86666666666665</c:v>
                </c:pt>
                <c:pt idx="100">
                  <c:v>1.1516</c:v>
                </c:pt>
                <c:pt idx="101">
                  <c:v>2.8656666666666664</c:v>
                </c:pt>
                <c:pt idx="102">
                  <c:v>4.5190000000000001</c:v>
                </c:pt>
                <c:pt idx="103">
                  <c:v>6.4950000000000001</c:v>
                </c:pt>
                <c:pt idx="104">
                  <c:v>9.0670000000000002</c:v>
                </c:pt>
                <c:pt idx="105">
                  <c:v>12.483333333333334</c:v>
                </c:pt>
                <c:pt idx="106">
                  <c:v>16.963333333333335</c:v>
                </c:pt>
                <c:pt idx="107">
                  <c:v>22.689999999999998</c:v>
                </c:pt>
                <c:pt idx="108">
                  <c:v>29.74</c:v>
                </c:pt>
                <c:pt idx="109">
                  <c:v>38.020000000000003</c:v>
                </c:pt>
                <c:pt idx="110">
                  <c:v>46.643333333333338</c:v>
                </c:pt>
                <c:pt idx="111">
                  <c:v>52.379999999999995</c:v>
                </c:pt>
                <c:pt idx="112">
                  <c:v>55.823333333333331</c:v>
                </c:pt>
                <c:pt idx="113">
                  <c:v>61.46</c:v>
                </c:pt>
                <c:pt idx="114">
                  <c:v>70.143333333333331</c:v>
                </c:pt>
                <c:pt idx="115">
                  <c:v>81.043333333333337</c:v>
                </c:pt>
                <c:pt idx="116">
                  <c:v>92.313333333333333</c:v>
                </c:pt>
                <c:pt idx="117">
                  <c:v>103.57333333333334</c:v>
                </c:pt>
                <c:pt idx="118">
                  <c:v>116.09999999999998</c:v>
                </c:pt>
                <c:pt idx="119">
                  <c:v>130.46666666666667</c:v>
                </c:pt>
              </c:numCache>
            </c:numRef>
          </c:xVal>
          <c:yVal>
            <c:numRef>
              <c:f>'Figurer, gj.snitt F og S prøver'!$BJ$125:$BJ$244</c:f>
              <c:numCache>
                <c:formatCode>0.00</c:formatCode>
                <c:ptCount val="120"/>
                <c:pt idx="100">
                  <c:v>178.16666666666666</c:v>
                </c:pt>
                <c:pt idx="101">
                  <c:v>161.93333333333334</c:v>
                </c:pt>
                <c:pt idx="102">
                  <c:v>160.73333333333332</c:v>
                </c:pt>
                <c:pt idx="103">
                  <c:v>160.93333333333334</c:v>
                </c:pt>
                <c:pt idx="104">
                  <c:v>161.43333333333331</c:v>
                </c:pt>
                <c:pt idx="105">
                  <c:v>162.13333333333333</c:v>
                </c:pt>
                <c:pt idx="106">
                  <c:v>162.66666666666666</c:v>
                </c:pt>
                <c:pt idx="107">
                  <c:v>162.70000000000002</c:v>
                </c:pt>
                <c:pt idx="108">
                  <c:v>161.56666666666666</c:v>
                </c:pt>
                <c:pt idx="109">
                  <c:v>158.93333333333331</c:v>
                </c:pt>
                <c:pt idx="110">
                  <c:v>155.16666666666666</c:v>
                </c:pt>
                <c:pt idx="111">
                  <c:v>156.86666666666665</c:v>
                </c:pt>
                <c:pt idx="112">
                  <c:v>153.66666666666666</c:v>
                </c:pt>
                <c:pt idx="113">
                  <c:v>141.63333333333333</c:v>
                </c:pt>
                <c:pt idx="114">
                  <c:v>126.73333333333333</c:v>
                </c:pt>
                <c:pt idx="115">
                  <c:v>111</c:v>
                </c:pt>
                <c:pt idx="116">
                  <c:v>95.163333333333341</c:v>
                </c:pt>
                <c:pt idx="117">
                  <c:v>81.133333333333326</c:v>
                </c:pt>
                <c:pt idx="118">
                  <c:v>69.48</c:v>
                </c:pt>
                <c:pt idx="119">
                  <c:v>59.43</c:v>
                </c:pt>
              </c:numCache>
            </c:numRef>
          </c:yVal>
        </c:ser>
        <c:ser>
          <c:idx val="11"/>
          <c:order val="11"/>
          <c:tx>
            <c:strRef>
              <c:f>'Figurer, gj.snitt F og S prøver'!$BK$124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prøver'!$AX$125:$AX$244</c:f>
              <c:numCache>
                <c:formatCode>0.00</c:formatCode>
                <c:ptCount val="120"/>
                <c:pt idx="0">
                  <c:v>0.9459333333333334</c:v>
                </c:pt>
                <c:pt idx="1">
                  <c:v>2.4860000000000002</c:v>
                </c:pt>
                <c:pt idx="2">
                  <c:v>3.9606666666666666</c:v>
                </c:pt>
                <c:pt idx="3">
                  <c:v>5.7149999999999999</c:v>
                </c:pt>
                <c:pt idx="4">
                  <c:v>7.9993333333333325</c:v>
                </c:pt>
                <c:pt idx="5">
                  <c:v>11.031666666666666</c:v>
                </c:pt>
                <c:pt idx="6">
                  <c:v>15.07</c:v>
                </c:pt>
                <c:pt idx="7">
                  <c:v>20.303333333333331</c:v>
                </c:pt>
                <c:pt idx="8">
                  <c:v>26.846666666666668</c:v>
                </c:pt>
                <c:pt idx="9">
                  <c:v>34.68</c:v>
                </c:pt>
                <c:pt idx="10">
                  <c:v>43.523333333333333</c:v>
                </c:pt>
                <c:pt idx="11">
                  <c:v>52.330000000000005</c:v>
                </c:pt>
                <c:pt idx="12">
                  <c:v>58.586666666666666</c:v>
                </c:pt>
                <c:pt idx="13">
                  <c:v>62.830000000000005</c:v>
                </c:pt>
                <c:pt idx="14">
                  <c:v>70.19</c:v>
                </c:pt>
                <c:pt idx="15">
                  <c:v>80.623333333333335</c:v>
                </c:pt>
                <c:pt idx="16">
                  <c:v>91.910000000000011</c:v>
                </c:pt>
                <c:pt idx="17">
                  <c:v>103.23666666666668</c:v>
                </c:pt>
                <c:pt idx="18">
                  <c:v>115.66666666666667</c:v>
                </c:pt>
                <c:pt idx="19">
                  <c:v>129.9</c:v>
                </c:pt>
                <c:pt idx="20">
                  <c:v>0.83143333333333336</c:v>
                </c:pt>
                <c:pt idx="21">
                  <c:v>2.1406666666666667</c:v>
                </c:pt>
                <c:pt idx="22">
                  <c:v>3.3963333333333332</c:v>
                </c:pt>
                <c:pt idx="23">
                  <c:v>4.9089999999999998</c:v>
                </c:pt>
                <c:pt idx="24">
                  <c:v>6.8996666666666675</c:v>
                </c:pt>
                <c:pt idx="25">
                  <c:v>9.5416666666666661</c:v>
                </c:pt>
                <c:pt idx="26">
                  <c:v>13.01</c:v>
                </c:pt>
                <c:pt idx="27">
                  <c:v>17.5</c:v>
                </c:pt>
                <c:pt idx="28">
                  <c:v>23.183333333333334</c:v>
                </c:pt>
                <c:pt idx="29">
                  <c:v>30.00333333333333</c:v>
                </c:pt>
                <c:pt idx="30">
                  <c:v>37.766666666666666</c:v>
                </c:pt>
                <c:pt idx="31">
                  <c:v>45.653333333333329</c:v>
                </c:pt>
                <c:pt idx="32">
                  <c:v>51.44</c:v>
                </c:pt>
                <c:pt idx="33">
                  <c:v>55.596666666666664</c:v>
                </c:pt>
                <c:pt idx="34">
                  <c:v>62.49</c:v>
                </c:pt>
                <c:pt idx="35">
                  <c:v>71.936666666666667</c:v>
                </c:pt>
                <c:pt idx="36">
                  <c:v>82.08</c:v>
                </c:pt>
                <c:pt idx="37">
                  <c:v>92.533333333333346</c:v>
                </c:pt>
                <c:pt idx="38">
                  <c:v>104.31666666666666</c:v>
                </c:pt>
                <c:pt idx="39">
                  <c:v>118.06666666666666</c:v>
                </c:pt>
                <c:pt idx="40">
                  <c:v>0.7869666666666667</c:v>
                </c:pt>
                <c:pt idx="41">
                  <c:v>1.9826666666666668</c:v>
                </c:pt>
                <c:pt idx="42">
                  <c:v>3.1266666666666665</c:v>
                </c:pt>
                <c:pt idx="43">
                  <c:v>4.5090000000000003</c:v>
                </c:pt>
                <c:pt idx="44">
                  <c:v>6.3243333333333327</c:v>
                </c:pt>
                <c:pt idx="45">
                  <c:v>8.734</c:v>
                </c:pt>
                <c:pt idx="46">
                  <c:v>11.888666666666666</c:v>
                </c:pt>
                <c:pt idx="47">
                  <c:v>15.976666666666667</c:v>
                </c:pt>
                <c:pt idx="48">
                  <c:v>21.183333333333334</c:v>
                </c:pt>
                <c:pt idx="49">
                  <c:v>27.456666666666667</c:v>
                </c:pt>
                <c:pt idx="50">
                  <c:v>34.629999999999995</c:v>
                </c:pt>
                <c:pt idx="51">
                  <c:v>42</c:v>
                </c:pt>
                <c:pt idx="52">
                  <c:v>47.56</c:v>
                </c:pt>
                <c:pt idx="53">
                  <c:v>51.69</c:v>
                </c:pt>
                <c:pt idx="54">
                  <c:v>58.326666666666661</c:v>
                </c:pt>
                <c:pt idx="55">
                  <c:v>67.2</c:v>
                </c:pt>
                <c:pt idx="56">
                  <c:v>76.766666666666666</c:v>
                </c:pt>
                <c:pt idx="57">
                  <c:v>86.743333333333339</c:v>
                </c:pt>
                <c:pt idx="58">
                  <c:v>98.216666666666683</c:v>
                </c:pt>
                <c:pt idx="59">
                  <c:v>111.62</c:v>
                </c:pt>
                <c:pt idx="60">
                  <c:v>1.3276666666666668</c:v>
                </c:pt>
                <c:pt idx="61">
                  <c:v>3.4856666666666669</c:v>
                </c:pt>
                <c:pt idx="62">
                  <c:v>5.5693333333333337</c:v>
                </c:pt>
                <c:pt idx="63">
                  <c:v>8.0466666666666669</c:v>
                </c:pt>
                <c:pt idx="64">
                  <c:v>11.275666666666666</c:v>
                </c:pt>
                <c:pt idx="65">
                  <c:v>15.540000000000001</c:v>
                </c:pt>
                <c:pt idx="66">
                  <c:v>21.083333333333332</c:v>
                </c:pt>
                <c:pt idx="67">
                  <c:v>28.133333333333336</c:v>
                </c:pt>
                <c:pt idx="68">
                  <c:v>36.826666666666668</c:v>
                </c:pt>
                <c:pt idx="69">
                  <c:v>46.96</c:v>
                </c:pt>
                <c:pt idx="70">
                  <c:v>57.633333333333333</c:v>
                </c:pt>
                <c:pt idx="71">
                  <c:v>65.009999999999991</c:v>
                </c:pt>
                <c:pt idx="72">
                  <c:v>69.279999999999987</c:v>
                </c:pt>
                <c:pt idx="73">
                  <c:v>75.64</c:v>
                </c:pt>
                <c:pt idx="74">
                  <c:v>85.42</c:v>
                </c:pt>
                <c:pt idx="75">
                  <c:v>97.833333333333329</c:v>
                </c:pt>
                <c:pt idx="76">
                  <c:v>110.89666666666666</c:v>
                </c:pt>
                <c:pt idx="77">
                  <c:v>123.93333333333332</c:v>
                </c:pt>
                <c:pt idx="78">
                  <c:v>138</c:v>
                </c:pt>
                <c:pt idx="79">
                  <c:v>153.66666666666666</c:v>
                </c:pt>
                <c:pt idx="80">
                  <c:v>1.1996666666666667</c:v>
                </c:pt>
                <c:pt idx="81">
                  <c:v>3.0626666666666669</c:v>
                </c:pt>
                <c:pt idx="82">
                  <c:v>4.8673333333333337</c:v>
                </c:pt>
                <c:pt idx="83">
                  <c:v>7.0326666666666666</c:v>
                </c:pt>
                <c:pt idx="84">
                  <c:v>9.8516666666666666</c:v>
                </c:pt>
                <c:pt idx="85">
                  <c:v>13.57</c:v>
                </c:pt>
                <c:pt idx="86">
                  <c:v>18.426666666666666</c:v>
                </c:pt>
                <c:pt idx="87">
                  <c:v>24.63</c:v>
                </c:pt>
                <c:pt idx="88">
                  <c:v>32.28</c:v>
                </c:pt>
                <c:pt idx="89">
                  <c:v>41.213333333333331</c:v>
                </c:pt>
                <c:pt idx="90">
                  <c:v>50.54666666666666</c:v>
                </c:pt>
                <c:pt idx="91">
                  <c:v>56.813333333333333</c:v>
                </c:pt>
                <c:pt idx="92">
                  <c:v>60.486666666666672</c:v>
                </c:pt>
                <c:pt idx="93">
                  <c:v>66.37</c:v>
                </c:pt>
                <c:pt idx="94">
                  <c:v>75.490000000000009</c:v>
                </c:pt>
                <c:pt idx="95">
                  <c:v>87.05</c:v>
                </c:pt>
                <c:pt idx="96">
                  <c:v>99.06</c:v>
                </c:pt>
                <c:pt idx="97">
                  <c:v>111</c:v>
                </c:pt>
                <c:pt idx="98">
                  <c:v>124</c:v>
                </c:pt>
                <c:pt idx="99">
                  <c:v>138.86666666666665</c:v>
                </c:pt>
                <c:pt idx="100">
                  <c:v>1.1516</c:v>
                </c:pt>
                <c:pt idx="101">
                  <c:v>2.8656666666666664</c:v>
                </c:pt>
                <c:pt idx="102">
                  <c:v>4.5190000000000001</c:v>
                </c:pt>
                <c:pt idx="103">
                  <c:v>6.4950000000000001</c:v>
                </c:pt>
                <c:pt idx="104">
                  <c:v>9.0670000000000002</c:v>
                </c:pt>
                <c:pt idx="105">
                  <c:v>12.483333333333334</c:v>
                </c:pt>
                <c:pt idx="106">
                  <c:v>16.963333333333335</c:v>
                </c:pt>
                <c:pt idx="107">
                  <c:v>22.689999999999998</c:v>
                </c:pt>
                <c:pt idx="108">
                  <c:v>29.74</c:v>
                </c:pt>
                <c:pt idx="109">
                  <c:v>38.020000000000003</c:v>
                </c:pt>
                <c:pt idx="110">
                  <c:v>46.643333333333338</c:v>
                </c:pt>
                <c:pt idx="111">
                  <c:v>52.379999999999995</c:v>
                </c:pt>
                <c:pt idx="112">
                  <c:v>55.823333333333331</c:v>
                </c:pt>
                <c:pt idx="113">
                  <c:v>61.46</c:v>
                </c:pt>
                <c:pt idx="114">
                  <c:v>70.143333333333331</c:v>
                </c:pt>
                <c:pt idx="115">
                  <c:v>81.043333333333337</c:v>
                </c:pt>
                <c:pt idx="116">
                  <c:v>92.313333333333333</c:v>
                </c:pt>
                <c:pt idx="117">
                  <c:v>103.57333333333334</c:v>
                </c:pt>
                <c:pt idx="118">
                  <c:v>116.09999999999998</c:v>
                </c:pt>
                <c:pt idx="119">
                  <c:v>130.46666666666667</c:v>
                </c:pt>
              </c:numCache>
            </c:numRef>
          </c:xVal>
          <c:yVal>
            <c:numRef>
              <c:f>'Figurer, gj.snitt F og S prøver'!$BK$125:$BK$244</c:f>
              <c:numCache>
                <c:formatCode>0.00</c:formatCode>
                <c:ptCount val="120"/>
                <c:pt idx="100">
                  <c:v>146.80000000000001</c:v>
                </c:pt>
                <c:pt idx="101">
                  <c:v>392.8</c:v>
                </c:pt>
                <c:pt idx="102">
                  <c:v>463.63333333333338</c:v>
                </c:pt>
                <c:pt idx="103">
                  <c:v>488.7</c:v>
                </c:pt>
                <c:pt idx="104">
                  <c:v>498.43333333333334</c:v>
                </c:pt>
                <c:pt idx="105">
                  <c:v>500.63333333333338</c:v>
                </c:pt>
                <c:pt idx="106">
                  <c:v>495.66666666666669</c:v>
                </c:pt>
                <c:pt idx="107">
                  <c:v>482.33333333333331</c:v>
                </c:pt>
                <c:pt idx="108">
                  <c:v>459.13333333333338</c:v>
                </c:pt>
                <c:pt idx="109">
                  <c:v>425.16666666666669</c:v>
                </c:pt>
                <c:pt idx="110">
                  <c:v>375.39999999999992</c:v>
                </c:pt>
                <c:pt idx="111">
                  <c:v>293.13333333333333</c:v>
                </c:pt>
                <c:pt idx="112">
                  <c:v>208</c:v>
                </c:pt>
                <c:pt idx="113">
                  <c:v>152.16666666666666</c:v>
                </c:pt>
                <c:pt idx="114">
                  <c:v>118</c:v>
                </c:pt>
                <c:pt idx="115">
                  <c:v>94.94</c:v>
                </c:pt>
                <c:pt idx="116">
                  <c:v>75.376666666666665</c:v>
                </c:pt>
                <c:pt idx="117">
                  <c:v>57.336666666666666</c:v>
                </c:pt>
                <c:pt idx="118">
                  <c:v>42.103333333333332</c:v>
                </c:pt>
                <c:pt idx="119">
                  <c:v>30.066666666666666</c:v>
                </c:pt>
              </c:numCache>
            </c:numRef>
          </c:yVal>
        </c:ser>
        <c:axId val="153484672"/>
        <c:axId val="153379968"/>
      </c:scatterChart>
      <c:valAx>
        <c:axId val="153484672"/>
        <c:scaling>
          <c:logBase val="10"/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sz="1200"/>
                  <a:t>Skjærspenning</a:t>
                </a:r>
                <a:r>
                  <a:rPr lang="nb-NO" sz="1200" baseline="0"/>
                  <a:t> (Pa)</a:t>
                </a:r>
                <a:endParaRPr lang="nb-NO" sz="1200"/>
              </a:p>
            </c:rich>
          </c:tx>
        </c:title>
        <c:numFmt formatCode="0.00" sourceLinked="1"/>
        <c:tickLblPos val="nextTo"/>
        <c:crossAx val="153379968"/>
        <c:crosses val="autoZero"/>
        <c:crossBetween val="midCat"/>
      </c:valAx>
      <c:valAx>
        <c:axId val="153379968"/>
        <c:scaling>
          <c:logBase val="10"/>
          <c:orientation val="minMax"/>
          <c:min val="1"/>
        </c:scaling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 sz="1200"/>
                  <a:t>G' (Pa)</a:t>
                </a:r>
              </a:p>
              <a:p>
                <a:pPr>
                  <a:defRPr/>
                </a:pPr>
                <a:endParaRPr lang="nb-NO" sz="1200"/>
              </a:p>
              <a:p>
                <a:pPr>
                  <a:defRPr/>
                </a:pPr>
                <a:r>
                  <a:rPr lang="nb-NO" sz="1200"/>
                  <a:t>G'' (Pa)</a:t>
                </a:r>
              </a:p>
            </c:rich>
          </c:tx>
        </c:title>
        <c:numFmt formatCode="0.00" sourceLinked="1"/>
        <c:tickLblPos val="nextTo"/>
        <c:crossAx val="15348467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/>
            </a:pPr>
            <a:r>
              <a:rPr lang="nb-NO"/>
              <a:t>Oscillasjonstest; prøve AUF og AUS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'Figurer, gj.snitt F og S prøver'!$AZ$124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prøver'!$AY$125:$AY$244</c:f>
              <c:numCache>
                <c:formatCode>0.00</c:formatCode>
                <c:ptCount val="120"/>
                <c:pt idx="0">
                  <c:v>0.49886666666666662</c:v>
                </c:pt>
                <c:pt idx="1">
                  <c:v>0.67433333333333334</c:v>
                </c:pt>
                <c:pt idx="2">
                  <c:v>0.92086666666666661</c:v>
                </c:pt>
                <c:pt idx="3">
                  <c:v>1.2623333333333333</c:v>
                </c:pt>
                <c:pt idx="4">
                  <c:v>1.7306666666666668</c:v>
                </c:pt>
                <c:pt idx="5">
                  <c:v>2.3723333333333332</c:v>
                </c:pt>
                <c:pt idx="6">
                  <c:v>3.2520000000000002</c:v>
                </c:pt>
                <c:pt idx="7">
                  <c:v>4.4573333333333336</c:v>
                </c:pt>
                <c:pt idx="8">
                  <c:v>6.1103333333333332</c:v>
                </c:pt>
                <c:pt idx="9">
                  <c:v>8.3763333333333332</c:v>
                </c:pt>
                <c:pt idx="10">
                  <c:v>11.479999999999999</c:v>
                </c:pt>
                <c:pt idx="11">
                  <c:v>15.74</c:v>
                </c:pt>
                <c:pt idx="12">
                  <c:v>21.583333333333332</c:v>
                </c:pt>
                <c:pt idx="13">
                  <c:v>29.58</c:v>
                </c:pt>
                <c:pt idx="14">
                  <c:v>40.513333333333328</c:v>
                </c:pt>
                <c:pt idx="15">
                  <c:v>55.5</c:v>
                </c:pt>
                <c:pt idx="16">
                  <c:v>76.06</c:v>
                </c:pt>
                <c:pt idx="17">
                  <c:v>104.26666666666667</c:v>
                </c:pt>
                <c:pt idx="18">
                  <c:v>142.9</c:v>
                </c:pt>
                <c:pt idx="19">
                  <c:v>195.9</c:v>
                </c:pt>
                <c:pt idx="20">
                  <c:v>0.49893333333333328</c:v>
                </c:pt>
                <c:pt idx="21">
                  <c:v>0.6744</c:v>
                </c:pt>
                <c:pt idx="22">
                  <c:v>0.92083333333333328</c:v>
                </c:pt>
                <c:pt idx="23">
                  <c:v>1.262</c:v>
                </c:pt>
                <c:pt idx="24">
                  <c:v>1.7303333333333335</c:v>
                </c:pt>
                <c:pt idx="25">
                  <c:v>2.3719999999999999</c:v>
                </c:pt>
                <c:pt idx="26">
                  <c:v>3.2516666666666665</c:v>
                </c:pt>
                <c:pt idx="27">
                  <c:v>4.4573333333333336</c:v>
                </c:pt>
                <c:pt idx="28">
                  <c:v>6.1103333333333332</c:v>
                </c:pt>
                <c:pt idx="29">
                  <c:v>8.3756666666666657</c:v>
                </c:pt>
                <c:pt idx="30">
                  <c:v>11.479999999999999</c:v>
                </c:pt>
                <c:pt idx="31">
                  <c:v>15.74</c:v>
                </c:pt>
                <c:pt idx="32">
                  <c:v>21.583333333333332</c:v>
                </c:pt>
                <c:pt idx="33">
                  <c:v>29.58</c:v>
                </c:pt>
                <c:pt idx="34">
                  <c:v>40.513333333333328</c:v>
                </c:pt>
                <c:pt idx="35">
                  <c:v>55.50333333333333</c:v>
                </c:pt>
                <c:pt idx="36">
                  <c:v>76.056666666666672</c:v>
                </c:pt>
                <c:pt idx="37">
                  <c:v>104.3</c:v>
                </c:pt>
                <c:pt idx="38">
                  <c:v>142.9</c:v>
                </c:pt>
                <c:pt idx="39">
                  <c:v>195.9</c:v>
                </c:pt>
                <c:pt idx="40">
                  <c:v>0.49896666666666672</c:v>
                </c:pt>
                <c:pt idx="41">
                  <c:v>0.67443333333333333</c:v>
                </c:pt>
                <c:pt idx="42">
                  <c:v>0.92086666666666661</c:v>
                </c:pt>
                <c:pt idx="43">
                  <c:v>1.262</c:v>
                </c:pt>
                <c:pt idx="44">
                  <c:v>1.7303333333333335</c:v>
                </c:pt>
                <c:pt idx="45">
                  <c:v>2.3719999999999999</c:v>
                </c:pt>
                <c:pt idx="46">
                  <c:v>3.2513333333333332</c:v>
                </c:pt>
                <c:pt idx="47">
                  <c:v>4.4573333333333336</c:v>
                </c:pt>
                <c:pt idx="48">
                  <c:v>6.11</c:v>
                </c:pt>
                <c:pt idx="49">
                  <c:v>8.3756666666666657</c:v>
                </c:pt>
                <c:pt idx="50">
                  <c:v>11.479999999999999</c:v>
                </c:pt>
                <c:pt idx="51">
                  <c:v>15.74</c:v>
                </c:pt>
                <c:pt idx="52">
                  <c:v>21.583333333333332</c:v>
                </c:pt>
                <c:pt idx="53">
                  <c:v>29.58</c:v>
                </c:pt>
                <c:pt idx="54">
                  <c:v>40.513333333333328</c:v>
                </c:pt>
                <c:pt idx="55">
                  <c:v>55.50333333333333</c:v>
                </c:pt>
                <c:pt idx="56">
                  <c:v>76.063333333333333</c:v>
                </c:pt>
                <c:pt idx="57">
                  <c:v>104.3</c:v>
                </c:pt>
                <c:pt idx="58">
                  <c:v>142.9</c:v>
                </c:pt>
                <c:pt idx="59">
                  <c:v>195.9</c:v>
                </c:pt>
                <c:pt idx="60">
                  <c:v>0.49869999999999998</c:v>
                </c:pt>
                <c:pt idx="61">
                  <c:v>0.67430000000000001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6.1106666666666669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15.75</c:v>
                </c:pt>
                <c:pt idx="72">
                  <c:v>21.58</c:v>
                </c:pt>
                <c:pt idx="73">
                  <c:v>29.56</c:v>
                </c:pt>
                <c:pt idx="74">
                  <c:v>40.5</c:v>
                </c:pt>
                <c:pt idx="75">
                  <c:v>55.49666666666667</c:v>
                </c:pt>
                <c:pt idx="76">
                  <c:v>76.053333333333342</c:v>
                </c:pt>
                <c:pt idx="77">
                  <c:v>104.2</c:v>
                </c:pt>
                <c:pt idx="78">
                  <c:v>142.9</c:v>
                </c:pt>
                <c:pt idx="79">
                  <c:v>195.9</c:v>
                </c:pt>
                <c:pt idx="80">
                  <c:v>0.49879999999999997</c:v>
                </c:pt>
                <c:pt idx="81">
                  <c:v>0.6744</c:v>
                </c:pt>
                <c:pt idx="82">
                  <c:v>0.92090000000000005</c:v>
                </c:pt>
                <c:pt idx="83">
                  <c:v>1.262</c:v>
                </c:pt>
                <c:pt idx="84">
                  <c:v>1.7310000000000001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11.483333333333334</c:v>
                </c:pt>
                <c:pt idx="91">
                  <c:v>15.75</c:v>
                </c:pt>
                <c:pt idx="92">
                  <c:v>21.58</c:v>
                </c:pt>
                <c:pt idx="93">
                  <c:v>29.56</c:v>
                </c:pt>
                <c:pt idx="94">
                  <c:v>40.5</c:v>
                </c:pt>
                <c:pt idx="95">
                  <c:v>55.493333333333339</c:v>
                </c:pt>
                <c:pt idx="96">
                  <c:v>76.046666666666667</c:v>
                </c:pt>
                <c:pt idx="97">
                  <c:v>104.2</c:v>
                </c:pt>
                <c:pt idx="98">
                  <c:v>142.9</c:v>
                </c:pt>
                <c:pt idx="99">
                  <c:v>195.9</c:v>
                </c:pt>
                <c:pt idx="100">
                  <c:v>0.49886666666666662</c:v>
                </c:pt>
                <c:pt idx="101">
                  <c:v>0.67449999999999999</c:v>
                </c:pt>
                <c:pt idx="102">
                  <c:v>0.92090000000000005</c:v>
                </c:pt>
                <c:pt idx="103">
                  <c:v>1.262</c:v>
                </c:pt>
                <c:pt idx="104">
                  <c:v>1.7310000000000001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4.4576666666666664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11.483333333333334</c:v>
                </c:pt>
                <c:pt idx="111">
                  <c:v>15.75</c:v>
                </c:pt>
                <c:pt idx="112">
                  <c:v>21.58</c:v>
                </c:pt>
                <c:pt idx="113">
                  <c:v>29.56</c:v>
                </c:pt>
                <c:pt idx="114">
                  <c:v>40.5</c:v>
                </c:pt>
                <c:pt idx="115">
                  <c:v>55.486666666666672</c:v>
                </c:pt>
                <c:pt idx="116">
                  <c:v>76.046666666666667</c:v>
                </c:pt>
                <c:pt idx="117">
                  <c:v>104.2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prøver'!$AZ$125:$AZ$244</c:f>
              <c:numCache>
                <c:formatCode>0.00</c:formatCode>
                <c:ptCount val="120"/>
                <c:pt idx="0">
                  <c:v>160.66666666666666</c:v>
                </c:pt>
                <c:pt idx="1">
                  <c:v>143.56666666666669</c:v>
                </c:pt>
                <c:pt idx="2">
                  <c:v>142.20000000000002</c:v>
                </c:pt>
                <c:pt idx="3">
                  <c:v>142.63333333333333</c:v>
                </c:pt>
                <c:pt idx="4">
                  <c:v>143.23333333333332</c:v>
                </c:pt>
                <c:pt idx="5">
                  <c:v>143.70000000000002</c:v>
                </c:pt>
                <c:pt idx="6">
                  <c:v>144.33333333333334</c:v>
                </c:pt>
                <c:pt idx="7">
                  <c:v>144.69999999999999</c:v>
                </c:pt>
                <c:pt idx="8">
                  <c:v>144.4</c:v>
                </c:pt>
                <c:pt idx="9">
                  <c:v>143.23333333333332</c:v>
                </c:pt>
                <c:pt idx="10">
                  <c:v>140.03333333333333</c:v>
                </c:pt>
                <c:pt idx="11">
                  <c:v>135.20000000000002</c:v>
                </c:pt>
                <c:pt idx="12">
                  <c:v>133.29999999999998</c:v>
                </c:pt>
                <c:pt idx="13">
                  <c:v>129.70000000000002</c:v>
                </c:pt>
                <c:pt idx="14">
                  <c:v>118.89999999999999</c:v>
                </c:pt>
                <c:pt idx="15">
                  <c:v>105.62333333333333</c:v>
                </c:pt>
                <c:pt idx="16">
                  <c:v>91.576666666666668</c:v>
                </c:pt>
                <c:pt idx="17">
                  <c:v>78.78</c:v>
                </c:pt>
                <c:pt idx="18">
                  <c:v>67.91</c:v>
                </c:pt>
                <c:pt idx="19">
                  <c:v>58.396666666666668</c:v>
                </c:pt>
              </c:numCache>
            </c:numRef>
          </c:yVal>
        </c:ser>
        <c:ser>
          <c:idx val="1"/>
          <c:order val="1"/>
          <c:tx>
            <c:strRef>
              <c:f>'Figurer, gj.snitt F og S prøver'!$BA$124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prøver'!$AY$125:$AY$244</c:f>
              <c:numCache>
                <c:formatCode>0.00</c:formatCode>
                <c:ptCount val="120"/>
                <c:pt idx="0">
                  <c:v>0.49886666666666662</c:v>
                </c:pt>
                <c:pt idx="1">
                  <c:v>0.67433333333333334</c:v>
                </c:pt>
                <c:pt idx="2">
                  <c:v>0.92086666666666661</c:v>
                </c:pt>
                <c:pt idx="3">
                  <c:v>1.2623333333333333</c:v>
                </c:pt>
                <c:pt idx="4">
                  <c:v>1.7306666666666668</c:v>
                </c:pt>
                <c:pt idx="5">
                  <c:v>2.3723333333333332</c:v>
                </c:pt>
                <c:pt idx="6">
                  <c:v>3.2520000000000002</c:v>
                </c:pt>
                <c:pt idx="7">
                  <c:v>4.4573333333333336</c:v>
                </c:pt>
                <c:pt idx="8">
                  <c:v>6.1103333333333332</c:v>
                </c:pt>
                <c:pt idx="9">
                  <c:v>8.3763333333333332</c:v>
                </c:pt>
                <c:pt idx="10">
                  <c:v>11.479999999999999</c:v>
                </c:pt>
                <c:pt idx="11">
                  <c:v>15.74</c:v>
                </c:pt>
                <c:pt idx="12">
                  <c:v>21.583333333333332</c:v>
                </c:pt>
                <c:pt idx="13">
                  <c:v>29.58</c:v>
                </c:pt>
                <c:pt idx="14">
                  <c:v>40.513333333333328</c:v>
                </c:pt>
                <c:pt idx="15">
                  <c:v>55.5</c:v>
                </c:pt>
                <c:pt idx="16">
                  <c:v>76.06</c:v>
                </c:pt>
                <c:pt idx="17">
                  <c:v>104.26666666666667</c:v>
                </c:pt>
                <c:pt idx="18">
                  <c:v>142.9</c:v>
                </c:pt>
                <c:pt idx="19">
                  <c:v>195.9</c:v>
                </c:pt>
                <c:pt idx="20">
                  <c:v>0.49893333333333328</c:v>
                </c:pt>
                <c:pt idx="21">
                  <c:v>0.6744</c:v>
                </c:pt>
                <c:pt idx="22">
                  <c:v>0.92083333333333328</c:v>
                </c:pt>
                <c:pt idx="23">
                  <c:v>1.262</c:v>
                </c:pt>
                <c:pt idx="24">
                  <c:v>1.7303333333333335</c:v>
                </c:pt>
                <c:pt idx="25">
                  <c:v>2.3719999999999999</c:v>
                </c:pt>
                <c:pt idx="26">
                  <c:v>3.2516666666666665</c:v>
                </c:pt>
                <c:pt idx="27">
                  <c:v>4.4573333333333336</c:v>
                </c:pt>
                <c:pt idx="28">
                  <c:v>6.1103333333333332</c:v>
                </c:pt>
                <c:pt idx="29">
                  <c:v>8.3756666666666657</c:v>
                </c:pt>
                <c:pt idx="30">
                  <c:v>11.479999999999999</c:v>
                </c:pt>
                <c:pt idx="31">
                  <c:v>15.74</c:v>
                </c:pt>
                <c:pt idx="32">
                  <c:v>21.583333333333332</c:v>
                </c:pt>
                <c:pt idx="33">
                  <c:v>29.58</c:v>
                </c:pt>
                <c:pt idx="34">
                  <c:v>40.513333333333328</c:v>
                </c:pt>
                <c:pt idx="35">
                  <c:v>55.50333333333333</c:v>
                </c:pt>
                <c:pt idx="36">
                  <c:v>76.056666666666672</c:v>
                </c:pt>
                <c:pt idx="37">
                  <c:v>104.3</c:v>
                </c:pt>
                <c:pt idx="38">
                  <c:v>142.9</c:v>
                </c:pt>
                <c:pt idx="39">
                  <c:v>195.9</c:v>
                </c:pt>
                <c:pt idx="40">
                  <c:v>0.49896666666666672</c:v>
                </c:pt>
                <c:pt idx="41">
                  <c:v>0.67443333333333333</c:v>
                </c:pt>
                <c:pt idx="42">
                  <c:v>0.92086666666666661</c:v>
                </c:pt>
                <c:pt idx="43">
                  <c:v>1.262</c:v>
                </c:pt>
                <c:pt idx="44">
                  <c:v>1.7303333333333335</c:v>
                </c:pt>
                <c:pt idx="45">
                  <c:v>2.3719999999999999</c:v>
                </c:pt>
                <c:pt idx="46">
                  <c:v>3.2513333333333332</c:v>
                </c:pt>
                <c:pt idx="47">
                  <c:v>4.4573333333333336</c:v>
                </c:pt>
                <c:pt idx="48">
                  <c:v>6.11</c:v>
                </c:pt>
                <c:pt idx="49">
                  <c:v>8.3756666666666657</c:v>
                </c:pt>
                <c:pt idx="50">
                  <c:v>11.479999999999999</c:v>
                </c:pt>
                <c:pt idx="51">
                  <c:v>15.74</c:v>
                </c:pt>
                <c:pt idx="52">
                  <c:v>21.583333333333332</c:v>
                </c:pt>
                <c:pt idx="53">
                  <c:v>29.58</c:v>
                </c:pt>
                <c:pt idx="54">
                  <c:v>40.513333333333328</c:v>
                </c:pt>
                <c:pt idx="55">
                  <c:v>55.50333333333333</c:v>
                </c:pt>
                <c:pt idx="56">
                  <c:v>76.063333333333333</c:v>
                </c:pt>
                <c:pt idx="57">
                  <c:v>104.3</c:v>
                </c:pt>
                <c:pt idx="58">
                  <c:v>142.9</c:v>
                </c:pt>
                <c:pt idx="59">
                  <c:v>195.9</c:v>
                </c:pt>
                <c:pt idx="60">
                  <c:v>0.49869999999999998</c:v>
                </c:pt>
                <c:pt idx="61">
                  <c:v>0.67430000000000001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6.1106666666666669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15.75</c:v>
                </c:pt>
                <c:pt idx="72">
                  <c:v>21.58</c:v>
                </c:pt>
                <c:pt idx="73">
                  <c:v>29.56</c:v>
                </c:pt>
                <c:pt idx="74">
                  <c:v>40.5</c:v>
                </c:pt>
                <c:pt idx="75">
                  <c:v>55.49666666666667</c:v>
                </c:pt>
                <c:pt idx="76">
                  <c:v>76.053333333333342</c:v>
                </c:pt>
                <c:pt idx="77">
                  <c:v>104.2</c:v>
                </c:pt>
                <c:pt idx="78">
                  <c:v>142.9</c:v>
                </c:pt>
                <c:pt idx="79">
                  <c:v>195.9</c:v>
                </c:pt>
                <c:pt idx="80">
                  <c:v>0.49879999999999997</c:v>
                </c:pt>
                <c:pt idx="81">
                  <c:v>0.6744</c:v>
                </c:pt>
                <c:pt idx="82">
                  <c:v>0.92090000000000005</c:v>
                </c:pt>
                <c:pt idx="83">
                  <c:v>1.262</c:v>
                </c:pt>
                <c:pt idx="84">
                  <c:v>1.7310000000000001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11.483333333333334</c:v>
                </c:pt>
                <c:pt idx="91">
                  <c:v>15.75</c:v>
                </c:pt>
                <c:pt idx="92">
                  <c:v>21.58</c:v>
                </c:pt>
                <c:pt idx="93">
                  <c:v>29.56</c:v>
                </c:pt>
                <c:pt idx="94">
                  <c:v>40.5</c:v>
                </c:pt>
                <c:pt idx="95">
                  <c:v>55.493333333333339</c:v>
                </c:pt>
                <c:pt idx="96">
                  <c:v>76.046666666666667</c:v>
                </c:pt>
                <c:pt idx="97">
                  <c:v>104.2</c:v>
                </c:pt>
                <c:pt idx="98">
                  <c:v>142.9</c:v>
                </c:pt>
                <c:pt idx="99">
                  <c:v>195.9</c:v>
                </c:pt>
                <c:pt idx="100">
                  <c:v>0.49886666666666662</c:v>
                </c:pt>
                <c:pt idx="101">
                  <c:v>0.67449999999999999</c:v>
                </c:pt>
                <c:pt idx="102">
                  <c:v>0.92090000000000005</c:v>
                </c:pt>
                <c:pt idx="103">
                  <c:v>1.262</c:v>
                </c:pt>
                <c:pt idx="104">
                  <c:v>1.7310000000000001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4.4576666666666664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11.483333333333334</c:v>
                </c:pt>
                <c:pt idx="111">
                  <c:v>15.75</c:v>
                </c:pt>
                <c:pt idx="112">
                  <c:v>21.58</c:v>
                </c:pt>
                <c:pt idx="113">
                  <c:v>29.56</c:v>
                </c:pt>
                <c:pt idx="114">
                  <c:v>40.5</c:v>
                </c:pt>
                <c:pt idx="115">
                  <c:v>55.486666666666672</c:v>
                </c:pt>
                <c:pt idx="116">
                  <c:v>76.046666666666667</c:v>
                </c:pt>
                <c:pt idx="117">
                  <c:v>104.2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prøver'!$BA$125:$BA$244</c:f>
              <c:numCache>
                <c:formatCode>0.00</c:formatCode>
                <c:ptCount val="120"/>
                <c:pt idx="0">
                  <c:v>100.55333333333333</c:v>
                </c:pt>
                <c:pt idx="1">
                  <c:v>339.56666666666666</c:v>
                </c:pt>
                <c:pt idx="2">
                  <c:v>405.90000000000003</c:v>
                </c:pt>
                <c:pt idx="3">
                  <c:v>429.66666666666669</c:v>
                </c:pt>
                <c:pt idx="4">
                  <c:v>439.5</c:v>
                </c:pt>
                <c:pt idx="5">
                  <c:v>442.33333333333331</c:v>
                </c:pt>
                <c:pt idx="6">
                  <c:v>440.33333333333331</c:v>
                </c:pt>
                <c:pt idx="7">
                  <c:v>431.83333333333331</c:v>
                </c:pt>
                <c:pt idx="8">
                  <c:v>414.93333333333334</c:v>
                </c:pt>
                <c:pt idx="9">
                  <c:v>388.4666666666667</c:v>
                </c:pt>
                <c:pt idx="10">
                  <c:v>352.23333333333335</c:v>
                </c:pt>
                <c:pt idx="11">
                  <c:v>303.66666666666669</c:v>
                </c:pt>
                <c:pt idx="12">
                  <c:v>236.13333333333335</c:v>
                </c:pt>
                <c:pt idx="13">
                  <c:v>168.1</c:v>
                </c:pt>
                <c:pt idx="14">
                  <c:v>125.89999999999999</c:v>
                </c:pt>
                <c:pt idx="15">
                  <c:v>99.666666666666671</c:v>
                </c:pt>
                <c:pt idx="16">
                  <c:v>78.773333333333326</c:v>
                </c:pt>
                <c:pt idx="17">
                  <c:v>59.976666666666667</c:v>
                </c:pt>
                <c:pt idx="18">
                  <c:v>44.043333333333329</c:v>
                </c:pt>
                <c:pt idx="19">
                  <c:v>31.416666666666668</c:v>
                </c:pt>
              </c:numCache>
            </c:numRef>
          </c:yVal>
        </c:ser>
        <c:ser>
          <c:idx val="2"/>
          <c:order val="2"/>
          <c:tx>
            <c:strRef>
              <c:f>'Figurer, gj.snitt F og S prøver'!$BB$124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prøver'!$AY$125:$AY$244</c:f>
              <c:numCache>
                <c:formatCode>0.00</c:formatCode>
                <c:ptCount val="120"/>
                <c:pt idx="0">
                  <c:v>0.49886666666666662</c:v>
                </c:pt>
                <c:pt idx="1">
                  <c:v>0.67433333333333334</c:v>
                </c:pt>
                <c:pt idx="2">
                  <c:v>0.92086666666666661</c:v>
                </c:pt>
                <c:pt idx="3">
                  <c:v>1.2623333333333333</c:v>
                </c:pt>
                <c:pt idx="4">
                  <c:v>1.7306666666666668</c:v>
                </c:pt>
                <c:pt idx="5">
                  <c:v>2.3723333333333332</c:v>
                </c:pt>
                <c:pt idx="6">
                  <c:v>3.2520000000000002</c:v>
                </c:pt>
                <c:pt idx="7">
                  <c:v>4.4573333333333336</c:v>
                </c:pt>
                <c:pt idx="8">
                  <c:v>6.1103333333333332</c:v>
                </c:pt>
                <c:pt idx="9">
                  <c:v>8.3763333333333332</c:v>
                </c:pt>
                <c:pt idx="10">
                  <c:v>11.479999999999999</c:v>
                </c:pt>
                <c:pt idx="11">
                  <c:v>15.74</c:v>
                </c:pt>
                <c:pt idx="12">
                  <c:v>21.583333333333332</c:v>
                </c:pt>
                <c:pt idx="13">
                  <c:v>29.58</c:v>
                </c:pt>
                <c:pt idx="14">
                  <c:v>40.513333333333328</c:v>
                </c:pt>
                <c:pt idx="15">
                  <c:v>55.5</c:v>
                </c:pt>
                <c:pt idx="16">
                  <c:v>76.06</c:v>
                </c:pt>
                <c:pt idx="17">
                  <c:v>104.26666666666667</c:v>
                </c:pt>
                <c:pt idx="18">
                  <c:v>142.9</c:v>
                </c:pt>
                <c:pt idx="19">
                  <c:v>195.9</c:v>
                </c:pt>
                <c:pt idx="20">
                  <c:v>0.49893333333333328</c:v>
                </c:pt>
                <c:pt idx="21">
                  <c:v>0.6744</c:v>
                </c:pt>
                <c:pt idx="22">
                  <c:v>0.92083333333333328</c:v>
                </c:pt>
                <c:pt idx="23">
                  <c:v>1.262</c:v>
                </c:pt>
                <c:pt idx="24">
                  <c:v>1.7303333333333335</c:v>
                </c:pt>
                <c:pt idx="25">
                  <c:v>2.3719999999999999</c:v>
                </c:pt>
                <c:pt idx="26">
                  <c:v>3.2516666666666665</c:v>
                </c:pt>
                <c:pt idx="27">
                  <c:v>4.4573333333333336</c:v>
                </c:pt>
                <c:pt idx="28">
                  <c:v>6.1103333333333332</c:v>
                </c:pt>
                <c:pt idx="29">
                  <c:v>8.3756666666666657</c:v>
                </c:pt>
                <c:pt idx="30">
                  <c:v>11.479999999999999</c:v>
                </c:pt>
                <c:pt idx="31">
                  <c:v>15.74</c:v>
                </c:pt>
                <c:pt idx="32">
                  <c:v>21.583333333333332</c:v>
                </c:pt>
                <c:pt idx="33">
                  <c:v>29.58</c:v>
                </c:pt>
                <c:pt idx="34">
                  <c:v>40.513333333333328</c:v>
                </c:pt>
                <c:pt idx="35">
                  <c:v>55.50333333333333</c:v>
                </c:pt>
                <c:pt idx="36">
                  <c:v>76.056666666666672</c:v>
                </c:pt>
                <c:pt idx="37">
                  <c:v>104.3</c:v>
                </c:pt>
                <c:pt idx="38">
                  <c:v>142.9</c:v>
                </c:pt>
                <c:pt idx="39">
                  <c:v>195.9</c:v>
                </c:pt>
                <c:pt idx="40">
                  <c:v>0.49896666666666672</c:v>
                </c:pt>
                <c:pt idx="41">
                  <c:v>0.67443333333333333</c:v>
                </c:pt>
                <c:pt idx="42">
                  <c:v>0.92086666666666661</c:v>
                </c:pt>
                <c:pt idx="43">
                  <c:v>1.262</c:v>
                </c:pt>
                <c:pt idx="44">
                  <c:v>1.7303333333333335</c:v>
                </c:pt>
                <c:pt idx="45">
                  <c:v>2.3719999999999999</c:v>
                </c:pt>
                <c:pt idx="46">
                  <c:v>3.2513333333333332</c:v>
                </c:pt>
                <c:pt idx="47">
                  <c:v>4.4573333333333336</c:v>
                </c:pt>
                <c:pt idx="48">
                  <c:v>6.11</c:v>
                </c:pt>
                <c:pt idx="49">
                  <c:v>8.3756666666666657</c:v>
                </c:pt>
                <c:pt idx="50">
                  <c:v>11.479999999999999</c:v>
                </c:pt>
                <c:pt idx="51">
                  <c:v>15.74</c:v>
                </c:pt>
                <c:pt idx="52">
                  <c:v>21.583333333333332</c:v>
                </c:pt>
                <c:pt idx="53">
                  <c:v>29.58</c:v>
                </c:pt>
                <c:pt idx="54">
                  <c:v>40.513333333333328</c:v>
                </c:pt>
                <c:pt idx="55">
                  <c:v>55.50333333333333</c:v>
                </c:pt>
                <c:pt idx="56">
                  <c:v>76.063333333333333</c:v>
                </c:pt>
                <c:pt idx="57">
                  <c:v>104.3</c:v>
                </c:pt>
                <c:pt idx="58">
                  <c:v>142.9</c:v>
                </c:pt>
                <c:pt idx="59">
                  <c:v>195.9</c:v>
                </c:pt>
                <c:pt idx="60">
                  <c:v>0.49869999999999998</c:v>
                </c:pt>
                <c:pt idx="61">
                  <c:v>0.67430000000000001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6.1106666666666669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15.75</c:v>
                </c:pt>
                <c:pt idx="72">
                  <c:v>21.58</c:v>
                </c:pt>
                <c:pt idx="73">
                  <c:v>29.56</c:v>
                </c:pt>
                <c:pt idx="74">
                  <c:v>40.5</c:v>
                </c:pt>
                <c:pt idx="75">
                  <c:v>55.49666666666667</c:v>
                </c:pt>
                <c:pt idx="76">
                  <c:v>76.053333333333342</c:v>
                </c:pt>
                <c:pt idx="77">
                  <c:v>104.2</c:v>
                </c:pt>
                <c:pt idx="78">
                  <c:v>142.9</c:v>
                </c:pt>
                <c:pt idx="79">
                  <c:v>195.9</c:v>
                </c:pt>
                <c:pt idx="80">
                  <c:v>0.49879999999999997</c:v>
                </c:pt>
                <c:pt idx="81">
                  <c:v>0.6744</c:v>
                </c:pt>
                <c:pt idx="82">
                  <c:v>0.92090000000000005</c:v>
                </c:pt>
                <c:pt idx="83">
                  <c:v>1.262</c:v>
                </c:pt>
                <c:pt idx="84">
                  <c:v>1.7310000000000001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11.483333333333334</c:v>
                </c:pt>
                <c:pt idx="91">
                  <c:v>15.75</c:v>
                </c:pt>
                <c:pt idx="92">
                  <c:v>21.58</c:v>
                </c:pt>
                <c:pt idx="93">
                  <c:v>29.56</c:v>
                </c:pt>
                <c:pt idx="94">
                  <c:v>40.5</c:v>
                </c:pt>
                <c:pt idx="95">
                  <c:v>55.493333333333339</c:v>
                </c:pt>
                <c:pt idx="96">
                  <c:v>76.046666666666667</c:v>
                </c:pt>
                <c:pt idx="97">
                  <c:v>104.2</c:v>
                </c:pt>
                <c:pt idx="98">
                  <c:v>142.9</c:v>
                </c:pt>
                <c:pt idx="99">
                  <c:v>195.9</c:v>
                </c:pt>
                <c:pt idx="100">
                  <c:v>0.49886666666666662</c:v>
                </c:pt>
                <c:pt idx="101">
                  <c:v>0.67449999999999999</c:v>
                </c:pt>
                <c:pt idx="102">
                  <c:v>0.92090000000000005</c:v>
                </c:pt>
                <c:pt idx="103">
                  <c:v>1.262</c:v>
                </c:pt>
                <c:pt idx="104">
                  <c:v>1.7310000000000001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4.4576666666666664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11.483333333333334</c:v>
                </c:pt>
                <c:pt idx="111">
                  <c:v>15.75</c:v>
                </c:pt>
                <c:pt idx="112">
                  <c:v>21.58</c:v>
                </c:pt>
                <c:pt idx="113">
                  <c:v>29.56</c:v>
                </c:pt>
                <c:pt idx="114">
                  <c:v>40.5</c:v>
                </c:pt>
                <c:pt idx="115">
                  <c:v>55.486666666666672</c:v>
                </c:pt>
                <c:pt idx="116">
                  <c:v>76.046666666666667</c:v>
                </c:pt>
                <c:pt idx="117">
                  <c:v>104.2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prøver'!$BB$125:$BB$244</c:f>
              <c:numCache>
                <c:formatCode>0.00</c:formatCode>
                <c:ptCount val="120"/>
                <c:pt idx="20">
                  <c:v>137.23333333333332</c:v>
                </c:pt>
                <c:pt idx="21">
                  <c:v>122.47333333333334</c:v>
                </c:pt>
                <c:pt idx="22">
                  <c:v>121.41666666666667</c:v>
                </c:pt>
                <c:pt idx="23">
                  <c:v>122.08666666666666</c:v>
                </c:pt>
                <c:pt idx="24">
                  <c:v>123.15333333333332</c:v>
                </c:pt>
                <c:pt idx="25">
                  <c:v>123.99333333333334</c:v>
                </c:pt>
                <c:pt idx="26">
                  <c:v>124.34666666666668</c:v>
                </c:pt>
                <c:pt idx="27">
                  <c:v>124.59333333333335</c:v>
                </c:pt>
                <c:pt idx="28">
                  <c:v>124.84333333333332</c:v>
                </c:pt>
                <c:pt idx="29">
                  <c:v>124.14333333333333</c:v>
                </c:pt>
                <c:pt idx="30">
                  <c:v>121.83333333333333</c:v>
                </c:pt>
                <c:pt idx="31">
                  <c:v>118.18333333333334</c:v>
                </c:pt>
                <c:pt idx="32">
                  <c:v>117.57</c:v>
                </c:pt>
                <c:pt idx="33">
                  <c:v>115.23666666666668</c:v>
                </c:pt>
                <c:pt idx="34">
                  <c:v>106.12333333333333</c:v>
                </c:pt>
                <c:pt idx="35">
                  <c:v>94.33</c:v>
                </c:pt>
                <c:pt idx="36">
                  <c:v>81.923333333333332</c:v>
                </c:pt>
                <c:pt idx="37">
                  <c:v>70.813333333333333</c:v>
                </c:pt>
                <c:pt idx="38">
                  <c:v>61.49</c:v>
                </c:pt>
                <c:pt idx="39">
                  <c:v>53.293333333333329</c:v>
                </c:pt>
              </c:numCache>
            </c:numRef>
          </c:yVal>
        </c:ser>
        <c:ser>
          <c:idx val="3"/>
          <c:order val="3"/>
          <c:tx>
            <c:strRef>
              <c:f>'Figurer, gj.snitt F og S prøver'!$BC$124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prøver'!$AY$125:$AY$244</c:f>
              <c:numCache>
                <c:formatCode>0.00</c:formatCode>
                <c:ptCount val="120"/>
                <c:pt idx="0">
                  <c:v>0.49886666666666662</c:v>
                </c:pt>
                <c:pt idx="1">
                  <c:v>0.67433333333333334</c:v>
                </c:pt>
                <c:pt idx="2">
                  <c:v>0.92086666666666661</c:v>
                </c:pt>
                <c:pt idx="3">
                  <c:v>1.2623333333333333</c:v>
                </c:pt>
                <c:pt idx="4">
                  <c:v>1.7306666666666668</c:v>
                </c:pt>
                <c:pt idx="5">
                  <c:v>2.3723333333333332</c:v>
                </c:pt>
                <c:pt idx="6">
                  <c:v>3.2520000000000002</c:v>
                </c:pt>
                <c:pt idx="7">
                  <c:v>4.4573333333333336</c:v>
                </c:pt>
                <c:pt idx="8">
                  <c:v>6.1103333333333332</c:v>
                </c:pt>
                <c:pt idx="9">
                  <c:v>8.3763333333333332</c:v>
                </c:pt>
                <c:pt idx="10">
                  <c:v>11.479999999999999</c:v>
                </c:pt>
                <c:pt idx="11">
                  <c:v>15.74</c:v>
                </c:pt>
                <c:pt idx="12">
                  <c:v>21.583333333333332</c:v>
                </c:pt>
                <c:pt idx="13">
                  <c:v>29.58</c:v>
                </c:pt>
                <c:pt idx="14">
                  <c:v>40.513333333333328</c:v>
                </c:pt>
                <c:pt idx="15">
                  <c:v>55.5</c:v>
                </c:pt>
                <c:pt idx="16">
                  <c:v>76.06</c:v>
                </c:pt>
                <c:pt idx="17">
                  <c:v>104.26666666666667</c:v>
                </c:pt>
                <c:pt idx="18">
                  <c:v>142.9</c:v>
                </c:pt>
                <c:pt idx="19">
                  <c:v>195.9</c:v>
                </c:pt>
                <c:pt idx="20">
                  <c:v>0.49893333333333328</c:v>
                </c:pt>
                <c:pt idx="21">
                  <c:v>0.6744</c:v>
                </c:pt>
                <c:pt idx="22">
                  <c:v>0.92083333333333328</c:v>
                </c:pt>
                <c:pt idx="23">
                  <c:v>1.262</c:v>
                </c:pt>
                <c:pt idx="24">
                  <c:v>1.7303333333333335</c:v>
                </c:pt>
                <c:pt idx="25">
                  <c:v>2.3719999999999999</c:v>
                </c:pt>
                <c:pt idx="26">
                  <c:v>3.2516666666666665</c:v>
                </c:pt>
                <c:pt idx="27">
                  <c:v>4.4573333333333336</c:v>
                </c:pt>
                <c:pt idx="28">
                  <c:v>6.1103333333333332</c:v>
                </c:pt>
                <c:pt idx="29">
                  <c:v>8.3756666666666657</c:v>
                </c:pt>
                <c:pt idx="30">
                  <c:v>11.479999999999999</c:v>
                </c:pt>
                <c:pt idx="31">
                  <c:v>15.74</c:v>
                </c:pt>
                <c:pt idx="32">
                  <c:v>21.583333333333332</c:v>
                </c:pt>
                <c:pt idx="33">
                  <c:v>29.58</c:v>
                </c:pt>
                <c:pt idx="34">
                  <c:v>40.513333333333328</c:v>
                </c:pt>
                <c:pt idx="35">
                  <c:v>55.50333333333333</c:v>
                </c:pt>
                <c:pt idx="36">
                  <c:v>76.056666666666672</c:v>
                </c:pt>
                <c:pt idx="37">
                  <c:v>104.3</c:v>
                </c:pt>
                <c:pt idx="38">
                  <c:v>142.9</c:v>
                </c:pt>
                <c:pt idx="39">
                  <c:v>195.9</c:v>
                </c:pt>
                <c:pt idx="40">
                  <c:v>0.49896666666666672</c:v>
                </c:pt>
                <c:pt idx="41">
                  <c:v>0.67443333333333333</c:v>
                </c:pt>
                <c:pt idx="42">
                  <c:v>0.92086666666666661</c:v>
                </c:pt>
                <c:pt idx="43">
                  <c:v>1.262</c:v>
                </c:pt>
                <c:pt idx="44">
                  <c:v>1.7303333333333335</c:v>
                </c:pt>
                <c:pt idx="45">
                  <c:v>2.3719999999999999</c:v>
                </c:pt>
                <c:pt idx="46">
                  <c:v>3.2513333333333332</c:v>
                </c:pt>
                <c:pt idx="47">
                  <c:v>4.4573333333333336</c:v>
                </c:pt>
                <c:pt idx="48">
                  <c:v>6.11</c:v>
                </c:pt>
                <c:pt idx="49">
                  <c:v>8.3756666666666657</c:v>
                </c:pt>
                <c:pt idx="50">
                  <c:v>11.479999999999999</c:v>
                </c:pt>
                <c:pt idx="51">
                  <c:v>15.74</c:v>
                </c:pt>
                <c:pt idx="52">
                  <c:v>21.583333333333332</c:v>
                </c:pt>
                <c:pt idx="53">
                  <c:v>29.58</c:v>
                </c:pt>
                <c:pt idx="54">
                  <c:v>40.513333333333328</c:v>
                </c:pt>
                <c:pt idx="55">
                  <c:v>55.50333333333333</c:v>
                </c:pt>
                <c:pt idx="56">
                  <c:v>76.063333333333333</c:v>
                </c:pt>
                <c:pt idx="57">
                  <c:v>104.3</c:v>
                </c:pt>
                <c:pt idx="58">
                  <c:v>142.9</c:v>
                </c:pt>
                <c:pt idx="59">
                  <c:v>195.9</c:v>
                </c:pt>
                <c:pt idx="60">
                  <c:v>0.49869999999999998</c:v>
                </c:pt>
                <c:pt idx="61">
                  <c:v>0.67430000000000001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6.1106666666666669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15.75</c:v>
                </c:pt>
                <c:pt idx="72">
                  <c:v>21.58</c:v>
                </c:pt>
                <c:pt idx="73">
                  <c:v>29.56</c:v>
                </c:pt>
                <c:pt idx="74">
                  <c:v>40.5</c:v>
                </c:pt>
                <c:pt idx="75">
                  <c:v>55.49666666666667</c:v>
                </c:pt>
                <c:pt idx="76">
                  <c:v>76.053333333333342</c:v>
                </c:pt>
                <c:pt idx="77">
                  <c:v>104.2</c:v>
                </c:pt>
                <c:pt idx="78">
                  <c:v>142.9</c:v>
                </c:pt>
                <c:pt idx="79">
                  <c:v>195.9</c:v>
                </c:pt>
                <c:pt idx="80">
                  <c:v>0.49879999999999997</c:v>
                </c:pt>
                <c:pt idx="81">
                  <c:v>0.6744</c:v>
                </c:pt>
                <c:pt idx="82">
                  <c:v>0.92090000000000005</c:v>
                </c:pt>
                <c:pt idx="83">
                  <c:v>1.262</c:v>
                </c:pt>
                <c:pt idx="84">
                  <c:v>1.7310000000000001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11.483333333333334</c:v>
                </c:pt>
                <c:pt idx="91">
                  <c:v>15.75</c:v>
                </c:pt>
                <c:pt idx="92">
                  <c:v>21.58</c:v>
                </c:pt>
                <c:pt idx="93">
                  <c:v>29.56</c:v>
                </c:pt>
                <c:pt idx="94">
                  <c:v>40.5</c:v>
                </c:pt>
                <c:pt idx="95">
                  <c:v>55.493333333333339</c:v>
                </c:pt>
                <c:pt idx="96">
                  <c:v>76.046666666666667</c:v>
                </c:pt>
                <c:pt idx="97">
                  <c:v>104.2</c:v>
                </c:pt>
                <c:pt idx="98">
                  <c:v>142.9</c:v>
                </c:pt>
                <c:pt idx="99">
                  <c:v>195.9</c:v>
                </c:pt>
                <c:pt idx="100">
                  <c:v>0.49886666666666662</c:v>
                </c:pt>
                <c:pt idx="101">
                  <c:v>0.67449999999999999</c:v>
                </c:pt>
                <c:pt idx="102">
                  <c:v>0.92090000000000005</c:v>
                </c:pt>
                <c:pt idx="103">
                  <c:v>1.262</c:v>
                </c:pt>
                <c:pt idx="104">
                  <c:v>1.7310000000000001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4.4576666666666664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11.483333333333334</c:v>
                </c:pt>
                <c:pt idx="111">
                  <c:v>15.75</c:v>
                </c:pt>
                <c:pt idx="112">
                  <c:v>21.58</c:v>
                </c:pt>
                <c:pt idx="113">
                  <c:v>29.56</c:v>
                </c:pt>
                <c:pt idx="114">
                  <c:v>40.5</c:v>
                </c:pt>
                <c:pt idx="115">
                  <c:v>55.486666666666672</c:v>
                </c:pt>
                <c:pt idx="116">
                  <c:v>76.046666666666667</c:v>
                </c:pt>
                <c:pt idx="117">
                  <c:v>104.2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prøver'!$BC$125:$BC$244</c:f>
              <c:numCache>
                <c:formatCode>0.00</c:formatCode>
                <c:ptCount val="120"/>
                <c:pt idx="20">
                  <c:v>94.44</c:v>
                </c:pt>
                <c:pt idx="21">
                  <c:v>292.8</c:v>
                </c:pt>
                <c:pt idx="22">
                  <c:v>348.26666666666665</c:v>
                </c:pt>
                <c:pt idx="23">
                  <c:v>369.2</c:v>
                </c:pt>
                <c:pt idx="24">
                  <c:v>379.16666666666669</c:v>
                </c:pt>
                <c:pt idx="25">
                  <c:v>382.56666666666666</c:v>
                </c:pt>
                <c:pt idx="26">
                  <c:v>380.16666666666669</c:v>
                </c:pt>
                <c:pt idx="27">
                  <c:v>372.36666666666662</c:v>
                </c:pt>
                <c:pt idx="28">
                  <c:v>358.3</c:v>
                </c:pt>
                <c:pt idx="29">
                  <c:v>336.03333333333336</c:v>
                </c:pt>
                <c:pt idx="30">
                  <c:v>305.59999999999997</c:v>
                </c:pt>
                <c:pt idx="31">
                  <c:v>264.83333333333331</c:v>
                </c:pt>
                <c:pt idx="32">
                  <c:v>207.1</c:v>
                </c:pt>
                <c:pt idx="33">
                  <c:v>148.4</c:v>
                </c:pt>
                <c:pt idx="34">
                  <c:v>111.87</c:v>
                </c:pt>
                <c:pt idx="35">
                  <c:v>88.83</c:v>
                </c:pt>
                <c:pt idx="36">
                  <c:v>70.216666666666669</c:v>
                </c:pt>
                <c:pt idx="37">
                  <c:v>53.456666666666671</c:v>
                </c:pt>
                <c:pt idx="38">
                  <c:v>39.31</c:v>
                </c:pt>
                <c:pt idx="39">
                  <c:v>28.106666666666669</c:v>
                </c:pt>
              </c:numCache>
            </c:numRef>
          </c:yVal>
        </c:ser>
        <c:ser>
          <c:idx val="4"/>
          <c:order val="4"/>
          <c:tx>
            <c:strRef>
              <c:f>'Figurer, gj.snitt F og S prøver'!$BD$124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'Figurer, gj.snitt F og S prøver'!$AY$125:$AY$244</c:f>
              <c:numCache>
                <c:formatCode>0.00</c:formatCode>
                <c:ptCount val="120"/>
                <c:pt idx="0">
                  <c:v>0.49886666666666662</c:v>
                </c:pt>
                <c:pt idx="1">
                  <c:v>0.67433333333333334</c:v>
                </c:pt>
                <c:pt idx="2">
                  <c:v>0.92086666666666661</c:v>
                </c:pt>
                <c:pt idx="3">
                  <c:v>1.2623333333333333</c:v>
                </c:pt>
                <c:pt idx="4">
                  <c:v>1.7306666666666668</c:v>
                </c:pt>
                <c:pt idx="5">
                  <c:v>2.3723333333333332</c:v>
                </c:pt>
                <c:pt idx="6">
                  <c:v>3.2520000000000002</c:v>
                </c:pt>
                <c:pt idx="7">
                  <c:v>4.4573333333333336</c:v>
                </c:pt>
                <c:pt idx="8">
                  <c:v>6.1103333333333332</c:v>
                </c:pt>
                <c:pt idx="9">
                  <c:v>8.3763333333333332</c:v>
                </c:pt>
                <c:pt idx="10">
                  <c:v>11.479999999999999</c:v>
                </c:pt>
                <c:pt idx="11">
                  <c:v>15.74</c:v>
                </c:pt>
                <c:pt idx="12">
                  <c:v>21.583333333333332</c:v>
                </c:pt>
                <c:pt idx="13">
                  <c:v>29.58</c:v>
                </c:pt>
                <c:pt idx="14">
                  <c:v>40.513333333333328</c:v>
                </c:pt>
                <c:pt idx="15">
                  <c:v>55.5</c:v>
                </c:pt>
                <c:pt idx="16">
                  <c:v>76.06</c:v>
                </c:pt>
                <c:pt idx="17">
                  <c:v>104.26666666666667</c:v>
                </c:pt>
                <c:pt idx="18">
                  <c:v>142.9</c:v>
                </c:pt>
                <c:pt idx="19">
                  <c:v>195.9</c:v>
                </c:pt>
                <c:pt idx="20">
                  <c:v>0.49893333333333328</c:v>
                </c:pt>
                <c:pt idx="21">
                  <c:v>0.6744</c:v>
                </c:pt>
                <c:pt idx="22">
                  <c:v>0.92083333333333328</c:v>
                </c:pt>
                <c:pt idx="23">
                  <c:v>1.262</c:v>
                </c:pt>
                <c:pt idx="24">
                  <c:v>1.7303333333333335</c:v>
                </c:pt>
                <c:pt idx="25">
                  <c:v>2.3719999999999999</c:v>
                </c:pt>
                <c:pt idx="26">
                  <c:v>3.2516666666666665</c:v>
                </c:pt>
                <c:pt idx="27">
                  <c:v>4.4573333333333336</c:v>
                </c:pt>
                <c:pt idx="28">
                  <c:v>6.1103333333333332</c:v>
                </c:pt>
                <c:pt idx="29">
                  <c:v>8.3756666666666657</c:v>
                </c:pt>
                <c:pt idx="30">
                  <c:v>11.479999999999999</c:v>
                </c:pt>
                <c:pt idx="31">
                  <c:v>15.74</c:v>
                </c:pt>
                <c:pt idx="32">
                  <c:v>21.583333333333332</c:v>
                </c:pt>
                <c:pt idx="33">
                  <c:v>29.58</c:v>
                </c:pt>
                <c:pt idx="34">
                  <c:v>40.513333333333328</c:v>
                </c:pt>
                <c:pt idx="35">
                  <c:v>55.50333333333333</c:v>
                </c:pt>
                <c:pt idx="36">
                  <c:v>76.056666666666672</c:v>
                </c:pt>
                <c:pt idx="37">
                  <c:v>104.3</c:v>
                </c:pt>
                <c:pt idx="38">
                  <c:v>142.9</c:v>
                </c:pt>
                <c:pt idx="39">
                  <c:v>195.9</c:v>
                </c:pt>
                <c:pt idx="40">
                  <c:v>0.49896666666666672</c:v>
                </c:pt>
                <c:pt idx="41">
                  <c:v>0.67443333333333333</c:v>
                </c:pt>
                <c:pt idx="42">
                  <c:v>0.92086666666666661</c:v>
                </c:pt>
                <c:pt idx="43">
                  <c:v>1.262</c:v>
                </c:pt>
                <c:pt idx="44">
                  <c:v>1.7303333333333335</c:v>
                </c:pt>
                <c:pt idx="45">
                  <c:v>2.3719999999999999</c:v>
                </c:pt>
                <c:pt idx="46">
                  <c:v>3.2513333333333332</c:v>
                </c:pt>
                <c:pt idx="47">
                  <c:v>4.4573333333333336</c:v>
                </c:pt>
                <c:pt idx="48">
                  <c:v>6.11</c:v>
                </c:pt>
                <c:pt idx="49">
                  <c:v>8.3756666666666657</c:v>
                </c:pt>
                <c:pt idx="50">
                  <c:v>11.479999999999999</c:v>
                </c:pt>
                <c:pt idx="51">
                  <c:v>15.74</c:v>
                </c:pt>
                <c:pt idx="52">
                  <c:v>21.583333333333332</c:v>
                </c:pt>
                <c:pt idx="53">
                  <c:v>29.58</c:v>
                </c:pt>
                <c:pt idx="54">
                  <c:v>40.513333333333328</c:v>
                </c:pt>
                <c:pt idx="55">
                  <c:v>55.50333333333333</c:v>
                </c:pt>
                <c:pt idx="56">
                  <c:v>76.063333333333333</c:v>
                </c:pt>
                <c:pt idx="57">
                  <c:v>104.3</c:v>
                </c:pt>
                <c:pt idx="58">
                  <c:v>142.9</c:v>
                </c:pt>
                <c:pt idx="59">
                  <c:v>195.9</c:v>
                </c:pt>
                <c:pt idx="60">
                  <c:v>0.49869999999999998</c:v>
                </c:pt>
                <c:pt idx="61">
                  <c:v>0.67430000000000001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6.1106666666666669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15.75</c:v>
                </c:pt>
                <c:pt idx="72">
                  <c:v>21.58</c:v>
                </c:pt>
                <c:pt idx="73">
                  <c:v>29.56</c:v>
                </c:pt>
                <c:pt idx="74">
                  <c:v>40.5</c:v>
                </c:pt>
                <c:pt idx="75">
                  <c:v>55.49666666666667</c:v>
                </c:pt>
                <c:pt idx="76">
                  <c:v>76.053333333333342</c:v>
                </c:pt>
                <c:pt idx="77">
                  <c:v>104.2</c:v>
                </c:pt>
                <c:pt idx="78">
                  <c:v>142.9</c:v>
                </c:pt>
                <c:pt idx="79">
                  <c:v>195.9</c:v>
                </c:pt>
                <c:pt idx="80">
                  <c:v>0.49879999999999997</c:v>
                </c:pt>
                <c:pt idx="81">
                  <c:v>0.6744</c:v>
                </c:pt>
                <c:pt idx="82">
                  <c:v>0.92090000000000005</c:v>
                </c:pt>
                <c:pt idx="83">
                  <c:v>1.262</c:v>
                </c:pt>
                <c:pt idx="84">
                  <c:v>1.7310000000000001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11.483333333333334</c:v>
                </c:pt>
                <c:pt idx="91">
                  <c:v>15.75</c:v>
                </c:pt>
                <c:pt idx="92">
                  <c:v>21.58</c:v>
                </c:pt>
                <c:pt idx="93">
                  <c:v>29.56</c:v>
                </c:pt>
                <c:pt idx="94">
                  <c:v>40.5</c:v>
                </c:pt>
                <c:pt idx="95">
                  <c:v>55.493333333333339</c:v>
                </c:pt>
                <c:pt idx="96">
                  <c:v>76.046666666666667</c:v>
                </c:pt>
                <c:pt idx="97">
                  <c:v>104.2</c:v>
                </c:pt>
                <c:pt idx="98">
                  <c:v>142.9</c:v>
                </c:pt>
                <c:pt idx="99">
                  <c:v>195.9</c:v>
                </c:pt>
                <c:pt idx="100">
                  <c:v>0.49886666666666662</c:v>
                </c:pt>
                <c:pt idx="101">
                  <c:v>0.67449999999999999</c:v>
                </c:pt>
                <c:pt idx="102">
                  <c:v>0.92090000000000005</c:v>
                </c:pt>
                <c:pt idx="103">
                  <c:v>1.262</c:v>
                </c:pt>
                <c:pt idx="104">
                  <c:v>1.7310000000000001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4.4576666666666664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11.483333333333334</c:v>
                </c:pt>
                <c:pt idx="111">
                  <c:v>15.75</c:v>
                </c:pt>
                <c:pt idx="112">
                  <c:v>21.58</c:v>
                </c:pt>
                <c:pt idx="113">
                  <c:v>29.56</c:v>
                </c:pt>
                <c:pt idx="114">
                  <c:v>40.5</c:v>
                </c:pt>
                <c:pt idx="115">
                  <c:v>55.486666666666672</c:v>
                </c:pt>
                <c:pt idx="116">
                  <c:v>76.046666666666667</c:v>
                </c:pt>
                <c:pt idx="117">
                  <c:v>104.2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prøver'!$BD$125:$BD$244</c:f>
              <c:numCache>
                <c:formatCode>0.00</c:formatCode>
                <c:ptCount val="120"/>
                <c:pt idx="40">
                  <c:v>126.37333333333333</c:v>
                </c:pt>
                <c:pt idx="41">
                  <c:v>112.59333333333332</c:v>
                </c:pt>
                <c:pt idx="42">
                  <c:v>111.33666666666666</c:v>
                </c:pt>
                <c:pt idx="43">
                  <c:v>111.78333333333335</c:v>
                </c:pt>
                <c:pt idx="44">
                  <c:v>112.63333333333333</c:v>
                </c:pt>
                <c:pt idx="45">
                  <c:v>113.2</c:v>
                </c:pt>
                <c:pt idx="46">
                  <c:v>113.43666666666667</c:v>
                </c:pt>
                <c:pt idx="47">
                  <c:v>113.59666666666668</c:v>
                </c:pt>
                <c:pt idx="48">
                  <c:v>113.94333333333333</c:v>
                </c:pt>
                <c:pt idx="49">
                  <c:v>113.59333333333332</c:v>
                </c:pt>
                <c:pt idx="50">
                  <c:v>111.74333333333334</c:v>
                </c:pt>
                <c:pt idx="51">
                  <c:v>108.75333333333333</c:v>
                </c:pt>
                <c:pt idx="52">
                  <c:v>108.66666666666667</c:v>
                </c:pt>
                <c:pt idx="53">
                  <c:v>107.08666666666666</c:v>
                </c:pt>
                <c:pt idx="54">
                  <c:v>98.89</c:v>
                </c:pt>
                <c:pt idx="55">
                  <c:v>88.02</c:v>
                </c:pt>
                <c:pt idx="56">
                  <c:v>76.63000000000001</c:v>
                </c:pt>
                <c:pt idx="57">
                  <c:v>66.49666666666667</c:v>
                </c:pt>
                <c:pt idx="58">
                  <c:v>58.02</c:v>
                </c:pt>
                <c:pt idx="59">
                  <c:v>50.523333333333333</c:v>
                </c:pt>
              </c:numCache>
            </c:numRef>
          </c:yVal>
        </c:ser>
        <c:ser>
          <c:idx val="5"/>
          <c:order val="5"/>
          <c:tx>
            <c:strRef>
              <c:f>'Figurer, gj.snitt F og S prøver'!$BE$124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'Figurer, gj.snitt F og S prøver'!$AY$125:$AY$244</c:f>
              <c:numCache>
                <c:formatCode>0.00</c:formatCode>
                <c:ptCount val="120"/>
                <c:pt idx="0">
                  <c:v>0.49886666666666662</c:v>
                </c:pt>
                <c:pt idx="1">
                  <c:v>0.67433333333333334</c:v>
                </c:pt>
                <c:pt idx="2">
                  <c:v>0.92086666666666661</c:v>
                </c:pt>
                <c:pt idx="3">
                  <c:v>1.2623333333333333</c:v>
                </c:pt>
                <c:pt idx="4">
                  <c:v>1.7306666666666668</c:v>
                </c:pt>
                <c:pt idx="5">
                  <c:v>2.3723333333333332</c:v>
                </c:pt>
                <c:pt idx="6">
                  <c:v>3.2520000000000002</c:v>
                </c:pt>
                <c:pt idx="7">
                  <c:v>4.4573333333333336</c:v>
                </c:pt>
                <c:pt idx="8">
                  <c:v>6.1103333333333332</c:v>
                </c:pt>
                <c:pt idx="9">
                  <c:v>8.3763333333333332</c:v>
                </c:pt>
                <c:pt idx="10">
                  <c:v>11.479999999999999</c:v>
                </c:pt>
                <c:pt idx="11">
                  <c:v>15.74</c:v>
                </c:pt>
                <c:pt idx="12">
                  <c:v>21.583333333333332</c:v>
                </c:pt>
                <c:pt idx="13">
                  <c:v>29.58</c:v>
                </c:pt>
                <c:pt idx="14">
                  <c:v>40.513333333333328</c:v>
                </c:pt>
                <c:pt idx="15">
                  <c:v>55.5</c:v>
                </c:pt>
                <c:pt idx="16">
                  <c:v>76.06</c:v>
                </c:pt>
                <c:pt idx="17">
                  <c:v>104.26666666666667</c:v>
                </c:pt>
                <c:pt idx="18">
                  <c:v>142.9</c:v>
                </c:pt>
                <c:pt idx="19">
                  <c:v>195.9</c:v>
                </c:pt>
                <c:pt idx="20">
                  <c:v>0.49893333333333328</c:v>
                </c:pt>
                <c:pt idx="21">
                  <c:v>0.6744</c:v>
                </c:pt>
                <c:pt idx="22">
                  <c:v>0.92083333333333328</c:v>
                </c:pt>
                <c:pt idx="23">
                  <c:v>1.262</c:v>
                </c:pt>
                <c:pt idx="24">
                  <c:v>1.7303333333333335</c:v>
                </c:pt>
                <c:pt idx="25">
                  <c:v>2.3719999999999999</c:v>
                </c:pt>
                <c:pt idx="26">
                  <c:v>3.2516666666666665</c:v>
                </c:pt>
                <c:pt idx="27">
                  <c:v>4.4573333333333336</c:v>
                </c:pt>
                <c:pt idx="28">
                  <c:v>6.1103333333333332</c:v>
                </c:pt>
                <c:pt idx="29">
                  <c:v>8.3756666666666657</c:v>
                </c:pt>
                <c:pt idx="30">
                  <c:v>11.479999999999999</c:v>
                </c:pt>
                <c:pt idx="31">
                  <c:v>15.74</c:v>
                </c:pt>
                <c:pt idx="32">
                  <c:v>21.583333333333332</c:v>
                </c:pt>
                <c:pt idx="33">
                  <c:v>29.58</c:v>
                </c:pt>
                <c:pt idx="34">
                  <c:v>40.513333333333328</c:v>
                </c:pt>
                <c:pt idx="35">
                  <c:v>55.50333333333333</c:v>
                </c:pt>
                <c:pt idx="36">
                  <c:v>76.056666666666672</c:v>
                </c:pt>
                <c:pt idx="37">
                  <c:v>104.3</c:v>
                </c:pt>
                <c:pt idx="38">
                  <c:v>142.9</c:v>
                </c:pt>
                <c:pt idx="39">
                  <c:v>195.9</c:v>
                </c:pt>
                <c:pt idx="40">
                  <c:v>0.49896666666666672</c:v>
                </c:pt>
                <c:pt idx="41">
                  <c:v>0.67443333333333333</c:v>
                </c:pt>
                <c:pt idx="42">
                  <c:v>0.92086666666666661</c:v>
                </c:pt>
                <c:pt idx="43">
                  <c:v>1.262</c:v>
                </c:pt>
                <c:pt idx="44">
                  <c:v>1.7303333333333335</c:v>
                </c:pt>
                <c:pt idx="45">
                  <c:v>2.3719999999999999</c:v>
                </c:pt>
                <c:pt idx="46">
                  <c:v>3.2513333333333332</c:v>
                </c:pt>
                <c:pt idx="47">
                  <c:v>4.4573333333333336</c:v>
                </c:pt>
                <c:pt idx="48">
                  <c:v>6.11</c:v>
                </c:pt>
                <c:pt idx="49">
                  <c:v>8.3756666666666657</c:v>
                </c:pt>
                <c:pt idx="50">
                  <c:v>11.479999999999999</c:v>
                </c:pt>
                <c:pt idx="51">
                  <c:v>15.74</c:v>
                </c:pt>
                <c:pt idx="52">
                  <c:v>21.583333333333332</c:v>
                </c:pt>
                <c:pt idx="53">
                  <c:v>29.58</c:v>
                </c:pt>
                <c:pt idx="54">
                  <c:v>40.513333333333328</c:v>
                </c:pt>
                <c:pt idx="55">
                  <c:v>55.50333333333333</c:v>
                </c:pt>
                <c:pt idx="56">
                  <c:v>76.063333333333333</c:v>
                </c:pt>
                <c:pt idx="57">
                  <c:v>104.3</c:v>
                </c:pt>
                <c:pt idx="58">
                  <c:v>142.9</c:v>
                </c:pt>
                <c:pt idx="59">
                  <c:v>195.9</c:v>
                </c:pt>
                <c:pt idx="60">
                  <c:v>0.49869999999999998</c:v>
                </c:pt>
                <c:pt idx="61">
                  <c:v>0.67430000000000001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6.1106666666666669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15.75</c:v>
                </c:pt>
                <c:pt idx="72">
                  <c:v>21.58</c:v>
                </c:pt>
                <c:pt idx="73">
                  <c:v>29.56</c:v>
                </c:pt>
                <c:pt idx="74">
                  <c:v>40.5</c:v>
                </c:pt>
                <c:pt idx="75">
                  <c:v>55.49666666666667</c:v>
                </c:pt>
                <c:pt idx="76">
                  <c:v>76.053333333333342</c:v>
                </c:pt>
                <c:pt idx="77">
                  <c:v>104.2</c:v>
                </c:pt>
                <c:pt idx="78">
                  <c:v>142.9</c:v>
                </c:pt>
                <c:pt idx="79">
                  <c:v>195.9</c:v>
                </c:pt>
                <c:pt idx="80">
                  <c:v>0.49879999999999997</c:v>
                </c:pt>
                <c:pt idx="81">
                  <c:v>0.6744</c:v>
                </c:pt>
                <c:pt idx="82">
                  <c:v>0.92090000000000005</c:v>
                </c:pt>
                <c:pt idx="83">
                  <c:v>1.262</c:v>
                </c:pt>
                <c:pt idx="84">
                  <c:v>1.7310000000000001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11.483333333333334</c:v>
                </c:pt>
                <c:pt idx="91">
                  <c:v>15.75</c:v>
                </c:pt>
                <c:pt idx="92">
                  <c:v>21.58</c:v>
                </c:pt>
                <c:pt idx="93">
                  <c:v>29.56</c:v>
                </c:pt>
                <c:pt idx="94">
                  <c:v>40.5</c:v>
                </c:pt>
                <c:pt idx="95">
                  <c:v>55.493333333333339</c:v>
                </c:pt>
                <c:pt idx="96">
                  <c:v>76.046666666666667</c:v>
                </c:pt>
                <c:pt idx="97">
                  <c:v>104.2</c:v>
                </c:pt>
                <c:pt idx="98">
                  <c:v>142.9</c:v>
                </c:pt>
                <c:pt idx="99">
                  <c:v>195.9</c:v>
                </c:pt>
                <c:pt idx="100">
                  <c:v>0.49886666666666662</c:v>
                </c:pt>
                <c:pt idx="101">
                  <c:v>0.67449999999999999</c:v>
                </c:pt>
                <c:pt idx="102">
                  <c:v>0.92090000000000005</c:v>
                </c:pt>
                <c:pt idx="103">
                  <c:v>1.262</c:v>
                </c:pt>
                <c:pt idx="104">
                  <c:v>1.7310000000000001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4.4576666666666664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11.483333333333334</c:v>
                </c:pt>
                <c:pt idx="111">
                  <c:v>15.75</c:v>
                </c:pt>
                <c:pt idx="112">
                  <c:v>21.58</c:v>
                </c:pt>
                <c:pt idx="113">
                  <c:v>29.56</c:v>
                </c:pt>
                <c:pt idx="114">
                  <c:v>40.5</c:v>
                </c:pt>
                <c:pt idx="115">
                  <c:v>55.486666666666672</c:v>
                </c:pt>
                <c:pt idx="116">
                  <c:v>76.046666666666667</c:v>
                </c:pt>
                <c:pt idx="117">
                  <c:v>104.2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prøver'!$BE$125:$BE$244</c:f>
              <c:numCache>
                <c:formatCode>0.00</c:formatCode>
                <c:ptCount val="120"/>
                <c:pt idx="40">
                  <c:v>94.303333333333342</c:v>
                </c:pt>
                <c:pt idx="41">
                  <c:v>271.5</c:v>
                </c:pt>
                <c:pt idx="42">
                  <c:v>320.76666666666665</c:v>
                </c:pt>
                <c:pt idx="43">
                  <c:v>339.2</c:v>
                </c:pt>
                <c:pt idx="44">
                  <c:v>347.66666666666669</c:v>
                </c:pt>
                <c:pt idx="45">
                  <c:v>350.33333333333331</c:v>
                </c:pt>
                <c:pt idx="46">
                  <c:v>347.59999999999997</c:v>
                </c:pt>
                <c:pt idx="47">
                  <c:v>340</c:v>
                </c:pt>
                <c:pt idx="48">
                  <c:v>327.36666666666667</c:v>
                </c:pt>
                <c:pt idx="49">
                  <c:v>307.5333333333333</c:v>
                </c:pt>
                <c:pt idx="50">
                  <c:v>280.13333333333333</c:v>
                </c:pt>
                <c:pt idx="51">
                  <c:v>243.66666666666666</c:v>
                </c:pt>
                <c:pt idx="52">
                  <c:v>191.5</c:v>
                </c:pt>
                <c:pt idx="53">
                  <c:v>138</c:v>
                </c:pt>
                <c:pt idx="54">
                  <c:v>104.59666666666668</c:v>
                </c:pt>
                <c:pt idx="55">
                  <c:v>83.103333333333339</c:v>
                </c:pt>
                <c:pt idx="56">
                  <c:v>65.663333333333341</c:v>
                </c:pt>
                <c:pt idx="57">
                  <c:v>49.976666666666667</c:v>
                </c:pt>
                <c:pt idx="58">
                  <c:v>36.793333333333329</c:v>
                </c:pt>
                <c:pt idx="59">
                  <c:v>26.346666666666664</c:v>
                </c:pt>
              </c:numCache>
            </c:numRef>
          </c:yVal>
        </c:ser>
        <c:ser>
          <c:idx val="6"/>
          <c:order val="6"/>
          <c:tx>
            <c:strRef>
              <c:f>'Figurer, gj.snitt F og S prøver'!$BF$124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prøver'!$AY$125:$AY$244</c:f>
              <c:numCache>
                <c:formatCode>0.00</c:formatCode>
                <c:ptCount val="120"/>
                <c:pt idx="0">
                  <c:v>0.49886666666666662</c:v>
                </c:pt>
                <c:pt idx="1">
                  <c:v>0.67433333333333334</c:v>
                </c:pt>
                <c:pt idx="2">
                  <c:v>0.92086666666666661</c:v>
                </c:pt>
                <c:pt idx="3">
                  <c:v>1.2623333333333333</c:v>
                </c:pt>
                <c:pt idx="4">
                  <c:v>1.7306666666666668</c:v>
                </c:pt>
                <c:pt idx="5">
                  <c:v>2.3723333333333332</c:v>
                </c:pt>
                <c:pt idx="6">
                  <c:v>3.2520000000000002</c:v>
                </c:pt>
                <c:pt idx="7">
                  <c:v>4.4573333333333336</c:v>
                </c:pt>
                <c:pt idx="8">
                  <c:v>6.1103333333333332</c:v>
                </c:pt>
                <c:pt idx="9">
                  <c:v>8.3763333333333332</c:v>
                </c:pt>
                <c:pt idx="10">
                  <c:v>11.479999999999999</c:v>
                </c:pt>
                <c:pt idx="11">
                  <c:v>15.74</c:v>
                </c:pt>
                <c:pt idx="12">
                  <c:v>21.583333333333332</c:v>
                </c:pt>
                <c:pt idx="13">
                  <c:v>29.58</c:v>
                </c:pt>
                <c:pt idx="14">
                  <c:v>40.513333333333328</c:v>
                </c:pt>
                <c:pt idx="15">
                  <c:v>55.5</c:v>
                </c:pt>
                <c:pt idx="16">
                  <c:v>76.06</c:v>
                </c:pt>
                <c:pt idx="17">
                  <c:v>104.26666666666667</c:v>
                </c:pt>
                <c:pt idx="18">
                  <c:v>142.9</c:v>
                </c:pt>
                <c:pt idx="19">
                  <c:v>195.9</c:v>
                </c:pt>
                <c:pt idx="20">
                  <c:v>0.49893333333333328</c:v>
                </c:pt>
                <c:pt idx="21">
                  <c:v>0.6744</c:v>
                </c:pt>
                <c:pt idx="22">
                  <c:v>0.92083333333333328</c:v>
                </c:pt>
                <c:pt idx="23">
                  <c:v>1.262</c:v>
                </c:pt>
                <c:pt idx="24">
                  <c:v>1.7303333333333335</c:v>
                </c:pt>
                <c:pt idx="25">
                  <c:v>2.3719999999999999</c:v>
                </c:pt>
                <c:pt idx="26">
                  <c:v>3.2516666666666665</c:v>
                </c:pt>
                <c:pt idx="27">
                  <c:v>4.4573333333333336</c:v>
                </c:pt>
                <c:pt idx="28">
                  <c:v>6.1103333333333332</c:v>
                </c:pt>
                <c:pt idx="29">
                  <c:v>8.3756666666666657</c:v>
                </c:pt>
                <c:pt idx="30">
                  <c:v>11.479999999999999</c:v>
                </c:pt>
                <c:pt idx="31">
                  <c:v>15.74</c:v>
                </c:pt>
                <c:pt idx="32">
                  <c:v>21.583333333333332</c:v>
                </c:pt>
                <c:pt idx="33">
                  <c:v>29.58</c:v>
                </c:pt>
                <c:pt idx="34">
                  <c:v>40.513333333333328</c:v>
                </c:pt>
                <c:pt idx="35">
                  <c:v>55.50333333333333</c:v>
                </c:pt>
                <c:pt idx="36">
                  <c:v>76.056666666666672</c:v>
                </c:pt>
                <c:pt idx="37">
                  <c:v>104.3</c:v>
                </c:pt>
                <c:pt idx="38">
                  <c:v>142.9</c:v>
                </c:pt>
                <c:pt idx="39">
                  <c:v>195.9</c:v>
                </c:pt>
                <c:pt idx="40">
                  <c:v>0.49896666666666672</c:v>
                </c:pt>
                <c:pt idx="41">
                  <c:v>0.67443333333333333</c:v>
                </c:pt>
                <c:pt idx="42">
                  <c:v>0.92086666666666661</c:v>
                </c:pt>
                <c:pt idx="43">
                  <c:v>1.262</c:v>
                </c:pt>
                <c:pt idx="44">
                  <c:v>1.7303333333333335</c:v>
                </c:pt>
                <c:pt idx="45">
                  <c:v>2.3719999999999999</c:v>
                </c:pt>
                <c:pt idx="46">
                  <c:v>3.2513333333333332</c:v>
                </c:pt>
                <c:pt idx="47">
                  <c:v>4.4573333333333336</c:v>
                </c:pt>
                <c:pt idx="48">
                  <c:v>6.11</c:v>
                </c:pt>
                <c:pt idx="49">
                  <c:v>8.3756666666666657</c:v>
                </c:pt>
                <c:pt idx="50">
                  <c:v>11.479999999999999</c:v>
                </c:pt>
                <c:pt idx="51">
                  <c:v>15.74</c:v>
                </c:pt>
                <c:pt idx="52">
                  <c:v>21.583333333333332</c:v>
                </c:pt>
                <c:pt idx="53">
                  <c:v>29.58</c:v>
                </c:pt>
                <c:pt idx="54">
                  <c:v>40.513333333333328</c:v>
                </c:pt>
                <c:pt idx="55">
                  <c:v>55.50333333333333</c:v>
                </c:pt>
                <c:pt idx="56">
                  <c:v>76.063333333333333</c:v>
                </c:pt>
                <c:pt idx="57">
                  <c:v>104.3</c:v>
                </c:pt>
                <c:pt idx="58">
                  <c:v>142.9</c:v>
                </c:pt>
                <c:pt idx="59">
                  <c:v>195.9</c:v>
                </c:pt>
                <c:pt idx="60">
                  <c:v>0.49869999999999998</c:v>
                </c:pt>
                <c:pt idx="61">
                  <c:v>0.67430000000000001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6.1106666666666669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15.75</c:v>
                </c:pt>
                <c:pt idx="72">
                  <c:v>21.58</c:v>
                </c:pt>
                <c:pt idx="73">
                  <c:v>29.56</c:v>
                </c:pt>
                <c:pt idx="74">
                  <c:v>40.5</c:v>
                </c:pt>
                <c:pt idx="75">
                  <c:v>55.49666666666667</c:v>
                </c:pt>
                <c:pt idx="76">
                  <c:v>76.053333333333342</c:v>
                </c:pt>
                <c:pt idx="77">
                  <c:v>104.2</c:v>
                </c:pt>
                <c:pt idx="78">
                  <c:v>142.9</c:v>
                </c:pt>
                <c:pt idx="79">
                  <c:v>195.9</c:v>
                </c:pt>
                <c:pt idx="80">
                  <c:v>0.49879999999999997</c:v>
                </c:pt>
                <c:pt idx="81">
                  <c:v>0.6744</c:v>
                </c:pt>
                <c:pt idx="82">
                  <c:v>0.92090000000000005</c:v>
                </c:pt>
                <c:pt idx="83">
                  <c:v>1.262</c:v>
                </c:pt>
                <c:pt idx="84">
                  <c:v>1.7310000000000001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11.483333333333334</c:v>
                </c:pt>
                <c:pt idx="91">
                  <c:v>15.75</c:v>
                </c:pt>
                <c:pt idx="92">
                  <c:v>21.58</c:v>
                </c:pt>
                <c:pt idx="93">
                  <c:v>29.56</c:v>
                </c:pt>
                <c:pt idx="94">
                  <c:v>40.5</c:v>
                </c:pt>
                <c:pt idx="95">
                  <c:v>55.493333333333339</c:v>
                </c:pt>
                <c:pt idx="96">
                  <c:v>76.046666666666667</c:v>
                </c:pt>
                <c:pt idx="97">
                  <c:v>104.2</c:v>
                </c:pt>
                <c:pt idx="98">
                  <c:v>142.9</c:v>
                </c:pt>
                <c:pt idx="99">
                  <c:v>195.9</c:v>
                </c:pt>
                <c:pt idx="100">
                  <c:v>0.49886666666666662</c:v>
                </c:pt>
                <c:pt idx="101">
                  <c:v>0.67449999999999999</c:v>
                </c:pt>
                <c:pt idx="102">
                  <c:v>0.92090000000000005</c:v>
                </c:pt>
                <c:pt idx="103">
                  <c:v>1.262</c:v>
                </c:pt>
                <c:pt idx="104">
                  <c:v>1.7310000000000001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4.4576666666666664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11.483333333333334</c:v>
                </c:pt>
                <c:pt idx="111">
                  <c:v>15.75</c:v>
                </c:pt>
                <c:pt idx="112">
                  <c:v>21.58</c:v>
                </c:pt>
                <c:pt idx="113">
                  <c:v>29.56</c:v>
                </c:pt>
                <c:pt idx="114">
                  <c:v>40.5</c:v>
                </c:pt>
                <c:pt idx="115">
                  <c:v>55.486666666666672</c:v>
                </c:pt>
                <c:pt idx="116">
                  <c:v>76.046666666666667</c:v>
                </c:pt>
                <c:pt idx="117">
                  <c:v>104.2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prøver'!$BF$125:$BF$244</c:f>
              <c:numCache>
                <c:formatCode>0.00</c:formatCode>
                <c:ptCount val="120"/>
                <c:pt idx="60">
                  <c:v>220.73333333333332</c:v>
                </c:pt>
                <c:pt idx="61">
                  <c:v>200.5</c:v>
                </c:pt>
                <c:pt idx="62">
                  <c:v>199.5333333333333</c:v>
                </c:pt>
                <c:pt idx="63">
                  <c:v>200.36666666666667</c:v>
                </c:pt>
                <c:pt idx="64">
                  <c:v>201.73333333333335</c:v>
                </c:pt>
                <c:pt idx="65">
                  <c:v>202.79999999999998</c:v>
                </c:pt>
                <c:pt idx="66">
                  <c:v>202.96666666666667</c:v>
                </c:pt>
                <c:pt idx="67">
                  <c:v>202.26666666666665</c:v>
                </c:pt>
                <c:pt idx="68">
                  <c:v>200.20000000000002</c:v>
                </c:pt>
                <c:pt idx="69">
                  <c:v>195.76666666666665</c:v>
                </c:pt>
                <c:pt idx="70">
                  <c:v>188.86666666666667</c:v>
                </c:pt>
                <c:pt idx="71">
                  <c:v>187.86666666666667</c:v>
                </c:pt>
                <c:pt idx="72">
                  <c:v>182.70000000000002</c:v>
                </c:pt>
                <c:pt idx="73">
                  <c:v>167.93333333333334</c:v>
                </c:pt>
                <c:pt idx="74">
                  <c:v>150.1</c:v>
                </c:pt>
                <c:pt idx="75">
                  <c:v>131.63333333333333</c:v>
                </c:pt>
                <c:pt idx="76">
                  <c:v>113.13333333333333</c:v>
                </c:pt>
                <c:pt idx="77">
                  <c:v>96.336666666666659</c:v>
                </c:pt>
                <c:pt idx="78">
                  <c:v>81.943333333333342</c:v>
                </c:pt>
                <c:pt idx="79">
                  <c:v>69.456666666666663</c:v>
                </c:pt>
              </c:numCache>
            </c:numRef>
          </c:yVal>
        </c:ser>
        <c:ser>
          <c:idx val="7"/>
          <c:order val="7"/>
          <c:tx>
            <c:strRef>
              <c:f>'Figurer, gj.snitt F og S prøver'!$BG$124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prøver'!$AY$125:$AY$244</c:f>
              <c:numCache>
                <c:formatCode>0.00</c:formatCode>
                <c:ptCount val="120"/>
                <c:pt idx="0">
                  <c:v>0.49886666666666662</c:v>
                </c:pt>
                <c:pt idx="1">
                  <c:v>0.67433333333333334</c:v>
                </c:pt>
                <c:pt idx="2">
                  <c:v>0.92086666666666661</c:v>
                </c:pt>
                <c:pt idx="3">
                  <c:v>1.2623333333333333</c:v>
                </c:pt>
                <c:pt idx="4">
                  <c:v>1.7306666666666668</c:v>
                </c:pt>
                <c:pt idx="5">
                  <c:v>2.3723333333333332</c:v>
                </c:pt>
                <c:pt idx="6">
                  <c:v>3.2520000000000002</c:v>
                </c:pt>
                <c:pt idx="7">
                  <c:v>4.4573333333333336</c:v>
                </c:pt>
                <c:pt idx="8">
                  <c:v>6.1103333333333332</c:v>
                </c:pt>
                <c:pt idx="9">
                  <c:v>8.3763333333333332</c:v>
                </c:pt>
                <c:pt idx="10">
                  <c:v>11.479999999999999</c:v>
                </c:pt>
                <c:pt idx="11">
                  <c:v>15.74</c:v>
                </c:pt>
                <c:pt idx="12">
                  <c:v>21.583333333333332</c:v>
                </c:pt>
                <c:pt idx="13">
                  <c:v>29.58</c:v>
                </c:pt>
                <c:pt idx="14">
                  <c:v>40.513333333333328</c:v>
                </c:pt>
                <c:pt idx="15">
                  <c:v>55.5</c:v>
                </c:pt>
                <c:pt idx="16">
                  <c:v>76.06</c:v>
                </c:pt>
                <c:pt idx="17">
                  <c:v>104.26666666666667</c:v>
                </c:pt>
                <c:pt idx="18">
                  <c:v>142.9</c:v>
                </c:pt>
                <c:pt idx="19">
                  <c:v>195.9</c:v>
                </c:pt>
                <c:pt idx="20">
                  <c:v>0.49893333333333328</c:v>
                </c:pt>
                <c:pt idx="21">
                  <c:v>0.6744</c:v>
                </c:pt>
                <c:pt idx="22">
                  <c:v>0.92083333333333328</c:v>
                </c:pt>
                <c:pt idx="23">
                  <c:v>1.262</c:v>
                </c:pt>
                <c:pt idx="24">
                  <c:v>1.7303333333333335</c:v>
                </c:pt>
                <c:pt idx="25">
                  <c:v>2.3719999999999999</c:v>
                </c:pt>
                <c:pt idx="26">
                  <c:v>3.2516666666666665</c:v>
                </c:pt>
                <c:pt idx="27">
                  <c:v>4.4573333333333336</c:v>
                </c:pt>
                <c:pt idx="28">
                  <c:v>6.1103333333333332</c:v>
                </c:pt>
                <c:pt idx="29">
                  <c:v>8.3756666666666657</c:v>
                </c:pt>
                <c:pt idx="30">
                  <c:v>11.479999999999999</c:v>
                </c:pt>
                <c:pt idx="31">
                  <c:v>15.74</c:v>
                </c:pt>
                <c:pt idx="32">
                  <c:v>21.583333333333332</c:v>
                </c:pt>
                <c:pt idx="33">
                  <c:v>29.58</c:v>
                </c:pt>
                <c:pt idx="34">
                  <c:v>40.513333333333328</c:v>
                </c:pt>
                <c:pt idx="35">
                  <c:v>55.50333333333333</c:v>
                </c:pt>
                <c:pt idx="36">
                  <c:v>76.056666666666672</c:v>
                </c:pt>
                <c:pt idx="37">
                  <c:v>104.3</c:v>
                </c:pt>
                <c:pt idx="38">
                  <c:v>142.9</c:v>
                </c:pt>
                <c:pt idx="39">
                  <c:v>195.9</c:v>
                </c:pt>
                <c:pt idx="40">
                  <c:v>0.49896666666666672</c:v>
                </c:pt>
                <c:pt idx="41">
                  <c:v>0.67443333333333333</c:v>
                </c:pt>
                <c:pt idx="42">
                  <c:v>0.92086666666666661</c:v>
                </c:pt>
                <c:pt idx="43">
                  <c:v>1.262</c:v>
                </c:pt>
                <c:pt idx="44">
                  <c:v>1.7303333333333335</c:v>
                </c:pt>
                <c:pt idx="45">
                  <c:v>2.3719999999999999</c:v>
                </c:pt>
                <c:pt idx="46">
                  <c:v>3.2513333333333332</c:v>
                </c:pt>
                <c:pt idx="47">
                  <c:v>4.4573333333333336</c:v>
                </c:pt>
                <c:pt idx="48">
                  <c:v>6.11</c:v>
                </c:pt>
                <c:pt idx="49">
                  <c:v>8.3756666666666657</c:v>
                </c:pt>
                <c:pt idx="50">
                  <c:v>11.479999999999999</c:v>
                </c:pt>
                <c:pt idx="51">
                  <c:v>15.74</c:v>
                </c:pt>
                <c:pt idx="52">
                  <c:v>21.583333333333332</c:v>
                </c:pt>
                <c:pt idx="53">
                  <c:v>29.58</c:v>
                </c:pt>
                <c:pt idx="54">
                  <c:v>40.513333333333328</c:v>
                </c:pt>
                <c:pt idx="55">
                  <c:v>55.50333333333333</c:v>
                </c:pt>
                <c:pt idx="56">
                  <c:v>76.063333333333333</c:v>
                </c:pt>
                <c:pt idx="57">
                  <c:v>104.3</c:v>
                </c:pt>
                <c:pt idx="58">
                  <c:v>142.9</c:v>
                </c:pt>
                <c:pt idx="59">
                  <c:v>195.9</c:v>
                </c:pt>
                <c:pt idx="60">
                  <c:v>0.49869999999999998</c:v>
                </c:pt>
                <c:pt idx="61">
                  <c:v>0.67430000000000001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6.1106666666666669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15.75</c:v>
                </c:pt>
                <c:pt idx="72">
                  <c:v>21.58</c:v>
                </c:pt>
                <c:pt idx="73">
                  <c:v>29.56</c:v>
                </c:pt>
                <c:pt idx="74">
                  <c:v>40.5</c:v>
                </c:pt>
                <c:pt idx="75">
                  <c:v>55.49666666666667</c:v>
                </c:pt>
                <c:pt idx="76">
                  <c:v>76.053333333333342</c:v>
                </c:pt>
                <c:pt idx="77">
                  <c:v>104.2</c:v>
                </c:pt>
                <c:pt idx="78">
                  <c:v>142.9</c:v>
                </c:pt>
                <c:pt idx="79">
                  <c:v>195.9</c:v>
                </c:pt>
                <c:pt idx="80">
                  <c:v>0.49879999999999997</c:v>
                </c:pt>
                <c:pt idx="81">
                  <c:v>0.6744</c:v>
                </c:pt>
                <c:pt idx="82">
                  <c:v>0.92090000000000005</c:v>
                </c:pt>
                <c:pt idx="83">
                  <c:v>1.262</c:v>
                </c:pt>
                <c:pt idx="84">
                  <c:v>1.7310000000000001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11.483333333333334</c:v>
                </c:pt>
                <c:pt idx="91">
                  <c:v>15.75</c:v>
                </c:pt>
                <c:pt idx="92">
                  <c:v>21.58</c:v>
                </c:pt>
                <c:pt idx="93">
                  <c:v>29.56</c:v>
                </c:pt>
                <c:pt idx="94">
                  <c:v>40.5</c:v>
                </c:pt>
                <c:pt idx="95">
                  <c:v>55.493333333333339</c:v>
                </c:pt>
                <c:pt idx="96">
                  <c:v>76.046666666666667</c:v>
                </c:pt>
                <c:pt idx="97">
                  <c:v>104.2</c:v>
                </c:pt>
                <c:pt idx="98">
                  <c:v>142.9</c:v>
                </c:pt>
                <c:pt idx="99">
                  <c:v>195.9</c:v>
                </c:pt>
                <c:pt idx="100">
                  <c:v>0.49886666666666662</c:v>
                </c:pt>
                <c:pt idx="101">
                  <c:v>0.67449999999999999</c:v>
                </c:pt>
                <c:pt idx="102">
                  <c:v>0.92090000000000005</c:v>
                </c:pt>
                <c:pt idx="103">
                  <c:v>1.262</c:v>
                </c:pt>
                <c:pt idx="104">
                  <c:v>1.7310000000000001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4.4576666666666664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11.483333333333334</c:v>
                </c:pt>
                <c:pt idx="111">
                  <c:v>15.75</c:v>
                </c:pt>
                <c:pt idx="112">
                  <c:v>21.58</c:v>
                </c:pt>
                <c:pt idx="113">
                  <c:v>29.56</c:v>
                </c:pt>
                <c:pt idx="114">
                  <c:v>40.5</c:v>
                </c:pt>
                <c:pt idx="115">
                  <c:v>55.486666666666672</c:v>
                </c:pt>
                <c:pt idx="116">
                  <c:v>76.046666666666667</c:v>
                </c:pt>
                <c:pt idx="117">
                  <c:v>104.2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prøver'!$BG$125:$BG$244</c:f>
              <c:numCache>
                <c:formatCode>0.00</c:formatCode>
                <c:ptCount val="120"/>
                <c:pt idx="60">
                  <c:v>148.76666666666665</c:v>
                </c:pt>
                <c:pt idx="61">
                  <c:v>476.5</c:v>
                </c:pt>
                <c:pt idx="62">
                  <c:v>570.93333333333328</c:v>
                </c:pt>
                <c:pt idx="63">
                  <c:v>605.06666666666672</c:v>
                </c:pt>
                <c:pt idx="64">
                  <c:v>619.46666666666658</c:v>
                </c:pt>
                <c:pt idx="65">
                  <c:v>622.96666666666658</c:v>
                </c:pt>
                <c:pt idx="66">
                  <c:v>615.63333333333333</c:v>
                </c:pt>
                <c:pt idx="67">
                  <c:v>597.83333333333337</c:v>
                </c:pt>
                <c:pt idx="68">
                  <c:v>568.43333333333339</c:v>
                </c:pt>
                <c:pt idx="69">
                  <c:v>525.33333333333337</c:v>
                </c:pt>
                <c:pt idx="70">
                  <c:v>465.06666666666666</c:v>
                </c:pt>
                <c:pt idx="71">
                  <c:v>367.43333333333334</c:v>
                </c:pt>
                <c:pt idx="72">
                  <c:v>263.93333333333334</c:v>
                </c:pt>
                <c:pt idx="73">
                  <c:v>193.06666666666669</c:v>
                </c:pt>
                <c:pt idx="74">
                  <c:v>148.16666666666666</c:v>
                </c:pt>
                <c:pt idx="75">
                  <c:v>117.3</c:v>
                </c:pt>
                <c:pt idx="76">
                  <c:v>92.02</c:v>
                </c:pt>
                <c:pt idx="77">
                  <c:v>69.696666666666673</c:v>
                </c:pt>
                <c:pt idx="78">
                  <c:v>51.109999999999992</c:v>
                </c:pt>
                <c:pt idx="79">
                  <c:v>36.479999999999997</c:v>
                </c:pt>
              </c:numCache>
            </c:numRef>
          </c:yVal>
        </c:ser>
        <c:ser>
          <c:idx val="8"/>
          <c:order val="8"/>
          <c:tx>
            <c:strRef>
              <c:f>'Figurer, gj.snitt F og S prøver'!$BH$124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prøver'!$AY$125:$AY$244</c:f>
              <c:numCache>
                <c:formatCode>0.00</c:formatCode>
                <c:ptCount val="120"/>
                <c:pt idx="0">
                  <c:v>0.49886666666666662</c:v>
                </c:pt>
                <c:pt idx="1">
                  <c:v>0.67433333333333334</c:v>
                </c:pt>
                <c:pt idx="2">
                  <c:v>0.92086666666666661</c:v>
                </c:pt>
                <c:pt idx="3">
                  <c:v>1.2623333333333333</c:v>
                </c:pt>
                <c:pt idx="4">
                  <c:v>1.7306666666666668</c:v>
                </c:pt>
                <c:pt idx="5">
                  <c:v>2.3723333333333332</c:v>
                </c:pt>
                <c:pt idx="6">
                  <c:v>3.2520000000000002</c:v>
                </c:pt>
                <c:pt idx="7">
                  <c:v>4.4573333333333336</c:v>
                </c:pt>
                <c:pt idx="8">
                  <c:v>6.1103333333333332</c:v>
                </c:pt>
                <c:pt idx="9">
                  <c:v>8.3763333333333332</c:v>
                </c:pt>
                <c:pt idx="10">
                  <c:v>11.479999999999999</c:v>
                </c:pt>
                <c:pt idx="11">
                  <c:v>15.74</c:v>
                </c:pt>
                <c:pt idx="12">
                  <c:v>21.583333333333332</c:v>
                </c:pt>
                <c:pt idx="13">
                  <c:v>29.58</c:v>
                </c:pt>
                <c:pt idx="14">
                  <c:v>40.513333333333328</c:v>
                </c:pt>
                <c:pt idx="15">
                  <c:v>55.5</c:v>
                </c:pt>
                <c:pt idx="16">
                  <c:v>76.06</c:v>
                </c:pt>
                <c:pt idx="17">
                  <c:v>104.26666666666667</c:v>
                </c:pt>
                <c:pt idx="18">
                  <c:v>142.9</c:v>
                </c:pt>
                <c:pt idx="19">
                  <c:v>195.9</c:v>
                </c:pt>
                <c:pt idx="20">
                  <c:v>0.49893333333333328</c:v>
                </c:pt>
                <c:pt idx="21">
                  <c:v>0.6744</c:v>
                </c:pt>
                <c:pt idx="22">
                  <c:v>0.92083333333333328</c:v>
                </c:pt>
                <c:pt idx="23">
                  <c:v>1.262</c:v>
                </c:pt>
                <c:pt idx="24">
                  <c:v>1.7303333333333335</c:v>
                </c:pt>
                <c:pt idx="25">
                  <c:v>2.3719999999999999</c:v>
                </c:pt>
                <c:pt idx="26">
                  <c:v>3.2516666666666665</c:v>
                </c:pt>
                <c:pt idx="27">
                  <c:v>4.4573333333333336</c:v>
                </c:pt>
                <c:pt idx="28">
                  <c:v>6.1103333333333332</c:v>
                </c:pt>
                <c:pt idx="29">
                  <c:v>8.3756666666666657</c:v>
                </c:pt>
                <c:pt idx="30">
                  <c:v>11.479999999999999</c:v>
                </c:pt>
                <c:pt idx="31">
                  <c:v>15.74</c:v>
                </c:pt>
                <c:pt idx="32">
                  <c:v>21.583333333333332</c:v>
                </c:pt>
                <c:pt idx="33">
                  <c:v>29.58</c:v>
                </c:pt>
                <c:pt idx="34">
                  <c:v>40.513333333333328</c:v>
                </c:pt>
                <c:pt idx="35">
                  <c:v>55.50333333333333</c:v>
                </c:pt>
                <c:pt idx="36">
                  <c:v>76.056666666666672</c:v>
                </c:pt>
                <c:pt idx="37">
                  <c:v>104.3</c:v>
                </c:pt>
                <c:pt idx="38">
                  <c:v>142.9</c:v>
                </c:pt>
                <c:pt idx="39">
                  <c:v>195.9</c:v>
                </c:pt>
                <c:pt idx="40">
                  <c:v>0.49896666666666672</c:v>
                </c:pt>
                <c:pt idx="41">
                  <c:v>0.67443333333333333</c:v>
                </c:pt>
                <c:pt idx="42">
                  <c:v>0.92086666666666661</c:v>
                </c:pt>
                <c:pt idx="43">
                  <c:v>1.262</c:v>
                </c:pt>
                <c:pt idx="44">
                  <c:v>1.7303333333333335</c:v>
                </c:pt>
                <c:pt idx="45">
                  <c:v>2.3719999999999999</c:v>
                </c:pt>
                <c:pt idx="46">
                  <c:v>3.2513333333333332</c:v>
                </c:pt>
                <c:pt idx="47">
                  <c:v>4.4573333333333336</c:v>
                </c:pt>
                <c:pt idx="48">
                  <c:v>6.11</c:v>
                </c:pt>
                <c:pt idx="49">
                  <c:v>8.3756666666666657</c:v>
                </c:pt>
                <c:pt idx="50">
                  <c:v>11.479999999999999</c:v>
                </c:pt>
                <c:pt idx="51">
                  <c:v>15.74</c:v>
                </c:pt>
                <c:pt idx="52">
                  <c:v>21.583333333333332</c:v>
                </c:pt>
                <c:pt idx="53">
                  <c:v>29.58</c:v>
                </c:pt>
                <c:pt idx="54">
                  <c:v>40.513333333333328</c:v>
                </c:pt>
                <c:pt idx="55">
                  <c:v>55.50333333333333</c:v>
                </c:pt>
                <c:pt idx="56">
                  <c:v>76.063333333333333</c:v>
                </c:pt>
                <c:pt idx="57">
                  <c:v>104.3</c:v>
                </c:pt>
                <c:pt idx="58">
                  <c:v>142.9</c:v>
                </c:pt>
                <c:pt idx="59">
                  <c:v>195.9</c:v>
                </c:pt>
                <c:pt idx="60">
                  <c:v>0.49869999999999998</c:v>
                </c:pt>
                <c:pt idx="61">
                  <c:v>0.67430000000000001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6.1106666666666669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15.75</c:v>
                </c:pt>
                <c:pt idx="72">
                  <c:v>21.58</c:v>
                </c:pt>
                <c:pt idx="73">
                  <c:v>29.56</c:v>
                </c:pt>
                <c:pt idx="74">
                  <c:v>40.5</c:v>
                </c:pt>
                <c:pt idx="75">
                  <c:v>55.49666666666667</c:v>
                </c:pt>
                <c:pt idx="76">
                  <c:v>76.053333333333342</c:v>
                </c:pt>
                <c:pt idx="77">
                  <c:v>104.2</c:v>
                </c:pt>
                <c:pt idx="78">
                  <c:v>142.9</c:v>
                </c:pt>
                <c:pt idx="79">
                  <c:v>195.9</c:v>
                </c:pt>
                <c:pt idx="80">
                  <c:v>0.49879999999999997</c:v>
                </c:pt>
                <c:pt idx="81">
                  <c:v>0.6744</c:v>
                </c:pt>
                <c:pt idx="82">
                  <c:v>0.92090000000000005</c:v>
                </c:pt>
                <c:pt idx="83">
                  <c:v>1.262</c:v>
                </c:pt>
                <c:pt idx="84">
                  <c:v>1.7310000000000001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11.483333333333334</c:v>
                </c:pt>
                <c:pt idx="91">
                  <c:v>15.75</c:v>
                </c:pt>
                <c:pt idx="92">
                  <c:v>21.58</c:v>
                </c:pt>
                <c:pt idx="93">
                  <c:v>29.56</c:v>
                </c:pt>
                <c:pt idx="94">
                  <c:v>40.5</c:v>
                </c:pt>
                <c:pt idx="95">
                  <c:v>55.493333333333339</c:v>
                </c:pt>
                <c:pt idx="96">
                  <c:v>76.046666666666667</c:v>
                </c:pt>
                <c:pt idx="97">
                  <c:v>104.2</c:v>
                </c:pt>
                <c:pt idx="98">
                  <c:v>142.9</c:v>
                </c:pt>
                <c:pt idx="99">
                  <c:v>195.9</c:v>
                </c:pt>
                <c:pt idx="100">
                  <c:v>0.49886666666666662</c:v>
                </c:pt>
                <c:pt idx="101">
                  <c:v>0.67449999999999999</c:v>
                </c:pt>
                <c:pt idx="102">
                  <c:v>0.92090000000000005</c:v>
                </c:pt>
                <c:pt idx="103">
                  <c:v>1.262</c:v>
                </c:pt>
                <c:pt idx="104">
                  <c:v>1.7310000000000001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4.4576666666666664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11.483333333333334</c:v>
                </c:pt>
                <c:pt idx="111">
                  <c:v>15.75</c:v>
                </c:pt>
                <c:pt idx="112">
                  <c:v>21.58</c:v>
                </c:pt>
                <c:pt idx="113">
                  <c:v>29.56</c:v>
                </c:pt>
                <c:pt idx="114">
                  <c:v>40.5</c:v>
                </c:pt>
                <c:pt idx="115">
                  <c:v>55.486666666666672</c:v>
                </c:pt>
                <c:pt idx="116">
                  <c:v>76.046666666666667</c:v>
                </c:pt>
                <c:pt idx="117">
                  <c:v>104.2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prøver'!$BH$125:$BH$244</c:f>
              <c:numCache>
                <c:formatCode>0.00</c:formatCode>
                <c:ptCount val="120"/>
                <c:pt idx="80">
                  <c:v>191.83333333333334</c:v>
                </c:pt>
                <c:pt idx="81">
                  <c:v>174.26666666666665</c:v>
                </c:pt>
                <c:pt idx="82">
                  <c:v>173.5</c:v>
                </c:pt>
                <c:pt idx="83">
                  <c:v>174.46666666666667</c:v>
                </c:pt>
                <c:pt idx="84">
                  <c:v>175.63333333333333</c:v>
                </c:pt>
                <c:pt idx="85">
                  <c:v>176.43333333333331</c:v>
                </c:pt>
                <c:pt idx="86">
                  <c:v>176.9</c:v>
                </c:pt>
                <c:pt idx="87">
                  <c:v>176.70000000000002</c:v>
                </c:pt>
                <c:pt idx="88">
                  <c:v>175.36666666666665</c:v>
                </c:pt>
                <c:pt idx="89">
                  <c:v>172.13333333333333</c:v>
                </c:pt>
                <c:pt idx="90">
                  <c:v>167.29999999999998</c:v>
                </c:pt>
                <c:pt idx="91">
                  <c:v>168.23333333333332</c:v>
                </c:pt>
                <c:pt idx="92">
                  <c:v>164.4</c:v>
                </c:pt>
                <c:pt idx="93">
                  <c:v>151.26666666666668</c:v>
                </c:pt>
                <c:pt idx="94">
                  <c:v>135.33333333333334</c:v>
                </c:pt>
                <c:pt idx="95">
                  <c:v>118.59999999999998</c:v>
                </c:pt>
                <c:pt idx="96">
                  <c:v>101.78333333333335</c:v>
                </c:pt>
                <c:pt idx="97">
                  <c:v>86.686666666666667</c:v>
                </c:pt>
                <c:pt idx="98">
                  <c:v>74.006666666666675</c:v>
                </c:pt>
                <c:pt idx="99">
                  <c:v>63.073333333333331</c:v>
                </c:pt>
              </c:numCache>
            </c:numRef>
          </c:yVal>
        </c:ser>
        <c:ser>
          <c:idx val="9"/>
          <c:order val="9"/>
          <c:tx>
            <c:strRef>
              <c:f>'Figurer, gj.snitt F og S prøver'!$BI$124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prøver'!$AY$125:$AY$244</c:f>
              <c:numCache>
                <c:formatCode>0.00</c:formatCode>
                <c:ptCount val="120"/>
                <c:pt idx="0">
                  <c:v>0.49886666666666662</c:v>
                </c:pt>
                <c:pt idx="1">
                  <c:v>0.67433333333333334</c:v>
                </c:pt>
                <c:pt idx="2">
                  <c:v>0.92086666666666661</c:v>
                </c:pt>
                <c:pt idx="3">
                  <c:v>1.2623333333333333</c:v>
                </c:pt>
                <c:pt idx="4">
                  <c:v>1.7306666666666668</c:v>
                </c:pt>
                <c:pt idx="5">
                  <c:v>2.3723333333333332</c:v>
                </c:pt>
                <c:pt idx="6">
                  <c:v>3.2520000000000002</c:v>
                </c:pt>
                <c:pt idx="7">
                  <c:v>4.4573333333333336</c:v>
                </c:pt>
                <c:pt idx="8">
                  <c:v>6.1103333333333332</c:v>
                </c:pt>
                <c:pt idx="9">
                  <c:v>8.3763333333333332</c:v>
                </c:pt>
                <c:pt idx="10">
                  <c:v>11.479999999999999</c:v>
                </c:pt>
                <c:pt idx="11">
                  <c:v>15.74</c:v>
                </c:pt>
                <c:pt idx="12">
                  <c:v>21.583333333333332</c:v>
                </c:pt>
                <c:pt idx="13">
                  <c:v>29.58</c:v>
                </c:pt>
                <c:pt idx="14">
                  <c:v>40.513333333333328</c:v>
                </c:pt>
                <c:pt idx="15">
                  <c:v>55.5</c:v>
                </c:pt>
                <c:pt idx="16">
                  <c:v>76.06</c:v>
                </c:pt>
                <c:pt idx="17">
                  <c:v>104.26666666666667</c:v>
                </c:pt>
                <c:pt idx="18">
                  <c:v>142.9</c:v>
                </c:pt>
                <c:pt idx="19">
                  <c:v>195.9</c:v>
                </c:pt>
                <c:pt idx="20">
                  <c:v>0.49893333333333328</c:v>
                </c:pt>
                <c:pt idx="21">
                  <c:v>0.6744</c:v>
                </c:pt>
                <c:pt idx="22">
                  <c:v>0.92083333333333328</c:v>
                </c:pt>
                <c:pt idx="23">
                  <c:v>1.262</c:v>
                </c:pt>
                <c:pt idx="24">
                  <c:v>1.7303333333333335</c:v>
                </c:pt>
                <c:pt idx="25">
                  <c:v>2.3719999999999999</c:v>
                </c:pt>
                <c:pt idx="26">
                  <c:v>3.2516666666666665</c:v>
                </c:pt>
                <c:pt idx="27">
                  <c:v>4.4573333333333336</c:v>
                </c:pt>
                <c:pt idx="28">
                  <c:v>6.1103333333333332</c:v>
                </c:pt>
                <c:pt idx="29">
                  <c:v>8.3756666666666657</c:v>
                </c:pt>
                <c:pt idx="30">
                  <c:v>11.479999999999999</c:v>
                </c:pt>
                <c:pt idx="31">
                  <c:v>15.74</c:v>
                </c:pt>
                <c:pt idx="32">
                  <c:v>21.583333333333332</c:v>
                </c:pt>
                <c:pt idx="33">
                  <c:v>29.58</c:v>
                </c:pt>
                <c:pt idx="34">
                  <c:v>40.513333333333328</c:v>
                </c:pt>
                <c:pt idx="35">
                  <c:v>55.50333333333333</c:v>
                </c:pt>
                <c:pt idx="36">
                  <c:v>76.056666666666672</c:v>
                </c:pt>
                <c:pt idx="37">
                  <c:v>104.3</c:v>
                </c:pt>
                <c:pt idx="38">
                  <c:v>142.9</c:v>
                </c:pt>
                <c:pt idx="39">
                  <c:v>195.9</c:v>
                </c:pt>
                <c:pt idx="40">
                  <c:v>0.49896666666666672</c:v>
                </c:pt>
                <c:pt idx="41">
                  <c:v>0.67443333333333333</c:v>
                </c:pt>
                <c:pt idx="42">
                  <c:v>0.92086666666666661</c:v>
                </c:pt>
                <c:pt idx="43">
                  <c:v>1.262</c:v>
                </c:pt>
                <c:pt idx="44">
                  <c:v>1.7303333333333335</c:v>
                </c:pt>
                <c:pt idx="45">
                  <c:v>2.3719999999999999</c:v>
                </c:pt>
                <c:pt idx="46">
                  <c:v>3.2513333333333332</c:v>
                </c:pt>
                <c:pt idx="47">
                  <c:v>4.4573333333333336</c:v>
                </c:pt>
                <c:pt idx="48">
                  <c:v>6.11</c:v>
                </c:pt>
                <c:pt idx="49">
                  <c:v>8.3756666666666657</c:v>
                </c:pt>
                <c:pt idx="50">
                  <c:v>11.479999999999999</c:v>
                </c:pt>
                <c:pt idx="51">
                  <c:v>15.74</c:v>
                </c:pt>
                <c:pt idx="52">
                  <c:v>21.583333333333332</c:v>
                </c:pt>
                <c:pt idx="53">
                  <c:v>29.58</c:v>
                </c:pt>
                <c:pt idx="54">
                  <c:v>40.513333333333328</c:v>
                </c:pt>
                <c:pt idx="55">
                  <c:v>55.50333333333333</c:v>
                </c:pt>
                <c:pt idx="56">
                  <c:v>76.063333333333333</c:v>
                </c:pt>
                <c:pt idx="57">
                  <c:v>104.3</c:v>
                </c:pt>
                <c:pt idx="58">
                  <c:v>142.9</c:v>
                </c:pt>
                <c:pt idx="59">
                  <c:v>195.9</c:v>
                </c:pt>
                <c:pt idx="60">
                  <c:v>0.49869999999999998</c:v>
                </c:pt>
                <c:pt idx="61">
                  <c:v>0.67430000000000001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6.1106666666666669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15.75</c:v>
                </c:pt>
                <c:pt idx="72">
                  <c:v>21.58</c:v>
                </c:pt>
                <c:pt idx="73">
                  <c:v>29.56</c:v>
                </c:pt>
                <c:pt idx="74">
                  <c:v>40.5</c:v>
                </c:pt>
                <c:pt idx="75">
                  <c:v>55.49666666666667</c:v>
                </c:pt>
                <c:pt idx="76">
                  <c:v>76.053333333333342</c:v>
                </c:pt>
                <c:pt idx="77">
                  <c:v>104.2</c:v>
                </c:pt>
                <c:pt idx="78">
                  <c:v>142.9</c:v>
                </c:pt>
                <c:pt idx="79">
                  <c:v>195.9</c:v>
                </c:pt>
                <c:pt idx="80">
                  <c:v>0.49879999999999997</c:v>
                </c:pt>
                <c:pt idx="81">
                  <c:v>0.6744</c:v>
                </c:pt>
                <c:pt idx="82">
                  <c:v>0.92090000000000005</c:v>
                </c:pt>
                <c:pt idx="83">
                  <c:v>1.262</c:v>
                </c:pt>
                <c:pt idx="84">
                  <c:v>1.7310000000000001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11.483333333333334</c:v>
                </c:pt>
                <c:pt idx="91">
                  <c:v>15.75</c:v>
                </c:pt>
                <c:pt idx="92">
                  <c:v>21.58</c:v>
                </c:pt>
                <c:pt idx="93">
                  <c:v>29.56</c:v>
                </c:pt>
                <c:pt idx="94">
                  <c:v>40.5</c:v>
                </c:pt>
                <c:pt idx="95">
                  <c:v>55.493333333333339</c:v>
                </c:pt>
                <c:pt idx="96">
                  <c:v>76.046666666666667</c:v>
                </c:pt>
                <c:pt idx="97">
                  <c:v>104.2</c:v>
                </c:pt>
                <c:pt idx="98">
                  <c:v>142.9</c:v>
                </c:pt>
                <c:pt idx="99">
                  <c:v>195.9</c:v>
                </c:pt>
                <c:pt idx="100">
                  <c:v>0.49886666666666662</c:v>
                </c:pt>
                <c:pt idx="101">
                  <c:v>0.67449999999999999</c:v>
                </c:pt>
                <c:pt idx="102">
                  <c:v>0.92090000000000005</c:v>
                </c:pt>
                <c:pt idx="103">
                  <c:v>1.262</c:v>
                </c:pt>
                <c:pt idx="104">
                  <c:v>1.7310000000000001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4.4576666666666664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11.483333333333334</c:v>
                </c:pt>
                <c:pt idx="111">
                  <c:v>15.75</c:v>
                </c:pt>
                <c:pt idx="112">
                  <c:v>21.58</c:v>
                </c:pt>
                <c:pt idx="113">
                  <c:v>29.56</c:v>
                </c:pt>
                <c:pt idx="114">
                  <c:v>40.5</c:v>
                </c:pt>
                <c:pt idx="115">
                  <c:v>55.486666666666672</c:v>
                </c:pt>
                <c:pt idx="116">
                  <c:v>76.046666666666667</c:v>
                </c:pt>
                <c:pt idx="117">
                  <c:v>104.2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prøver'!$BI$125:$BI$244</c:f>
              <c:numCache>
                <c:formatCode>0.00</c:formatCode>
                <c:ptCount val="120"/>
                <c:pt idx="80">
                  <c:v>145</c:v>
                </c:pt>
                <c:pt idx="81">
                  <c:v>419.36666666666662</c:v>
                </c:pt>
                <c:pt idx="82">
                  <c:v>499.26666666666665</c:v>
                </c:pt>
                <c:pt idx="83">
                  <c:v>529.0333333333333</c:v>
                </c:pt>
                <c:pt idx="84">
                  <c:v>541.5</c:v>
                </c:pt>
                <c:pt idx="85">
                  <c:v>544.06666666666672</c:v>
                </c:pt>
                <c:pt idx="86">
                  <c:v>538.33333333333337</c:v>
                </c:pt>
                <c:pt idx="87">
                  <c:v>523.5</c:v>
                </c:pt>
                <c:pt idx="88">
                  <c:v>498.33333333333331</c:v>
                </c:pt>
                <c:pt idx="89">
                  <c:v>460.9666666666667</c:v>
                </c:pt>
                <c:pt idx="90">
                  <c:v>407.16666666666669</c:v>
                </c:pt>
                <c:pt idx="91">
                  <c:v>318.93333333333334</c:v>
                </c:pt>
                <c:pt idx="92">
                  <c:v>226.93333333333331</c:v>
                </c:pt>
                <c:pt idx="93">
                  <c:v>165.86666666666667</c:v>
                </c:pt>
                <c:pt idx="94">
                  <c:v>128.16666666666666</c:v>
                </c:pt>
                <c:pt idx="95">
                  <c:v>102.67666666666666</c:v>
                </c:pt>
                <c:pt idx="96">
                  <c:v>81.306666666666672</c:v>
                </c:pt>
                <c:pt idx="97">
                  <c:v>61.79666666666666</c:v>
                </c:pt>
                <c:pt idx="98">
                  <c:v>45.343333333333327</c:v>
                </c:pt>
                <c:pt idx="99">
                  <c:v>32.360000000000007</c:v>
                </c:pt>
              </c:numCache>
            </c:numRef>
          </c:yVal>
        </c:ser>
        <c:ser>
          <c:idx val="10"/>
          <c:order val="10"/>
          <c:tx>
            <c:strRef>
              <c:f>'Figurer, gj.snitt F og S prøver'!$BJ$124</c:f>
              <c:strCache>
                <c:ptCount val="1"/>
                <c:pt idx="0">
                  <c:v>G'': Loss Modulus (Pa)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'Figurer, gj.snitt F og S prøver'!$AY$125:$AY$244</c:f>
              <c:numCache>
                <c:formatCode>0.00</c:formatCode>
                <c:ptCount val="120"/>
                <c:pt idx="0">
                  <c:v>0.49886666666666662</c:v>
                </c:pt>
                <c:pt idx="1">
                  <c:v>0.67433333333333334</c:v>
                </c:pt>
                <c:pt idx="2">
                  <c:v>0.92086666666666661</c:v>
                </c:pt>
                <c:pt idx="3">
                  <c:v>1.2623333333333333</c:v>
                </c:pt>
                <c:pt idx="4">
                  <c:v>1.7306666666666668</c:v>
                </c:pt>
                <c:pt idx="5">
                  <c:v>2.3723333333333332</c:v>
                </c:pt>
                <c:pt idx="6">
                  <c:v>3.2520000000000002</c:v>
                </c:pt>
                <c:pt idx="7">
                  <c:v>4.4573333333333336</c:v>
                </c:pt>
                <c:pt idx="8">
                  <c:v>6.1103333333333332</c:v>
                </c:pt>
                <c:pt idx="9">
                  <c:v>8.3763333333333332</c:v>
                </c:pt>
                <c:pt idx="10">
                  <c:v>11.479999999999999</c:v>
                </c:pt>
                <c:pt idx="11">
                  <c:v>15.74</c:v>
                </c:pt>
                <c:pt idx="12">
                  <c:v>21.583333333333332</c:v>
                </c:pt>
                <c:pt idx="13">
                  <c:v>29.58</c:v>
                </c:pt>
                <c:pt idx="14">
                  <c:v>40.513333333333328</c:v>
                </c:pt>
                <c:pt idx="15">
                  <c:v>55.5</c:v>
                </c:pt>
                <c:pt idx="16">
                  <c:v>76.06</c:v>
                </c:pt>
                <c:pt idx="17">
                  <c:v>104.26666666666667</c:v>
                </c:pt>
                <c:pt idx="18">
                  <c:v>142.9</c:v>
                </c:pt>
                <c:pt idx="19">
                  <c:v>195.9</c:v>
                </c:pt>
                <c:pt idx="20">
                  <c:v>0.49893333333333328</c:v>
                </c:pt>
                <c:pt idx="21">
                  <c:v>0.6744</c:v>
                </c:pt>
                <c:pt idx="22">
                  <c:v>0.92083333333333328</c:v>
                </c:pt>
                <c:pt idx="23">
                  <c:v>1.262</c:v>
                </c:pt>
                <c:pt idx="24">
                  <c:v>1.7303333333333335</c:v>
                </c:pt>
                <c:pt idx="25">
                  <c:v>2.3719999999999999</c:v>
                </c:pt>
                <c:pt idx="26">
                  <c:v>3.2516666666666665</c:v>
                </c:pt>
                <c:pt idx="27">
                  <c:v>4.4573333333333336</c:v>
                </c:pt>
                <c:pt idx="28">
                  <c:v>6.1103333333333332</c:v>
                </c:pt>
                <c:pt idx="29">
                  <c:v>8.3756666666666657</c:v>
                </c:pt>
                <c:pt idx="30">
                  <c:v>11.479999999999999</c:v>
                </c:pt>
                <c:pt idx="31">
                  <c:v>15.74</c:v>
                </c:pt>
                <c:pt idx="32">
                  <c:v>21.583333333333332</c:v>
                </c:pt>
                <c:pt idx="33">
                  <c:v>29.58</c:v>
                </c:pt>
                <c:pt idx="34">
                  <c:v>40.513333333333328</c:v>
                </c:pt>
                <c:pt idx="35">
                  <c:v>55.50333333333333</c:v>
                </c:pt>
                <c:pt idx="36">
                  <c:v>76.056666666666672</c:v>
                </c:pt>
                <c:pt idx="37">
                  <c:v>104.3</c:v>
                </c:pt>
                <c:pt idx="38">
                  <c:v>142.9</c:v>
                </c:pt>
                <c:pt idx="39">
                  <c:v>195.9</c:v>
                </c:pt>
                <c:pt idx="40">
                  <c:v>0.49896666666666672</c:v>
                </c:pt>
                <c:pt idx="41">
                  <c:v>0.67443333333333333</c:v>
                </c:pt>
                <c:pt idx="42">
                  <c:v>0.92086666666666661</c:v>
                </c:pt>
                <c:pt idx="43">
                  <c:v>1.262</c:v>
                </c:pt>
                <c:pt idx="44">
                  <c:v>1.7303333333333335</c:v>
                </c:pt>
                <c:pt idx="45">
                  <c:v>2.3719999999999999</c:v>
                </c:pt>
                <c:pt idx="46">
                  <c:v>3.2513333333333332</c:v>
                </c:pt>
                <c:pt idx="47">
                  <c:v>4.4573333333333336</c:v>
                </c:pt>
                <c:pt idx="48">
                  <c:v>6.11</c:v>
                </c:pt>
                <c:pt idx="49">
                  <c:v>8.3756666666666657</c:v>
                </c:pt>
                <c:pt idx="50">
                  <c:v>11.479999999999999</c:v>
                </c:pt>
                <c:pt idx="51">
                  <c:v>15.74</c:v>
                </c:pt>
                <c:pt idx="52">
                  <c:v>21.583333333333332</c:v>
                </c:pt>
                <c:pt idx="53">
                  <c:v>29.58</c:v>
                </c:pt>
                <c:pt idx="54">
                  <c:v>40.513333333333328</c:v>
                </c:pt>
                <c:pt idx="55">
                  <c:v>55.50333333333333</c:v>
                </c:pt>
                <c:pt idx="56">
                  <c:v>76.063333333333333</c:v>
                </c:pt>
                <c:pt idx="57">
                  <c:v>104.3</c:v>
                </c:pt>
                <c:pt idx="58">
                  <c:v>142.9</c:v>
                </c:pt>
                <c:pt idx="59">
                  <c:v>195.9</c:v>
                </c:pt>
                <c:pt idx="60">
                  <c:v>0.49869999999999998</c:v>
                </c:pt>
                <c:pt idx="61">
                  <c:v>0.67430000000000001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6.1106666666666669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15.75</c:v>
                </c:pt>
                <c:pt idx="72">
                  <c:v>21.58</c:v>
                </c:pt>
                <c:pt idx="73">
                  <c:v>29.56</c:v>
                </c:pt>
                <c:pt idx="74">
                  <c:v>40.5</c:v>
                </c:pt>
                <c:pt idx="75">
                  <c:v>55.49666666666667</c:v>
                </c:pt>
                <c:pt idx="76">
                  <c:v>76.053333333333342</c:v>
                </c:pt>
                <c:pt idx="77">
                  <c:v>104.2</c:v>
                </c:pt>
                <c:pt idx="78">
                  <c:v>142.9</c:v>
                </c:pt>
                <c:pt idx="79">
                  <c:v>195.9</c:v>
                </c:pt>
                <c:pt idx="80">
                  <c:v>0.49879999999999997</c:v>
                </c:pt>
                <c:pt idx="81">
                  <c:v>0.6744</c:v>
                </c:pt>
                <c:pt idx="82">
                  <c:v>0.92090000000000005</c:v>
                </c:pt>
                <c:pt idx="83">
                  <c:v>1.262</c:v>
                </c:pt>
                <c:pt idx="84">
                  <c:v>1.7310000000000001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11.483333333333334</c:v>
                </c:pt>
                <c:pt idx="91">
                  <c:v>15.75</c:v>
                </c:pt>
                <c:pt idx="92">
                  <c:v>21.58</c:v>
                </c:pt>
                <c:pt idx="93">
                  <c:v>29.56</c:v>
                </c:pt>
                <c:pt idx="94">
                  <c:v>40.5</c:v>
                </c:pt>
                <c:pt idx="95">
                  <c:v>55.493333333333339</c:v>
                </c:pt>
                <c:pt idx="96">
                  <c:v>76.046666666666667</c:v>
                </c:pt>
                <c:pt idx="97">
                  <c:v>104.2</c:v>
                </c:pt>
                <c:pt idx="98">
                  <c:v>142.9</c:v>
                </c:pt>
                <c:pt idx="99">
                  <c:v>195.9</c:v>
                </c:pt>
                <c:pt idx="100">
                  <c:v>0.49886666666666662</c:v>
                </c:pt>
                <c:pt idx="101">
                  <c:v>0.67449999999999999</c:v>
                </c:pt>
                <c:pt idx="102">
                  <c:v>0.92090000000000005</c:v>
                </c:pt>
                <c:pt idx="103">
                  <c:v>1.262</c:v>
                </c:pt>
                <c:pt idx="104">
                  <c:v>1.7310000000000001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4.4576666666666664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11.483333333333334</c:v>
                </c:pt>
                <c:pt idx="111">
                  <c:v>15.75</c:v>
                </c:pt>
                <c:pt idx="112">
                  <c:v>21.58</c:v>
                </c:pt>
                <c:pt idx="113">
                  <c:v>29.56</c:v>
                </c:pt>
                <c:pt idx="114">
                  <c:v>40.5</c:v>
                </c:pt>
                <c:pt idx="115">
                  <c:v>55.486666666666672</c:v>
                </c:pt>
                <c:pt idx="116">
                  <c:v>76.046666666666667</c:v>
                </c:pt>
                <c:pt idx="117">
                  <c:v>104.2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prøver'!$BJ$125:$BJ$244</c:f>
              <c:numCache>
                <c:formatCode>0.00</c:formatCode>
                <c:ptCount val="120"/>
                <c:pt idx="100">
                  <c:v>178.16666666666666</c:v>
                </c:pt>
                <c:pt idx="101">
                  <c:v>161.93333333333334</c:v>
                </c:pt>
                <c:pt idx="102">
                  <c:v>160.73333333333332</c:v>
                </c:pt>
                <c:pt idx="103">
                  <c:v>160.93333333333334</c:v>
                </c:pt>
                <c:pt idx="104">
                  <c:v>161.43333333333331</c:v>
                </c:pt>
                <c:pt idx="105">
                  <c:v>162.13333333333333</c:v>
                </c:pt>
                <c:pt idx="106">
                  <c:v>162.66666666666666</c:v>
                </c:pt>
                <c:pt idx="107">
                  <c:v>162.70000000000002</c:v>
                </c:pt>
                <c:pt idx="108">
                  <c:v>161.56666666666666</c:v>
                </c:pt>
                <c:pt idx="109">
                  <c:v>158.93333333333331</c:v>
                </c:pt>
                <c:pt idx="110">
                  <c:v>155.16666666666666</c:v>
                </c:pt>
                <c:pt idx="111">
                  <c:v>156.86666666666665</c:v>
                </c:pt>
                <c:pt idx="112">
                  <c:v>153.66666666666666</c:v>
                </c:pt>
                <c:pt idx="113">
                  <c:v>141.63333333333333</c:v>
                </c:pt>
                <c:pt idx="114">
                  <c:v>126.73333333333333</c:v>
                </c:pt>
                <c:pt idx="115">
                  <c:v>111</c:v>
                </c:pt>
                <c:pt idx="116">
                  <c:v>95.163333333333341</c:v>
                </c:pt>
                <c:pt idx="117">
                  <c:v>81.133333333333326</c:v>
                </c:pt>
                <c:pt idx="118">
                  <c:v>69.48</c:v>
                </c:pt>
                <c:pt idx="119">
                  <c:v>59.43</c:v>
                </c:pt>
              </c:numCache>
            </c:numRef>
          </c:yVal>
        </c:ser>
        <c:ser>
          <c:idx val="11"/>
          <c:order val="11"/>
          <c:tx>
            <c:strRef>
              <c:f>'Figurer, gj.snitt F og S prøver'!$BK$124</c:f>
              <c:strCache>
                <c:ptCount val="1"/>
                <c:pt idx="0">
                  <c:v>G': Storage Modulus (Pa)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'Figurer, gj.snitt F og S prøver'!$AY$125:$AY$244</c:f>
              <c:numCache>
                <c:formatCode>0.00</c:formatCode>
                <c:ptCount val="120"/>
                <c:pt idx="0">
                  <c:v>0.49886666666666662</c:v>
                </c:pt>
                <c:pt idx="1">
                  <c:v>0.67433333333333334</c:v>
                </c:pt>
                <c:pt idx="2">
                  <c:v>0.92086666666666661</c:v>
                </c:pt>
                <c:pt idx="3">
                  <c:v>1.2623333333333333</c:v>
                </c:pt>
                <c:pt idx="4">
                  <c:v>1.7306666666666668</c:v>
                </c:pt>
                <c:pt idx="5">
                  <c:v>2.3723333333333332</c:v>
                </c:pt>
                <c:pt idx="6">
                  <c:v>3.2520000000000002</c:v>
                </c:pt>
                <c:pt idx="7">
                  <c:v>4.4573333333333336</c:v>
                </c:pt>
                <c:pt idx="8">
                  <c:v>6.1103333333333332</c:v>
                </c:pt>
                <c:pt idx="9">
                  <c:v>8.3763333333333332</c:v>
                </c:pt>
                <c:pt idx="10">
                  <c:v>11.479999999999999</c:v>
                </c:pt>
                <c:pt idx="11">
                  <c:v>15.74</c:v>
                </c:pt>
                <c:pt idx="12">
                  <c:v>21.583333333333332</c:v>
                </c:pt>
                <c:pt idx="13">
                  <c:v>29.58</c:v>
                </c:pt>
                <c:pt idx="14">
                  <c:v>40.513333333333328</c:v>
                </c:pt>
                <c:pt idx="15">
                  <c:v>55.5</c:v>
                </c:pt>
                <c:pt idx="16">
                  <c:v>76.06</c:v>
                </c:pt>
                <c:pt idx="17">
                  <c:v>104.26666666666667</c:v>
                </c:pt>
                <c:pt idx="18">
                  <c:v>142.9</c:v>
                </c:pt>
                <c:pt idx="19">
                  <c:v>195.9</c:v>
                </c:pt>
                <c:pt idx="20">
                  <c:v>0.49893333333333328</c:v>
                </c:pt>
                <c:pt idx="21">
                  <c:v>0.6744</c:v>
                </c:pt>
                <c:pt idx="22">
                  <c:v>0.92083333333333328</c:v>
                </c:pt>
                <c:pt idx="23">
                  <c:v>1.262</c:v>
                </c:pt>
                <c:pt idx="24">
                  <c:v>1.7303333333333335</c:v>
                </c:pt>
                <c:pt idx="25">
                  <c:v>2.3719999999999999</c:v>
                </c:pt>
                <c:pt idx="26">
                  <c:v>3.2516666666666665</c:v>
                </c:pt>
                <c:pt idx="27">
                  <c:v>4.4573333333333336</c:v>
                </c:pt>
                <c:pt idx="28">
                  <c:v>6.1103333333333332</c:v>
                </c:pt>
                <c:pt idx="29">
                  <c:v>8.3756666666666657</c:v>
                </c:pt>
                <c:pt idx="30">
                  <c:v>11.479999999999999</c:v>
                </c:pt>
                <c:pt idx="31">
                  <c:v>15.74</c:v>
                </c:pt>
                <c:pt idx="32">
                  <c:v>21.583333333333332</c:v>
                </c:pt>
                <c:pt idx="33">
                  <c:v>29.58</c:v>
                </c:pt>
                <c:pt idx="34">
                  <c:v>40.513333333333328</c:v>
                </c:pt>
                <c:pt idx="35">
                  <c:v>55.50333333333333</c:v>
                </c:pt>
                <c:pt idx="36">
                  <c:v>76.056666666666672</c:v>
                </c:pt>
                <c:pt idx="37">
                  <c:v>104.3</c:v>
                </c:pt>
                <c:pt idx="38">
                  <c:v>142.9</c:v>
                </c:pt>
                <c:pt idx="39">
                  <c:v>195.9</c:v>
                </c:pt>
                <c:pt idx="40">
                  <c:v>0.49896666666666672</c:v>
                </c:pt>
                <c:pt idx="41">
                  <c:v>0.67443333333333333</c:v>
                </c:pt>
                <c:pt idx="42">
                  <c:v>0.92086666666666661</c:v>
                </c:pt>
                <c:pt idx="43">
                  <c:v>1.262</c:v>
                </c:pt>
                <c:pt idx="44">
                  <c:v>1.7303333333333335</c:v>
                </c:pt>
                <c:pt idx="45">
                  <c:v>2.3719999999999999</c:v>
                </c:pt>
                <c:pt idx="46">
                  <c:v>3.2513333333333332</c:v>
                </c:pt>
                <c:pt idx="47">
                  <c:v>4.4573333333333336</c:v>
                </c:pt>
                <c:pt idx="48">
                  <c:v>6.11</c:v>
                </c:pt>
                <c:pt idx="49">
                  <c:v>8.3756666666666657</c:v>
                </c:pt>
                <c:pt idx="50">
                  <c:v>11.479999999999999</c:v>
                </c:pt>
                <c:pt idx="51">
                  <c:v>15.74</c:v>
                </c:pt>
                <c:pt idx="52">
                  <c:v>21.583333333333332</c:v>
                </c:pt>
                <c:pt idx="53">
                  <c:v>29.58</c:v>
                </c:pt>
                <c:pt idx="54">
                  <c:v>40.513333333333328</c:v>
                </c:pt>
                <c:pt idx="55">
                  <c:v>55.50333333333333</c:v>
                </c:pt>
                <c:pt idx="56">
                  <c:v>76.063333333333333</c:v>
                </c:pt>
                <c:pt idx="57">
                  <c:v>104.3</c:v>
                </c:pt>
                <c:pt idx="58">
                  <c:v>142.9</c:v>
                </c:pt>
                <c:pt idx="59">
                  <c:v>195.9</c:v>
                </c:pt>
                <c:pt idx="60">
                  <c:v>0.49869999999999998</c:v>
                </c:pt>
                <c:pt idx="61">
                  <c:v>0.67430000000000001</c:v>
                </c:pt>
                <c:pt idx="62">
                  <c:v>0.92086666666666661</c:v>
                </c:pt>
                <c:pt idx="63">
                  <c:v>1.262</c:v>
                </c:pt>
                <c:pt idx="64">
                  <c:v>1.7310000000000001</c:v>
                </c:pt>
                <c:pt idx="65">
                  <c:v>2.3719999999999999</c:v>
                </c:pt>
                <c:pt idx="66">
                  <c:v>3.2520000000000002</c:v>
                </c:pt>
                <c:pt idx="67">
                  <c:v>4.4580000000000002</c:v>
                </c:pt>
                <c:pt idx="68">
                  <c:v>6.1106666666666669</c:v>
                </c:pt>
                <c:pt idx="69">
                  <c:v>8.3759999999999994</c:v>
                </c:pt>
                <c:pt idx="70">
                  <c:v>11.479999999999999</c:v>
                </c:pt>
                <c:pt idx="71">
                  <c:v>15.75</c:v>
                </c:pt>
                <c:pt idx="72">
                  <c:v>21.58</c:v>
                </c:pt>
                <c:pt idx="73">
                  <c:v>29.56</c:v>
                </c:pt>
                <c:pt idx="74">
                  <c:v>40.5</c:v>
                </c:pt>
                <c:pt idx="75">
                  <c:v>55.49666666666667</c:v>
                </c:pt>
                <c:pt idx="76">
                  <c:v>76.053333333333342</c:v>
                </c:pt>
                <c:pt idx="77">
                  <c:v>104.2</c:v>
                </c:pt>
                <c:pt idx="78">
                  <c:v>142.9</c:v>
                </c:pt>
                <c:pt idx="79">
                  <c:v>195.9</c:v>
                </c:pt>
                <c:pt idx="80">
                  <c:v>0.49879999999999997</c:v>
                </c:pt>
                <c:pt idx="81">
                  <c:v>0.6744</c:v>
                </c:pt>
                <c:pt idx="82">
                  <c:v>0.92090000000000005</c:v>
                </c:pt>
                <c:pt idx="83">
                  <c:v>1.262</c:v>
                </c:pt>
                <c:pt idx="84">
                  <c:v>1.7310000000000001</c:v>
                </c:pt>
                <c:pt idx="85">
                  <c:v>2.3719999999999999</c:v>
                </c:pt>
                <c:pt idx="86">
                  <c:v>3.2520000000000002</c:v>
                </c:pt>
                <c:pt idx="87">
                  <c:v>4.4576666666666664</c:v>
                </c:pt>
                <c:pt idx="88">
                  <c:v>6.11</c:v>
                </c:pt>
                <c:pt idx="89">
                  <c:v>8.3759999999999994</c:v>
                </c:pt>
                <c:pt idx="90">
                  <c:v>11.483333333333334</c:v>
                </c:pt>
                <c:pt idx="91">
                  <c:v>15.75</c:v>
                </c:pt>
                <c:pt idx="92">
                  <c:v>21.58</c:v>
                </c:pt>
                <c:pt idx="93">
                  <c:v>29.56</c:v>
                </c:pt>
                <c:pt idx="94">
                  <c:v>40.5</c:v>
                </c:pt>
                <c:pt idx="95">
                  <c:v>55.493333333333339</c:v>
                </c:pt>
                <c:pt idx="96">
                  <c:v>76.046666666666667</c:v>
                </c:pt>
                <c:pt idx="97">
                  <c:v>104.2</c:v>
                </c:pt>
                <c:pt idx="98">
                  <c:v>142.9</c:v>
                </c:pt>
                <c:pt idx="99">
                  <c:v>195.9</c:v>
                </c:pt>
                <c:pt idx="100">
                  <c:v>0.49886666666666662</c:v>
                </c:pt>
                <c:pt idx="101">
                  <c:v>0.67449999999999999</c:v>
                </c:pt>
                <c:pt idx="102">
                  <c:v>0.92090000000000005</c:v>
                </c:pt>
                <c:pt idx="103">
                  <c:v>1.262</c:v>
                </c:pt>
                <c:pt idx="104">
                  <c:v>1.7310000000000001</c:v>
                </c:pt>
                <c:pt idx="105">
                  <c:v>2.3719999999999999</c:v>
                </c:pt>
                <c:pt idx="106">
                  <c:v>3.2520000000000002</c:v>
                </c:pt>
                <c:pt idx="107">
                  <c:v>4.4576666666666664</c:v>
                </c:pt>
                <c:pt idx="108">
                  <c:v>6.11</c:v>
                </c:pt>
                <c:pt idx="109">
                  <c:v>8.3759999999999994</c:v>
                </c:pt>
                <c:pt idx="110">
                  <c:v>11.483333333333334</c:v>
                </c:pt>
                <c:pt idx="111">
                  <c:v>15.75</c:v>
                </c:pt>
                <c:pt idx="112">
                  <c:v>21.58</c:v>
                </c:pt>
                <c:pt idx="113">
                  <c:v>29.56</c:v>
                </c:pt>
                <c:pt idx="114">
                  <c:v>40.5</c:v>
                </c:pt>
                <c:pt idx="115">
                  <c:v>55.486666666666672</c:v>
                </c:pt>
                <c:pt idx="116">
                  <c:v>76.046666666666667</c:v>
                </c:pt>
                <c:pt idx="117">
                  <c:v>104.2</c:v>
                </c:pt>
                <c:pt idx="118">
                  <c:v>142.9</c:v>
                </c:pt>
                <c:pt idx="119">
                  <c:v>195.9</c:v>
                </c:pt>
              </c:numCache>
            </c:numRef>
          </c:xVal>
          <c:yVal>
            <c:numRef>
              <c:f>'Figurer, gj.snitt F og S prøver'!$BK$125:$BK$244</c:f>
              <c:numCache>
                <c:formatCode>0.00</c:formatCode>
                <c:ptCount val="120"/>
                <c:pt idx="100">
                  <c:v>146.80000000000001</c:v>
                </c:pt>
                <c:pt idx="101">
                  <c:v>392.8</c:v>
                </c:pt>
                <c:pt idx="102">
                  <c:v>463.63333333333338</c:v>
                </c:pt>
                <c:pt idx="103">
                  <c:v>488.7</c:v>
                </c:pt>
                <c:pt idx="104">
                  <c:v>498.43333333333334</c:v>
                </c:pt>
                <c:pt idx="105">
                  <c:v>500.63333333333338</c:v>
                </c:pt>
                <c:pt idx="106">
                  <c:v>495.66666666666669</c:v>
                </c:pt>
                <c:pt idx="107">
                  <c:v>482.33333333333331</c:v>
                </c:pt>
                <c:pt idx="108">
                  <c:v>459.13333333333338</c:v>
                </c:pt>
                <c:pt idx="109">
                  <c:v>425.16666666666669</c:v>
                </c:pt>
                <c:pt idx="110">
                  <c:v>375.39999999999992</c:v>
                </c:pt>
                <c:pt idx="111">
                  <c:v>293.13333333333333</c:v>
                </c:pt>
                <c:pt idx="112">
                  <c:v>208</c:v>
                </c:pt>
                <c:pt idx="113">
                  <c:v>152.16666666666666</c:v>
                </c:pt>
                <c:pt idx="114">
                  <c:v>118</c:v>
                </c:pt>
                <c:pt idx="115">
                  <c:v>94.94</c:v>
                </c:pt>
                <c:pt idx="116">
                  <c:v>75.376666666666665</c:v>
                </c:pt>
                <c:pt idx="117">
                  <c:v>57.336666666666666</c:v>
                </c:pt>
                <c:pt idx="118">
                  <c:v>42.103333333333332</c:v>
                </c:pt>
                <c:pt idx="119">
                  <c:v>30.066666666666666</c:v>
                </c:pt>
              </c:numCache>
            </c:numRef>
          </c:yVal>
        </c:ser>
        <c:axId val="153610112"/>
        <c:axId val="153518464"/>
      </c:scatterChart>
      <c:valAx>
        <c:axId val="153610112"/>
        <c:scaling>
          <c:logBase val="10"/>
          <c:orientation val="minMax"/>
          <c:min val="0.1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sz="1200"/>
                  <a:t>Tøyning</a:t>
                </a:r>
                <a:r>
                  <a:rPr lang="nb-NO" sz="1200" baseline="0"/>
                  <a:t> (%)</a:t>
                </a:r>
                <a:endParaRPr lang="nb-NO" sz="1200"/>
              </a:p>
            </c:rich>
          </c:tx>
        </c:title>
        <c:numFmt formatCode="0.00" sourceLinked="1"/>
        <c:tickLblPos val="nextTo"/>
        <c:crossAx val="153518464"/>
        <c:crosses val="autoZero"/>
        <c:crossBetween val="midCat"/>
      </c:valAx>
      <c:valAx>
        <c:axId val="153518464"/>
        <c:scaling>
          <c:logBase val="10"/>
          <c:orientation val="minMax"/>
        </c:scaling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 sz="1200"/>
                  <a:t>G'</a:t>
                </a:r>
                <a:r>
                  <a:rPr lang="nb-NO" sz="1200" baseline="0"/>
                  <a:t> (Pa)</a:t>
                </a:r>
              </a:p>
              <a:p>
                <a:pPr>
                  <a:defRPr/>
                </a:pPr>
                <a:endParaRPr lang="nb-NO" sz="1200" baseline="0"/>
              </a:p>
              <a:p>
                <a:pPr>
                  <a:defRPr/>
                </a:pPr>
                <a:r>
                  <a:rPr lang="nb-NO" sz="1200" baseline="0"/>
                  <a:t>G' (Pa)</a:t>
                </a:r>
                <a:endParaRPr lang="nb-NO" sz="1200"/>
              </a:p>
            </c:rich>
          </c:tx>
        </c:title>
        <c:numFmt formatCode="0.00" sourceLinked="1"/>
        <c:tickLblPos val="nextTo"/>
        <c:crossAx val="15361011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134620</xdr:colOff>
      <xdr:row>16</xdr:row>
      <xdr:rowOff>63681</xdr:rowOff>
    </xdr:from>
    <xdr:to>
      <xdr:col>48</xdr:col>
      <xdr:colOff>1027612</xdr:colOff>
      <xdr:row>40</xdr:row>
      <xdr:rowOff>187234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55</xdr:col>
      <xdr:colOff>227678</xdr:colOff>
      <xdr:row>15</xdr:row>
      <xdr:rowOff>147320</xdr:rowOff>
    </xdr:from>
    <xdr:to>
      <xdr:col>60</xdr:col>
      <xdr:colOff>259080</xdr:colOff>
      <xdr:row>40</xdr:row>
      <xdr:rowOff>85304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731520</xdr:colOff>
      <xdr:row>15</xdr:row>
      <xdr:rowOff>81281</xdr:rowOff>
    </xdr:from>
    <xdr:to>
      <xdr:col>65</xdr:col>
      <xdr:colOff>894080</xdr:colOff>
      <xdr:row>40</xdr:row>
      <xdr:rowOff>10160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58965</xdr:colOff>
      <xdr:row>251</xdr:row>
      <xdr:rowOff>121921</xdr:rowOff>
    </xdr:from>
    <xdr:to>
      <xdr:col>46</xdr:col>
      <xdr:colOff>361407</xdr:colOff>
      <xdr:row>276</xdr:row>
      <xdr:rowOff>32657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409846</xdr:colOff>
      <xdr:row>386</xdr:row>
      <xdr:rowOff>184786</xdr:rowOff>
    </xdr:from>
    <xdr:to>
      <xdr:col>47</xdr:col>
      <xdr:colOff>641713</xdr:colOff>
      <xdr:row>411</xdr:row>
      <xdr:rowOff>123826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39</xdr:col>
      <xdr:colOff>115388</xdr:colOff>
      <xdr:row>504</xdr:row>
      <xdr:rowOff>176348</xdr:rowOff>
    </xdr:from>
    <xdr:to>
      <xdr:col>46</xdr:col>
      <xdr:colOff>363583</xdr:colOff>
      <xdr:row>529</xdr:row>
      <xdr:rowOff>145869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554355</xdr:colOff>
      <xdr:row>625</xdr:row>
      <xdr:rowOff>161925</xdr:rowOff>
    </xdr:from>
    <xdr:to>
      <xdr:col>45</xdr:col>
      <xdr:colOff>973455</xdr:colOff>
      <xdr:row>650</xdr:row>
      <xdr:rowOff>129540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48</xdr:col>
      <xdr:colOff>1014730</xdr:colOff>
      <xdr:row>146</xdr:row>
      <xdr:rowOff>96520</xdr:rowOff>
    </xdr:from>
    <xdr:to>
      <xdr:col>53</xdr:col>
      <xdr:colOff>365760</xdr:colOff>
      <xdr:row>171</xdr:row>
      <xdr:rowOff>45720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56</xdr:col>
      <xdr:colOff>1228090</xdr:colOff>
      <xdr:row>145</xdr:row>
      <xdr:rowOff>140970</xdr:rowOff>
    </xdr:from>
    <xdr:to>
      <xdr:col>61</xdr:col>
      <xdr:colOff>365760</xdr:colOff>
      <xdr:row>170</xdr:row>
      <xdr:rowOff>91440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47</xdr:col>
      <xdr:colOff>842010</xdr:colOff>
      <xdr:row>256</xdr:row>
      <xdr:rowOff>152400</xdr:rowOff>
    </xdr:from>
    <xdr:to>
      <xdr:col>52</xdr:col>
      <xdr:colOff>476250</xdr:colOff>
      <xdr:row>285</xdr:row>
      <xdr:rowOff>121920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56</xdr:col>
      <xdr:colOff>182880</xdr:colOff>
      <xdr:row>256</xdr:row>
      <xdr:rowOff>99060</xdr:rowOff>
    </xdr:from>
    <xdr:to>
      <xdr:col>59</xdr:col>
      <xdr:colOff>640080</xdr:colOff>
      <xdr:row>285</xdr:row>
      <xdr:rowOff>76200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48</xdr:col>
      <xdr:colOff>392430</xdr:colOff>
      <xdr:row>395</xdr:row>
      <xdr:rowOff>112395</xdr:rowOff>
    </xdr:from>
    <xdr:to>
      <xdr:col>52</xdr:col>
      <xdr:colOff>2065020</xdr:colOff>
      <xdr:row>420</xdr:row>
      <xdr:rowOff>55245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56</xdr:col>
      <xdr:colOff>1421130</xdr:colOff>
      <xdr:row>395</xdr:row>
      <xdr:rowOff>139065</xdr:rowOff>
    </xdr:from>
    <xdr:to>
      <xdr:col>61</xdr:col>
      <xdr:colOff>611505</xdr:colOff>
      <xdr:row>420</xdr:row>
      <xdr:rowOff>97155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47</xdr:col>
      <xdr:colOff>1005840</xdr:colOff>
      <xdr:row>511</xdr:row>
      <xdr:rowOff>19050</xdr:rowOff>
    </xdr:from>
    <xdr:to>
      <xdr:col>52</xdr:col>
      <xdr:colOff>1615440</xdr:colOff>
      <xdr:row>535</xdr:row>
      <xdr:rowOff>167640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56</xdr:col>
      <xdr:colOff>1203960</xdr:colOff>
      <xdr:row>512</xdr:row>
      <xdr:rowOff>19050</xdr:rowOff>
    </xdr:from>
    <xdr:to>
      <xdr:col>61</xdr:col>
      <xdr:colOff>365760</xdr:colOff>
      <xdr:row>536</xdr:row>
      <xdr:rowOff>182880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56</xdr:col>
      <xdr:colOff>1851660</xdr:colOff>
      <xdr:row>636</xdr:row>
      <xdr:rowOff>3810</xdr:rowOff>
    </xdr:from>
    <xdr:to>
      <xdr:col>62</xdr:col>
      <xdr:colOff>472440</xdr:colOff>
      <xdr:row>660</xdr:row>
      <xdr:rowOff>167640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48</xdr:col>
      <xdr:colOff>861060</xdr:colOff>
      <xdr:row>635</xdr:row>
      <xdr:rowOff>57150</xdr:rowOff>
    </xdr:from>
    <xdr:to>
      <xdr:col>53</xdr:col>
      <xdr:colOff>289560</xdr:colOff>
      <xdr:row>660</xdr:row>
      <xdr:rowOff>15240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37</xdr:col>
      <xdr:colOff>725714</xdr:colOff>
      <xdr:row>138</xdr:row>
      <xdr:rowOff>97972</xdr:rowOff>
    </xdr:from>
    <xdr:to>
      <xdr:col>45</xdr:col>
      <xdr:colOff>65314</xdr:colOff>
      <xdr:row>163</xdr:row>
      <xdr:rowOff>47171</xdr:rowOff>
    </xdr:to>
    <xdr:graphicFrame macro="">
      <xdr:nvGraphicFramePr>
        <xdr:cNvPr id="33" name="Chart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0.77225</cdr:x>
      <cdr:y>0.0486</cdr:y>
    </cdr:from>
    <cdr:to>
      <cdr:x>0.99611</cdr:x>
      <cdr:y>0.23376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046122" y="240030"/>
          <a:ext cx="17526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nb-NO" sz="1100" baseline="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555171</xdr:colOff>
      <xdr:row>4</xdr:row>
      <xdr:rowOff>65315</xdr:rowOff>
    </xdr:from>
    <xdr:to>
      <xdr:col>27</xdr:col>
      <xdr:colOff>148953</xdr:colOff>
      <xdr:row>32</xdr:row>
      <xdr:rowOff>88853</xdr:rowOff>
    </xdr:to>
    <xdr:pic>
      <xdr:nvPicPr>
        <xdr:cNvPr id="2" name="Picture 1" descr="C:\Users\Janne\Dropbox\Masteroppgave\Alt til masteroppgaven\Hovedforsøk\Reologi\Figur\Viskositet, Rotasjonsmåling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9171" y="805544"/>
          <a:ext cx="7453267" cy="5205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121920</xdr:colOff>
      <xdr:row>38</xdr:row>
      <xdr:rowOff>106680</xdr:rowOff>
    </xdr:from>
    <xdr:to>
      <xdr:col>26</xdr:col>
      <xdr:colOff>76200</xdr:colOff>
      <xdr:row>61</xdr:row>
      <xdr:rowOff>76200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47960" y="7239000"/>
          <a:ext cx="6598920" cy="417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468086</xdr:colOff>
      <xdr:row>1</xdr:row>
      <xdr:rowOff>174171</xdr:rowOff>
    </xdr:from>
    <xdr:to>
      <xdr:col>25</xdr:col>
      <xdr:colOff>489857</xdr:colOff>
      <xdr:row>25</xdr:row>
      <xdr:rowOff>21771</xdr:rowOff>
    </xdr:to>
    <xdr:pic>
      <xdr:nvPicPr>
        <xdr:cNvPr id="2" name="Picture 1" descr="C:\Users\Janne\Dropbox\Masteroppgave\Alt til masteroppgaven\Hovedforsøk\Reologi\Figur\Oscillasjonsmåling, skjærspenning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002486" y="359228"/>
          <a:ext cx="6727371" cy="4376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533401</xdr:colOff>
      <xdr:row>1</xdr:row>
      <xdr:rowOff>163287</xdr:rowOff>
    </xdr:from>
    <xdr:to>
      <xdr:col>37</xdr:col>
      <xdr:colOff>50982</xdr:colOff>
      <xdr:row>25</xdr:row>
      <xdr:rowOff>21772</xdr:rowOff>
    </xdr:to>
    <xdr:pic>
      <xdr:nvPicPr>
        <xdr:cNvPr id="3" name="Picture 2" descr="C:\Users\Janne\Dropbox\Masteroppgave\Alt til masteroppgaven\Hovedforsøk\Reologi\Figur\Oscillasjonsmåling, tøyning.pn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773401" y="348344"/>
          <a:ext cx="6832781" cy="4386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185057</xdr:colOff>
      <xdr:row>28</xdr:row>
      <xdr:rowOff>108858</xdr:rowOff>
    </xdr:from>
    <xdr:to>
      <xdr:col>31</xdr:col>
      <xdr:colOff>150223</xdr:colOff>
      <xdr:row>50</xdr:row>
      <xdr:rowOff>113212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329057" y="5464629"/>
          <a:ext cx="9718766" cy="4075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V7608"/>
  <sheetViews>
    <sheetView topLeftCell="D1" zoomScale="70" zoomScaleNormal="70" workbookViewId="0">
      <selection activeCell="G34" sqref="G34"/>
    </sheetView>
  </sheetViews>
  <sheetFormatPr defaultRowHeight="14.4"/>
  <cols>
    <col min="10" max="10" width="11.5546875" style="33" customWidth="1"/>
    <col min="11" max="11" width="8.88671875" style="33"/>
    <col min="12" max="12" width="11.5546875" style="33" customWidth="1"/>
    <col min="13" max="13" width="12.21875" style="18" customWidth="1"/>
    <col min="14" max="14" width="11.44140625" style="18" customWidth="1"/>
    <col min="15" max="15" width="13.44140625" style="26" customWidth="1"/>
    <col min="16" max="17" width="21.109375" style="26" customWidth="1"/>
    <col min="18" max="18" width="22.44140625" style="26" customWidth="1"/>
    <col min="19" max="19" width="24.44140625" style="26" customWidth="1"/>
    <col min="20" max="20" width="26" style="26" customWidth="1"/>
    <col min="21" max="21" width="13.77734375" style="26" customWidth="1"/>
    <col min="22" max="22" width="19.6640625" style="26" customWidth="1"/>
    <col min="23" max="23" width="17.44140625" style="26" customWidth="1"/>
    <col min="24" max="24" width="18.88671875" style="18" customWidth="1"/>
  </cols>
  <sheetData>
    <row r="1" spans="2:24">
      <c r="J1" s="32" t="s">
        <v>63</v>
      </c>
      <c r="K1" s="32" t="s">
        <v>75</v>
      </c>
      <c r="L1" s="32" t="s">
        <v>66</v>
      </c>
      <c r="M1" s="20" t="s">
        <v>68</v>
      </c>
      <c r="N1" s="20" t="s">
        <v>64</v>
      </c>
      <c r="O1" s="41" t="s">
        <v>65</v>
      </c>
      <c r="P1" s="41" t="s">
        <v>57</v>
      </c>
      <c r="Q1" s="41" t="s">
        <v>59</v>
      </c>
      <c r="R1" s="41" t="s">
        <v>73</v>
      </c>
      <c r="S1" s="41" t="s">
        <v>71</v>
      </c>
      <c r="T1" s="41" t="s">
        <v>72</v>
      </c>
      <c r="U1" s="41" t="s">
        <v>60</v>
      </c>
      <c r="V1" s="41" t="s">
        <v>58</v>
      </c>
      <c r="W1" s="41" t="s">
        <v>61</v>
      </c>
      <c r="X1" s="20" t="s">
        <v>62</v>
      </c>
    </row>
    <row r="2" spans="2:24">
      <c r="J2" s="33" t="s">
        <v>77</v>
      </c>
      <c r="K2" s="33" t="s">
        <v>76</v>
      </c>
      <c r="L2" s="33" t="s">
        <v>67</v>
      </c>
      <c r="M2" s="18">
        <v>1</v>
      </c>
      <c r="N2" s="18">
        <v>1</v>
      </c>
      <c r="O2" s="26">
        <v>1</v>
      </c>
      <c r="P2" s="26">
        <v>1.0029999999999999</v>
      </c>
      <c r="Q2" s="26">
        <v>94.54</v>
      </c>
      <c r="R2" s="26">
        <v>3.9990000000000001</v>
      </c>
      <c r="S2" s="26" t="s">
        <v>47</v>
      </c>
      <c r="T2" s="26" t="s">
        <v>47</v>
      </c>
      <c r="U2" s="26">
        <v>149.1</v>
      </c>
      <c r="V2" s="26">
        <v>94.3</v>
      </c>
      <c r="W2" s="26">
        <v>0.3831</v>
      </c>
      <c r="X2" s="21">
        <v>2316</v>
      </c>
    </row>
    <row r="3" spans="2:24">
      <c r="J3" s="33" t="s">
        <v>77</v>
      </c>
      <c r="K3" s="33" t="s">
        <v>76</v>
      </c>
      <c r="L3" s="33" t="s">
        <v>67</v>
      </c>
      <c r="M3" s="18">
        <v>1</v>
      </c>
      <c r="N3" s="18">
        <v>1</v>
      </c>
      <c r="O3" s="26">
        <v>2</v>
      </c>
      <c r="P3" s="26">
        <v>1.2310000000000001</v>
      </c>
      <c r="Q3" s="26">
        <v>91.1</v>
      </c>
      <c r="R3" s="26">
        <v>4.0010000000000003</v>
      </c>
      <c r="S3" s="26" t="s">
        <v>47</v>
      </c>
      <c r="T3" s="26" t="s">
        <v>47</v>
      </c>
      <c r="U3" s="26">
        <v>383.3</v>
      </c>
      <c r="V3" s="26">
        <v>74.03</v>
      </c>
      <c r="W3" s="26">
        <v>0.47020000000000001</v>
      </c>
      <c r="X3" s="21">
        <v>2232</v>
      </c>
    </row>
    <row r="4" spans="2:24">
      <c r="B4" s="6" t="s">
        <v>18</v>
      </c>
      <c r="C4" s="7"/>
      <c r="D4" s="7"/>
      <c r="E4" s="7">
        <v>1</v>
      </c>
      <c r="F4" s="7"/>
      <c r="G4" s="7"/>
      <c r="H4" s="7"/>
      <c r="I4" s="8"/>
      <c r="J4" s="33" t="s">
        <v>77</v>
      </c>
      <c r="K4" s="33" t="s">
        <v>76</v>
      </c>
      <c r="L4" s="33" t="s">
        <v>67</v>
      </c>
      <c r="M4" s="18">
        <v>1</v>
      </c>
      <c r="N4" s="18">
        <v>1</v>
      </c>
      <c r="O4" s="26">
        <v>3</v>
      </c>
      <c r="P4" s="26">
        <v>1.5129999999999999</v>
      </c>
      <c r="Q4" s="26">
        <v>90.77</v>
      </c>
      <c r="R4" s="26">
        <v>4.0010000000000003</v>
      </c>
      <c r="S4" s="26" t="s">
        <v>47</v>
      </c>
      <c r="T4" s="26" t="s">
        <v>47</v>
      </c>
      <c r="U4" s="26">
        <v>671.1</v>
      </c>
      <c r="V4" s="26">
        <v>60.01</v>
      </c>
      <c r="W4" s="26">
        <v>0.57799999999999996</v>
      </c>
      <c r="X4" s="21">
        <v>2224</v>
      </c>
    </row>
    <row r="5" spans="2:24">
      <c r="B5" s="9" t="s">
        <v>19</v>
      </c>
      <c r="C5" s="10"/>
      <c r="D5" s="10"/>
      <c r="E5" s="10">
        <v>30</v>
      </c>
      <c r="F5" s="10"/>
      <c r="G5" s="10"/>
      <c r="H5" s="10"/>
      <c r="I5" s="11"/>
      <c r="J5" s="33" t="s">
        <v>77</v>
      </c>
      <c r="K5" s="33" t="s">
        <v>76</v>
      </c>
      <c r="L5" s="33" t="s">
        <v>67</v>
      </c>
      <c r="M5" s="18">
        <v>1</v>
      </c>
      <c r="N5" s="18">
        <v>1</v>
      </c>
      <c r="O5" s="26">
        <v>4</v>
      </c>
      <c r="P5" s="26">
        <v>1.859</v>
      </c>
      <c r="Q5" s="26">
        <v>92.1</v>
      </c>
      <c r="R5" s="26">
        <v>4</v>
      </c>
      <c r="S5" s="26" t="s">
        <v>47</v>
      </c>
      <c r="T5" s="26" t="s">
        <v>47</v>
      </c>
      <c r="U5" s="27">
        <v>1025</v>
      </c>
      <c r="V5" s="26">
        <v>49.54</v>
      </c>
      <c r="W5" s="26">
        <v>0.71050000000000002</v>
      </c>
      <c r="X5" s="21">
        <v>2257</v>
      </c>
    </row>
    <row r="6" spans="2:24">
      <c r="B6" s="9"/>
      <c r="C6" s="10"/>
      <c r="D6" s="10"/>
      <c r="E6" s="10"/>
      <c r="F6" s="10"/>
      <c r="G6" s="10"/>
      <c r="H6" s="10"/>
      <c r="I6" s="11"/>
      <c r="J6" s="33" t="s">
        <v>77</v>
      </c>
      <c r="K6" s="33" t="s">
        <v>76</v>
      </c>
      <c r="L6" s="33" t="s">
        <v>67</v>
      </c>
      <c r="M6" s="18">
        <v>1</v>
      </c>
      <c r="N6" s="18">
        <v>1</v>
      </c>
      <c r="O6" s="26">
        <v>5</v>
      </c>
      <c r="P6" s="26">
        <v>2.286</v>
      </c>
      <c r="Q6" s="26">
        <v>94.64</v>
      </c>
      <c r="R6" s="26">
        <v>4</v>
      </c>
      <c r="S6" s="26" t="s">
        <v>47</v>
      </c>
      <c r="T6" s="26" t="s">
        <v>47</v>
      </c>
      <c r="U6" s="27">
        <v>1460</v>
      </c>
      <c r="V6" s="26">
        <v>41.4</v>
      </c>
      <c r="W6" s="26">
        <v>0.87350000000000005</v>
      </c>
      <c r="X6" s="21">
        <v>2319</v>
      </c>
    </row>
    <row r="7" spans="2:24">
      <c r="B7" s="9" t="s">
        <v>20</v>
      </c>
      <c r="C7" s="10"/>
      <c r="D7" s="10"/>
      <c r="E7" s="10" t="s">
        <v>21</v>
      </c>
      <c r="F7" s="10"/>
      <c r="G7" s="10"/>
      <c r="H7" s="10"/>
      <c r="I7" s="11"/>
      <c r="J7" s="33" t="s">
        <v>77</v>
      </c>
      <c r="K7" s="33" t="s">
        <v>76</v>
      </c>
      <c r="L7" s="33" t="s">
        <v>67</v>
      </c>
      <c r="M7" s="18">
        <v>1</v>
      </c>
      <c r="N7" s="18">
        <v>1</v>
      </c>
      <c r="O7" s="26">
        <v>6</v>
      </c>
      <c r="P7" s="26">
        <v>2.81</v>
      </c>
      <c r="Q7" s="26">
        <v>97.06</v>
      </c>
      <c r="R7" s="26">
        <v>4.0019999999999998</v>
      </c>
      <c r="S7" s="26" t="s">
        <v>47</v>
      </c>
      <c r="T7" s="26" t="s">
        <v>47</v>
      </c>
      <c r="U7" s="27">
        <v>1994</v>
      </c>
      <c r="V7" s="26">
        <v>34.54</v>
      </c>
      <c r="W7" s="26">
        <v>1.0740000000000001</v>
      </c>
      <c r="X7" s="21">
        <v>2378</v>
      </c>
    </row>
    <row r="8" spans="2:24">
      <c r="B8" s="9"/>
      <c r="C8" s="10"/>
      <c r="D8" s="10"/>
      <c r="E8" s="10" t="s">
        <v>22</v>
      </c>
      <c r="F8" s="10"/>
      <c r="G8" s="10"/>
      <c r="H8" s="10"/>
      <c r="I8" s="11"/>
      <c r="J8" s="33" t="s">
        <v>77</v>
      </c>
      <c r="K8" s="33" t="s">
        <v>76</v>
      </c>
      <c r="L8" s="33" t="s">
        <v>67</v>
      </c>
      <c r="M8" s="18">
        <v>1</v>
      </c>
      <c r="N8" s="18">
        <v>1</v>
      </c>
      <c r="O8" s="26">
        <v>7</v>
      </c>
      <c r="P8" s="26">
        <v>3.4550000000000001</v>
      </c>
      <c r="Q8" s="26">
        <v>99.99</v>
      </c>
      <c r="R8" s="26">
        <v>4.0049999999999999</v>
      </c>
      <c r="S8" s="26" t="s">
        <v>47</v>
      </c>
      <c r="T8" s="26" t="s">
        <v>47</v>
      </c>
      <c r="U8" s="27">
        <v>2652</v>
      </c>
      <c r="V8" s="26">
        <v>28.94</v>
      </c>
      <c r="W8" s="26">
        <v>1.32</v>
      </c>
      <c r="X8" s="21">
        <v>2450</v>
      </c>
    </row>
    <row r="9" spans="2:24">
      <c r="B9" s="9" t="s">
        <v>23</v>
      </c>
      <c r="C9" s="10"/>
      <c r="D9" s="10"/>
      <c r="E9" s="10"/>
      <c r="F9" s="10"/>
      <c r="G9" s="10"/>
      <c r="H9" s="10"/>
      <c r="I9" s="11"/>
      <c r="J9" s="33" t="s">
        <v>77</v>
      </c>
      <c r="K9" s="33" t="s">
        <v>76</v>
      </c>
      <c r="L9" s="33" t="s">
        <v>67</v>
      </c>
      <c r="M9" s="18">
        <v>1</v>
      </c>
      <c r="N9" s="18">
        <v>1</v>
      </c>
      <c r="O9" s="26">
        <v>8</v>
      </c>
      <c r="P9" s="26">
        <v>4.2480000000000002</v>
      </c>
      <c r="Q9" s="26">
        <v>102.3</v>
      </c>
      <c r="R9" s="26">
        <v>4.0010000000000003</v>
      </c>
      <c r="S9" s="26" t="s">
        <v>47</v>
      </c>
      <c r="T9" s="26" t="s">
        <v>47</v>
      </c>
      <c r="U9" s="27">
        <v>3460</v>
      </c>
      <c r="V9" s="26">
        <v>24.08</v>
      </c>
      <c r="W9" s="26">
        <v>1.623</v>
      </c>
      <c r="X9" s="21">
        <v>2506</v>
      </c>
    </row>
    <row r="10" spans="2:24">
      <c r="B10" s="9" t="s">
        <v>24</v>
      </c>
      <c r="C10" s="10"/>
      <c r="D10" s="10"/>
      <c r="E10" s="10" t="s">
        <v>25</v>
      </c>
      <c r="F10" s="10"/>
      <c r="G10" s="10"/>
      <c r="H10" s="10"/>
      <c r="I10" s="11"/>
      <c r="J10" s="33" t="s">
        <v>77</v>
      </c>
      <c r="K10" s="33" t="s">
        <v>76</v>
      </c>
      <c r="L10" s="33" t="s">
        <v>67</v>
      </c>
      <c r="M10" s="18">
        <v>1</v>
      </c>
      <c r="N10" s="18">
        <v>1</v>
      </c>
      <c r="O10" s="26">
        <v>9</v>
      </c>
      <c r="P10" s="26">
        <v>5.2229999999999999</v>
      </c>
      <c r="Q10" s="26">
        <v>105.1</v>
      </c>
      <c r="R10" s="26">
        <v>4.0010000000000003</v>
      </c>
      <c r="S10" s="26" t="s">
        <v>47</v>
      </c>
      <c r="T10" s="26" t="s">
        <v>47</v>
      </c>
      <c r="U10" s="27">
        <v>4454</v>
      </c>
      <c r="V10" s="26">
        <v>20.12</v>
      </c>
      <c r="W10" s="26">
        <v>1.996</v>
      </c>
      <c r="X10" s="21">
        <v>2575</v>
      </c>
    </row>
    <row r="11" spans="2:24">
      <c r="B11" s="9" t="s">
        <v>26</v>
      </c>
      <c r="C11" s="10"/>
      <c r="D11" s="10"/>
      <c r="E11" s="10" t="s">
        <v>27</v>
      </c>
      <c r="F11" s="10"/>
      <c r="G11" s="10"/>
      <c r="H11" s="10"/>
      <c r="I11" s="11"/>
      <c r="J11" s="33" t="s">
        <v>77</v>
      </c>
      <c r="K11" s="33" t="s">
        <v>76</v>
      </c>
      <c r="L11" s="33" t="s">
        <v>67</v>
      </c>
      <c r="M11" s="18">
        <v>1</v>
      </c>
      <c r="N11" s="18">
        <v>1</v>
      </c>
      <c r="O11" s="26">
        <v>10</v>
      </c>
      <c r="P11" s="26">
        <v>6.4219999999999997</v>
      </c>
      <c r="Q11" s="26">
        <v>107.6</v>
      </c>
      <c r="R11" s="26">
        <v>4.0030000000000001</v>
      </c>
      <c r="S11" s="26" t="s">
        <v>47</v>
      </c>
      <c r="T11" s="26" t="s">
        <v>47</v>
      </c>
      <c r="U11" s="27">
        <v>5675</v>
      </c>
      <c r="V11" s="26">
        <v>16.760000000000002</v>
      </c>
      <c r="W11" s="26">
        <v>2.4540000000000002</v>
      </c>
      <c r="X11" s="21">
        <v>2637</v>
      </c>
    </row>
    <row r="12" spans="2:24">
      <c r="B12" s="9"/>
      <c r="C12" s="10"/>
      <c r="D12" s="10"/>
      <c r="E12" s="10"/>
      <c r="F12" s="10"/>
      <c r="G12" s="10"/>
      <c r="H12" s="10"/>
      <c r="I12" s="11"/>
      <c r="J12" s="33" t="s">
        <v>77</v>
      </c>
      <c r="K12" s="33" t="s">
        <v>76</v>
      </c>
      <c r="L12" s="33" t="s">
        <v>67</v>
      </c>
      <c r="M12" s="18">
        <v>1</v>
      </c>
      <c r="N12" s="18">
        <v>1</v>
      </c>
      <c r="O12" s="26">
        <v>11</v>
      </c>
      <c r="P12" s="26">
        <v>7.8949999999999996</v>
      </c>
      <c r="Q12" s="26">
        <v>110.3</v>
      </c>
      <c r="R12" s="26">
        <v>4.0030000000000001</v>
      </c>
      <c r="S12" s="26" t="s">
        <v>47</v>
      </c>
      <c r="T12" s="26" t="s">
        <v>47</v>
      </c>
      <c r="U12" s="27">
        <v>7177</v>
      </c>
      <c r="V12" s="26">
        <v>13.97</v>
      </c>
      <c r="W12" s="26">
        <v>3.0169999999999999</v>
      </c>
      <c r="X12" s="21">
        <v>2702</v>
      </c>
    </row>
    <row r="13" spans="2:24">
      <c r="B13" s="6" t="s">
        <v>18</v>
      </c>
      <c r="C13" s="7"/>
      <c r="D13" s="7"/>
      <c r="E13" s="7">
        <v>2</v>
      </c>
      <c r="F13" s="7"/>
      <c r="G13" s="7"/>
      <c r="H13" s="7"/>
      <c r="I13" s="8"/>
      <c r="J13" s="33" t="s">
        <v>77</v>
      </c>
      <c r="K13" s="33" t="s">
        <v>76</v>
      </c>
      <c r="L13" s="33" t="s">
        <v>67</v>
      </c>
      <c r="M13" s="18">
        <v>1</v>
      </c>
      <c r="N13" s="18">
        <v>1</v>
      </c>
      <c r="O13" s="26">
        <v>12</v>
      </c>
      <c r="P13" s="26">
        <v>9.7050000000000001</v>
      </c>
      <c r="Q13" s="26">
        <v>113.3</v>
      </c>
      <c r="R13" s="26">
        <v>4.0019999999999998</v>
      </c>
      <c r="S13" s="26" t="s">
        <v>47</v>
      </c>
      <c r="T13" s="26" t="s">
        <v>47</v>
      </c>
      <c r="U13" s="27">
        <v>9024</v>
      </c>
      <c r="V13" s="26">
        <v>11.68</v>
      </c>
      <c r="W13" s="26">
        <v>3.7090000000000001</v>
      </c>
      <c r="X13" s="21">
        <v>2777</v>
      </c>
    </row>
    <row r="14" spans="2:24">
      <c r="B14" s="9" t="s">
        <v>19</v>
      </c>
      <c r="C14" s="10"/>
      <c r="D14" s="10"/>
      <c r="E14" s="10">
        <v>20</v>
      </c>
      <c r="F14" s="10"/>
      <c r="G14" s="10"/>
      <c r="H14" s="10"/>
      <c r="I14" s="11"/>
      <c r="J14" s="33" t="s">
        <v>77</v>
      </c>
      <c r="K14" s="33" t="s">
        <v>76</v>
      </c>
      <c r="L14" s="33" t="s">
        <v>67</v>
      </c>
      <c r="M14" s="18">
        <v>1</v>
      </c>
      <c r="N14" s="18">
        <v>1</v>
      </c>
      <c r="O14" s="26">
        <v>13</v>
      </c>
      <c r="P14" s="26">
        <v>11.93</v>
      </c>
      <c r="Q14" s="26">
        <v>117</v>
      </c>
      <c r="R14" s="26">
        <v>3.9980000000000002</v>
      </c>
      <c r="S14" s="26" t="s">
        <v>47</v>
      </c>
      <c r="T14" s="26" t="s">
        <v>47</v>
      </c>
      <c r="U14" s="27">
        <v>11290</v>
      </c>
      <c r="V14" s="26">
        <v>9.8070000000000004</v>
      </c>
      <c r="W14" s="26">
        <v>4.5599999999999996</v>
      </c>
      <c r="X14" s="21">
        <v>2867</v>
      </c>
    </row>
    <row r="15" spans="2:24">
      <c r="B15" s="9"/>
      <c r="C15" s="10"/>
      <c r="D15" s="10"/>
      <c r="E15" s="10"/>
      <c r="F15" s="10"/>
      <c r="G15" s="10"/>
      <c r="H15" s="10"/>
      <c r="I15" s="11"/>
      <c r="J15" s="33" t="s">
        <v>77</v>
      </c>
      <c r="K15" s="33" t="s">
        <v>76</v>
      </c>
      <c r="L15" s="33" t="s">
        <v>67</v>
      </c>
      <c r="M15" s="18">
        <v>1</v>
      </c>
      <c r="N15" s="18">
        <v>1</v>
      </c>
      <c r="O15" s="26">
        <v>14</v>
      </c>
      <c r="P15" s="26">
        <v>14.67</v>
      </c>
      <c r="Q15" s="26">
        <v>121.5</v>
      </c>
      <c r="R15" s="26">
        <v>4.0019999999999998</v>
      </c>
      <c r="S15" s="26" t="s">
        <v>47</v>
      </c>
      <c r="T15" s="26" t="s">
        <v>47</v>
      </c>
      <c r="U15" s="27">
        <v>14090</v>
      </c>
      <c r="V15" s="26">
        <v>8.2829999999999995</v>
      </c>
      <c r="W15" s="26">
        <v>5.6070000000000002</v>
      </c>
      <c r="X15" s="21">
        <v>2977</v>
      </c>
    </row>
    <row r="16" spans="2:24">
      <c r="B16" s="9" t="s">
        <v>20</v>
      </c>
      <c r="C16" s="10"/>
      <c r="D16" s="10"/>
      <c r="E16" s="10" t="s">
        <v>48</v>
      </c>
      <c r="F16" s="10"/>
      <c r="G16" s="10"/>
      <c r="H16" s="10"/>
      <c r="I16" s="11"/>
      <c r="J16" s="33" t="s">
        <v>77</v>
      </c>
      <c r="K16" s="33" t="s">
        <v>76</v>
      </c>
      <c r="L16" s="33" t="s">
        <v>67</v>
      </c>
      <c r="M16" s="18">
        <v>1</v>
      </c>
      <c r="N16" s="18">
        <v>1</v>
      </c>
      <c r="O16" s="26">
        <v>15</v>
      </c>
      <c r="P16" s="26">
        <v>18.04</v>
      </c>
      <c r="Q16" s="26">
        <v>126.8</v>
      </c>
      <c r="R16" s="26">
        <v>4</v>
      </c>
      <c r="S16" s="26" t="s">
        <v>47</v>
      </c>
      <c r="T16" s="26" t="s">
        <v>47</v>
      </c>
      <c r="U16" s="27">
        <v>17520</v>
      </c>
      <c r="V16" s="26">
        <v>7.032</v>
      </c>
      <c r="W16" s="26">
        <v>6.8929999999999998</v>
      </c>
      <c r="X16" s="21">
        <v>3108</v>
      </c>
    </row>
    <row r="17" spans="2:24">
      <c r="B17" s="9" t="s">
        <v>23</v>
      </c>
      <c r="C17" s="10"/>
      <c r="D17" s="10"/>
      <c r="E17" s="10"/>
      <c r="F17" s="10"/>
      <c r="G17" s="10"/>
      <c r="H17" s="10"/>
      <c r="I17" s="11"/>
      <c r="J17" s="33" t="s">
        <v>77</v>
      </c>
      <c r="K17" s="33" t="s">
        <v>76</v>
      </c>
      <c r="L17" s="33" t="s">
        <v>67</v>
      </c>
      <c r="M17" s="18">
        <v>1</v>
      </c>
      <c r="N17" s="18">
        <v>1</v>
      </c>
      <c r="O17" s="26">
        <v>16</v>
      </c>
      <c r="P17" s="26">
        <v>22.18</v>
      </c>
      <c r="Q17" s="26">
        <v>133</v>
      </c>
      <c r="R17" s="26">
        <v>4.0010000000000003</v>
      </c>
      <c r="S17" s="26" t="s">
        <v>47</v>
      </c>
      <c r="T17" s="26" t="s">
        <v>47</v>
      </c>
      <c r="U17" s="27">
        <v>21740</v>
      </c>
      <c r="V17" s="26">
        <v>5.9989999999999997</v>
      </c>
      <c r="W17" s="26">
        <v>8.4749999999999996</v>
      </c>
      <c r="X17" s="21">
        <v>3260</v>
      </c>
    </row>
    <row r="18" spans="2:24">
      <c r="B18" s="15" t="e">
        <f>- Strain</f>
        <v>#NAME?</v>
      </c>
      <c r="C18" s="10"/>
      <c r="D18" s="10"/>
      <c r="E18" s="10" t="s">
        <v>49</v>
      </c>
      <c r="F18" s="10"/>
      <c r="G18" s="10"/>
      <c r="H18" s="10"/>
      <c r="I18" s="11"/>
      <c r="J18" s="33" t="s">
        <v>77</v>
      </c>
      <c r="K18" s="33" t="s">
        <v>76</v>
      </c>
      <c r="L18" s="33" t="s">
        <v>67</v>
      </c>
      <c r="M18" s="18">
        <v>1</v>
      </c>
      <c r="N18" s="18">
        <v>1</v>
      </c>
      <c r="O18" s="26">
        <v>17</v>
      </c>
      <c r="P18" s="26">
        <v>27.27</v>
      </c>
      <c r="Q18" s="26">
        <v>139.9</v>
      </c>
      <c r="R18" s="26">
        <v>4.0010000000000003</v>
      </c>
      <c r="S18" s="26" t="s">
        <v>47</v>
      </c>
      <c r="T18" s="26" t="s">
        <v>47</v>
      </c>
      <c r="U18" s="27">
        <v>26930</v>
      </c>
      <c r="V18" s="26">
        <v>5.1289999999999996</v>
      </c>
      <c r="W18" s="26">
        <v>10.42</v>
      </c>
      <c r="X18" s="21">
        <v>3427</v>
      </c>
    </row>
    <row r="19" spans="2:24">
      <c r="B19" s="9"/>
      <c r="C19" s="10"/>
      <c r="D19" s="10"/>
      <c r="E19" s="10" t="s">
        <v>50</v>
      </c>
      <c r="F19" s="10"/>
      <c r="G19" s="10"/>
      <c r="H19" s="10"/>
      <c r="I19" s="11"/>
      <c r="J19" s="33" t="s">
        <v>77</v>
      </c>
      <c r="K19" s="33" t="s">
        <v>76</v>
      </c>
      <c r="L19" s="33" t="s">
        <v>67</v>
      </c>
      <c r="M19" s="18">
        <v>1</v>
      </c>
      <c r="N19" s="18">
        <v>1</v>
      </c>
      <c r="O19" s="26">
        <v>18</v>
      </c>
      <c r="P19" s="26">
        <v>33.520000000000003</v>
      </c>
      <c r="Q19" s="26">
        <v>148.5</v>
      </c>
      <c r="R19" s="26">
        <v>4.0019999999999998</v>
      </c>
      <c r="S19" s="26" t="s">
        <v>47</v>
      </c>
      <c r="T19" s="26" t="s">
        <v>47</v>
      </c>
      <c r="U19" s="27">
        <v>33300</v>
      </c>
      <c r="V19" s="26">
        <v>4.4279999999999999</v>
      </c>
      <c r="W19" s="26">
        <v>12.81</v>
      </c>
      <c r="X19" s="21">
        <v>3638</v>
      </c>
    </row>
    <row r="20" spans="2:24">
      <c r="B20" s="12" t="s">
        <v>26</v>
      </c>
      <c r="C20" s="13"/>
      <c r="D20" s="13"/>
      <c r="E20" s="13" t="s">
        <v>27</v>
      </c>
      <c r="F20" s="13"/>
      <c r="G20" s="13"/>
      <c r="H20" s="13"/>
      <c r="I20" s="14"/>
      <c r="J20" s="33" t="s">
        <v>77</v>
      </c>
      <c r="K20" s="33" t="s">
        <v>76</v>
      </c>
      <c r="L20" s="33" t="s">
        <v>67</v>
      </c>
      <c r="M20" s="18">
        <v>1</v>
      </c>
      <c r="N20" s="18">
        <v>1</v>
      </c>
      <c r="O20" s="26">
        <v>19</v>
      </c>
      <c r="P20" s="26">
        <v>41.22</v>
      </c>
      <c r="Q20" s="26">
        <v>158.19999999999999</v>
      </c>
      <c r="R20" s="26">
        <v>4.0019999999999998</v>
      </c>
      <c r="S20" s="26" t="s">
        <v>47</v>
      </c>
      <c r="T20" s="26" t="s">
        <v>47</v>
      </c>
      <c r="U20" s="27">
        <v>41150</v>
      </c>
      <c r="V20" s="26">
        <v>3.8380000000000001</v>
      </c>
      <c r="W20" s="26">
        <v>15.75</v>
      </c>
      <c r="X20" s="21">
        <v>3876</v>
      </c>
    </row>
    <row r="21" spans="2:24">
      <c r="J21" s="33" t="s">
        <v>77</v>
      </c>
      <c r="K21" s="33" t="s">
        <v>76</v>
      </c>
      <c r="L21" s="33" t="s">
        <v>67</v>
      </c>
      <c r="M21" s="18">
        <v>1</v>
      </c>
      <c r="N21" s="18">
        <v>1</v>
      </c>
      <c r="O21" s="26">
        <v>20</v>
      </c>
      <c r="P21" s="26">
        <v>50.67</v>
      </c>
      <c r="Q21" s="26">
        <v>170.1</v>
      </c>
      <c r="R21" s="26">
        <v>3.9990000000000001</v>
      </c>
      <c r="S21" s="26" t="s">
        <v>47</v>
      </c>
      <c r="T21" s="26" t="s">
        <v>47</v>
      </c>
      <c r="U21" s="27">
        <v>50790</v>
      </c>
      <c r="V21" s="26">
        <v>3.3559999999999999</v>
      </c>
      <c r="W21" s="26">
        <v>19.37</v>
      </c>
      <c r="X21" s="21">
        <v>4167</v>
      </c>
    </row>
    <row r="22" spans="2:24">
      <c r="J22" s="33" t="s">
        <v>77</v>
      </c>
      <c r="K22" s="33" t="s">
        <v>76</v>
      </c>
      <c r="L22" s="33" t="s">
        <v>67</v>
      </c>
      <c r="M22" s="18">
        <v>1</v>
      </c>
      <c r="N22" s="18">
        <v>1</v>
      </c>
      <c r="O22" s="26">
        <v>21</v>
      </c>
      <c r="P22" s="26">
        <v>62.3</v>
      </c>
      <c r="Q22" s="26">
        <v>183.5</v>
      </c>
      <c r="R22" s="26">
        <v>4.0010000000000003</v>
      </c>
      <c r="S22" s="26" t="s">
        <v>47</v>
      </c>
      <c r="T22" s="26" t="s">
        <v>47</v>
      </c>
      <c r="U22" s="27">
        <v>62640</v>
      </c>
      <c r="V22" s="26">
        <v>2.9449999999999998</v>
      </c>
      <c r="W22" s="26">
        <v>23.81</v>
      </c>
      <c r="X22" s="21">
        <v>4495</v>
      </c>
    </row>
    <row r="23" spans="2:24">
      <c r="J23" s="33" t="s">
        <v>77</v>
      </c>
      <c r="K23" s="33" t="s">
        <v>76</v>
      </c>
      <c r="L23" s="33" t="s">
        <v>67</v>
      </c>
      <c r="M23" s="18">
        <v>1</v>
      </c>
      <c r="N23" s="18">
        <v>1</v>
      </c>
      <c r="O23" s="26">
        <v>22</v>
      </c>
      <c r="P23" s="26">
        <v>76.599999999999994</v>
      </c>
      <c r="Q23" s="26">
        <v>199.5</v>
      </c>
      <c r="R23" s="26">
        <v>4.0060000000000002</v>
      </c>
      <c r="S23" s="26" t="s">
        <v>47</v>
      </c>
      <c r="T23" s="26" t="s">
        <v>47</v>
      </c>
      <c r="U23" s="27">
        <v>77210</v>
      </c>
      <c r="V23" s="26">
        <v>2.6040000000000001</v>
      </c>
      <c r="W23" s="26">
        <v>29.28</v>
      </c>
      <c r="X23" s="21">
        <v>4887</v>
      </c>
    </row>
    <row r="24" spans="2:24">
      <c r="J24" s="33" t="s">
        <v>77</v>
      </c>
      <c r="K24" s="33" t="s">
        <v>76</v>
      </c>
      <c r="L24" s="33" t="s">
        <v>67</v>
      </c>
      <c r="M24" s="18">
        <v>1</v>
      </c>
      <c r="N24" s="18">
        <v>1</v>
      </c>
      <c r="O24" s="26">
        <v>23</v>
      </c>
      <c r="P24" s="26">
        <v>94.18</v>
      </c>
      <c r="Q24" s="26">
        <v>218.6</v>
      </c>
      <c r="R24" s="26">
        <v>4.0049999999999999</v>
      </c>
      <c r="S24" s="26" t="s">
        <v>47</v>
      </c>
      <c r="T24" s="26" t="s">
        <v>47</v>
      </c>
      <c r="U24" s="27">
        <v>95130</v>
      </c>
      <c r="V24" s="26">
        <v>2.3210000000000002</v>
      </c>
      <c r="W24" s="26">
        <v>35.99</v>
      </c>
      <c r="X24" s="21">
        <v>5356</v>
      </c>
    </row>
    <row r="25" spans="2:24">
      <c r="J25" s="33" t="s">
        <v>77</v>
      </c>
      <c r="K25" s="33" t="s">
        <v>76</v>
      </c>
      <c r="L25" s="33" t="s">
        <v>67</v>
      </c>
      <c r="M25" s="18">
        <v>1</v>
      </c>
      <c r="N25" s="18">
        <v>1</v>
      </c>
      <c r="O25" s="26">
        <v>24</v>
      </c>
      <c r="P25" s="26">
        <v>115.8</v>
      </c>
      <c r="Q25" s="26">
        <v>241.1</v>
      </c>
      <c r="R25" s="26">
        <v>4.0019999999999998</v>
      </c>
      <c r="S25" s="26" t="s">
        <v>47</v>
      </c>
      <c r="T25" s="26" t="s">
        <v>47</v>
      </c>
      <c r="U25" s="27">
        <v>117200</v>
      </c>
      <c r="V25" s="26">
        <v>2.0819999999999999</v>
      </c>
      <c r="W25" s="26">
        <v>44.26</v>
      </c>
      <c r="X25" s="21">
        <v>5908</v>
      </c>
    </row>
    <row r="26" spans="2:24">
      <c r="J26" s="33" t="s">
        <v>77</v>
      </c>
      <c r="K26" s="33" t="s">
        <v>76</v>
      </c>
      <c r="L26" s="33" t="s">
        <v>67</v>
      </c>
      <c r="M26" s="18">
        <v>1</v>
      </c>
      <c r="N26" s="18">
        <v>1</v>
      </c>
      <c r="O26" s="26">
        <v>25</v>
      </c>
      <c r="P26" s="26">
        <v>142.4</v>
      </c>
      <c r="Q26" s="26">
        <v>267.5</v>
      </c>
      <c r="R26" s="26">
        <v>4</v>
      </c>
      <c r="S26" s="26" t="s">
        <v>47</v>
      </c>
      <c r="T26" s="26" t="s">
        <v>47</v>
      </c>
      <c r="U26" s="27">
        <v>144200</v>
      </c>
      <c r="V26" s="26">
        <v>1.879</v>
      </c>
      <c r="W26" s="26">
        <v>54.41</v>
      </c>
      <c r="X26" s="21">
        <v>6555</v>
      </c>
    </row>
    <row r="27" spans="2:24">
      <c r="J27" s="33" t="s">
        <v>77</v>
      </c>
      <c r="K27" s="33" t="s">
        <v>76</v>
      </c>
      <c r="L27" s="33" t="s">
        <v>67</v>
      </c>
      <c r="M27" s="18">
        <v>1</v>
      </c>
      <c r="N27" s="18">
        <v>1</v>
      </c>
      <c r="O27" s="26">
        <v>26</v>
      </c>
      <c r="P27" s="26">
        <v>175.1</v>
      </c>
      <c r="Q27" s="26">
        <v>298.10000000000002</v>
      </c>
      <c r="R27" s="26">
        <v>3.9990000000000001</v>
      </c>
      <c r="S27" s="26" t="s">
        <v>47</v>
      </c>
      <c r="T27" s="26" t="s">
        <v>47</v>
      </c>
      <c r="U27" s="27">
        <v>177500</v>
      </c>
      <c r="V27" s="26">
        <v>1.7030000000000001</v>
      </c>
      <c r="W27" s="26">
        <v>66.900000000000006</v>
      </c>
      <c r="X27" s="21">
        <v>7305</v>
      </c>
    </row>
    <row r="28" spans="2:24">
      <c r="J28" s="33" t="s">
        <v>77</v>
      </c>
      <c r="K28" s="33" t="s">
        <v>76</v>
      </c>
      <c r="L28" s="33" t="s">
        <v>67</v>
      </c>
      <c r="M28" s="18">
        <v>1</v>
      </c>
      <c r="N28" s="18">
        <v>1</v>
      </c>
      <c r="O28" s="26">
        <v>27</v>
      </c>
      <c r="P28" s="26">
        <v>215.2</v>
      </c>
      <c r="Q28" s="26">
        <v>332.7</v>
      </c>
      <c r="R28" s="26">
        <v>4.0049999999999999</v>
      </c>
      <c r="S28" s="26" t="s">
        <v>47</v>
      </c>
      <c r="T28" s="26" t="s">
        <v>47</v>
      </c>
      <c r="U28" s="27">
        <v>218500</v>
      </c>
      <c r="V28" s="26">
        <v>1.546</v>
      </c>
      <c r="W28" s="26">
        <v>82.26</v>
      </c>
      <c r="X28" s="21">
        <v>8152</v>
      </c>
    </row>
    <row r="29" spans="2:24">
      <c r="J29" s="33" t="s">
        <v>77</v>
      </c>
      <c r="K29" s="33" t="s">
        <v>76</v>
      </c>
      <c r="L29" s="33" t="s">
        <v>67</v>
      </c>
      <c r="M29" s="18">
        <v>1</v>
      </c>
      <c r="N29" s="18">
        <v>1</v>
      </c>
      <c r="O29" s="26">
        <v>28</v>
      </c>
      <c r="P29" s="26">
        <v>264.7</v>
      </c>
      <c r="Q29" s="26">
        <v>369.6</v>
      </c>
      <c r="R29" s="26">
        <v>4.0060000000000002</v>
      </c>
      <c r="S29" s="26" t="s">
        <v>47</v>
      </c>
      <c r="T29" s="26" t="s">
        <v>47</v>
      </c>
      <c r="U29" s="27">
        <v>268800</v>
      </c>
      <c r="V29" s="26">
        <v>1.397</v>
      </c>
      <c r="W29" s="26">
        <v>101.1</v>
      </c>
      <c r="X29" s="21">
        <v>9056</v>
      </c>
    </row>
    <row r="30" spans="2:24">
      <c r="J30" s="33" t="s">
        <v>77</v>
      </c>
      <c r="K30" s="33" t="s">
        <v>76</v>
      </c>
      <c r="L30" s="33" t="s">
        <v>67</v>
      </c>
      <c r="M30" s="18">
        <v>1</v>
      </c>
      <c r="N30" s="18">
        <v>1</v>
      </c>
      <c r="O30" s="26">
        <v>29</v>
      </c>
      <c r="P30" s="26">
        <v>325.39999999999998</v>
      </c>
      <c r="Q30" s="26">
        <v>406.5</v>
      </c>
      <c r="R30" s="26">
        <v>4.008</v>
      </c>
      <c r="S30" s="26" t="s">
        <v>47</v>
      </c>
      <c r="T30" s="26" t="s">
        <v>47</v>
      </c>
      <c r="U30" s="27">
        <v>330700</v>
      </c>
      <c r="V30" s="26">
        <v>1.2490000000000001</v>
      </c>
      <c r="W30" s="26">
        <v>124.4</v>
      </c>
      <c r="X30" s="21">
        <v>9961</v>
      </c>
    </row>
    <row r="31" spans="2:24">
      <c r="J31" s="33" t="s">
        <v>77</v>
      </c>
      <c r="K31" s="33" t="s">
        <v>76</v>
      </c>
      <c r="L31" s="34" t="s">
        <v>67</v>
      </c>
      <c r="M31" s="19">
        <v>1</v>
      </c>
      <c r="N31" s="19">
        <v>1</v>
      </c>
      <c r="O31" s="28">
        <v>30</v>
      </c>
      <c r="P31" s="28">
        <v>400.1</v>
      </c>
      <c r="Q31" s="28">
        <v>441.4</v>
      </c>
      <c r="R31" s="28">
        <v>4.0090000000000003</v>
      </c>
      <c r="S31" s="28" t="s">
        <v>47</v>
      </c>
      <c r="T31" s="28" t="s">
        <v>47</v>
      </c>
      <c r="U31" s="29">
        <v>406800</v>
      </c>
      <c r="V31" s="28">
        <v>1.103</v>
      </c>
      <c r="W31" s="28">
        <v>152.9</v>
      </c>
      <c r="X31" s="22">
        <v>10810</v>
      </c>
    </row>
    <row r="32" spans="2:24">
      <c r="G32" s="2"/>
      <c r="J32" s="33" t="s">
        <v>77</v>
      </c>
      <c r="K32" s="33" t="s">
        <v>76</v>
      </c>
      <c r="L32" s="33" t="s">
        <v>67</v>
      </c>
      <c r="M32" s="18">
        <v>2</v>
      </c>
      <c r="N32" s="18">
        <v>1</v>
      </c>
      <c r="O32" s="42">
        <v>1</v>
      </c>
      <c r="P32" s="42">
        <v>1.0029999999999999</v>
      </c>
      <c r="Q32" s="42">
        <v>95.37</v>
      </c>
      <c r="R32" s="42">
        <v>4.0049999999999999</v>
      </c>
      <c r="S32" s="42" t="s">
        <v>47</v>
      </c>
      <c r="T32" s="42" t="s">
        <v>47</v>
      </c>
      <c r="U32" s="42">
        <v>148.80000000000001</v>
      </c>
      <c r="V32" s="42">
        <v>95.08</v>
      </c>
      <c r="W32" s="42">
        <v>0.38329999999999997</v>
      </c>
      <c r="X32" s="24">
        <v>2337</v>
      </c>
    </row>
    <row r="33" spans="7:24">
      <c r="G33" s="2"/>
      <c r="J33" s="33" t="s">
        <v>77</v>
      </c>
      <c r="K33" s="33" t="s">
        <v>76</v>
      </c>
      <c r="L33" s="33" t="s">
        <v>67</v>
      </c>
      <c r="M33" s="18">
        <v>2</v>
      </c>
      <c r="N33" s="18">
        <v>1</v>
      </c>
      <c r="O33" s="42">
        <v>2</v>
      </c>
      <c r="P33" s="42">
        <v>1.2310000000000001</v>
      </c>
      <c r="Q33" s="42">
        <v>86.21</v>
      </c>
      <c r="R33" s="42">
        <v>4.0030000000000001</v>
      </c>
      <c r="S33" s="42" t="s">
        <v>47</v>
      </c>
      <c r="T33" s="42" t="s">
        <v>47</v>
      </c>
      <c r="U33" s="42">
        <v>383.3</v>
      </c>
      <c r="V33" s="42">
        <v>70.03</v>
      </c>
      <c r="W33" s="42">
        <v>0.47039999999999998</v>
      </c>
      <c r="X33" s="24">
        <v>2112</v>
      </c>
    </row>
    <row r="34" spans="7:24">
      <c r="G34" s="2"/>
      <c r="J34" s="33" t="s">
        <v>77</v>
      </c>
      <c r="K34" s="33" t="s">
        <v>76</v>
      </c>
      <c r="L34" s="33" t="s">
        <v>67</v>
      </c>
      <c r="M34" s="18">
        <v>2</v>
      </c>
      <c r="N34" s="18">
        <v>1</v>
      </c>
      <c r="O34" s="42">
        <v>3</v>
      </c>
      <c r="P34" s="42">
        <v>1.5129999999999999</v>
      </c>
      <c r="Q34" s="42">
        <v>84.86</v>
      </c>
      <c r="R34" s="42">
        <v>4.0010000000000003</v>
      </c>
      <c r="S34" s="42" t="s">
        <v>47</v>
      </c>
      <c r="T34" s="42" t="s">
        <v>47</v>
      </c>
      <c r="U34" s="42">
        <v>671.2</v>
      </c>
      <c r="V34" s="42">
        <v>56.11</v>
      </c>
      <c r="W34" s="42">
        <v>0.57799999999999996</v>
      </c>
      <c r="X34" s="24">
        <v>2079</v>
      </c>
    </row>
    <row r="35" spans="7:24">
      <c r="G35" s="2"/>
      <c r="J35" s="33" t="s">
        <v>77</v>
      </c>
      <c r="K35" s="33" t="s">
        <v>76</v>
      </c>
      <c r="L35" s="33" t="s">
        <v>67</v>
      </c>
      <c r="M35" s="18">
        <v>2</v>
      </c>
      <c r="N35" s="18">
        <v>1</v>
      </c>
      <c r="O35" s="42">
        <v>4</v>
      </c>
      <c r="P35" s="42">
        <v>1.86</v>
      </c>
      <c r="Q35" s="42">
        <v>85.45</v>
      </c>
      <c r="R35" s="42">
        <v>4.0019999999999998</v>
      </c>
      <c r="S35" s="42" t="s">
        <v>47</v>
      </c>
      <c r="T35" s="42" t="s">
        <v>47</v>
      </c>
      <c r="U35" s="46">
        <v>1025</v>
      </c>
      <c r="V35" s="42">
        <v>45.95</v>
      </c>
      <c r="W35" s="42">
        <v>0.71060000000000001</v>
      </c>
      <c r="X35" s="24">
        <v>2094</v>
      </c>
    </row>
    <row r="36" spans="7:24">
      <c r="G36" s="2"/>
      <c r="J36" s="33" t="s">
        <v>77</v>
      </c>
      <c r="K36" s="33" t="s">
        <v>76</v>
      </c>
      <c r="L36" s="33" t="s">
        <v>67</v>
      </c>
      <c r="M36" s="18">
        <v>2</v>
      </c>
      <c r="N36" s="18">
        <v>1</v>
      </c>
      <c r="O36" s="42">
        <v>5</v>
      </c>
      <c r="P36" s="42">
        <v>2.286</v>
      </c>
      <c r="Q36" s="42">
        <v>86.68</v>
      </c>
      <c r="R36" s="42">
        <v>4.0049999999999999</v>
      </c>
      <c r="S36" s="42" t="s">
        <v>47</v>
      </c>
      <c r="T36" s="42" t="s">
        <v>47</v>
      </c>
      <c r="U36" s="46">
        <v>1460</v>
      </c>
      <c r="V36" s="42">
        <v>37.92</v>
      </c>
      <c r="W36" s="42">
        <v>0.87350000000000005</v>
      </c>
      <c r="X36" s="24">
        <v>2124</v>
      </c>
    </row>
    <row r="37" spans="7:24">
      <c r="G37" s="2"/>
      <c r="J37" s="33" t="s">
        <v>77</v>
      </c>
      <c r="K37" s="33" t="s">
        <v>76</v>
      </c>
      <c r="L37" s="33" t="s">
        <v>67</v>
      </c>
      <c r="M37" s="18">
        <v>2</v>
      </c>
      <c r="N37" s="18">
        <v>1</v>
      </c>
      <c r="O37" s="42">
        <v>6</v>
      </c>
      <c r="P37" s="42">
        <v>2.81</v>
      </c>
      <c r="Q37" s="42">
        <v>88.49</v>
      </c>
      <c r="R37" s="42">
        <v>4</v>
      </c>
      <c r="S37" s="42" t="s">
        <v>47</v>
      </c>
      <c r="T37" s="42" t="s">
        <v>47</v>
      </c>
      <c r="U37" s="46">
        <v>1995</v>
      </c>
      <c r="V37" s="42">
        <v>31.49</v>
      </c>
      <c r="W37" s="42">
        <v>1.0740000000000001</v>
      </c>
      <c r="X37" s="24">
        <v>2168</v>
      </c>
    </row>
    <row r="38" spans="7:24">
      <c r="G38" s="2"/>
      <c r="J38" s="33" t="s">
        <v>77</v>
      </c>
      <c r="K38" s="33" t="s">
        <v>76</v>
      </c>
      <c r="L38" s="33" t="s">
        <v>67</v>
      </c>
      <c r="M38" s="18">
        <v>2</v>
      </c>
      <c r="N38" s="18">
        <v>1</v>
      </c>
      <c r="O38" s="42">
        <v>7</v>
      </c>
      <c r="P38" s="42">
        <v>3.4550000000000001</v>
      </c>
      <c r="Q38" s="42">
        <v>89.78</v>
      </c>
      <c r="R38" s="42">
        <v>4.0030000000000001</v>
      </c>
      <c r="S38" s="42" t="s">
        <v>47</v>
      </c>
      <c r="T38" s="42" t="s">
        <v>47</v>
      </c>
      <c r="U38" s="46">
        <v>2652</v>
      </c>
      <c r="V38" s="42">
        <v>25.98</v>
      </c>
      <c r="W38" s="42">
        <v>1.32</v>
      </c>
      <c r="X38" s="24">
        <v>2200</v>
      </c>
    </row>
    <row r="39" spans="7:24">
      <c r="G39" s="2"/>
      <c r="J39" s="33" t="s">
        <v>77</v>
      </c>
      <c r="K39" s="33" t="s">
        <v>76</v>
      </c>
      <c r="L39" s="33" t="s">
        <v>67</v>
      </c>
      <c r="M39" s="18">
        <v>2</v>
      </c>
      <c r="N39" s="18">
        <v>1</v>
      </c>
      <c r="O39" s="42">
        <v>8</v>
      </c>
      <c r="P39" s="42">
        <v>4.2480000000000002</v>
      </c>
      <c r="Q39" s="42">
        <v>91.76</v>
      </c>
      <c r="R39" s="42">
        <v>4.0010000000000003</v>
      </c>
      <c r="S39" s="42" t="s">
        <v>47</v>
      </c>
      <c r="T39" s="42" t="s">
        <v>47</v>
      </c>
      <c r="U39" s="46">
        <v>3460</v>
      </c>
      <c r="V39" s="42">
        <v>21.6</v>
      </c>
      <c r="W39" s="42">
        <v>1.623</v>
      </c>
      <c r="X39" s="24">
        <v>2248</v>
      </c>
    </row>
    <row r="40" spans="7:24">
      <c r="G40" s="2"/>
      <c r="J40" s="33" t="s">
        <v>77</v>
      </c>
      <c r="K40" s="33" t="s">
        <v>76</v>
      </c>
      <c r="L40" s="33" t="s">
        <v>67</v>
      </c>
      <c r="M40" s="18">
        <v>2</v>
      </c>
      <c r="N40" s="18">
        <v>1</v>
      </c>
      <c r="O40" s="42">
        <v>9</v>
      </c>
      <c r="P40" s="42">
        <v>5.2220000000000004</v>
      </c>
      <c r="Q40" s="42">
        <v>93.58</v>
      </c>
      <c r="R40" s="42">
        <v>4.0019999999999998</v>
      </c>
      <c r="S40" s="42" t="s">
        <v>47</v>
      </c>
      <c r="T40" s="42" t="s">
        <v>47</v>
      </c>
      <c r="U40" s="46">
        <v>4454</v>
      </c>
      <c r="V40" s="42">
        <v>17.920000000000002</v>
      </c>
      <c r="W40" s="42">
        <v>1.996</v>
      </c>
      <c r="X40" s="24">
        <v>2293</v>
      </c>
    </row>
    <row r="41" spans="7:24">
      <c r="G41" s="2"/>
      <c r="J41" s="33" t="s">
        <v>77</v>
      </c>
      <c r="K41" s="33" t="s">
        <v>76</v>
      </c>
      <c r="L41" s="33" t="s">
        <v>67</v>
      </c>
      <c r="M41" s="18">
        <v>2</v>
      </c>
      <c r="N41" s="18">
        <v>1</v>
      </c>
      <c r="O41" s="42">
        <v>10</v>
      </c>
      <c r="P41" s="42">
        <v>6.4210000000000003</v>
      </c>
      <c r="Q41" s="42">
        <v>95.64</v>
      </c>
      <c r="R41" s="42">
        <v>4.0030000000000001</v>
      </c>
      <c r="S41" s="42" t="s">
        <v>47</v>
      </c>
      <c r="T41" s="42" t="s">
        <v>47</v>
      </c>
      <c r="U41" s="46">
        <v>5676</v>
      </c>
      <c r="V41" s="42">
        <v>14.9</v>
      </c>
      <c r="W41" s="42">
        <v>2.4540000000000002</v>
      </c>
      <c r="X41" s="24">
        <v>2343</v>
      </c>
    </row>
    <row r="42" spans="7:24">
      <c r="G42" s="2"/>
      <c r="J42" s="33" t="s">
        <v>77</v>
      </c>
      <c r="K42" s="33" t="s">
        <v>76</v>
      </c>
      <c r="L42" s="33" t="s">
        <v>67</v>
      </c>
      <c r="M42" s="18">
        <v>2</v>
      </c>
      <c r="N42" s="18">
        <v>1</v>
      </c>
      <c r="O42" s="42">
        <v>11</v>
      </c>
      <c r="P42" s="42">
        <v>7.8940000000000001</v>
      </c>
      <c r="Q42" s="42">
        <v>98.11</v>
      </c>
      <c r="R42" s="42">
        <v>4.0010000000000003</v>
      </c>
      <c r="S42" s="42" t="s">
        <v>47</v>
      </c>
      <c r="T42" s="42" t="s">
        <v>47</v>
      </c>
      <c r="U42" s="46">
        <v>7178</v>
      </c>
      <c r="V42" s="42">
        <v>12.43</v>
      </c>
      <c r="W42" s="42">
        <v>3.0169999999999999</v>
      </c>
      <c r="X42" s="24">
        <v>2404</v>
      </c>
    </row>
    <row r="43" spans="7:24">
      <c r="G43" s="2"/>
      <c r="J43" s="33" t="s">
        <v>77</v>
      </c>
      <c r="K43" s="33" t="s">
        <v>76</v>
      </c>
      <c r="L43" s="33" t="s">
        <v>67</v>
      </c>
      <c r="M43" s="18">
        <v>2</v>
      </c>
      <c r="N43" s="18">
        <v>1</v>
      </c>
      <c r="O43" s="42">
        <v>12</v>
      </c>
      <c r="P43" s="42">
        <v>9.7059999999999995</v>
      </c>
      <c r="Q43" s="42">
        <v>100.9</v>
      </c>
      <c r="R43" s="42">
        <v>4.0010000000000003</v>
      </c>
      <c r="S43" s="42" t="s">
        <v>47</v>
      </c>
      <c r="T43" s="42" t="s">
        <v>47</v>
      </c>
      <c r="U43" s="46">
        <v>9025</v>
      </c>
      <c r="V43" s="42">
        <v>10.39</v>
      </c>
      <c r="W43" s="42">
        <v>3.7090000000000001</v>
      </c>
      <c r="X43" s="24">
        <v>2471</v>
      </c>
    </row>
    <row r="44" spans="7:24">
      <c r="G44" s="2"/>
      <c r="J44" s="33" t="s">
        <v>77</v>
      </c>
      <c r="K44" s="33" t="s">
        <v>76</v>
      </c>
      <c r="L44" s="33" t="s">
        <v>67</v>
      </c>
      <c r="M44" s="18">
        <v>2</v>
      </c>
      <c r="N44" s="18">
        <v>1</v>
      </c>
      <c r="O44" s="42">
        <v>13</v>
      </c>
      <c r="P44" s="42">
        <v>11.93</v>
      </c>
      <c r="Q44" s="42">
        <v>104.3</v>
      </c>
      <c r="R44" s="42">
        <v>4.0019999999999998</v>
      </c>
      <c r="S44" s="42" t="s">
        <v>47</v>
      </c>
      <c r="T44" s="42" t="s">
        <v>47</v>
      </c>
      <c r="U44" s="46">
        <v>11300</v>
      </c>
      <c r="V44" s="42">
        <v>8.7409999999999997</v>
      </c>
      <c r="W44" s="42">
        <v>4.5599999999999996</v>
      </c>
      <c r="X44" s="24">
        <v>2556</v>
      </c>
    </row>
    <row r="45" spans="7:24">
      <c r="G45" s="2"/>
      <c r="J45" s="33" t="s">
        <v>77</v>
      </c>
      <c r="K45" s="33" t="s">
        <v>76</v>
      </c>
      <c r="L45" s="33" t="s">
        <v>67</v>
      </c>
      <c r="M45" s="18">
        <v>2</v>
      </c>
      <c r="N45" s="18">
        <v>1</v>
      </c>
      <c r="O45" s="42">
        <v>14</v>
      </c>
      <c r="P45" s="42">
        <v>14.67</v>
      </c>
      <c r="Q45" s="42">
        <v>108.3</v>
      </c>
      <c r="R45" s="42">
        <v>4.0030000000000001</v>
      </c>
      <c r="S45" s="42" t="s">
        <v>47</v>
      </c>
      <c r="T45" s="42" t="s">
        <v>47</v>
      </c>
      <c r="U45" s="46">
        <v>14090</v>
      </c>
      <c r="V45" s="42">
        <v>7.3789999999999996</v>
      </c>
      <c r="W45" s="42">
        <v>5.6059999999999999</v>
      </c>
      <c r="X45" s="24">
        <v>2652</v>
      </c>
    </row>
    <row r="46" spans="7:24">
      <c r="G46" s="2"/>
      <c r="J46" s="33" t="s">
        <v>77</v>
      </c>
      <c r="K46" s="33" t="s">
        <v>76</v>
      </c>
      <c r="L46" s="33" t="s">
        <v>67</v>
      </c>
      <c r="M46" s="18">
        <v>2</v>
      </c>
      <c r="N46" s="18">
        <v>1</v>
      </c>
      <c r="O46" s="42">
        <v>15</v>
      </c>
      <c r="P46" s="42">
        <v>18.04</v>
      </c>
      <c r="Q46" s="42">
        <v>112.6</v>
      </c>
      <c r="R46" s="42">
        <v>4</v>
      </c>
      <c r="S46" s="42" t="s">
        <v>47</v>
      </c>
      <c r="T46" s="42" t="s">
        <v>47</v>
      </c>
      <c r="U46" s="46">
        <v>17520</v>
      </c>
      <c r="V46" s="42">
        <v>6.2439999999999998</v>
      </c>
      <c r="W46" s="42">
        <v>6.8940000000000001</v>
      </c>
      <c r="X46" s="24">
        <v>2760</v>
      </c>
    </row>
    <row r="47" spans="7:24">
      <c r="G47" s="2"/>
      <c r="J47" s="33" t="s">
        <v>77</v>
      </c>
      <c r="K47" s="33" t="s">
        <v>76</v>
      </c>
      <c r="L47" s="33" t="s">
        <v>67</v>
      </c>
      <c r="M47" s="18">
        <v>2</v>
      </c>
      <c r="N47" s="18">
        <v>1</v>
      </c>
      <c r="O47" s="42">
        <v>16</v>
      </c>
      <c r="P47" s="42">
        <v>22.18</v>
      </c>
      <c r="Q47" s="42">
        <v>117.6</v>
      </c>
      <c r="R47" s="42">
        <v>4.0039999999999996</v>
      </c>
      <c r="S47" s="42" t="s">
        <v>47</v>
      </c>
      <c r="T47" s="42" t="s">
        <v>47</v>
      </c>
      <c r="U47" s="46">
        <v>21740</v>
      </c>
      <c r="V47" s="42">
        <v>5.3029999999999999</v>
      </c>
      <c r="W47" s="42">
        <v>8.4749999999999996</v>
      </c>
      <c r="X47" s="24">
        <v>2881</v>
      </c>
    </row>
    <row r="48" spans="7:24">
      <c r="G48" s="2"/>
      <c r="J48" s="33" t="s">
        <v>77</v>
      </c>
      <c r="K48" s="33" t="s">
        <v>76</v>
      </c>
      <c r="L48" s="33" t="s">
        <v>67</v>
      </c>
      <c r="M48" s="18">
        <v>2</v>
      </c>
      <c r="N48" s="18">
        <v>1</v>
      </c>
      <c r="O48" s="42">
        <v>17</v>
      </c>
      <c r="P48" s="42">
        <v>27.27</v>
      </c>
      <c r="Q48" s="42">
        <v>123.8</v>
      </c>
      <c r="R48" s="42">
        <v>4.0039999999999996</v>
      </c>
      <c r="S48" s="42" t="s">
        <v>47</v>
      </c>
      <c r="T48" s="42" t="s">
        <v>47</v>
      </c>
      <c r="U48" s="46">
        <v>26930</v>
      </c>
      <c r="V48" s="42">
        <v>4.5410000000000004</v>
      </c>
      <c r="W48" s="42">
        <v>10.42</v>
      </c>
      <c r="X48" s="24">
        <v>3033</v>
      </c>
    </row>
    <row r="49" spans="7:24">
      <c r="G49" s="2"/>
      <c r="J49" s="33" t="s">
        <v>77</v>
      </c>
      <c r="K49" s="33" t="s">
        <v>76</v>
      </c>
      <c r="L49" s="33" t="s">
        <v>67</v>
      </c>
      <c r="M49" s="18">
        <v>2</v>
      </c>
      <c r="N49" s="18">
        <v>1</v>
      </c>
      <c r="O49" s="42">
        <v>18</v>
      </c>
      <c r="P49" s="42">
        <v>33.520000000000003</v>
      </c>
      <c r="Q49" s="42">
        <v>131</v>
      </c>
      <c r="R49" s="42">
        <v>4.0030000000000001</v>
      </c>
      <c r="S49" s="42" t="s">
        <v>47</v>
      </c>
      <c r="T49" s="42" t="s">
        <v>47</v>
      </c>
      <c r="U49" s="46">
        <v>33310</v>
      </c>
      <c r="V49" s="42">
        <v>3.907</v>
      </c>
      <c r="W49" s="42">
        <v>12.81</v>
      </c>
      <c r="X49" s="24">
        <v>3209</v>
      </c>
    </row>
    <row r="50" spans="7:24">
      <c r="G50" s="2"/>
      <c r="J50" s="33" t="s">
        <v>77</v>
      </c>
      <c r="K50" s="33" t="s">
        <v>76</v>
      </c>
      <c r="L50" s="33" t="s">
        <v>67</v>
      </c>
      <c r="M50" s="18">
        <v>2</v>
      </c>
      <c r="N50" s="18">
        <v>1</v>
      </c>
      <c r="O50" s="42">
        <v>19</v>
      </c>
      <c r="P50" s="42">
        <v>41.22</v>
      </c>
      <c r="Q50" s="42">
        <v>139</v>
      </c>
      <c r="R50" s="42">
        <v>4.0010000000000003</v>
      </c>
      <c r="S50" s="42" t="s">
        <v>47</v>
      </c>
      <c r="T50" s="42" t="s">
        <v>47</v>
      </c>
      <c r="U50" s="46">
        <v>41150</v>
      </c>
      <c r="V50" s="42">
        <v>3.371</v>
      </c>
      <c r="W50" s="42">
        <v>15.75</v>
      </c>
      <c r="X50" s="24">
        <v>3405</v>
      </c>
    </row>
    <row r="51" spans="7:24">
      <c r="G51" s="2"/>
      <c r="J51" s="33" t="s">
        <v>77</v>
      </c>
      <c r="K51" s="33" t="s">
        <v>76</v>
      </c>
      <c r="L51" s="33" t="s">
        <v>67</v>
      </c>
      <c r="M51" s="18">
        <v>2</v>
      </c>
      <c r="N51" s="18">
        <v>1</v>
      </c>
      <c r="O51" s="42">
        <v>20</v>
      </c>
      <c r="P51" s="42">
        <v>50.68</v>
      </c>
      <c r="Q51" s="42">
        <v>148.6</v>
      </c>
      <c r="R51" s="42">
        <v>4.0010000000000003</v>
      </c>
      <c r="S51" s="42" t="s">
        <v>47</v>
      </c>
      <c r="T51" s="42" t="s">
        <v>47</v>
      </c>
      <c r="U51" s="46">
        <v>50790</v>
      </c>
      <c r="V51" s="42">
        <v>2.9329999999999998</v>
      </c>
      <c r="W51" s="42">
        <v>19.37</v>
      </c>
      <c r="X51" s="24">
        <v>3642</v>
      </c>
    </row>
    <row r="52" spans="7:24">
      <c r="G52" s="2"/>
      <c r="J52" s="33" t="s">
        <v>77</v>
      </c>
      <c r="K52" s="33" t="s">
        <v>76</v>
      </c>
      <c r="L52" s="33" t="s">
        <v>67</v>
      </c>
      <c r="M52" s="18">
        <v>2</v>
      </c>
      <c r="N52" s="18">
        <v>1</v>
      </c>
      <c r="O52" s="42">
        <v>21</v>
      </c>
      <c r="P52" s="42">
        <v>62.31</v>
      </c>
      <c r="Q52" s="42">
        <v>160.19999999999999</v>
      </c>
      <c r="R52" s="42">
        <v>4.0019999999999998</v>
      </c>
      <c r="S52" s="42" t="s">
        <v>47</v>
      </c>
      <c r="T52" s="42" t="s">
        <v>47</v>
      </c>
      <c r="U52" s="46">
        <v>62640</v>
      </c>
      <c r="V52" s="42">
        <v>2.5710000000000002</v>
      </c>
      <c r="W52" s="42">
        <v>23.81</v>
      </c>
      <c r="X52" s="24">
        <v>3925</v>
      </c>
    </row>
    <row r="53" spans="7:24">
      <c r="G53" s="2"/>
      <c r="J53" s="33" t="s">
        <v>77</v>
      </c>
      <c r="K53" s="33" t="s">
        <v>76</v>
      </c>
      <c r="L53" s="33" t="s">
        <v>67</v>
      </c>
      <c r="M53" s="18">
        <v>2</v>
      </c>
      <c r="N53" s="18">
        <v>1</v>
      </c>
      <c r="O53" s="42">
        <v>22</v>
      </c>
      <c r="P53" s="42">
        <v>76.599999999999994</v>
      </c>
      <c r="Q53" s="42">
        <v>173.3</v>
      </c>
      <c r="R53" s="42">
        <v>4.0069999999999997</v>
      </c>
      <c r="S53" s="42" t="s">
        <v>47</v>
      </c>
      <c r="T53" s="42" t="s">
        <v>47</v>
      </c>
      <c r="U53" s="46">
        <v>77220</v>
      </c>
      <c r="V53" s="42">
        <v>2.2629999999999999</v>
      </c>
      <c r="W53" s="42">
        <v>29.27</v>
      </c>
      <c r="X53" s="24">
        <v>4246</v>
      </c>
    </row>
    <row r="54" spans="7:24">
      <c r="G54" s="2"/>
      <c r="J54" s="33" t="s">
        <v>77</v>
      </c>
      <c r="K54" s="33" t="s">
        <v>76</v>
      </c>
      <c r="L54" s="33" t="s">
        <v>67</v>
      </c>
      <c r="M54" s="18">
        <v>2</v>
      </c>
      <c r="N54" s="18">
        <v>1</v>
      </c>
      <c r="O54" s="42">
        <v>23</v>
      </c>
      <c r="P54" s="42">
        <v>94.18</v>
      </c>
      <c r="Q54" s="42">
        <v>189</v>
      </c>
      <c r="R54" s="42">
        <v>4.0030000000000001</v>
      </c>
      <c r="S54" s="42" t="s">
        <v>47</v>
      </c>
      <c r="T54" s="42" t="s">
        <v>47</v>
      </c>
      <c r="U54" s="46">
        <v>95130</v>
      </c>
      <c r="V54" s="42">
        <v>2.0059999999999998</v>
      </c>
      <c r="W54" s="42">
        <v>35.99</v>
      </c>
      <c r="X54" s="24">
        <v>4630</v>
      </c>
    </row>
    <row r="55" spans="7:24">
      <c r="G55" s="2"/>
      <c r="J55" s="33" t="s">
        <v>77</v>
      </c>
      <c r="K55" s="33" t="s">
        <v>76</v>
      </c>
      <c r="L55" s="33" t="s">
        <v>67</v>
      </c>
      <c r="M55" s="18">
        <v>2</v>
      </c>
      <c r="N55" s="18">
        <v>1</v>
      </c>
      <c r="O55" s="42">
        <v>24</v>
      </c>
      <c r="P55" s="42">
        <v>115.8</v>
      </c>
      <c r="Q55" s="42">
        <v>207.3</v>
      </c>
      <c r="R55" s="42">
        <v>4.0010000000000003</v>
      </c>
      <c r="S55" s="42" t="s">
        <v>47</v>
      </c>
      <c r="T55" s="42" t="s">
        <v>47</v>
      </c>
      <c r="U55" s="46">
        <v>117200</v>
      </c>
      <c r="V55" s="42">
        <v>1.79</v>
      </c>
      <c r="W55" s="42">
        <v>44.25</v>
      </c>
      <c r="X55" s="24">
        <v>5079</v>
      </c>
    </row>
    <row r="56" spans="7:24">
      <c r="G56" s="2"/>
      <c r="J56" s="33" t="s">
        <v>77</v>
      </c>
      <c r="K56" s="33" t="s">
        <v>76</v>
      </c>
      <c r="L56" s="33" t="s">
        <v>67</v>
      </c>
      <c r="M56" s="18">
        <v>2</v>
      </c>
      <c r="N56" s="18">
        <v>1</v>
      </c>
      <c r="O56" s="42">
        <v>25</v>
      </c>
      <c r="P56" s="42">
        <v>142.4</v>
      </c>
      <c r="Q56" s="42">
        <v>229.2</v>
      </c>
      <c r="R56" s="42">
        <v>4.0060000000000002</v>
      </c>
      <c r="S56" s="42" t="s">
        <v>47</v>
      </c>
      <c r="T56" s="42" t="s">
        <v>47</v>
      </c>
      <c r="U56" s="46">
        <v>144200</v>
      </c>
      <c r="V56" s="42">
        <v>1.61</v>
      </c>
      <c r="W56" s="42">
        <v>54.41</v>
      </c>
      <c r="X56" s="24">
        <v>5616</v>
      </c>
    </row>
    <row r="57" spans="7:24">
      <c r="G57" s="2"/>
      <c r="J57" s="33" t="s">
        <v>77</v>
      </c>
      <c r="K57" s="33" t="s">
        <v>76</v>
      </c>
      <c r="L57" s="33" t="s">
        <v>67</v>
      </c>
      <c r="M57" s="18">
        <v>2</v>
      </c>
      <c r="N57" s="18">
        <v>1</v>
      </c>
      <c r="O57" s="42">
        <v>26</v>
      </c>
      <c r="P57" s="42">
        <v>175.1</v>
      </c>
      <c r="Q57" s="42">
        <v>255.1</v>
      </c>
      <c r="R57" s="42">
        <v>4.0060000000000002</v>
      </c>
      <c r="S57" s="42" t="s">
        <v>47</v>
      </c>
      <c r="T57" s="42" t="s">
        <v>47</v>
      </c>
      <c r="U57" s="46">
        <v>177600</v>
      </c>
      <c r="V57" s="42">
        <v>1.4570000000000001</v>
      </c>
      <c r="W57" s="42">
        <v>66.900000000000006</v>
      </c>
      <c r="X57" s="24">
        <v>6250</v>
      </c>
    </row>
    <row r="58" spans="7:24">
      <c r="G58" s="2"/>
      <c r="J58" s="33" t="s">
        <v>77</v>
      </c>
      <c r="K58" s="33" t="s">
        <v>76</v>
      </c>
      <c r="L58" s="33" t="s">
        <v>67</v>
      </c>
      <c r="M58" s="18">
        <v>2</v>
      </c>
      <c r="N58" s="18">
        <v>1</v>
      </c>
      <c r="O58" s="42">
        <v>27</v>
      </c>
      <c r="P58" s="42">
        <v>215.2</v>
      </c>
      <c r="Q58" s="42">
        <v>285.5</v>
      </c>
      <c r="R58" s="42">
        <v>4.0060000000000002</v>
      </c>
      <c r="S58" s="42" t="s">
        <v>47</v>
      </c>
      <c r="T58" s="42" t="s">
        <v>47</v>
      </c>
      <c r="U58" s="46">
        <v>218500</v>
      </c>
      <c r="V58" s="42">
        <v>1.327</v>
      </c>
      <c r="W58" s="42">
        <v>82.26</v>
      </c>
      <c r="X58" s="24">
        <v>6996</v>
      </c>
    </row>
    <row r="59" spans="7:24">
      <c r="J59" s="33" t="s">
        <v>77</v>
      </c>
      <c r="K59" s="33" t="s">
        <v>76</v>
      </c>
      <c r="L59" s="33" t="s">
        <v>67</v>
      </c>
      <c r="M59" s="18">
        <v>2</v>
      </c>
      <c r="N59" s="18">
        <v>1</v>
      </c>
      <c r="O59" s="42">
        <v>28</v>
      </c>
      <c r="P59" s="42">
        <v>264.60000000000002</v>
      </c>
      <c r="Q59" s="42">
        <v>320.39999999999998</v>
      </c>
      <c r="R59" s="42">
        <v>4.0030000000000001</v>
      </c>
      <c r="S59" s="42" t="s">
        <v>47</v>
      </c>
      <c r="T59" s="42" t="s">
        <v>47</v>
      </c>
      <c r="U59" s="46">
        <v>268800</v>
      </c>
      <c r="V59" s="42">
        <v>1.2110000000000001</v>
      </c>
      <c r="W59" s="42">
        <v>101.1</v>
      </c>
      <c r="X59" s="24">
        <v>7850</v>
      </c>
    </row>
    <row r="60" spans="7:24">
      <c r="J60" s="33" t="s">
        <v>77</v>
      </c>
      <c r="K60" s="33" t="s">
        <v>76</v>
      </c>
      <c r="L60" s="33" t="s">
        <v>67</v>
      </c>
      <c r="M60" s="18">
        <v>2</v>
      </c>
      <c r="N60" s="18">
        <v>1</v>
      </c>
      <c r="O60" s="42">
        <v>29</v>
      </c>
      <c r="P60" s="42">
        <v>325.39999999999998</v>
      </c>
      <c r="Q60" s="42">
        <v>358.7</v>
      </c>
      <c r="R60" s="42">
        <v>4.0039999999999996</v>
      </c>
      <c r="S60" s="42" t="s">
        <v>47</v>
      </c>
      <c r="T60" s="42" t="s">
        <v>47</v>
      </c>
      <c r="U60" s="46">
        <v>330700</v>
      </c>
      <c r="V60" s="42">
        <v>1.1020000000000001</v>
      </c>
      <c r="W60" s="42">
        <v>124.4</v>
      </c>
      <c r="X60" s="24">
        <v>8789</v>
      </c>
    </row>
    <row r="61" spans="7:24">
      <c r="J61" s="33" t="s">
        <v>77</v>
      </c>
      <c r="K61" s="33" t="s">
        <v>76</v>
      </c>
      <c r="L61" s="34" t="s">
        <v>67</v>
      </c>
      <c r="M61" s="19">
        <v>2</v>
      </c>
      <c r="N61" s="19">
        <v>1</v>
      </c>
      <c r="O61" s="43">
        <v>30</v>
      </c>
      <c r="P61" s="43">
        <v>400.1</v>
      </c>
      <c r="Q61" s="43">
        <v>398.2</v>
      </c>
      <c r="R61" s="43">
        <v>4.0060000000000002</v>
      </c>
      <c r="S61" s="43" t="s">
        <v>47</v>
      </c>
      <c r="T61" s="43" t="s">
        <v>47</v>
      </c>
      <c r="U61" s="47">
        <v>406800</v>
      </c>
      <c r="V61" s="43">
        <v>0.99529999999999996</v>
      </c>
      <c r="W61" s="43">
        <v>152.9</v>
      </c>
      <c r="X61" s="25">
        <v>9756</v>
      </c>
    </row>
    <row r="62" spans="7:24">
      <c r="J62" s="33" t="s">
        <v>77</v>
      </c>
      <c r="K62" s="33" t="s">
        <v>76</v>
      </c>
      <c r="L62" s="33" t="s">
        <v>67</v>
      </c>
      <c r="M62" s="18">
        <v>3</v>
      </c>
      <c r="N62" s="18">
        <v>1</v>
      </c>
      <c r="O62" s="26">
        <v>1</v>
      </c>
      <c r="P62" s="26">
        <v>1.0029999999999999</v>
      </c>
      <c r="Q62" s="26">
        <v>86.8</v>
      </c>
      <c r="R62" s="26">
        <v>4.008</v>
      </c>
      <c r="S62" s="26" t="s">
        <v>47</v>
      </c>
      <c r="T62" s="26" t="s">
        <v>47</v>
      </c>
      <c r="U62" s="26">
        <v>148.80000000000001</v>
      </c>
      <c r="V62" s="26">
        <v>86.52</v>
      </c>
      <c r="W62" s="26">
        <v>0.38340000000000002</v>
      </c>
      <c r="X62" s="27">
        <v>2127</v>
      </c>
    </row>
    <row r="63" spans="7:24">
      <c r="J63" s="33" t="s">
        <v>77</v>
      </c>
      <c r="K63" s="33" t="s">
        <v>76</v>
      </c>
      <c r="L63" s="33" t="s">
        <v>67</v>
      </c>
      <c r="M63" s="18">
        <v>3</v>
      </c>
      <c r="N63" s="18">
        <v>1</v>
      </c>
      <c r="O63" s="26">
        <v>2</v>
      </c>
      <c r="P63" s="26">
        <v>1.373</v>
      </c>
      <c r="Q63" s="26">
        <v>80.63</v>
      </c>
      <c r="R63" s="26">
        <v>4.008</v>
      </c>
      <c r="S63" s="26" t="s">
        <v>47</v>
      </c>
      <c r="T63" s="26" t="s">
        <v>47</v>
      </c>
      <c r="U63" s="26">
        <v>404.2</v>
      </c>
      <c r="V63" s="26">
        <v>58.75</v>
      </c>
      <c r="W63" s="26">
        <v>0.52449999999999997</v>
      </c>
      <c r="X63" s="27">
        <v>1976</v>
      </c>
    </row>
    <row r="64" spans="7:24">
      <c r="J64" s="33" t="s">
        <v>77</v>
      </c>
      <c r="K64" s="33" t="s">
        <v>76</v>
      </c>
      <c r="L64" s="33" t="s">
        <v>67</v>
      </c>
      <c r="M64" s="18">
        <v>3</v>
      </c>
      <c r="N64" s="18">
        <v>1</v>
      </c>
      <c r="O64" s="26">
        <v>3</v>
      </c>
      <c r="P64" s="26">
        <v>1.88</v>
      </c>
      <c r="Q64" s="26">
        <v>81.8</v>
      </c>
      <c r="R64" s="26">
        <v>4.01</v>
      </c>
      <c r="S64" s="26" t="s">
        <v>47</v>
      </c>
      <c r="T64" s="26" t="s">
        <v>47</v>
      </c>
      <c r="U64" s="26">
        <v>753.8</v>
      </c>
      <c r="V64" s="26">
        <v>43.51</v>
      </c>
      <c r="W64" s="26">
        <v>0.71840000000000004</v>
      </c>
      <c r="X64" s="27">
        <v>2004</v>
      </c>
    </row>
    <row r="65" spans="10:24">
      <c r="J65" s="33" t="s">
        <v>77</v>
      </c>
      <c r="K65" s="33" t="s">
        <v>76</v>
      </c>
      <c r="L65" s="33" t="s">
        <v>67</v>
      </c>
      <c r="M65" s="18">
        <v>3</v>
      </c>
      <c r="N65" s="18">
        <v>1</v>
      </c>
      <c r="O65" s="26">
        <v>4</v>
      </c>
      <c r="P65" s="26">
        <v>2.577</v>
      </c>
      <c r="Q65" s="26">
        <v>83.81</v>
      </c>
      <c r="R65" s="26">
        <v>4.008</v>
      </c>
      <c r="S65" s="26" t="s">
        <v>47</v>
      </c>
      <c r="T65" s="26" t="s">
        <v>47</v>
      </c>
      <c r="U65" s="27">
        <v>1233</v>
      </c>
      <c r="V65" s="26">
        <v>32.53</v>
      </c>
      <c r="W65" s="26">
        <v>0.98460000000000003</v>
      </c>
      <c r="X65" s="27">
        <v>2053</v>
      </c>
    </row>
    <row r="66" spans="10:24">
      <c r="J66" s="33" t="s">
        <v>77</v>
      </c>
      <c r="K66" s="33" t="s">
        <v>76</v>
      </c>
      <c r="L66" s="33" t="s">
        <v>67</v>
      </c>
      <c r="M66" s="18">
        <v>3</v>
      </c>
      <c r="N66" s="18">
        <v>1</v>
      </c>
      <c r="O66" s="26">
        <v>5</v>
      </c>
      <c r="P66" s="26">
        <v>3.5310000000000001</v>
      </c>
      <c r="Q66" s="26">
        <v>86.64</v>
      </c>
      <c r="R66" s="26">
        <v>4.0069999999999997</v>
      </c>
      <c r="S66" s="26" t="s">
        <v>47</v>
      </c>
      <c r="T66" s="26" t="s">
        <v>47</v>
      </c>
      <c r="U66" s="27">
        <v>1890</v>
      </c>
      <c r="V66" s="26">
        <v>24.53</v>
      </c>
      <c r="W66" s="26">
        <v>1.35</v>
      </c>
      <c r="X66" s="27">
        <v>2123</v>
      </c>
    </row>
    <row r="67" spans="10:24">
      <c r="J67" s="33" t="s">
        <v>77</v>
      </c>
      <c r="K67" s="33" t="s">
        <v>76</v>
      </c>
      <c r="L67" s="33" t="s">
        <v>67</v>
      </c>
      <c r="M67" s="18">
        <v>3</v>
      </c>
      <c r="N67" s="18">
        <v>1</v>
      </c>
      <c r="O67" s="26">
        <v>6</v>
      </c>
      <c r="P67" s="26">
        <v>4.84</v>
      </c>
      <c r="Q67" s="26">
        <v>89.2</v>
      </c>
      <c r="R67" s="26">
        <v>4.0090000000000003</v>
      </c>
      <c r="S67" s="26" t="s">
        <v>47</v>
      </c>
      <c r="T67" s="26" t="s">
        <v>47</v>
      </c>
      <c r="U67" s="27">
        <v>2790</v>
      </c>
      <c r="V67" s="26">
        <v>18.43</v>
      </c>
      <c r="W67" s="26">
        <v>1.85</v>
      </c>
      <c r="X67" s="27">
        <v>2186</v>
      </c>
    </row>
    <row r="68" spans="10:24">
      <c r="J68" s="33" t="s">
        <v>77</v>
      </c>
      <c r="K68" s="33" t="s">
        <v>76</v>
      </c>
      <c r="L68" s="33" t="s">
        <v>67</v>
      </c>
      <c r="M68" s="18">
        <v>3</v>
      </c>
      <c r="N68" s="18">
        <v>1</v>
      </c>
      <c r="O68" s="26">
        <v>7</v>
      </c>
      <c r="P68" s="26">
        <v>6.6340000000000003</v>
      </c>
      <c r="Q68" s="26">
        <v>92.34</v>
      </c>
      <c r="R68" s="26">
        <v>4.0060000000000002</v>
      </c>
      <c r="S68" s="26" t="s">
        <v>47</v>
      </c>
      <c r="T68" s="26" t="s">
        <v>47</v>
      </c>
      <c r="U68" s="27">
        <v>4023</v>
      </c>
      <c r="V68" s="26">
        <v>13.92</v>
      </c>
      <c r="W68" s="26">
        <v>2.5350000000000001</v>
      </c>
      <c r="X68" s="27">
        <v>2262</v>
      </c>
    </row>
    <row r="69" spans="10:24">
      <c r="J69" s="33" t="s">
        <v>77</v>
      </c>
      <c r="K69" s="33" t="s">
        <v>76</v>
      </c>
      <c r="L69" s="33" t="s">
        <v>67</v>
      </c>
      <c r="M69" s="18">
        <v>3</v>
      </c>
      <c r="N69" s="18">
        <v>1</v>
      </c>
      <c r="O69" s="26">
        <v>8</v>
      </c>
      <c r="P69" s="26">
        <v>9.093</v>
      </c>
      <c r="Q69" s="26">
        <v>96.18</v>
      </c>
      <c r="R69" s="26">
        <v>4.01</v>
      </c>
      <c r="S69" s="26" t="s">
        <v>47</v>
      </c>
      <c r="T69" s="26" t="s">
        <v>47</v>
      </c>
      <c r="U69" s="27">
        <v>5714</v>
      </c>
      <c r="V69" s="26">
        <v>10.58</v>
      </c>
      <c r="W69" s="26">
        <v>3.4750000000000001</v>
      </c>
      <c r="X69" s="27">
        <v>2357</v>
      </c>
    </row>
    <row r="70" spans="10:24">
      <c r="J70" s="33" t="s">
        <v>77</v>
      </c>
      <c r="K70" s="33" t="s">
        <v>76</v>
      </c>
      <c r="L70" s="33" t="s">
        <v>67</v>
      </c>
      <c r="M70" s="18">
        <v>3</v>
      </c>
      <c r="N70" s="18">
        <v>1</v>
      </c>
      <c r="O70" s="26">
        <v>9</v>
      </c>
      <c r="P70" s="26">
        <v>12.46</v>
      </c>
      <c r="Q70" s="26">
        <v>100.7</v>
      </c>
      <c r="R70" s="26">
        <v>4.0090000000000003</v>
      </c>
      <c r="S70" s="26" t="s">
        <v>47</v>
      </c>
      <c r="T70" s="26" t="s">
        <v>47</v>
      </c>
      <c r="U70" s="27">
        <v>8032</v>
      </c>
      <c r="V70" s="26">
        <v>8.0830000000000002</v>
      </c>
      <c r="W70" s="26">
        <v>4.7629999999999999</v>
      </c>
      <c r="X70" s="27">
        <v>2468</v>
      </c>
    </row>
    <row r="71" spans="10:24">
      <c r="J71" s="33" t="s">
        <v>77</v>
      </c>
      <c r="K71" s="33" t="s">
        <v>76</v>
      </c>
      <c r="L71" s="33" t="s">
        <v>67</v>
      </c>
      <c r="M71" s="18">
        <v>3</v>
      </c>
      <c r="N71" s="18">
        <v>1</v>
      </c>
      <c r="O71" s="26">
        <v>10</v>
      </c>
      <c r="P71" s="26">
        <v>17.079999999999998</v>
      </c>
      <c r="Q71" s="26">
        <v>106.5</v>
      </c>
      <c r="R71" s="26">
        <v>4.0049999999999999</v>
      </c>
      <c r="S71" s="26" t="s">
        <v>47</v>
      </c>
      <c r="T71" s="26" t="s">
        <v>47</v>
      </c>
      <c r="U71" s="27">
        <v>11210</v>
      </c>
      <c r="V71" s="26">
        <v>6.2329999999999997</v>
      </c>
      <c r="W71" s="26">
        <v>6.5279999999999996</v>
      </c>
      <c r="X71" s="27">
        <v>2609</v>
      </c>
    </row>
    <row r="72" spans="10:24">
      <c r="J72" s="33" t="s">
        <v>77</v>
      </c>
      <c r="K72" s="33" t="s">
        <v>76</v>
      </c>
      <c r="L72" s="33" t="s">
        <v>67</v>
      </c>
      <c r="M72" s="18">
        <v>3</v>
      </c>
      <c r="N72" s="18">
        <v>1</v>
      </c>
      <c r="O72" s="26">
        <v>11</v>
      </c>
      <c r="P72" s="26">
        <v>23.42</v>
      </c>
      <c r="Q72" s="26">
        <v>113.5</v>
      </c>
      <c r="R72" s="26">
        <v>4.0069999999999997</v>
      </c>
      <c r="S72" s="26" t="s">
        <v>47</v>
      </c>
      <c r="T72" s="26" t="s">
        <v>47</v>
      </c>
      <c r="U72" s="27">
        <v>15560</v>
      </c>
      <c r="V72" s="26">
        <v>4.8470000000000004</v>
      </c>
      <c r="W72" s="26">
        <v>8.9480000000000004</v>
      </c>
      <c r="X72" s="27">
        <v>2781</v>
      </c>
    </row>
    <row r="73" spans="10:24">
      <c r="J73" s="33" t="s">
        <v>77</v>
      </c>
      <c r="K73" s="33" t="s">
        <v>76</v>
      </c>
      <c r="L73" s="33" t="s">
        <v>67</v>
      </c>
      <c r="M73" s="18">
        <v>3</v>
      </c>
      <c r="N73" s="18">
        <v>1</v>
      </c>
      <c r="O73" s="26">
        <v>12</v>
      </c>
      <c r="P73" s="26">
        <v>32.090000000000003</v>
      </c>
      <c r="Q73" s="26">
        <v>122.1</v>
      </c>
      <c r="R73" s="26">
        <v>4.0069999999999997</v>
      </c>
      <c r="S73" s="26" t="s">
        <v>47</v>
      </c>
      <c r="T73" s="26" t="s">
        <v>47</v>
      </c>
      <c r="U73" s="27">
        <v>21530</v>
      </c>
      <c r="V73" s="26">
        <v>3.806</v>
      </c>
      <c r="W73" s="26">
        <v>12.26</v>
      </c>
      <c r="X73" s="27">
        <v>2993</v>
      </c>
    </row>
    <row r="74" spans="10:24">
      <c r="J74" s="33" t="s">
        <v>77</v>
      </c>
      <c r="K74" s="33" t="s">
        <v>76</v>
      </c>
      <c r="L74" s="33" t="s">
        <v>67</v>
      </c>
      <c r="M74" s="18">
        <v>3</v>
      </c>
      <c r="N74" s="18">
        <v>1</v>
      </c>
      <c r="O74" s="26">
        <v>13</v>
      </c>
      <c r="P74" s="26">
        <v>44</v>
      </c>
      <c r="Q74" s="26">
        <v>133.5</v>
      </c>
      <c r="R74" s="26">
        <v>4.0110000000000001</v>
      </c>
      <c r="S74" s="26" t="s">
        <v>47</v>
      </c>
      <c r="T74" s="26" t="s">
        <v>47</v>
      </c>
      <c r="U74" s="27">
        <v>29710</v>
      </c>
      <c r="V74" s="26">
        <v>3.0339999999999998</v>
      </c>
      <c r="W74" s="26">
        <v>16.809999999999999</v>
      </c>
      <c r="X74" s="27">
        <v>3270</v>
      </c>
    </row>
    <row r="75" spans="10:24">
      <c r="J75" s="33" t="s">
        <v>77</v>
      </c>
      <c r="K75" s="33" t="s">
        <v>76</v>
      </c>
      <c r="L75" s="33" t="s">
        <v>67</v>
      </c>
      <c r="M75" s="18">
        <v>3</v>
      </c>
      <c r="N75" s="18">
        <v>1</v>
      </c>
      <c r="O75" s="26">
        <v>14</v>
      </c>
      <c r="P75" s="26">
        <v>60.3</v>
      </c>
      <c r="Q75" s="26">
        <v>147.4</v>
      </c>
      <c r="R75" s="26">
        <v>4.008</v>
      </c>
      <c r="S75" s="26" t="s">
        <v>47</v>
      </c>
      <c r="T75" s="26" t="s">
        <v>47</v>
      </c>
      <c r="U75" s="27">
        <v>40920</v>
      </c>
      <c r="V75" s="26">
        <v>2.4449999999999998</v>
      </c>
      <c r="W75" s="26">
        <v>23.04</v>
      </c>
      <c r="X75" s="27">
        <v>3613</v>
      </c>
    </row>
    <row r="76" spans="10:24">
      <c r="J76" s="33" t="s">
        <v>77</v>
      </c>
      <c r="K76" s="33" t="s">
        <v>76</v>
      </c>
      <c r="L76" s="33" t="s">
        <v>67</v>
      </c>
      <c r="M76" s="18">
        <v>3</v>
      </c>
      <c r="N76" s="18">
        <v>1</v>
      </c>
      <c r="O76" s="26">
        <v>15</v>
      </c>
      <c r="P76" s="26">
        <v>82.66</v>
      </c>
      <c r="Q76" s="26">
        <v>165.4</v>
      </c>
      <c r="R76" s="26">
        <v>4.0069999999999997</v>
      </c>
      <c r="S76" s="26" t="s">
        <v>47</v>
      </c>
      <c r="T76" s="26" t="s">
        <v>47</v>
      </c>
      <c r="U76" s="27">
        <v>56290</v>
      </c>
      <c r="V76" s="26">
        <v>2.0009999999999999</v>
      </c>
      <c r="W76" s="26">
        <v>31.59</v>
      </c>
      <c r="X76" s="27">
        <v>4052</v>
      </c>
    </row>
    <row r="77" spans="10:24">
      <c r="J77" s="33" t="s">
        <v>77</v>
      </c>
      <c r="K77" s="33" t="s">
        <v>76</v>
      </c>
      <c r="L77" s="33" t="s">
        <v>67</v>
      </c>
      <c r="M77" s="18">
        <v>3</v>
      </c>
      <c r="N77" s="18">
        <v>1</v>
      </c>
      <c r="O77" s="26">
        <v>16</v>
      </c>
      <c r="P77" s="26">
        <v>113.3</v>
      </c>
      <c r="Q77" s="26">
        <v>188.5</v>
      </c>
      <c r="R77" s="26">
        <v>4.0069999999999997</v>
      </c>
      <c r="S77" s="26" t="s">
        <v>47</v>
      </c>
      <c r="T77" s="26" t="s">
        <v>47</v>
      </c>
      <c r="U77" s="27">
        <v>77350</v>
      </c>
      <c r="V77" s="26">
        <v>1.6639999999999999</v>
      </c>
      <c r="W77" s="26">
        <v>43.3</v>
      </c>
      <c r="X77" s="27">
        <v>4620</v>
      </c>
    </row>
    <row r="78" spans="10:24">
      <c r="J78" s="33" t="s">
        <v>77</v>
      </c>
      <c r="K78" s="33" t="s">
        <v>76</v>
      </c>
      <c r="L78" s="33" t="s">
        <v>67</v>
      </c>
      <c r="M78" s="18">
        <v>3</v>
      </c>
      <c r="N78" s="18">
        <v>1</v>
      </c>
      <c r="O78" s="26">
        <v>17</v>
      </c>
      <c r="P78" s="26">
        <v>155.30000000000001</v>
      </c>
      <c r="Q78" s="26">
        <v>218.3</v>
      </c>
      <c r="R78" s="26">
        <v>4.0069999999999997</v>
      </c>
      <c r="S78" s="26" t="s">
        <v>47</v>
      </c>
      <c r="T78" s="26" t="s">
        <v>47</v>
      </c>
      <c r="U78" s="27">
        <v>106200</v>
      </c>
      <c r="V78" s="26">
        <v>1.405</v>
      </c>
      <c r="W78" s="26">
        <v>59.35</v>
      </c>
      <c r="X78" s="27">
        <v>5348</v>
      </c>
    </row>
    <row r="79" spans="10:24">
      <c r="J79" s="33" t="s">
        <v>77</v>
      </c>
      <c r="K79" s="33" t="s">
        <v>76</v>
      </c>
      <c r="L79" s="33" t="s">
        <v>67</v>
      </c>
      <c r="M79" s="18">
        <v>3</v>
      </c>
      <c r="N79" s="18">
        <v>1</v>
      </c>
      <c r="O79" s="26">
        <v>18</v>
      </c>
      <c r="P79" s="26">
        <v>212.9</v>
      </c>
      <c r="Q79" s="26">
        <v>257.10000000000002</v>
      </c>
      <c r="R79" s="26">
        <v>4.008</v>
      </c>
      <c r="S79" s="26" t="s">
        <v>47</v>
      </c>
      <c r="T79" s="26" t="s">
        <v>47</v>
      </c>
      <c r="U79" s="27">
        <v>145800</v>
      </c>
      <c r="V79" s="26">
        <v>1.208</v>
      </c>
      <c r="W79" s="26">
        <v>81.36</v>
      </c>
      <c r="X79" s="27">
        <v>6299</v>
      </c>
    </row>
    <row r="80" spans="10:24">
      <c r="J80" s="33" t="s">
        <v>77</v>
      </c>
      <c r="K80" s="33" t="s">
        <v>76</v>
      </c>
      <c r="L80" s="33" t="s">
        <v>67</v>
      </c>
      <c r="M80" s="18">
        <v>3</v>
      </c>
      <c r="N80" s="18">
        <v>1</v>
      </c>
      <c r="O80" s="26">
        <v>19</v>
      </c>
      <c r="P80" s="26">
        <v>291.8</v>
      </c>
      <c r="Q80" s="26">
        <v>307.3</v>
      </c>
      <c r="R80" s="26">
        <v>4.0060000000000002</v>
      </c>
      <c r="S80" s="26" t="s">
        <v>47</v>
      </c>
      <c r="T80" s="26" t="s">
        <v>47</v>
      </c>
      <c r="U80" s="27">
        <v>200000</v>
      </c>
      <c r="V80" s="26">
        <v>1.0529999999999999</v>
      </c>
      <c r="W80" s="26">
        <v>111.5</v>
      </c>
      <c r="X80" s="27">
        <v>7529</v>
      </c>
    </row>
    <row r="81" spans="4:24">
      <c r="J81" s="33" t="s">
        <v>77</v>
      </c>
      <c r="K81" s="33" t="s">
        <v>76</v>
      </c>
      <c r="L81" s="34" t="s">
        <v>67</v>
      </c>
      <c r="M81" s="19">
        <v>3</v>
      </c>
      <c r="N81" s="19">
        <v>1</v>
      </c>
      <c r="O81" s="28">
        <v>20</v>
      </c>
      <c r="P81" s="28">
        <v>400.1</v>
      </c>
      <c r="Q81" s="28">
        <v>368.6</v>
      </c>
      <c r="R81" s="28">
        <v>4.008</v>
      </c>
      <c r="S81" s="28" t="s">
        <v>47</v>
      </c>
      <c r="T81" s="28" t="s">
        <v>47</v>
      </c>
      <c r="U81" s="29">
        <v>274400</v>
      </c>
      <c r="V81" s="28">
        <v>0.92130000000000001</v>
      </c>
      <c r="W81" s="28">
        <v>152.9</v>
      </c>
      <c r="X81" s="29">
        <v>9030</v>
      </c>
    </row>
    <row r="82" spans="4:24">
      <c r="D82" s="2"/>
      <c r="J82" s="33" t="s">
        <v>77</v>
      </c>
      <c r="K82" s="33" t="s">
        <v>76</v>
      </c>
      <c r="L82" s="33" t="s">
        <v>67</v>
      </c>
      <c r="M82" s="18">
        <v>2</v>
      </c>
      <c r="N82" s="18">
        <v>2</v>
      </c>
      <c r="O82" s="42">
        <v>1</v>
      </c>
      <c r="P82" s="42">
        <v>6.3179999999999996E-4</v>
      </c>
      <c r="Q82" s="42">
        <v>3.0550000000000001E-2</v>
      </c>
      <c r="R82" s="42">
        <v>4.0030000000000001</v>
      </c>
      <c r="S82" s="42">
        <v>58.59</v>
      </c>
      <c r="T82" s="42">
        <v>298.10000000000002</v>
      </c>
      <c r="U82" s="42">
        <v>1.0059999999999999E-2</v>
      </c>
      <c r="V82" s="42" t="s">
        <v>47</v>
      </c>
      <c r="W82" s="42" t="s">
        <v>47</v>
      </c>
      <c r="X82" s="23">
        <v>0.74860000000000004</v>
      </c>
    </row>
    <row r="83" spans="4:24">
      <c r="J83" s="33" t="s">
        <v>77</v>
      </c>
      <c r="K83" s="33" t="s">
        <v>76</v>
      </c>
      <c r="L83" s="33" t="s">
        <v>67</v>
      </c>
      <c r="M83" s="18">
        <v>2</v>
      </c>
      <c r="N83" s="18">
        <v>2</v>
      </c>
      <c r="O83" s="42">
        <v>2</v>
      </c>
      <c r="P83" s="42">
        <v>1.062E-3</v>
      </c>
      <c r="Q83" s="42">
        <v>4.0829999999999998E-2</v>
      </c>
      <c r="R83" s="42">
        <v>4.0069999999999997</v>
      </c>
      <c r="S83" s="42">
        <v>60.47</v>
      </c>
      <c r="T83" s="42">
        <v>233.9</v>
      </c>
      <c r="U83" s="42">
        <v>1.6899999999999998E-2</v>
      </c>
      <c r="V83" s="42" t="s">
        <v>47</v>
      </c>
      <c r="W83" s="42" t="s">
        <v>47</v>
      </c>
      <c r="X83" s="23">
        <v>1</v>
      </c>
    </row>
    <row r="84" spans="4:24">
      <c r="J84" s="33" t="s">
        <v>77</v>
      </c>
      <c r="K84" s="33" t="s">
        <v>76</v>
      </c>
      <c r="L84" s="33" t="s">
        <v>67</v>
      </c>
      <c r="M84" s="18">
        <v>2</v>
      </c>
      <c r="N84" s="18">
        <v>2</v>
      </c>
      <c r="O84" s="42">
        <v>3</v>
      </c>
      <c r="P84" s="42">
        <v>1.786E-3</v>
      </c>
      <c r="Q84" s="42">
        <v>6.1539999999999997E-2</v>
      </c>
      <c r="R84" s="42">
        <v>4.0060000000000002</v>
      </c>
      <c r="S84" s="42">
        <v>62.58</v>
      </c>
      <c r="T84" s="42">
        <v>207.2</v>
      </c>
      <c r="U84" s="42">
        <v>2.843E-2</v>
      </c>
      <c r="V84" s="42" t="s">
        <v>47</v>
      </c>
      <c r="W84" s="42" t="s">
        <v>47</v>
      </c>
      <c r="X84" s="23">
        <v>1.508</v>
      </c>
    </row>
    <row r="85" spans="4:24">
      <c r="J85" s="33" t="s">
        <v>77</v>
      </c>
      <c r="K85" s="33" t="s">
        <v>76</v>
      </c>
      <c r="L85" s="33" t="s">
        <v>67</v>
      </c>
      <c r="M85" s="18">
        <v>2</v>
      </c>
      <c r="N85" s="18">
        <v>2</v>
      </c>
      <c r="O85" s="42">
        <v>4</v>
      </c>
      <c r="P85" s="42">
        <v>3.003E-3</v>
      </c>
      <c r="Q85" s="42">
        <v>0.1067</v>
      </c>
      <c r="R85" s="42">
        <v>4.01</v>
      </c>
      <c r="S85" s="42">
        <v>61.69</v>
      </c>
      <c r="T85" s="42">
        <v>214.4</v>
      </c>
      <c r="U85" s="42">
        <v>4.7800000000000002E-2</v>
      </c>
      <c r="V85" s="42" t="s">
        <v>47</v>
      </c>
      <c r="W85" s="42" t="s">
        <v>47</v>
      </c>
      <c r="X85" s="23">
        <v>2.613</v>
      </c>
    </row>
    <row r="86" spans="4:24">
      <c r="J86" s="33" t="s">
        <v>77</v>
      </c>
      <c r="K86" s="33" t="s">
        <v>76</v>
      </c>
      <c r="L86" s="33" t="s">
        <v>67</v>
      </c>
      <c r="M86" s="18">
        <v>2</v>
      </c>
      <c r="N86" s="18">
        <v>2</v>
      </c>
      <c r="O86" s="42">
        <v>5</v>
      </c>
      <c r="P86" s="42">
        <v>5.0559999999999997E-3</v>
      </c>
      <c r="Q86" s="42">
        <v>0.18210000000000001</v>
      </c>
      <c r="R86" s="42">
        <v>4.01</v>
      </c>
      <c r="S86" s="42">
        <v>62.4</v>
      </c>
      <c r="T86" s="42">
        <v>217.5</v>
      </c>
      <c r="U86" s="42">
        <v>8.047E-2</v>
      </c>
      <c r="V86" s="42" t="s">
        <v>47</v>
      </c>
      <c r="W86" s="42" t="s">
        <v>47</v>
      </c>
      <c r="X86" s="23">
        <v>4.4610000000000003</v>
      </c>
    </row>
    <row r="87" spans="4:24">
      <c r="J87" s="33" t="s">
        <v>77</v>
      </c>
      <c r="K87" s="33" t="s">
        <v>76</v>
      </c>
      <c r="L87" s="33" t="s">
        <v>67</v>
      </c>
      <c r="M87" s="18">
        <v>2</v>
      </c>
      <c r="N87" s="18">
        <v>2</v>
      </c>
      <c r="O87" s="42">
        <v>6</v>
      </c>
      <c r="P87" s="42">
        <v>8.5140000000000007E-3</v>
      </c>
      <c r="Q87" s="42">
        <v>0.31159999999999999</v>
      </c>
      <c r="R87" s="42">
        <v>4.0039999999999996</v>
      </c>
      <c r="S87" s="42">
        <v>62.96</v>
      </c>
      <c r="T87" s="42">
        <v>221.2</v>
      </c>
      <c r="U87" s="42">
        <v>0.13550000000000001</v>
      </c>
      <c r="V87" s="42" t="s">
        <v>47</v>
      </c>
      <c r="W87" s="42" t="s">
        <v>47</v>
      </c>
      <c r="X87" s="23">
        <v>7.6349999999999998</v>
      </c>
    </row>
    <row r="88" spans="4:24">
      <c r="J88" s="33" t="s">
        <v>77</v>
      </c>
      <c r="K88" s="33" t="s">
        <v>76</v>
      </c>
      <c r="L88" s="33" t="s">
        <v>67</v>
      </c>
      <c r="M88" s="18">
        <v>2</v>
      </c>
      <c r="N88" s="18">
        <v>2</v>
      </c>
      <c r="O88" s="42">
        <v>7</v>
      </c>
      <c r="P88" s="42">
        <v>1.434E-2</v>
      </c>
      <c r="Q88" s="42">
        <v>0.53310000000000002</v>
      </c>
      <c r="R88" s="42">
        <v>4.0030000000000001</v>
      </c>
      <c r="S88" s="42">
        <v>63.46</v>
      </c>
      <c r="T88" s="42">
        <v>224.8</v>
      </c>
      <c r="U88" s="42">
        <v>0.22819999999999999</v>
      </c>
      <c r="V88" s="42" t="s">
        <v>47</v>
      </c>
      <c r="W88" s="42" t="s">
        <v>47</v>
      </c>
      <c r="X88" s="23">
        <v>13.06</v>
      </c>
    </row>
    <row r="89" spans="4:24">
      <c r="J89" s="33" t="s">
        <v>77</v>
      </c>
      <c r="K89" s="33" t="s">
        <v>76</v>
      </c>
      <c r="L89" s="33" t="s">
        <v>67</v>
      </c>
      <c r="M89" s="18">
        <v>2</v>
      </c>
      <c r="N89" s="18">
        <v>2</v>
      </c>
      <c r="O89" s="42">
        <v>8</v>
      </c>
      <c r="P89" s="42">
        <v>2.4150000000000001E-2</v>
      </c>
      <c r="Q89" s="42">
        <v>0.92210000000000003</v>
      </c>
      <c r="R89" s="42">
        <v>4.0060000000000002</v>
      </c>
      <c r="S89" s="42">
        <v>65.52</v>
      </c>
      <c r="T89" s="42">
        <v>230.8</v>
      </c>
      <c r="U89" s="42">
        <v>0.38429999999999997</v>
      </c>
      <c r="V89" s="42" t="s">
        <v>47</v>
      </c>
      <c r="W89" s="42" t="s">
        <v>47</v>
      </c>
      <c r="X89" s="23">
        <v>22.59</v>
      </c>
    </row>
    <row r="90" spans="4:24">
      <c r="J90" s="33" t="s">
        <v>77</v>
      </c>
      <c r="K90" s="33" t="s">
        <v>76</v>
      </c>
      <c r="L90" s="33" t="s">
        <v>67</v>
      </c>
      <c r="M90" s="18">
        <v>2</v>
      </c>
      <c r="N90" s="18">
        <v>2</v>
      </c>
      <c r="O90" s="42">
        <v>9</v>
      </c>
      <c r="P90" s="42">
        <v>4.0660000000000002E-2</v>
      </c>
      <c r="Q90" s="42">
        <v>1.5620000000000001</v>
      </c>
      <c r="R90" s="42">
        <v>4.0010000000000003</v>
      </c>
      <c r="S90" s="42">
        <v>66.69</v>
      </c>
      <c r="T90" s="42">
        <v>232</v>
      </c>
      <c r="U90" s="42">
        <v>0.6472</v>
      </c>
      <c r="V90" s="42" t="s">
        <v>47</v>
      </c>
      <c r="W90" s="42" t="s">
        <v>47</v>
      </c>
      <c r="X90" s="23">
        <v>38.28</v>
      </c>
    </row>
    <row r="91" spans="4:24">
      <c r="J91" s="33" t="s">
        <v>77</v>
      </c>
      <c r="K91" s="33" t="s">
        <v>76</v>
      </c>
      <c r="L91" s="33" t="s">
        <v>67</v>
      </c>
      <c r="M91" s="18">
        <v>2</v>
      </c>
      <c r="N91" s="18">
        <v>2</v>
      </c>
      <c r="O91" s="42">
        <v>10</v>
      </c>
      <c r="P91" s="42">
        <v>6.8479999999999999E-2</v>
      </c>
      <c r="Q91" s="42">
        <v>2.65</v>
      </c>
      <c r="R91" s="42">
        <v>4.0010000000000003</v>
      </c>
      <c r="S91" s="42">
        <v>66.77</v>
      </c>
      <c r="T91" s="42">
        <v>233.8</v>
      </c>
      <c r="U91" s="42">
        <v>1.0900000000000001</v>
      </c>
      <c r="V91" s="42" t="s">
        <v>47</v>
      </c>
      <c r="W91" s="42" t="s">
        <v>47</v>
      </c>
      <c r="X91" s="23">
        <v>64.94</v>
      </c>
    </row>
    <row r="92" spans="4:24">
      <c r="J92" s="33" t="s">
        <v>77</v>
      </c>
      <c r="K92" s="33" t="s">
        <v>76</v>
      </c>
      <c r="L92" s="33" t="s">
        <v>67</v>
      </c>
      <c r="M92" s="18">
        <v>2</v>
      </c>
      <c r="N92" s="18">
        <v>2</v>
      </c>
      <c r="O92" s="42">
        <v>11</v>
      </c>
      <c r="P92" s="42">
        <v>0.1153</v>
      </c>
      <c r="Q92" s="42">
        <v>4.4870000000000001</v>
      </c>
      <c r="R92" s="42">
        <v>4.0010000000000003</v>
      </c>
      <c r="S92" s="42">
        <v>66.75</v>
      </c>
      <c r="T92" s="42">
        <v>235.2</v>
      </c>
      <c r="U92" s="42">
        <v>1.8360000000000001</v>
      </c>
      <c r="V92" s="42" t="s">
        <v>47</v>
      </c>
      <c r="W92" s="42" t="s">
        <v>47</v>
      </c>
      <c r="X92" s="23">
        <v>109.9</v>
      </c>
    </row>
    <row r="93" spans="4:24">
      <c r="J93" s="33" t="s">
        <v>77</v>
      </c>
      <c r="K93" s="33" t="s">
        <v>76</v>
      </c>
      <c r="L93" s="33" t="s">
        <v>67</v>
      </c>
      <c r="M93" s="18">
        <v>2</v>
      </c>
      <c r="N93" s="18">
        <v>2</v>
      </c>
      <c r="O93" s="42">
        <v>12</v>
      </c>
      <c r="P93" s="42">
        <v>0.19420000000000001</v>
      </c>
      <c r="Q93" s="42">
        <v>7.4210000000000003</v>
      </c>
      <c r="R93" s="42">
        <v>4.0039999999999996</v>
      </c>
      <c r="S93" s="42">
        <v>67.3</v>
      </c>
      <c r="T93" s="42">
        <v>230.4</v>
      </c>
      <c r="U93" s="42">
        <v>3.0910000000000002</v>
      </c>
      <c r="V93" s="42" t="s">
        <v>47</v>
      </c>
      <c r="W93" s="42" t="s">
        <v>47</v>
      </c>
      <c r="X93" s="23">
        <v>181.8</v>
      </c>
    </row>
    <row r="94" spans="4:24">
      <c r="J94" s="33" t="s">
        <v>77</v>
      </c>
      <c r="K94" s="33" t="s">
        <v>76</v>
      </c>
      <c r="L94" s="33" t="s">
        <v>67</v>
      </c>
      <c r="M94" s="18">
        <v>2</v>
      </c>
      <c r="N94" s="18">
        <v>2</v>
      </c>
      <c r="O94" s="42">
        <v>13</v>
      </c>
      <c r="P94" s="42">
        <v>0.3271</v>
      </c>
      <c r="Q94" s="42">
        <v>11.94</v>
      </c>
      <c r="R94" s="42">
        <v>4.0039999999999996</v>
      </c>
      <c r="S94" s="42">
        <v>67.599999999999994</v>
      </c>
      <c r="T94" s="42">
        <v>219.1</v>
      </c>
      <c r="U94" s="42">
        <v>5.2060000000000004</v>
      </c>
      <c r="V94" s="42" t="s">
        <v>47</v>
      </c>
      <c r="W94" s="42" t="s">
        <v>47</v>
      </c>
      <c r="X94" s="23">
        <v>292.5</v>
      </c>
    </row>
    <row r="95" spans="4:24">
      <c r="J95" s="33" t="s">
        <v>77</v>
      </c>
      <c r="K95" s="33" t="s">
        <v>76</v>
      </c>
      <c r="L95" s="33" t="s">
        <v>67</v>
      </c>
      <c r="M95" s="18">
        <v>2</v>
      </c>
      <c r="N95" s="18">
        <v>2</v>
      </c>
      <c r="O95" s="42">
        <v>14</v>
      </c>
      <c r="P95" s="42">
        <v>0.55089999999999995</v>
      </c>
      <c r="Q95" s="42">
        <v>18.579999999999998</v>
      </c>
      <c r="R95" s="42">
        <v>3.9990000000000001</v>
      </c>
      <c r="S95" s="42">
        <v>68.06</v>
      </c>
      <c r="T95" s="42">
        <v>200.7</v>
      </c>
      <c r="U95" s="42">
        <v>8.7680000000000007</v>
      </c>
      <c r="V95" s="42" t="s">
        <v>47</v>
      </c>
      <c r="W95" s="42" t="s">
        <v>47</v>
      </c>
      <c r="X95" s="23">
        <v>455.2</v>
      </c>
    </row>
    <row r="96" spans="4:24">
      <c r="J96" s="33" t="s">
        <v>77</v>
      </c>
      <c r="K96" s="33" t="s">
        <v>76</v>
      </c>
      <c r="L96" s="33" t="s">
        <v>67</v>
      </c>
      <c r="M96" s="18">
        <v>2</v>
      </c>
      <c r="N96" s="18">
        <v>2</v>
      </c>
      <c r="O96" s="42">
        <v>15</v>
      </c>
      <c r="P96" s="42">
        <v>0.92779999999999996</v>
      </c>
      <c r="Q96" s="42">
        <v>26.93</v>
      </c>
      <c r="R96" s="42">
        <v>4.0019999999999998</v>
      </c>
      <c r="S96" s="42">
        <v>67.58</v>
      </c>
      <c r="T96" s="42">
        <v>169.4</v>
      </c>
      <c r="U96" s="42">
        <v>14.77</v>
      </c>
      <c r="V96" s="42" t="s">
        <v>47</v>
      </c>
      <c r="W96" s="42" t="s">
        <v>47</v>
      </c>
      <c r="X96" s="23">
        <v>659.8</v>
      </c>
    </row>
    <row r="97" spans="7:31">
      <c r="J97" s="33" t="s">
        <v>77</v>
      </c>
      <c r="K97" s="33" t="s">
        <v>76</v>
      </c>
      <c r="L97" s="33" t="s">
        <v>67</v>
      </c>
      <c r="M97" s="18">
        <v>2</v>
      </c>
      <c r="N97" s="18">
        <v>2</v>
      </c>
      <c r="O97" s="42">
        <v>16</v>
      </c>
      <c r="P97" s="42">
        <v>1.5629999999999999</v>
      </c>
      <c r="Q97" s="42">
        <v>32.35</v>
      </c>
      <c r="R97" s="42">
        <v>4.0039999999999996</v>
      </c>
      <c r="S97" s="42">
        <v>72.91</v>
      </c>
      <c r="T97" s="42">
        <v>107.7</v>
      </c>
      <c r="U97" s="42">
        <v>24.87</v>
      </c>
      <c r="V97" s="42" t="s">
        <v>47</v>
      </c>
      <c r="W97" s="42" t="s">
        <v>47</v>
      </c>
      <c r="X97" s="23">
        <v>792.5</v>
      </c>
    </row>
    <row r="98" spans="7:31">
      <c r="J98" s="33" t="s">
        <v>77</v>
      </c>
      <c r="K98" s="33" t="s">
        <v>76</v>
      </c>
      <c r="L98" s="33" t="s">
        <v>67</v>
      </c>
      <c r="M98" s="18">
        <v>2</v>
      </c>
      <c r="N98" s="18">
        <v>2</v>
      </c>
      <c r="O98" s="42">
        <v>17</v>
      </c>
      <c r="P98" s="42">
        <v>2.6309999999999998</v>
      </c>
      <c r="Q98" s="42">
        <v>41.97</v>
      </c>
      <c r="R98" s="42">
        <v>4.0019999999999998</v>
      </c>
      <c r="S98" s="42">
        <v>66.94</v>
      </c>
      <c r="T98" s="42">
        <v>74.62</v>
      </c>
      <c r="U98" s="42">
        <v>41.87</v>
      </c>
      <c r="V98" s="42" t="s">
        <v>47</v>
      </c>
      <c r="W98" s="42" t="s">
        <v>47</v>
      </c>
      <c r="X98" s="24">
        <v>1028</v>
      </c>
    </row>
    <row r="99" spans="7:31">
      <c r="J99" s="33" t="s">
        <v>77</v>
      </c>
      <c r="K99" s="33" t="s">
        <v>76</v>
      </c>
      <c r="L99" s="33" t="s">
        <v>67</v>
      </c>
      <c r="M99" s="18">
        <v>2</v>
      </c>
      <c r="N99" s="18">
        <v>2</v>
      </c>
      <c r="O99" s="42">
        <v>18</v>
      </c>
      <c r="P99" s="42">
        <v>4.43</v>
      </c>
      <c r="Q99" s="42">
        <v>53.49</v>
      </c>
      <c r="R99" s="42">
        <v>4.0010000000000003</v>
      </c>
      <c r="S99" s="42">
        <v>54.86</v>
      </c>
      <c r="T99" s="42">
        <v>52.42</v>
      </c>
      <c r="U99" s="42">
        <v>70.5</v>
      </c>
      <c r="V99" s="42" t="s">
        <v>47</v>
      </c>
      <c r="W99" s="42" t="s">
        <v>47</v>
      </c>
      <c r="X99" s="24">
        <v>1311</v>
      </c>
    </row>
    <row r="100" spans="7:31">
      <c r="G100" s="2"/>
      <c r="J100" s="33" t="s">
        <v>77</v>
      </c>
      <c r="K100" s="33" t="s">
        <v>76</v>
      </c>
      <c r="L100" s="33" t="s">
        <v>67</v>
      </c>
      <c r="M100" s="18">
        <v>2</v>
      </c>
      <c r="N100" s="18">
        <v>2</v>
      </c>
      <c r="O100" s="42">
        <v>19</v>
      </c>
      <c r="P100" s="42">
        <v>7.46</v>
      </c>
      <c r="Q100" s="42">
        <v>67.900000000000006</v>
      </c>
      <c r="R100" s="42">
        <v>4.0019999999999998</v>
      </c>
      <c r="S100" s="42">
        <v>46.21</v>
      </c>
      <c r="T100" s="42">
        <v>33.700000000000003</v>
      </c>
      <c r="U100" s="42">
        <v>118.7</v>
      </c>
      <c r="V100" s="42" t="s">
        <v>47</v>
      </c>
      <c r="W100" s="42" t="s">
        <v>47</v>
      </c>
      <c r="X100" s="24">
        <v>1664</v>
      </c>
    </row>
    <row r="101" spans="7:31">
      <c r="G101" s="2"/>
      <c r="J101" s="33" t="s">
        <v>77</v>
      </c>
      <c r="K101" s="33" t="s">
        <v>76</v>
      </c>
      <c r="L101" s="34" t="s">
        <v>67</v>
      </c>
      <c r="M101" s="19">
        <v>2</v>
      </c>
      <c r="N101" s="19">
        <v>2</v>
      </c>
      <c r="O101" s="43">
        <v>20</v>
      </c>
      <c r="P101" s="43">
        <v>12.57</v>
      </c>
      <c r="Q101" s="43">
        <v>90.17</v>
      </c>
      <c r="R101" s="43">
        <v>4.0019999999999998</v>
      </c>
      <c r="S101" s="43">
        <v>40.119999999999997</v>
      </c>
      <c r="T101" s="43">
        <v>20.58</v>
      </c>
      <c r="U101" s="43">
        <v>200</v>
      </c>
      <c r="V101" s="43" t="s">
        <v>47</v>
      </c>
      <c r="W101" s="43" t="s">
        <v>47</v>
      </c>
      <c r="X101" s="25">
        <v>2209</v>
      </c>
    </row>
    <row r="102" spans="7:31">
      <c r="G102" s="2"/>
      <c r="J102" s="33" t="s">
        <v>77</v>
      </c>
      <c r="K102" s="33" t="s">
        <v>76</v>
      </c>
      <c r="L102" s="33" t="s">
        <v>67</v>
      </c>
      <c r="M102" s="30">
        <v>3</v>
      </c>
      <c r="N102" s="30">
        <v>2</v>
      </c>
      <c r="O102" s="26">
        <v>1</v>
      </c>
      <c r="P102" s="26">
        <v>6.2690000000000003E-3</v>
      </c>
      <c r="Q102" s="26">
        <v>0.24809999999999999</v>
      </c>
      <c r="R102" s="26">
        <v>4.008</v>
      </c>
      <c r="S102" s="26">
        <v>0</v>
      </c>
      <c r="T102" s="26">
        <v>248.6</v>
      </c>
      <c r="U102" s="26">
        <v>9.9779999999999994E-2</v>
      </c>
      <c r="V102" s="26" t="s">
        <v>47</v>
      </c>
      <c r="W102" s="26" t="s">
        <v>47</v>
      </c>
      <c r="X102" s="18">
        <v>6.0789999999999997</v>
      </c>
    </row>
    <row r="103" spans="7:31">
      <c r="G103" s="2"/>
      <c r="J103" s="33" t="s">
        <v>77</v>
      </c>
      <c r="K103" s="33" t="s">
        <v>76</v>
      </c>
      <c r="L103" s="33" t="s">
        <v>67</v>
      </c>
      <c r="M103" s="30">
        <v>3</v>
      </c>
      <c r="N103" s="30">
        <v>2</v>
      </c>
      <c r="O103" s="26">
        <v>2</v>
      </c>
      <c r="P103" s="26">
        <v>9.1769999999999994E-3</v>
      </c>
      <c r="Q103" s="26">
        <v>0.1711</v>
      </c>
      <c r="R103" s="26">
        <v>4.008</v>
      </c>
      <c r="S103" s="26">
        <v>62.11</v>
      </c>
      <c r="T103" s="26">
        <v>99.28</v>
      </c>
      <c r="U103" s="26">
        <v>0.14610000000000001</v>
      </c>
      <c r="V103" s="26" t="s">
        <v>47</v>
      </c>
      <c r="W103" s="26" t="s">
        <v>47</v>
      </c>
      <c r="X103" s="18">
        <v>4.1909999999999998</v>
      </c>
    </row>
    <row r="104" spans="7:31">
      <c r="G104" s="2"/>
      <c r="J104" s="33" t="s">
        <v>77</v>
      </c>
      <c r="K104" s="33" t="s">
        <v>76</v>
      </c>
      <c r="L104" s="33" t="s">
        <v>67</v>
      </c>
      <c r="M104" s="30">
        <v>3</v>
      </c>
      <c r="N104" s="30">
        <v>2</v>
      </c>
      <c r="O104" s="26">
        <v>3</v>
      </c>
      <c r="P104" s="26">
        <v>1.3639999999999999E-2</v>
      </c>
      <c r="Q104" s="26">
        <v>0.36599999999999999</v>
      </c>
      <c r="R104" s="26">
        <v>4.0060000000000002</v>
      </c>
      <c r="S104" s="26">
        <v>58.42</v>
      </c>
      <c r="T104" s="26">
        <v>158.19999999999999</v>
      </c>
      <c r="U104" s="26">
        <v>0.21709999999999999</v>
      </c>
      <c r="V104" s="26" t="s">
        <v>47</v>
      </c>
      <c r="W104" s="26" t="s">
        <v>47</v>
      </c>
      <c r="X104" s="18">
        <v>8.9689999999999994</v>
      </c>
    </row>
    <row r="105" spans="7:31">
      <c r="G105" s="2"/>
      <c r="J105" s="33" t="s">
        <v>77</v>
      </c>
      <c r="K105" s="33" t="s">
        <v>76</v>
      </c>
      <c r="L105" s="33" t="s">
        <v>67</v>
      </c>
      <c r="M105" s="30">
        <v>3</v>
      </c>
      <c r="N105" s="30">
        <v>2</v>
      </c>
      <c r="O105" s="26">
        <v>4</v>
      </c>
      <c r="P105" s="26">
        <v>2.0369999999999999E-2</v>
      </c>
      <c r="Q105" s="26">
        <v>0.5806</v>
      </c>
      <c r="R105" s="26">
        <v>4.008</v>
      </c>
      <c r="S105" s="26">
        <v>57.41</v>
      </c>
      <c r="T105" s="26">
        <v>169.6</v>
      </c>
      <c r="U105" s="26">
        <v>0.32419999999999999</v>
      </c>
      <c r="V105" s="26" t="s">
        <v>47</v>
      </c>
      <c r="W105" s="26" t="s">
        <v>47</v>
      </c>
      <c r="X105" s="18">
        <v>14.22</v>
      </c>
    </row>
    <row r="106" spans="7:31">
      <c r="G106" s="2"/>
      <c r="J106" s="33" t="s">
        <v>77</v>
      </c>
      <c r="K106" s="33" t="s">
        <v>76</v>
      </c>
      <c r="L106" s="33" t="s">
        <v>67</v>
      </c>
      <c r="M106" s="30">
        <v>3</v>
      </c>
      <c r="N106" s="30">
        <v>2</v>
      </c>
      <c r="O106" s="26">
        <v>5</v>
      </c>
      <c r="P106" s="26">
        <v>3.039E-2</v>
      </c>
      <c r="Q106" s="26">
        <v>0.87960000000000005</v>
      </c>
      <c r="R106" s="26">
        <v>4.0069999999999997</v>
      </c>
      <c r="S106" s="26">
        <v>57.04</v>
      </c>
      <c r="T106" s="26">
        <v>172.7</v>
      </c>
      <c r="U106" s="26">
        <v>0.48359999999999997</v>
      </c>
      <c r="V106" s="26" t="s">
        <v>47</v>
      </c>
      <c r="W106" s="26" t="s">
        <v>47</v>
      </c>
      <c r="X106" s="18">
        <v>21.55</v>
      </c>
    </row>
    <row r="107" spans="7:31">
      <c r="G107" s="2"/>
      <c r="J107" s="33" t="s">
        <v>77</v>
      </c>
      <c r="K107" s="33" t="s">
        <v>76</v>
      </c>
      <c r="L107" s="33" t="s">
        <v>67</v>
      </c>
      <c r="M107" s="30">
        <v>3</v>
      </c>
      <c r="N107" s="30">
        <v>2</v>
      </c>
      <c r="O107" s="26">
        <v>6</v>
      </c>
      <c r="P107" s="26">
        <v>4.5330000000000002E-2</v>
      </c>
      <c r="Q107" s="26">
        <v>1.33</v>
      </c>
      <c r="R107" s="26">
        <v>4.0060000000000002</v>
      </c>
      <c r="S107" s="26">
        <v>57.51</v>
      </c>
      <c r="T107" s="26">
        <v>175.2</v>
      </c>
      <c r="U107" s="26">
        <v>0.72150000000000003</v>
      </c>
      <c r="V107" s="26" t="s">
        <v>47</v>
      </c>
      <c r="W107" s="26" t="s">
        <v>47</v>
      </c>
      <c r="X107" s="18">
        <v>32.6</v>
      </c>
    </row>
    <row r="108" spans="7:31">
      <c r="G108" s="2"/>
      <c r="J108" s="33" t="s">
        <v>77</v>
      </c>
      <c r="K108" s="33" t="s">
        <v>76</v>
      </c>
      <c r="L108" s="33" t="s">
        <v>67</v>
      </c>
      <c r="M108" s="30">
        <v>3</v>
      </c>
      <c r="N108" s="30">
        <v>2</v>
      </c>
      <c r="O108" s="26">
        <v>7</v>
      </c>
      <c r="P108" s="26">
        <v>6.7629999999999996E-2</v>
      </c>
      <c r="Q108" s="26">
        <v>1.978</v>
      </c>
      <c r="R108" s="26">
        <v>4.008</v>
      </c>
      <c r="S108" s="26">
        <v>57.55</v>
      </c>
      <c r="T108" s="26">
        <v>174.5</v>
      </c>
      <c r="U108" s="26">
        <v>1.0760000000000001</v>
      </c>
      <c r="V108" s="26" t="s">
        <v>47</v>
      </c>
      <c r="W108" s="26" t="s">
        <v>47</v>
      </c>
      <c r="X108" s="18">
        <v>48.47</v>
      </c>
      <c r="Z108" s="1" t="s">
        <v>74</v>
      </c>
      <c r="AA108" s="1"/>
      <c r="AB108" s="1"/>
      <c r="AC108" s="1"/>
      <c r="AD108" s="1"/>
      <c r="AE108" s="1"/>
    </row>
    <row r="109" spans="7:31">
      <c r="G109" s="2"/>
      <c r="J109" s="33" t="s">
        <v>77</v>
      </c>
      <c r="K109" s="33" t="s">
        <v>76</v>
      </c>
      <c r="L109" s="33" t="s">
        <v>67</v>
      </c>
      <c r="M109" s="30">
        <v>3</v>
      </c>
      <c r="N109" s="30">
        <v>2</v>
      </c>
      <c r="O109" s="26">
        <v>8</v>
      </c>
      <c r="P109" s="26">
        <v>0.1009</v>
      </c>
      <c r="Q109" s="26">
        <v>2.919</v>
      </c>
      <c r="R109" s="26">
        <v>4.008</v>
      </c>
      <c r="S109" s="26">
        <v>56.66</v>
      </c>
      <c r="T109" s="26">
        <v>172.7</v>
      </c>
      <c r="U109" s="26">
        <v>1.6060000000000001</v>
      </c>
      <c r="V109" s="26" t="s">
        <v>47</v>
      </c>
      <c r="W109" s="26" t="s">
        <v>47</v>
      </c>
      <c r="X109" s="18">
        <v>71.52</v>
      </c>
    </row>
    <row r="110" spans="7:31">
      <c r="G110" s="2"/>
      <c r="J110" s="33" t="s">
        <v>77</v>
      </c>
      <c r="K110" s="33" t="s">
        <v>76</v>
      </c>
      <c r="L110" s="33" t="s">
        <v>67</v>
      </c>
      <c r="M110" s="30">
        <v>3</v>
      </c>
      <c r="N110" s="30">
        <v>2</v>
      </c>
      <c r="O110" s="26">
        <v>9</v>
      </c>
      <c r="P110" s="26">
        <v>0.15049999999999999</v>
      </c>
      <c r="Q110" s="26">
        <v>4.2839999999999998</v>
      </c>
      <c r="R110" s="26">
        <v>4.0069999999999997</v>
      </c>
      <c r="S110" s="26">
        <v>55.62</v>
      </c>
      <c r="T110" s="26">
        <v>170</v>
      </c>
      <c r="U110" s="26">
        <v>2.3959999999999999</v>
      </c>
      <c r="V110" s="26" t="s">
        <v>47</v>
      </c>
      <c r="W110" s="26" t="s">
        <v>47</v>
      </c>
      <c r="X110" s="18">
        <v>105</v>
      </c>
    </row>
    <row r="111" spans="7:31">
      <c r="G111" s="2"/>
      <c r="J111" s="33" t="s">
        <v>77</v>
      </c>
      <c r="K111" s="33" t="s">
        <v>76</v>
      </c>
      <c r="L111" s="33" t="s">
        <v>67</v>
      </c>
      <c r="M111" s="30">
        <v>3</v>
      </c>
      <c r="N111" s="30">
        <v>2</v>
      </c>
      <c r="O111" s="26">
        <v>10</v>
      </c>
      <c r="P111" s="26">
        <v>0.22459999999999999</v>
      </c>
      <c r="Q111" s="26">
        <v>6.2910000000000004</v>
      </c>
      <c r="R111" s="26">
        <v>4.0069999999999997</v>
      </c>
      <c r="S111" s="26">
        <v>55.81</v>
      </c>
      <c r="T111" s="26">
        <v>166.9</v>
      </c>
      <c r="U111" s="26">
        <v>3.5739999999999998</v>
      </c>
      <c r="V111" s="26" t="s">
        <v>47</v>
      </c>
      <c r="W111" s="26" t="s">
        <v>47</v>
      </c>
      <c r="X111" s="18">
        <v>154.1</v>
      </c>
    </row>
    <row r="112" spans="7:31">
      <c r="G112" s="2"/>
      <c r="J112" s="33" t="s">
        <v>77</v>
      </c>
      <c r="K112" s="33" t="s">
        <v>76</v>
      </c>
      <c r="L112" s="33" t="s">
        <v>67</v>
      </c>
      <c r="M112" s="30">
        <v>3</v>
      </c>
      <c r="N112" s="30">
        <v>2</v>
      </c>
      <c r="O112" s="26">
        <v>11</v>
      </c>
      <c r="P112" s="26">
        <v>0.33510000000000001</v>
      </c>
      <c r="Q112" s="26">
        <v>9.11</v>
      </c>
      <c r="R112" s="26">
        <v>4.0049999999999999</v>
      </c>
      <c r="S112" s="26">
        <v>56.02</v>
      </c>
      <c r="T112" s="26">
        <v>161.4</v>
      </c>
      <c r="U112" s="26">
        <v>5.3330000000000002</v>
      </c>
      <c r="V112" s="26" t="s">
        <v>47</v>
      </c>
      <c r="W112" s="26" t="s">
        <v>47</v>
      </c>
      <c r="X112" s="18">
        <v>223.2</v>
      </c>
    </row>
    <row r="113" spans="7:25">
      <c r="G113" s="2"/>
      <c r="J113" s="33" t="s">
        <v>77</v>
      </c>
      <c r="K113" s="33" t="s">
        <v>76</v>
      </c>
      <c r="L113" s="33" t="s">
        <v>67</v>
      </c>
      <c r="M113" s="30">
        <v>3</v>
      </c>
      <c r="N113" s="30">
        <v>2</v>
      </c>
      <c r="O113" s="26">
        <v>12</v>
      </c>
      <c r="P113" s="26">
        <v>0.49990000000000001</v>
      </c>
      <c r="Q113" s="26">
        <v>13.05</v>
      </c>
      <c r="R113" s="26">
        <v>4.008</v>
      </c>
      <c r="S113" s="26">
        <v>56.69</v>
      </c>
      <c r="T113" s="26">
        <v>153.9</v>
      </c>
      <c r="U113" s="26">
        <v>7.9560000000000004</v>
      </c>
      <c r="V113" s="26" t="s">
        <v>47</v>
      </c>
      <c r="W113" s="26" t="s">
        <v>47</v>
      </c>
      <c r="X113" s="18">
        <v>319.8</v>
      </c>
    </row>
    <row r="114" spans="7:25">
      <c r="G114" s="2"/>
      <c r="J114" s="33" t="s">
        <v>77</v>
      </c>
      <c r="K114" s="33" t="s">
        <v>76</v>
      </c>
      <c r="L114" s="33" t="s">
        <v>67</v>
      </c>
      <c r="M114" s="30">
        <v>3</v>
      </c>
      <c r="N114" s="30">
        <v>2</v>
      </c>
      <c r="O114" s="26">
        <v>13</v>
      </c>
      <c r="P114" s="26">
        <v>0.74590000000000001</v>
      </c>
      <c r="Q114" s="26">
        <v>18.239999999999998</v>
      </c>
      <c r="R114" s="26">
        <v>4.0119999999999996</v>
      </c>
      <c r="S114" s="26">
        <v>57.23</v>
      </c>
      <c r="T114" s="26">
        <v>142.6</v>
      </c>
      <c r="U114" s="26">
        <v>11.87</v>
      </c>
      <c r="V114" s="26" t="s">
        <v>47</v>
      </c>
      <c r="W114" s="26" t="s">
        <v>47</v>
      </c>
      <c r="X114" s="18">
        <v>447</v>
      </c>
    </row>
    <row r="115" spans="7:25">
      <c r="G115" s="2"/>
      <c r="J115" s="33" t="s">
        <v>77</v>
      </c>
      <c r="K115" s="33" t="s">
        <v>76</v>
      </c>
      <c r="L115" s="33" t="s">
        <v>67</v>
      </c>
      <c r="M115" s="30">
        <v>3</v>
      </c>
      <c r="N115" s="30">
        <v>2</v>
      </c>
      <c r="O115" s="26">
        <v>14</v>
      </c>
      <c r="P115" s="26">
        <v>1.113</v>
      </c>
      <c r="Q115" s="26">
        <v>24.61</v>
      </c>
      <c r="R115" s="26">
        <v>4.0110000000000001</v>
      </c>
      <c r="S115" s="26">
        <v>57.55</v>
      </c>
      <c r="T115" s="26">
        <v>126.5</v>
      </c>
      <c r="U115" s="26">
        <v>17.71</v>
      </c>
      <c r="V115" s="26" t="s">
        <v>47</v>
      </c>
      <c r="W115" s="26" t="s">
        <v>47</v>
      </c>
      <c r="X115" s="18">
        <v>603</v>
      </c>
    </row>
    <row r="116" spans="7:25">
      <c r="G116" s="2"/>
      <c r="J116" s="33" t="s">
        <v>77</v>
      </c>
      <c r="K116" s="33" t="s">
        <v>76</v>
      </c>
      <c r="L116" s="33" t="s">
        <v>67</v>
      </c>
      <c r="M116" s="30">
        <v>3</v>
      </c>
      <c r="N116" s="30">
        <v>2</v>
      </c>
      <c r="O116" s="26">
        <v>15</v>
      </c>
      <c r="P116" s="26">
        <v>1.661</v>
      </c>
      <c r="Q116" s="26">
        <v>31.46</v>
      </c>
      <c r="R116" s="26">
        <v>4.01</v>
      </c>
      <c r="S116" s="26">
        <v>58.22</v>
      </c>
      <c r="T116" s="26">
        <v>103.8</v>
      </c>
      <c r="U116" s="26">
        <v>26.43</v>
      </c>
      <c r="V116" s="26" t="s">
        <v>47</v>
      </c>
      <c r="W116" s="26" t="s">
        <v>47</v>
      </c>
      <c r="X116" s="18">
        <v>770.8</v>
      </c>
    </row>
    <row r="117" spans="7:25">
      <c r="G117" s="2"/>
      <c r="J117" s="33" t="s">
        <v>77</v>
      </c>
      <c r="K117" s="33" t="s">
        <v>76</v>
      </c>
      <c r="L117" s="33" t="s">
        <v>67</v>
      </c>
      <c r="M117" s="30">
        <v>3</v>
      </c>
      <c r="N117" s="30">
        <v>2</v>
      </c>
      <c r="O117" s="26">
        <v>16</v>
      </c>
      <c r="P117" s="26">
        <v>2.4769999999999999</v>
      </c>
      <c r="Q117" s="26">
        <v>38.700000000000003</v>
      </c>
      <c r="R117" s="26">
        <v>4.0090000000000003</v>
      </c>
      <c r="S117" s="26">
        <v>57.66</v>
      </c>
      <c r="T117" s="26">
        <v>79.44</v>
      </c>
      <c r="U117" s="26">
        <v>39.42</v>
      </c>
      <c r="V117" s="26" t="s">
        <v>47</v>
      </c>
      <c r="W117" s="26" t="s">
        <v>47</v>
      </c>
      <c r="X117" s="18">
        <v>948.2</v>
      </c>
    </row>
    <row r="118" spans="7:25">
      <c r="G118" s="2"/>
      <c r="J118" s="33" t="s">
        <v>77</v>
      </c>
      <c r="K118" s="33" t="s">
        <v>76</v>
      </c>
      <c r="L118" s="33" t="s">
        <v>67</v>
      </c>
      <c r="M118" s="30">
        <v>3</v>
      </c>
      <c r="N118" s="30">
        <v>2</v>
      </c>
      <c r="O118" s="26">
        <v>17</v>
      </c>
      <c r="P118" s="26">
        <v>3.6930000000000001</v>
      </c>
      <c r="Q118" s="26">
        <v>47.36</v>
      </c>
      <c r="R118" s="26">
        <v>4.0090000000000003</v>
      </c>
      <c r="S118" s="26">
        <v>53.78</v>
      </c>
      <c r="T118" s="26">
        <v>59.98</v>
      </c>
      <c r="U118" s="26">
        <v>58.78</v>
      </c>
      <c r="V118" s="26" t="s">
        <v>47</v>
      </c>
      <c r="W118" s="26" t="s">
        <v>47</v>
      </c>
      <c r="X118" s="21">
        <v>1160</v>
      </c>
    </row>
    <row r="119" spans="7:25">
      <c r="G119" s="2"/>
      <c r="J119" s="33" t="s">
        <v>77</v>
      </c>
      <c r="K119" s="33" t="s">
        <v>76</v>
      </c>
      <c r="L119" s="33" t="s">
        <v>67</v>
      </c>
      <c r="M119" s="30">
        <v>3</v>
      </c>
      <c r="N119" s="30">
        <v>2</v>
      </c>
      <c r="O119" s="26">
        <v>18</v>
      </c>
      <c r="P119" s="26">
        <v>5.5090000000000003</v>
      </c>
      <c r="Q119" s="26">
        <v>57.66</v>
      </c>
      <c r="R119" s="26">
        <v>4.008</v>
      </c>
      <c r="S119" s="26">
        <v>48.61</v>
      </c>
      <c r="T119" s="26">
        <v>44.29</v>
      </c>
      <c r="U119" s="26">
        <v>87.68</v>
      </c>
      <c r="V119" s="26" t="s">
        <v>47</v>
      </c>
      <c r="W119" s="26" t="s">
        <v>47</v>
      </c>
      <c r="X119" s="21">
        <v>1413</v>
      </c>
    </row>
    <row r="120" spans="7:25">
      <c r="G120" s="2"/>
      <c r="J120" s="33" t="s">
        <v>77</v>
      </c>
      <c r="K120" s="33" t="s">
        <v>76</v>
      </c>
      <c r="L120" s="33" t="s">
        <v>67</v>
      </c>
      <c r="M120" s="30">
        <v>3</v>
      </c>
      <c r="N120" s="30">
        <v>2</v>
      </c>
      <c r="O120" s="26">
        <v>19</v>
      </c>
      <c r="P120" s="26">
        <v>8.2200000000000006</v>
      </c>
      <c r="Q120" s="26">
        <v>70.349999999999994</v>
      </c>
      <c r="R120" s="26">
        <v>4.0060000000000002</v>
      </c>
      <c r="S120" s="26">
        <v>43.78</v>
      </c>
      <c r="T120" s="26">
        <v>31.24</v>
      </c>
      <c r="U120" s="26">
        <v>130.80000000000001</v>
      </c>
      <c r="V120" s="26" t="s">
        <v>47</v>
      </c>
      <c r="W120" s="26" t="s">
        <v>47</v>
      </c>
      <c r="X120" s="21">
        <v>1724</v>
      </c>
    </row>
    <row r="121" spans="7:25">
      <c r="G121" s="2"/>
      <c r="H121" s="13"/>
      <c r="I121" s="13"/>
      <c r="J121" s="33" t="s">
        <v>77</v>
      </c>
      <c r="K121" s="33" t="s">
        <v>76</v>
      </c>
      <c r="L121" s="34" t="s">
        <v>67</v>
      </c>
      <c r="M121" s="28">
        <v>3</v>
      </c>
      <c r="N121" s="28">
        <v>2</v>
      </c>
      <c r="O121" s="28">
        <v>20</v>
      </c>
      <c r="P121" s="28">
        <v>12.26</v>
      </c>
      <c r="Q121" s="28">
        <v>86.44</v>
      </c>
      <c r="R121" s="28">
        <v>4.0069999999999997</v>
      </c>
      <c r="S121" s="28">
        <v>39.020000000000003</v>
      </c>
      <c r="T121" s="28">
        <v>20.95</v>
      </c>
      <c r="U121" s="28">
        <v>195.2</v>
      </c>
      <c r="V121" s="28" t="s">
        <v>47</v>
      </c>
      <c r="W121" s="28" t="s">
        <v>47</v>
      </c>
      <c r="X121" s="22">
        <v>2118</v>
      </c>
      <c r="Y121" s="13"/>
    </row>
    <row r="122" spans="7:25">
      <c r="G122" s="2"/>
      <c r="J122" s="33" t="s">
        <v>78</v>
      </c>
      <c r="K122" s="33" t="s">
        <v>76</v>
      </c>
      <c r="L122" s="36" t="s">
        <v>67</v>
      </c>
      <c r="M122" s="30">
        <v>1</v>
      </c>
      <c r="N122" s="30">
        <v>1</v>
      </c>
      <c r="O122" s="26">
        <v>1</v>
      </c>
      <c r="P122" s="26">
        <v>1</v>
      </c>
      <c r="Q122" s="26">
        <v>98.78</v>
      </c>
      <c r="R122" s="26">
        <v>3.903</v>
      </c>
      <c r="S122" s="26" t="s">
        <v>47</v>
      </c>
      <c r="T122" s="26" t="s">
        <v>47</v>
      </c>
      <c r="U122" s="26">
        <v>153.9</v>
      </c>
      <c r="V122" s="26">
        <v>98.78</v>
      </c>
      <c r="W122" s="26">
        <v>0.3821</v>
      </c>
      <c r="X122" s="21">
        <v>2420</v>
      </c>
    </row>
    <row r="123" spans="7:25">
      <c r="G123" s="2"/>
      <c r="J123" s="33" t="s">
        <v>78</v>
      </c>
      <c r="K123" s="33" t="s">
        <v>76</v>
      </c>
      <c r="L123" s="36" t="s">
        <v>67</v>
      </c>
      <c r="M123" s="30">
        <v>1</v>
      </c>
      <c r="N123" s="30">
        <v>1</v>
      </c>
      <c r="O123" s="26">
        <v>2</v>
      </c>
      <c r="P123" s="26">
        <v>1.371</v>
      </c>
      <c r="Q123" s="26">
        <v>103.3</v>
      </c>
      <c r="R123" s="26">
        <v>3.903</v>
      </c>
      <c r="S123" s="26" t="s">
        <v>47</v>
      </c>
      <c r="T123" s="26" t="s">
        <v>47</v>
      </c>
      <c r="U123" s="26">
        <v>408.8</v>
      </c>
      <c r="V123" s="26">
        <v>75.39</v>
      </c>
      <c r="W123" s="26">
        <v>0.52380000000000004</v>
      </c>
      <c r="X123" s="21">
        <v>2532</v>
      </c>
    </row>
    <row r="124" spans="7:25">
      <c r="G124" s="2"/>
      <c r="J124" s="33" t="s">
        <v>78</v>
      </c>
      <c r="K124" s="33" t="s">
        <v>76</v>
      </c>
      <c r="L124" s="36" t="s">
        <v>67</v>
      </c>
      <c r="M124" s="30">
        <v>1</v>
      </c>
      <c r="N124" s="30">
        <v>1</v>
      </c>
      <c r="O124" s="26">
        <v>3</v>
      </c>
      <c r="P124" s="26">
        <v>1.8779999999999999</v>
      </c>
      <c r="Q124" s="26">
        <v>109.6</v>
      </c>
      <c r="R124" s="26">
        <v>3.9060000000000001</v>
      </c>
      <c r="S124" s="26" t="s">
        <v>47</v>
      </c>
      <c r="T124" s="26" t="s">
        <v>47</v>
      </c>
      <c r="U124" s="26">
        <v>758.1</v>
      </c>
      <c r="V124" s="26">
        <v>58.34</v>
      </c>
      <c r="W124" s="26">
        <v>0.7177</v>
      </c>
      <c r="X124" s="21">
        <v>2685</v>
      </c>
    </row>
    <row r="125" spans="7:25">
      <c r="G125" s="2"/>
      <c r="J125" s="33" t="s">
        <v>78</v>
      </c>
      <c r="K125" s="33" t="s">
        <v>76</v>
      </c>
      <c r="L125" s="36" t="s">
        <v>67</v>
      </c>
      <c r="M125" s="30">
        <v>1</v>
      </c>
      <c r="N125" s="30">
        <v>1</v>
      </c>
      <c r="O125" s="26">
        <v>4</v>
      </c>
      <c r="P125" s="26">
        <v>2.5750000000000002</v>
      </c>
      <c r="Q125" s="26">
        <v>117.7</v>
      </c>
      <c r="R125" s="26">
        <v>3.907</v>
      </c>
      <c r="S125" s="26" t="s">
        <v>47</v>
      </c>
      <c r="T125" s="26" t="s">
        <v>47</v>
      </c>
      <c r="U125" s="27">
        <v>1237</v>
      </c>
      <c r="V125" s="26">
        <v>45.72</v>
      </c>
      <c r="W125" s="26">
        <v>0.98399999999999999</v>
      </c>
      <c r="X125" s="21">
        <v>2885</v>
      </c>
    </row>
    <row r="126" spans="7:25">
      <c r="G126" s="2"/>
      <c r="J126" s="33" t="s">
        <v>78</v>
      </c>
      <c r="K126" s="33" t="s">
        <v>76</v>
      </c>
      <c r="L126" s="36" t="s">
        <v>67</v>
      </c>
      <c r="M126" s="30">
        <v>1</v>
      </c>
      <c r="N126" s="30">
        <v>1</v>
      </c>
      <c r="O126" s="26">
        <v>5</v>
      </c>
      <c r="P126" s="26">
        <v>3.5289999999999999</v>
      </c>
      <c r="Q126" s="26">
        <v>128.69999999999999</v>
      </c>
      <c r="R126" s="26">
        <v>3.9079999999999999</v>
      </c>
      <c r="S126" s="26" t="s">
        <v>47</v>
      </c>
      <c r="T126" s="26" t="s">
        <v>47</v>
      </c>
      <c r="U126" s="27">
        <v>1893</v>
      </c>
      <c r="V126" s="26">
        <v>36.46</v>
      </c>
      <c r="W126" s="26">
        <v>1.349</v>
      </c>
      <c r="X126" s="21">
        <v>3153</v>
      </c>
    </row>
    <row r="127" spans="7:25">
      <c r="J127" s="33" t="s">
        <v>78</v>
      </c>
      <c r="K127" s="33" t="s">
        <v>76</v>
      </c>
      <c r="L127" s="36" t="s">
        <v>67</v>
      </c>
      <c r="M127" s="30">
        <v>1</v>
      </c>
      <c r="N127" s="30">
        <v>1</v>
      </c>
      <c r="O127" s="26">
        <v>6</v>
      </c>
      <c r="P127" s="26">
        <v>4.8369999999999997</v>
      </c>
      <c r="Q127" s="26">
        <v>143.30000000000001</v>
      </c>
      <c r="R127" s="26">
        <v>3.9089999999999998</v>
      </c>
      <c r="S127" s="26" t="s">
        <v>47</v>
      </c>
      <c r="T127" s="26" t="s">
        <v>47</v>
      </c>
      <c r="U127" s="27">
        <v>2792</v>
      </c>
      <c r="V127" s="26">
        <v>29.63</v>
      </c>
      <c r="W127" s="26">
        <v>1.8480000000000001</v>
      </c>
      <c r="X127" s="21">
        <v>3511</v>
      </c>
    </row>
    <row r="128" spans="7:25">
      <c r="J128" s="33" t="s">
        <v>78</v>
      </c>
      <c r="K128" s="33" t="s">
        <v>76</v>
      </c>
      <c r="L128" s="36" t="s">
        <v>67</v>
      </c>
      <c r="M128" s="30">
        <v>1</v>
      </c>
      <c r="N128" s="30">
        <v>1</v>
      </c>
      <c r="O128" s="26">
        <v>7</v>
      </c>
      <c r="P128" s="26">
        <v>6.6310000000000002</v>
      </c>
      <c r="Q128" s="26">
        <v>159.4</v>
      </c>
      <c r="R128" s="26">
        <v>3.91</v>
      </c>
      <c r="S128" s="26" t="s">
        <v>47</v>
      </c>
      <c r="T128" s="26" t="s">
        <v>47</v>
      </c>
      <c r="U128" s="27">
        <v>4024</v>
      </c>
      <c r="V128" s="26">
        <v>24.04</v>
      </c>
      <c r="W128" s="26">
        <v>2.5339999999999998</v>
      </c>
      <c r="X128" s="21">
        <v>3905</v>
      </c>
    </row>
    <row r="129" spans="10:24">
      <c r="J129" s="33" t="s">
        <v>78</v>
      </c>
      <c r="K129" s="33" t="s">
        <v>76</v>
      </c>
      <c r="L129" s="36" t="s">
        <v>67</v>
      </c>
      <c r="M129" s="30">
        <v>1</v>
      </c>
      <c r="N129" s="30">
        <v>1</v>
      </c>
      <c r="O129" s="26">
        <v>8</v>
      </c>
      <c r="P129" s="26">
        <v>9.0879999999999992</v>
      </c>
      <c r="Q129" s="26">
        <v>176.6</v>
      </c>
      <c r="R129" s="26">
        <v>3.91</v>
      </c>
      <c r="S129" s="26" t="s">
        <v>47</v>
      </c>
      <c r="T129" s="26" t="s">
        <v>47</v>
      </c>
      <c r="U129" s="27">
        <v>5713</v>
      </c>
      <c r="V129" s="26">
        <v>19.440000000000001</v>
      </c>
      <c r="W129" s="26">
        <v>3.4729999999999999</v>
      </c>
      <c r="X129" s="21">
        <v>4328</v>
      </c>
    </row>
    <row r="130" spans="10:24">
      <c r="J130" s="33" t="s">
        <v>78</v>
      </c>
      <c r="K130" s="33" t="s">
        <v>76</v>
      </c>
      <c r="L130" s="36" t="s">
        <v>67</v>
      </c>
      <c r="M130" s="30">
        <v>1</v>
      </c>
      <c r="N130" s="30">
        <v>1</v>
      </c>
      <c r="O130" s="26">
        <v>9</v>
      </c>
      <c r="P130" s="26">
        <v>12.46</v>
      </c>
      <c r="Q130" s="26">
        <v>197.9</v>
      </c>
      <c r="R130" s="26">
        <v>3.9159999999999999</v>
      </c>
      <c r="S130" s="26" t="s">
        <v>47</v>
      </c>
      <c r="T130" s="26" t="s">
        <v>47</v>
      </c>
      <c r="U130" s="27">
        <v>8029</v>
      </c>
      <c r="V130" s="26">
        <v>15.88</v>
      </c>
      <c r="W130" s="26">
        <v>4.7619999999999996</v>
      </c>
      <c r="X130" s="21">
        <v>4848</v>
      </c>
    </row>
    <row r="131" spans="10:24">
      <c r="J131" s="33" t="s">
        <v>78</v>
      </c>
      <c r="K131" s="33" t="s">
        <v>76</v>
      </c>
      <c r="L131" s="36" t="s">
        <v>67</v>
      </c>
      <c r="M131" s="30">
        <v>1</v>
      </c>
      <c r="N131" s="30">
        <v>1</v>
      </c>
      <c r="O131" s="26">
        <v>10</v>
      </c>
      <c r="P131" s="26">
        <v>17.079999999999998</v>
      </c>
      <c r="Q131" s="26">
        <v>214.6</v>
      </c>
      <c r="R131" s="26">
        <v>3.9169999999999998</v>
      </c>
      <c r="S131" s="26" t="s">
        <v>47</v>
      </c>
      <c r="T131" s="26" t="s">
        <v>47</v>
      </c>
      <c r="U131" s="27">
        <v>11200</v>
      </c>
      <c r="V131" s="26">
        <v>12.56</v>
      </c>
      <c r="W131" s="26">
        <v>6.5270000000000001</v>
      </c>
      <c r="X131" s="21">
        <v>5257</v>
      </c>
    </row>
    <row r="132" spans="10:24">
      <c r="J132" s="33" t="s">
        <v>78</v>
      </c>
      <c r="K132" s="33" t="s">
        <v>76</v>
      </c>
      <c r="L132" s="36" t="s">
        <v>67</v>
      </c>
      <c r="M132" s="30">
        <v>1</v>
      </c>
      <c r="N132" s="30">
        <v>1</v>
      </c>
      <c r="O132" s="26">
        <v>11</v>
      </c>
      <c r="P132" s="26">
        <v>23.41</v>
      </c>
      <c r="Q132" s="26">
        <v>233.6</v>
      </c>
      <c r="R132" s="26">
        <v>3.9169999999999998</v>
      </c>
      <c r="S132" s="26" t="s">
        <v>47</v>
      </c>
      <c r="T132" s="26" t="s">
        <v>47</v>
      </c>
      <c r="U132" s="27">
        <v>15560</v>
      </c>
      <c r="V132" s="26">
        <v>9.9770000000000003</v>
      </c>
      <c r="W132" s="26">
        <v>8.9469999999999992</v>
      </c>
      <c r="X132" s="21">
        <v>5723</v>
      </c>
    </row>
    <row r="133" spans="10:24">
      <c r="J133" s="33" t="s">
        <v>78</v>
      </c>
      <c r="K133" s="33" t="s">
        <v>76</v>
      </c>
      <c r="L133" s="36" t="s">
        <v>67</v>
      </c>
      <c r="M133" s="30">
        <v>1</v>
      </c>
      <c r="N133" s="30">
        <v>1</v>
      </c>
      <c r="O133" s="26">
        <v>12</v>
      </c>
      <c r="P133" s="26">
        <v>32.090000000000003</v>
      </c>
      <c r="Q133" s="26">
        <v>257.10000000000002</v>
      </c>
      <c r="R133" s="26">
        <v>3.92</v>
      </c>
      <c r="S133" s="26" t="s">
        <v>47</v>
      </c>
      <c r="T133" s="26" t="s">
        <v>47</v>
      </c>
      <c r="U133" s="27">
        <v>21520</v>
      </c>
      <c r="V133" s="26">
        <v>8.0109999999999992</v>
      </c>
      <c r="W133" s="26">
        <v>12.26</v>
      </c>
      <c r="X133" s="21">
        <v>6299</v>
      </c>
    </row>
    <row r="134" spans="10:24">
      <c r="J134" s="33" t="s">
        <v>78</v>
      </c>
      <c r="K134" s="33" t="s">
        <v>76</v>
      </c>
      <c r="L134" s="36" t="s">
        <v>67</v>
      </c>
      <c r="M134" s="30">
        <v>1</v>
      </c>
      <c r="N134" s="30">
        <v>1</v>
      </c>
      <c r="O134" s="26">
        <v>13</v>
      </c>
      <c r="P134" s="26">
        <v>43.99</v>
      </c>
      <c r="Q134" s="26">
        <v>284.3</v>
      </c>
      <c r="R134" s="26">
        <v>3.923</v>
      </c>
      <c r="S134" s="26" t="s">
        <v>47</v>
      </c>
      <c r="T134" s="26" t="s">
        <v>47</v>
      </c>
      <c r="U134" s="27">
        <v>29700</v>
      </c>
      <c r="V134" s="26">
        <v>6.4619999999999997</v>
      </c>
      <c r="W134" s="26">
        <v>16.809999999999999</v>
      </c>
      <c r="X134" s="21">
        <v>6965</v>
      </c>
    </row>
    <row r="135" spans="10:24">
      <c r="J135" s="33" t="s">
        <v>78</v>
      </c>
      <c r="K135" s="33" t="s">
        <v>76</v>
      </c>
      <c r="L135" s="36" t="s">
        <v>67</v>
      </c>
      <c r="M135" s="30">
        <v>1</v>
      </c>
      <c r="N135" s="30">
        <v>1</v>
      </c>
      <c r="O135" s="26">
        <v>14</v>
      </c>
      <c r="P135" s="26">
        <v>60.31</v>
      </c>
      <c r="Q135" s="26">
        <v>315.89999999999998</v>
      </c>
      <c r="R135" s="26">
        <v>3.9260000000000002</v>
      </c>
      <c r="S135" s="26" t="s">
        <v>47</v>
      </c>
      <c r="T135" s="26" t="s">
        <v>47</v>
      </c>
      <c r="U135" s="27">
        <v>40910</v>
      </c>
      <c r="V135" s="26">
        <v>5.2380000000000004</v>
      </c>
      <c r="W135" s="26">
        <v>23.05</v>
      </c>
      <c r="X135" s="21">
        <v>7740</v>
      </c>
    </row>
    <row r="136" spans="10:24">
      <c r="J136" s="33" t="s">
        <v>78</v>
      </c>
      <c r="K136" s="33" t="s">
        <v>76</v>
      </c>
      <c r="L136" s="36" t="s">
        <v>67</v>
      </c>
      <c r="M136" s="30">
        <v>1</v>
      </c>
      <c r="N136" s="30">
        <v>1</v>
      </c>
      <c r="O136" s="26">
        <v>15</v>
      </c>
      <c r="P136" s="26">
        <v>82.68</v>
      </c>
      <c r="Q136" s="26">
        <v>352.3</v>
      </c>
      <c r="R136" s="26">
        <v>3.9289999999999998</v>
      </c>
      <c r="S136" s="26" t="s">
        <v>47</v>
      </c>
      <c r="T136" s="26" t="s">
        <v>47</v>
      </c>
      <c r="U136" s="27">
        <v>56270</v>
      </c>
      <c r="V136" s="26">
        <v>4.26</v>
      </c>
      <c r="W136" s="26">
        <v>31.6</v>
      </c>
      <c r="X136" s="21">
        <v>8631</v>
      </c>
    </row>
    <row r="137" spans="10:24">
      <c r="J137" s="33" t="s">
        <v>78</v>
      </c>
      <c r="K137" s="33" t="s">
        <v>76</v>
      </c>
      <c r="L137" s="36" t="s">
        <v>67</v>
      </c>
      <c r="M137" s="30">
        <v>1</v>
      </c>
      <c r="N137" s="30">
        <v>1</v>
      </c>
      <c r="O137" s="26">
        <v>16</v>
      </c>
      <c r="P137" s="26">
        <v>113.3</v>
      </c>
      <c r="Q137" s="26">
        <v>389.7</v>
      </c>
      <c r="R137" s="26">
        <v>3.9319999999999999</v>
      </c>
      <c r="S137" s="26" t="s">
        <v>47</v>
      </c>
      <c r="T137" s="26" t="s">
        <v>47</v>
      </c>
      <c r="U137" s="27">
        <v>77330</v>
      </c>
      <c r="V137" s="26">
        <v>3.4390000000000001</v>
      </c>
      <c r="W137" s="26">
        <v>43.32</v>
      </c>
      <c r="X137" s="21">
        <v>9549</v>
      </c>
    </row>
    <row r="138" spans="10:24">
      <c r="J138" s="33" t="s">
        <v>78</v>
      </c>
      <c r="K138" s="33" t="s">
        <v>76</v>
      </c>
      <c r="L138" s="36" t="s">
        <v>67</v>
      </c>
      <c r="M138" s="30">
        <v>1</v>
      </c>
      <c r="N138" s="30">
        <v>1</v>
      </c>
      <c r="O138" s="26">
        <v>17</v>
      </c>
      <c r="P138" s="26">
        <v>155.4</v>
      </c>
      <c r="Q138" s="26">
        <v>426</v>
      </c>
      <c r="R138" s="26">
        <v>3.9369999999999998</v>
      </c>
      <c r="S138" s="26" t="s">
        <v>47</v>
      </c>
      <c r="T138" s="26" t="s">
        <v>47</v>
      </c>
      <c r="U138" s="27">
        <v>106200</v>
      </c>
      <c r="V138" s="26">
        <v>2.742</v>
      </c>
      <c r="W138" s="26">
        <v>59.38</v>
      </c>
      <c r="X138" s="21">
        <v>10440</v>
      </c>
    </row>
    <row r="139" spans="10:24">
      <c r="J139" s="33" t="s">
        <v>78</v>
      </c>
      <c r="K139" s="33" t="s">
        <v>76</v>
      </c>
      <c r="L139" s="36" t="s">
        <v>67</v>
      </c>
      <c r="M139" s="30">
        <v>1</v>
      </c>
      <c r="N139" s="30">
        <v>1</v>
      </c>
      <c r="O139" s="26">
        <v>18</v>
      </c>
      <c r="P139" s="26">
        <v>213</v>
      </c>
      <c r="Q139" s="26">
        <v>458</v>
      </c>
      <c r="R139" s="26">
        <v>3.9380000000000002</v>
      </c>
      <c r="S139" s="26" t="s">
        <v>47</v>
      </c>
      <c r="T139" s="26" t="s">
        <v>47</v>
      </c>
      <c r="U139" s="27">
        <v>145800</v>
      </c>
      <c r="V139" s="26">
        <v>2.15</v>
      </c>
      <c r="W139" s="26">
        <v>81.400000000000006</v>
      </c>
      <c r="X139" s="21">
        <v>11220</v>
      </c>
    </row>
    <row r="140" spans="10:24">
      <c r="J140" s="33" t="s">
        <v>78</v>
      </c>
      <c r="K140" s="33" t="s">
        <v>76</v>
      </c>
      <c r="L140" s="36" t="s">
        <v>67</v>
      </c>
      <c r="M140" s="30">
        <v>1</v>
      </c>
      <c r="N140" s="30">
        <v>1</v>
      </c>
      <c r="O140" s="26">
        <v>19</v>
      </c>
      <c r="P140" s="26">
        <v>291.89999999999998</v>
      </c>
      <c r="Q140" s="26">
        <v>486.5</v>
      </c>
      <c r="R140" s="26">
        <v>3.9430000000000001</v>
      </c>
      <c r="S140" s="26" t="s">
        <v>47</v>
      </c>
      <c r="T140" s="26" t="s">
        <v>47</v>
      </c>
      <c r="U140" s="27">
        <v>200100</v>
      </c>
      <c r="V140" s="26">
        <v>1.6659999999999999</v>
      </c>
      <c r="W140" s="26">
        <v>111.6</v>
      </c>
      <c r="X140" s="21">
        <v>11920</v>
      </c>
    </row>
    <row r="141" spans="10:24">
      <c r="J141" s="33" t="s">
        <v>78</v>
      </c>
      <c r="K141" s="33" t="s">
        <v>76</v>
      </c>
      <c r="L141" s="37" t="s">
        <v>67</v>
      </c>
      <c r="M141" s="28">
        <v>1</v>
      </c>
      <c r="N141" s="28">
        <v>1</v>
      </c>
      <c r="O141" s="28">
        <v>20</v>
      </c>
      <c r="P141" s="28">
        <v>400.2</v>
      </c>
      <c r="Q141" s="28">
        <v>512.29999999999995</v>
      </c>
      <c r="R141" s="28">
        <v>3.9449999999999998</v>
      </c>
      <c r="S141" s="28" t="s">
        <v>47</v>
      </c>
      <c r="T141" s="28" t="s">
        <v>47</v>
      </c>
      <c r="U141" s="29">
        <v>274400</v>
      </c>
      <c r="V141" s="28">
        <v>1.28</v>
      </c>
      <c r="W141" s="28">
        <v>152.9</v>
      </c>
      <c r="X141" s="22">
        <v>12550</v>
      </c>
    </row>
    <row r="142" spans="10:24">
      <c r="J142" s="33" t="s">
        <v>78</v>
      </c>
      <c r="K142" s="33" t="s">
        <v>76</v>
      </c>
      <c r="L142" s="36" t="s">
        <v>67</v>
      </c>
      <c r="M142" s="30">
        <v>2</v>
      </c>
      <c r="N142" s="30">
        <v>1</v>
      </c>
      <c r="O142" s="26">
        <v>1</v>
      </c>
      <c r="P142" s="26">
        <v>1.0009999999999999</v>
      </c>
      <c r="Q142" s="26">
        <v>99.9</v>
      </c>
      <c r="R142" s="26">
        <v>3.9769999999999999</v>
      </c>
      <c r="S142" s="26" t="s">
        <v>47</v>
      </c>
      <c r="T142" s="26" t="s">
        <v>47</v>
      </c>
      <c r="U142" s="26">
        <v>149</v>
      </c>
      <c r="V142" s="26">
        <v>99.75</v>
      </c>
      <c r="W142" s="26">
        <v>0.38269999999999998</v>
      </c>
      <c r="X142" s="21">
        <v>2448</v>
      </c>
    </row>
    <row r="143" spans="10:24">
      <c r="J143" s="33" t="s">
        <v>78</v>
      </c>
      <c r="K143" s="33" t="s">
        <v>76</v>
      </c>
      <c r="L143" s="36" t="s">
        <v>67</v>
      </c>
      <c r="M143" s="30">
        <v>2</v>
      </c>
      <c r="N143" s="30">
        <v>1</v>
      </c>
      <c r="O143" s="26">
        <v>2</v>
      </c>
      <c r="P143" s="26">
        <v>1.3720000000000001</v>
      </c>
      <c r="Q143" s="26">
        <v>98.87</v>
      </c>
      <c r="R143" s="26">
        <v>3.98</v>
      </c>
      <c r="S143" s="26" t="s">
        <v>47</v>
      </c>
      <c r="T143" s="26" t="s">
        <v>47</v>
      </c>
      <c r="U143" s="26">
        <v>404.1</v>
      </c>
      <c r="V143" s="26">
        <v>72.06</v>
      </c>
      <c r="W143" s="26">
        <v>0.52429999999999999</v>
      </c>
      <c r="X143" s="21">
        <v>2422</v>
      </c>
    </row>
    <row r="144" spans="10:24">
      <c r="J144" s="33" t="s">
        <v>78</v>
      </c>
      <c r="K144" s="33" t="s">
        <v>76</v>
      </c>
      <c r="L144" s="36" t="s">
        <v>67</v>
      </c>
      <c r="M144" s="30">
        <v>2</v>
      </c>
      <c r="N144" s="30">
        <v>1</v>
      </c>
      <c r="O144" s="26">
        <v>3</v>
      </c>
      <c r="P144" s="26">
        <v>1.88</v>
      </c>
      <c r="Q144" s="26">
        <v>100.4</v>
      </c>
      <c r="R144" s="26">
        <v>3.9820000000000002</v>
      </c>
      <c r="S144" s="26" t="s">
        <v>47</v>
      </c>
      <c r="T144" s="26" t="s">
        <v>47</v>
      </c>
      <c r="U144" s="26">
        <v>753.7</v>
      </c>
      <c r="V144" s="26">
        <v>53.38</v>
      </c>
      <c r="W144" s="26">
        <v>0.71840000000000004</v>
      </c>
      <c r="X144" s="21">
        <v>2459</v>
      </c>
    </row>
    <row r="145" spans="10:24">
      <c r="J145" s="33" t="s">
        <v>78</v>
      </c>
      <c r="K145" s="33" t="s">
        <v>76</v>
      </c>
      <c r="L145" s="36" t="s">
        <v>67</v>
      </c>
      <c r="M145" s="30">
        <v>2</v>
      </c>
      <c r="N145" s="30">
        <v>1</v>
      </c>
      <c r="O145" s="26">
        <v>4</v>
      </c>
      <c r="P145" s="26">
        <v>2.5760000000000001</v>
      </c>
      <c r="Q145" s="26">
        <v>105.3</v>
      </c>
      <c r="R145" s="26">
        <v>3.98</v>
      </c>
      <c r="S145" s="26" t="s">
        <v>47</v>
      </c>
      <c r="T145" s="26" t="s">
        <v>47</v>
      </c>
      <c r="U145" s="27">
        <v>1233</v>
      </c>
      <c r="V145" s="26">
        <v>40.880000000000003</v>
      </c>
      <c r="W145" s="26">
        <v>0.98429999999999995</v>
      </c>
      <c r="X145" s="21">
        <v>2580</v>
      </c>
    </row>
    <row r="146" spans="10:24">
      <c r="J146" s="33" t="s">
        <v>78</v>
      </c>
      <c r="K146" s="33" t="s">
        <v>76</v>
      </c>
      <c r="L146" s="36" t="s">
        <v>67</v>
      </c>
      <c r="M146" s="30">
        <v>2</v>
      </c>
      <c r="N146" s="30">
        <v>1</v>
      </c>
      <c r="O146" s="26">
        <v>5</v>
      </c>
      <c r="P146" s="26">
        <v>3.5310000000000001</v>
      </c>
      <c r="Q146" s="26">
        <v>112.3</v>
      </c>
      <c r="R146" s="26">
        <v>3.9820000000000002</v>
      </c>
      <c r="S146" s="26" t="s">
        <v>47</v>
      </c>
      <c r="T146" s="26" t="s">
        <v>47</v>
      </c>
      <c r="U146" s="27">
        <v>1889</v>
      </c>
      <c r="V146" s="26">
        <v>31.81</v>
      </c>
      <c r="W146" s="26">
        <v>1.349</v>
      </c>
      <c r="X146" s="21">
        <v>2752</v>
      </c>
    </row>
    <row r="147" spans="10:24">
      <c r="J147" s="33" t="s">
        <v>78</v>
      </c>
      <c r="K147" s="33" t="s">
        <v>76</v>
      </c>
      <c r="L147" s="36" t="s">
        <v>67</v>
      </c>
      <c r="M147" s="30">
        <v>2</v>
      </c>
      <c r="N147" s="30">
        <v>1</v>
      </c>
      <c r="O147" s="26">
        <v>6</v>
      </c>
      <c r="P147" s="26">
        <v>4.8390000000000004</v>
      </c>
      <c r="Q147" s="26">
        <v>120.6</v>
      </c>
      <c r="R147" s="26">
        <v>3.9820000000000002</v>
      </c>
      <c r="S147" s="26" t="s">
        <v>47</v>
      </c>
      <c r="T147" s="26" t="s">
        <v>47</v>
      </c>
      <c r="U147" s="27">
        <v>2788</v>
      </c>
      <c r="V147" s="26">
        <v>24.93</v>
      </c>
      <c r="W147" s="26">
        <v>1.849</v>
      </c>
      <c r="X147" s="21">
        <v>2956</v>
      </c>
    </row>
    <row r="148" spans="10:24">
      <c r="J148" s="33" t="s">
        <v>78</v>
      </c>
      <c r="K148" s="33" t="s">
        <v>76</v>
      </c>
      <c r="L148" s="36" t="s">
        <v>67</v>
      </c>
      <c r="M148" s="30">
        <v>2</v>
      </c>
      <c r="N148" s="30">
        <v>1</v>
      </c>
      <c r="O148" s="26">
        <v>7</v>
      </c>
      <c r="P148" s="26">
        <v>6.6319999999999997</v>
      </c>
      <c r="Q148" s="26">
        <v>129</v>
      </c>
      <c r="R148" s="26">
        <v>3.9830000000000001</v>
      </c>
      <c r="S148" s="26" t="s">
        <v>47</v>
      </c>
      <c r="T148" s="26" t="s">
        <v>47</v>
      </c>
      <c r="U148" s="27">
        <v>4021</v>
      </c>
      <c r="V148" s="26">
        <v>19.45</v>
      </c>
      <c r="W148" s="26">
        <v>2.5339999999999998</v>
      </c>
      <c r="X148" s="21">
        <v>3161</v>
      </c>
    </row>
    <row r="149" spans="10:24">
      <c r="J149" s="33" t="s">
        <v>78</v>
      </c>
      <c r="K149" s="33" t="s">
        <v>76</v>
      </c>
      <c r="L149" s="36" t="s">
        <v>67</v>
      </c>
      <c r="M149" s="30">
        <v>2</v>
      </c>
      <c r="N149" s="30">
        <v>1</v>
      </c>
      <c r="O149" s="26">
        <v>8</v>
      </c>
      <c r="P149" s="26">
        <v>9.0920000000000005</v>
      </c>
      <c r="Q149" s="26">
        <v>137.6</v>
      </c>
      <c r="R149" s="26">
        <v>3.9830000000000001</v>
      </c>
      <c r="S149" s="26" t="s">
        <v>47</v>
      </c>
      <c r="T149" s="26" t="s">
        <v>47</v>
      </c>
      <c r="U149" s="27">
        <v>5712</v>
      </c>
      <c r="V149" s="26">
        <v>15.14</v>
      </c>
      <c r="W149" s="26">
        <v>3.4740000000000002</v>
      </c>
      <c r="X149" s="21">
        <v>3372</v>
      </c>
    </row>
    <row r="150" spans="10:24">
      <c r="J150" s="33" t="s">
        <v>78</v>
      </c>
      <c r="K150" s="33" t="s">
        <v>76</v>
      </c>
      <c r="L150" s="36" t="s">
        <v>67</v>
      </c>
      <c r="M150" s="30">
        <v>2</v>
      </c>
      <c r="N150" s="30">
        <v>1</v>
      </c>
      <c r="O150" s="26">
        <v>9</v>
      </c>
      <c r="P150" s="26">
        <v>12.46</v>
      </c>
      <c r="Q150" s="26">
        <v>147</v>
      </c>
      <c r="R150" s="26">
        <v>3.9830000000000001</v>
      </c>
      <c r="S150" s="26" t="s">
        <v>47</v>
      </c>
      <c r="T150" s="26" t="s">
        <v>47</v>
      </c>
      <c r="U150" s="27">
        <v>8029</v>
      </c>
      <c r="V150" s="26">
        <v>11.79</v>
      </c>
      <c r="W150" s="26">
        <v>4.7619999999999996</v>
      </c>
      <c r="X150" s="21">
        <v>3601</v>
      </c>
    </row>
    <row r="151" spans="10:24">
      <c r="J151" s="33" t="s">
        <v>78</v>
      </c>
      <c r="K151" s="33" t="s">
        <v>76</v>
      </c>
      <c r="L151" s="36" t="s">
        <v>67</v>
      </c>
      <c r="M151" s="30">
        <v>2</v>
      </c>
      <c r="N151" s="30">
        <v>1</v>
      </c>
      <c r="O151" s="26">
        <v>10</v>
      </c>
      <c r="P151" s="26">
        <v>17.079999999999998</v>
      </c>
      <c r="Q151" s="26">
        <v>157.1</v>
      </c>
      <c r="R151" s="26">
        <v>3.9849999999999999</v>
      </c>
      <c r="S151" s="26" t="s">
        <v>47</v>
      </c>
      <c r="T151" s="26" t="s">
        <v>47</v>
      </c>
      <c r="U151" s="27">
        <v>11200</v>
      </c>
      <c r="V151" s="26">
        <v>9.1959999999999997</v>
      </c>
      <c r="W151" s="26">
        <v>6.5270000000000001</v>
      </c>
      <c r="X151" s="21">
        <v>3849</v>
      </c>
    </row>
    <row r="152" spans="10:24">
      <c r="J152" s="33" t="s">
        <v>78</v>
      </c>
      <c r="K152" s="33" t="s">
        <v>76</v>
      </c>
      <c r="L152" s="36" t="s">
        <v>67</v>
      </c>
      <c r="M152" s="30">
        <v>2</v>
      </c>
      <c r="N152" s="30">
        <v>1</v>
      </c>
      <c r="O152" s="26">
        <v>11</v>
      </c>
      <c r="P152" s="26">
        <v>23.41</v>
      </c>
      <c r="Q152" s="26">
        <v>169</v>
      </c>
      <c r="R152" s="26">
        <v>3.9849999999999999</v>
      </c>
      <c r="S152" s="26" t="s">
        <v>47</v>
      </c>
      <c r="T152" s="26" t="s">
        <v>47</v>
      </c>
      <c r="U152" s="27">
        <v>15560</v>
      </c>
      <c r="V152" s="26">
        <v>7.2169999999999996</v>
      </c>
      <c r="W152" s="26">
        <v>8.9480000000000004</v>
      </c>
      <c r="X152" s="21">
        <v>4140</v>
      </c>
    </row>
    <row r="153" spans="10:24">
      <c r="J153" s="33" t="s">
        <v>78</v>
      </c>
      <c r="K153" s="33" t="s">
        <v>76</v>
      </c>
      <c r="L153" s="36" t="s">
        <v>67</v>
      </c>
      <c r="M153" s="30">
        <v>2</v>
      </c>
      <c r="N153" s="30">
        <v>1</v>
      </c>
      <c r="O153" s="26">
        <v>12</v>
      </c>
      <c r="P153" s="26">
        <v>32.1</v>
      </c>
      <c r="Q153" s="26">
        <v>183.3</v>
      </c>
      <c r="R153" s="26">
        <v>3.9849999999999999</v>
      </c>
      <c r="S153" s="26" t="s">
        <v>47</v>
      </c>
      <c r="T153" s="26" t="s">
        <v>47</v>
      </c>
      <c r="U153" s="27">
        <v>21520</v>
      </c>
      <c r="V153" s="26">
        <v>5.71</v>
      </c>
      <c r="W153" s="26">
        <v>12.27</v>
      </c>
      <c r="X153" s="21">
        <v>4491</v>
      </c>
    </row>
    <row r="154" spans="10:24">
      <c r="J154" s="33" t="s">
        <v>78</v>
      </c>
      <c r="K154" s="33" t="s">
        <v>76</v>
      </c>
      <c r="L154" s="36" t="s">
        <v>67</v>
      </c>
      <c r="M154" s="30">
        <v>2</v>
      </c>
      <c r="N154" s="30">
        <v>1</v>
      </c>
      <c r="O154" s="26">
        <v>13</v>
      </c>
      <c r="P154" s="26">
        <v>43.99</v>
      </c>
      <c r="Q154" s="26">
        <v>199.5</v>
      </c>
      <c r="R154" s="26">
        <v>3.9870000000000001</v>
      </c>
      <c r="S154" s="26" t="s">
        <v>47</v>
      </c>
      <c r="T154" s="26" t="s">
        <v>47</v>
      </c>
      <c r="U154" s="27">
        <v>29700</v>
      </c>
      <c r="V154" s="26">
        <v>4.5350000000000001</v>
      </c>
      <c r="W154" s="26">
        <v>16.809999999999999</v>
      </c>
      <c r="X154" s="21">
        <v>4888</v>
      </c>
    </row>
    <row r="155" spans="10:24">
      <c r="J155" s="33" t="s">
        <v>78</v>
      </c>
      <c r="K155" s="33" t="s">
        <v>76</v>
      </c>
      <c r="L155" s="36" t="s">
        <v>67</v>
      </c>
      <c r="M155" s="30">
        <v>2</v>
      </c>
      <c r="N155" s="30">
        <v>1</v>
      </c>
      <c r="O155" s="26">
        <v>14</v>
      </c>
      <c r="P155" s="26">
        <v>60.3</v>
      </c>
      <c r="Q155" s="26">
        <v>219.6</v>
      </c>
      <c r="R155" s="26">
        <v>3.9860000000000002</v>
      </c>
      <c r="S155" s="26" t="s">
        <v>47</v>
      </c>
      <c r="T155" s="26" t="s">
        <v>47</v>
      </c>
      <c r="U155" s="27">
        <v>40910</v>
      </c>
      <c r="V155" s="26">
        <v>3.6419999999999999</v>
      </c>
      <c r="W155" s="26">
        <v>23.04</v>
      </c>
      <c r="X155" s="21">
        <v>5380</v>
      </c>
    </row>
    <row r="156" spans="10:24">
      <c r="J156" s="33" t="s">
        <v>78</v>
      </c>
      <c r="K156" s="33" t="s">
        <v>76</v>
      </c>
      <c r="L156" s="36" t="s">
        <v>67</v>
      </c>
      <c r="M156" s="30">
        <v>2</v>
      </c>
      <c r="N156" s="30">
        <v>1</v>
      </c>
      <c r="O156" s="26">
        <v>15</v>
      </c>
      <c r="P156" s="26">
        <v>82.66</v>
      </c>
      <c r="Q156" s="26">
        <v>243.6</v>
      </c>
      <c r="R156" s="26">
        <v>3.9860000000000002</v>
      </c>
      <c r="S156" s="26" t="s">
        <v>47</v>
      </c>
      <c r="T156" s="26" t="s">
        <v>47</v>
      </c>
      <c r="U156" s="27">
        <v>56280</v>
      </c>
      <c r="V156" s="26">
        <v>2.9460000000000002</v>
      </c>
      <c r="W156" s="26">
        <v>31.59</v>
      </c>
      <c r="X156" s="21">
        <v>5968</v>
      </c>
    </row>
    <row r="157" spans="10:24">
      <c r="J157" s="33" t="s">
        <v>78</v>
      </c>
      <c r="K157" s="33" t="s">
        <v>76</v>
      </c>
      <c r="L157" s="36" t="s">
        <v>67</v>
      </c>
      <c r="M157" s="30">
        <v>2</v>
      </c>
      <c r="N157" s="30">
        <v>1</v>
      </c>
      <c r="O157" s="26">
        <v>16</v>
      </c>
      <c r="P157" s="26">
        <v>113.3</v>
      </c>
      <c r="Q157" s="26">
        <v>272.3</v>
      </c>
      <c r="R157" s="26">
        <v>3.99</v>
      </c>
      <c r="S157" s="26" t="s">
        <v>47</v>
      </c>
      <c r="T157" s="26" t="s">
        <v>47</v>
      </c>
      <c r="U157" s="27">
        <v>77340</v>
      </c>
      <c r="V157" s="26">
        <v>2.403</v>
      </c>
      <c r="W157" s="26">
        <v>43.3</v>
      </c>
      <c r="X157" s="21">
        <v>6672</v>
      </c>
    </row>
    <row r="158" spans="10:24">
      <c r="J158" s="33" t="s">
        <v>78</v>
      </c>
      <c r="K158" s="33" t="s">
        <v>76</v>
      </c>
      <c r="L158" s="36" t="s">
        <v>67</v>
      </c>
      <c r="M158" s="30">
        <v>2</v>
      </c>
      <c r="N158" s="30">
        <v>1</v>
      </c>
      <c r="O158" s="26">
        <v>17</v>
      </c>
      <c r="P158" s="26">
        <v>155.30000000000001</v>
      </c>
      <c r="Q158" s="26">
        <v>306.7</v>
      </c>
      <c r="R158" s="26">
        <v>3.99</v>
      </c>
      <c r="S158" s="26" t="s">
        <v>47</v>
      </c>
      <c r="T158" s="26" t="s">
        <v>47</v>
      </c>
      <c r="U158" s="27">
        <v>106200</v>
      </c>
      <c r="V158" s="26">
        <v>1.9750000000000001</v>
      </c>
      <c r="W158" s="26">
        <v>59.36</v>
      </c>
      <c r="X158" s="21">
        <v>7516</v>
      </c>
    </row>
    <row r="159" spans="10:24">
      <c r="J159" s="33" t="s">
        <v>78</v>
      </c>
      <c r="K159" s="33" t="s">
        <v>76</v>
      </c>
      <c r="L159" s="36" t="s">
        <v>67</v>
      </c>
      <c r="M159" s="30">
        <v>2</v>
      </c>
      <c r="N159" s="30">
        <v>1</v>
      </c>
      <c r="O159" s="26">
        <v>18</v>
      </c>
      <c r="P159" s="26">
        <v>212.9</v>
      </c>
      <c r="Q159" s="26">
        <v>346.6</v>
      </c>
      <c r="R159" s="26">
        <v>3.9910000000000001</v>
      </c>
      <c r="S159" s="26" t="s">
        <v>47</v>
      </c>
      <c r="T159" s="26" t="s">
        <v>47</v>
      </c>
      <c r="U159" s="27">
        <v>145800</v>
      </c>
      <c r="V159" s="26">
        <v>1.6279999999999999</v>
      </c>
      <c r="W159" s="26">
        <v>81.37</v>
      </c>
      <c r="X159" s="21">
        <v>8492</v>
      </c>
    </row>
    <row r="160" spans="10:24">
      <c r="J160" s="33" t="s">
        <v>78</v>
      </c>
      <c r="K160" s="33" t="s">
        <v>76</v>
      </c>
      <c r="L160" s="36" t="s">
        <v>67</v>
      </c>
      <c r="M160" s="30">
        <v>2</v>
      </c>
      <c r="N160" s="30">
        <v>1</v>
      </c>
      <c r="O160" s="26">
        <v>19</v>
      </c>
      <c r="P160" s="26">
        <v>291.8</v>
      </c>
      <c r="Q160" s="26">
        <v>391.3</v>
      </c>
      <c r="R160" s="26">
        <v>3.9950000000000001</v>
      </c>
      <c r="S160" s="26" t="s">
        <v>47</v>
      </c>
      <c r="T160" s="26" t="s">
        <v>47</v>
      </c>
      <c r="U160" s="27">
        <v>200000</v>
      </c>
      <c r="V160" s="26">
        <v>1.341</v>
      </c>
      <c r="W160" s="26">
        <v>111.5</v>
      </c>
      <c r="X160" s="21">
        <v>9587</v>
      </c>
    </row>
    <row r="161" spans="4:24">
      <c r="D161" s="3"/>
      <c r="J161" s="33" t="s">
        <v>78</v>
      </c>
      <c r="K161" s="33" t="s">
        <v>76</v>
      </c>
      <c r="L161" s="37" t="s">
        <v>67</v>
      </c>
      <c r="M161" s="28">
        <v>2</v>
      </c>
      <c r="N161" s="28">
        <v>1</v>
      </c>
      <c r="O161" s="28">
        <v>20</v>
      </c>
      <c r="P161" s="28">
        <v>400</v>
      </c>
      <c r="Q161" s="28">
        <v>438.4</v>
      </c>
      <c r="R161" s="28">
        <v>3.9950000000000001</v>
      </c>
      <c r="S161" s="28" t="s">
        <v>47</v>
      </c>
      <c r="T161" s="28" t="s">
        <v>47</v>
      </c>
      <c r="U161" s="29">
        <v>274400</v>
      </c>
      <c r="V161" s="28">
        <v>1.0960000000000001</v>
      </c>
      <c r="W161" s="28">
        <v>152.9</v>
      </c>
      <c r="X161" s="22">
        <v>10740</v>
      </c>
    </row>
    <row r="162" spans="4:24">
      <c r="J162" s="33" t="s">
        <v>78</v>
      </c>
      <c r="K162" s="33" t="s">
        <v>76</v>
      </c>
      <c r="L162" s="36" t="s">
        <v>67</v>
      </c>
      <c r="M162" s="18">
        <v>3</v>
      </c>
      <c r="N162" s="18">
        <v>1</v>
      </c>
      <c r="O162" s="26">
        <v>1</v>
      </c>
      <c r="P162" s="26">
        <v>1.002</v>
      </c>
      <c r="Q162" s="26">
        <v>100.3</v>
      </c>
      <c r="R162" s="26">
        <v>4.008</v>
      </c>
      <c r="S162" s="26" t="s">
        <v>47</v>
      </c>
      <c r="T162" s="26" t="s">
        <v>47</v>
      </c>
      <c r="U162" s="26">
        <v>149</v>
      </c>
      <c r="V162" s="26">
        <v>100.2</v>
      </c>
      <c r="W162" s="26">
        <v>0.38269999999999998</v>
      </c>
      <c r="X162" s="21">
        <v>2458</v>
      </c>
    </row>
    <row r="163" spans="4:24">
      <c r="J163" s="33" t="s">
        <v>78</v>
      </c>
      <c r="K163" s="33" t="s">
        <v>76</v>
      </c>
      <c r="L163" s="36" t="s">
        <v>67</v>
      </c>
      <c r="M163" s="18">
        <v>3</v>
      </c>
      <c r="N163" s="18">
        <v>1</v>
      </c>
      <c r="O163" s="26">
        <v>2</v>
      </c>
      <c r="P163" s="26">
        <v>1.3720000000000001</v>
      </c>
      <c r="Q163" s="26">
        <v>95.72</v>
      </c>
      <c r="R163" s="26">
        <v>4.0090000000000003</v>
      </c>
      <c r="S163" s="26" t="s">
        <v>47</v>
      </c>
      <c r="T163" s="26" t="s">
        <v>47</v>
      </c>
      <c r="U163" s="26">
        <v>404.2</v>
      </c>
      <c r="V163" s="26">
        <v>69.760000000000005</v>
      </c>
      <c r="W163" s="26">
        <v>0.52429999999999999</v>
      </c>
      <c r="X163" s="21">
        <v>2345</v>
      </c>
    </row>
    <row r="164" spans="4:24">
      <c r="J164" s="33" t="s">
        <v>78</v>
      </c>
      <c r="K164" s="33" t="s">
        <v>76</v>
      </c>
      <c r="L164" s="36" t="s">
        <v>67</v>
      </c>
      <c r="M164" s="18">
        <v>3</v>
      </c>
      <c r="N164" s="18">
        <v>1</v>
      </c>
      <c r="O164" s="26">
        <v>3</v>
      </c>
      <c r="P164" s="26">
        <v>1.88</v>
      </c>
      <c r="Q164" s="26">
        <v>97.95</v>
      </c>
      <c r="R164" s="26">
        <v>4.0069999999999997</v>
      </c>
      <c r="S164" s="26" t="s">
        <v>47</v>
      </c>
      <c r="T164" s="26" t="s">
        <v>47</v>
      </c>
      <c r="U164" s="26">
        <v>753.7</v>
      </c>
      <c r="V164" s="26">
        <v>52.11</v>
      </c>
      <c r="W164" s="26">
        <v>0.71840000000000004</v>
      </c>
      <c r="X164" s="21">
        <v>2400</v>
      </c>
    </row>
    <row r="165" spans="4:24">
      <c r="J165" s="33" t="s">
        <v>78</v>
      </c>
      <c r="K165" s="33" t="s">
        <v>76</v>
      </c>
      <c r="L165" s="36" t="s">
        <v>67</v>
      </c>
      <c r="M165" s="18">
        <v>3</v>
      </c>
      <c r="N165" s="18">
        <v>1</v>
      </c>
      <c r="O165" s="26">
        <v>4</v>
      </c>
      <c r="P165" s="26">
        <v>2.5760000000000001</v>
      </c>
      <c r="Q165" s="26">
        <v>103.4</v>
      </c>
      <c r="R165" s="26">
        <v>4.0090000000000003</v>
      </c>
      <c r="S165" s="26" t="s">
        <v>47</v>
      </c>
      <c r="T165" s="26" t="s">
        <v>47</v>
      </c>
      <c r="U165" s="27">
        <v>1233</v>
      </c>
      <c r="V165" s="26">
        <v>40.15</v>
      </c>
      <c r="W165" s="26">
        <v>0.98429999999999995</v>
      </c>
      <c r="X165" s="21">
        <v>2534</v>
      </c>
    </row>
    <row r="166" spans="4:24">
      <c r="J166" s="33" t="s">
        <v>78</v>
      </c>
      <c r="K166" s="33" t="s">
        <v>76</v>
      </c>
      <c r="L166" s="36" t="s">
        <v>67</v>
      </c>
      <c r="M166" s="18">
        <v>3</v>
      </c>
      <c r="N166" s="18">
        <v>1</v>
      </c>
      <c r="O166" s="26">
        <v>5</v>
      </c>
      <c r="P166" s="26">
        <v>3.5310000000000001</v>
      </c>
      <c r="Q166" s="26">
        <v>109.7</v>
      </c>
      <c r="R166" s="26">
        <v>4.008</v>
      </c>
      <c r="S166" s="26" t="s">
        <v>47</v>
      </c>
      <c r="T166" s="26" t="s">
        <v>47</v>
      </c>
      <c r="U166" s="27">
        <v>1889</v>
      </c>
      <c r="V166" s="26">
        <v>31.07</v>
      </c>
      <c r="W166" s="26">
        <v>1.349</v>
      </c>
      <c r="X166" s="21">
        <v>2688</v>
      </c>
    </row>
    <row r="167" spans="4:24">
      <c r="J167" s="33" t="s">
        <v>78</v>
      </c>
      <c r="K167" s="33" t="s">
        <v>76</v>
      </c>
      <c r="L167" s="36" t="s">
        <v>67</v>
      </c>
      <c r="M167" s="18">
        <v>3</v>
      </c>
      <c r="N167" s="18">
        <v>1</v>
      </c>
      <c r="O167" s="26">
        <v>6</v>
      </c>
      <c r="P167" s="26">
        <v>4.84</v>
      </c>
      <c r="Q167" s="26">
        <v>116.9</v>
      </c>
      <c r="R167" s="26">
        <v>4.0049999999999999</v>
      </c>
      <c r="S167" s="26" t="s">
        <v>47</v>
      </c>
      <c r="T167" s="26" t="s">
        <v>47</v>
      </c>
      <c r="U167" s="27">
        <v>2788</v>
      </c>
      <c r="V167" s="26">
        <v>24.16</v>
      </c>
      <c r="W167" s="26">
        <v>1.849</v>
      </c>
      <c r="X167" s="21">
        <v>2865</v>
      </c>
    </row>
    <row r="168" spans="4:24">
      <c r="J168" s="33" t="s">
        <v>78</v>
      </c>
      <c r="K168" s="33" t="s">
        <v>76</v>
      </c>
      <c r="L168" s="36" t="s">
        <v>67</v>
      </c>
      <c r="M168" s="18">
        <v>3</v>
      </c>
      <c r="N168" s="18">
        <v>1</v>
      </c>
      <c r="O168" s="26">
        <v>7</v>
      </c>
      <c r="P168" s="26">
        <v>6.6340000000000003</v>
      </c>
      <c r="Q168" s="26">
        <v>123.7</v>
      </c>
      <c r="R168" s="26">
        <v>4.0060000000000002</v>
      </c>
      <c r="S168" s="26" t="s">
        <v>47</v>
      </c>
      <c r="T168" s="26" t="s">
        <v>47</v>
      </c>
      <c r="U168" s="27">
        <v>4022</v>
      </c>
      <c r="V168" s="26">
        <v>18.649999999999999</v>
      </c>
      <c r="W168" s="26">
        <v>2.5350000000000001</v>
      </c>
      <c r="X168" s="21">
        <v>3031</v>
      </c>
    </row>
    <row r="169" spans="4:24">
      <c r="J169" s="33" t="s">
        <v>78</v>
      </c>
      <c r="K169" s="33" t="s">
        <v>76</v>
      </c>
      <c r="L169" s="36" t="s">
        <v>67</v>
      </c>
      <c r="M169" s="18">
        <v>3</v>
      </c>
      <c r="N169" s="18">
        <v>1</v>
      </c>
      <c r="O169" s="26">
        <v>8</v>
      </c>
      <c r="P169" s="26">
        <v>9.093</v>
      </c>
      <c r="Q169" s="26">
        <v>130.6</v>
      </c>
      <c r="R169" s="26">
        <v>4.0060000000000002</v>
      </c>
      <c r="S169" s="26" t="s">
        <v>47</v>
      </c>
      <c r="T169" s="26" t="s">
        <v>47</v>
      </c>
      <c r="U169" s="27">
        <v>5712</v>
      </c>
      <c r="V169" s="26">
        <v>14.36</v>
      </c>
      <c r="W169" s="26">
        <v>3.4750000000000001</v>
      </c>
      <c r="X169" s="21">
        <v>3200</v>
      </c>
    </row>
    <row r="170" spans="4:24">
      <c r="J170" s="33" t="s">
        <v>78</v>
      </c>
      <c r="K170" s="33" t="s">
        <v>76</v>
      </c>
      <c r="L170" s="36" t="s">
        <v>67</v>
      </c>
      <c r="M170" s="18">
        <v>3</v>
      </c>
      <c r="N170" s="18">
        <v>1</v>
      </c>
      <c r="O170" s="26">
        <v>9</v>
      </c>
      <c r="P170" s="26">
        <v>12.46</v>
      </c>
      <c r="Q170" s="26">
        <v>138.30000000000001</v>
      </c>
      <c r="R170" s="26">
        <v>4.0039999999999996</v>
      </c>
      <c r="S170" s="26" t="s">
        <v>47</v>
      </c>
      <c r="T170" s="26" t="s">
        <v>47</v>
      </c>
      <c r="U170" s="27">
        <v>8029</v>
      </c>
      <c r="V170" s="26">
        <v>11.09</v>
      </c>
      <c r="W170" s="26">
        <v>4.7619999999999996</v>
      </c>
      <c r="X170" s="21">
        <v>3388</v>
      </c>
    </row>
    <row r="171" spans="4:24">
      <c r="J171" s="33" t="s">
        <v>78</v>
      </c>
      <c r="K171" s="33" t="s">
        <v>76</v>
      </c>
      <c r="L171" s="36" t="s">
        <v>67</v>
      </c>
      <c r="M171" s="18">
        <v>3</v>
      </c>
      <c r="N171" s="18">
        <v>1</v>
      </c>
      <c r="O171" s="26">
        <v>10</v>
      </c>
      <c r="P171" s="26">
        <v>17.079999999999998</v>
      </c>
      <c r="Q171" s="26">
        <v>146.9</v>
      </c>
      <c r="R171" s="26">
        <v>4.008</v>
      </c>
      <c r="S171" s="26" t="s">
        <v>47</v>
      </c>
      <c r="T171" s="26" t="s">
        <v>47</v>
      </c>
      <c r="U171" s="27">
        <v>11210</v>
      </c>
      <c r="V171" s="26">
        <v>8.5990000000000002</v>
      </c>
      <c r="W171" s="26">
        <v>6.5289999999999999</v>
      </c>
      <c r="X171" s="21">
        <v>3600</v>
      </c>
    </row>
    <row r="172" spans="4:24">
      <c r="J172" s="33" t="s">
        <v>78</v>
      </c>
      <c r="K172" s="33" t="s">
        <v>76</v>
      </c>
      <c r="L172" s="36" t="s">
        <v>67</v>
      </c>
      <c r="M172" s="18">
        <v>3</v>
      </c>
      <c r="N172" s="18">
        <v>1</v>
      </c>
      <c r="O172" s="26">
        <v>11</v>
      </c>
      <c r="P172" s="26">
        <v>23.42</v>
      </c>
      <c r="Q172" s="26">
        <v>156.69999999999999</v>
      </c>
      <c r="R172" s="26">
        <v>4.0060000000000002</v>
      </c>
      <c r="S172" s="26" t="s">
        <v>47</v>
      </c>
      <c r="T172" s="26" t="s">
        <v>47</v>
      </c>
      <c r="U172" s="27">
        <v>15560</v>
      </c>
      <c r="V172" s="26">
        <v>6.6920000000000002</v>
      </c>
      <c r="W172" s="26">
        <v>8.9480000000000004</v>
      </c>
      <c r="X172" s="21">
        <v>3839</v>
      </c>
    </row>
    <row r="173" spans="4:24">
      <c r="D173" s="2"/>
      <c r="J173" s="33" t="s">
        <v>78</v>
      </c>
      <c r="K173" s="33" t="s">
        <v>76</v>
      </c>
      <c r="L173" s="36" t="s">
        <v>67</v>
      </c>
      <c r="M173" s="18">
        <v>3</v>
      </c>
      <c r="N173" s="18">
        <v>1</v>
      </c>
      <c r="O173" s="26">
        <v>12</v>
      </c>
      <c r="P173" s="26">
        <v>32.1</v>
      </c>
      <c r="Q173" s="26">
        <v>169</v>
      </c>
      <c r="R173" s="26">
        <v>4.0049999999999999</v>
      </c>
      <c r="S173" s="26" t="s">
        <v>47</v>
      </c>
      <c r="T173" s="26" t="s">
        <v>47</v>
      </c>
      <c r="U173" s="27">
        <v>21530</v>
      </c>
      <c r="V173" s="26">
        <v>5.2649999999999997</v>
      </c>
      <c r="W173" s="26">
        <v>12.27</v>
      </c>
      <c r="X173" s="21">
        <v>4140</v>
      </c>
    </row>
    <row r="174" spans="4:24">
      <c r="J174" s="33" t="s">
        <v>78</v>
      </c>
      <c r="K174" s="33" t="s">
        <v>76</v>
      </c>
      <c r="L174" s="36" t="s">
        <v>67</v>
      </c>
      <c r="M174" s="18">
        <v>3</v>
      </c>
      <c r="N174" s="18">
        <v>1</v>
      </c>
      <c r="O174" s="26">
        <v>13</v>
      </c>
      <c r="P174" s="26">
        <v>44</v>
      </c>
      <c r="Q174" s="26">
        <v>183.2</v>
      </c>
      <c r="R174" s="26">
        <v>4.008</v>
      </c>
      <c r="S174" s="26" t="s">
        <v>47</v>
      </c>
      <c r="T174" s="26" t="s">
        <v>47</v>
      </c>
      <c r="U174" s="27">
        <v>29710</v>
      </c>
      <c r="V174" s="26">
        <v>4.1630000000000003</v>
      </c>
      <c r="W174" s="26">
        <v>16.809999999999999</v>
      </c>
      <c r="X174" s="21">
        <v>4488</v>
      </c>
    </row>
    <row r="175" spans="4:24">
      <c r="J175" s="33" t="s">
        <v>78</v>
      </c>
      <c r="K175" s="33" t="s">
        <v>76</v>
      </c>
      <c r="L175" s="36" t="s">
        <v>67</v>
      </c>
      <c r="M175" s="18">
        <v>3</v>
      </c>
      <c r="N175" s="18">
        <v>1</v>
      </c>
      <c r="O175" s="26">
        <v>14</v>
      </c>
      <c r="P175" s="26">
        <v>60.3</v>
      </c>
      <c r="Q175" s="26">
        <v>200.5</v>
      </c>
      <c r="R175" s="26">
        <v>4.0060000000000002</v>
      </c>
      <c r="S175" s="26" t="s">
        <v>47</v>
      </c>
      <c r="T175" s="26" t="s">
        <v>47</v>
      </c>
      <c r="U175" s="27">
        <v>40920</v>
      </c>
      <c r="V175" s="26">
        <v>3.3250000000000002</v>
      </c>
      <c r="W175" s="26">
        <v>23.05</v>
      </c>
      <c r="X175" s="21">
        <v>4912</v>
      </c>
    </row>
    <row r="176" spans="4:24">
      <c r="J176" s="33" t="s">
        <v>78</v>
      </c>
      <c r="K176" s="33" t="s">
        <v>76</v>
      </c>
      <c r="L176" s="36" t="s">
        <v>67</v>
      </c>
      <c r="M176" s="18">
        <v>3</v>
      </c>
      <c r="N176" s="18">
        <v>1</v>
      </c>
      <c r="O176" s="26">
        <v>15</v>
      </c>
      <c r="P176" s="26">
        <v>82.66</v>
      </c>
      <c r="Q176" s="26">
        <v>221.3</v>
      </c>
      <c r="R176" s="26">
        <v>4.0060000000000002</v>
      </c>
      <c r="S176" s="26" t="s">
        <v>47</v>
      </c>
      <c r="T176" s="26" t="s">
        <v>47</v>
      </c>
      <c r="U176" s="27">
        <v>56280</v>
      </c>
      <c r="V176" s="26">
        <v>2.6779999999999999</v>
      </c>
      <c r="W176" s="26">
        <v>31.59</v>
      </c>
      <c r="X176" s="21">
        <v>5423</v>
      </c>
    </row>
    <row r="177" spans="7:24">
      <c r="J177" s="33" t="s">
        <v>78</v>
      </c>
      <c r="K177" s="33" t="s">
        <v>76</v>
      </c>
      <c r="L177" s="36" t="s">
        <v>67</v>
      </c>
      <c r="M177" s="18">
        <v>3</v>
      </c>
      <c r="N177" s="18">
        <v>1</v>
      </c>
      <c r="O177" s="26">
        <v>16</v>
      </c>
      <c r="P177" s="26">
        <v>113.3</v>
      </c>
      <c r="Q177" s="26">
        <v>246.3</v>
      </c>
      <c r="R177" s="26">
        <v>4.0060000000000002</v>
      </c>
      <c r="S177" s="26" t="s">
        <v>47</v>
      </c>
      <c r="T177" s="26" t="s">
        <v>47</v>
      </c>
      <c r="U177" s="27">
        <v>77350</v>
      </c>
      <c r="V177" s="26">
        <v>2.1739999999999999</v>
      </c>
      <c r="W177" s="26">
        <v>43.3</v>
      </c>
      <c r="X177" s="21">
        <v>6035</v>
      </c>
    </row>
    <row r="178" spans="7:24">
      <c r="J178" s="33" t="s">
        <v>78</v>
      </c>
      <c r="K178" s="33" t="s">
        <v>76</v>
      </c>
      <c r="L178" s="36" t="s">
        <v>67</v>
      </c>
      <c r="M178" s="18">
        <v>3</v>
      </c>
      <c r="N178" s="18">
        <v>1</v>
      </c>
      <c r="O178" s="26">
        <v>17</v>
      </c>
      <c r="P178" s="26">
        <v>155.30000000000001</v>
      </c>
      <c r="Q178" s="26">
        <v>276.60000000000002</v>
      </c>
      <c r="R178" s="26">
        <v>4.008</v>
      </c>
      <c r="S178" s="26" t="s">
        <v>47</v>
      </c>
      <c r="T178" s="26" t="s">
        <v>47</v>
      </c>
      <c r="U178" s="27">
        <v>106200</v>
      </c>
      <c r="V178" s="26">
        <v>1.7809999999999999</v>
      </c>
      <c r="W178" s="26">
        <v>59.35</v>
      </c>
      <c r="X178" s="21">
        <v>6777</v>
      </c>
    </row>
    <row r="179" spans="7:24">
      <c r="J179" s="33" t="s">
        <v>78</v>
      </c>
      <c r="K179" s="33" t="s">
        <v>76</v>
      </c>
      <c r="L179" s="36" t="s">
        <v>67</v>
      </c>
      <c r="M179" s="18">
        <v>3</v>
      </c>
      <c r="N179" s="18">
        <v>1</v>
      </c>
      <c r="O179" s="26">
        <v>18</v>
      </c>
      <c r="P179" s="26">
        <v>212.9</v>
      </c>
      <c r="Q179" s="26">
        <v>312.89999999999998</v>
      </c>
      <c r="R179" s="26">
        <v>4.01</v>
      </c>
      <c r="S179" s="26" t="s">
        <v>47</v>
      </c>
      <c r="T179" s="26" t="s">
        <v>47</v>
      </c>
      <c r="U179" s="27">
        <v>145800</v>
      </c>
      <c r="V179" s="26">
        <v>1.47</v>
      </c>
      <c r="W179" s="26">
        <v>81.36</v>
      </c>
      <c r="X179" s="21">
        <v>7666</v>
      </c>
    </row>
    <row r="180" spans="7:24">
      <c r="J180" s="33" t="s">
        <v>78</v>
      </c>
      <c r="K180" s="33" t="s">
        <v>76</v>
      </c>
      <c r="L180" s="36" t="s">
        <v>67</v>
      </c>
      <c r="M180" s="18">
        <v>3</v>
      </c>
      <c r="N180" s="18">
        <v>1</v>
      </c>
      <c r="O180" s="26">
        <v>19</v>
      </c>
      <c r="P180" s="26">
        <v>291.8</v>
      </c>
      <c r="Q180" s="26">
        <v>354.9</v>
      </c>
      <c r="R180" s="26">
        <v>4.01</v>
      </c>
      <c r="S180" s="26" t="s">
        <v>47</v>
      </c>
      <c r="T180" s="26" t="s">
        <v>47</v>
      </c>
      <c r="U180" s="27">
        <v>200000</v>
      </c>
      <c r="V180" s="26">
        <v>1.216</v>
      </c>
      <c r="W180" s="26">
        <v>111.5</v>
      </c>
      <c r="X180" s="21">
        <v>8695</v>
      </c>
    </row>
    <row r="181" spans="7:24">
      <c r="J181" s="33" t="s">
        <v>78</v>
      </c>
      <c r="K181" s="33" t="s">
        <v>76</v>
      </c>
      <c r="L181" s="36" t="s">
        <v>67</v>
      </c>
      <c r="M181" s="19">
        <v>3</v>
      </c>
      <c r="N181" s="19">
        <v>1</v>
      </c>
      <c r="O181" s="28">
        <v>20</v>
      </c>
      <c r="P181" s="28">
        <v>400</v>
      </c>
      <c r="Q181" s="28">
        <v>402.1</v>
      </c>
      <c r="R181" s="28">
        <v>4.01</v>
      </c>
      <c r="S181" s="28" t="s">
        <v>47</v>
      </c>
      <c r="T181" s="28" t="s">
        <v>47</v>
      </c>
      <c r="U181" s="29">
        <v>274400</v>
      </c>
      <c r="V181" s="28">
        <v>1.0049999999999999</v>
      </c>
      <c r="W181" s="28">
        <v>152.9</v>
      </c>
      <c r="X181" s="22">
        <v>9852</v>
      </c>
    </row>
    <row r="182" spans="7:24">
      <c r="J182" s="33" t="s">
        <v>78</v>
      </c>
      <c r="K182" s="33" t="s">
        <v>76</v>
      </c>
      <c r="L182" s="36" t="s">
        <v>67</v>
      </c>
      <c r="M182" s="30">
        <v>1</v>
      </c>
      <c r="N182" s="30">
        <v>2</v>
      </c>
      <c r="O182" s="26">
        <v>1</v>
      </c>
      <c r="P182" s="26">
        <v>3.134E-2</v>
      </c>
      <c r="Q182" s="26">
        <v>1.1990000000000001</v>
      </c>
      <c r="R182" s="26">
        <v>3.927</v>
      </c>
      <c r="S182" s="26">
        <v>200.2</v>
      </c>
      <c r="T182" s="26">
        <v>132.9</v>
      </c>
      <c r="U182" s="26">
        <v>0.49880000000000002</v>
      </c>
      <c r="V182" s="26" t="s">
        <v>47</v>
      </c>
      <c r="W182" s="26" t="s">
        <v>47</v>
      </c>
      <c r="X182" s="18">
        <v>29.37</v>
      </c>
    </row>
    <row r="183" spans="7:24">
      <c r="J183" s="33" t="s">
        <v>78</v>
      </c>
      <c r="K183" s="33" t="s">
        <v>76</v>
      </c>
      <c r="L183" s="36" t="s">
        <v>67</v>
      </c>
      <c r="M183" s="30">
        <v>1</v>
      </c>
      <c r="N183" s="30">
        <v>2</v>
      </c>
      <c r="O183" s="26">
        <v>2</v>
      </c>
      <c r="P183" s="26">
        <v>4.2369999999999998E-2</v>
      </c>
      <c r="Q183" s="26">
        <v>3.12</v>
      </c>
      <c r="R183" s="26">
        <v>3.9279999999999999</v>
      </c>
      <c r="S183" s="26">
        <v>181.8</v>
      </c>
      <c r="T183" s="26">
        <v>425.4</v>
      </c>
      <c r="U183" s="26">
        <v>0.6744</v>
      </c>
      <c r="V183" s="26" t="s">
        <v>47</v>
      </c>
      <c r="W183" s="26" t="s">
        <v>47</v>
      </c>
      <c r="X183" s="18">
        <v>76.44</v>
      </c>
    </row>
    <row r="184" spans="7:24">
      <c r="J184" s="33" t="s">
        <v>78</v>
      </c>
      <c r="K184" s="33" t="s">
        <v>76</v>
      </c>
      <c r="L184" s="36" t="s">
        <v>67</v>
      </c>
      <c r="M184" s="30">
        <v>1</v>
      </c>
      <c r="N184" s="30">
        <v>2</v>
      </c>
      <c r="O184" s="26">
        <v>3</v>
      </c>
      <c r="P184" s="26">
        <v>5.7869999999999998E-2</v>
      </c>
      <c r="Q184" s="26">
        <v>4.984</v>
      </c>
      <c r="R184" s="26">
        <v>3.931</v>
      </c>
      <c r="S184" s="26">
        <v>181.5</v>
      </c>
      <c r="T184" s="26">
        <v>509.8</v>
      </c>
      <c r="U184" s="26">
        <v>0.92100000000000004</v>
      </c>
      <c r="V184" s="26" t="s">
        <v>47</v>
      </c>
      <c r="W184" s="26" t="s">
        <v>47</v>
      </c>
      <c r="X184" s="18">
        <v>122.1</v>
      </c>
    </row>
    <row r="185" spans="7:24">
      <c r="J185" s="33" t="s">
        <v>78</v>
      </c>
      <c r="K185" s="33" t="s">
        <v>76</v>
      </c>
      <c r="L185" s="36" t="s">
        <v>67</v>
      </c>
      <c r="M185" s="30">
        <v>1</v>
      </c>
      <c r="N185" s="30">
        <v>2</v>
      </c>
      <c r="O185" s="26">
        <v>4</v>
      </c>
      <c r="P185" s="26">
        <v>7.9329999999999998E-2</v>
      </c>
      <c r="Q185" s="26">
        <v>7.2169999999999996</v>
      </c>
      <c r="R185" s="26">
        <v>3.9359999999999999</v>
      </c>
      <c r="S185" s="26">
        <v>183</v>
      </c>
      <c r="T185" s="26">
        <v>541.6</v>
      </c>
      <c r="U185" s="26">
        <v>1.2629999999999999</v>
      </c>
      <c r="V185" s="26" t="s">
        <v>47</v>
      </c>
      <c r="W185" s="26" t="s">
        <v>47</v>
      </c>
      <c r="X185" s="18">
        <v>176.8</v>
      </c>
    </row>
    <row r="186" spans="7:24">
      <c r="J186" s="33" t="s">
        <v>78</v>
      </c>
      <c r="K186" s="33" t="s">
        <v>76</v>
      </c>
      <c r="L186" s="36" t="s">
        <v>67</v>
      </c>
      <c r="M186" s="30">
        <v>1</v>
      </c>
      <c r="N186" s="30">
        <v>2</v>
      </c>
      <c r="O186" s="26">
        <v>5</v>
      </c>
      <c r="P186" s="26">
        <v>0.1087</v>
      </c>
      <c r="Q186" s="26">
        <v>10.119999999999999</v>
      </c>
      <c r="R186" s="26">
        <v>3.9380000000000002</v>
      </c>
      <c r="S186" s="26">
        <v>184.3</v>
      </c>
      <c r="T186" s="26">
        <v>555</v>
      </c>
      <c r="U186" s="26">
        <v>1.7310000000000001</v>
      </c>
      <c r="V186" s="26" t="s">
        <v>47</v>
      </c>
      <c r="W186" s="26" t="s">
        <v>47</v>
      </c>
      <c r="X186" s="18">
        <v>248</v>
      </c>
    </row>
    <row r="187" spans="7:24">
      <c r="J187" s="33" t="s">
        <v>78</v>
      </c>
      <c r="K187" s="33" t="s">
        <v>76</v>
      </c>
      <c r="L187" s="36" t="s">
        <v>67</v>
      </c>
      <c r="M187" s="30">
        <v>1</v>
      </c>
      <c r="N187" s="30">
        <v>2</v>
      </c>
      <c r="O187" s="26">
        <v>6</v>
      </c>
      <c r="P187" s="26">
        <v>0.14910000000000001</v>
      </c>
      <c r="Q187" s="26">
        <v>13.94</v>
      </c>
      <c r="R187" s="26">
        <v>3.9420000000000002</v>
      </c>
      <c r="S187" s="26">
        <v>184.8</v>
      </c>
      <c r="T187" s="26">
        <v>557.79999999999995</v>
      </c>
      <c r="U187" s="26">
        <v>2.3730000000000002</v>
      </c>
      <c r="V187" s="26" t="s">
        <v>47</v>
      </c>
      <c r="W187" s="26" t="s">
        <v>47</v>
      </c>
      <c r="X187" s="18">
        <v>341.6</v>
      </c>
    </row>
    <row r="188" spans="7:24">
      <c r="J188" s="33" t="s">
        <v>78</v>
      </c>
      <c r="K188" s="33" t="s">
        <v>76</v>
      </c>
      <c r="L188" s="36" t="s">
        <v>67</v>
      </c>
      <c r="M188" s="30">
        <v>1</v>
      </c>
      <c r="N188" s="30">
        <v>2</v>
      </c>
      <c r="O188" s="26">
        <v>7</v>
      </c>
      <c r="P188" s="26">
        <v>0.20430000000000001</v>
      </c>
      <c r="Q188" s="26">
        <v>18.98</v>
      </c>
      <c r="R188" s="26">
        <v>3.9460000000000002</v>
      </c>
      <c r="S188" s="26">
        <v>185.2</v>
      </c>
      <c r="T188" s="26">
        <v>553.5</v>
      </c>
      <c r="U188" s="26">
        <v>3.2519999999999998</v>
      </c>
      <c r="V188" s="26" t="s">
        <v>47</v>
      </c>
      <c r="W188" s="26" t="s">
        <v>47</v>
      </c>
      <c r="X188" s="18">
        <v>465.1</v>
      </c>
    </row>
    <row r="189" spans="7:24">
      <c r="J189" s="33" t="s">
        <v>78</v>
      </c>
      <c r="K189" s="33" t="s">
        <v>76</v>
      </c>
      <c r="L189" s="36" t="s">
        <v>67</v>
      </c>
      <c r="M189" s="30">
        <v>1</v>
      </c>
      <c r="N189" s="30">
        <v>2</v>
      </c>
      <c r="O189" s="26">
        <v>8</v>
      </c>
      <c r="P189" s="26">
        <v>0.28010000000000002</v>
      </c>
      <c r="Q189" s="26">
        <v>25.47</v>
      </c>
      <c r="R189" s="26">
        <v>3.9470000000000001</v>
      </c>
      <c r="S189" s="26">
        <v>185</v>
      </c>
      <c r="T189" s="26">
        <v>540.6</v>
      </c>
      <c r="U189" s="26">
        <v>4.4580000000000002</v>
      </c>
      <c r="V189" s="26" t="s">
        <v>47</v>
      </c>
      <c r="W189" s="26" t="s">
        <v>47</v>
      </c>
      <c r="X189" s="18">
        <v>624.1</v>
      </c>
    </row>
    <row r="190" spans="7:24">
      <c r="J190" s="33" t="s">
        <v>78</v>
      </c>
      <c r="K190" s="33" t="s">
        <v>76</v>
      </c>
      <c r="L190" s="36" t="s">
        <v>67</v>
      </c>
      <c r="M190" s="30">
        <v>1</v>
      </c>
      <c r="N190" s="30">
        <v>2</v>
      </c>
      <c r="O190" s="26">
        <v>9</v>
      </c>
      <c r="P190" s="26">
        <v>0.38400000000000001</v>
      </c>
      <c r="Q190" s="26">
        <v>33.56</v>
      </c>
      <c r="R190" s="26">
        <v>3.948</v>
      </c>
      <c r="S190" s="26">
        <v>183.6</v>
      </c>
      <c r="T190" s="26">
        <v>517.6</v>
      </c>
      <c r="U190" s="26">
        <v>6.1109999999999998</v>
      </c>
      <c r="V190" s="26" t="s">
        <v>47</v>
      </c>
      <c r="W190" s="26" t="s">
        <v>47</v>
      </c>
      <c r="X190" s="18">
        <v>822.4</v>
      </c>
    </row>
    <row r="191" spans="7:24">
      <c r="G191" s="2"/>
      <c r="J191" s="33" t="s">
        <v>78</v>
      </c>
      <c r="K191" s="33" t="s">
        <v>76</v>
      </c>
      <c r="L191" s="36" t="s">
        <v>67</v>
      </c>
      <c r="M191" s="30">
        <v>1</v>
      </c>
      <c r="N191" s="30">
        <v>2</v>
      </c>
      <c r="O191" s="26">
        <v>10</v>
      </c>
      <c r="P191" s="26">
        <v>0.52629999999999999</v>
      </c>
      <c r="Q191" s="26">
        <v>43.18</v>
      </c>
      <c r="R191" s="26">
        <v>3.95</v>
      </c>
      <c r="S191" s="26">
        <v>180.3</v>
      </c>
      <c r="T191" s="26">
        <v>482.9</v>
      </c>
      <c r="U191" s="26">
        <v>8.3770000000000007</v>
      </c>
      <c r="V191" s="26" t="s">
        <v>47</v>
      </c>
      <c r="W191" s="26" t="s">
        <v>47</v>
      </c>
      <c r="X191" s="21">
        <v>1058</v>
      </c>
    </row>
    <row r="192" spans="7:24">
      <c r="G192" s="2"/>
      <c r="J192" s="33" t="s">
        <v>78</v>
      </c>
      <c r="K192" s="33" t="s">
        <v>76</v>
      </c>
      <c r="L192" s="36" t="s">
        <v>67</v>
      </c>
      <c r="M192" s="30">
        <v>1</v>
      </c>
      <c r="N192" s="30">
        <v>2</v>
      </c>
      <c r="O192" s="26">
        <v>11</v>
      </c>
      <c r="P192" s="26">
        <v>0.72150000000000003</v>
      </c>
      <c r="Q192" s="26">
        <v>53.8</v>
      </c>
      <c r="R192" s="26">
        <v>3.9529999999999998</v>
      </c>
      <c r="S192" s="26">
        <v>174.3</v>
      </c>
      <c r="T192" s="26">
        <v>434.9</v>
      </c>
      <c r="U192" s="26">
        <v>11.48</v>
      </c>
      <c r="V192" s="26" t="s">
        <v>47</v>
      </c>
      <c r="W192" s="26" t="s">
        <v>47</v>
      </c>
      <c r="X192" s="21">
        <v>1318</v>
      </c>
    </row>
    <row r="193" spans="7:24">
      <c r="G193" s="2"/>
      <c r="J193" s="33" t="s">
        <v>78</v>
      </c>
      <c r="K193" s="33" t="s">
        <v>76</v>
      </c>
      <c r="L193" s="36" t="s">
        <v>67</v>
      </c>
      <c r="M193" s="30">
        <v>1</v>
      </c>
      <c r="N193" s="30">
        <v>2</v>
      </c>
      <c r="O193" s="26">
        <v>12</v>
      </c>
      <c r="P193" s="26">
        <v>0.98919999999999997</v>
      </c>
      <c r="Q193" s="26">
        <v>63.28</v>
      </c>
      <c r="R193" s="26">
        <v>3.9550000000000001</v>
      </c>
      <c r="S193" s="26">
        <v>167.9</v>
      </c>
      <c r="T193" s="26">
        <v>365.1</v>
      </c>
      <c r="U193" s="26">
        <v>15.74</v>
      </c>
      <c r="V193" s="26" t="s">
        <v>47</v>
      </c>
      <c r="W193" s="26" t="s">
        <v>47</v>
      </c>
      <c r="X193" s="21">
        <v>1550</v>
      </c>
    </row>
    <row r="194" spans="7:24">
      <c r="G194" s="2"/>
      <c r="J194" s="33" t="s">
        <v>78</v>
      </c>
      <c r="K194" s="33" t="s">
        <v>76</v>
      </c>
      <c r="L194" s="36" t="s">
        <v>67</v>
      </c>
      <c r="M194" s="30">
        <v>1</v>
      </c>
      <c r="N194" s="30">
        <v>2</v>
      </c>
      <c r="O194" s="26">
        <v>13</v>
      </c>
      <c r="P194" s="26">
        <v>1.3560000000000001</v>
      </c>
      <c r="Q194" s="26">
        <v>67.94</v>
      </c>
      <c r="R194" s="26">
        <v>3.9609999999999999</v>
      </c>
      <c r="S194" s="26">
        <v>168.6</v>
      </c>
      <c r="T194" s="26">
        <v>265.7</v>
      </c>
      <c r="U194" s="26">
        <v>21.59</v>
      </c>
      <c r="V194" s="26" t="s">
        <v>47</v>
      </c>
      <c r="W194" s="26" t="s">
        <v>47</v>
      </c>
      <c r="X194" s="21">
        <v>1665</v>
      </c>
    </row>
    <row r="195" spans="7:24">
      <c r="G195" s="2"/>
      <c r="J195" s="33" t="s">
        <v>78</v>
      </c>
      <c r="K195" s="33" t="s">
        <v>76</v>
      </c>
      <c r="L195" s="36" t="s">
        <v>67</v>
      </c>
      <c r="M195" s="30">
        <v>1</v>
      </c>
      <c r="N195" s="30">
        <v>2</v>
      </c>
      <c r="O195" s="26">
        <v>14</v>
      </c>
      <c r="P195" s="26">
        <v>1.8580000000000001</v>
      </c>
      <c r="Q195" s="26">
        <v>72.86</v>
      </c>
      <c r="R195" s="26">
        <v>3.9609999999999999</v>
      </c>
      <c r="S195" s="26">
        <v>158.30000000000001</v>
      </c>
      <c r="T195" s="26">
        <v>188.9</v>
      </c>
      <c r="U195" s="26">
        <v>29.57</v>
      </c>
      <c r="V195" s="26" t="s">
        <v>47</v>
      </c>
      <c r="W195" s="26" t="s">
        <v>47</v>
      </c>
      <c r="X195" s="21">
        <v>1785</v>
      </c>
    </row>
    <row r="196" spans="7:24">
      <c r="G196" s="2"/>
      <c r="J196" s="33" t="s">
        <v>78</v>
      </c>
      <c r="K196" s="33" t="s">
        <v>76</v>
      </c>
      <c r="L196" s="36" t="s">
        <v>67</v>
      </c>
      <c r="M196" s="30">
        <v>1</v>
      </c>
      <c r="N196" s="30">
        <v>2</v>
      </c>
      <c r="O196" s="26">
        <v>15</v>
      </c>
      <c r="P196" s="26">
        <v>2.5449999999999999</v>
      </c>
      <c r="Q196" s="26">
        <v>81.47</v>
      </c>
      <c r="R196" s="26">
        <v>3.96</v>
      </c>
      <c r="S196" s="26">
        <v>142.5</v>
      </c>
      <c r="T196" s="26">
        <v>141.9</v>
      </c>
      <c r="U196" s="26">
        <v>40.51</v>
      </c>
      <c r="V196" s="26" t="s">
        <v>47</v>
      </c>
      <c r="W196" s="26" t="s">
        <v>47</v>
      </c>
      <c r="X196" s="21">
        <v>1996</v>
      </c>
    </row>
    <row r="197" spans="7:24">
      <c r="G197" s="2"/>
      <c r="J197" s="33" t="s">
        <v>78</v>
      </c>
      <c r="K197" s="33" t="s">
        <v>76</v>
      </c>
      <c r="L197" s="36" t="s">
        <v>67</v>
      </c>
      <c r="M197" s="30">
        <v>1</v>
      </c>
      <c r="N197" s="30">
        <v>2</v>
      </c>
      <c r="O197" s="26">
        <v>16</v>
      </c>
      <c r="P197" s="26">
        <v>3.4870000000000001</v>
      </c>
      <c r="Q197" s="26">
        <v>93.35</v>
      </c>
      <c r="R197" s="26">
        <v>3.9609999999999999</v>
      </c>
      <c r="S197" s="26">
        <v>125.5</v>
      </c>
      <c r="T197" s="26">
        <v>112</v>
      </c>
      <c r="U197" s="26">
        <v>55.5</v>
      </c>
      <c r="V197" s="26" t="s">
        <v>47</v>
      </c>
      <c r="W197" s="26" t="s">
        <v>47</v>
      </c>
      <c r="X197" s="21">
        <v>2287</v>
      </c>
    </row>
    <row r="198" spans="7:24">
      <c r="G198" s="2"/>
      <c r="J198" s="33" t="s">
        <v>78</v>
      </c>
      <c r="K198" s="33" t="s">
        <v>76</v>
      </c>
      <c r="L198" s="36" t="s">
        <v>67</v>
      </c>
      <c r="M198" s="30">
        <v>1</v>
      </c>
      <c r="N198" s="30">
        <v>2</v>
      </c>
      <c r="O198" s="26">
        <v>17</v>
      </c>
      <c r="P198" s="26">
        <v>4.7789999999999999</v>
      </c>
      <c r="Q198" s="26">
        <v>106.3</v>
      </c>
      <c r="R198" s="26">
        <v>3.964</v>
      </c>
      <c r="S198" s="26">
        <v>108.2</v>
      </c>
      <c r="T198" s="26">
        <v>88.38</v>
      </c>
      <c r="U198" s="26">
        <v>76.06</v>
      </c>
      <c r="V198" s="26" t="s">
        <v>47</v>
      </c>
      <c r="W198" s="26" t="s">
        <v>47</v>
      </c>
      <c r="X198" s="21">
        <v>2604</v>
      </c>
    </row>
    <row r="199" spans="7:24">
      <c r="G199" s="2"/>
      <c r="J199" s="33" t="s">
        <v>78</v>
      </c>
      <c r="K199" s="33" t="s">
        <v>76</v>
      </c>
      <c r="L199" s="36" t="s">
        <v>67</v>
      </c>
      <c r="M199" s="30">
        <v>1</v>
      </c>
      <c r="N199" s="30">
        <v>2</v>
      </c>
      <c r="O199" s="26">
        <v>18</v>
      </c>
      <c r="P199" s="26">
        <v>6.55</v>
      </c>
      <c r="Q199" s="26">
        <v>119.1</v>
      </c>
      <c r="R199" s="26">
        <v>3.9649999999999999</v>
      </c>
      <c r="S199" s="26">
        <v>92.4</v>
      </c>
      <c r="T199" s="26">
        <v>67.2</v>
      </c>
      <c r="U199" s="26">
        <v>104.2</v>
      </c>
      <c r="V199" s="26" t="s">
        <v>47</v>
      </c>
      <c r="W199" s="26" t="s">
        <v>47</v>
      </c>
      <c r="X199" s="21">
        <v>2918</v>
      </c>
    </row>
    <row r="200" spans="7:24">
      <c r="G200" s="2"/>
      <c r="J200" s="33" t="s">
        <v>78</v>
      </c>
      <c r="K200" s="33" t="s">
        <v>76</v>
      </c>
      <c r="L200" s="36" t="s">
        <v>67</v>
      </c>
      <c r="M200" s="30">
        <v>1</v>
      </c>
      <c r="N200" s="30">
        <v>2</v>
      </c>
      <c r="O200" s="26">
        <v>19</v>
      </c>
      <c r="P200" s="26">
        <v>8.9789999999999992</v>
      </c>
      <c r="Q200" s="26">
        <v>132.69999999999999</v>
      </c>
      <c r="R200" s="26">
        <v>3.9670000000000001</v>
      </c>
      <c r="S200" s="26">
        <v>78.77</v>
      </c>
      <c r="T200" s="26">
        <v>49.22</v>
      </c>
      <c r="U200" s="26">
        <v>142.9</v>
      </c>
      <c r="V200" s="26" t="s">
        <v>47</v>
      </c>
      <c r="W200" s="26" t="s">
        <v>47</v>
      </c>
      <c r="X200" s="21">
        <v>3252</v>
      </c>
    </row>
    <row r="201" spans="7:24">
      <c r="G201" s="2"/>
      <c r="J201" s="33" t="s">
        <v>78</v>
      </c>
      <c r="K201" s="33" t="s">
        <v>76</v>
      </c>
      <c r="L201" s="36" t="s">
        <v>67</v>
      </c>
      <c r="M201" s="28">
        <v>1</v>
      </c>
      <c r="N201" s="30">
        <v>2</v>
      </c>
      <c r="O201" s="28">
        <v>20</v>
      </c>
      <c r="P201" s="28">
        <v>12.31</v>
      </c>
      <c r="Q201" s="28">
        <v>147.80000000000001</v>
      </c>
      <c r="R201" s="28">
        <v>3.97</v>
      </c>
      <c r="S201" s="28">
        <v>66.88</v>
      </c>
      <c r="T201" s="28">
        <v>34.99</v>
      </c>
      <c r="U201" s="28">
        <v>195.9</v>
      </c>
      <c r="V201" s="28" t="s">
        <v>47</v>
      </c>
      <c r="W201" s="28" t="s">
        <v>47</v>
      </c>
      <c r="X201" s="22">
        <v>3623</v>
      </c>
    </row>
    <row r="202" spans="7:24">
      <c r="G202" s="2"/>
      <c r="J202" s="33" t="s">
        <v>78</v>
      </c>
      <c r="K202" s="33" t="s">
        <v>76</v>
      </c>
      <c r="L202" s="36" t="s">
        <v>67</v>
      </c>
      <c r="M202" s="30">
        <v>2</v>
      </c>
      <c r="N202" s="30">
        <v>2</v>
      </c>
      <c r="O202" s="26">
        <v>1</v>
      </c>
      <c r="P202" s="26">
        <v>3.1350000000000003E-2</v>
      </c>
      <c r="Q202" s="26">
        <v>1.028</v>
      </c>
      <c r="R202" s="26">
        <v>3.9870000000000001</v>
      </c>
      <c r="S202" s="26">
        <v>168.4</v>
      </c>
      <c r="T202" s="26">
        <v>118.6</v>
      </c>
      <c r="U202" s="26">
        <v>0.49890000000000001</v>
      </c>
      <c r="V202" s="26" t="s">
        <v>47</v>
      </c>
      <c r="W202" s="26" t="s">
        <v>47</v>
      </c>
      <c r="X202" s="18">
        <v>25.18</v>
      </c>
    </row>
    <row r="203" spans="7:24">
      <c r="G203" s="2"/>
      <c r="J203" s="33" t="s">
        <v>78</v>
      </c>
      <c r="K203" s="33" t="s">
        <v>76</v>
      </c>
      <c r="L203" s="36" t="s">
        <v>67</v>
      </c>
      <c r="M203" s="30">
        <v>2</v>
      </c>
      <c r="N203" s="30">
        <v>2</v>
      </c>
      <c r="O203" s="26">
        <v>2</v>
      </c>
      <c r="P203" s="26">
        <v>4.2380000000000001E-2</v>
      </c>
      <c r="Q203" s="26">
        <v>2.64</v>
      </c>
      <c r="R203" s="26">
        <v>3.99</v>
      </c>
      <c r="S203" s="26">
        <v>152.6</v>
      </c>
      <c r="T203" s="26">
        <v>360.5</v>
      </c>
      <c r="U203" s="26">
        <v>0.6744</v>
      </c>
      <c r="V203" s="26" t="s">
        <v>47</v>
      </c>
      <c r="W203" s="26" t="s">
        <v>47</v>
      </c>
      <c r="X203" s="18">
        <v>64.69</v>
      </c>
    </row>
    <row r="204" spans="7:24">
      <c r="G204" s="2"/>
      <c r="J204" s="33" t="s">
        <v>78</v>
      </c>
      <c r="K204" s="33" t="s">
        <v>76</v>
      </c>
      <c r="L204" s="36" t="s">
        <v>67</v>
      </c>
      <c r="M204" s="30">
        <v>2</v>
      </c>
      <c r="N204" s="30">
        <v>2</v>
      </c>
      <c r="O204" s="26">
        <v>3</v>
      </c>
      <c r="P204" s="26">
        <v>5.7860000000000002E-2</v>
      </c>
      <c r="Q204" s="26">
        <v>4.2149999999999999</v>
      </c>
      <c r="R204" s="26">
        <v>3.9889999999999999</v>
      </c>
      <c r="S204" s="26">
        <v>152.80000000000001</v>
      </c>
      <c r="T204" s="26">
        <v>431.5</v>
      </c>
      <c r="U204" s="26">
        <v>0.92090000000000005</v>
      </c>
      <c r="V204" s="26" t="s">
        <v>47</v>
      </c>
      <c r="W204" s="26" t="s">
        <v>47</v>
      </c>
      <c r="X204" s="18">
        <v>103.3</v>
      </c>
    </row>
    <row r="205" spans="7:24">
      <c r="G205" s="2"/>
      <c r="J205" s="33" t="s">
        <v>78</v>
      </c>
      <c r="K205" s="33" t="s">
        <v>76</v>
      </c>
      <c r="L205" s="36" t="s">
        <v>67</v>
      </c>
      <c r="M205" s="30">
        <v>2</v>
      </c>
      <c r="N205" s="30">
        <v>2</v>
      </c>
      <c r="O205" s="26">
        <v>4</v>
      </c>
      <c r="P205" s="26">
        <v>7.9320000000000002E-2</v>
      </c>
      <c r="Q205" s="26">
        <v>6.1319999999999997</v>
      </c>
      <c r="R205" s="26">
        <v>3.9910000000000001</v>
      </c>
      <c r="S205" s="26">
        <v>154.80000000000001</v>
      </c>
      <c r="T205" s="26">
        <v>460.4</v>
      </c>
      <c r="U205" s="26">
        <v>1.262</v>
      </c>
      <c r="V205" s="26" t="s">
        <v>47</v>
      </c>
      <c r="W205" s="26" t="s">
        <v>47</v>
      </c>
      <c r="X205" s="18">
        <v>150.19999999999999</v>
      </c>
    </row>
    <row r="206" spans="7:24">
      <c r="G206" s="2"/>
      <c r="J206" s="33" t="s">
        <v>78</v>
      </c>
      <c r="K206" s="33" t="s">
        <v>76</v>
      </c>
      <c r="L206" s="36" t="s">
        <v>67</v>
      </c>
      <c r="M206" s="30">
        <v>2</v>
      </c>
      <c r="N206" s="30">
        <v>2</v>
      </c>
      <c r="O206" s="26">
        <v>5</v>
      </c>
      <c r="P206" s="26">
        <v>0.1087</v>
      </c>
      <c r="Q206" s="26">
        <v>8.6660000000000004</v>
      </c>
      <c r="R206" s="26">
        <v>3.99</v>
      </c>
      <c r="S206" s="26">
        <v>157.1</v>
      </c>
      <c r="T206" s="26">
        <v>475.4</v>
      </c>
      <c r="U206" s="26">
        <v>1.7310000000000001</v>
      </c>
      <c r="V206" s="26" t="s">
        <v>47</v>
      </c>
      <c r="W206" s="26" t="s">
        <v>47</v>
      </c>
      <c r="X206" s="18">
        <v>212.3</v>
      </c>
    </row>
    <row r="207" spans="7:24">
      <c r="G207" s="2"/>
      <c r="J207" s="33" t="s">
        <v>78</v>
      </c>
      <c r="K207" s="33" t="s">
        <v>76</v>
      </c>
      <c r="L207" s="36" t="s">
        <v>67</v>
      </c>
      <c r="M207" s="30">
        <v>2</v>
      </c>
      <c r="N207" s="30">
        <v>2</v>
      </c>
      <c r="O207" s="26">
        <v>6</v>
      </c>
      <c r="P207" s="26">
        <v>0.14910000000000001</v>
      </c>
      <c r="Q207" s="26">
        <v>12.02</v>
      </c>
      <c r="R207" s="26">
        <v>3.99</v>
      </c>
      <c r="S207" s="26">
        <v>158.69999999999999</v>
      </c>
      <c r="T207" s="26">
        <v>481</v>
      </c>
      <c r="U207" s="26">
        <v>2.3719999999999999</v>
      </c>
      <c r="V207" s="26" t="s">
        <v>47</v>
      </c>
      <c r="W207" s="26" t="s">
        <v>47</v>
      </c>
      <c r="X207" s="18">
        <v>294.39999999999998</v>
      </c>
    </row>
    <row r="208" spans="7:24">
      <c r="J208" s="33" t="s">
        <v>78</v>
      </c>
      <c r="K208" s="33" t="s">
        <v>76</v>
      </c>
      <c r="L208" s="36" t="s">
        <v>67</v>
      </c>
      <c r="M208" s="30">
        <v>2</v>
      </c>
      <c r="N208" s="30">
        <v>2</v>
      </c>
      <c r="O208" s="26">
        <v>7</v>
      </c>
      <c r="P208" s="26">
        <v>0.20430000000000001</v>
      </c>
      <c r="Q208" s="26">
        <v>16.36</v>
      </c>
      <c r="R208" s="26">
        <v>3.992</v>
      </c>
      <c r="S208" s="26">
        <v>159</v>
      </c>
      <c r="T208" s="26">
        <v>477.1</v>
      </c>
      <c r="U208" s="26">
        <v>3.2519999999999998</v>
      </c>
      <c r="V208" s="26" t="s">
        <v>47</v>
      </c>
      <c r="W208" s="26" t="s">
        <v>47</v>
      </c>
      <c r="X208" s="18">
        <v>400.7</v>
      </c>
    </row>
    <row r="209" spans="10:24">
      <c r="J209" s="33" t="s">
        <v>78</v>
      </c>
      <c r="K209" s="33" t="s">
        <v>76</v>
      </c>
      <c r="L209" s="36" t="s">
        <v>67</v>
      </c>
      <c r="M209" s="30">
        <v>2</v>
      </c>
      <c r="N209" s="30">
        <v>2</v>
      </c>
      <c r="O209" s="26">
        <v>8</v>
      </c>
      <c r="P209" s="26">
        <v>0.28010000000000002</v>
      </c>
      <c r="Q209" s="26">
        <v>21.94</v>
      </c>
      <c r="R209" s="26">
        <v>3.992</v>
      </c>
      <c r="S209" s="26">
        <v>158.80000000000001</v>
      </c>
      <c r="T209" s="26">
        <v>465.9</v>
      </c>
      <c r="U209" s="26">
        <v>4.4580000000000002</v>
      </c>
      <c r="V209" s="26" t="s">
        <v>47</v>
      </c>
      <c r="W209" s="26" t="s">
        <v>47</v>
      </c>
      <c r="X209" s="18">
        <v>537.6</v>
      </c>
    </row>
    <row r="210" spans="10:24">
      <c r="J210" s="33" t="s">
        <v>78</v>
      </c>
      <c r="K210" s="33" t="s">
        <v>76</v>
      </c>
      <c r="L210" s="36" t="s">
        <v>67</v>
      </c>
      <c r="M210" s="30">
        <v>2</v>
      </c>
      <c r="N210" s="30">
        <v>2</v>
      </c>
      <c r="O210" s="26">
        <v>9</v>
      </c>
      <c r="P210" s="26">
        <v>0.38390000000000002</v>
      </c>
      <c r="Q210" s="26">
        <v>29.01</v>
      </c>
      <c r="R210" s="26">
        <v>3.9910000000000001</v>
      </c>
      <c r="S210" s="26">
        <v>158.30000000000001</v>
      </c>
      <c r="T210" s="26">
        <v>447.5</v>
      </c>
      <c r="U210" s="26">
        <v>6.1109999999999998</v>
      </c>
      <c r="V210" s="26" t="s">
        <v>47</v>
      </c>
      <c r="W210" s="26" t="s">
        <v>47</v>
      </c>
      <c r="X210" s="18">
        <v>710.7</v>
      </c>
    </row>
    <row r="211" spans="10:24">
      <c r="J211" s="33" t="s">
        <v>78</v>
      </c>
      <c r="K211" s="33" t="s">
        <v>76</v>
      </c>
      <c r="L211" s="36" t="s">
        <v>67</v>
      </c>
      <c r="M211" s="30">
        <v>2</v>
      </c>
      <c r="N211" s="30">
        <v>2</v>
      </c>
      <c r="O211" s="26">
        <v>10</v>
      </c>
      <c r="P211" s="26">
        <v>0.52629999999999999</v>
      </c>
      <c r="Q211" s="26">
        <v>37.39</v>
      </c>
      <c r="R211" s="26">
        <v>3.996</v>
      </c>
      <c r="S211" s="26">
        <v>155.9</v>
      </c>
      <c r="T211" s="26">
        <v>418.3</v>
      </c>
      <c r="U211" s="26">
        <v>8.3759999999999994</v>
      </c>
      <c r="V211" s="26" t="s">
        <v>47</v>
      </c>
      <c r="W211" s="26" t="s">
        <v>47</v>
      </c>
      <c r="X211" s="18">
        <v>916.1</v>
      </c>
    </row>
    <row r="212" spans="10:24">
      <c r="J212" s="33" t="s">
        <v>78</v>
      </c>
      <c r="K212" s="33" t="s">
        <v>76</v>
      </c>
      <c r="L212" s="36" t="s">
        <v>67</v>
      </c>
      <c r="M212" s="30">
        <v>2</v>
      </c>
      <c r="N212" s="30">
        <v>2</v>
      </c>
      <c r="O212" s="26">
        <v>11</v>
      </c>
      <c r="P212" s="26">
        <v>0.72140000000000004</v>
      </c>
      <c r="Q212" s="26">
        <v>46.76</v>
      </c>
      <c r="R212" s="26">
        <v>3.996</v>
      </c>
      <c r="S212" s="26">
        <v>151.6</v>
      </c>
      <c r="T212" s="26">
        <v>378</v>
      </c>
      <c r="U212" s="26">
        <v>11.48</v>
      </c>
      <c r="V212" s="26" t="s">
        <v>47</v>
      </c>
      <c r="W212" s="26" t="s">
        <v>47</v>
      </c>
      <c r="X212" s="21">
        <v>1146</v>
      </c>
    </row>
    <row r="213" spans="10:24">
      <c r="J213" s="33" t="s">
        <v>78</v>
      </c>
      <c r="K213" s="33" t="s">
        <v>76</v>
      </c>
      <c r="L213" s="36" t="s">
        <v>67</v>
      </c>
      <c r="M213" s="30">
        <v>2</v>
      </c>
      <c r="N213" s="30">
        <v>2</v>
      </c>
      <c r="O213" s="26">
        <v>12</v>
      </c>
      <c r="P213" s="26">
        <v>0.98919999999999997</v>
      </c>
      <c r="Q213" s="26">
        <v>55.32</v>
      </c>
      <c r="R213" s="26">
        <v>3.9950000000000001</v>
      </c>
      <c r="S213" s="26">
        <v>146.6</v>
      </c>
      <c r="T213" s="26">
        <v>319.3</v>
      </c>
      <c r="U213" s="26">
        <v>15.74</v>
      </c>
      <c r="V213" s="26" t="s">
        <v>47</v>
      </c>
      <c r="W213" s="26" t="s">
        <v>47</v>
      </c>
      <c r="X213" s="21">
        <v>1355</v>
      </c>
    </row>
    <row r="214" spans="10:24">
      <c r="J214" s="33" t="s">
        <v>78</v>
      </c>
      <c r="K214" s="33" t="s">
        <v>76</v>
      </c>
      <c r="L214" s="36" t="s">
        <v>67</v>
      </c>
      <c r="M214" s="30">
        <v>2</v>
      </c>
      <c r="N214" s="30">
        <v>2</v>
      </c>
      <c r="O214" s="26">
        <v>13</v>
      </c>
      <c r="P214" s="26">
        <v>1.3560000000000001</v>
      </c>
      <c r="Q214" s="26">
        <v>59.97</v>
      </c>
      <c r="R214" s="26">
        <v>3.996</v>
      </c>
      <c r="S214" s="26">
        <v>148.6</v>
      </c>
      <c r="T214" s="26">
        <v>234.7</v>
      </c>
      <c r="U214" s="26">
        <v>21.59</v>
      </c>
      <c r="V214" s="26" t="s">
        <v>47</v>
      </c>
      <c r="W214" s="26" t="s">
        <v>47</v>
      </c>
      <c r="X214" s="21">
        <v>1469</v>
      </c>
    </row>
    <row r="215" spans="10:24">
      <c r="J215" s="33" t="s">
        <v>78</v>
      </c>
      <c r="K215" s="33" t="s">
        <v>76</v>
      </c>
      <c r="L215" s="36" t="s">
        <v>67</v>
      </c>
      <c r="M215" s="30">
        <v>2</v>
      </c>
      <c r="N215" s="30">
        <v>2</v>
      </c>
      <c r="O215" s="26">
        <v>14</v>
      </c>
      <c r="P215" s="26">
        <v>1.8580000000000001</v>
      </c>
      <c r="Q215" s="26">
        <v>64.69</v>
      </c>
      <c r="R215" s="26">
        <v>3.9940000000000002</v>
      </c>
      <c r="S215" s="26">
        <v>140.9</v>
      </c>
      <c r="T215" s="26">
        <v>167.4</v>
      </c>
      <c r="U215" s="26">
        <v>29.57</v>
      </c>
      <c r="V215" s="26" t="s">
        <v>47</v>
      </c>
      <c r="W215" s="26" t="s">
        <v>47</v>
      </c>
      <c r="X215" s="21">
        <v>1585</v>
      </c>
    </row>
    <row r="216" spans="10:24">
      <c r="J216" s="33" t="s">
        <v>78</v>
      </c>
      <c r="K216" s="33" t="s">
        <v>76</v>
      </c>
      <c r="L216" s="36" t="s">
        <v>67</v>
      </c>
      <c r="M216" s="30">
        <v>2</v>
      </c>
      <c r="N216" s="30">
        <v>2</v>
      </c>
      <c r="O216" s="26">
        <v>15</v>
      </c>
      <c r="P216" s="26">
        <v>2.5449999999999999</v>
      </c>
      <c r="Q216" s="26">
        <v>72.64</v>
      </c>
      <c r="R216" s="26">
        <v>3.9940000000000002</v>
      </c>
      <c r="S216" s="26">
        <v>127.3</v>
      </c>
      <c r="T216" s="26">
        <v>126.3</v>
      </c>
      <c r="U216" s="26">
        <v>40.51</v>
      </c>
      <c r="V216" s="26" t="s">
        <v>47</v>
      </c>
      <c r="W216" s="26" t="s">
        <v>47</v>
      </c>
      <c r="X216" s="21">
        <v>1780</v>
      </c>
    </row>
    <row r="217" spans="10:24">
      <c r="J217" s="33" t="s">
        <v>78</v>
      </c>
      <c r="K217" s="33" t="s">
        <v>76</v>
      </c>
      <c r="L217" s="36" t="s">
        <v>67</v>
      </c>
      <c r="M217" s="30">
        <v>2</v>
      </c>
      <c r="N217" s="30">
        <v>2</v>
      </c>
      <c r="O217" s="26">
        <v>16</v>
      </c>
      <c r="P217" s="26">
        <v>3.4870000000000001</v>
      </c>
      <c r="Q217" s="26">
        <v>83.27</v>
      </c>
      <c r="R217" s="26">
        <v>3.996</v>
      </c>
      <c r="S217" s="26">
        <v>111.9</v>
      </c>
      <c r="T217" s="26">
        <v>99.93</v>
      </c>
      <c r="U217" s="26">
        <v>55.5</v>
      </c>
      <c r="V217" s="26" t="s">
        <v>47</v>
      </c>
      <c r="W217" s="26" t="s">
        <v>47</v>
      </c>
      <c r="X217" s="21">
        <v>2040</v>
      </c>
    </row>
    <row r="218" spans="10:24">
      <c r="J218" s="33" t="s">
        <v>78</v>
      </c>
      <c r="K218" s="33" t="s">
        <v>76</v>
      </c>
      <c r="L218" s="36" t="s">
        <v>67</v>
      </c>
      <c r="M218" s="30">
        <v>2</v>
      </c>
      <c r="N218" s="30">
        <v>2</v>
      </c>
      <c r="O218" s="26">
        <v>17</v>
      </c>
      <c r="P218" s="26">
        <v>4.7789999999999999</v>
      </c>
      <c r="Q218" s="26">
        <v>94.7</v>
      </c>
      <c r="R218" s="26">
        <v>3.996</v>
      </c>
      <c r="S218" s="26">
        <v>96.41</v>
      </c>
      <c r="T218" s="26">
        <v>78.8</v>
      </c>
      <c r="U218" s="26">
        <v>76.05</v>
      </c>
      <c r="V218" s="26" t="s">
        <v>47</v>
      </c>
      <c r="W218" s="26" t="s">
        <v>47</v>
      </c>
      <c r="X218" s="21">
        <v>2320</v>
      </c>
    </row>
    <row r="219" spans="10:24">
      <c r="J219" s="33" t="s">
        <v>78</v>
      </c>
      <c r="K219" s="33" t="s">
        <v>76</v>
      </c>
      <c r="L219" s="36" t="s">
        <v>67</v>
      </c>
      <c r="M219" s="30">
        <v>2</v>
      </c>
      <c r="N219" s="30">
        <v>2</v>
      </c>
      <c r="O219" s="26">
        <v>18</v>
      </c>
      <c r="P219" s="26">
        <v>6.5510000000000002</v>
      </c>
      <c r="Q219" s="26">
        <v>106.4</v>
      </c>
      <c r="R219" s="26">
        <v>3.9980000000000002</v>
      </c>
      <c r="S219" s="26">
        <v>82.61</v>
      </c>
      <c r="T219" s="26">
        <v>59.85</v>
      </c>
      <c r="U219" s="26">
        <v>104.3</v>
      </c>
      <c r="V219" s="26" t="s">
        <v>47</v>
      </c>
      <c r="W219" s="26" t="s">
        <v>47</v>
      </c>
      <c r="X219" s="21">
        <v>2606</v>
      </c>
    </row>
    <row r="220" spans="10:24">
      <c r="J220" s="33" t="s">
        <v>78</v>
      </c>
      <c r="K220" s="33" t="s">
        <v>76</v>
      </c>
      <c r="L220" s="36" t="s">
        <v>67</v>
      </c>
      <c r="M220" s="30">
        <v>2</v>
      </c>
      <c r="N220" s="30">
        <v>2</v>
      </c>
      <c r="O220" s="26">
        <v>19</v>
      </c>
      <c r="P220" s="26">
        <v>8.98</v>
      </c>
      <c r="Q220" s="26">
        <v>119.1</v>
      </c>
      <c r="R220" s="26">
        <v>3.9969999999999999</v>
      </c>
      <c r="S220" s="26">
        <v>70.930000000000007</v>
      </c>
      <c r="T220" s="26">
        <v>43.82</v>
      </c>
      <c r="U220" s="26">
        <v>142.9</v>
      </c>
      <c r="V220" s="26" t="s">
        <v>47</v>
      </c>
      <c r="W220" s="26" t="s">
        <v>47</v>
      </c>
      <c r="X220" s="21">
        <v>2919</v>
      </c>
    </row>
    <row r="221" spans="10:24">
      <c r="J221" s="33" t="s">
        <v>78</v>
      </c>
      <c r="K221" s="33" t="s">
        <v>76</v>
      </c>
      <c r="L221" s="36" t="s">
        <v>67</v>
      </c>
      <c r="M221" s="28">
        <v>2</v>
      </c>
      <c r="N221" s="30">
        <v>2</v>
      </c>
      <c r="O221" s="28">
        <v>20</v>
      </c>
      <c r="P221" s="28">
        <v>12.31</v>
      </c>
      <c r="Q221" s="28">
        <v>133.6</v>
      </c>
      <c r="R221" s="28">
        <v>3.9969999999999999</v>
      </c>
      <c r="S221" s="28">
        <v>60.65</v>
      </c>
      <c r="T221" s="28">
        <v>31.13</v>
      </c>
      <c r="U221" s="28">
        <v>195.9</v>
      </c>
      <c r="V221" s="28" t="s">
        <v>47</v>
      </c>
      <c r="W221" s="28" t="s">
        <v>47</v>
      </c>
      <c r="X221" s="22">
        <v>3272</v>
      </c>
    </row>
    <row r="222" spans="10:24">
      <c r="J222" s="33" t="s">
        <v>78</v>
      </c>
      <c r="K222" s="33" t="s">
        <v>76</v>
      </c>
      <c r="L222" s="36" t="s">
        <v>67</v>
      </c>
      <c r="M222" s="18">
        <v>3</v>
      </c>
      <c r="N222" s="30">
        <v>2</v>
      </c>
      <c r="O222" s="26">
        <v>1</v>
      </c>
      <c r="P222" s="26">
        <v>3.1350000000000003E-2</v>
      </c>
      <c r="Q222" s="26">
        <v>0.98729999999999996</v>
      </c>
      <c r="R222" s="26">
        <v>4.0019999999999998</v>
      </c>
      <c r="S222" s="26">
        <v>156.19999999999999</v>
      </c>
      <c r="T222" s="26">
        <v>121.4</v>
      </c>
      <c r="U222" s="26">
        <v>0.499</v>
      </c>
      <c r="V222" s="26" t="s">
        <v>47</v>
      </c>
      <c r="W222" s="26" t="s">
        <v>47</v>
      </c>
      <c r="X222" s="18">
        <v>24.19</v>
      </c>
    </row>
    <row r="223" spans="10:24">
      <c r="J223" s="33" t="s">
        <v>78</v>
      </c>
      <c r="K223" s="33" t="s">
        <v>76</v>
      </c>
      <c r="L223" s="36" t="s">
        <v>67</v>
      </c>
      <c r="M223" s="18">
        <v>3</v>
      </c>
      <c r="N223" s="30">
        <v>2</v>
      </c>
      <c r="O223" s="26">
        <v>2</v>
      </c>
      <c r="P223" s="26">
        <v>4.2380000000000001E-2</v>
      </c>
      <c r="Q223" s="26">
        <v>2.464</v>
      </c>
      <c r="R223" s="26">
        <v>4.0019999999999998</v>
      </c>
      <c r="S223" s="26">
        <v>141.30000000000001</v>
      </c>
      <c r="T223" s="26">
        <v>336.8</v>
      </c>
      <c r="U223" s="26">
        <v>0.67449999999999999</v>
      </c>
      <c r="V223" s="26" t="s">
        <v>47</v>
      </c>
      <c r="W223" s="26" t="s">
        <v>47</v>
      </c>
      <c r="X223" s="18">
        <v>60.36</v>
      </c>
    </row>
    <row r="224" spans="10:24">
      <c r="J224" s="33" t="s">
        <v>78</v>
      </c>
      <c r="K224" s="33" t="s">
        <v>76</v>
      </c>
      <c r="L224" s="36" t="s">
        <v>67</v>
      </c>
      <c r="M224" s="18">
        <v>3</v>
      </c>
      <c r="N224" s="30">
        <v>2</v>
      </c>
      <c r="O224" s="26">
        <v>3</v>
      </c>
      <c r="P224" s="26">
        <v>5.7869999999999998E-2</v>
      </c>
      <c r="Q224" s="26">
        <v>3.8919999999999999</v>
      </c>
      <c r="R224" s="26">
        <v>4.0010000000000003</v>
      </c>
      <c r="S224" s="26">
        <v>140.4</v>
      </c>
      <c r="T224" s="26">
        <v>398.7</v>
      </c>
      <c r="U224" s="26">
        <v>0.92100000000000004</v>
      </c>
      <c r="V224" s="26" t="s">
        <v>47</v>
      </c>
      <c r="W224" s="26" t="s">
        <v>47</v>
      </c>
      <c r="X224" s="18">
        <v>95.37</v>
      </c>
    </row>
    <row r="225" spans="10:24">
      <c r="J225" s="33" t="s">
        <v>78</v>
      </c>
      <c r="K225" s="33" t="s">
        <v>76</v>
      </c>
      <c r="L225" s="36" t="s">
        <v>67</v>
      </c>
      <c r="M225" s="18">
        <v>3</v>
      </c>
      <c r="N225" s="30">
        <v>2</v>
      </c>
      <c r="O225" s="26">
        <v>4</v>
      </c>
      <c r="P225" s="26">
        <v>7.9320000000000002E-2</v>
      </c>
      <c r="Q225" s="26">
        <v>5.6239999999999997</v>
      </c>
      <c r="R225" s="26">
        <v>4.0019999999999998</v>
      </c>
      <c r="S225" s="26">
        <v>141.30000000000001</v>
      </c>
      <c r="T225" s="26">
        <v>422.4</v>
      </c>
      <c r="U225" s="26">
        <v>1.262</v>
      </c>
      <c r="V225" s="26" t="s">
        <v>47</v>
      </c>
      <c r="W225" s="26" t="s">
        <v>47</v>
      </c>
      <c r="X225" s="18">
        <v>137.80000000000001</v>
      </c>
    </row>
    <row r="226" spans="10:24">
      <c r="J226" s="33" t="s">
        <v>78</v>
      </c>
      <c r="K226" s="33" t="s">
        <v>76</v>
      </c>
      <c r="L226" s="36" t="s">
        <v>67</v>
      </c>
      <c r="M226" s="18">
        <v>3</v>
      </c>
      <c r="N226" s="30">
        <v>2</v>
      </c>
      <c r="O226" s="26">
        <v>5</v>
      </c>
      <c r="P226" s="26">
        <v>0.1087</v>
      </c>
      <c r="Q226" s="26">
        <v>7.899</v>
      </c>
      <c r="R226" s="26">
        <v>4.0019999999999998</v>
      </c>
      <c r="S226" s="26">
        <v>142.69999999999999</v>
      </c>
      <c r="T226" s="26">
        <v>433.5</v>
      </c>
      <c r="U226" s="26">
        <v>1.7310000000000001</v>
      </c>
      <c r="V226" s="26" t="s">
        <v>47</v>
      </c>
      <c r="W226" s="26" t="s">
        <v>47</v>
      </c>
      <c r="X226" s="18">
        <v>193.5</v>
      </c>
    </row>
    <row r="227" spans="10:24">
      <c r="J227" s="33" t="s">
        <v>78</v>
      </c>
      <c r="K227" s="33" t="s">
        <v>76</v>
      </c>
      <c r="L227" s="36" t="s">
        <v>67</v>
      </c>
      <c r="M227" s="18">
        <v>3</v>
      </c>
      <c r="N227" s="30">
        <v>2</v>
      </c>
      <c r="O227" s="26">
        <v>6</v>
      </c>
      <c r="P227" s="26">
        <v>0.14910000000000001</v>
      </c>
      <c r="Q227" s="26">
        <v>10.93</v>
      </c>
      <c r="R227" s="26">
        <v>4.0039999999999996</v>
      </c>
      <c r="S227" s="26">
        <v>143.80000000000001</v>
      </c>
      <c r="T227" s="26">
        <v>437.6</v>
      </c>
      <c r="U227" s="26">
        <v>2.3719999999999999</v>
      </c>
      <c r="V227" s="26" t="s">
        <v>47</v>
      </c>
      <c r="W227" s="26" t="s">
        <v>47</v>
      </c>
      <c r="X227" s="18">
        <v>267.8</v>
      </c>
    </row>
    <row r="228" spans="10:24">
      <c r="J228" s="33" t="s">
        <v>78</v>
      </c>
      <c r="K228" s="33" t="s">
        <v>76</v>
      </c>
      <c r="L228" s="36" t="s">
        <v>67</v>
      </c>
      <c r="M228" s="18">
        <v>3</v>
      </c>
      <c r="N228" s="30">
        <v>2</v>
      </c>
      <c r="O228" s="26">
        <v>7</v>
      </c>
      <c r="P228" s="26">
        <v>0.20430000000000001</v>
      </c>
      <c r="Q228" s="26">
        <v>14.87</v>
      </c>
      <c r="R228" s="26">
        <v>4.0030000000000001</v>
      </c>
      <c r="S228" s="26">
        <v>144.1</v>
      </c>
      <c r="T228" s="26">
        <v>433.9</v>
      </c>
      <c r="U228" s="26">
        <v>3.2519999999999998</v>
      </c>
      <c r="V228" s="26" t="s">
        <v>47</v>
      </c>
      <c r="W228" s="26" t="s">
        <v>47</v>
      </c>
      <c r="X228" s="18">
        <v>364.3</v>
      </c>
    </row>
    <row r="229" spans="10:24">
      <c r="J229" s="33" t="s">
        <v>78</v>
      </c>
      <c r="K229" s="33" t="s">
        <v>76</v>
      </c>
      <c r="L229" s="36" t="s">
        <v>67</v>
      </c>
      <c r="M229" s="18">
        <v>3</v>
      </c>
      <c r="N229" s="30">
        <v>2</v>
      </c>
      <c r="O229" s="26">
        <v>8</v>
      </c>
      <c r="P229" s="26">
        <v>0.28010000000000002</v>
      </c>
      <c r="Q229" s="26">
        <v>19.940000000000001</v>
      </c>
      <c r="R229" s="26">
        <v>4.0019999999999998</v>
      </c>
      <c r="S229" s="26">
        <v>144</v>
      </c>
      <c r="T229" s="26">
        <v>423.6</v>
      </c>
      <c r="U229" s="26">
        <v>4.4580000000000002</v>
      </c>
      <c r="V229" s="26" t="s">
        <v>47</v>
      </c>
      <c r="W229" s="26" t="s">
        <v>47</v>
      </c>
      <c r="X229" s="18">
        <v>488.7</v>
      </c>
    </row>
    <row r="230" spans="10:24">
      <c r="J230" s="33" t="s">
        <v>78</v>
      </c>
      <c r="K230" s="33" t="s">
        <v>76</v>
      </c>
      <c r="L230" s="36" t="s">
        <v>67</v>
      </c>
      <c r="M230" s="18">
        <v>3</v>
      </c>
      <c r="N230" s="30">
        <v>2</v>
      </c>
      <c r="O230" s="26">
        <v>9</v>
      </c>
      <c r="P230" s="26">
        <v>0.38390000000000002</v>
      </c>
      <c r="Q230" s="26">
        <v>26.36</v>
      </c>
      <c r="R230" s="26">
        <v>4.0030000000000001</v>
      </c>
      <c r="S230" s="26">
        <v>143.6</v>
      </c>
      <c r="T230" s="26">
        <v>406.7</v>
      </c>
      <c r="U230" s="26">
        <v>6.11</v>
      </c>
      <c r="V230" s="26" t="s">
        <v>47</v>
      </c>
      <c r="W230" s="26" t="s">
        <v>47</v>
      </c>
      <c r="X230" s="18">
        <v>645.79999999999995</v>
      </c>
    </row>
    <row r="231" spans="10:24">
      <c r="J231" s="33" t="s">
        <v>78</v>
      </c>
      <c r="K231" s="33" t="s">
        <v>76</v>
      </c>
      <c r="L231" s="36" t="s">
        <v>67</v>
      </c>
      <c r="M231" s="18">
        <v>3</v>
      </c>
      <c r="N231" s="30">
        <v>2</v>
      </c>
      <c r="O231" s="26">
        <v>10</v>
      </c>
      <c r="P231" s="26">
        <v>0.52629999999999999</v>
      </c>
      <c r="Q231" s="26">
        <v>34.04</v>
      </c>
      <c r="R231" s="26">
        <v>4.0019999999999998</v>
      </c>
      <c r="S231" s="26">
        <v>141.80000000000001</v>
      </c>
      <c r="T231" s="26">
        <v>380.9</v>
      </c>
      <c r="U231" s="26">
        <v>8.3759999999999994</v>
      </c>
      <c r="V231" s="26" t="s">
        <v>47</v>
      </c>
      <c r="W231" s="26" t="s">
        <v>47</v>
      </c>
      <c r="X231" s="18">
        <v>834.1</v>
      </c>
    </row>
    <row r="232" spans="10:24">
      <c r="J232" s="33" t="s">
        <v>78</v>
      </c>
      <c r="K232" s="33" t="s">
        <v>76</v>
      </c>
      <c r="L232" s="36" t="s">
        <v>67</v>
      </c>
      <c r="M232" s="18">
        <v>3</v>
      </c>
      <c r="N232" s="30">
        <v>2</v>
      </c>
      <c r="O232" s="26">
        <v>11</v>
      </c>
      <c r="P232" s="26">
        <v>0.72140000000000004</v>
      </c>
      <c r="Q232" s="26">
        <v>42.66</v>
      </c>
      <c r="R232" s="26">
        <v>4.0010000000000003</v>
      </c>
      <c r="S232" s="26">
        <v>138.30000000000001</v>
      </c>
      <c r="T232" s="26">
        <v>344.8</v>
      </c>
      <c r="U232" s="26">
        <v>11.48</v>
      </c>
      <c r="V232" s="26" t="s">
        <v>47</v>
      </c>
      <c r="W232" s="26" t="s">
        <v>47</v>
      </c>
      <c r="X232" s="21">
        <v>1045</v>
      </c>
    </row>
    <row r="233" spans="10:24">
      <c r="J233" s="33" t="s">
        <v>78</v>
      </c>
      <c r="K233" s="33" t="s">
        <v>76</v>
      </c>
      <c r="L233" s="36" t="s">
        <v>67</v>
      </c>
      <c r="M233" s="18">
        <v>3</v>
      </c>
      <c r="N233" s="30">
        <v>2</v>
      </c>
      <c r="O233" s="26">
        <v>12</v>
      </c>
      <c r="P233" s="26">
        <v>0.98909999999999998</v>
      </c>
      <c r="Q233" s="26">
        <v>50.68</v>
      </c>
      <c r="R233" s="26">
        <v>4</v>
      </c>
      <c r="S233" s="26">
        <v>134</v>
      </c>
      <c r="T233" s="26">
        <v>292.7</v>
      </c>
      <c r="U233" s="26">
        <v>15.74</v>
      </c>
      <c r="V233" s="26" t="s">
        <v>47</v>
      </c>
      <c r="W233" s="26" t="s">
        <v>47</v>
      </c>
      <c r="X233" s="21">
        <v>1242</v>
      </c>
    </row>
    <row r="234" spans="10:24">
      <c r="J234" s="33" t="s">
        <v>78</v>
      </c>
      <c r="K234" s="33" t="s">
        <v>76</v>
      </c>
      <c r="L234" s="36" t="s">
        <v>67</v>
      </c>
      <c r="M234" s="18">
        <v>3</v>
      </c>
      <c r="N234" s="30">
        <v>2</v>
      </c>
      <c r="O234" s="26">
        <v>13</v>
      </c>
      <c r="P234" s="26">
        <v>1.3560000000000001</v>
      </c>
      <c r="Q234" s="26">
        <v>55.35</v>
      </c>
      <c r="R234" s="26">
        <v>4.0019999999999998</v>
      </c>
      <c r="S234" s="26">
        <v>136.4</v>
      </c>
      <c r="T234" s="26">
        <v>217.1</v>
      </c>
      <c r="U234" s="26">
        <v>21.59</v>
      </c>
      <c r="V234" s="26" t="s">
        <v>47</v>
      </c>
      <c r="W234" s="26" t="s">
        <v>47</v>
      </c>
      <c r="X234" s="21">
        <v>1356</v>
      </c>
    </row>
    <row r="235" spans="10:24">
      <c r="J235" s="33" t="s">
        <v>78</v>
      </c>
      <c r="K235" s="33" t="s">
        <v>76</v>
      </c>
      <c r="L235" s="36" t="s">
        <v>67</v>
      </c>
      <c r="M235" s="18">
        <v>3</v>
      </c>
      <c r="N235" s="30">
        <v>2</v>
      </c>
      <c r="O235" s="26">
        <v>14</v>
      </c>
      <c r="P235" s="26">
        <v>1.8580000000000001</v>
      </c>
      <c r="Q235" s="26">
        <v>60</v>
      </c>
      <c r="R235" s="26">
        <v>4</v>
      </c>
      <c r="S235" s="26">
        <v>130.30000000000001</v>
      </c>
      <c r="T235" s="26">
        <v>155.5</v>
      </c>
      <c r="U235" s="26">
        <v>29.57</v>
      </c>
      <c r="V235" s="26" t="s">
        <v>47</v>
      </c>
      <c r="W235" s="26" t="s">
        <v>47</v>
      </c>
      <c r="X235" s="21">
        <v>1470</v>
      </c>
    </row>
    <row r="236" spans="10:24">
      <c r="J236" s="33" t="s">
        <v>78</v>
      </c>
      <c r="K236" s="33" t="s">
        <v>76</v>
      </c>
      <c r="L236" s="36" t="s">
        <v>67</v>
      </c>
      <c r="M236" s="18">
        <v>3</v>
      </c>
      <c r="N236" s="30">
        <v>2</v>
      </c>
      <c r="O236" s="26">
        <v>15</v>
      </c>
      <c r="P236" s="26">
        <v>2.5449999999999999</v>
      </c>
      <c r="Q236" s="26">
        <v>67.52</v>
      </c>
      <c r="R236" s="26">
        <v>4</v>
      </c>
      <c r="S236" s="26">
        <v>118</v>
      </c>
      <c r="T236" s="26">
        <v>117.8</v>
      </c>
      <c r="U236" s="26">
        <v>40.51</v>
      </c>
      <c r="V236" s="26" t="s">
        <v>47</v>
      </c>
      <c r="W236" s="26" t="s">
        <v>47</v>
      </c>
      <c r="X236" s="21">
        <v>1654</v>
      </c>
    </row>
    <row r="237" spans="10:24">
      <c r="J237" s="33" t="s">
        <v>78</v>
      </c>
      <c r="K237" s="33" t="s">
        <v>76</v>
      </c>
      <c r="L237" s="36" t="s">
        <v>67</v>
      </c>
      <c r="M237" s="18">
        <v>3</v>
      </c>
      <c r="N237" s="30">
        <v>2</v>
      </c>
      <c r="O237" s="26">
        <v>16</v>
      </c>
      <c r="P237" s="26">
        <v>3.4870000000000001</v>
      </c>
      <c r="Q237" s="26">
        <v>77.37</v>
      </c>
      <c r="R237" s="26">
        <v>4.0010000000000003</v>
      </c>
      <c r="S237" s="26">
        <v>103.7</v>
      </c>
      <c r="T237" s="26">
        <v>93.17</v>
      </c>
      <c r="U237" s="26">
        <v>55.5</v>
      </c>
      <c r="V237" s="26" t="s">
        <v>47</v>
      </c>
      <c r="W237" s="26" t="s">
        <v>47</v>
      </c>
      <c r="X237" s="21">
        <v>1896</v>
      </c>
    </row>
    <row r="238" spans="10:24">
      <c r="J238" s="33" t="s">
        <v>78</v>
      </c>
      <c r="K238" s="33" t="s">
        <v>76</v>
      </c>
      <c r="L238" s="36" t="s">
        <v>67</v>
      </c>
      <c r="M238" s="18">
        <v>3</v>
      </c>
      <c r="N238" s="30">
        <v>2</v>
      </c>
      <c r="O238" s="26">
        <v>17</v>
      </c>
      <c r="P238" s="26">
        <v>4.7789999999999999</v>
      </c>
      <c r="Q238" s="26">
        <v>87.93</v>
      </c>
      <c r="R238" s="26">
        <v>3.9990000000000001</v>
      </c>
      <c r="S238" s="26">
        <v>89.41</v>
      </c>
      <c r="T238" s="26">
        <v>73.3</v>
      </c>
      <c r="U238" s="26">
        <v>76.06</v>
      </c>
      <c r="V238" s="26" t="s">
        <v>47</v>
      </c>
      <c r="W238" s="26" t="s">
        <v>47</v>
      </c>
      <c r="X238" s="21">
        <v>2154</v>
      </c>
    </row>
    <row r="239" spans="10:24">
      <c r="J239" s="33" t="s">
        <v>78</v>
      </c>
      <c r="K239" s="33" t="s">
        <v>76</v>
      </c>
      <c r="L239" s="36" t="s">
        <v>67</v>
      </c>
      <c r="M239" s="18">
        <v>3</v>
      </c>
      <c r="N239" s="30">
        <v>2</v>
      </c>
      <c r="O239" s="26">
        <v>18</v>
      </c>
      <c r="P239" s="26">
        <v>6.5510000000000002</v>
      </c>
      <c r="Q239" s="26">
        <v>98.91</v>
      </c>
      <c r="R239" s="26">
        <v>4</v>
      </c>
      <c r="S239" s="26">
        <v>76.89</v>
      </c>
      <c r="T239" s="26">
        <v>55.56</v>
      </c>
      <c r="U239" s="26">
        <v>104.3</v>
      </c>
      <c r="V239" s="26" t="s">
        <v>47</v>
      </c>
      <c r="W239" s="26" t="s">
        <v>47</v>
      </c>
      <c r="X239" s="21">
        <v>2423</v>
      </c>
    </row>
    <row r="240" spans="10:24">
      <c r="J240" s="33" t="s">
        <v>78</v>
      </c>
      <c r="K240" s="33" t="s">
        <v>76</v>
      </c>
      <c r="L240" s="36" t="s">
        <v>67</v>
      </c>
      <c r="M240" s="18">
        <v>3</v>
      </c>
      <c r="N240" s="30">
        <v>2</v>
      </c>
      <c r="O240" s="26">
        <v>19</v>
      </c>
      <c r="P240" s="26">
        <v>8.98</v>
      </c>
      <c r="Q240" s="26">
        <v>111.3</v>
      </c>
      <c r="R240" s="26">
        <v>4</v>
      </c>
      <c r="S240" s="26">
        <v>66.36</v>
      </c>
      <c r="T240" s="26">
        <v>40.72</v>
      </c>
      <c r="U240" s="26">
        <v>142.9</v>
      </c>
      <c r="V240" s="26" t="s">
        <v>47</v>
      </c>
      <c r="W240" s="26" t="s">
        <v>47</v>
      </c>
      <c r="X240" s="21">
        <v>2726</v>
      </c>
    </row>
    <row r="241" spans="4:27">
      <c r="G241" s="13"/>
      <c r="H241" s="13"/>
      <c r="I241" s="13"/>
      <c r="J241" s="33" t="s">
        <v>78</v>
      </c>
      <c r="K241" s="33" t="s">
        <v>76</v>
      </c>
      <c r="L241" s="37" t="s">
        <v>67</v>
      </c>
      <c r="M241" s="19">
        <v>3</v>
      </c>
      <c r="N241" s="28">
        <v>2</v>
      </c>
      <c r="O241" s="28">
        <v>20</v>
      </c>
      <c r="P241" s="28">
        <v>12.31</v>
      </c>
      <c r="Q241" s="28">
        <v>125.3</v>
      </c>
      <c r="R241" s="28">
        <v>4.0010000000000003</v>
      </c>
      <c r="S241" s="28">
        <v>57.04</v>
      </c>
      <c r="T241" s="28">
        <v>28.98</v>
      </c>
      <c r="U241" s="28">
        <v>195.9</v>
      </c>
      <c r="V241" s="28" t="s">
        <v>47</v>
      </c>
      <c r="W241" s="28" t="s">
        <v>47</v>
      </c>
      <c r="X241" s="22">
        <v>3071</v>
      </c>
      <c r="Y241" s="13"/>
      <c r="Z241" s="13"/>
      <c r="AA241" s="13"/>
    </row>
    <row r="242" spans="4:27">
      <c r="D242" s="2"/>
      <c r="J242" s="36" t="s">
        <v>79</v>
      </c>
      <c r="K242" s="33" t="s">
        <v>76</v>
      </c>
      <c r="L242" s="36" t="s">
        <v>67</v>
      </c>
      <c r="M242" s="30">
        <v>1</v>
      </c>
      <c r="N242" s="30">
        <v>1</v>
      </c>
      <c r="O242" s="26">
        <v>1</v>
      </c>
      <c r="P242" s="26">
        <v>1</v>
      </c>
      <c r="Q242" s="26">
        <v>6.9240000000000004</v>
      </c>
      <c r="R242" s="26">
        <v>3.9580000000000002</v>
      </c>
      <c r="S242" s="26" t="s">
        <v>47</v>
      </c>
      <c r="T242" s="26" t="s">
        <v>47</v>
      </c>
      <c r="U242" s="26">
        <v>150.1</v>
      </c>
      <c r="V242" s="26">
        <v>6.9219999999999997</v>
      </c>
      <c r="W242" s="26">
        <v>0.38219999999999998</v>
      </c>
      <c r="X242" s="18">
        <v>169.6</v>
      </c>
    </row>
    <row r="243" spans="4:27">
      <c r="J243" s="36" t="s">
        <v>79</v>
      </c>
      <c r="K243" s="33" t="s">
        <v>76</v>
      </c>
      <c r="L243" s="36" t="s">
        <v>67</v>
      </c>
      <c r="M243" s="30">
        <v>1</v>
      </c>
      <c r="N243" s="30">
        <v>1</v>
      </c>
      <c r="O243" s="26">
        <v>2</v>
      </c>
      <c r="P243" s="26">
        <v>1.37</v>
      </c>
      <c r="Q243" s="26">
        <v>7.9320000000000004</v>
      </c>
      <c r="R243" s="26">
        <v>3.9590000000000001</v>
      </c>
      <c r="S243" s="26" t="s">
        <v>47</v>
      </c>
      <c r="T243" s="26" t="s">
        <v>47</v>
      </c>
      <c r="U243" s="26">
        <v>404.9</v>
      </c>
      <c r="V243" s="26">
        <v>5.7880000000000003</v>
      </c>
      <c r="W243" s="26">
        <v>0.52370000000000005</v>
      </c>
      <c r="X243" s="18">
        <v>194.3</v>
      </c>
    </row>
    <row r="244" spans="4:27">
      <c r="J244" s="36" t="s">
        <v>79</v>
      </c>
      <c r="K244" s="33" t="s">
        <v>76</v>
      </c>
      <c r="L244" s="36" t="s">
        <v>67</v>
      </c>
      <c r="M244" s="30">
        <v>1</v>
      </c>
      <c r="N244" s="30">
        <v>1</v>
      </c>
      <c r="O244" s="26">
        <v>3</v>
      </c>
      <c r="P244" s="26">
        <v>1.8779999999999999</v>
      </c>
      <c r="Q244" s="26">
        <v>9.3130000000000006</v>
      </c>
      <c r="R244" s="26">
        <v>3.9609999999999999</v>
      </c>
      <c r="S244" s="26" t="s">
        <v>47</v>
      </c>
      <c r="T244" s="26" t="s">
        <v>47</v>
      </c>
      <c r="U244" s="26">
        <v>754</v>
      </c>
      <c r="V244" s="26">
        <v>4.9580000000000002</v>
      </c>
      <c r="W244" s="26">
        <v>0.7177</v>
      </c>
      <c r="X244" s="18">
        <v>228.2</v>
      </c>
    </row>
    <row r="245" spans="4:27">
      <c r="J245" s="36" t="s">
        <v>79</v>
      </c>
      <c r="K245" s="33" t="s">
        <v>76</v>
      </c>
      <c r="L245" s="36" t="s">
        <v>67</v>
      </c>
      <c r="M245" s="30">
        <v>1</v>
      </c>
      <c r="N245" s="30">
        <v>1</v>
      </c>
      <c r="O245" s="26">
        <v>4</v>
      </c>
      <c r="P245" s="26">
        <v>2.5750000000000002</v>
      </c>
      <c r="Q245" s="26">
        <v>11.2</v>
      </c>
      <c r="R245" s="26">
        <v>3.9609999999999999</v>
      </c>
      <c r="S245" s="26" t="s">
        <v>47</v>
      </c>
      <c r="T245" s="26" t="s">
        <v>47</v>
      </c>
      <c r="U245" s="27">
        <v>1233</v>
      </c>
      <c r="V245" s="26">
        <v>4.3520000000000003</v>
      </c>
      <c r="W245" s="26">
        <v>0.98380000000000001</v>
      </c>
      <c r="X245" s="18">
        <v>274.5</v>
      </c>
    </row>
    <row r="246" spans="4:27">
      <c r="J246" s="36" t="s">
        <v>79</v>
      </c>
      <c r="K246" s="33" t="s">
        <v>76</v>
      </c>
      <c r="L246" s="36" t="s">
        <v>67</v>
      </c>
      <c r="M246" s="30">
        <v>1</v>
      </c>
      <c r="N246" s="30">
        <v>1</v>
      </c>
      <c r="O246" s="26">
        <v>5</v>
      </c>
      <c r="P246" s="26">
        <v>3.5289999999999999</v>
      </c>
      <c r="Q246" s="26">
        <v>13.82</v>
      </c>
      <c r="R246" s="26">
        <v>3.9620000000000002</v>
      </c>
      <c r="S246" s="26" t="s">
        <v>47</v>
      </c>
      <c r="T246" s="26" t="s">
        <v>47</v>
      </c>
      <c r="U246" s="27">
        <v>1888</v>
      </c>
      <c r="V246" s="26">
        <v>3.915</v>
      </c>
      <c r="W246" s="26">
        <v>1.349</v>
      </c>
      <c r="X246" s="18">
        <v>338.5</v>
      </c>
    </row>
    <row r="247" spans="4:27">
      <c r="J247" s="36" t="s">
        <v>79</v>
      </c>
      <c r="K247" s="33" t="s">
        <v>76</v>
      </c>
      <c r="L247" s="36" t="s">
        <v>67</v>
      </c>
      <c r="M247" s="30">
        <v>1</v>
      </c>
      <c r="N247" s="30">
        <v>1</v>
      </c>
      <c r="O247" s="26">
        <v>6</v>
      </c>
      <c r="P247" s="26">
        <v>4.8380000000000001</v>
      </c>
      <c r="Q247" s="26">
        <v>17.54</v>
      </c>
      <c r="R247" s="26">
        <v>3.9620000000000002</v>
      </c>
      <c r="S247" s="26" t="s">
        <v>47</v>
      </c>
      <c r="T247" s="26" t="s">
        <v>47</v>
      </c>
      <c r="U247" s="27">
        <v>2787</v>
      </c>
      <c r="V247" s="26">
        <v>3.6259999999999999</v>
      </c>
      <c r="W247" s="26">
        <v>1.849</v>
      </c>
      <c r="X247" s="18">
        <v>429.8</v>
      </c>
    </row>
    <row r="248" spans="4:27">
      <c r="J248" s="36" t="s">
        <v>79</v>
      </c>
      <c r="K248" s="33" t="s">
        <v>76</v>
      </c>
      <c r="L248" s="36" t="s">
        <v>67</v>
      </c>
      <c r="M248" s="30">
        <v>1</v>
      </c>
      <c r="N248" s="30">
        <v>1</v>
      </c>
      <c r="O248" s="26">
        <v>7</v>
      </c>
      <c r="P248" s="26">
        <v>6.6319999999999997</v>
      </c>
      <c r="Q248" s="26">
        <v>22.62</v>
      </c>
      <c r="R248" s="26">
        <v>3.9630000000000001</v>
      </c>
      <c r="S248" s="26" t="s">
        <v>47</v>
      </c>
      <c r="T248" s="26" t="s">
        <v>47</v>
      </c>
      <c r="U248" s="27">
        <v>4019</v>
      </c>
      <c r="V248" s="26">
        <v>3.411</v>
      </c>
      <c r="W248" s="26">
        <v>2.5339999999999998</v>
      </c>
      <c r="X248" s="18">
        <v>554.29999999999995</v>
      </c>
    </row>
    <row r="249" spans="4:27">
      <c r="J249" s="36" t="s">
        <v>79</v>
      </c>
      <c r="K249" s="33" t="s">
        <v>76</v>
      </c>
      <c r="L249" s="36" t="s">
        <v>67</v>
      </c>
      <c r="M249" s="30">
        <v>1</v>
      </c>
      <c r="N249" s="30">
        <v>1</v>
      </c>
      <c r="O249" s="26">
        <v>8</v>
      </c>
      <c r="P249" s="26">
        <v>9.093</v>
      </c>
      <c r="Q249" s="26">
        <v>29.2</v>
      </c>
      <c r="R249" s="26">
        <v>3.9630000000000001</v>
      </c>
      <c r="S249" s="26" t="s">
        <v>47</v>
      </c>
      <c r="T249" s="26" t="s">
        <v>47</v>
      </c>
      <c r="U249" s="27">
        <v>5707</v>
      </c>
      <c r="V249" s="26">
        <v>3.2109999999999999</v>
      </c>
      <c r="W249" s="26">
        <v>3.4750000000000001</v>
      </c>
      <c r="X249" s="18">
        <v>715.4</v>
      </c>
    </row>
    <row r="250" spans="4:27">
      <c r="J250" s="36" t="s">
        <v>79</v>
      </c>
      <c r="K250" s="33" t="s">
        <v>76</v>
      </c>
      <c r="L250" s="36" t="s">
        <v>67</v>
      </c>
      <c r="M250" s="30">
        <v>1</v>
      </c>
      <c r="N250" s="30">
        <v>1</v>
      </c>
      <c r="O250" s="26">
        <v>9</v>
      </c>
      <c r="P250" s="26">
        <v>12.47</v>
      </c>
      <c r="Q250" s="26">
        <v>37.31</v>
      </c>
      <c r="R250" s="26">
        <v>3.964</v>
      </c>
      <c r="S250" s="26" t="s">
        <v>47</v>
      </c>
      <c r="T250" s="26" t="s">
        <v>47</v>
      </c>
      <c r="U250" s="27">
        <v>8022</v>
      </c>
      <c r="V250" s="26">
        <v>2.9929999999999999</v>
      </c>
      <c r="W250" s="26">
        <v>4.7640000000000002</v>
      </c>
      <c r="X250" s="18">
        <v>914.1</v>
      </c>
    </row>
    <row r="251" spans="4:27">
      <c r="J251" s="36" t="s">
        <v>79</v>
      </c>
      <c r="K251" s="33" t="s">
        <v>76</v>
      </c>
      <c r="L251" s="36" t="s">
        <v>67</v>
      </c>
      <c r="M251" s="30">
        <v>1</v>
      </c>
      <c r="N251" s="30">
        <v>1</v>
      </c>
      <c r="O251" s="26">
        <v>10</v>
      </c>
      <c r="P251" s="26">
        <v>17.09</v>
      </c>
      <c r="Q251" s="26">
        <v>47.36</v>
      </c>
      <c r="R251" s="26">
        <v>3.9649999999999999</v>
      </c>
      <c r="S251" s="26" t="s">
        <v>47</v>
      </c>
      <c r="T251" s="26" t="s">
        <v>47</v>
      </c>
      <c r="U251" s="27">
        <v>11190</v>
      </c>
      <c r="V251" s="26">
        <v>2.7709999999999999</v>
      </c>
      <c r="W251" s="26">
        <v>6.53</v>
      </c>
      <c r="X251" s="21">
        <v>1160</v>
      </c>
    </row>
    <row r="252" spans="4:27">
      <c r="J252" s="36" t="s">
        <v>79</v>
      </c>
      <c r="K252" s="33" t="s">
        <v>76</v>
      </c>
      <c r="L252" s="36" t="s">
        <v>67</v>
      </c>
      <c r="M252" s="30">
        <v>1</v>
      </c>
      <c r="N252" s="30">
        <v>1</v>
      </c>
      <c r="O252" s="26">
        <v>11</v>
      </c>
      <c r="P252" s="26">
        <v>23.43</v>
      </c>
      <c r="Q252" s="26">
        <v>59.81</v>
      </c>
      <c r="R252" s="26">
        <v>3.9660000000000002</v>
      </c>
      <c r="S252" s="26" t="s">
        <v>47</v>
      </c>
      <c r="T252" s="26" t="s">
        <v>47</v>
      </c>
      <c r="U252" s="27">
        <v>15540</v>
      </c>
      <c r="V252" s="26">
        <v>2.5529999999999999</v>
      </c>
      <c r="W252" s="26">
        <v>8.952</v>
      </c>
      <c r="X252" s="21">
        <v>1465</v>
      </c>
    </row>
    <row r="253" spans="4:27">
      <c r="J253" s="36" t="s">
        <v>79</v>
      </c>
      <c r="K253" s="33" t="s">
        <v>76</v>
      </c>
      <c r="L253" s="36" t="s">
        <v>67</v>
      </c>
      <c r="M253" s="30">
        <v>1</v>
      </c>
      <c r="N253" s="30">
        <v>1</v>
      </c>
      <c r="O253" s="26">
        <v>12</v>
      </c>
      <c r="P253" s="26">
        <v>32.11</v>
      </c>
      <c r="Q253" s="26">
        <v>75.34</v>
      </c>
      <c r="R253" s="26">
        <v>3.9660000000000002</v>
      </c>
      <c r="S253" s="26" t="s">
        <v>47</v>
      </c>
      <c r="T253" s="26" t="s">
        <v>47</v>
      </c>
      <c r="U253" s="27">
        <v>21510</v>
      </c>
      <c r="V253" s="26">
        <v>2.3460000000000001</v>
      </c>
      <c r="W253" s="26">
        <v>12.27</v>
      </c>
      <c r="X253" s="21">
        <v>1846</v>
      </c>
    </row>
    <row r="254" spans="4:27">
      <c r="J254" s="36" t="s">
        <v>79</v>
      </c>
      <c r="K254" s="33" t="s">
        <v>76</v>
      </c>
      <c r="L254" s="36" t="s">
        <v>67</v>
      </c>
      <c r="M254" s="30">
        <v>1</v>
      </c>
      <c r="N254" s="30">
        <v>1</v>
      </c>
      <c r="O254" s="26">
        <v>13</v>
      </c>
      <c r="P254" s="26">
        <v>44.02</v>
      </c>
      <c r="Q254" s="26">
        <v>93.38</v>
      </c>
      <c r="R254" s="26">
        <v>3.9670000000000001</v>
      </c>
      <c r="S254" s="26" t="s">
        <v>47</v>
      </c>
      <c r="T254" s="26" t="s">
        <v>47</v>
      </c>
      <c r="U254" s="27">
        <v>29680</v>
      </c>
      <c r="V254" s="26">
        <v>2.121</v>
      </c>
      <c r="W254" s="26">
        <v>16.82</v>
      </c>
      <c r="X254" s="21">
        <v>2288</v>
      </c>
    </row>
    <row r="255" spans="4:27">
      <c r="J255" s="36" t="s">
        <v>79</v>
      </c>
      <c r="K255" s="33" t="s">
        <v>76</v>
      </c>
      <c r="L255" s="36" t="s">
        <v>67</v>
      </c>
      <c r="M255" s="30">
        <v>1</v>
      </c>
      <c r="N255" s="30">
        <v>1</v>
      </c>
      <c r="O255" s="26">
        <v>14</v>
      </c>
      <c r="P255" s="26">
        <v>60.35</v>
      </c>
      <c r="Q255" s="26">
        <v>112.1</v>
      </c>
      <c r="R255" s="26">
        <v>3.9670000000000001</v>
      </c>
      <c r="S255" s="26" t="s">
        <v>47</v>
      </c>
      <c r="T255" s="26" t="s">
        <v>47</v>
      </c>
      <c r="U255" s="27">
        <v>40890</v>
      </c>
      <c r="V255" s="26">
        <v>1.857</v>
      </c>
      <c r="W255" s="26">
        <v>23.06</v>
      </c>
      <c r="X255" s="21">
        <v>2745</v>
      </c>
    </row>
    <row r="256" spans="4:27">
      <c r="D256" s="2"/>
      <c r="J256" s="36" t="s">
        <v>79</v>
      </c>
      <c r="K256" s="33" t="s">
        <v>76</v>
      </c>
      <c r="L256" s="36" t="s">
        <v>67</v>
      </c>
      <c r="M256" s="30">
        <v>1</v>
      </c>
      <c r="N256" s="30">
        <v>1</v>
      </c>
      <c r="O256" s="26">
        <v>15</v>
      </c>
      <c r="P256" s="26">
        <v>82.72</v>
      </c>
      <c r="Q256" s="26">
        <v>132</v>
      </c>
      <c r="R256" s="26">
        <v>3.9649999999999999</v>
      </c>
      <c r="S256" s="26" t="s">
        <v>47</v>
      </c>
      <c r="T256" s="26" t="s">
        <v>47</v>
      </c>
      <c r="U256" s="27">
        <v>56250</v>
      </c>
      <c r="V256" s="26">
        <v>1.5960000000000001</v>
      </c>
      <c r="W256" s="26">
        <v>31.61</v>
      </c>
      <c r="X256" s="21">
        <v>3235</v>
      </c>
    </row>
    <row r="257" spans="10:37">
      <c r="J257" s="36" t="s">
        <v>79</v>
      </c>
      <c r="K257" s="33" t="s">
        <v>76</v>
      </c>
      <c r="L257" s="36" t="s">
        <v>67</v>
      </c>
      <c r="M257" s="30">
        <v>1</v>
      </c>
      <c r="N257" s="30">
        <v>1</v>
      </c>
      <c r="O257" s="26">
        <v>16</v>
      </c>
      <c r="P257" s="26">
        <v>113.4</v>
      </c>
      <c r="Q257" s="26">
        <v>152.5</v>
      </c>
      <c r="R257" s="26">
        <v>3.964</v>
      </c>
      <c r="S257" s="26" t="s">
        <v>47</v>
      </c>
      <c r="T257" s="26" t="s">
        <v>47</v>
      </c>
      <c r="U257" s="27">
        <v>77310</v>
      </c>
      <c r="V257" s="26">
        <v>1.345</v>
      </c>
      <c r="W257" s="26">
        <v>43.34</v>
      </c>
      <c r="X257" s="21">
        <v>3737</v>
      </c>
    </row>
    <row r="258" spans="10:37">
      <c r="J258" s="36" t="s">
        <v>79</v>
      </c>
      <c r="K258" s="33" t="s">
        <v>76</v>
      </c>
      <c r="L258" s="36" t="s">
        <v>67</v>
      </c>
      <c r="M258" s="30">
        <v>1</v>
      </c>
      <c r="N258" s="30">
        <v>1</v>
      </c>
      <c r="O258" s="26">
        <v>17</v>
      </c>
      <c r="P258" s="26">
        <v>155.4</v>
      </c>
      <c r="Q258" s="26">
        <v>170.2</v>
      </c>
      <c r="R258" s="26">
        <v>3.9670000000000001</v>
      </c>
      <c r="S258" s="26" t="s">
        <v>47</v>
      </c>
      <c r="T258" s="26" t="s">
        <v>47</v>
      </c>
      <c r="U258" s="27">
        <v>106200</v>
      </c>
      <c r="V258" s="26">
        <v>1.095</v>
      </c>
      <c r="W258" s="26">
        <v>59.4</v>
      </c>
      <c r="X258" s="21">
        <v>4171</v>
      </c>
    </row>
    <row r="259" spans="10:37">
      <c r="J259" s="36" t="s">
        <v>79</v>
      </c>
      <c r="K259" s="33" t="s">
        <v>76</v>
      </c>
      <c r="L259" s="36" t="s">
        <v>67</v>
      </c>
      <c r="M259" s="30">
        <v>1</v>
      </c>
      <c r="N259" s="30">
        <v>1</v>
      </c>
      <c r="O259" s="26">
        <v>18</v>
      </c>
      <c r="P259" s="26">
        <v>213.1</v>
      </c>
      <c r="Q259" s="26">
        <v>183</v>
      </c>
      <c r="R259" s="26">
        <v>3.9649999999999999</v>
      </c>
      <c r="S259" s="26" t="s">
        <v>47</v>
      </c>
      <c r="T259" s="26" t="s">
        <v>47</v>
      </c>
      <c r="U259" s="27">
        <v>145800</v>
      </c>
      <c r="V259" s="26">
        <v>0.85909999999999997</v>
      </c>
      <c r="W259" s="26">
        <v>81.430000000000007</v>
      </c>
      <c r="X259" s="21">
        <v>4485</v>
      </c>
    </row>
    <row r="260" spans="10:37">
      <c r="J260" s="36" t="s">
        <v>79</v>
      </c>
      <c r="K260" s="33" t="s">
        <v>76</v>
      </c>
      <c r="L260" s="36" t="s">
        <v>67</v>
      </c>
      <c r="M260" s="30">
        <v>1</v>
      </c>
      <c r="N260" s="30">
        <v>1</v>
      </c>
      <c r="O260" s="26">
        <v>19</v>
      </c>
      <c r="P260" s="26">
        <v>292</v>
      </c>
      <c r="Q260" s="26">
        <v>190.8</v>
      </c>
      <c r="R260" s="26">
        <v>3.968</v>
      </c>
      <c r="S260" s="26" t="s">
        <v>47</v>
      </c>
      <c r="T260" s="26" t="s">
        <v>47</v>
      </c>
      <c r="U260" s="27">
        <v>200100</v>
      </c>
      <c r="V260" s="26">
        <v>0.65339999999999998</v>
      </c>
      <c r="W260" s="26">
        <v>111.6</v>
      </c>
      <c r="X260" s="21">
        <v>4675</v>
      </c>
    </row>
    <row r="261" spans="10:37">
      <c r="J261" s="36" t="s">
        <v>79</v>
      </c>
      <c r="K261" s="33" t="s">
        <v>76</v>
      </c>
      <c r="L261" s="36" t="s">
        <v>67</v>
      </c>
      <c r="M261" s="28">
        <v>1</v>
      </c>
      <c r="N261" s="28">
        <v>1</v>
      </c>
      <c r="O261" s="28">
        <v>20</v>
      </c>
      <c r="P261" s="28">
        <v>400.2</v>
      </c>
      <c r="Q261" s="28">
        <v>195.8</v>
      </c>
      <c r="R261" s="28">
        <v>3.9670000000000001</v>
      </c>
      <c r="S261" s="28" t="s">
        <v>47</v>
      </c>
      <c r="T261" s="28" t="s">
        <v>47</v>
      </c>
      <c r="U261" s="29">
        <v>274500</v>
      </c>
      <c r="V261" s="28">
        <v>0.48909999999999998</v>
      </c>
      <c r="W261" s="28">
        <v>153</v>
      </c>
      <c r="X261" s="22">
        <v>4796</v>
      </c>
      <c r="AI261" s="13"/>
      <c r="AJ261" s="13"/>
      <c r="AK261" s="13"/>
    </row>
    <row r="262" spans="10:37">
      <c r="J262" s="36" t="s">
        <v>79</v>
      </c>
      <c r="K262" s="33" t="s">
        <v>76</v>
      </c>
      <c r="L262" s="36" t="s">
        <v>67</v>
      </c>
      <c r="M262" s="30">
        <v>2</v>
      </c>
      <c r="N262" s="30">
        <v>1</v>
      </c>
      <c r="O262" s="26">
        <v>1</v>
      </c>
      <c r="P262" s="26">
        <v>0.99709999999999999</v>
      </c>
      <c r="Q262" s="26">
        <v>0.64080000000000004</v>
      </c>
      <c r="R262" s="26">
        <v>3.9940000000000002</v>
      </c>
      <c r="S262" s="26" t="s">
        <v>47</v>
      </c>
      <c r="T262" s="26" t="s">
        <v>47</v>
      </c>
      <c r="U262" s="26">
        <v>148.6</v>
      </c>
      <c r="V262" s="26">
        <v>0.64259999999999995</v>
      </c>
      <c r="W262" s="26">
        <v>0.38100000000000001</v>
      </c>
      <c r="X262" s="18">
        <v>15.7</v>
      </c>
      <c r="AI262" s="13"/>
    </row>
    <row r="263" spans="10:37">
      <c r="J263" s="36" t="s">
        <v>79</v>
      </c>
      <c r="K263" s="33" t="s">
        <v>76</v>
      </c>
      <c r="L263" s="36" t="s">
        <v>67</v>
      </c>
      <c r="M263" s="30">
        <v>2</v>
      </c>
      <c r="N263" s="30">
        <v>1</v>
      </c>
      <c r="O263" s="26">
        <v>2</v>
      </c>
      <c r="P263" s="26">
        <v>1.37</v>
      </c>
      <c r="Q263" s="26">
        <v>1.1679999999999999</v>
      </c>
      <c r="R263" s="26">
        <v>3.996</v>
      </c>
      <c r="S263" s="26" t="s">
        <v>47</v>
      </c>
      <c r="T263" s="26" t="s">
        <v>47</v>
      </c>
      <c r="U263" s="26">
        <v>403.2</v>
      </c>
      <c r="V263" s="26">
        <v>0.85299999999999998</v>
      </c>
      <c r="W263" s="26">
        <v>0.52339999999999998</v>
      </c>
      <c r="X263" s="18">
        <v>28.62</v>
      </c>
    </row>
    <row r="264" spans="10:37">
      <c r="J264" s="36" t="s">
        <v>79</v>
      </c>
      <c r="K264" s="33" t="s">
        <v>76</v>
      </c>
      <c r="L264" s="36" t="s">
        <v>67</v>
      </c>
      <c r="M264" s="30">
        <v>2</v>
      </c>
      <c r="N264" s="30">
        <v>1</v>
      </c>
      <c r="O264" s="26">
        <v>3</v>
      </c>
      <c r="P264" s="26">
        <v>1.8779999999999999</v>
      </c>
      <c r="Q264" s="26">
        <v>1.5509999999999999</v>
      </c>
      <c r="R264" s="26">
        <v>3.9980000000000002</v>
      </c>
      <c r="S264" s="26" t="s">
        <v>47</v>
      </c>
      <c r="T264" s="26" t="s">
        <v>47</v>
      </c>
      <c r="U264" s="26">
        <v>752.5</v>
      </c>
      <c r="V264" s="26">
        <v>0.82609999999999995</v>
      </c>
      <c r="W264" s="26">
        <v>0.7177</v>
      </c>
      <c r="X264" s="18">
        <v>38.01</v>
      </c>
    </row>
    <row r="265" spans="10:37">
      <c r="J265" s="36" t="s">
        <v>79</v>
      </c>
      <c r="K265" s="33" t="s">
        <v>76</v>
      </c>
      <c r="L265" s="36" t="s">
        <v>67</v>
      </c>
      <c r="M265" s="30">
        <v>2</v>
      </c>
      <c r="N265" s="30">
        <v>1</v>
      </c>
      <c r="O265" s="26">
        <v>4</v>
      </c>
      <c r="P265" s="26">
        <v>2.5750000000000002</v>
      </c>
      <c r="Q265" s="26">
        <v>1.9610000000000001</v>
      </c>
      <c r="R265" s="26">
        <v>3.9950000000000001</v>
      </c>
      <c r="S265" s="26" t="s">
        <v>47</v>
      </c>
      <c r="T265" s="26" t="s">
        <v>47</v>
      </c>
      <c r="U265" s="27">
        <v>1231</v>
      </c>
      <c r="V265" s="26">
        <v>0.76170000000000004</v>
      </c>
      <c r="W265" s="26">
        <v>0.98380000000000001</v>
      </c>
      <c r="X265" s="18">
        <v>48.05</v>
      </c>
    </row>
    <row r="266" spans="10:37">
      <c r="J266" s="36" t="s">
        <v>79</v>
      </c>
      <c r="K266" s="33" t="s">
        <v>76</v>
      </c>
      <c r="L266" s="36" t="s">
        <v>67</v>
      </c>
      <c r="M266" s="30">
        <v>2</v>
      </c>
      <c r="N266" s="30">
        <v>1</v>
      </c>
      <c r="O266" s="26">
        <v>5</v>
      </c>
      <c r="P266" s="26">
        <v>3.5289999999999999</v>
      </c>
      <c r="Q266" s="26">
        <v>2.4180000000000001</v>
      </c>
      <c r="R266" s="26">
        <v>3.996</v>
      </c>
      <c r="S266" s="26" t="s">
        <v>47</v>
      </c>
      <c r="T266" s="26" t="s">
        <v>47</v>
      </c>
      <c r="U266" s="27">
        <v>1888</v>
      </c>
      <c r="V266" s="26">
        <v>0.68510000000000004</v>
      </c>
      <c r="W266" s="26">
        <v>1.349</v>
      </c>
      <c r="X266" s="18">
        <v>59.24</v>
      </c>
    </row>
    <row r="267" spans="10:37">
      <c r="J267" s="36" t="s">
        <v>79</v>
      </c>
      <c r="K267" s="33" t="s">
        <v>76</v>
      </c>
      <c r="L267" s="36" t="s">
        <v>67</v>
      </c>
      <c r="M267" s="30">
        <v>2</v>
      </c>
      <c r="N267" s="30">
        <v>1</v>
      </c>
      <c r="O267" s="26">
        <v>6</v>
      </c>
      <c r="P267" s="26">
        <v>4.8380000000000001</v>
      </c>
      <c r="Q267" s="26">
        <v>2.956</v>
      </c>
      <c r="R267" s="26">
        <v>3.996</v>
      </c>
      <c r="S267" s="26" t="s">
        <v>47</v>
      </c>
      <c r="T267" s="26" t="s">
        <v>47</v>
      </c>
      <c r="U267" s="27">
        <v>2787</v>
      </c>
      <c r="V267" s="26">
        <v>0.61099999999999999</v>
      </c>
      <c r="W267" s="26">
        <v>1.849</v>
      </c>
      <c r="X267" s="18">
        <v>72.430000000000007</v>
      </c>
    </row>
    <row r="268" spans="10:37">
      <c r="J268" s="36" t="s">
        <v>79</v>
      </c>
      <c r="K268" s="33" t="s">
        <v>76</v>
      </c>
      <c r="L268" s="36" t="s">
        <v>67</v>
      </c>
      <c r="M268" s="30">
        <v>2</v>
      </c>
      <c r="N268" s="30">
        <v>1</v>
      </c>
      <c r="O268" s="26">
        <v>7</v>
      </c>
      <c r="P268" s="26">
        <v>6.6319999999999997</v>
      </c>
      <c r="Q268" s="26">
        <v>3.621</v>
      </c>
      <c r="R268" s="26">
        <v>3.9950000000000001</v>
      </c>
      <c r="S268" s="26" t="s">
        <v>47</v>
      </c>
      <c r="T268" s="26" t="s">
        <v>47</v>
      </c>
      <c r="U268" s="27">
        <v>4021</v>
      </c>
      <c r="V268" s="26">
        <v>0.54590000000000005</v>
      </c>
      <c r="W268" s="26">
        <v>2.5339999999999998</v>
      </c>
      <c r="X268" s="18">
        <v>88.71</v>
      </c>
    </row>
    <row r="269" spans="10:37">
      <c r="J269" s="36" t="s">
        <v>79</v>
      </c>
      <c r="K269" s="33" t="s">
        <v>76</v>
      </c>
      <c r="L269" s="36" t="s">
        <v>67</v>
      </c>
      <c r="M269" s="30">
        <v>2</v>
      </c>
      <c r="N269" s="30">
        <v>1</v>
      </c>
      <c r="O269" s="26">
        <v>8</v>
      </c>
      <c r="P269" s="26">
        <v>9.09</v>
      </c>
      <c r="Q269" s="26">
        <v>4.468</v>
      </c>
      <c r="R269" s="26">
        <v>3.996</v>
      </c>
      <c r="S269" s="26" t="s">
        <v>47</v>
      </c>
      <c r="T269" s="26" t="s">
        <v>47</v>
      </c>
      <c r="U269" s="27">
        <v>5711</v>
      </c>
      <c r="V269" s="26">
        <v>0.49149999999999999</v>
      </c>
      <c r="W269" s="26">
        <v>3.4740000000000002</v>
      </c>
      <c r="X269" s="18">
        <v>109.5</v>
      </c>
    </row>
    <row r="270" spans="10:37">
      <c r="J270" s="36" t="s">
        <v>79</v>
      </c>
      <c r="K270" s="33" t="s">
        <v>76</v>
      </c>
      <c r="L270" s="36" t="s">
        <v>67</v>
      </c>
      <c r="M270" s="30">
        <v>2</v>
      </c>
      <c r="N270" s="30">
        <v>1</v>
      </c>
      <c r="O270" s="26">
        <v>9</v>
      </c>
      <c r="P270" s="26">
        <v>12.46</v>
      </c>
      <c r="Q270" s="26">
        <v>5.6369999999999996</v>
      </c>
      <c r="R270" s="26">
        <v>3.9950000000000001</v>
      </c>
      <c r="S270" s="26" t="s">
        <v>47</v>
      </c>
      <c r="T270" s="26" t="s">
        <v>47</v>
      </c>
      <c r="U270" s="27">
        <v>8028</v>
      </c>
      <c r="V270" s="26">
        <v>0.45240000000000002</v>
      </c>
      <c r="W270" s="26">
        <v>4.7610000000000001</v>
      </c>
      <c r="X270" s="18">
        <v>138.1</v>
      </c>
    </row>
    <row r="271" spans="10:37">
      <c r="J271" s="36" t="s">
        <v>79</v>
      </c>
      <c r="K271" s="33" t="s">
        <v>76</v>
      </c>
      <c r="L271" s="36" t="s">
        <v>67</v>
      </c>
      <c r="M271" s="30">
        <v>2</v>
      </c>
      <c r="N271" s="30">
        <v>1</v>
      </c>
      <c r="O271" s="26">
        <v>10</v>
      </c>
      <c r="P271" s="26">
        <v>17.079999999999998</v>
      </c>
      <c r="Q271" s="26">
        <v>7.3419999999999996</v>
      </c>
      <c r="R271" s="26">
        <v>3.9940000000000002</v>
      </c>
      <c r="S271" s="26" t="s">
        <v>47</v>
      </c>
      <c r="T271" s="26" t="s">
        <v>47</v>
      </c>
      <c r="U271" s="27">
        <v>11200</v>
      </c>
      <c r="V271" s="26">
        <v>0.42980000000000002</v>
      </c>
      <c r="W271" s="26">
        <v>6.5270000000000001</v>
      </c>
      <c r="X271" s="18">
        <v>179.9</v>
      </c>
    </row>
    <row r="272" spans="10:37">
      <c r="J272" s="36" t="s">
        <v>79</v>
      </c>
      <c r="K272" s="33" t="s">
        <v>76</v>
      </c>
      <c r="L272" s="36" t="s">
        <v>67</v>
      </c>
      <c r="M272" s="30">
        <v>2</v>
      </c>
      <c r="N272" s="30">
        <v>1</v>
      </c>
      <c r="O272" s="26">
        <v>11</v>
      </c>
      <c r="P272" s="26">
        <v>23.41</v>
      </c>
      <c r="Q272" s="26">
        <v>9.8529999999999998</v>
      </c>
      <c r="R272" s="26">
        <v>3.9980000000000002</v>
      </c>
      <c r="S272" s="26" t="s">
        <v>47</v>
      </c>
      <c r="T272" s="26" t="s">
        <v>47</v>
      </c>
      <c r="U272" s="27">
        <v>15560</v>
      </c>
      <c r="V272" s="26">
        <v>0.42080000000000001</v>
      </c>
      <c r="W272" s="26">
        <v>8.9469999999999992</v>
      </c>
      <c r="X272" s="18">
        <v>241.4</v>
      </c>
    </row>
    <row r="273" spans="10:37">
      <c r="J273" s="36" t="s">
        <v>79</v>
      </c>
      <c r="K273" s="33" t="s">
        <v>76</v>
      </c>
      <c r="L273" s="36" t="s">
        <v>67</v>
      </c>
      <c r="M273" s="30">
        <v>2</v>
      </c>
      <c r="N273" s="30">
        <v>1</v>
      </c>
      <c r="O273" s="26">
        <v>12</v>
      </c>
      <c r="P273" s="26">
        <v>32.090000000000003</v>
      </c>
      <c r="Q273" s="26">
        <v>13.46</v>
      </c>
      <c r="R273" s="26">
        <v>3.9969999999999999</v>
      </c>
      <c r="S273" s="26" t="s">
        <v>47</v>
      </c>
      <c r="T273" s="26" t="s">
        <v>47</v>
      </c>
      <c r="U273" s="27">
        <v>21520</v>
      </c>
      <c r="V273" s="26">
        <v>0.41949999999999998</v>
      </c>
      <c r="W273" s="26">
        <v>12.26</v>
      </c>
      <c r="X273" s="18">
        <v>329.9</v>
      </c>
    </row>
    <row r="274" spans="10:37">
      <c r="J274" s="36" t="s">
        <v>79</v>
      </c>
      <c r="K274" s="33" t="s">
        <v>76</v>
      </c>
      <c r="L274" s="36" t="s">
        <v>67</v>
      </c>
      <c r="M274" s="30">
        <v>2</v>
      </c>
      <c r="N274" s="30">
        <v>1</v>
      </c>
      <c r="O274" s="26">
        <v>13</v>
      </c>
      <c r="P274" s="26">
        <v>43.99</v>
      </c>
      <c r="Q274" s="26">
        <v>18.489999999999998</v>
      </c>
      <c r="R274" s="26">
        <v>3.996</v>
      </c>
      <c r="S274" s="26" t="s">
        <v>47</v>
      </c>
      <c r="T274" s="26" t="s">
        <v>47</v>
      </c>
      <c r="U274" s="27">
        <v>29700</v>
      </c>
      <c r="V274" s="26">
        <v>0.42030000000000001</v>
      </c>
      <c r="W274" s="26">
        <v>16.809999999999999</v>
      </c>
      <c r="X274" s="18">
        <v>453.1</v>
      </c>
    </row>
    <row r="275" spans="10:37">
      <c r="J275" s="36" t="s">
        <v>79</v>
      </c>
      <c r="K275" s="33" t="s">
        <v>76</v>
      </c>
      <c r="L275" s="36" t="s">
        <v>67</v>
      </c>
      <c r="M275" s="30">
        <v>2</v>
      </c>
      <c r="N275" s="30">
        <v>1</v>
      </c>
      <c r="O275" s="26">
        <v>14</v>
      </c>
      <c r="P275" s="26">
        <v>60.3</v>
      </c>
      <c r="Q275" s="26">
        <v>25.5</v>
      </c>
      <c r="R275" s="26">
        <v>3.996</v>
      </c>
      <c r="S275" s="26" t="s">
        <v>47</v>
      </c>
      <c r="T275" s="26" t="s">
        <v>47</v>
      </c>
      <c r="U275" s="27">
        <v>40910</v>
      </c>
      <c r="V275" s="26">
        <v>0.42280000000000001</v>
      </c>
      <c r="W275" s="26">
        <v>23.04</v>
      </c>
      <c r="X275" s="18">
        <v>624.79999999999995</v>
      </c>
    </row>
    <row r="276" spans="10:37">
      <c r="J276" s="36" t="s">
        <v>79</v>
      </c>
      <c r="K276" s="33" t="s">
        <v>76</v>
      </c>
      <c r="L276" s="36" t="s">
        <v>67</v>
      </c>
      <c r="M276" s="30">
        <v>2</v>
      </c>
      <c r="N276" s="30">
        <v>1</v>
      </c>
      <c r="O276" s="26">
        <v>15</v>
      </c>
      <c r="P276" s="26">
        <v>82.66</v>
      </c>
      <c r="Q276" s="26">
        <v>35.26</v>
      </c>
      <c r="R276" s="26">
        <v>3.9980000000000002</v>
      </c>
      <c r="S276" s="26" t="s">
        <v>47</v>
      </c>
      <c r="T276" s="26" t="s">
        <v>47</v>
      </c>
      <c r="U276" s="27">
        <v>56280</v>
      </c>
      <c r="V276" s="26">
        <v>0.42659999999999998</v>
      </c>
      <c r="W276" s="26">
        <v>31.59</v>
      </c>
      <c r="X276" s="18">
        <v>863.9</v>
      </c>
    </row>
    <row r="277" spans="10:37">
      <c r="J277" s="36" t="s">
        <v>79</v>
      </c>
      <c r="K277" s="33" t="s">
        <v>76</v>
      </c>
      <c r="L277" s="36" t="s">
        <v>67</v>
      </c>
      <c r="M277" s="30">
        <v>2</v>
      </c>
      <c r="N277" s="30">
        <v>1</v>
      </c>
      <c r="O277" s="26">
        <v>16</v>
      </c>
      <c r="P277" s="26">
        <v>113.3</v>
      </c>
      <c r="Q277" s="26">
        <v>49.06</v>
      </c>
      <c r="R277" s="26">
        <v>3.9980000000000002</v>
      </c>
      <c r="S277" s="26" t="s">
        <v>47</v>
      </c>
      <c r="T277" s="26" t="s">
        <v>47</v>
      </c>
      <c r="U277" s="27">
        <v>77340</v>
      </c>
      <c r="V277" s="26">
        <v>0.433</v>
      </c>
      <c r="W277" s="26">
        <v>43.3</v>
      </c>
      <c r="X277" s="21">
        <v>1202</v>
      </c>
    </row>
    <row r="278" spans="10:37">
      <c r="J278" s="36" t="s">
        <v>79</v>
      </c>
      <c r="K278" s="33" t="s">
        <v>76</v>
      </c>
      <c r="L278" s="36" t="s">
        <v>67</v>
      </c>
      <c r="M278" s="30">
        <v>2</v>
      </c>
      <c r="N278" s="30">
        <v>1</v>
      </c>
      <c r="O278" s="26">
        <v>17</v>
      </c>
      <c r="P278" s="26">
        <v>155.30000000000001</v>
      </c>
      <c r="Q278" s="26">
        <v>68.89</v>
      </c>
      <c r="R278" s="26">
        <v>3.9950000000000001</v>
      </c>
      <c r="S278" s="26" t="s">
        <v>47</v>
      </c>
      <c r="T278" s="26" t="s">
        <v>47</v>
      </c>
      <c r="U278" s="27">
        <v>106200</v>
      </c>
      <c r="V278" s="26">
        <v>0.44350000000000001</v>
      </c>
      <c r="W278" s="26">
        <v>59.35</v>
      </c>
      <c r="X278" s="21">
        <v>1688</v>
      </c>
    </row>
    <row r="279" spans="10:37">
      <c r="J279" s="36" t="s">
        <v>79</v>
      </c>
      <c r="K279" s="33" t="s">
        <v>76</v>
      </c>
      <c r="L279" s="36" t="s">
        <v>67</v>
      </c>
      <c r="M279" s="30">
        <v>2</v>
      </c>
      <c r="N279" s="30">
        <v>1</v>
      </c>
      <c r="O279" s="26">
        <v>18</v>
      </c>
      <c r="P279" s="26">
        <v>212.9</v>
      </c>
      <c r="Q279" s="26">
        <v>95.83</v>
      </c>
      <c r="R279" s="26">
        <v>3.9980000000000002</v>
      </c>
      <c r="S279" s="26" t="s">
        <v>47</v>
      </c>
      <c r="T279" s="26" t="s">
        <v>47</v>
      </c>
      <c r="U279" s="27">
        <v>145800</v>
      </c>
      <c r="V279" s="26">
        <v>0.4501</v>
      </c>
      <c r="W279" s="26">
        <v>81.36</v>
      </c>
      <c r="X279" s="21">
        <v>2348</v>
      </c>
    </row>
    <row r="280" spans="10:37">
      <c r="J280" s="36" t="s">
        <v>79</v>
      </c>
      <c r="K280" s="33" t="s">
        <v>76</v>
      </c>
      <c r="L280" s="36" t="s">
        <v>67</v>
      </c>
      <c r="M280" s="30">
        <v>2</v>
      </c>
      <c r="N280" s="30">
        <v>1</v>
      </c>
      <c r="O280" s="26">
        <v>19</v>
      </c>
      <c r="P280" s="26">
        <v>291.89999999999998</v>
      </c>
      <c r="Q280" s="26">
        <v>127.5</v>
      </c>
      <c r="R280" s="26">
        <v>3.9980000000000002</v>
      </c>
      <c r="S280" s="26" t="s">
        <v>47</v>
      </c>
      <c r="T280" s="26" t="s">
        <v>47</v>
      </c>
      <c r="U280" s="27">
        <v>200000</v>
      </c>
      <c r="V280" s="26">
        <v>0.437</v>
      </c>
      <c r="W280" s="26">
        <v>111.5</v>
      </c>
      <c r="X280" s="21">
        <v>3125</v>
      </c>
    </row>
    <row r="281" spans="10:37">
      <c r="J281" s="36" t="s">
        <v>79</v>
      </c>
      <c r="K281" s="33" t="s">
        <v>76</v>
      </c>
      <c r="L281" s="36" t="s">
        <v>67</v>
      </c>
      <c r="M281" s="28">
        <v>2</v>
      </c>
      <c r="N281" s="28">
        <v>1</v>
      </c>
      <c r="O281" s="28">
        <v>20</v>
      </c>
      <c r="P281" s="28">
        <v>400.1</v>
      </c>
      <c r="Q281" s="28">
        <v>158.19999999999999</v>
      </c>
      <c r="R281" s="28">
        <v>3.9980000000000002</v>
      </c>
      <c r="S281" s="28" t="s">
        <v>47</v>
      </c>
      <c r="T281" s="28" t="s">
        <v>47</v>
      </c>
      <c r="U281" s="29">
        <v>274400</v>
      </c>
      <c r="V281" s="28">
        <v>0.39550000000000002</v>
      </c>
      <c r="W281" s="28">
        <v>152.9</v>
      </c>
      <c r="X281" s="22">
        <v>3877</v>
      </c>
      <c r="AI281" s="13"/>
      <c r="AJ281" s="13"/>
      <c r="AK281" s="13"/>
    </row>
    <row r="282" spans="10:37">
      <c r="J282" s="36" t="s">
        <v>79</v>
      </c>
      <c r="K282" s="33" t="s">
        <v>76</v>
      </c>
      <c r="L282" s="36" t="s">
        <v>67</v>
      </c>
      <c r="M282" s="30">
        <v>3</v>
      </c>
      <c r="N282" s="30">
        <v>1</v>
      </c>
      <c r="O282" s="26">
        <v>1</v>
      </c>
      <c r="P282" s="26">
        <v>0.99760000000000004</v>
      </c>
      <c r="Q282" s="26">
        <v>0.51790000000000003</v>
      </c>
      <c r="R282" s="26">
        <v>4.0019999999999998</v>
      </c>
      <c r="S282" s="26" t="s">
        <v>47</v>
      </c>
      <c r="T282" s="26" t="s">
        <v>47</v>
      </c>
      <c r="U282" s="26">
        <v>148.69999999999999</v>
      </c>
      <c r="V282" s="26">
        <v>0.51919999999999999</v>
      </c>
      <c r="W282" s="26">
        <v>0.38119999999999998</v>
      </c>
      <c r="X282" s="18">
        <v>12.69</v>
      </c>
      <c r="AI282" s="13"/>
    </row>
    <row r="283" spans="10:37">
      <c r="J283" s="36" t="s">
        <v>79</v>
      </c>
      <c r="K283" s="33" t="s">
        <v>76</v>
      </c>
      <c r="L283" s="36" t="s">
        <v>67</v>
      </c>
      <c r="M283" s="30">
        <v>3</v>
      </c>
      <c r="N283" s="30">
        <v>1</v>
      </c>
      <c r="O283" s="26">
        <v>2</v>
      </c>
      <c r="P283" s="26">
        <v>1.37</v>
      </c>
      <c r="Q283" s="26">
        <v>0.9052</v>
      </c>
      <c r="R283" s="26">
        <v>3.9990000000000001</v>
      </c>
      <c r="S283" s="26" t="s">
        <v>47</v>
      </c>
      <c r="T283" s="26" t="s">
        <v>47</v>
      </c>
      <c r="U283" s="26">
        <v>403.3</v>
      </c>
      <c r="V283" s="26">
        <v>0.66080000000000005</v>
      </c>
      <c r="W283" s="26">
        <v>0.52339999999999998</v>
      </c>
      <c r="X283" s="18">
        <v>22.18</v>
      </c>
    </row>
    <row r="284" spans="10:37">
      <c r="J284" s="36" t="s">
        <v>79</v>
      </c>
      <c r="K284" s="33" t="s">
        <v>76</v>
      </c>
      <c r="L284" s="36" t="s">
        <v>67</v>
      </c>
      <c r="M284" s="30">
        <v>3</v>
      </c>
      <c r="N284" s="30">
        <v>1</v>
      </c>
      <c r="O284" s="26">
        <v>3</v>
      </c>
      <c r="P284" s="26">
        <v>1.8779999999999999</v>
      </c>
      <c r="Q284" s="26">
        <v>1.208</v>
      </c>
      <c r="R284" s="26">
        <v>3.9980000000000002</v>
      </c>
      <c r="S284" s="26" t="s">
        <v>47</v>
      </c>
      <c r="T284" s="26" t="s">
        <v>47</v>
      </c>
      <c r="U284" s="26">
        <v>752.7</v>
      </c>
      <c r="V284" s="26">
        <v>0.6431</v>
      </c>
      <c r="W284" s="26">
        <v>0.7177</v>
      </c>
      <c r="X284" s="18">
        <v>29.59</v>
      </c>
    </row>
    <row r="285" spans="10:37">
      <c r="J285" s="36" t="s">
        <v>79</v>
      </c>
      <c r="K285" s="33" t="s">
        <v>76</v>
      </c>
      <c r="L285" s="36" t="s">
        <v>67</v>
      </c>
      <c r="M285" s="30">
        <v>3</v>
      </c>
      <c r="N285" s="30">
        <v>1</v>
      </c>
      <c r="O285" s="26">
        <v>4</v>
      </c>
      <c r="P285" s="26">
        <v>2.5750000000000002</v>
      </c>
      <c r="Q285" s="26">
        <v>1.5429999999999999</v>
      </c>
      <c r="R285" s="26">
        <v>4</v>
      </c>
      <c r="S285" s="26" t="s">
        <v>47</v>
      </c>
      <c r="T285" s="26" t="s">
        <v>47</v>
      </c>
      <c r="U285" s="27">
        <v>1232</v>
      </c>
      <c r="V285" s="26">
        <v>0.59909999999999997</v>
      </c>
      <c r="W285" s="26">
        <v>0.98380000000000001</v>
      </c>
      <c r="X285" s="18">
        <v>37.799999999999997</v>
      </c>
    </row>
    <row r="286" spans="10:37">
      <c r="J286" s="36" t="s">
        <v>79</v>
      </c>
      <c r="K286" s="33" t="s">
        <v>76</v>
      </c>
      <c r="L286" s="36" t="s">
        <v>67</v>
      </c>
      <c r="M286" s="30">
        <v>3</v>
      </c>
      <c r="N286" s="30">
        <v>1</v>
      </c>
      <c r="O286" s="26">
        <v>5</v>
      </c>
      <c r="P286" s="26">
        <v>3.5289999999999999</v>
      </c>
      <c r="Q286" s="26">
        <v>1.94</v>
      </c>
      <c r="R286" s="26">
        <v>3.9990000000000001</v>
      </c>
      <c r="S286" s="26" t="s">
        <v>47</v>
      </c>
      <c r="T286" s="26" t="s">
        <v>47</v>
      </c>
      <c r="U286" s="27">
        <v>1888</v>
      </c>
      <c r="V286" s="26">
        <v>0.54959999999999998</v>
      </c>
      <c r="W286" s="26">
        <v>1.349</v>
      </c>
      <c r="X286" s="18">
        <v>47.53</v>
      </c>
    </row>
    <row r="287" spans="10:37">
      <c r="J287" s="36" t="s">
        <v>79</v>
      </c>
      <c r="K287" s="33" t="s">
        <v>76</v>
      </c>
      <c r="L287" s="36" t="s">
        <v>67</v>
      </c>
      <c r="M287" s="30">
        <v>3</v>
      </c>
      <c r="N287" s="30">
        <v>1</v>
      </c>
      <c r="O287" s="26">
        <v>6</v>
      </c>
      <c r="P287" s="26">
        <v>4.8380000000000001</v>
      </c>
      <c r="Q287" s="26">
        <v>2.4020000000000001</v>
      </c>
      <c r="R287" s="26">
        <v>3.9990000000000001</v>
      </c>
      <c r="S287" s="26" t="s">
        <v>47</v>
      </c>
      <c r="T287" s="26" t="s">
        <v>47</v>
      </c>
      <c r="U287" s="27">
        <v>2788</v>
      </c>
      <c r="V287" s="26">
        <v>0.4965</v>
      </c>
      <c r="W287" s="26">
        <v>1.849</v>
      </c>
      <c r="X287" s="18">
        <v>58.85</v>
      </c>
    </row>
    <row r="288" spans="10:37">
      <c r="J288" s="36" t="s">
        <v>79</v>
      </c>
      <c r="K288" s="33" t="s">
        <v>76</v>
      </c>
      <c r="L288" s="36" t="s">
        <v>67</v>
      </c>
      <c r="M288" s="30">
        <v>3</v>
      </c>
      <c r="N288" s="30">
        <v>1</v>
      </c>
      <c r="O288" s="26">
        <v>7</v>
      </c>
      <c r="P288" s="26">
        <v>6.6319999999999997</v>
      </c>
      <c r="Q288" s="26">
        <v>2.9510000000000001</v>
      </c>
      <c r="R288" s="26">
        <v>4</v>
      </c>
      <c r="S288" s="26" t="s">
        <v>47</v>
      </c>
      <c r="T288" s="26" t="s">
        <v>47</v>
      </c>
      <c r="U288" s="27">
        <v>4021</v>
      </c>
      <c r="V288" s="26">
        <v>0.44500000000000001</v>
      </c>
      <c r="W288" s="26">
        <v>2.5339999999999998</v>
      </c>
      <c r="X288" s="18">
        <v>72.31</v>
      </c>
    </row>
    <row r="289" spans="10:38">
      <c r="J289" s="36" t="s">
        <v>79</v>
      </c>
      <c r="K289" s="33" t="s">
        <v>76</v>
      </c>
      <c r="L289" s="36" t="s">
        <v>67</v>
      </c>
      <c r="M289" s="30">
        <v>3</v>
      </c>
      <c r="N289" s="30">
        <v>1</v>
      </c>
      <c r="O289" s="26">
        <v>8</v>
      </c>
      <c r="P289" s="26">
        <v>9.0909999999999993</v>
      </c>
      <c r="Q289" s="26">
        <v>3.649</v>
      </c>
      <c r="R289" s="26">
        <v>3.9980000000000002</v>
      </c>
      <c r="S289" s="26" t="s">
        <v>47</v>
      </c>
      <c r="T289" s="26" t="s">
        <v>47</v>
      </c>
      <c r="U289" s="27">
        <v>5712</v>
      </c>
      <c r="V289" s="26">
        <v>0.40139999999999998</v>
      </c>
      <c r="W289" s="26">
        <v>3.4740000000000002</v>
      </c>
      <c r="X289" s="18">
        <v>89.4</v>
      </c>
    </row>
    <row r="290" spans="10:38">
      <c r="J290" s="36" t="s">
        <v>79</v>
      </c>
      <c r="K290" s="33" t="s">
        <v>76</v>
      </c>
      <c r="L290" s="36" t="s">
        <v>67</v>
      </c>
      <c r="M290" s="30">
        <v>3</v>
      </c>
      <c r="N290" s="30">
        <v>1</v>
      </c>
      <c r="O290" s="26">
        <v>9</v>
      </c>
      <c r="P290" s="26">
        <v>12.46</v>
      </c>
      <c r="Q290" s="26">
        <v>4.5490000000000004</v>
      </c>
      <c r="R290" s="26">
        <v>4</v>
      </c>
      <c r="S290" s="26" t="s">
        <v>47</v>
      </c>
      <c r="T290" s="26" t="s">
        <v>47</v>
      </c>
      <c r="U290" s="27">
        <v>8029</v>
      </c>
      <c r="V290" s="26">
        <v>0.36509999999999998</v>
      </c>
      <c r="W290" s="26">
        <v>4.7619999999999996</v>
      </c>
      <c r="X290" s="18">
        <v>111.5</v>
      </c>
    </row>
    <row r="291" spans="10:38">
      <c r="J291" s="36" t="s">
        <v>79</v>
      </c>
      <c r="K291" s="33" t="s">
        <v>76</v>
      </c>
      <c r="L291" s="36" t="s">
        <v>67</v>
      </c>
      <c r="M291" s="30">
        <v>3</v>
      </c>
      <c r="N291" s="30">
        <v>1</v>
      </c>
      <c r="O291" s="26">
        <v>10</v>
      </c>
      <c r="P291" s="26">
        <v>17.079999999999998</v>
      </c>
      <c r="Q291" s="26">
        <v>5.827</v>
      </c>
      <c r="R291" s="26">
        <v>4</v>
      </c>
      <c r="S291" s="26" t="s">
        <v>47</v>
      </c>
      <c r="T291" s="26" t="s">
        <v>47</v>
      </c>
      <c r="U291" s="27">
        <v>11210</v>
      </c>
      <c r="V291" s="26">
        <v>0.34110000000000001</v>
      </c>
      <c r="W291" s="26">
        <v>6.5270000000000001</v>
      </c>
      <c r="X291" s="18">
        <v>142.80000000000001</v>
      </c>
    </row>
    <row r="292" spans="10:38">
      <c r="J292" s="36" t="s">
        <v>79</v>
      </c>
      <c r="K292" s="33" t="s">
        <v>76</v>
      </c>
      <c r="L292" s="36" t="s">
        <v>67</v>
      </c>
      <c r="M292" s="30">
        <v>3</v>
      </c>
      <c r="N292" s="30">
        <v>1</v>
      </c>
      <c r="O292" s="26">
        <v>11</v>
      </c>
      <c r="P292" s="26">
        <v>23.41</v>
      </c>
      <c r="Q292" s="26">
        <v>7.7060000000000004</v>
      </c>
      <c r="R292" s="26">
        <v>4</v>
      </c>
      <c r="S292" s="26" t="s">
        <v>47</v>
      </c>
      <c r="T292" s="26" t="s">
        <v>47</v>
      </c>
      <c r="U292" s="27">
        <v>15560</v>
      </c>
      <c r="V292" s="26">
        <v>0.3291</v>
      </c>
      <c r="W292" s="26">
        <v>8.9469999999999992</v>
      </c>
      <c r="X292" s="18">
        <v>188.8</v>
      </c>
    </row>
    <row r="293" spans="10:38">
      <c r="J293" s="36" t="s">
        <v>79</v>
      </c>
      <c r="K293" s="33" t="s">
        <v>76</v>
      </c>
      <c r="L293" s="36" t="s">
        <v>67</v>
      </c>
      <c r="M293" s="30">
        <v>3</v>
      </c>
      <c r="N293" s="30">
        <v>1</v>
      </c>
      <c r="O293" s="26">
        <v>12</v>
      </c>
      <c r="P293" s="26">
        <v>32.090000000000003</v>
      </c>
      <c r="Q293" s="26">
        <v>10.45</v>
      </c>
      <c r="R293" s="26">
        <v>3.9990000000000001</v>
      </c>
      <c r="S293" s="26" t="s">
        <v>47</v>
      </c>
      <c r="T293" s="26" t="s">
        <v>47</v>
      </c>
      <c r="U293" s="27">
        <v>21530</v>
      </c>
      <c r="V293" s="26">
        <v>0.3256</v>
      </c>
      <c r="W293" s="26">
        <v>12.26</v>
      </c>
      <c r="X293" s="18">
        <v>256.10000000000002</v>
      </c>
    </row>
    <row r="294" spans="10:38">
      <c r="J294" s="36" t="s">
        <v>79</v>
      </c>
      <c r="K294" s="33" t="s">
        <v>76</v>
      </c>
      <c r="L294" s="36" t="s">
        <v>67</v>
      </c>
      <c r="M294" s="30">
        <v>3</v>
      </c>
      <c r="N294" s="30">
        <v>1</v>
      </c>
      <c r="O294" s="26">
        <v>13</v>
      </c>
      <c r="P294" s="26">
        <v>43.99</v>
      </c>
      <c r="Q294" s="26">
        <v>14.35</v>
      </c>
      <c r="R294" s="26">
        <v>4</v>
      </c>
      <c r="S294" s="26" t="s">
        <v>47</v>
      </c>
      <c r="T294" s="26" t="s">
        <v>47</v>
      </c>
      <c r="U294" s="27">
        <v>29700</v>
      </c>
      <c r="V294" s="26">
        <v>0.32619999999999999</v>
      </c>
      <c r="W294" s="26">
        <v>16.809999999999999</v>
      </c>
      <c r="X294" s="18">
        <v>351.6</v>
      </c>
    </row>
    <row r="295" spans="10:38">
      <c r="J295" s="36" t="s">
        <v>79</v>
      </c>
      <c r="K295" s="33" t="s">
        <v>76</v>
      </c>
      <c r="L295" s="36" t="s">
        <v>67</v>
      </c>
      <c r="M295" s="30">
        <v>3</v>
      </c>
      <c r="N295" s="30">
        <v>1</v>
      </c>
      <c r="O295" s="26">
        <v>14</v>
      </c>
      <c r="P295" s="26">
        <v>60.3</v>
      </c>
      <c r="Q295" s="26">
        <v>19.77</v>
      </c>
      <c r="R295" s="26">
        <v>3.9990000000000001</v>
      </c>
      <c r="S295" s="26" t="s">
        <v>47</v>
      </c>
      <c r="T295" s="26" t="s">
        <v>47</v>
      </c>
      <c r="U295" s="27">
        <v>40920</v>
      </c>
      <c r="V295" s="26">
        <v>0.32779999999999998</v>
      </c>
      <c r="W295" s="26">
        <v>23.04</v>
      </c>
      <c r="X295" s="18">
        <v>484.3</v>
      </c>
    </row>
    <row r="296" spans="10:38">
      <c r="J296" s="36" t="s">
        <v>79</v>
      </c>
      <c r="K296" s="33" t="s">
        <v>76</v>
      </c>
      <c r="L296" s="36" t="s">
        <v>67</v>
      </c>
      <c r="M296" s="30">
        <v>3</v>
      </c>
      <c r="N296" s="30">
        <v>1</v>
      </c>
      <c r="O296" s="26">
        <v>15</v>
      </c>
      <c r="P296" s="26">
        <v>82.66</v>
      </c>
      <c r="Q296" s="26">
        <v>27.29</v>
      </c>
      <c r="R296" s="26">
        <v>4</v>
      </c>
      <c r="S296" s="26" t="s">
        <v>47</v>
      </c>
      <c r="T296" s="26" t="s">
        <v>47</v>
      </c>
      <c r="U296" s="27">
        <v>56280</v>
      </c>
      <c r="V296" s="26">
        <v>0.33019999999999999</v>
      </c>
      <c r="W296" s="26">
        <v>31.59</v>
      </c>
      <c r="X296" s="18">
        <v>668.8</v>
      </c>
    </row>
    <row r="297" spans="10:38">
      <c r="J297" s="36" t="s">
        <v>79</v>
      </c>
      <c r="K297" s="33" t="s">
        <v>76</v>
      </c>
      <c r="L297" s="36" t="s">
        <v>67</v>
      </c>
      <c r="M297" s="30">
        <v>3</v>
      </c>
      <c r="N297" s="30">
        <v>1</v>
      </c>
      <c r="O297" s="26">
        <v>16</v>
      </c>
      <c r="P297" s="26">
        <v>113.3</v>
      </c>
      <c r="Q297" s="26">
        <v>37.909999999999997</v>
      </c>
      <c r="R297" s="26">
        <v>3.9980000000000002</v>
      </c>
      <c r="S297" s="26" t="s">
        <v>47</v>
      </c>
      <c r="T297" s="26" t="s">
        <v>47</v>
      </c>
      <c r="U297" s="27">
        <v>77350</v>
      </c>
      <c r="V297" s="26">
        <v>0.33460000000000001</v>
      </c>
      <c r="W297" s="26">
        <v>43.3</v>
      </c>
      <c r="X297" s="18">
        <v>929</v>
      </c>
    </row>
    <row r="298" spans="10:38">
      <c r="J298" s="36" t="s">
        <v>79</v>
      </c>
      <c r="K298" s="33" t="s">
        <v>76</v>
      </c>
      <c r="L298" s="36" t="s">
        <v>67</v>
      </c>
      <c r="M298" s="30">
        <v>3</v>
      </c>
      <c r="N298" s="30">
        <v>1</v>
      </c>
      <c r="O298" s="26">
        <v>17</v>
      </c>
      <c r="P298" s="26">
        <v>155.30000000000001</v>
      </c>
      <c r="Q298" s="26">
        <v>53.21</v>
      </c>
      <c r="R298" s="26">
        <v>4.0010000000000003</v>
      </c>
      <c r="S298" s="26" t="s">
        <v>47</v>
      </c>
      <c r="T298" s="26" t="s">
        <v>47</v>
      </c>
      <c r="U298" s="27">
        <v>106200</v>
      </c>
      <c r="V298" s="26">
        <v>0.34260000000000002</v>
      </c>
      <c r="W298" s="26">
        <v>59.35</v>
      </c>
      <c r="X298" s="21">
        <v>1304</v>
      </c>
    </row>
    <row r="299" spans="10:38">
      <c r="J299" s="36" t="s">
        <v>79</v>
      </c>
      <c r="K299" s="33" t="s">
        <v>76</v>
      </c>
      <c r="L299" s="36" t="s">
        <v>67</v>
      </c>
      <c r="M299" s="30">
        <v>3</v>
      </c>
      <c r="N299" s="30">
        <v>1</v>
      </c>
      <c r="O299" s="26">
        <v>18</v>
      </c>
      <c r="P299" s="26">
        <v>212.9</v>
      </c>
      <c r="Q299" s="26">
        <v>75.34</v>
      </c>
      <c r="R299" s="26">
        <v>3.9990000000000001</v>
      </c>
      <c r="S299" s="26" t="s">
        <v>47</v>
      </c>
      <c r="T299" s="26" t="s">
        <v>47</v>
      </c>
      <c r="U299" s="27">
        <v>145800</v>
      </c>
      <c r="V299" s="26">
        <v>0.35389999999999999</v>
      </c>
      <c r="W299" s="26">
        <v>81.349999999999994</v>
      </c>
      <c r="X299" s="21">
        <v>1846</v>
      </c>
    </row>
    <row r="300" spans="10:38">
      <c r="J300" s="36" t="s">
        <v>79</v>
      </c>
      <c r="K300" s="33" t="s">
        <v>76</v>
      </c>
      <c r="L300" s="36" t="s">
        <v>67</v>
      </c>
      <c r="M300" s="30">
        <v>3</v>
      </c>
      <c r="N300" s="30">
        <v>1</v>
      </c>
      <c r="O300" s="26">
        <v>19</v>
      </c>
      <c r="P300" s="26">
        <v>291.89999999999998</v>
      </c>
      <c r="Q300" s="26">
        <v>105</v>
      </c>
      <c r="R300" s="26">
        <v>4.0010000000000003</v>
      </c>
      <c r="S300" s="26" t="s">
        <v>47</v>
      </c>
      <c r="T300" s="26" t="s">
        <v>47</v>
      </c>
      <c r="U300" s="27">
        <v>200000</v>
      </c>
      <c r="V300" s="26">
        <v>0.35980000000000001</v>
      </c>
      <c r="W300" s="26">
        <v>111.5</v>
      </c>
      <c r="X300" s="21">
        <v>2573</v>
      </c>
    </row>
    <row r="301" spans="10:38">
      <c r="J301" s="36" t="s">
        <v>79</v>
      </c>
      <c r="K301" s="33" t="s">
        <v>76</v>
      </c>
      <c r="L301" s="36" t="s">
        <v>67</v>
      </c>
      <c r="M301" s="28">
        <v>3</v>
      </c>
      <c r="N301" s="28">
        <v>1</v>
      </c>
      <c r="O301" s="28">
        <v>20</v>
      </c>
      <c r="P301" s="28">
        <v>400.1</v>
      </c>
      <c r="Q301" s="28">
        <v>138.9</v>
      </c>
      <c r="R301" s="28">
        <v>4</v>
      </c>
      <c r="S301" s="28" t="s">
        <v>47</v>
      </c>
      <c r="T301" s="28" t="s">
        <v>47</v>
      </c>
      <c r="U301" s="29">
        <v>274400</v>
      </c>
      <c r="V301" s="28">
        <v>0.34710000000000002</v>
      </c>
      <c r="W301" s="28">
        <v>152.9</v>
      </c>
      <c r="X301" s="22">
        <v>3402</v>
      </c>
      <c r="AI301" s="13"/>
      <c r="AJ301" s="13"/>
      <c r="AK301" s="13"/>
      <c r="AL301" s="13"/>
    </row>
    <row r="302" spans="10:38">
      <c r="J302" s="36" t="s">
        <v>79</v>
      </c>
      <c r="K302" s="33" t="s">
        <v>76</v>
      </c>
      <c r="L302" s="36" t="s">
        <v>67</v>
      </c>
      <c r="M302" s="30">
        <v>1</v>
      </c>
      <c r="N302" s="30">
        <v>2</v>
      </c>
      <c r="O302" s="26">
        <v>1</v>
      </c>
      <c r="P302" s="26">
        <v>3.143E-2</v>
      </c>
      <c r="Q302" s="26">
        <v>1.0659999999999999E-2</v>
      </c>
      <c r="R302" s="26">
        <v>3.97</v>
      </c>
      <c r="S302" s="26">
        <v>1.7450000000000001</v>
      </c>
      <c r="T302" s="26">
        <v>1.222</v>
      </c>
      <c r="U302" s="26">
        <v>0.50009999999999999</v>
      </c>
      <c r="V302" s="26" t="s">
        <v>47</v>
      </c>
      <c r="W302" s="26" t="s">
        <v>47</v>
      </c>
      <c r="X302" s="18">
        <v>0.2611</v>
      </c>
      <c r="AI302" s="13"/>
    </row>
    <row r="303" spans="10:38">
      <c r="J303" s="36" t="s">
        <v>79</v>
      </c>
      <c r="K303" s="33" t="s">
        <v>76</v>
      </c>
      <c r="L303" s="36" t="s">
        <v>67</v>
      </c>
      <c r="M303" s="30">
        <v>1</v>
      </c>
      <c r="N303" s="30">
        <v>2</v>
      </c>
      <c r="O303" s="26">
        <v>2</v>
      </c>
      <c r="P303" s="26">
        <v>4.2479999999999997E-2</v>
      </c>
      <c r="Q303" s="26">
        <v>1.502E-2</v>
      </c>
      <c r="R303" s="26">
        <v>3.9710000000000001</v>
      </c>
      <c r="S303" s="26">
        <v>1.6140000000000001</v>
      </c>
      <c r="T303" s="26">
        <v>1.526</v>
      </c>
      <c r="U303" s="26">
        <v>0.67620000000000002</v>
      </c>
      <c r="V303" s="26" t="s">
        <v>47</v>
      </c>
      <c r="W303" s="26" t="s">
        <v>47</v>
      </c>
      <c r="X303" s="18">
        <v>0.3679</v>
      </c>
    </row>
    <row r="304" spans="10:38">
      <c r="J304" s="36" t="s">
        <v>79</v>
      </c>
      <c r="K304" s="33" t="s">
        <v>76</v>
      </c>
      <c r="L304" s="36" t="s">
        <v>67</v>
      </c>
      <c r="M304" s="30">
        <v>1</v>
      </c>
      <c r="N304" s="30">
        <v>2</v>
      </c>
      <c r="O304" s="26">
        <v>3</v>
      </c>
      <c r="P304" s="26">
        <v>5.7880000000000001E-2</v>
      </c>
      <c r="Q304" s="26">
        <v>1.8190000000000001E-2</v>
      </c>
      <c r="R304" s="26">
        <v>3.972</v>
      </c>
      <c r="S304" s="26">
        <v>1.444</v>
      </c>
      <c r="T304" s="26">
        <v>1.3460000000000001</v>
      </c>
      <c r="U304" s="26">
        <v>0.92120000000000002</v>
      </c>
      <c r="V304" s="26" t="s">
        <v>47</v>
      </c>
      <c r="W304" s="26" t="s">
        <v>47</v>
      </c>
      <c r="X304" s="18">
        <v>0.4456</v>
      </c>
    </row>
    <row r="305" spans="10:24">
      <c r="J305" s="36" t="s">
        <v>79</v>
      </c>
      <c r="K305" s="33" t="s">
        <v>76</v>
      </c>
      <c r="L305" s="36" t="s">
        <v>67</v>
      </c>
      <c r="M305" s="30">
        <v>1</v>
      </c>
      <c r="N305" s="30">
        <v>2</v>
      </c>
      <c r="O305" s="26">
        <v>4</v>
      </c>
      <c r="P305" s="26">
        <v>7.9289999999999999E-2</v>
      </c>
      <c r="Q305" s="26">
        <v>2.2440000000000002E-2</v>
      </c>
      <c r="R305" s="26">
        <v>3.9729999999999999</v>
      </c>
      <c r="S305" s="26">
        <v>1.3380000000000001</v>
      </c>
      <c r="T305" s="26">
        <v>1.1719999999999999</v>
      </c>
      <c r="U305" s="26">
        <v>1.262</v>
      </c>
      <c r="V305" s="26" t="s">
        <v>47</v>
      </c>
      <c r="W305" s="26" t="s">
        <v>47</v>
      </c>
      <c r="X305" s="18">
        <v>0.54990000000000006</v>
      </c>
    </row>
    <row r="306" spans="10:24">
      <c r="J306" s="36" t="s">
        <v>79</v>
      </c>
      <c r="K306" s="33" t="s">
        <v>76</v>
      </c>
      <c r="L306" s="36" t="s">
        <v>67</v>
      </c>
      <c r="M306" s="30">
        <v>1</v>
      </c>
      <c r="N306" s="30">
        <v>2</v>
      </c>
      <c r="O306" s="26">
        <v>5</v>
      </c>
      <c r="P306" s="26">
        <v>0.1087</v>
      </c>
      <c r="Q306" s="26">
        <v>2.8160000000000001E-2</v>
      </c>
      <c r="R306" s="26">
        <v>3.9750000000000001</v>
      </c>
      <c r="S306" s="26">
        <v>1.258</v>
      </c>
      <c r="T306" s="26">
        <v>1.034</v>
      </c>
      <c r="U306" s="26">
        <v>1.73</v>
      </c>
      <c r="V306" s="26" t="s">
        <v>47</v>
      </c>
      <c r="W306" s="26" t="s">
        <v>47</v>
      </c>
      <c r="X306" s="18">
        <v>0.69</v>
      </c>
    </row>
    <row r="307" spans="10:24">
      <c r="J307" s="36" t="s">
        <v>79</v>
      </c>
      <c r="K307" s="33" t="s">
        <v>76</v>
      </c>
      <c r="L307" s="36" t="s">
        <v>67</v>
      </c>
      <c r="M307" s="30">
        <v>1</v>
      </c>
      <c r="N307" s="30">
        <v>2</v>
      </c>
      <c r="O307" s="26">
        <v>6</v>
      </c>
      <c r="P307" s="26">
        <v>0.14899999999999999</v>
      </c>
      <c r="Q307" s="26">
        <v>3.5549999999999998E-2</v>
      </c>
      <c r="R307" s="26">
        <v>3.9750000000000001</v>
      </c>
      <c r="S307" s="26">
        <v>1.1879999999999999</v>
      </c>
      <c r="T307" s="26">
        <v>0.91449999999999998</v>
      </c>
      <c r="U307" s="26">
        <v>2.371</v>
      </c>
      <c r="V307" s="26" t="s">
        <v>47</v>
      </c>
      <c r="W307" s="26" t="s">
        <v>47</v>
      </c>
      <c r="X307" s="18">
        <v>0.871</v>
      </c>
    </row>
    <row r="308" spans="10:24">
      <c r="J308" s="36" t="s">
        <v>79</v>
      </c>
      <c r="K308" s="33" t="s">
        <v>76</v>
      </c>
      <c r="L308" s="36" t="s">
        <v>67</v>
      </c>
      <c r="M308" s="30">
        <v>1</v>
      </c>
      <c r="N308" s="30">
        <v>2</v>
      </c>
      <c r="O308" s="26">
        <v>7</v>
      </c>
      <c r="P308" s="26">
        <v>0.20419999999999999</v>
      </c>
      <c r="Q308" s="26">
        <v>4.5010000000000001E-2</v>
      </c>
      <c r="R308" s="26">
        <v>3.9780000000000002</v>
      </c>
      <c r="S308" s="26">
        <v>1.125</v>
      </c>
      <c r="T308" s="26">
        <v>0.80830000000000002</v>
      </c>
      <c r="U308" s="26">
        <v>3.25</v>
      </c>
      <c r="V308" s="26" t="s">
        <v>47</v>
      </c>
      <c r="W308" s="26" t="s">
        <v>47</v>
      </c>
      <c r="X308" s="18">
        <v>1.103</v>
      </c>
    </row>
    <row r="309" spans="10:24">
      <c r="J309" s="36" t="s">
        <v>79</v>
      </c>
      <c r="K309" s="33" t="s">
        <v>76</v>
      </c>
      <c r="L309" s="36" t="s">
        <v>67</v>
      </c>
      <c r="M309" s="30">
        <v>1</v>
      </c>
      <c r="N309" s="30">
        <v>2</v>
      </c>
      <c r="O309" s="26">
        <v>8</v>
      </c>
      <c r="P309" s="26">
        <v>0.27989999999999998</v>
      </c>
      <c r="Q309" s="26">
        <v>5.6849999999999998E-2</v>
      </c>
      <c r="R309" s="26">
        <v>3.98</v>
      </c>
      <c r="S309" s="26">
        <v>1.0629999999999999</v>
      </c>
      <c r="T309" s="26">
        <v>0.70599999999999996</v>
      </c>
      <c r="U309" s="26">
        <v>4.4550000000000001</v>
      </c>
      <c r="V309" s="26" t="s">
        <v>47</v>
      </c>
      <c r="W309" s="26" t="s">
        <v>47</v>
      </c>
      <c r="X309" s="18">
        <v>1.393</v>
      </c>
    </row>
    <row r="310" spans="10:24">
      <c r="J310" s="36" t="s">
        <v>79</v>
      </c>
      <c r="K310" s="33" t="s">
        <v>76</v>
      </c>
      <c r="L310" s="36" t="s">
        <v>67</v>
      </c>
      <c r="M310" s="30">
        <v>1</v>
      </c>
      <c r="N310" s="30">
        <v>2</v>
      </c>
      <c r="O310" s="26">
        <v>9</v>
      </c>
      <c r="P310" s="26">
        <v>0.38369999999999999</v>
      </c>
      <c r="Q310" s="26">
        <v>7.1669999999999998E-2</v>
      </c>
      <c r="R310" s="26">
        <v>3.984</v>
      </c>
      <c r="S310" s="26">
        <v>1.0009999999999999</v>
      </c>
      <c r="T310" s="26">
        <v>0.61250000000000004</v>
      </c>
      <c r="U310" s="26">
        <v>6.1079999999999997</v>
      </c>
      <c r="V310" s="26" t="s">
        <v>47</v>
      </c>
      <c r="W310" s="26" t="s">
        <v>47</v>
      </c>
      <c r="X310" s="18">
        <v>1.756</v>
      </c>
    </row>
    <row r="311" spans="10:24">
      <c r="J311" s="36" t="s">
        <v>79</v>
      </c>
      <c r="K311" s="33" t="s">
        <v>76</v>
      </c>
      <c r="L311" s="36" t="s">
        <v>67</v>
      </c>
      <c r="M311" s="30">
        <v>1</v>
      </c>
      <c r="N311" s="30">
        <v>2</v>
      </c>
      <c r="O311" s="26">
        <v>10</v>
      </c>
      <c r="P311" s="26">
        <v>0.52610000000000001</v>
      </c>
      <c r="Q311" s="26">
        <v>9.0709999999999999E-2</v>
      </c>
      <c r="R311" s="26">
        <v>3.9849999999999999</v>
      </c>
      <c r="S311" s="26">
        <v>0.94279999999999997</v>
      </c>
      <c r="T311" s="26">
        <v>0.53369999999999995</v>
      </c>
      <c r="U311" s="26">
        <v>8.3719999999999999</v>
      </c>
      <c r="V311" s="26" t="s">
        <v>47</v>
      </c>
      <c r="W311" s="26" t="s">
        <v>47</v>
      </c>
      <c r="X311" s="18">
        <v>2.222</v>
      </c>
    </row>
    <row r="312" spans="10:24">
      <c r="J312" s="36" t="s">
        <v>79</v>
      </c>
      <c r="K312" s="33" t="s">
        <v>76</v>
      </c>
      <c r="L312" s="36" t="s">
        <v>67</v>
      </c>
      <c r="M312" s="30">
        <v>1</v>
      </c>
      <c r="N312" s="30">
        <v>2</v>
      </c>
      <c r="O312" s="26">
        <v>11</v>
      </c>
      <c r="P312" s="26">
        <v>0.72109999999999996</v>
      </c>
      <c r="Q312" s="26">
        <v>0.11509999999999999</v>
      </c>
      <c r="R312" s="26">
        <v>3.9849999999999999</v>
      </c>
      <c r="S312" s="26">
        <v>0.88900000000000001</v>
      </c>
      <c r="T312" s="26">
        <v>0.46450000000000002</v>
      </c>
      <c r="U312" s="26">
        <v>11.48</v>
      </c>
      <c r="V312" s="26" t="s">
        <v>47</v>
      </c>
      <c r="W312" s="26" t="s">
        <v>47</v>
      </c>
      <c r="X312" s="18">
        <v>2.8210000000000002</v>
      </c>
    </row>
    <row r="313" spans="10:24">
      <c r="J313" s="36" t="s">
        <v>79</v>
      </c>
      <c r="K313" s="33" t="s">
        <v>76</v>
      </c>
      <c r="L313" s="36" t="s">
        <v>67</v>
      </c>
      <c r="M313" s="30">
        <v>1</v>
      </c>
      <c r="N313" s="30">
        <v>2</v>
      </c>
      <c r="O313" s="26">
        <v>12</v>
      </c>
      <c r="P313" s="26">
        <v>0.98860000000000003</v>
      </c>
      <c r="Q313" s="26">
        <v>0.14710000000000001</v>
      </c>
      <c r="R313" s="26">
        <v>3.9849999999999999</v>
      </c>
      <c r="S313" s="26">
        <v>0.84130000000000005</v>
      </c>
      <c r="T313" s="26">
        <v>0.40789999999999998</v>
      </c>
      <c r="U313" s="26">
        <v>15.73</v>
      </c>
      <c r="V313" s="26" t="s">
        <v>47</v>
      </c>
      <c r="W313" s="26" t="s">
        <v>47</v>
      </c>
      <c r="X313" s="18">
        <v>3.6040000000000001</v>
      </c>
    </row>
    <row r="314" spans="10:24">
      <c r="J314" s="36" t="s">
        <v>79</v>
      </c>
      <c r="K314" s="33" t="s">
        <v>76</v>
      </c>
      <c r="L314" s="36" t="s">
        <v>67</v>
      </c>
      <c r="M314" s="30">
        <v>1</v>
      </c>
      <c r="N314" s="30">
        <v>2</v>
      </c>
      <c r="O314" s="26">
        <v>13</v>
      </c>
      <c r="P314" s="26">
        <v>1.355</v>
      </c>
      <c r="Q314" s="26">
        <v>0.19020000000000001</v>
      </c>
      <c r="R314" s="26">
        <v>3.9860000000000002</v>
      </c>
      <c r="S314" s="26">
        <v>0.80189999999999995</v>
      </c>
      <c r="T314" s="26">
        <v>0.36649999999999999</v>
      </c>
      <c r="U314" s="26">
        <v>21.57</v>
      </c>
      <c r="V314" s="26" t="s">
        <v>47</v>
      </c>
      <c r="W314" s="26" t="s">
        <v>47</v>
      </c>
      <c r="X314" s="18">
        <v>4.6589999999999998</v>
      </c>
    </row>
    <row r="315" spans="10:24">
      <c r="J315" s="36" t="s">
        <v>79</v>
      </c>
      <c r="K315" s="33" t="s">
        <v>76</v>
      </c>
      <c r="L315" s="36" t="s">
        <v>67</v>
      </c>
      <c r="M315" s="30">
        <v>1</v>
      </c>
      <c r="N315" s="30">
        <v>2</v>
      </c>
      <c r="O315" s="26">
        <v>14</v>
      </c>
      <c r="P315" s="26">
        <v>1.8580000000000001</v>
      </c>
      <c r="Q315" s="26">
        <v>0.25069999999999998</v>
      </c>
      <c r="R315" s="26">
        <v>3.9849999999999999</v>
      </c>
      <c r="S315" s="26">
        <v>0.77600000000000002</v>
      </c>
      <c r="T315" s="26">
        <v>0.34160000000000001</v>
      </c>
      <c r="U315" s="26">
        <v>29.57</v>
      </c>
      <c r="V315" s="26" t="s">
        <v>47</v>
      </c>
      <c r="W315" s="26" t="s">
        <v>47</v>
      </c>
      <c r="X315" s="18">
        <v>6.1420000000000003</v>
      </c>
    </row>
    <row r="316" spans="10:24">
      <c r="J316" s="36" t="s">
        <v>79</v>
      </c>
      <c r="K316" s="33" t="s">
        <v>76</v>
      </c>
      <c r="L316" s="36" t="s">
        <v>67</v>
      </c>
      <c r="M316" s="30">
        <v>1</v>
      </c>
      <c r="N316" s="30">
        <v>2</v>
      </c>
      <c r="O316" s="26">
        <v>15</v>
      </c>
      <c r="P316" s="26">
        <v>2.5459999999999998</v>
      </c>
      <c r="Q316" s="26">
        <v>0.34150000000000003</v>
      </c>
      <c r="R316" s="26">
        <v>3.9860000000000002</v>
      </c>
      <c r="S316" s="26">
        <v>0.77349999999999997</v>
      </c>
      <c r="T316" s="26">
        <v>0.33410000000000001</v>
      </c>
      <c r="U316" s="26">
        <v>40.53</v>
      </c>
      <c r="V316" s="26" t="s">
        <v>47</v>
      </c>
      <c r="W316" s="26" t="s">
        <v>47</v>
      </c>
      <c r="X316" s="18">
        <v>8.3670000000000009</v>
      </c>
    </row>
    <row r="317" spans="10:24">
      <c r="J317" s="36" t="s">
        <v>79</v>
      </c>
      <c r="K317" s="33" t="s">
        <v>76</v>
      </c>
      <c r="L317" s="36" t="s">
        <v>67</v>
      </c>
      <c r="M317" s="30">
        <v>1</v>
      </c>
      <c r="N317" s="30">
        <v>2</v>
      </c>
      <c r="O317" s="26">
        <v>16</v>
      </c>
      <c r="P317" s="26">
        <v>3.4910000000000001</v>
      </c>
      <c r="Q317" s="26">
        <v>0.4914</v>
      </c>
      <c r="R317" s="26">
        <v>3.9889999999999999</v>
      </c>
      <c r="S317" s="26">
        <v>0.80930000000000002</v>
      </c>
      <c r="T317" s="26">
        <v>0.35670000000000002</v>
      </c>
      <c r="U317" s="26">
        <v>55.56</v>
      </c>
      <c r="V317" s="26" t="s">
        <v>47</v>
      </c>
      <c r="W317" s="26" t="s">
        <v>47</v>
      </c>
      <c r="X317" s="18">
        <v>12.04</v>
      </c>
    </row>
    <row r="318" spans="10:24">
      <c r="J318" s="36" t="s">
        <v>79</v>
      </c>
      <c r="K318" s="33" t="s">
        <v>76</v>
      </c>
      <c r="L318" s="36" t="s">
        <v>67</v>
      </c>
      <c r="M318" s="30">
        <v>1</v>
      </c>
      <c r="N318" s="30">
        <v>2</v>
      </c>
      <c r="O318" s="26">
        <v>17</v>
      </c>
      <c r="P318" s="26">
        <v>4.7850000000000001</v>
      </c>
      <c r="Q318" s="26">
        <v>0.75509999999999999</v>
      </c>
      <c r="R318" s="26">
        <v>3.988</v>
      </c>
      <c r="S318" s="26">
        <v>0.90400000000000003</v>
      </c>
      <c r="T318" s="26">
        <v>0.40720000000000001</v>
      </c>
      <c r="U318" s="26">
        <v>76.16</v>
      </c>
      <c r="V318" s="26" t="s">
        <v>47</v>
      </c>
      <c r="W318" s="26" t="s">
        <v>47</v>
      </c>
      <c r="X318" s="18">
        <v>18.5</v>
      </c>
    </row>
    <row r="319" spans="10:24">
      <c r="J319" s="36" t="s">
        <v>79</v>
      </c>
      <c r="K319" s="33" t="s">
        <v>76</v>
      </c>
      <c r="L319" s="36" t="s">
        <v>67</v>
      </c>
      <c r="M319" s="30">
        <v>1</v>
      </c>
      <c r="N319" s="30">
        <v>2</v>
      </c>
      <c r="O319" s="26">
        <v>18</v>
      </c>
      <c r="P319" s="26">
        <v>6.56</v>
      </c>
      <c r="Q319" s="26">
        <v>1.2250000000000001</v>
      </c>
      <c r="R319" s="26">
        <v>3.9889999999999999</v>
      </c>
      <c r="S319" s="26">
        <v>1.071</v>
      </c>
      <c r="T319" s="26">
        <v>0.47920000000000001</v>
      </c>
      <c r="U319" s="26">
        <v>104.4</v>
      </c>
      <c r="V319" s="26" t="s">
        <v>47</v>
      </c>
      <c r="W319" s="26" t="s">
        <v>47</v>
      </c>
      <c r="X319" s="18">
        <v>30.02</v>
      </c>
    </row>
    <row r="320" spans="10:24">
      <c r="J320" s="36" t="s">
        <v>79</v>
      </c>
      <c r="K320" s="33" t="s">
        <v>76</v>
      </c>
      <c r="L320" s="36" t="s">
        <v>67</v>
      </c>
      <c r="M320" s="30">
        <v>1</v>
      </c>
      <c r="N320" s="30">
        <v>2</v>
      </c>
      <c r="O320" s="26">
        <v>19</v>
      </c>
      <c r="P320" s="26">
        <v>8.9930000000000003</v>
      </c>
      <c r="Q320" s="26">
        <v>1.9890000000000001</v>
      </c>
      <c r="R320" s="26">
        <v>3.99</v>
      </c>
      <c r="S320" s="26">
        <v>1.2829999999999999</v>
      </c>
      <c r="T320" s="26">
        <v>0.53549999999999998</v>
      </c>
      <c r="U320" s="26">
        <v>143.1</v>
      </c>
      <c r="V320" s="26" t="s">
        <v>47</v>
      </c>
      <c r="W320" s="26" t="s">
        <v>47</v>
      </c>
      <c r="X320" s="18">
        <v>48.74</v>
      </c>
    </row>
    <row r="321" spans="10:24">
      <c r="J321" s="36" t="s">
        <v>79</v>
      </c>
      <c r="K321" s="33" t="s">
        <v>76</v>
      </c>
      <c r="L321" s="36" t="s">
        <v>67</v>
      </c>
      <c r="M321" s="28">
        <v>1</v>
      </c>
      <c r="N321" s="28">
        <v>2</v>
      </c>
      <c r="O321" s="28">
        <v>20</v>
      </c>
      <c r="P321" s="28">
        <v>12.33</v>
      </c>
      <c r="Q321" s="28">
        <v>3.08</v>
      </c>
      <c r="R321" s="28">
        <v>3.9910000000000001</v>
      </c>
      <c r="S321" s="28">
        <v>1.4730000000000001</v>
      </c>
      <c r="T321" s="28">
        <v>0.54200000000000004</v>
      </c>
      <c r="U321" s="28">
        <v>196.2</v>
      </c>
      <c r="V321" s="28" t="s">
        <v>47</v>
      </c>
      <c r="W321" s="28" t="s">
        <v>47</v>
      </c>
      <c r="X321" s="19">
        <v>75.45</v>
      </c>
    </row>
    <row r="322" spans="10:24">
      <c r="J322" s="36" t="s">
        <v>79</v>
      </c>
      <c r="K322" s="33" t="s">
        <v>76</v>
      </c>
      <c r="L322" s="36" t="s">
        <v>67</v>
      </c>
      <c r="M322" s="30">
        <v>2</v>
      </c>
      <c r="N322" s="30">
        <v>2</v>
      </c>
      <c r="O322" s="26">
        <v>1</v>
      </c>
      <c r="P322" s="26">
        <v>3.143E-2</v>
      </c>
      <c r="Q322" s="26">
        <v>7.4539999999999997E-3</v>
      </c>
      <c r="R322" s="26">
        <v>3.9990000000000001</v>
      </c>
      <c r="S322" s="26">
        <v>1.2809999999999999</v>
      </c>
      <c r="T322" s="26">
        <v>0.76080000000000003</v>
      </c>
      <c r="U322" s="26">
        <v>0.50019999999999998</v>
      </c>
      <c r="V322" s="26" t="s">
        <v>47</v>
      </c>
      <c r="W322" s="26" t="s">
        <v>47</v>
      </c>
      <c r="X322" s="18">
        <v>0.18260000000000001</v>
      </c>
    </row>
    <row r="323" spans="10:24">
      <c r="J323" s="36" t="s">
        <v>79</v>
      </c>
      <c r="K323" s="33" t="s">
        <v>76</v>
      </c>
      <c r="L323" s="36" t="s">
        <v>67</v>
      </c>
      <c r="M323" s="30">
        <v>2</v>
      </c>
      <c r="N323" s="30">
        <v>2</v>
      </c>
      <c r="O323" s="26">
        <v>2</v>
      </c>
      <c r="P323" s="26">
        <v>4.2479999999999997E-2</v>
      </c>
      <c r="Q323" s="26">
        <v>1.039E-2</v>
      </c>
      <c r="R323" s="26">
        <v>3.9980000000000002</v>
      </c>
      <c r="S323" s="26">
        <v>1.2270000000000001</v>
      </c>
      <c r="T323" s="26">
        <v>0.92479999999999996</v>
      </c>
      <c r="U323" s="26">
        <v>0.67620000000000002</v>
      </c>
      <c r="V323" s="26" t="s">
        <v>47</v>
      </c>
      <c r="W323" s="26" t="s">
        <v>47</v>
      </c>
      <c r="X323" s="18">
        <v>0.25459999999999999</v>
      </c>
    </row>
    <row r="324" spans="10:24">
      <c r="J324" s="36" t="s">
        <v>79</v>
      </c>
      <c r="K324" s="33" t="s">
        <v>76</v>
      </c>
      <c r="L324" s="36" t="s">
        <v>67</v>
      </c>
      <c r="M324" s="30">
        <v>2</v>
      </c>
      <c r="N324" s="30">
        <v>2</v>
      </c>
      <c r="O324" s="26">
        <v>3</v>
      </c>
      <c r="P324" s="26">
        <v>5.7880000000000001E-2</v>
      </c>
      <c r="Q324" s="26">
        <v>1.2540000000000001E-2</v>
      </c>
      <c r="R324" s="26">
        <v>3.9969999999999999</v>
      </c>
      <c r="S324" s="26">
        <v>1.0960000000000001</v>
      </c>
      <c r="T324" s="26">
        <v>0.80640000000000001</v>
      </c>
      <c r="U324" s="26">
        <v>0.92120000000000002</v>
      </c>
      <c r="V324" s="26" t="s">
        <v>47</v>
      </c>
      <c r="W324" s="26" t="s">
        <v>47</v>
      </c>
      <c r="X324" s="18">
        <v>0.30709999999999998</v>
      </c>
    </row>
    <row r="325" spans="10:24">
      <c r="J325" s="36" t="s">
        <v>79</v>
      </c>
      <c r="K325" s="33" t="s">
        <v>76</v>
      </c>
      <c r="L325" s="36" t="s">
        <v>67</v>
      </c>
      <c r="M325" s="30">
        <v>2</v>
      </c>
      <c r="N325" s="30">
        <v>2</v>
      </c>
      <c r="O325" s="26">
        <v>4</v>
      </c>
      <c r="P325" s="26">
        <v>7.9280000000000003E-2</v>
      </c>
      <c r="Q325" s="26">
        <v>1.558E-2</v>
      </c>
      <c r="R325" s="26">
        <v>4</v>
      </c>
      <c r="S325" s="26">
        <v>1.01</v>
      </c>
      <c r="T325" s="26">
        <v>0.70940000000000003</v>
      </c>
      <c r="U325" s="26">
        <v>1.262</v>
      </c>
      <c r="V325" s="26" t="s">
        <v>47</v>
      </c>
      <c r="W325" s="26" t="s">
        <v>47</v>
      </c>
      <c r="X325" s="18">
        <v>0.38159999999999999</v>
      </c>
    </row>
    <row r="326" spans="10:24">
      <c r="J326" s="36" t="s">
        <v>79</v>
      </c>
      <c r="K326" s="33" t="s">
        <v>76</v>
      </c>
      <c r="L326" s="36" t="s">
        <v>67</v>
      </c>
      <c r="M326" s="30">
        <v>2</v>
      </c>
      <c r="N326" s="30">
        <v>2</v>
      </c>
      <c r="O326" s="26">
        <v>5</v>
      </c>
      <c r="P326" s="26">
        <v>0.1087</v>
      </c>
      <c r="Q326" s="26">
        <v>1.9709999999999998E-2</v>
      </c>
      <c r="R326" s="26">
        <v>3.9980000000000002</v>
      </c>
      <c r="S326" s="26">
        <v>0.94750000000000001</v>
      </c>
      <c r="T326" s="26">
        <v>0.63349999999999995</v>
      </c>
      <c r="U326" s="26">
        <v>1.73</v>
      </c>
      <c r="V326" s="26" t="s">
        <v>47</v>
      </c>
      <c r="W326" s="26" t="s">
        <v>47</v>
      </c>
      <c r="X326" s="18">
        <v>0.48299999999999998</v>
      </c>
    </row>
    <row r="327" spans="10:24">
      <c r="J327" s="36" t="s">
        <v>79</v>
      </c>
      <c r="K327" s="33" t="s">
        <v>76</v>
      </c>
      <c r="L327" s="36" t="s">
        <v>67</v>
      </c>
      <c r="M327" s="30">
        <v>2</v>
      </c>
      <c r="N327" s="30">
        <v>2</v>
      </c>
      <c r="O327" s="26">
        <v>6</v>
      </c>
      <c r="P327" s="26">
        <v>0.14899999999999999</v>
      </c>
      <c r="Q327" s="26">
        <v>2.5059999999999999E-2</v>
      </c>
      <c r="R327" s="26">
        <v>3.9969999999999999</v>
      </c>
      <c r="S327" s="26">
        <v>0.8972</v>
      </c>
      <c r="T327" s="26">
        <v>0.55859999999999999</v>
      </c>
      <c r="U327" s="26">
        <v>2.371</v>
      </c>
      <c r="V327" s="26" t="s">
        <v>47</v>
      </c>
      <c r="W327" s="26" t="s">
        <v>47</v>
      </c>
      <c r="X327" s="18">
        <v>0.6139</v>
      </c>
    </row>
    <row r="328" spans="10:24">
      <c r="J328" s="36" t="s">
        <v>79</v>
      </c>
      <c r="K328" s="33" t="s">
        <v>76</v>
      </c>
      <c r="L328" s="36" t="s">
        <v>67</v>
      </c>
      <c r="M328" s="30">
        <v>2</v>
      </c>
      <c r="N328" s="30">
        <v>2</v>
      </c>
      <c r="O328" s="26">
        <v>7</v>
      </c>
      <c r="P328" s="26">
        <v>0.20419999999999999</v>
      </c>
      <c r="Q328" s="26">
        <v>3.202E-2</v>
      </c>
      <c r="R328" s="26">
        <v>3.9969999999999999</v>
      </c>
      <c r="S328" s="26">
        <v>0.85009999999999997</v>
      </c>
      <c r="T328" s="26">
        <v>0.49809999999999999</v>
      </c>
      <c r="U328" s="26">
        <v>3.25</v>
      </c>
      <c r="V328" s="26" t="s">
        <v>47</v>
      </c>
      <c r="W328" s="26" t="s">
        <v>47</v>
      </c>
      <c r="X328" s="18">
        <v>0.78459999999999996</v>
      </c>
    </row>
    <row r="329" spans="10:24">
      <c r="J329" s="36" t="s">
        <v>79</v>
      </c>
      <c r="K329" s="33" t="s">
        <v>76</v>
      </c>
      <c r="L329" s="36" t="s">
        <v>67</v>
      </c>
      <c r="M329" s="30">
        <v>2</v>
      </c>
      <c r="N329" s="30">
        <v>2</v>
      </c>
      <c r="O329" s="26">
        <v>8</v>
      </c>
      <c r="P329" s="26">
        <v>0.27989999999999998</v>
      </c>
      <c r="Q329" s="26">
        <v>4.0930000000000001E-2</v>
      </c>
      <c r="R329" s="26">
        <v>3.9980000000000002</v>
      </c>
      <c r="S329" s="26">
        <v>0.80630000000000002</v>
      </c>
      <c r="T329" s="26">
        <v>0.44009999999999999</v>
      </c>
      <c r="U329" s="26">
        <v>4.4550000000000001</v>
      </c>
      <c r="V329" s="26" t="s">
        <v>47</v>
      </c>
      <c r="W329" s="26" t="s">
        <v>47</v>
      </c>
      <c r="X329" s="18">
        <v>1.0029999999999999</v>
      </c>
    </row>
    <row r="330" spans="10:24">
      <c r="J330" s="36" t="s">
        <v>79</v>
      </c>
      <c r="K330" s="33" t="s">
        <v>76</v>
      </c>
      <c r="L330" s="36" t="s">
        <v>67</v>
      </c>
      <c r="M330" s="30">
        <v>2</v>
      </c>
      <c r="N330" s="30">
        <v>2</v>
      </c>
      <c r="O330" s="26">
        <v>9</v>
      </c>
      <c r="P330" s="26">
        <v>0.38369999999999999</v>
      </c>
      <c r="Q330" s="26">
        <v>5.2319999999999998E-2</v>
      </c>
      <c r="R330" s="26">
        <v>3.9969999999999999</v>
      </c>
      <c r="S330" s="26">
        <v>0.76539999999999997</v>
      </c>
      <c r="T330" s="26">
        <v>0.38469999999999999</v>
      </c>
      <c r="U330" s="26">
        <v>6.1070000000000002</v>
      </c>
      <c r="V330" s="26" t="s">
        <v>47</v>
      </c>
      <c r="W330" s="26" t="s">
        <v>47</v>
      </c>
      <c r="X330" s="18">
        <v>1.282</v>
      </c>
    </row>
    <row r="331" spans="10:24">
      <c r="J331" s="36" t="s">
        <v>79</v>
      </c>
      <c r="K331" s="33" t="s">
        <v>76</v>
      </c>
      <c r="L331" s="36" t="s">
        <v>67</v>
      </c>
      <c r="M331" s="30">
        <v>2</v>
      </c>
      <c r="N331" s="30">
        <v>2</v>
      </c>
      <c r="O331" s="26">
        <v>10</v>
      </c>
      <c r="P331" s="26">
        <v>0.52610000000000001</v>
      </c>
      <c r="Q331" s="26">
        <v>6.7100000000000007E-2</v>
      </c>
      <c r="R331" s="26">
        <v>3.9980000000000002</v>
      </c>
      <c r="S331" s="26">
        <v>0.72719999999999996</v>
      </c>
      <c r="T331" s="26">
        <v>0.33689999999999998</v>
      </c>
      <c r="U331" s="26">
        <v>8.3719999999999999</v>
      </c>
      <c r="V331" s="26" t="s">
        <v>47</v>
      </c>
      <c r="W331" s="26" t="s">
        <v>47</v>
      </c>
      <c r="X331" s="18">
        <v>1.6439999999999999</v>
      </c>
    </row>
    <row r="332" spans="10:24">
      <c r="J332" s="36" t="s">
        <v>79</v>
      </c>
      <c r="K332" s="33" t="s">
        <v>76</v>
      </c>
      <c r="L332" s="36" t="s">
        <v>67</v>
      </c>
      <c r="M332" s="30">
        <v>2</v>
      </c>
      <c r="N332" s="30">
        <v>2</v>
      </c>
      <c r="O332" s="26">
        <v>11</v>
      </c>
      <c r="P332" s="26">
        <v>0.72109999999999996</v>
      </c>
      <c r="Q332" s="26">
        <v>8.6559999999999998E-2</v>
      </c>
      <c r="R332" s="26">
        <v>3.9980000000000002</v>
      </c>
      <c r="S332" s="26">
        <v>0.69189999999999996</v>
      </c>
      <c r="T332" s="26">
        <v>0.3</v>
      </c>
      <c r="U332" s="26">
        <v>11.48</v>
      </c>
      <c r="V332" s="26" t="s">
        <v>47</v>
      </c>
      <c r="W332" s="26" t="s">
        <v>47</v>
      </c>
      <c r="X332" s="18">
        <v>2.121</v>
      </c>
    </row>
    <row r="333" spans="10:24">
      <c r="J333" s="36" t="s">
        <v>79</v>
      </c>
      <c r="K333" s="33" t="s">
        <v>76</v>
      </c>
      <c r="L333" s="36" t="s">
        <v>67</v>
      </c>
      <c r="M333" s="30">
        <v>2</v>
      </c>
      <c r="N333" s="30">
        <v>2</v>
      </c>
      <c r="O333" s="26">
        <v>12</v>
      </c>
      <c r="P333" s="26">
        <v>0.98860000000000003</v>
      </c>
      <c r="Q333" s="26">
        <v>0.1123</v>
      </c>
      <c r="R333" s="26">
        <v>3.9990000000000001</v>
      </c>
      <c r="S333" s="26">
        <v>0.66149999999999998</v>
      </c>
      <c r="T333" s="26">
        <v>0.26879999999999998</v>
      </c>
      <c r="U333" s="26">
        <v>15.73</v>
      </c>
      <c r="V333" s="26" t="s">
        <v>47</v>
      </c>
      <c r="W333" s="26" t="s">
        <v>47</v>
      </c>
      <c r="X333" s="18">
        <v>2.7519999999999998</v>
      </c>
    </row>
    <row r="334" spans="10:24">
      <c r="J334" s="36" t="s">
        <v>79</v>
      </c>
      <c r="K334" s="33" t="s">
        <v>76</v>
      </c>
      <c r="L334" s="36" t="s">
        <v>67</v>
      </c>
      <c r="M334" s="30">
        <v>2</v>
      </c>
      <c r="N334" s="30">
        <v>2</v>
      </c>
      <c r="O334" s="26">
        <v>13</v>
      </c>
      <c r="P334" s="26">
        <v>1.355</v>
      </c>
      <c r="Q334" s="26">
        <v>0.14729999999999999</v>
      </c>
      <c r="R334" s="26">
        <v>3.9980000000000002</v>
      </c>
      <c r="S334" s="26">
        <v>0.63690000000000002</v>
      </c>
      <c r="T334" s="26">
        <v>0.24610000000000001</v>
      </c>
      <c r="U334" s="26">
        <v>21.57</v>
      </c>
      <c r="V334" s="26" t="s">
        <v>47</v>
      </c>
      <c r="W334" s="26" t="s">
        <v>47</v>
      </c>
      <c r="X334" s="18">
        <v>3.6080000000000001</v>
      </c>
    </row>
    <row r="335" spans="10:24">
      <c r="J335" s="36" t="s">
        <v>79</v>
      </c>
      <c r="K335" s="33" t="s">
        <v>76</v>
      </c>
      <c r="L335" s="36" t="s">
        <v>67</v>
      </c>
      <c r="M335" s="30">
        <v>2</v>
      </c>
      <c r="N335" s="30">
        <v>2</v>
      </c>
      <c r="O335" s="26">
        <v>14</v>
      </c>
      <c r="P335" s="26">
        <v>1.8580000000000001</v>
      </c>
      <c r="Q335" s="26">
        <v>0.1963</v>
      </c>
      <c r="R335" s="26">
        <v>3.9980000000000002</v>
      </c>
      <c r="S335" s="26">
        <v>0.62129999999999996</v>
      </c>
      <c r="T335" s="26">
        <v>0.2341</v>
      </c>
      <c r="U335" s="26">
        <v>29.57</v>
      </c>
      <c r="V335" s="26" t="s">
        <v>47</v>
      </c>
      <c r="W335" s="26" t="s">
        <v>47</v>
      </c>
      <c r="X335" s="18">
        <v>4.8099999999999996</v>
      </c>
    </row>
    <row r="336" spans="10:24">
      <c r="J336" s="36" t="s">
        <v>79</v>
      </c>
      <c r="K336" s="33" t="s">
        <v>76</v>
      </c>
      <c r="L336" s="36" t="s">
        <v>67</v>
      </c>
      <c r="M336" s="30">
        <v>2</v>
      </c>
      <c r="N336" s="30">
        <v>2</v>
      </c>
      <c r="O336" s="26">
        <v>15</v>
      </c>
      <c r="P336" s="26">
        <v>2.5470000000000002</v>
      </c>
      <c r="Q336" s="26">
        <v>0.26919999999999999</v>
      </c>
      <c r="R336" s="26">
        <v>4</v>
      </c>
      <c r="S336" s="26">
        <v>0.62119999999999997</v>
      </c>
      <c r="T336" s="26">
        <v>0.23469999999999999</v>
      </c>
      <c r="U336" s="26">
        <v>40.53</v>
      </c>
      <c r="V336" s="26" t="s">
        <v>47</v>
      </c>
      <c r="W336" s="26" t="s">
        <v>47</v>
      </c>
      <c r="X336" s="18">
        <v>6.5949999999999998</v>
      </c>
    </row>
    <row r="337" spans="4:24">
      <c r="J337" s="36" t="s">
        <v>79</v>
      </c>
      <c r="K337" s="33" t="s">
        <v>76</v>
      </c>
      <c r="L337" s="36" t="s">
        <v>67</v>
      </c>
      <c r="M337" s="30">
        <v>2</v>
      </c>
      <c r="N337" s="30">
        <v>2</v>
      </c>
      <c r="O337" s="26">
        <v>16</v>
      </c>
      <c r="P337" s="26">
        <v>3.4910000000000001</v>
      </c>
      <c r="Q337" s="26">
        <v>0.38629999999999998</v>
      </c>
      <c r="R337" s="26">
        <v>3.9990000000000001</v>
      </c>
      <c r="S337" s="26">
        <v>0.64800000000000002</v>
      </c>
      <c r="T337" s="26">
        <v>0.25219999999999998</v>
      </c>
      <c r="U337" s="26">
        <v>55.56</v>
      </c>
      <c r="V337" s="26" t="s">
        <v>47</v>
      </c>
      <c r="W337" s="26" t="s">
        <v>47</v>
      </c>
      <c r="X337" s="18">
        <v>9.4659999999999993</v>
      </c>
    </row>
    <row r="338" spans="4:24">
      <c r="D338" s="2"/>
      <c r="J338" s="36" t="s">
        <v>79</v>
      </c>
      <c r="K338" s="33" t="s">
        <v>76</v>
      </c>
      <c r="L338" s="36" t="s">
        <v>67</v>
      </c>
      <c r="M338" s="30">
        <v>2</v>
      </c>
      <c r="N338" s="30">
        <v>2</v>
      </c>
      <c r="O338" s="26">
        <v>17</v>
      </c>
      <c r="P338" s="26">
        <v>4.7850000000000001</v>
      </c>
      <c r="Q338" s="26">
        <v>0.59330000000000005</v>
      </c>
      <c r="R338" s="26">
        <v>4</v>
      </c>
      <c r="S338" s="26">
        <v>0.72160000000000002</v>
      </c>
      <c r="T338" s="26">
        <v>0.29370000000000002</v>
      </c>
      <c r="U338" s="26">
        <v>76.16</v>
      </c>
      <c r="V338" s="26" t="s">
        <v>47</v>
      </c>
      <c r="W338" s="26" t="s">
        <v>47</v>
      </c>
      <c r="X338" s="18">
        <v>14.54</v>
      </c>
    </row>
    <row r="339" spans="4:24">
      <c r="J339" s="36" t="s">
        <v>79</v>
      </c>
      <c r="K339" s="33" t="s">
        <v>76</v>
      </c>
      <c r="L339" s="36" t="s">
        <v>67</v>
      </c>
      <c r="M339" s="30">
        <v>2</v>
      </c>
      <c r="N339" s="30">
        <v>2</v>
      </c>
      <c r="O339" s="26">
        <v>18</v>
      </c>
      <c r="P339" s="26">
        <v>6.56</v>
      </c>
      <c r="Q339" s="26">
        <v>0.97209999999999996</v>
      </c>
      <c r="R339" s="26">
        <v>3.9980000000000002</v>
      </c>
      <c r="S339" s="26">
        <v>0.85970000000000002</v>
      </c>
      <c r="T339" s="26">
        <v>0.3574</v>
      </c>
      <c r="U339" s="26">
        <v>104.4</v>
      </c>
      <c r="V339" s="26" t="s">
        <v>47</v>
      </c>
      <c r="W339" s="26" t="s">
        <v>47</v>
      </c>
      <c r="X339" s="18">
        <v>23.82</v>
      </c>
    </row>
    <row r="340" spans="4:24">
      <c r="J340" s="36" t="s">
        <v>79</v>
      </c>
      <c r="K340" s="33" t="s">
        <v>76</v>
      </c>
      <c r="L340" s="36" t="s">
        <v>67</v>
      </c>
      <c r="M340" s="30">
        <v>2</v>
      </c>
      <c r="N340" s="30">
        <v>2</v>
      </c>
      <c r="O340" s="26">
        <v>19</v>
      </c>
      <c r="P340" s="26">
        <v>8.9930000000000003</v>
      </c>
      <c r="Q340" s="26">
        <v>1.611</v>
      </c>
      <c r="R340" s="26">
        <v>3.9980000000000002</v>
      </c>
      <c r="S340" s="26">
        <v>1.046</v>
      </c>
      <c r="T340" s="26">
        <v>0.41710000000000003</v>
      </c>
      <c r="U340" s="26">
        <v>143.1</v>
      </c>
      <c r="V340" s="26" t="s">
        <v>47</v>
      </c>
      <c r="W340" s="26" t="s">
        <v>47</v>
      </c>
      <c r="X340" s="18">
        <v>39.479999999999997</v>
      </c>
    </row>
    <row r="341" spans="4:24">
      <c r="J341" s="36" t="s">
        <v>79</v>
      </c>
      <c r="K341" s="33" t="s">
        <v>76</v>
      </c>
      <c r="L341" s="36" t="s">
        <v>67</v>
      </c>
      <c r="M341" s="28">
        <v>2</v>
      </c>
      <c r="N341" s="28">
        <v>2</v>
      </c>
      <c r="O341" s="28">
        <v>20</v>
      </c>
      <c r="P341" s="28">
        <v>12.33</v>
      </c>
      <c r="Q341" s="28">
        <v>2.5459999999999998</v>
      </c>
      <c r="R341" s="28">
        <v>3.9980000000000002</v>
      </c>
      <c r="S341" s="28">
        <v>1.222</v>
      </c>
      <c r="T341" s="28">
        <v>0.4355</v>
      </c>
      <c r="U341" s="28">
        <v>196.2</v>
      </c>
      <c r="V341" s="28" t="s">
        <v>47</v>
      </c>
      <c r="W341" s="28" t="s">
        <v>47</v>
      </c>
      <c r="X341" s="19">
        <v>62.39</v>
      </c>
    </row>
    <row r="342" spans="4:24">
      <c r="J342" s="36" t="s">
        <v>79</v>
      </c>
      <c r="K342" s="33" t="s">
        <v>76</v>
      </c>
      <c r="L342" s="36" t="s">
        <v>67</v>
      </c>
      <c r="M342" s="30">
        <v>3</v>
      </c>
      <c r="N342" s="30">
        <v>2</v>
      </c>
      <c r="O342" s="26">
        <v>1</v>
      </c>
      <c r="P342" s="26">
        <v>3.143E-2</v>
      </c>
      <c r="Q342" s="26">
        <v>6.7930000000000004E-3</v>
      </c>
      <c r="R342" s="26">
        <v>3.9969999999999999</v>
      </c>
      <c r="S342" s="26">
        <v>0.99270000000000003</v>
      </c>
      <c r="T342" s="26">
        <v>0.92700000000000005</v>
      </c>
      <c r="U342" s="26">
        <v>0.50019999999999998</v>
      </c>
      <c r="V342" s="26" t="s">
        <v>47</v>
      </c>
      <c r="W342" s="26" t="s">
        <v>47</v>
      </c>
      <c r="X342" s="18">
        <v>0.16639999999999999</v>
      </c>
    </row>
    <row r="343" spans="4:24">
      <c r="J343" s="36" t="s">
        <v>79</v>
      </c>
      <c r="K343" s="33" t="s">
        <v>76</v>
      </c>
      <c r="L343" s="36" t="s">
        <v>67</v>
      </c>
      <c r="M343" s="30">
        <v>3</v>
      </c>
      <c r="N343" s="30">
        <v>2</v>
      </c>
      <c r="O343" s="26">
        <v>2</v>
      </c>
      <c r="P343" s="26">
        <v>4.2479999999999997E-2</v>
      </c>
      <c r="Q343" s="26">
        <v>9.4319999999999994E-3</v>
      </c>
      <c r="R343" s="26">
        <v>3.9990000000000001</v>
      </c>
      <c r="S343" s="26">
        <v>0.99490000000000001</v>
      </c>
      <c r="T343" s="26">
        <v>0.9778</v>
      </c>
      <c r="U343" s="26">
        <v>0.67620000000000002</v>
      </c>
      <c r="V343" s="26" t="s">
        <v>47</v>
      </c>
      <c r="W343" s="26" t="s">
        <v>47</v>
      </c>
      <c r="X343" s="18">
        <v>0.2311</v>
      </c>
    </row>
    <row r="344" spans="4:24">
      <c r="J344" s="36" t="s">
        <v>79</v>
      </c>
      <c r="K344" s="33" t="s">
        <v>76</v>
      </c>
      <c r="L344" s="36" t="s">
        <v>67</v>
      </c>
      <c r="M344" s="30">
        <v>3</v>
      </c>
      <c r="N344" s="30">
        <v>2</v>
      </c>
      <c r="O344" s="26">
        <v>3</v>
      </c>
      <c r="P344" s="26">
        <v>5.7880000000000001E-2</v>
      </c>
      <c r="Q344" s="26">
        <v>1.115E-2</v>
      </c>
      <c r="R344" s="26">
        <v>3.9990000000000001</v>
      </c>
      <c r="S344" s="26">
        <v>0.9012</v>
      </c>
      <c r="T344" s="26">
        <v>0.80740000000000001</v>
      </c>
      <c r="U344" s="26">
        <v>0.92120000000000002</v>
      </c>
      <c r="V344" s="26" t="s">
        <v>47</v>
      </c>
      <c r="W344" s="26" t="s">
        <v>47</v>
      </c>
      <c r="X344" s="18">
        <v>0.27310000000000001</v>
      </c>
    </row>
    <row r="345" spans="4:24">
      <c r="J345" s="36" t="s">
        <v>79</v>
      </c>
      <c r="K345" s="33" t="s">
        <v>76</v>
      </c>
      <c r="L345" s="36" t="s">
        <v>67</v>
      </c>
      <c r="M345" s="30">
        <v>3</v>
      </c>
      <c r="N345" s="30">
        <v>2</v>
      </c>
      <c r="O345" s="26">
        <v>4</v>
      </c>
      <c r="P345" s="26">
        <v>7.9280000000000003E-2</v>
      </c>
      <c r="Q345" s="26">
        <v>1.34E-2</v>
      </c>
      <c r="R345" s="26">
        <v>3.9990000000000001</v>
      </c>
      <c r="S345" s="26">
        <v>0.84989999999999999</v>
      </c>
      <c r="T345" s="26">
        <v>0.63719999999999999</v>
      </c>
      <c r="U345" s="26">
        <v>1.262</v>
      </c>
      <c r="V345" s="26" t="s">
        <v>47</v>
      </c>
      <c r="W345" s="26" t="s">
        <v>47</v>
      </c>
      <c r="X345" s="18">
        <v>0.32840000000000003</v>
      </c>
    </row>
    <row r="346" spans="4:24">
      <c r="J346" s="36" t="s">
        <v>79</v>
      </c>
      <c r="K346" s="33" t="s">
        <v>76</v>
      </c>
      <c r="L346" s="36" t="s">
        <v>67</v>
      </c>
      <c r="M346" s="30">
        <v>3</v>
      </c>
      <c r="N346" s="30">
        <v>2</v>
      </c>
      <c r="O346" s="26">
        <v>5</v>
      </c>
      <c r="P346" s="26">
        <v>0.1087</v>
      </c>
      <c r="Q346" s="26">
        <v>1.6400000000000001E-2</v>
      </c>
      <c r="R346" s="26">
        <v>4.0010000000000003</v>
      </c>
      <c r="S346" s="26">
        <v>0.81720000000000004</v>
      </c>
      <c r="T346" s="26">
        <v>0.48060000000000003</v>
      </c>
      <c r="U346" s="26">
        <v>1.73</v>
      </c>
      <c r="V346" s="26" t="s">
        <v>47</v>
      </c>
      <c r="W346" s="26" t="s">
        <v>47</v>
      </c>
      <c r="X346" s="18">
        <v>0.40179999999999999</v>
      </c>
    </row>
    <row r="347" spans="4:24">
      <c r="J347" s="36" t="s">
        <v>79</v>
      </c>
      <c r="K347" s="33" t="s">
        <v>76</v>
      </c>
      <c r="L347" s="36" t="s">
        <v>67</v>
      </c>
      <c r="M347" s="30">
        <v>3</v>
      </c>
      <c r="N347" s="30">
        <v>2</v>
      </c>
      <c r="O347" s="26">
        <v>6</v>
      </c>
      <c r="P347" s="26">
        <v>0.14899999999999999</v>
      </c>
      <c r="Q347" s="26">
        <v>2.0740000000000001E-2</v>
      </c>
      <c r="R347" s="26">
        <v>3.9980000000000002</v>
      </c>
      <c r="S347" s="26">
        <v>0.78690000000000004</v>
      </c>
      <c r="T347" s="26">
        <v>0.38219999999999998</v>
      </c>
      <c r="U347" s="26">
        <v>2.371</v>
      </c>
      <c r="V347" s="26" t="s">
        <v>47</v>
      </c>
      <c r="W347" s="26" t="s">
        <v>47</v>
      </c>
      <c r="X347" s="18">
        <v>0.50819999999999999</v>
      </c>
    </row>
    <row r="348" spans="4:24">
      <c r="J348" s="36" t="s">
        <v>79</v>
      </c>
      <c r="K348" s="33" t="s">
        <v>76</v>
      </c>
      <c r="L348" s="36" t="s">
        <v>67</v>
      </c>
      <c r="M348" s="30">
        <v>3</v>
      </c>
      <c r="N348" s="30">
        <v>2</v>
      </c>
      <c r="O348" s="26">
        <v>7</v>
      </c>
      <c r="P348" s="26">
        <v>0.20419999999999999</v>
      </c>
      <c r="Q348" s="26">
        <v>2.69E-2</v>
      </c>
      <c r="R348" s="26">
        <v>3.9990000000000001</v>
      </c>
      <c r="S348" s="26">
        <v>0.74860000000000004</v>
      </c>
      <c r="T348" s="26">
        <v>0.3528</v>
      </c>
      <c r="U348" s="26">
        <v>3.25</v>
      </c>
      <c r="V348" s="26" t="s">
        <v>47</v>
      </c>
      <c r="W348" s="26" t="s">
        <v>47</v>
      </c>
      <c r="X348" s="18">
        <v>0.65900000000000003</v>
      </c>
    </row>
    <row r="349" spans="4:24">
      <c r="J349" s="36" t="s">
        <v>79</v>
      </c>
      <c r="K349" s="33" t="s">
        <v>76</v>
      </c>
      <c r="L349" s="36" t="s">
        <v>67</v>
      </c>
      <c r="M349" s="30">
        <v>3</v>
      </c>
      <c r="N349" s="30">
        <v>2</v>
      </c>
      <c r="O349" s="26">
        <v>8</v>
      </c>
      <c r="P349" s="26">
        <v>0.27989999999999998</v>
      </c>
      <c r="Q349" s="26">
        <v>3.5060000000000001E-2</v>
      </c>
      <c r="R349" s="26">
        <v>4</v>
      </c>
      <c r="S349" s="26">
        <v>0.71340000000000003</v>
      </c>
      <c r="T349" s="26">
        <v>0.3322</v>
      </c>
      <c r="U349" s="26">
        <v>4.4550000000000001</v>
      </c>
      <c r="V349" s="26" t="s">
        <v>47</v>
      </c>
      <c r="W349" s="26" t="s">
        <v>47</v>
      </c>
      <c r="X349" s="18">
        <v>0.85899999999999999</v>
      </c>
    </row>
    <row r="350" spans="4:24">
      <c r="J350" s="36" t="s">
        <v>79</v>
      </c>
      <c r="K350" s="33" t="s">
        <v>76</v>
      </c>
      <c r="L350" s="36" t="s">
        <v>67</v>
      </c>
      <c r="M350" s="30">
        <v>3</v>
      </c>
      <c r="N350" s="30">
        <v>2</v>
      </c>
      <c r="O350" s="26">
        <v>9</v>
      </c>
      <c r="P350" s="26">
        <v>0.38369999999999999</v>
      </c>
      <c r="Q350" s="26">
        <v>4.5220000000000003E-2</v>
      </c>
      <c r="R350" s="26">
        <v>4.0019999999999998</v>
      </c>
      <c r="S350" s="26">
        <v>0.68730000000000002</v>
      </c>
      <c r="T350" s="26">
        <v>0.27539999999999998</v>
      </c>
      <c r="U350" s="26">
        <v>6.1079999999999997</v>
      </c>
      <c r="V350" s="26" t="s">
        <v>47</v>
      </c>
      <c r="W350" s="26" t="s">
        <v>47</v>
      </c>
      <c r="X350" s="18">
        <v>1.1080000000000001</v>
      </c>
    </row>
    <row r="351" spans="4:24">
      <c r="J351" s="36" t="s">
        <v>79</v>
      </c>
      <c r="K351" s="33" t="s">
        <v>76</v>
      </c>
      <c r="L351" s="36" t="s">
        <v>67</v>
      </c>
      <c r="M351" s="30">
        <v>3</v>
      </c>
      <c r="N351" s="30">
        <v>2</v>
      </c>
      <c r="O351" s="26">
        <v>10</v>
      </c>
      <c r="P351" s="26">
        <v>0.52600000000000002</v>
      </c>
      <c r="Q351" s="26">
        <v>5.9089999999999997E-2</v>
      </c>
      <c r="R351" s="26">
        <v>4.0019999999999998</v>
      </c>
      <c r="S351" s="26">
        <v>0.65910000000000002</v>
      </c>
      <c r="T351" s="26">
        <v>0.25240000000000001</v>
      </c>
      <c r="U351" s="26">
        <v>8.3719999999999999</v>
      </c>
      <c r="V351" s="26" t="s">
        <v>47</v>
      </c>
      <c r="W351" s="26" t="s">
        <v>47</v>
      </c>
      <c r="X351" s="18">
        <v>1.448</v>
      </c>
    </row>
    <row r="352" spans="4:24">
      <c r="J352" s="36" t="s">
        <v>79</v>
      </c>
      <c r="K352" s="33" t="s">
        <v>76</v>
      </c>
      <c r="L352" s="36" t="s">
        <v>67</v>
      </c>
      <c r="M352" s="30">
        <v>3</v>
      </c>
      <c r="N352" s="30">
        <v>2</v>
      </c>
      <c r="O352" s="26">
        <v>11</v>
      </c>
      <c r="P352" s="26">
        <v>0.72109999999999996</v>
      </c>
      <c r="Q352" s="26">
        <v>7.7299999999999994E-2</v>
      </c>
      <c r="R352" s="26">
        <v>4</v>
      </c>
      <c r="S352" s="26">
        <v>0.6341</v>
      </c>
      <c r="T352" s="26">
        <v>0.2271</v>
      </c>
      <c r="U352" s="26">
        <v>11.48</v>
      </c>
      <c r="V352" s="26" t="s">
        <v>47</v>
      </c>
      <c r="W352" s="26" t="s">
        <v>47</v>
      </c>
      <c r="X352" s="18">
        <v>1.8939999999999999</v>
      </c>
    </row>
    <row r="353" spans="10:32">
      <c r="J353" s="36" t="s">
        <v>79</v>
      </c>
      <c r="K353" s="33" t="s">
        <v>76</v>
      </c>
      <c r="L353" s="36" t="s">
        <v>67</v>
      </c>
      <c r="M353" s="30">
        <v>3</v>
      </c>
      <c r="N353" s="30">
        <v>2</v>
      </c>
      <c r="O353" s="26">
        <v>12</v>
      </c>
      <c r="P353" s="26">
        <v>0.98860000000000003</v>
      </c>
      <c r="Q353" s="26">
        <v>0.1016</v>
      </c>
      <c r="R353" s="26">
        <v>4</v>
      </c>
      <c r="S353" s="26">
        <v>0.61150000000000004</v>
      </c>
      <c r="T353" s="26">
        <v>0.2084</v>
      </c>
      <c r="U353" s="26">
        <v>15.73</v>
      </c>
      <c r="V353" s="26" t="s">
        <v>47</v>
      </c>
      <c r="W353" s="26" t="s">
        <v>47</v>
      </c>
      <c r="X353" s="18">
        <v>2.4900000000000002</v>
      </c>
    </row>
    <row r="354" spans="10:32">
      <c r="J354" s="36" t="s">
        <v>79</v>
      </c>
      <c r="K354" s="33" t="s">
        <v>76</v>
      </c>
      <c r="L354" s="36" t="s">
        <v>67</v>
      </c>
      <c r="M354" s="30">
        <v>3</v>
      </c>
      <c r="N354" s="30">
        <v>2</v>
      </c>
      <c r="O354" s="26">
        <v>13</v>
      </c>
      <c r="P354" s="26">
        <v>1.355</v>
      </c>
      <c r="Q354" s="26">
        <v>0.13439999999999999</v>
      </c>
      <c r="R354" s="26">
        <v>4</v>
      </c>
      <c r="S354" s="26">
        <v>0.59309999999999996</v>
      </c>
      <c r="T354" s="26">
        <v>0.1915</v>
      </c>
      <c r="U354" s="26">
        <v>21.57</v>
      </c>
      <c r="V354" s="26" t="s">
        <v>47</v>
      </c>
      <c r="W354" s="26" t="s">
        <v>47</v>
      </c>
      <c r="X354" s="18">
        <v>3.294</v>
      </c>
    </row>
    <row r="355" spans="10:32">
      <c r="J355" s="36" t="s">
        <v>79</v>
      </c>
      <c r="K355" s="33" t="s">
        <v>76</v>
      </c>
      <c r="L355" s="36" t="s">
        <v>67</v>
      </c>
      <c r="M355" s="30">
        <v>3</v>
      </c>
      <c r="N355" s="30">
        <v>2</v>
      </c>
      <c r="O355" s="26">
        <v>14</v>
      </c>
      <c r="P355" s="26">
        <v>1.8580000000000001</v>
      </c>
      <c r="Q355" s="26">
        <v>0.18010000000000001</v>
      </c>
      <c r="R355" s="26">
        <v>4</v>
      </c>
      <c r="S355" s="26">
        <v>0.58120000000000005</v>
      </c>
      <c r="T355" s="26">
        <v>0.18279999999999999</v>
      </c>
      <c r="U355" s="26">
        <v>29.57</v>
      </c>
      <c r="V355" s="26" t="s">
        <v>47</v>
      </c>
      <c r="W355" s="26" t="s">
        <v>47</v>
      </c>
      <c r="X355" s="18">
        <v>4.4139999999999997</v>
      </c>
    </row>
    <row r="356" spans="10:32">
      <c r="J356" s="36" t="s">
        <v>79</v>
      </c>
      <c r="K356" s="33" t="s">
        <v>76</v>
      </c>
      <c r="L356" s="36" t="s">
        <v>67</v>
      </c>
      <c r="M356" s="30">
        <v>3</v>
      </c>
      <c r="N356" s="30">
        <v>2</v>
      </c>
      <c r="O356" s="26">
        <v>15</v>
      </c>
      <c r="P356" s="26">
        <v>2.5470000000000002</v>
      </c>
      <c r="Q356" s="26">
        <v>0.2472</v>
      </c>
      <c r="R356" s="26">
        <v>4.0019999999999998</v>
      </c>
      <c r="S356" s="26">
        <v>0.58089999999999997</v>
      </c>
      <c r="T356" s="26">
        <v>0.1857</v>
      </c>
      <c r="U356" s="26">
        <v>40.53</v>
      </c>
      <c r="V356" s="26" t="s">
        <v>47</v>
      </c>
      <c r="W356" s="26" t="s">
        <v>47</v>
      </c>
      <c r="X356" s="18">
        <v>6.0570000000000004</v>
      </c>
    </row>
    <row r="357" spans="10:32">
      <c r="J357" s="36" t="s">
        <v>79</v>
      </c>
      <c r="K357" s="33" t="s">
        <v>76</v>
      </c>
      <c r="L357" s="36" t="s">
        <v>67</v>
      </c>
      <c r="M357" s="30">
        <v>3</v>
      </c>
      <c r="N357" s="30">
        <v>2</v>
      </c>
      <c r="O357" s="26">
        <v>16</v>
      </c>
      <c r="P357" s="26">
        <v>3.4910000000000001</v>
      </c>
      <c r="Q357" s="26">
        <v>0.35270000000000001</v>
      </c>
      <c r="R357" s="26">
        <v>4.0019999999999998</v>
      </c>
      <c r="S357" s="26">
        <v>0.60229999999999995</v>
      </c>
      <c r="T357" s="26">
        <v>0.20030000000000001</v>
      </c>
      <c r="U357" s="26">
        <v>55.56</v>
      </c>
      <c r="V357" s="26" t="s">
        <v>47</v>
      </c>
      <c r="W357" s="26" t="s">
        <v>47</v>
      </c>
      <c r="X357" s="18">
        <v>8.641</v>
      </c>
    </row>
    <row r="358" spans="10:32">
      <c r="J358" s="36" t="s">
        <v>79</v>
      </c>
      <c r="K358" s="33" t="s">
        <v>76</v>
      </c>
      <c r="L358" s="36" t="s">
        <v>67</v>
      </c>
      <c r="M358" s="30">
        <v>3</v>
      </c>
      <c r="N358" s="30">
        <v>2</v>
      </c>
      <c r="O358" s="26">
        <v>17</v>
      </c>
      <c r="P358" s="26">
        <v>4.7859999999999996</v>
      </c>
      <c r="Q358" s="26">
        <v>0.53690000000000004</v>
      </c>
      <c r="R358" s="26">
        <v>4.0010000000000003</v>
      </c>
      <c r="S358" s="26">
        <v>0.66400000000000003</v>
      </c>
      <c r="T358" s="26">
        <v>0.23680000000000001</v>
      </c>
      <c r="U358" s="26">
        <v>76.16</v>
      </c>
      <c r="V358" s="26" t="s">
        <v>47</v>
      </c>
      <c r="W358" s="26" t="s">
        <v>47</v>
      </c>
      <c r="X358" s="18">
        <v>13.16</v>
      </c>
    </row>
    <row r="359" spans="10:32">
      <c r="J359" s="36" t="s">
        <v>79</v>
      </c>
      <c r="K359" s="33" t="s">
        <v>76</v>
      </c>
      <c r="L359" s="36" t="s">
        <v>67</v>
      </c>
      <c r="M359" s="30">
        <v>3</v>
      </c>
      <c r="N359" s="30">
        <v>2</v>
      </c>
      <c r="O359" s="26">
        <v>18</v>
      </c>
      <c r="P359" s="26">
        <v>6.56</v>
      </c>
      <c r="Q359" s="26">
        <v>0.87370000000000003</v>
      </c>
      <c r="R359" s="26">
        <v>3.9990000000000001</v>
      </c>
      <c r="S359" s="26">
        <v>0.78400000000000003</v>
      </c>
      <c r="T359" s="26">
        <v>0.29249999999999998</v>
      </c>
      <c r="U359" s="26">
        <v>104.4</v>
      </c>
      <c r="V359" s="26" t="s">
        <v>47</v>
      </c>
      <c r="W359" s="26" t="s">
        <v>47</v>
      </c>
      <c r="X359" s="18">
        <v>21.41</v>
      </c>
    </row>
    <row r="360" spans="10:32">
      <c r="J360" s="36" t="s">
        <v>79</v>
      </c>
      <c r="K360" s="33" t="s">
        <v>76</v>
      </c>
      <c r="L360" s="36" t="s">
        <v>67</v>
      </c>
      <c r="M360" s="30">
        <v>3</v>
      </c>
      <c r="N360" s="30">
        <v>2</v>
      </c>
      <c r="O360" s="26">
        <v>19</v>
      </c>
      <c r="P360" s="26">
        <v>8.9930000000000003</v>
      </c>
      <c r="Q360" s="26">
        <v>1.4510000000000001</v>
      </c>
      <c r="R360" s="26">
        <v>3.9969999999999999</v>
      </c>
      <c r="S360" s="26">
        <v>0.95189999999999997</v>
      </c>
      <c r="T360" s="26">
        <v>0.34820000000000001</v>
      </c>
      <c r="U360" s="26">
        <v>143.1</v>
      </c>
      <c r="V360" s="26" t="s">
        <v>47</v>
      </c>
      <c r="W360" s="26" t="s">
        <v>47</v>
      </c>
      <c r="X360" s="18">
        <v>35.549999999999997</v>
      </c>
    </row>
    <row r="361" spans="10:32">
      <c r="J361" s="36" t="s">
        <v>79</v>
      </c>
      <c r="K361" s="34" t="s">
        <v>76</v>
      </c>
      <c r="L361" s="36" t="s">
        <v>67</v>
      </c>
      <c r="M361" s="28">
        <v>3</v>
      </c>
      <c r="N361" s="28">
        <v>2</v>
      </c>
      <c r="O361" s="28">
        <v>20</v>
      </c>
      <c r="P361" s="28">
        <v>12.33</v>
      </c>
      <c r="Q361" s="28">
        <v>2.3109999999999999</v>
      </c>
      <c r="R361" s="28">
        <v>4.0010000000000003</v>
      </c>
      <c r="S361" s="28">
        <v>1.117</v>
      </c>
      <c r="T361" s="28">
        <v>0.3725</v>
      </c>
      <c r="U361" s="28">
        <v>196.2</v>
      </c>
      <c r="V361" s="28" t="s">
        <v>47</v>
      </c>
      <c r="W361" s="28" t="s">
        <v>47</v>
      </c>
      <c r="X361" s="19">
        <v>56.63</v>
      </c>
      <c r="Y361" s="13"/>
      <c r="Z361" s="13"/>
      <c r="AA361" s="13"/>
      <c r="AB361" s="13"/>
      <c r="AC361" s="13"/>
      <c r="AD361" s="13"/>
      <c r="AE361" s="13"/>
      <c r="AF361" s="13"/>
    </row>
    <row r="362" spans="10:32">
      <c r="J362" s="36" t="s">
        <v>80</v>
      </c>
      <c r="K362" s="33" t="s">
        <v>76</v>
      </c>
      <c r="L362" s="36" t="s">
        <v>67</v>
      </c>
      <c r="M362" s="30">
        <v>1</v>
      </c>
      <c r="N362" s="30">
        <v>1</v>
      </c>
      <c r="O362" s="26">
        <v>1</v>
      </c>
      <c r="P362" s="26">
        <v>0.99950000000000006</v>
      </c>
      <c r="Q362" s="26">
        <v>21.78</v>
      </c>
      <c r="R362" s="26">
        <v>3.9780000000000002</v>
      </c>
      <c r="S362" s="26" t="s">
        <v>47</v>
      </c>
      <c r="T362" s="26" t="s">
        <v>47</v>
      </c>
      <c r="U362" s="26">
        <v>150.6</v>
      </c>
      <c r="V362" s="26">
        <v>21.79</v>
      </c>
      <c r="W362" s="26">
        <v>0.38190000000000002</v>
      </c>
      <c r="X362" s="18">
        <v>533.6</v>
      </c>
    </row>
    <row r="363" spans="10:32">
      <c r="J363" s="36" t="s">
        <v>80</v>
      </c>
      <c r="K363" s="33" t="s">
        <v>76</v>
      </c>
      <c r="L363" s="36" t="s">
        <v>67</v>
      </c>
      <c r="M363" s="30">
        <v>1</v>
      </c>
      <c r="N363" s="30">
        <v>1</v>
      </c>
      <c r="O363" s="26">
        <v>2</v>
      </c>
      <c r="P363" s="26">
        <v>1.37</v>
      </c>
      <c r="Q363" s="26">
        <v>23.95</v>
      </c>
      <c r="R363" s="26">
        <v>3.976</v>
      </c>
      <c r="S363" s="26" t="s">
        <v>47</v>
      </c>
      <c r="T363" s="26" t="s">
        <v>47</v>
      </c>
      <c r="U363" s="26">
        <v>405.4</v>
      </c>
      <c r="V363" s="26">
        <v>17.48</v>
      </c>
      <c r="W363" s="26">
        <v>0.52359999999999995</v>
      </c>
      <c r="X363" s="18">
        <v>586.9</v>
      </c>
    </row>
    <row r="364" spans="10:32">
      <c r="J364" s="36" t="s">
        <v>80</v>
      </c>
      <c r="K364" s="33" t="s">
        <v>76</v>
      </c>
      <c r="L364" s="36" t="s">
        <v>67</v>
      </c>
      <c r="M364" s="30">
        <v>1</v>
      </c>
      <c r="N364" s="30">
        <v>1</v>
      </c>
      <c r="O364" s="26">
        <v>3</v>
      </c>
      <c r="P364" s="26">
        <v>1.879</v>
      </c>
      <c r="Q364" s="26">
        <v>25.98</v>
      </c>
      <c r="R364" s="26">
        <v>3.9740000000000002</v>
      </c>
      <c r="S364" s="26" t="s">
        <v>47</v>
      </c>
      <c r="T364" s="26" t="s">
        <v>47</v>
      </c>
      <c r="U364" s="26">
        <v>754.7</v>
      </c>
      <c r="V364" s="26">
        <v>13.83</v>
      </c>
      <c r="W364" s="26">
        <v>0.71789999999999998</v>
      </c>
      <c r="X364" s="18">
        <v>636.6</v>
      </c>
    </row>
    <row r="365" spans="10:32">
      <c r="J365" s="36" t="s">
        <v>80</v>
      </c>
      <c r="K365" s="33" t="s">
        <v>76</v>
      </c>
      <c r="L365" s="36" t="s">
        <v>67</v>
      </c>
      <c r="M365" s="30">
        <v>1</v>
      </c>
      <c r="N365" s="30">
        <v>1</v>
      </c>
      <c r="O365" s="26">
        <v>4</v>
      </c>
      <c r="P365" s="26">
        <v>2.5750000000000002</v>
      </c>
      <c r="Q365" s="26">
        <v>28.32</v>
      </c>
      <c r="R365" s="26">
        <v>3.972</v>
      </c>
      <c r="S365" s="26" t="s">
        <v>47</v>
      </c>
      <c r="T365" s="26" t="s">
        <v>47</v>
      </c>
      <c r="U365" s="27">
        <v>1233</v>
      </c>
      <c r="V365" s="26">
        <v>11</v>
      </c>
      <c r="W365" s="26">
        <v>0.98409999999999997</v>
      </c>
      <c r="X365" s="18">
        <v>693.9</v>
      </c>
    </row>
    <row r="366" spans="10:32">
      <c r="J366" s="36" t="s">
        <v>80</v>
      </c>
      <c r="K366" s="33" t="s">
        <v>76</v>
      </c>
      <c r="L366" s="36" t="s">
        <v>67</v>
      </c>
      <c r="M366" s="30">
        <v>1</v>
      </c>
      <c r="N366" s="30">
        <v>1</v>
      </c>
      <c r="O366" s="26">
        <v>5</v>
      </c>
      <c r="P366" s="26">
        <v>3.53</v>
      </c>
      <c r="Q366" s="26">
        <v>30.56</v>
      </c>
      <c r="R366" s="26">
        <v>3.9689999999999999</v>
      </c>
      <c r="S366" s="26" t="s">
        <v>47</v>
      </c>
      <c r="T366" s="26" t="s">
        <v>47</v>
      </c>
      <c r="U366" s="27">
        <v>1890</v>
      </c>
      <c r="V366" s="26">
        <v>8.6579999999999995</v>
      </c>
      <c r="W366" s="26">
        <v>1.349</v>
      </c>
      <c r="X366" s="18">
        <v>748.8</v>
      </c>
    </row>
    <row r="367" spans="10:32">
      <c r="J367" s="36" t="s">
        <v>80</v>
      </c>
      <c r="K367" s="33" t="s">
        <v>76</v>
      </c>
      <c r="L367" s="36" t="s">
        <v>67</v>
      </c>
      <c r="M367" s="30">
        <v>1</v>
      </c>
      <c r="N367" s="30">
        <v>1</v>
      </c>
      <c r="O367" s="26">
        <v>6</v>
      </c>
      <c r="P367" s="26">
        <v>4.8390000000000004</v>
      </c>
      <c r="Q367" s="26">
        <v>33.380000000000003</v>
      </c>
      <c r="R367" s="26">
        <v>3.9710000000000001</v>
      </c>
      <c r="S367" s="26" t="s">
        <v>47</v>
      </c>
      <c r="T367" s="26" t="s">
        <v>47</v>
      </c>
      <c r="U367" s="27">
        <v>2789</v>
      </c>
      <c r="V367" s="26">
        <v>6.8979999999999997</v>
      </c>
      <c r="W367" s="26">
        <v>1.849</v>
      </c>
      <c r="X367" s="18">
        <v>817.8</v>
      </c>
    </row>
    <row r="368" spans="10:32">
      <c r="J368" s="36" t="s">
        <v>80</v>
      </c>
      <c r="K368" s="33" t="s">
        <v>76</v>
      </c>
      <c r="L368" s="36" t="s">
        <v>67</v>
      </c>
      <c r="M368" s="30">
        <v>1</v>
      </c>
      <c r="N368" s="30">
        <v>1</v>
      </c>
      <c r="O368" s="26">
        <v>7</v>
      </c>
      <c r="P368" s="26">
        <v>6.6319999999999997</v>
      </c>
      <c r="Q368" s="26">
        <v>36.57</v>
      </c>
      <c r="R368" s="26">
        <v>3.9740000000000002</v>
      </c>
      <c r="S368" s="26" t="s">
        <v>47</v>
      </c>
      <c r="T368" s="26" t="s">
        <v>47</v>
      </c>
      <c r="U368" s="27">
        <v>4022</v>
      </c>
      <c r="V368" s="26">
        <v>5.5140000000000002</v>
      </c>
      <c r="W368" s="26">
        <v>2.5339999999999998</v>
      </c>
      <c r="X368" s="18">
        <v>896.1</v>
      </c>
    </row>
    <row r="369" spans="10:37">
      <c r="J369" s="36" t="s">
        <v>80</v>
      </c>
      <c r="K369" s="33" t="s">
        <v>76</v>
      </c>
      <c r="L369" s="36" t="s">
        <v>67</v>
      </c>
      <c r="M369" s="30">
        <v>1</v>
      </c>
      <c r="N369" s="30">
        <v>1</v>
      </c>
      <c r="O369" s="26">
        <v>8</v>
      </c>
      <c r="P369" s="26">
        <v>9.0909999999999993</v>
      </c>
      <c r="Q369" s="26">
        <v>40.520000000000003</v>
      </c>
      <c r="R369" s="26">
        <v>3.972</v>
      </c>
      <c r="S369" s="26" t="s">
        <v>47</v>
      </c>
      <c r="T369" s="26" t="s">
        <v>47</v>
      </c>
      <c r="U369" s="27">
        <v>5713</v>
      </c>
      <c r="V369" s="26">
        <v>4.4569999999999999</v>
      </c>
      <c r="W369" s="26">
        <v>3.4740000000000002</v>
      </c>
      <c r="X369" s="18">
        <v>992.7</v>
      </c>
    </row>
    <row r="370" spans="10:37">
      <c r="J370" s="36" t="s">
        <v>80</v>
      </c>
      <c r="K370" s="33" t="s">
        <v>76</v>
      </c>
      <c r="L370" s="36" t="s">
        <v>67</v>
      </c>
      <c r="M370" s="30">
        <v>1</v>
      </c>
      <c r="N370" s="30">
        <v>1</v>
      </c>
      <c r="O370" s="26">
        <v>9</v>
      </c>
      <c r="P370" s="26">
        <v>12.46</v>
      </c>
      <c r="Q370" s="26">
        <v>44.64</v>
      </c>
      <c r="R370" s="26">
        <v>3.9740000000000002</v>
      </c>
      <c r="S370" s="26" t="s">
        <v>47</v>
      </c>
      <c r="T370" s="26" t="s">
        <v>47</v>
      </c>
      <c r="U370" s="27">
        <v>8029</v>
      </c>
      <c r="V370" s="26">
        <v>3.5819999999999999</v>
      </c>
      <c r="W370" s="26">
        <v>4.7619999999999996</v>
      </c>
      <c r="X370" s="21">
        <v>1094</v>
      </c>
    </row>
    <row r="371" spans="10:37">
      <c r="J371" s="36" t="s">
        <v>80</v>
      </c>
      <c r="K371" s="33" t="s">
        <v>76</v>
      </c>
      <c r="L371" s="36" t="s">
        <v>67</v>
      </c>
      <c r="M371" s="30">
        <v>1</v>
      </c>
      <c r="N371" s="30">
        <v>1</v>
      </c>
      <c r="O371" s="26">
        <v>10</v>
      </c>
      <c r="P371" s="26">
        <v>17.079999999999998</v>
      </c>
      <c r="Q371" s="26">
        <v>50.08</v>
      </c>
      <c r="R371" s="26">
        <v>3.9740000000000002</v>
      </c>
      <c r="S371" s="26" t="s">
        <v>47</v>
      </c>
      <c r="T371" s="26" t="s">
        <v>47</v>
      </c>
      <c r="U371" s="27">
        <v>11200</v>
      </c>
      <c r="V371" s="26">
        <v>2.9319999999999999</v>
      </c>
      <c r="W371" s="26">
        <v>6.5270000000000001</v>
      </c>
      <c r="X371" s="21">
        <v>1227</v>
      </c>
    </row>
    <row r="372" spans="10:37">
      <c r="J372" s="36" t="s">
        <v>80</v>
      </c>
      <c r="K372" s="33" t="s">
        <v>76</v>
      </c>
      <c r="L372" s="36" t="s">
        <v>67</v>
      </c>
      <c r="M372" s="30">
        <v>1</v>
      </c>
      <c r="N372" s="30">
        <v>1</v>
      </c>
      <c r="O372" s="26">
        <v>11</v>
      </c>
      <c r="P372" s="26">
        <v>23.41</v>
      </c>
      <c r="Q372" s="26">
        <v>56.51</v>
      </c>
      <c r="R372" s="26">
        <v>3.9740000000000002</v>
      </c>
      <c r="S372" s="26" t="s">
        <v>47</v>
      </c>
      <c r="T372" s="26" t="s">
        <v>47</v>
      </c>
      <c r="U372" s="27">
        <v>15560</v>
      </c>
      <c r="V372" s="26">
        <v>2.4140000000000001</v>
      </c>
      <c r="W372" s="26">
        <v>8.9469999999999992</v>
      </c>
      <c r="X372" s="21">
        <v>1385</v>
      </c>
    </row>
    <row r="373" spans="10:37">
      <c r="J373" s="36" t="s">
        <v>80</v>
      </c>
      <c r="K373" s="33" t="s">
        <v>76</v>
      </c>
      <c r="L373" s="36" t="s">
        <v>67</v>
      </c>
      <c r="M373" s="30">
        <v>1</v>
      </c>
      <c r="N373" s="30">
        <v>1</v>
      </c>
      <c r="O373" s="26">
        <v>12</v>
      </c>
      <c r="P373" s="26">
        <v>32.090000000000003</v>
      </c>
      <c r="Q373" s="26">
        <v>63.55</v>
      </c>
      <c r="R373" s="26">
        <v>3.9750000000000001</v>
      </c>
      <c r="S373" s="26" t="s">
        <v>47</v>
      </c>
      <c r="T373" s="26" t="s">
        <v>47</v>
      </c>
      <c r="U373" s="27">
        <v>21520</v>
      </c>
      <c r="V373" s="26">
        <v>1.98</v>
      </c>
      <c r="W373" s="26">
        <v>12.26</v>
      </c>
      <c r="X373" s="21">
        <v>1557</v>
      </c>
    </row>
    <row r="374" spans="10:37">
      <c r="J374" s="36" t="s">
        <v>80</v>
      </c>
      <c r="K374" s="33" t="s">
        <v>76</v>
      </c>
      <c r="L374" s="36" t="s">
        <v>67</v>
      </c>
      <c r="M374" s="30">
        <v>1</v>
      </c>
      <c r="N374" s="30">
        <v>1</v>
      </c>
      <c r="O374" s="26">
        <v>13</v>
      </c>
      <c r="P374" s="26">
        <v>44</v>
      </c>
      <c r="Q374" s="26">
        <v>72.17</v>
      </c>
      <c r="R374" s="26">
        <v>3.9769999999999999</v>
      </c>
      <c r="S374" s="26" t="s">
        <v>47</v>
      </c>
      <c r="T374" s="26" t="s">
        <v>47</v>
      </c>
      <c r="U374" s="27">
        <v>29700</v>
      </c>
      <c r="V374" s="26">
        <v>1.64</v>
      </c>
      <c r="W374" s="26">
        <v>16.809999999999999</v>
      </c>
      <c r="X374" s="21">
        <v>1768</v>
      </c>
    </row>
    <row r="375" spans="10:37">
      <c r="J375" s="36" t="s">
        <v>80</v>
      </c>
      <c r="K375" s="33" t="s">
        <v>76</v>
      </c>
      <c r="L375" s="36" t="s">
        <v>67</v>
      </c>
      <c r="M375" s="30">
        <v>1</v>
      </c>
      <c r="N375" s="30">
        <v>1</v>
      </c>
      <c r="O375" s="26">
        <v>14</v>
      </c>
      <c r="P375" s="26">
        <v>60.31</v>
      </c>
      <c r="Q375" s="26">
        <v>82.79</v>
      </c>
      <c r="R375" s="26">
        <v>3.9780000000000002</v>
      </c>
      <c r="S375" s="26" t="s">
        <v>47</v>
      </c>
      <c r="T375" s="26" t="s">
        <v>47</v>
      </c>
      <c r="U375" s="27">
        <v>40910</v>
      </c>
      <c r="V375" s="26">
        <v>1.373</v>
      </c>
      <c r="W375" s="26">
        <v>23.05</v>
      </c>
      <c r="X375" s="21">
        <v>2029</v>
      </c>
    </row>
    <row r="376" spans="10:37">
      <c r="J376" s="36" t="s">
        <v>80</v>
      </c>
      <c r="K376" s="33" t="s">
        <v>76</v>
      </c>
      <c r="L376" s="36" t="s">
        <v>67</v>
      </c>
      <c r="M376" s="30">
        <v>1</v>
      </c>
      <c r="N376" s="30">
        <v>1</v>
      </c>
      <c r="O376" s="26">
        <v>15</v>
      </c>
      <c r="P376" s="26">
        <v>82.67</v>
      </c>
      <c r="Q376" s="26">
        <v>94.31</v>
      </c>
      <c r="R376" s="26">
        <v>3.9790000000000001</v>
      </c>
      <c r="S376" s="26" t="s">
        <v>47</v>
      </c>
      <c r="T376" s="26" t="s">
        <v>47</v>
      </c>
      <c r="U376" s="27">
        <v>56280</v>
      </c>
      <c r="V376" s="26">
        <v>1.141</v>
      </c>
      <c r="W376" s="26">
        <v>31.59</v>
      </c>
      <c r="X376" s="21">
        <v>2311</v>
      </c>
    </row>
    <row r="377" spans="10:37">
      <c r="J377" s="36" t="s">
        <v>80</v>
      </c>
      <c r="K377" s="33" t="s">
        <v>76</v>
      </c>
      <c r="L377" s="36" t="s">
        <v>67</v>
      </c>
      <c r="M377" s="30">
        <v>1</v>
      </c>
      <c r="N377" s="30">
        <v>1</v>
      </c>
      <c r="O377" s="26">
        <v>16</v>
      </c>
      <c r="P377" s="26">
        <v>113.3</v>
      </c>
      <c r="Q377" s="26">
        <v>106.1</v>
      </c>
      <c r="R377" s="26">
        <v>3.9809999999999999</v>
      </c>
      <c r="S377" s="26" t="s">
        <v>47</v>
      </c>
      <c r="T377" s="26" t="s">
        <v>47</v>
      </c>
      <c r="U377" s="27">
        <v>77350</v>
      </c>
      <c r="V377" s="26">
        <v>0.93610000000000004</v>
      </c>
      <c r="W377" s="26">
        <v>43.31</v>
      </c>
      <c r="X377" s="21">
        <v>2600</v>
      </c>
    </row>
    <row r="378" spans="10:37">
      <c r="J378" s="36" t="s">
        <v>80</v>
      </c>
      <c r="K378" s="33" t="s">
        <v>76</v>
      </c>
      <c r="L378" s="36" t="s">
        <v>67</v>
      </c>
      <c r="M378" s="30">
        <v>1</v>
      </c>
      <c r="N378" s="30">
        <v>1</v>
      </c>
      <c r="O378" s="26">
        <v>17</v>
      </c>
      <c r="P378" s="26">
        <v>155.4</v>
      </c>
      <c r="Q378" s="26">
        <v>117.7</v>
      </c>
      <c r="R378" s="26">
        <v>3.9860000000000002</v>
      </c>
      <c r="S378" s="26" t="s">
        <v>47</v>
      </c>
      <c r="T378" s="26" t="s">
        <v>47</v>
      </c>
      <c r="U378" s="27">
        <v>106200</v>
      </c>
      <c r="V378" s="26">
        <v>0.75790000000000002</v>
      </c>
      <c r="W378" s="26">
        <v>59.37</v>
      </c>
      <c r="X378" s="21">
        <v>2885</v>
      </c>
    </row>
    <row r="379" spans="10:37">
      <c r="J379" s="36" t="s">
        <v>80</v>
      </c>
      <c r="K379" s="33" t="s">
        <v>76</v>
      </c>
      <c r="L379" s="36" t="s">
        <v>67</v>
      </c>
      <c r="M379" s="30">
        <v>1</v>
      </c>
      <c r="N379" s="30">
        <v>1</v>
      </c>
      <c r="O379" s="26">
        <v>18</v>
      </c>
      <c r="P379" s="26">
        <v>213</v>
      </c>
      <c r="Q379" s="26">
        <v>129.30000000000001</v>
      </c>
      <c r="R379" s="26">
        <v>3.99</v>
      </c>
      <c r="S379" s="26" t="s">
        <v>47</v>
      </c>
      <c r="T379" s="26" t="s">
        <v>47</v>
      </c>
      <c r="U379" s="27">
        <v>145800</v>
      </c>
      <c r="V379" s="26">
        <v>0.60719999999999996</v>
      </c>
      <c r="W379" s="26">
        <v>81.38</v>
      </c>
      <c r="X379" s="21">
        <v>3168</v>
      </c>
    </row>
    <row r="380" spans="10:37">
      <c r="J380" s="36" t="s">
        <v>80</v>
      </c>
      <c r="K380" s="33" t="s">
        <v>76</v>
      </c>
      <c r="L380" s="36" t="s">
        <v>67</v>
      </c>
      <c r="M380" s="30">
        <v>1</v>
      </c>
      <c r="N380" s="30">
        <v>1</v>
      </c>
      <c r="O380" s="26">
        <v>19</v>
      </c>
      <c r="P380" s="26">
        <v>291.89999999999998</v>
      </c>
      <c r="Q380" s="26">
        <v>139.6</v>
      </c>
      <c r="R380" s="26">
        <v>3.9940000000000002</v>
      </c>
      <c r="S380" s="26" t="s">
        <v>47</v>
      </c>
      <c r="T380" s="26" t="s">
        <v>47</v>
      </c>
      <c r="U380" s="27">
        <v>200100</v>
      </c>
      <c r="V380" s="26">
        <v>0.47820000000000001</v>
      </c>
      <c r="W380" s="26">
        <v>111.6</v>
      </c>
      <c r="X380" s="21">
        <v>3420</v>
      </c>
    </row>
    <row r="381" spans="10:37">
      <c r="J381" s="36" t="s">
        <v>80</v>
      </c>
      <c r="K381" s="33" t="s">
        <v>76</v>
      </c>
      <c r="L381" s="36" t="s">
        <v>67</v>
      </c>
      <c r="M381" s="28">
        <v>1</v>
      </c>
      <c r="N381" s="28">
        <v>1</v>
      </c>
      <c r="O381" s="28">
        <v>20</v>
      </c>
      <c r="P381" s="28">
        <v>400.1</v>
      </c>
      <c r="Q381" s="28">
        <v>150.4</v>
      </c>
      <c r="R381" s="28">
        <v>3.9940000000000002</v>
      </c>
      <c r="S381" s="28" t="s">
        <v>47</v>
      </c>
      <c r="T381" s="28" t="s">
        <v>47</v>
      </c>
      <c r="U381" s="29">
        <v>274500</v>
      </c>
      <c r="V381" s="28">
        <v>0.376</v>
      </c>
      <c r="W381" s="28">
        <v>152.9</v>
      </c>
      <c r="X381" s="22">
        <v>3686</v>
      </c>
      <c r="AJ381" s="13"/>
      <c r="AK381" s="13"/>
    </row>
    <row r="382" spans="10:37">
      <c r="J382" s="36" t="s">
        <v>80</v>
      </c>
      <c r="K382" s="33" t="s">
        <v>76</v>
      </c>
      <c r="L382" s="36" t="s">
        <v>67</v>
      </c>
      <c r="M382" s="30">
        <v>2</v>
      </c>
      <c r="N382" s="30">
        <v>1</v>
      </c>
      <c r="O382" s="26">
        <v>1</v>
      </c>
      <c r="P382" s="26">
        <v>0.99429999999999996</v>
      </c>
      <c r="Q382" s="26">
        <v>9.2110000000000003</v>
      </c>
      <c r="R382" s="26">
        <v>4.0030000000000001</v>
      </c>
      <c r="S382" s="26" t="s">
        <v>47</v>
      </c>
      <c r="T382" s="26" t="s">
        <v>47</v>
      </c>
      <c r="U382" s="26">
        <v>148.30000000000001</v>
      </c>
      <c r="V382" s="26">
        <v>9.2639999999999993</v>
      </c>
      <c r="W382" s="26">
        <v>0.37990000000000002</v>
      </c>
      <c r="X382" s="18">
        <v>225.7</v>
      </c>
    </row>
    <row r="383" spans="10:37">
      <c r="J383" s="36" t="s">
        <v>80</v>
      </c>
      <c r="K383" s="33" t="s">
        <v>76</v>
      </c>
      <c r="L383" s="36" t="s">
        <v>67</v>
      </c>
      <c r="M383" s="30">
        <v>2</v>
      </c>
      <c r="N383" s="30">
        <v>1</v>
      </c>
      <c r="O383" s="26">
        <v>2</v>
      </c>
      <c r="P383" s="26">
        <v>1.3680000000000001</v>
      </c>
      <c r="Q383" s="26">
        <v>13.87</v>
      </c>
      <c r="R383" s="26">
        <v>4.0019999999999998</v>
      </c>
      <c r="S383" s="26" t="s">
        <v>47</v>
      </c>
      <c r="T383" s="26" t="s">
        <v>47</v>
      </c>
      <c r="U383" s="26">
        <v>402.2</v>
      </c>
      <c r="V383" s="26">
        <v>10.130000000000001</v>
      </c>
      <c r="W383" s="26">
        <v>0.52290000000000003</v>
      </c>
      <c r="X383" s="18">
        <v>339.8</v>
      </c>
    </row>
    <row r="384" spans="10:37">
      <c r="J384" s="36" t="s">
        <v>80</v>
      </c>
      <c r="K384" s="33" t="s">
        <v>76</v>
      </c>
      <c r="L384" s="36" t="s">
        <v>67</v>
      </c>
      <c r="M384" s="30">
        <v>2</v>
      </c>
      <c r="N384" s="30">
        <v>1</v>
      </c>
      <c r="O384" s="26">
        <v>3</v>
      </c>
      <c r="P384" s="26">
        <v>1.8779999999999999</v>
      </c>
      <c r="Q384" s="26">
        <v>15.87</v>
      </c>
      <c r="R384" s="26">
        <v>4.0019999999999998</v>
      </c>
      <c r="S384" s="26" t="s">
        <v>47</v>
      </c>
      <c r="T384" s="26" t="s">
        <v>47</v>
      </c>
      <c r="U384" s="26">
        <v>751.4</v>
      </c>
      <c r="V384" s="26">
        <v>8.4499999999999993</v>
      </c>
      <c r="W384" s="26">
        <v>0.71779999999999999</v>
      </c>
      <c r="X384" s="18">
        <v>388.9</v>
      </c>
    </row>
    <row r="385" spans="10:24">
      <c r="J385" s="36" t="s">
        <v>80</v>
      </c>
      <c r="K385" s="33" t="s">
        <v>76</v>
      </c>
      <c r="L385" s="36" t="s">
        <v>67</v>
      </c>
      <c r="M385" s="30">
        <v>2</v>
      </c>
      <c r="N385" s="30">
        <v>1</v>
      </c>
      <c r="O385" s="26">
        <v>4</v>
      </c>
      <c r="P385" s="26">
        <v>2.5750000000000002</v>
      </c>
      <c r="Q385" s="26">
        <v>17.489999999999998</v>
      </c>
      <c r="R385" s="26">
        <v>4.0010000000000003</v>
      </c>
      <c r="S385" s="26" t="s">
        <v>47</v>
      </c>
      <c r="T385" s="26" t="s">
        <v>47</v>
      </c>
      <c r="U385" s="27">
        <v>1230</v>
      </c>
      <c r="V385" s="26">
        <v>6.79</v>
      </c>
      <c r="W385" s="26">
        <v>0.98399999999999999</v>
      </c>
      <c r="X385" s="18">
        <v>428.4</v>
      </c>
    </row>
    <row r="386" spans="10:24">
      <c r="J386" s="36" t="s">
        <v>80</v>
      </c>
      <c r="K386" s="33" t="s">
        <v>76</v>
      </c>
      <c r="L386" s="36" t="s">
        <v>67</v>
      </c>
      <c r="M386" s="30">
        <v>2</v>
      </c>
      <c r="N386" s="30">
        <v>1</v>
      </c>
      <c r="O386" s="26">
        <v>5</v>
      </c>
      <c r="P386" s="26">
        <v>3.53</v>
      </c>
      <c r="Q386" s="26">
        <v>19.25</v>
      </c>
      <c r="R386" s="26">
        <v>4.0019999999999998</v>
      </c>
      <c r="S386" s="26" t="s">
        <v>47</v>
      </c>
      <c r="T386" s="26" t="s">
        <v>47</v>
      </c>
      <c r="U386" s="27">
        <v>1886</v>
      </c>
      <c r="V386" s="26">
        <v>5.4530000000000003</v>
      </c>
      <c r="W386" s="26">
        <v>1.349</v>
      </c>
      <c r="X386" s="18">
        <v>471.6</v>
      </c>
    </row>
    <row r="387" spans="10:24">
      <c r="J387" s="36" t="s">
        <v>80</v>
      </c>
      <c r="K387" s="33" t="s">
        <v>76</v>
      </c>
      <c r="L387" s="36" t="s">
        <v>67</v>
      </c>
      <c r="M387" s="30">
        <v>2</v>
      </c>
      <c r="N387" s="30">
        <v>1</v>
      </c>
      <c r="O387" s="26">
        <v>6</v>
      </c>
      <c r="P387" s="26">
        <v>4.8390000000000004</v>
      </c>
      <c r="Q387" s="26">
        <v>21.05</v>
      </c>
      <c r="R387" s="26">
        <v>4.0019999999999998</v>
      </c>
      <c r="S387" s="26" t="s">
        <v>47</v>
      </c>
      <c r="T387" s="26" t="s">
        <v>47</v>
      </c>
      <c r="U387" s="27">
        <v>2786</v>
      </c>
      <c r="V387" s="26">
        <v>4.3490000000000002</v>
      </c>
      <c r="W387" s="26">
        <v>1.849</v>
      </c>
      <c r="X387" s="18">
        <v>515.6</v>
      </c>
    </row>
    <row r="388" spans="10:24">
      <c r="J388" s="36" t="s">
        <v>80</v>
      </c>
      <c r="K388" s="33" t="s">
        <v>76</v>
      </c>
      <c r="L388" s="36" t="s">
        <v>67</v>
      </c>
      <c r="M388" s="30">
        <v>2</v>
      </c>
      <c r="N388" s="30">
        <v>1</v>
      </c>
      <c r="O388" s="26">
        <v>7</v>
      </c>
      <c r="P388" s="26">
        <v>6.633</v>
      </c>
      <c r="Q388" s="26">
        <v>23.01</v>
      </c>
      <c r="R388" s="26">
        <v>4.0049999999999999</v>
      </c>
      <c r="S388" s="26" t="s">
        <v>47</v>
      </c>
      <c r="T388" s="26" t="s">
        <v>47</v>
      </c>
      <c r="U388" s="27">
        <v>4019</v>
      </c>
      <c r="V388" s="26">
        <v>3.47</v>
      </c>
      <c r="W388" s="26">
        <v>2.5350000000000001</v>
      </c>
      <c r="X388" s="18">
        <v>563.9</v>
      </c>
    </row>
    <row r="389" spans="10:24">
      <c r="J389" s="36" t="s">
        <v>80</v>
      </c>
      <c r="K389" s="33" t="s">
        <v>76</v>
      </c>
      <c r="L389" s="36" t="s">
        <v>67</v>
      </c>
      <c r="M389" s="30">
        <v>2</v>
      </c>
      <c r="N389" s="30">
        <v>1</v>
      </c>
      <c r="O389" s="26">
        <v>8</v>
      </c>
      <c r="P389" s="26">
        <v>9.0909999999999993</v>
      </c>
      <c r="Q389" s="26">
        <v>25.26</v>
      </c>
      <c r="R389" s="26">
        <v>4.0049999999999999</v>
      </c>
      <c r="S389" s="26" t="s">
        <v>47</v>
      </c>
      <c r="T389" s="26" t="s">
        <v>47</v>
      </c>
      <c r="U389" s="27">
        <v>5710</v>
      </c>
      <c r="V389" s="26">
        <v>2.7789999999999999</v>
      </c>
      <c r="W389" s="26">
        <v>3.4740000000000002</v>
      </c>
      <c r="X389" s="18">
        <v>618.9</v>
      </c>
    </row>
    <row r="390" spans="10:24">
      <c r="J390" s="36" t="s">
        <v>80</v>
      </c>
      <c r="K390" s="33" t="s">
        <v>76</v>
      </c>
      <c r="L390" s="36" t="s">
        <v>67</v>
      </c>
      <c r="M390" s="30">
        <v>2</v>
      </c>
      <c r="N390" s="30">
        <v>1</v>
      </c>
      <c r="O390" s="26">
        <v>9</v>
      </c>
      <c r="P390" s="26">
        <v>12.46</v>
      </c>
      <c r="Q390" s="26">
        <v>27.84</v>
      </c>
      <c r="R390" s="26">
        <v>4.008</v>
      </c>
      <c r="S390" s="26" t="s">
        <v>47</v>
      </c>
      <c r="T390" s="26" t="s">
        <v>47</v>
      </c>
      <c r="U390" s="27">
        <v>8027</v>
      </c>
      <c r="V390" s="26">
        <v>2.234</v>
      </c>
      <c r="W390" s="26">
        <v>4.7619999999999996</v>
      </c>
      <c r="X390" s="18">
        <v>682.1</v>
      </c>
    </row>
    <row r="391" spans="10:24">
      <c r="J391" s="36" t="s">
        <v>80</v>
      </c>
      <c r="K391" s="33" t="s">
        <v>76</v>
      </c>
      <c r="L391" s="36" t="s">
        <v>67</v>
      </c>
      <c r="M391" s="30">
        <v>2</v>
      </c>
      <c r="N391" s="30">
        <v>1</v>
      </c>
      <c r="O391" s="26">
        <v>10</v>
      </c>
      <c r="P391" s="26">
        <v>17.079999999999998</v>
      </c>
      <c r="Q391" s="26">
        <v>30.86</v>
      </c>
      <c r="R391" s="26">
        <v>4.0090000000000003</v>
      </c>
      <c r="S391" s="26" t="s">
        <v>47</v>
      </c>
      <c r="T391" s="26" t="s">
        <v>47</v>
      </c>
      <c r="U391" s="27">
        <v>11200</v>
      </c>
      <c r="V391" s="26">
        <v>1.806</v>
      </c>
      <c r="W391" s="26">
        <v>6.5279999999999996</v>
      </c>
      <c r="X391" s="18">
        <v>756</v>
      </c>
    </row>
    <row r="392" spans="10:24">
      <c r="J392" s="36" t="s">
        <v>80</v>
      </c>
      <c r="K392" s="33" t="s">
        <v>76</v>
      </c>
      <c r="L392" s="36" t="s">
        <v>67</v>
      </c>
      <c r="M392" s="30">
        <v>2</v>
      </c>
      <c r="N392" s="30">
        <v>1</v>
      </c>
      <c r="O392" s="26">
        <v>11</v>
      </c>
      <c r="P392" s="26">
        <v>23.41</v>
      </c>
      <c r="Q392" s="26">
        <v>34.33</v>
      </c>
      <c r="R392" s="26">
        <v>4.01</v>
      </c>
      <c r="S392" s="26" t="s">
        <v>47</v>
      </c>
      <c r="T392" s="26" t="s">
        <v>47</v>
      </c>
      <c r="U392" s="27">
        <v>15560</v>
      </c>
      <c r="V392" s="26">
        <v>1.466</v>
      </c>
      <c r="W392" s="26">
        <v>8.9469999999999992</v>
      </c>
      <c r="X392" s="18">
        <v>841.1</v>
      </c>
    </row>
    <row r="393" spans="10:24">
      <c r="J393" s="36" t="s">
        <v>80</v>
      </c>
      <c r="K393" s="33" t="s">
        <v>76</v>
      </c>
      <c r="L393" s="36" t="s">
        <v>67</v>
      </c>
      <c r="M393" s="30">
        <v>2</v>
      </c>
      <c r="N393" s="30">
        <v>1</v>
      </c>
      <c r="O393" s="26">
        <v>12</v>
      </c>
      <c r="P393" s="26">
        <v>32.090000000000003</v>
      </c>
      <c r="Q393" s="26">
        <v>38.479999999999997</v>
      </c>
      <c r="R393" s="26">
        <v>4.0110000000000001</v>
      </c>
      <c r="S393" s="26" t="s">
        <v>47</v>
      </c>
      <c r="T393" s="26" t="s">
        <v>47</v>
      </c>
      <c r="U393" s="27">
        <v>21520</v>
      </c>
      <c r="V393" s="26">
        <v>1.1990000000000001</v>
      </c>
      <c r="W393" s="26">
        <v>12.26</v>
      </c>
      <c r="X393" s="18">
        <v>942.8</v>
      </c>
    </row>
    <row r="394" spans="10:24">
      <c r="J394" s="36" t="s">
        <v>80</v>
      </c>
      <c r="K394" s="33" t="s">
        <v>76</v>
      </c>
      <c r="L394" s="36" t="s">
        <v>67</v>
      </c>
      <c r="M394" s="30">
        <v>2</v>
      </c>
      <c r="N394" s="30">
        <v>1</v>
      </c>
      <c r="O394" s="26">
        <v>13</v>
      </c>
      <c r="P394" s="26">
        <v>43.99</v>
      </c>
      <c r="Q394" s="26">
        <v>43.57</v>
      </c>
      <c r="R394" s="26">
        <v>4.0110000000000001</v>
      </c>
      <c r="S394" s="26" t="s">
        <v>47</v>
      </c>
      <c r="T394" s="26" t="s">
        <v>47</v>
      </c>
      <c r="U394" s="27">
        <v>29700</v>
      </c>
      <c r="V394" s="26">
        <v>0.99029999999999996</v>
      </c>
      <c r="W394" s="26">
        <v>16.809999999999999</v>
      </c>
      <c r="X394" s="21">
        <v>1068</v>
      </c>
    </row>
    <row r="395" spans="10:24">
      <c r="J395" s="36" t="s">
        <v>80</v>
      </c>
      <c r="K395" s="33" t="s">
        <v>76</v>
      </c>
      <c r="L395" s="36" t="s">
        <v>67</v>
      </c>
      <c r="M395" s="30">
        <v>2</v>
      </c>
      <c r="N395" s="30">
        <v>1</v>
      </c>
      <c r="O395" s="26">
        <v>14</v>
      </c>
      <c r="P395" s="26">
        <v>60.3</v>
      </c>
      <c r="Q395" s="26">
        <v>49.64</v>
      </c>
      <c r="R395" s="26">
        <v>4.0090000000000003</v>
      </c>
      <c r="S395" s="26" t="s">
        <v>47</v>
      </c>
      <c r="T395" s="26" t="s">
        <v>47</v>
      </c>
      <c r="U395" s="27">
        <v>40920</v>
      </c>
      <c r="V395" s="26">
        <v>0.82320000000000004</v>
      </c>
      <c r="W395" s="26">
        <v>23.04</v>
      </c>
      <c r="X395" s="21">
        <v>1216</v>
      </c>
    </row>
    <row r="396" spans="10:24">
      <c r="J396" s="36" t="s">
        <v>80</v>
      </c>
      <c r="K396" s="33" t="s">
        <v>76</v>
      </c>
      <c r="L396" s="36" t="s">
        <v>67</v>
      </c>
      <c r="M396" s="30">
        <v>2</v>
      </c>
      <c r="N396" s="30">
        <v>1</v>
      </c>
      <c r="O396" s="26">
        <v>15</v>
      </c>
      <c r="P396" s="26">
        <v>82.66</v>
      </c>
      <c r="Q396" s="26">
        <v>57.14</v>
      </c>
      <c r="R396" s="26">
        <v>4.0110000000000001</v>
      </c>
      <c r="S396" s="26" t="s">
        <v>47</v>
      </c>
      <c r="T396" s="26" t="s">
        <v>47</v>
      </c>
      <c r="U396" s="27">
        <v>56290</v>
      </c>
      <c r="V396" s="26">
        <v>0.69130000000000003</v>
      </c>
      <c r="W396" s="26">
        <v>31.59</v>
      </c>
      <c r="X396" s="21">
        <v>1400</v>
      </c>
    </row>
    <row r="397" spans="10:24">
      <c r="J397" s="36" t="s">
        <v>80</v>
      </c>
      <c r="K397" s="33" t="s">
        <v>76</v>
      </c>
      <c r="L397" s="36" t="s">
        <v>67</v>
      </c>
      <c r="M397" s="30">
        <v>2</v>
      </c>
      <c r="N397" s="30">
        <v>1</v>
      </c>
      <c r="O397" s="26">
        <v>16</v>
      </c>
      <c r="P397" s="26">
        <v>113.3</v>
      </c>
      <c r="Q397" s="26">
        <v>66.5</v>
      </c>
      <c r="R397" s="26">
        <v>4.0119999999999996</v>
      </c>
      <c r="S397" s="26" t="s">
        <v>47</v>
      </c>
      <c r="T397" s="26" t="s">
        <v>47</v>
      </c>
      <c r="U397" s="27">
        <v>77360</v>
      </c>
      <c r="V397" s="26">
        <v>0.58689999999999998</v>
      </c>
      <c r="W397" s="26">
        <v>43.3</v>
      </c>
      <c r="X397" s="21">
        <v>1629</v>
      </c>
    </row>
    <row r="398" spans="10:24">
      <c r="J398" s="36" t="s">
        <v>80</v>
      </c>
      <c r="K398" s="33" t="s">
        <v>76</v>
      </c>
      <c r="L398" s="36" t="s">
        <v>67</v>
      </c>
      <c r="M398" s="30">
        <v>2</v>
      </c>
      <c r="N398" s="30">
        <v>1</v>
      </c>
      <c r="O398" s="26">
        <v>17</v>
      </c>
      <c r="P398" s="26">
        <v>155.30000000000001</v>
      </c>
      <c r="Q398" s="26">
        <v>78.11</v>
      </c>
      <c r="R398" s="26">
        <v>4.0119999999999996</v>
      </c>
      <c r="S398" s="26" t="s">
        <v>47</v>
      </c>
      <c r="T398" s="26" t="s">
        <v>47</v>
      </c>
      <c r="U398" s="27">
        <v>106200</v>
      </c>
      <c r="V398" s="26">
        <v>0.50290000000000001</v>
      </c>
      <c r="W398" s="26">
        <v>59.35</v>
      </c>
      <c r="X398" s="21">
        <v>1914</v>
      </c>
    </row>
    <row r="399" spans="10:24">
      <c r="J399" s="36" t="s">
        <v>80</v>
      </c>
      <c r="K399" s="33" t="s">
        <v>76</v>
      </c>
      <c r="L399" s="36" t="s">
        <v>67</v>
      </c>
      <c r="M399" s="30">
        <v>2</v>
      </c>
      <c r="N399" s="30">
        <v>1</v>
      </c>
      <c r="O399" s="26">
        <v>18</v>
      </c>
      <c r="P399" s="26">
        <v>212.9</v>
      </c>
      <c r="Q399" s="26">
        <v>92.64</v>
      </c>
      <c r="R399" s="26">
        <v>4.0119999999999996</v>
      </c>
      <c r="S399" s="26" t="s">
        <v>47</v>
      </c>
      <c r="T399" s="26" t="s">
        <v>47</v>
      </c>
      <c r="U399" s="27">
        <v>145800</v>
      </c>
      <c r="V399" s="26">
        <v>0.43509999999999999</v>
      </c>
      <c r="W399" s="26">
        <v>81.349999999999994</v>
      </c>
      <c r="X399" s="21">
        <v>2270</v>
      </c>
    </row>
    <row r="400" spans="10:24">
      <c r="J400" s="36" t="s">
        <v>80</v>
      </c>
      <c r="K400" s="33" t="s">
        <v>76</v>
      </c>
      <c r="L400" s="36" t="s">
        <v>67</v>
      </c>
      <c r="M400" s="30">
        <v>2</v>
      </c>
      <c r="N400" s="30">
        <v>1</v>
      </c>
      <c r="O400" s="26">
        <v>19</v>
      </c>
      <c r="P400" s="26">
        <v>291.8</v>
      </c>
      <c r="Q400" s="26">
        <v>109.9</v>
      </c>
      <c r="R400" s="26">
        <v>4.0129999999999999</v>
      </c>
      <c r="S400" s="26" t="s">
        <v>47</v>
      </c>
      <c r="T400" s="26" t="s">
        <v>47</v>
      </c>
      <c r="U400" s="27">
        <v>200100</v>
      </c>
      <c r="V400" s="26">
        <v>0.3765</v>
      </c>
      <c r="W400" s="26">
        <v>111.5</v>
      </c>
      <c r="X400" s="21">
        <v>2692</v>
      </c>
    </row>
    <row r="401" spans="10:36">
      <c r="J401" s="36" t="s">
        <v>80</v>
      </c>
      <c r="K401" s="33" t="s">
        <v>76</v>
      </c>
      <c r="L401" s="36" t="s">
        <v>67</v>
      </c>
      <c r="M401" s="28">
        <v>2</v>
      </c>
      <c r="N401" s="28">
        <v>1</v>
      </c>
      <c r="O401" s="28">
        <v>20</v>
      </c>
      <c r="P401" s="28">
        <v>400.1</v>
      </c>
      <c r="Q401" s="28">
        <v>129</v>
      </c>
      <c r="R401" s="28">
        <v>4.0119999999999996</v>
      </c>
      <c r="S401" s="28" t="s">
        <v>47</v>
      </c>
      <c r="T401" s="28" t="s">
        <v>47</v>
      </c>
      <c r="U401" s="29">
        <v>274500</v>
      </c>
      <c r="V401" s="28">
        <v>0.32250000000000001</v>
      </c>
      <c r="W401" s="28">
        <v>152.9</v>
      </c>
      <c r="X401" s="22">
        <v>3161</v>
      </c>
      <c r="AJ401" s="13"/>
    </row>
    <row r="402" spans="10:36">
      <c r="J402" s="36" t="s">
        <v>80</v>
      </c>
      <c r="K402" s="33" t="s">
        <v>76</v>
      </c>
      <c r="L402" s="36" t="s">
        <v>67</v>
      </c>
      <c r="M402" s="30">
        <v>2</v>
      </c>
      <c r="N402" s="30">
        <v>1</v>
      </c>
      <c r="O402" s="26">
        <v>1</v>
      </c>
      <c r="P402" s="26">
        <v>0.99429999999999996</v>
      </c>
      <c r="Q402" s="26">
        <v>7.7670000000000003</v>
      </c>
      <c r="R402" s="26">
        <v>4.01</v>
      </c>
      <c r="S402" s="26" t="s">
        <v>47</v>
      </c>
      <c r="T402" s="26" t="s">
        <v>47</v>
      </c>
      <c r="U402" s="26">
        <v>148.19999999999999</v>
      </c>
      <c r="V402" s="26">
        <v>7.8109999999999999</v>
      </c>
      <c r="W402" s="26">
        <v>0.38</v>
      </c>
      <c r="X402" s="18">
        <v>190.3</v>
      </c>
    </row>
    <row r="403" spans="10:36">
      <c r="J403" s="36" t="s">
        <v>80</v>
      </c>
      <c r="K403" s="33" t="s">
        <v>76</v>
      </c>
      <c r="L403" s="36" t="s">
        <v>67</v>
      </c>
      <c r="M403" s="30">
        <v>3</v>
      </c>
      <c r="N403" s="30">
        <v>1</v>
      </c>
      <c r="O403" s="26">
        <v>2</v>
      </c>
      <c r="P403" s="26">
        <v>1.369</v>
      </c>
      <c r="Q403" s="26">
        <v>11.81</v>
      </c>
      <c r="R403" s="26">
        <v>4.01</v>
      </c>
      <c r="S403" s="26" t="s">
        <v>47</v>
      </c>
      <c r="T403" s="26" t="s">
        <v>47</v>
      </c>
      <c r="U403" s="26">
        <v>402.2</v>
      </c>
      <c r="V403" s="26">
        <v>8.6259999999999994</v>
      </c>
      <c r="W403" s="26">
        <v>0.52300000000000002</v>
      </c>
      <c r="X403" s="18">
        <v>289.3</v>
      </c>
    </row>
    <row r="404" spans="10:36">
      <c r="J404" s="36" t="s">
        <v>80</v>
      </c>
      <c r="K404" s="33" t="s">
        <v>76</v>
      </c>
      <c r="L404" s="36" t="s">
        <v>67</v>
      </c>
      <c r="M404" s="30">
        <v>3</v>
      </c>
      <c r="N404" s="30">
        <v>1</v>
      </c>
      <c r="O404" s="26">
        <v>3</v>
      </c>
      <c r="P404" s="26">
        <v>1.879</v>
      </c>
      <c r="Q404" s="26">
        <v>13.63</v>
      </c>
      <c r="R404" s="26">
        <v>4.01</v>
      </c>
      <c r="S404" s="26" t="s">
        <v>47</v>
      </c>
      <c r="T404" s="26" t="s">
        <v>47</v>
      </c>
      <c r="U404" s="26">
        <v>751.3</v>
      </c>
      <c r="V404" s="26">
        <v>7.2549999999999999</v>
      </c>
      <c r="W404" s="26">
        <v>0.71789999999999998</v>
      </c>
      <c r="X404" s="18">
        <v>334</v>
      </c>
    </row>
    <row r="405" spans="10:36">
      <c r="J405" s="36" t="s">
        <v>80</v>
      </c>
      <c r="K405" s="33" t="s">
        <v>76</v>
      </c>
      <c r="L405" s="36" t="s">
        <v>67</v>
      </c>
      <c r="M405" s="30">
        <v>3</v>
      </c>
      <c r="N405" s="30">
        <v>1</v>
      </c>
      <c r="O405" s="26">
        <v>4</v>
      </c>
      <c r="P405" s="26">
        <v>2.5750000000000002</v>
      </c>
      <c r="Q405" s="26">
        <v>15.13</v>
      </c>
      <c r="R405" s="26">
        <v>4.0119999999999996</v>
      </c>
      <c r="S405" s="26" t="s">
        <v>47</v>
      </c>
      <c r="T405" s="26" t="s">
        <v>47</v>
      </c>
      <c r="U405" s="27">
        <v>1230</v>
      </c>
      <c r="V405" s="26">
        <v>5.8769999999999998</v>
      </c>
      <c r="W405" s="26">
        <v>0.98399999999999999</v>
      </c>
      <c r="X405" s="18">
        <v>370.8</v>
      </c>
    </row>
    <row r="406" spans="10:36">
      <c r="J406" s="36" t="s">
        <v>80</v>
      </c>
      <c r="K406" s="33" t="s">
        <v>76</v>
      </c>
      <c r="L406" s="36" t="s">
        <v>67</v>
      </c>
      <c r="M406" s="30">
        <v>3</v>
      </c>
      <c r="N406" s="30">
        <v>1</v>
      </c>
      <c r="O406" s="26">
        <v>5</v>
      </c>
      <c r="P406" s="26">
        <v>3.53</v>
      </c>
      <c r="Q406" s="26">
        <v>16.78</v>
      </c>
      <c r="R406" s="26">
        <v>4.0119999999999996</v>
      </c>
      <c r="S406" s="26" t="s">
        <v>47</v>
      </c>
      <c r="T406" s="26" t="s">
        <v>47</v>
      </c>
      <c r="U406" s="27">
        <v>1886</v>
      </c>
      <c r="V406" s="26">
        <v>4.7549999999999999</v>
      </c>
      <c r="W406" s="26">
        <v>1.349</v>
      </c>
      <c r="X406" s="18">
        <v>411.2</v>
      </c>
    </row>
    <row r="407" spans="10:36">
      <c r="J407" s="36" t="s">
        <v>80</v>
      </c>
      <c r="K407" s="33" t="s">
        <v>76</v>
      </c>
      <c r="L407" s="36" t="s">
        <v>67</v>
      </c>
      <c r="M407" s="30">
        <v>3</v>
      </c>
      <c r="N407" s="30">
        <v>1</v>
      </c>
      <c r="O407" s="26">
        <v>6</v>
      </c>
      <c r="P407" s="26">
        <v>4.8380000000000001</v>
      </c>
      <c r="Q407" s="26">
        <v>18.420000000000002</v>
      </c>
      <c r="R407" s="26">
        <v>4.0110000000000001</v>
      </c>
      <c r="S407" s="26" t="s">
        <v>47</v>
      </c>
      <c r="T407" s="26" t="s">
        <v>47</v>
      </c>
      <c r="U407" s="27">
        <v>2786</v>
      </c>
      <c r="V407" s="26">
        <v>3.8069999999999999</v>
      </c>
      <c r="W407" s="26">
        <v>1.849</v>
      </c>
      <c r="X407" s="18">
        <v>451.3</v>
      </c>
    </row>
    <row r="408" spans="10:36">
      <c r="J408" s="36" t="s">
        <v>80</v>
      </c>
      <c r="K408" s="33" t="s">
        <v>76</v>
      </c>
      <c r="L408" s="36" t="s">
        <v>67</v>
      </c>
      <c r="M408" s="30">
        <v>3</v>
      </c>
      <c r="N408" s="30">
        <v>1</v>
      </c>
      <c r="O408" s="26">
        <v>7</v>
      </c>
      <c r="P408" s="26">
        <v>6.6319999999999997</v>
      </c>
      <c r="Q408" s="26">
        <v>20.23</v>
      </c>
      <c r="R408" s="26">
        <v>4.01</v>
      </c>
      <c r="S408" s="26" t="s">
        <v>47</v>
      </c>
      <c r="T408" s="26" t="s">
        <v>47</v>
      </c>
      <c r="U408" s="27">
        <v>4019</v>
      </c>
      <c r="V408" s="26">
        <v>3.05</v>
      </c>
      <c r="W408" s="26">
        <v>2.5339999999999998</v>
      </c>
      <c r="X408" s="18">
        <v>495.6</v>
      </c>
    </row>
    <row r="409" spans="10:36">
      <c r="J409" s="36" t="s">
        <v>80</v>
      </c>
      <c r="K409" s="33" t="s">
        <v>76</v>
      </c>
      <c r="L409" s="36" t="s">
        <v>67</v>
      </c>
      <c r="M409" s="30">
        <v>3</v>
      </c>
      <c r="N409" s="30">
        <v>1</v>
      </c>
      <c r="O409" s="26">
        <v>8</v>
      </c>
      <c r="P409" s="26">
        <v>9.0909999999999993</v>
      </c>
      <c r="Q409" s="26">
        <v>22.3</v>
      </c>
      <c r="R409" s="26">
        <v>4.01</v>
      </c>
      <c r="S409" s="26" t="s">
        <v>47</v>
      </c>
      <c r="T409" s="26" t="s">
        <v>47</v>
      </c>
      <c r="U409" s="27">
        <v>5710</v>
      </c>
      <c r="V409" s="26">
        <v>2.4529999999999998</v>
      </c>
      <c r="W409" s="26">
        <v>3.4740000000000002</v>
      </c>
      <c r="X409" s="18">
        <v>546.4</v>
      </c>
    </row>
    <row r="410" spans="10:36">
      <c r="J410" s="36" t="s">
        <v>80</v>
      </c>
      <c r="K410" s="33" t="s">
        <v>76</v>
      </c>
      <c r="L410" s="36" t="s">
        <v>67</v>
      </c>
      <c r="M410" s="30">
        <v>3</v>
      </c>
      <c r="N410" s="30">
        <v>1</v>
      </c>
      <c r="O410" s="26">
        <v>9</v>
      </c>
      <c r="P410" s="26">
        <v>12.46</v>
      </c>
      <c r="Q410" s="26">
        <v>24.62</v>
      </c>
      <c r="R410" s="26">
        <v>4.0119999999999996</v>
      </c>
      <c r="S410" s="26" t="s">
        <v>47</v>
      </c>
      <c r="T410" s="26" t="s">
        <v>47</v>
      </c>
      <c r="U410" s="27">
        <v>8027</v>
      </c>
      <c r="V410" s="26">
        <v>1.976</v>
      </c>
      <c r="W410" s="26">
        <v>4.7619999999999996</v>
      </c>
      <c r="X410" s="18">
        <v>603.29999999999995</v>
      </c>
    </row>
    <row r="411" spans="10:36">
      <c r="J411" s="36" t="s">
        <v>80</v>
      </c>
      <c r="K411" s="33" t="s">
        <v>76</v>
      </c>
      <c r="L411" s="36" t="s">
        <v>67</v>
      </c>
      <c r="M411" s="30">
        <v>3</v>
      </c>
      <c r="N411" s="30">
        <v>1</v>
      </c>
      <c r="O411" s="26">
        <v>10</v>
      </c>
      <c r="P411" s="26">
        <v>17.079999999999998</v>
      </c>
      <c r="Q411" s="26">
        <v>27.35</v>
      </c>
      <c r="R411" s="26">
        <v>4.01</v>
      </c>
      <c r="S411" s="26" t="s">
        <v>47</v>
      </c>
      <c r="T411" s="26" t="s">
        <v>47</v>
      </c>
      <c r="U411" s="27">
        <v>11200</v>
      </c>
      <c r="V411" s="26">
        <v>1.601</v>
      </c>
      <c r="W411" s="26">
        <v>6.5270000000000001</v>
      </c>
      <c r="X411" s="18">
        <v>670.2</v>
      </c>
    </row>
    <row r="412" spans="10:36">
      <c r="J412" s="36" t="s">
        <v>80</v>
      </c>
      <c r="K412" s="33" t="s">
        <v>76</v>
      </c>
      <c r="L412" s="36" t="s">
        <v>67</v>
      </c>
      <c r="M412" s="30">
        <v>3</v>
      </c>
      <c r="N412" s="30">
        <v>1</v>
      </c>
      <c r="O412" s="26">
        <v>11</v>
      </c>
      <c r="P412" s="26">
        <v>23.41</v>
      </c>
      <c r="Q412" s="26">
        <v>30.56</v>
      </c>
      <c r="R412" s="26">
        <v>4.0110000000000001</v>
      </c>
      <c r="S412" s="26" t="s">
        <v>47</v>
      </c>
      <c r="T412" s="26" t="s">
        <v>47</v>
      </c>
      <c r="U412" s="27">
        <v>15560</v>
      </c>
      <c r="V412" s="26">
        <v>1.3049999999999999</v>
      </c>
      <c r="W412" s="26">
        <v>8.9469999999999992</v>
      </c>
      <c r="X412" s="18">
        <v>748.7</v>
      </c>
    </row>
    <row r="413" spans="10:36">
      <c r="J413" s="36" t="s">
        <v>80</v>
      </c>
      <c r="K413" s="33" t="s">
        <v>76</v>
      </c>
      <c r="L413" s="36" t="s">
        <v>67</v>
      </c>
      <c r="M413" s="30">
        <v>3</v>
      </c>
      <c r="N413" s="30">
        <v>1</v>
      </c>
      <c r="O413" s="26">
        <v>12</v>
      </c>
      <c r="P413" s="26">
        <v>32.090000000000003</v>
      </c>
      <c r="Q413" s="26">
        <v>34.28</v>
      </c>
      <c r="R413" s="26">
        <v>4.01</v>
      </c>
      <c r="S413" s="26" t="s">
        <v>47</v>
      </c>
      <c r="T413" s="26" t="s">
        <v>47</v>
      </c>
      <c r="U413" s="27">
        <v>21520</v>
      </c>
      <c r="V413" s="26">
        <v>1.0680000000000001</v>
      </c>
      <c r="W413" s="26">
        <v>12.26</v>
      </c>
      <c r="X413" s="18">
        <v>840</v>
      </c>
    </row>
    <row r="414" spans="10:36">
      <c r="J414" s="36" t="s">
        <v>80</v>
      </c>
      <c r="K414" s="33" t="s">
        <v>76</v>
      </c>
      <c r="L414" s="36" t="s">
        <v>67</v>
      </c>
      <c r="M414" s="30">
        <v>3</v>
      </c>
      <c r="N414" s="30">
        <v>1</v>
      </c>
      <c r="O414" s="26">
        <v>13</v>
      </c>
      <c r="P414" s="26">
        <v>43.99</v>
      </c>
      <c r="Q414" s="26">
        <v>38.85</v>
      </c>
      <c r="R414" s="26">
        <v>4.0090000000000003</v>
      </c>
      <c r="S414" s="26" t="s">
        <v>47</v>
      </c>
      <c r="T414" s="26" t="s">
        <v>47</v>
      </c>
      <c r="U414" s="27">
        <v>29710</v>
      </c>
      <c r="V414" s="26">
        <v>0.88319999999999999</v>
      </c>
      <c r="W414" s="26">
        <v>16.809999999999999</v>
      </c>
      <c r="X414" s="18">
        <v>952</v>
      </c>
    </row>
    <row r="415" spans="10:36">
      <c r="J415" s="36" t="s">
        <v>80</v>
      </c>
      <c r="K415" s="33" t="s">
        <v>76</v>
      </c>
      <c r="L415" s="36" t="s">
        <v>67</v>
      </c>
      <c r="M415" s="30">
        <v>3</v>
      </c>
      <c r="N415" s="30">
        <v>1</v>
      </c>
      <c r="O415" s="26">
        <v>14</v>
      </c>
      <c r="P415" s="26">
        <v>60.3</v>
      </c>
      <c r="Q415" s="26">
        <v>44.26</v>
      </c>
      <c r="R415" s="26">
        <v>4.01</v>
      </c>
      <c r="S415" s="26" t="s">
        <v>47</v>
      </c>
      <c r="T415" s="26" t="s">
        <v>47</v>
      </c>
      <c r="U415" s="27">
        <v>40920</v>
      </c>
      <c r="V415" s="26">
        <v>0.7339</v>
      </c>
      <c r="W415" s="26">
        <v>23.04</v>
      </c>
      <c r="X415" s="21">
        <v>1084</v>
      </c>
    </row>
    <row r="416" spans="10:36">
      <c r="J416" s="36" t="s">
        <v>80</v>
      </c>
      <c r="K416" s="33" t="s">
        <v>76</v>
      </c>
      <c r="L416" s="36" t="s">
        <v>67</v>
      </c>
      <c r="M416" s="30">
        <v>3</v>
      </c>
      <c r="N416" s="30">
        <v>1</v>
      </c>
      <c r="O416" s="26">
        <v>15</v>
      </c>
      <c r="P416" s="26">
        <v>82.66</v>
      </c>
      <c r="Q416" s="26">
        <v>50.91</v>
      </c>
      <c r="R416" s="26">
        <v>4.0119999999999996</v>
      </c>
      <c r="S416" s="26" t="s">
        <v>47</v>
      </c>
      <c r="T416" s="26" t="s">
        <v>47</v>
      </c>
      <c r="U416" s="27">
        <v>56290</v>
      </c>
      <c r="V416" s="26">
        <v>0.61580000000000001</v>
      </c>
      <c r="W416" s="26">
        <v>31.59</v>
      </c>
      <c r="X416" s="21">
        <v>1247</v>
      </c>
    </row>
    <row r="417" spans="4:38">
      <c r="J417" s="36" t="s">
        <v>80</v>
      </c>
      <c r="K417" s="33" t="s">
        <v>76</v>
      </c>
      <c r="L417" s="36" t="s">
        <v>67</v>
      </c>
      <c r="M417" s="30">
        <v>3</v>
      </c>
      <c r="N417" s="30">
        <v>1</v>
      </c>
      <c r="O417" s="26">
        <v>16</v>
      </c>
      <c r="P417" s="26">
        <v>113.3</v>
      </c>
      <c r="Q417" s="26">
        <v>59.27</v>
      </c>
      <c r="R417" s="26">
        <v>4.0119999999999996</v>
      </c>
      <c r="S417" s="26" t="s">
        <v>47</v>
      </c>
      <c r="T417" s="26" t="s">
        <v>47</v>
      </c>
      <c r="U417" s="27">
        <v>77360</v>
      </c>
      <c r="V417" s="26">
        <v>0.52310000000000001</v>
      </c>
      <c r="W417" s="26">
        <v>43.3</v>
      </c>
      <c r="X417" s="21">
        <v>1452</v>
      </c>
    </row>
    <row r="418" spans="4:38">
      <c r="J418" s="36" t="s">
        <v>80</v>
      </c>
      <c r="K418" s="33" t="s">
        <v>76</v>
      </c>
      <c r="L418" s="36" t="s">
        <v>67</v>
      </c>
      <c r="M418" s="30">
        <v>3</v>
      </c>
      <c r="N418" s="30">
        <v>1</v>
      </c>
      <c r="O418" s="26">
        <v>17</v>
      </c>
      <c r="P418" s="26">
        <v>155.30000000000001</v>
      </c>
      <c r="Q418" s="26">
        <v>69.62</v>
      </c>
      <c r="R418" s="26">
        <v>4.01</v>
      </c>
      <c r="S418" s="26" t="s">
        <v>47</v>
      </c>
      <c r="T418" s="26" t="s">
        <v>47</v>
      </c>
      <c r="U418" s="27">
        <v>106200</v>
      </c>
      <c r="V418" s="26">
        <v>0.44819999999999999</v>
      </c>
      <c r="W418" s="26">
        <v>59.35</v>
      </c>
      <c r="X418" s="21">
        <v>1706</v>
      </c>
    </row>
    <row r="419" spans="4:38">
      <c r="J419" s="36" t="s">
        <v>80</v>
      </c>
      <c r="K419" s="33" t="s">
        <v>76</v>
      </c>
      <c r="L419" s="36" t="s">
        <v>67</v>
      </c>
      <c r="M419" s="30">
        <v>3</v>
      </c>
      <c r="N419" s="30">
        <v>1</v>
      </c>
      <c r="O419" s="26">
        <v>18</v>
      </c>
      <c r="P419" s="26">
        <v>212.9</v>
      </c>
      <c r="Q419" s="26">
        <v>82.65</v>
      </c>
      <c r="R419" s="26">
        <v>4.0119999999999996</v>
      </c>
      <c r="S419" s="26" t="s">
        <v>47</v>
      </c>
      <c r="T419" s="26" t="s">
        <v>47</v>
      </c>
      <c r="U419" s="27">
        <v>145800</v>
      </c>
      <c r="V419" s="26">
        <v>0.38829999999999998</v>
      </c>
      <c r="W419" s="26">
        <v>81.349999999999994</v>
      </c>
      <c r="X419" s="21">
        <v>2025</v>
      </c>
    </row>
    <row r="420" spans="4:38">
      <c r="D420" s="2"/>
      <c r="J420" s="36" t="s">
        <v>80</v>
      </c>
      <c r="K420" s="33" t="s">
        <v>76</v>
      </c>
      <c r="L420" s="36" t="s">
        <v>67</v>
      </c>
      <c r="M420" s="30">
        <v>3</v>
      </c>
      <c r="N420" s="30">
        <v>1</v>
      </c>
      <c r="O420" s="26">
        <v>19</v>
      </c>
      <c r="P420" s="26">
        <v>291.8</v>
      </c>
      <c r="Q420" s="26">
        <v>99.09</v>
      </c>
      <c r="R420" s="26">
        <v>4.0149999999999997</v>
      </c>
      <c r="S420" s="26" t="s">
        <v>47</v>
      </c>
      <c r="T420" s="26" t="s">
        <v>47</v>
      </c>
      <c r="U420" s="27">
        <v>200100</v>
      </c>
      <c r="V420" s="26">
        <v>0.33950000000000002</v>
      </c>
      <c r="W420" s="26">
        <v>111.5</v>
      </c>
      <c r="X420" s="21">
        <v>2428</v>
      </c>
    </row>
    <row r="421" spans="4:38">
      <c r="J421" s="36" t="s">
        <v>80</v>
      </c>
      <c r="K421" s="33" t="s">
        <v>76</v>
      </c>
      <c r="L421" s="36" t="s">
        <v>67</v>
      </c>
      <c r="M421" s="28">
        <v>3</v>
      </c>
      <c r="N421" s="28">
        <v>1</v>
      </c>
      <c r="O421" s="28">
        <v>20</v>
      </c>
      <c r="P421" s="28">
        <v>400.1</v>
      </c>
      <c r="Q421" s="28">
        <v>118.6</v>
      </c>
      <c r="R421" s="28">
        <v>4.016</v>
      </c>
      <c r="S421" s="28" t="s">
        <v>47</v>
      </c>
      <c r="T421" s="28" t="s">
        <v>47</v>
      </c>
      <c r="U421" s="29">
        <v>274500</v>
      </c>
      <c r="V421" s="28">
        <v>0.29649999999999999</v>
      </c>
      <c r="W421" s="28">
        <v>152.9</v>
      </c>
      <c r="X421" s="22">
        <v>2906</v>
      </c>
      <c r="AJ421" s="13"/>
      <c r="AK421" s="13"/>
      <c r="AL421" s="13"/>
    </row>
    <row r="422" spans="4:38">
      <c r="J422" s="36" t="s">
        <v>80</v>
      </c>
      <c r="K422" s="33" t="s">
        <v>76</v>
      </c>
      <c r="L422" s="36" t="s">
        <v>67</v>
      </c>
      <c r="M422" s="30">
        <v>1</v>
      </c>
      <c r="N422" s="30">
        <v>2</v>
      </c>
      <c r="O422" s="26">
        <v>1</v>
      </c>
      <c r="P422" s="26">
        <v>3.1399999999999997E-2</v>
      </c>
      <c r="Q422" s="26">
        <v>0.1173</v>
      </c>
      <c r="R422" s="26">
        <v>3.9889999999999999</v>
      </c>
      <c r="S422" s="26">
        <v>18.36</v>
      </c>
      <c r="T422" s="26">
        <v>14.64</v>
      </c>
      <c r="U422" s="26">
        <v>0.49980000000000002</v>
      </c>
      <c r="V422" s="26" t="s">
        <v>47</v>
      </c>
      <c r="W422" s="26" t="s">
        <v>47</v>
      </c>
      <c r="X422" s="18">
        <v>2.875</v>
      </c>
    </row>
    <row r="423" spans="4:38">
      <c r="J423" s="36" t="s">
        <v>80</v>
      </c>
      <c r="K423" s="33" t="s">
        <v>76</v>
      </c>
      <c r="L423" s="36" t="s">
        <v>67</v>
      </c>
      <c r="M423" s="30">
        <v>1</v>
      </c>
      <c r="N423" s="30">
        <v>2</v>
      </c>
      <c r="O423" s="26">
        <v>2</v>
      </c>
      <c r="P423" s="26">
        <v>4.2439999999999999E-2</v>
      </c>
      <c r="Q423" s="26">
        <v>0.24079999999999999</v>
      </c>
      <c r="R423" s="26">
        <v>3.9910000000000001</v>
      </c>
      <c r="S423" s="26">
        <v>15.15</v>
      </c>
      <c r="T423" s="26">
        <v>32.270000000000003</v>
      </c>
      <c r="U423" s="26">
        <v>0.67549999999999999</v>
      </c>
      <c r="V423" s="26" t="s">
        <v>47</v>
      </c>
      <c r="W423" s="26" t="s">
        <v>47</v>
      </c>
      <c r="X423" s="18">
        <v>5.9</v>
      </c>
    </row>
    <row r="424" spans="4:38">
      <c r="J424" s="36" t="s">
        <v>80</v>
      </c>
      <c r="K424" s="33" t="s">
        <v>76</v>
      </c>
      <c r="L424" s="36" t="s">
        <v>67</v>
      </c>
      <c r="M424" s="30">
        <v>1</v>
      </c>
      <c r="N424" s="30">
        <v>2</v>
      </c>
      <c r="O424" s="26">
        <v>3</v>
      </c>
      <c r="P424" s="26">
        <v>5.7869999999999998E-2</v>
      </c>
      <c r="Q424" s="26">
        <v>0.34649999999999997</v>
      </c>
      <c r="R424" s="26">
        <v>3.99</v>
      </c>
      <c r="S424" s="26">
        <v>14.02</v>
      </c>
      <c r="T424" s="26">
        <v>34.909999999999997</v>
      </c>
      <c r="U424" s="26">
        <v>0.92110000000000003</v>
      </c>
      <c r="V424" s="26" t="s">
        <v>47</v>
      </c>
      <c r="W424" s="26" t="s">
        <v>47</v>
      </c>
      <c r="X424" s="18">
        <v>8.4890000000000008</v>
      </c>
    </row>
    <row r="425" spans="4:38">
      <c r="J425" s="36" t="s">
        <v>80</v>
      </c>
      <c r="K425" s="33" t="s">
        <v>76</v>
      </c>
      <c r="L425" s="36" t="s">
        <v>67</v>
      </c>
      <c r="M425" s="30">
        <v>1</v>
      </c>
      <c r="N425" s="30">
        <v>2</v>
      </c>
      <c r="O425" s="26">
        <v>4</v>
      </c>
      <c r="P425" s="26">
        <v>7.9310000000000005E-2</v>
      </c>
      <c r="Q425" s="26">
        <v>0.46860000000000002</v>
      </c>
      <c r="R425" s="26">
        <v>3.9929999999999999</v>
      </c>
      <c r="S425" s="26">
        <v>13.41</v>
      </c>
      <c r="T425" s="26">
        <v>34.61</v>
      </c>
      <c r="U425" s="26">
        <v>1.262</v>
      </c>
      <c r="V425" s="26" t="s">
        <v>47</v>
      </c>
      <c r="W425" s="26" t="s">
        <v>47</v>
      </c>
      <c r="X425" s="18">
        <v>11.48</v>
      </c>
    </row>
    <row r="426" spans="4:38">
      <c r="J426" s="36" t="s">
        <v>80</v>
      </c>
      <c r="K426" s="33" t="s">
        <v>76</v>
      </c>
      <c r="L426" s="36" t="s">
        <v>67</v>
      </c>
      <c r="M426" s="30">
        <v>1</v>
      </c>
      <c r="N426" s="30">
        <v>2</v>
      </c>
      <c r="O426" s="26">
        <v>5</v>
      </c>
      <c r="P426" s="26">
        <v>0.1087</v>
      </c>
      <c r="Q426" s="26">
        <v>0.62170000000000003</v>
      </c>
      <c r="R426" s="26">
        <v>3.992</v>
      </c>
      <c r="S426" s="26">
        <v>12.96</v>
      </c>
      <c r="T426" s="26">
        <v>33.51</v>
      </c>
      <c r="U426" s="26">
        <v>1.73</v>
      </c>
      <c r="V426" s="26" t="s">
        <v>47</v>
      </c>
      <c r="W426" s="26" t="s">
        <v>47</v>
      </c>
      <c r="X426" s="18">
        <v>15.23</v>
      </c>
    </row>
    <row r="427" spans="4:38">
      <c r="J427" s="36" t="s">
        <v>80</v>
      </c>
      <c r="K427" s="33" t="s">
        <v>76</v>
      </c>
      <c r="L427" s="36" t="s">
        <v>67</v>
      </c>
      <c r="M427" s="30">
        <v>1</v>
      </c>
      <c r="N427" s="30">
        <v>2</v>
      </c>
      <c r="O427" s="26">
        <v>6</v>
      </c>
      <c r="P427" s="26">
        <v>0.14899999999999999</v>
      </c>
      <c r="Q427" s="26">
        <v>0.81320000000000003</v>
      </c>
      <c r="R427" s="26">
        <v>3.9929999999999999</v>
      </c>
      <c r="S427" s="26">
        <v>12.52</v>
      </c>
      <c r="T427" s="26">
        <v>31.92</v>
      </c>
      <c r="U427" s="26">
        <v>2.3719999999999999</v>
      </c>
      <c r="V427" s="26" t="s">
        <v>47</v>
      </c>
      <c r="W427" s="26" t="s">
        <v>47</v>
      </c>
      <c r="X427" s="18">
        <v>19.93</v>
      </c>
    </row>
    <row r="428" spans="4:38">
      <c r="J428" s="36" t="s">
        <v>80</v>
      </c>
      <c r="K428" s="33" t="s">
        <v>76</v>
      </c>
      <c r="L428" s="36" t="s">
        <v>67</v>
      </c>
      <c r="M428" s="30">
        <v>1</v>
      </c>
      <c r="N428" s="30">
        <v>2</v>
      </c>
      <c r="O428" s="26">
        <v>7</v>
      </c>
      <c r="P428" s="26">
        <v>0.20430000000000001</v>
      </c>
      <c r="Q428" s="26">
        <v>1.05</v>
      </c>
      <c r="R428" s="26">
        <v>3.9950000000000001</v>
      </c>
      <c r="S428" s="26">
        <v>12.07</v>
      </c>
      <c r="T428" s="26">
        <v>29.95</v>
      </c>
      <c r="U428" s="26">
        <v>3.2509999999999999</v>
      </c>
      <c r="V428" s="26" t="s">
        <v>47</v>
      </c>
      <c r="W428" s="26" t="s">
        <v>47</v>
      </c>
      <c r="X428" s="18">
        <v>25.72</v>
      </c>
    </row>
    <row r="429" spans="4:38">
      <c r="J429" s="36" t="s">
        <v>80</v>
      </c>
      <c r="K429" s="33" t="s">
        <v>76</v>
      </c>
      <c r="L429" s="36" t="s">
        <v>67</v>
      </c>
      <c r="M429" s="30">
        <v>1</v>
      </c>
      <c r="N429" s="30">
        <v>2</v>
      </c>
      <c r="O429" s="26">
        <v>8</v>
      </c>
      <c r="P429" s="26">
        <v>0.28000000000000003</v>
      </c>
      <c r="Q429" s="26">
        <v>1.339</v>
      </c>
      <c r="R429" s="26">
        <v>3.9950000000000001</v>
      </c>
      <c r="S429" s="26">
        <v>11.6</v>
      </c>
      <c r="T429" s="26">
        <v>27.71</v>
      </c>
      <c r="U429" s="26">
        <v>4.4569999999999999</v>
      </c>
      <c r="V429" s="26" t="s">
        <v>47</v>
      </c>
      <c r="W429" s="26" t="s">
        <v>47</v>
      </c>
      <c r="X429" s="18">
        <v>32.799999999999997</v>
      </c>
    </row>
    <row r="430" spans="4:38">
      <c r="J430" s="36" t="s">
        <v>80</v>
      </c>
      <c r="K430" s="33" t="s">
        <v>76</v>
      </c>
      <c r="L430" s="36" t="s">
        <v>67</v>
      </c>
      <c r="M430" s="30">
        <v>1</v>
      </c>
      <c r="N430" s="30">
        <v>2</v>
      </c>
      <c r="O430" s="26">
        <v>9</v>
      </c>
      <c r="P430" s="26">
        <v>0.38379999999999997</v>
      </c>
      <c r="Q430" s="26">
        <v>1.6870000000000001</v>
      </c>
      <c r="R430" s="26">
        <v>3.996</v>
      </c>
      <c r="S430" s="26">
        <v>11.14</v>
      </c>
      <c r="T430" s="26">
        <v>25.27</v>
      </c>
      <c r="U430" s="26">
        <v>6.109</v>
      </c>
      <c r="V430" s="26" t="s">
        <v>47</v>
      </c>
      <c r="W430" s="26" t="s">
        <v>47</v>
      </c>
      <c r="X430" s="18">
        <v>41.34</v>
      </c>
    </row>
    <row r="431" spans="4:38">
      <c r="J431" s="36" t="s">
        <v>80</v>
      </c>
      <c r="K431" s="33" t="s">
        <v>76</v>
      </c>
      <c r="L431" s="36" t="s">
        <v>67</v>
      </c>
      <c r="M431" s="30">
        <v>1</v>
      </c>
      <c r="N431" s="30">
        <v>2</v>
      </c>
      <c r="O431" s="26">
        <v>10</v>
      </c>
      <c r="P431" s="26">
        <v>0.5262</v>
      </c>
      <c r="Q431" s="26">
        <v>2.097</v>
      </c>
      <c r="R431" s="26">
        <v>3.9969999999999999</v>
      </c>
      <c r="S431" s="26">
        <v>10.62</v>
      </c>
      <c r="T431" s="26">
        <v>22.68</v>
      </c>
      <c r="U431" s="26">
        <v>8.3740000000000006</v>
      </c>
      <c r="V431" s="26" t="s">
        <v>47</v>
      </c>
      <c r="W431" s="26" t="s">
        <v>47</v>
      </c>
      <c r="X431" s="18">
        <v>51.38</v>
      </c>
    </row>
    <row r="432" spans="4:38">
      <c r="J432" s="36" t="s">
        <v>80</v>
      </c>
      <c r="K432" s="33" t="s">
        <v>76</v>
      </c>
      <c r="L432" s="36" t="s">
        <v>67</v>
      </c>
      <c r="M432" s="30">
        <v>1</v>
      </c>
      <c r="N432" s="30">
        <v>2</v>
      </c>
      <c r="O432" s="26">
        <v>11</v>
      </c>
      <c r="P432" s="26">
        <v>0.72119999999999995</v>
      </c>
      <c r="Q432" s="26">
        <v>2.5760000000000001</v>
      </c>
      <c r="R432" s="26">
        <v>3.9980000000000002</v>
      </c>
      <c r="S432" s="26">
        <v>10.06</v>
      </c>
      <c r="T432" s="26">
        <v>20.059999999999999</v>
      </c>
      <c r="U432" s="26">
        <v>11.48</v>
      </c>
      <c r="V432" s="26" t="s">
        <v>47</v>
      </c>
      <c r="W432" s="26" t="s">
        <v>47</v>
      </c>
      <c r="X432" s="18">
        <v>63.11</v>
      </c>
    </row>
    <row r="433" spans="10:25">
      <c r="J433" s="36" t="s">
        <v>80</v>
      </c>
      <c r="K433" s="33" t="s">
        <v>76</v>
      </c>
      <c r="L433" s="36" t="s">
        <v>67</v>
      </c>
      <c r="M433" s="30">
        <v>1</v>
      </c>
      <c r="N433" s="30">
        <v>2</v>
      </c>
      <c r="O433" s="26">
        <v>12</v>
      </c>
      <c r="P433" s="26">
        <v>0.98860000000000003</v>
      </c>
      <c r="Q433" s="26">
        <v>3.141</v>
      </c>
      <c r="R433" s="26">
        <v>4</v>
      </c>
      <c r="S433" s="26">
        <v>9.516</v>
      </c>
      <c r="T433" s="26">
        <v>17.55</v>
      </c>
      <c r="U433" s="26">
        <v>15.73</v>
      </c>
      <c r="V433" s="26" t="s">
        <v>47</v>
      </c>
      <c r="W433" s="26" t="s">
        <v>47</v>
      </c>
      <c r="X433" s="18">
        <v>76.959999999999994</v>
      </c>
    </row>
    <row r="434" spans="10:25">
      <c r="J434" s="36" t="s">
        <v>80</v>
      </c>
      <c r="K434" s="33" t="s">
        <v>76</v>
      </c>
      <c r="L434" s="36" t="s">
        <v>67</v>
      </c>
      <c r="M434" s="30">
        <v>1</v>
      </c>
      <c r="N434" s="30">
        <v>2</v>
      </c>
      <c r="O434" s="26">
        <v>13</v>
      </c>
      <c r="P434" s="26">
        <v>1.355</v>
      </c>
      <c r="Q434" s="26">
        <v>3.8290000000000002</v>
      </c>
      <c r="R434" s="26">
        <v>3.9990000000000001</v>
      </c>
      <c r="S434" s="26">
        <v>9.0449999999999999</v>
      </c>
      <c r="T434" s="26">
        <v>15.28</v>
      </c>
      <c r="U434" s="26">
        <v>21.57</v>
      </c>
      <c r="V434" s="26" t="s">
        <v>47</v>
      </c>
      <c r="W434" s="26" t="s">
        <v>47</v>
      </c>
      <c r="X434" s="18">
        <v>93.83</v>
      </c>
    </row>
    <row r="435" spans="10:25">
      <c r="J435" s="36" t="s">
        <v>80</v>
      </c>
      <c r="K435" s="33" t="s">
        <v>76</v>
      </c>
      <c r="L435" s="36" t="s">
        <v>67</v>
      </c>
      <c r="M435" s="30">
        <v>1</v>
      </c>
      <c r="N435" s="30">
        <v>2</v>
      </c>
      <c r="O435" s="26">
        <v>14</v>
      </c>
      <c r="P435" s="26">
        <v>1.8580000000000001</v>
      </c>
      <c r="Q435" s="26">
        <v>4.7130000000000001</v>
      </c>
      <c r="R435" s="26">
        <v>4</v>
      </c>
      <c r="S435" s="26">
        <v>8.7270000000000003</v>
      </c>
      <c r="T435" s="26">
        <v>13.34</v>
      </c>
      <c r="U435" s="26">
        <v>29.56</v>
      </c>
      <c r="V435" s="26" t="s">
        <v>47</v>
      </c>
      <c r="W435" s="26" t="s">
        <v>47</v>
      </c>
      <c r="X435" s="18">
        <v>115.5</v>
      </c>
    </row>
    <row r="436" spans="10:25">
      <c r="J436" s="36" t="s">
        <v>80</v>
      </c>
      <c r="K436" s="33" t="s">
        <v>76</v>
      </c>
      <c r="L436" s="36" t="s">
        <v>67</v>
      </c>
      <c r="M436" s="30">
        <v>1</v>
      </c>
      <c r="N436" s="30">
        <v>2</v>
      </c>
      <c r="O436" s="26">
        <v>15</v>
      </c>
      <c r="P436" s="26">
        <v>2.5459999999999998</v>
      </c>
      <c r="Q436" s="26">
        <v>5.9039999999999999</v>
      </c>
      <c r="R436" s="26">
        <v>4</v>
      </c>
      <c r="S436" s="26">
        <v>8.6300000000000008</v>
      </c>
      <c r="T436" s="26">
        <v>11.74</v>
      </c>
      <c r="U436" s="26">
        <v>40.53</v>
      </c>
      <c r="V436" s="26" t="s">
        <v>47</v>
      </c>
      <c r="W436" s="26" t="s">
        <v>47</v>
      </c>
      <c r="X436" s="18">
        <v>144.69999999999999</v>
      </c>
    </row>
    <row r="437" spans="10:25">
      <c r="J437" s="36" t="s">
        <v>80</v>
      </c>
      <c r="K437" s="33" t="s">
        <v>76</v>
      </c>
      <c r="L437" s="36" t="s">
        <v>67</v>
      </c>
      <c r="M437" s="30">
        <v>1</v>
      </c>
      <c r="N437" s="30">
        <v>2</v>
      </c>
      <c r="O437" s="26">
        <v>16</v>
      </c>
      <c r="P437" s="26">
        <v>3.49</v>
      </c>
      <c r="Q437" s="26">
        <v>7.5640000000000001</v>
      </c>
      <c r="R437" s="26">
        <v>4</v>
      </c>
      <c r="S437" s="26">
        <v>8.7970000000000006</v>
      </c>
      <c r="T437" s="26">
        <v>10.39</v>
      </c>
      <c r="U437" s="26">
        <v>55.55</v>
      </c>
      <c r="V437" s="26" t="s">
        <v>47</v>
      </c>
      <c r="W437" s="26" t="s">
        <v>47</v>
      </c>
      <c r="X437" s="18">
        <v>185.3</v>
      </c>
    </row>
    <row r="438" spans="10:25">
      <c r="J438" s="36" t="s">
        <v>80</v>
      </c>
      <c r="K438" s="33" t="s">
        <v>76</v>
      </c>
      <c r="L438" s="36" t="s">
        <v>67</v>
      </c>
      <c r="M438" s="30">
        <v>1</v>
      </c>
      <c r="N438" s="30">
        <v>2</v>
      </c>
      <c r="O438" s="26">
        <v>17</v>
      </c>
      <c r="P438" s="26">
        <v>4.7850000000000001</v>
      </c>
      <c r="Q438" s="26">
        <v>9.8680000000000003</v>
      </c>
      <c r="R438" s="26">
        <v>3.9990000000000001</v>
      </c>
      <c r="S438" s="26">
        <v>9.1809999999999992</v>
      </c>
      <c r="T438" s="26">
        <v>9.1449999999999996</v>
      </c>
      <c r="U438" s="26">
        <v>76.16</v>
      </c>
      <c r="V438" s="26" t="s">
        <v>47</v>
      </c>
      <c r="W438" s="26" t="s">
        <v>47</v>
      </c>
      <c r="X438" s="18">
        <v>241.8</v>
      </c>
    </row>
    <row r="439" spans="10:25">
      <c r="J439" s="36" t="s">
        <v>80</v>
      </c>
      <c r="K439" s="33" t="s">
        <v>76</v>
      </c>
      <c r="L439" s="36" t="s">
        <v>67</v>
      </c>
      <c r="M439" s="30">
        <v>1</v>
      </c>
      <c r="N439" s="30">
        <v>2</v>
      </c>
      <c r="O439" s="26">
        <v>18</v>
      </c>
      <c r="P439" s="26">
        <v>6.5590000000000002</v>
      </c>
      <c r="Q439" s="26">
        <v>12.97</v>
      </c>
      <c r="R439" s="26">
        <v>4.0010000000000003</v>
      </c>
      <c r="S439" s="26">
        <v>9.6300000000000008</v>
      </c>
      <c r="T439" s="26">
        <v>7.8479999999999999</v>
      </c>
      <c r="U439" s="26">
        <v>104.4</v>
      </c>
      <c r="V439" s="26" t="s">
        <v>47</v>
      </c>
      <c r="W439" s="26" t="s">
        <v>47</v>
      </c>
      <c r="X439" s="18">
        <v>317.8</v>
      </c>
    </row>
    <row r="440" spans="10:25">
      <c r="J440" s="36" t="s">
        <v>80</v>
      </c>
      <c r="K440" s="33" t="s">
        <v>76</v>
      </c>
      <c r="L440" s="36" t="s">
        <v>67</v>
      </c>
      <c r="M440" s="30">
        <v>1</v>
      </c>
      <c r="N440" s="30">
        <v>2</v>
      </c>
      <c r="O440" s="26">
        <v>19</v>
      </c>
      <c r="P440" s="26">
        <v>8.9909999999999997</v>
      </c>
      <c r="Q440" s="26">
        <v>16.95</v>
      </c>
      <c r="R440" s="26">
        <v>4</v>
      </c>
      <c r="S440" s="26">
        <v>9.9160000000000004</v>
      </c>
      <c r="T440" s="26">
        <v>6.4749999999999996</v>
      </c>
      <c r="U440" s="26">
        <v>143.1</v>
      </c>
      <c r="V440" s="26" t="s">
        <v>47</v>
      </c>
      <c r="W440" s="26" t="s">
        <v>47</v>
      </c>
      <c r="X440" s="18">
        <v>415.2</v>
      </c>
    </row>
    <row r="441" spans="10:25">
      <c r="J441" s="36" t="s">
        <v>80</v>
      </c>
      <c r="K441" s="33" t="s">
        <v>76</v>
      </c>
      <c r="L441" s="36" t="s">
        <v>67</v>
      </c>
      <c r="M441" s="28">
        <v>1</v>
      </c>
      <c r="N441" s="30">
        <v>2</v>
      </c>
      <c r="O441" s="28">
        <v>20</v>
      </c>
      <c r="P441" s="28">
        <v>12.32</v>
      </c>
      <c r="Q441" s="28">
        <v>21.71</v>
      </c>
      <c r="R441" s="28">
        <v>4.0010000000000003</v>
      </c>
      <c r="S441" s="28">
        <v>9.8279999999999994</v>
      </c>
      <c r="T441" s="28">
        <v>5.0949999999999998</v>
      </c>
      <c r="U441" s="28">
        <v>196.1</v>
      </c>
      <c r="V441" s="28" t="s">
        <v>47</v>
      </c>
      <c r="W441" s="28" t="s">
        <v>47</v>
      </c>
      <c r="X441" s="19">
        <v>531.9</v>
      </c>
      <c r="Y441" s="13"/>
    </row>
    <row r="442" spans="10:25">
      <c r="J442" s="36" t="s">
        <v>80</v>
      </c>
      <c r="K442" s="33" t="s">
        <v>76</v>
      </c>
      <c r="L442" s="36" t="s">
        <v>67</v>
      </c>
      <c r="M442" s="30">
        <v>2</v>
      </c>
      <c r="N442" s="30">
        <v>2</v>
      </c>
      <c r="O442" s="26">
        <v>1</v>
      </c>
      <c r="P442" s="26">
        <v>3.141E-2</v>
      </c>
      <c r="Q442" s="26">
        <v>9.0829999999999994E-2</v>
      </c>
      <c r="R442" s="26">
        <v>4.008</v>
      </c>
      <c r="S442" s="26">
        <v>14.3</v>
      </c>
      <c r="T442" s="26">
        <v>11.21</v>
      </c>
      <c r="U442" s="26">
        <v>0.49980000000000002</v>
      </c>
      <c r="V442" s="26" t="s">
        <v>47</v>
      </c>
      <c r="W442" s="26" t="s">
        <v>47</v>
      </c>
      <c r="X442" s="18">
        <v>2.226</v>
      </c>
    </row>
    <row r="443" spans="10:25">
      <c r="J443" s="36" t="s">
        <v>80</v>
      </c>
      <c r="K443" s="33" t="s">
        <v>76</v>
      </c>
      <c r="L443" s="36" t="s">
        <v>67</v>
      </c>
      <c r="M443" s="30">
        <v>2</v>
      </c>
      <c r="N443" s="30">
        <v>2</v>
      </c>
      <c r="O443" s="26">
        <v>2</v>
      </c>
      <c r="P443" s="26">
        <v>4.2450000000000002E-2</v>
      </c>
      <c r="Q443" s="26">
        <v>0.18129999999999999</v>
      </c>
      <c r="R443" s="26">
        <v>4.0110000000000001</v>
      </c>
      <c r="S443" s="26">
        <v>11.61</v>
      </c>
      <c r="T443" s="26">
        <v>24.2</v>
      </c>
      <c r="U443" s="26">
        <v>0.67569999999999997</v>
      </c>
      <c r="V443" s="26" t="s">
        <v>47</v>
      </c>
      <c r="W443" s="26" t="s">
        <v>47</v>
      </c>
      <c r="X443" s="18">
        <v>4.4429999999999996</v>
      </c>
    </row>
    <row r="444" spans="10:25">
      <c r="J444" s="36" t="s">
        <v>80</v>
      </c>
      <c r="K444" s="33" t="s">
        <v>76</v>
      </c>
      <c r="L444" s="36" t="s">
        <v>67</v>
      </c>
      <c r="M444" s="30">
        <v>2</v>
      </c>
      <c r="N444" s="30">
        <v>2</v>
      </c>
      <c r="O444" s="26">
        <v>3</v>
      </c>
      <c r="P444" s="26">
        <v>5.7880000000000001E-2</v>
      </c>
      <c r="Q444" s="26">
        <v>0.25569999999999998</v>
      </c>
      <c r="R444" s="26">
        <v>4.0110000000000001</v>
      </c>
      <c r="S444" s="26">
        <v>10.58</v>
      </c>
      <c r="T444" s="26">
        <v>25.67</v>
      </c>
      <c r="U444" s="26">
        <v>0.92110000000000003</v>
      </c>
      <c r="V444" s="26" t="s">
        <v>47</v>
      </c>
      <c r="W444" s="26" t="s">
        <v>47</v>
      </c>
      <c r="X444" s="18">
        <v>6.266</v>
      </c>
    </row>
    <row r="445" spans="10:25">
      <c r="J445" s="36" t="s">
        <v>80</v>
      </c>
      <c r="K445" s="33" t="s">
        <v>76</v>
      </c>
      <c r="L445" s="36" t="s">
        <v>67</v>
      </c>
      <c r="M445" s="30">
        <v>2</v>
      </c>
      <c r="N445" s="30">
        <v>2</v>
      </c>
      <c r="O445" s="26">
        <v>4</v>
      </c>
      <c r="P445" s="26">
        <v>7.9310000000000005E-2</v>
      </c>
      <c r="Q445" s="26">
        <v>0.34110000000000001</v>
      </c>
      <c r="R445" s="26">
        <v>4.0069999999999997</v>
      </c>
      <c r="S445" s="26">
        <v>10.029999999999999</v>
      </c>
      <c r="T445" s="26">
        <v>25.09</v>
      </c>
      <c r="U445" s="26">
        <v>1.262</v>
      </c>
      <c r="V445" s="26" t="s">
        <v>47</v>
      </c>
      <c r="W445" s="26" t="s">
        <v>47</v>
      </c>
      <c r="X445" s="18">
        <v>8.359</v>
      </c>
    </row>
    <row r="446" spans="10:25">
      <c r="J446" s="36" t="s">
        <v>80</v>
      </c>
      <c r="K446" s="33" t="s">
        <v>76</v>
      </c>
      <c r="L446" s="36" t="s">
        <v>67</v>
      </c>
      <c r="M446" s="30">
        <v>2</v>
      </c>
      <c r="N446" s="30">
        <v>2</v>
      </c>
      <c r="O446" s="26">
        <v>5</v>
      </c>
      <c r="P446" s="26">
        <v>0.1087</v>
      </c>
      <c r="Q446" s="26">
        <v>0.44840000000000002</v>
      </c>
      <c r="R446" s="26">
        <v>4.0060000000000002</v>
      </c>
      <c r="S446" s="26">
        <v>9.6549999999999994</v>
      </c>
      <c r="T446" s="26">
        <v>24.05</v>
      </c>
      <c r="U446" s="26">
        <v>1.73</v>
      </c>
      <c r="V446" s="26" t="s">
        <v>47</v>
      </c>
      <c r="W446" s="26" t="s">
        <v>47</v>
      </c>
      <c r="X446" s="18">
        <v>10.99</v>
      </c>
    </row>
    <row r="447" spans="10:25">
      <c r="J447" s="36" t="s">
        <v>80</v>
      </c>
      <c r="K447" s="33" t="s">
        <v>76</v>
      </c>
      <c r="L447" s="36" t="s">
        <v>67</v>
      </c>
      <c r="M447" s="30">
        <v>2</v>
      </c>
      <c r="N447" s="30">
        <v>2</v>
      </c>
      <c r="O447" s="26">
        <v>6</v>
      </c>
      <c r="P447" s="26">
        <v>0.14899999999999999</v>
      </c>
      <c r="Q447" s="26">
        <v>0.58189999999999997</v>
      </c>
      <c r="R447" s="26">
        <v>4.0049999999999999</v>
      </c>
      <c r="S447" s="26">
        <v>9.2949999999999999</v>
      </c>
      <c r="T447" s="26">
        <v>22.71</v>
      </c>
      <c r="U447" s="26">
        <v>2.3719999999999999</v>
      </c>
      <c r="V447" s="26" t="s">
        <v>47</v>
      </c>
      <c r="W447" s="26" t="s">
        <v>47</v>
      </c>
      <c r="X447" s="18">
        <v>14.26</v>
      </c>
    </row>
    <row r="448" spans="10:25">
      <c r="J448" s="36" t="s">
        <v>80</v>
      </c>
      <c r="K448" s="33" t="s">
        <v>76</v>
      </c>
      <c r="L448" s="36" t="s">
        <v>67</v>
      </c>
      <c r="M448" s="30">
        <v>2</v>
      </c>
      <c r="N448" s="30">
        <v>2</v>
      </c>
      <c r="O448" s="26">
        <v>7</v>
      </c>
      <c r="P448" s="26">
        <v>0.20430000000000001</v>
      </c>
      <c r="Q448" s="26">
        <v>0.74370000000000003</v>
      </c>
      <c r="R448" s="26">
        <v>4.0069999999999997</v>
      </c>
      <c r="S448" s="26">
        <v>8.8819999999999997</v>
      </c>
      <c r="T448" s="26">
        <v>21.08</v>
      </c>
      <c r="U448" s="26">
        <v>3.2509999999999999</v>
      </c>
      <c r="V448" s="26" t="s">
        <v>47</v>
      </c>
      <c r="W448" s="26" t="s">
        <v>47</v>
      </c>
      <c r="X448" s="18">
        <v>18.22</v>
      </c>
    </row>
    <row r="449" spans="10:25">
      <c r="J449" s="36" t="s">
        <v>80</v>
      </c>
      <c r="K449" s="33" t="s">
        <v>76</v>
      </c>
      <c r="L449" s="36" t="s">
        <v>67</v>
      </c>
      <c r="M449" s="30">
        <v>2</v>
      </c>
      <c r="N449" s="30">
        <v>2</v>
      </c>
      <c r="O449" s="26">
        <v>8</v>
      </c>
      <c r="P449" s="26">
        <v>0.28000000000000003</v>
      </c>
      <c r="Q449" s="26">
        <v>0.93940000000000001</v>
      </c>
      <c r="R449" s="26">
        <v>4.0090000000000003</v>
      </c>
      <c r="S449" s="26">
        <v>8.4700000000000006</v>
      </c>
      <c r="T449" s="26">
        <v>19.3</v>
      </c>
      <c r="U449" s="26">
        <v>4.4569999999999999</v>
      </c>
      <c r="V449" s="26" t="s">
        <v>47</v>
      </c>
      <c r="W449" s="26" t="s">
        <v>47</v>
      </c>
      <c r="X449" s="18">
        <v>23.02</v>
      </c>
    </row>
    <row r="450" spans="10:25">
      <c r="J450" s="36" t="s">
        <v>80</v>
      </c>
      <c r="K450" s="33" t="s">
        <v>76</v>
      </c>
      <c r="L450" s="36" t="s">
        <v>67</v>
      </c>
      <c r="M450" s="30">
        <v>2</v>
      </c>
      <c r="N450" s="30">
        <v>2</v>
      </c>
      <c r="O450" s="26">
        <v>9</v>
      </c>
      <c r="P450" s="26">
        <v>0.38379999999999997</v>
      </c>
      <c r="Q450" s="26">
        <v>1.1759999999999999</v>
      </c>
      <c r="R450" s="26">
        <v>4.008</v>
      </c>
      <c r="S450" s="26">
        <v>8.0879999999999992</v>
      </c>
      <c r="T450" s="26">
        <v>17.47</v>
      </c>
      <c r="U450" s="26">
        <v>6.109</v>
      </c>
      <c r="V450" s="26" t="s">
        <v>47</v>
      </c>
      <c r="W450" s="26" t="s">
        <v>47</v>
      </c>
      <c r="X450" s="18">
        <v>28.81</v>
      </c>
    </row>
    <row r="451" spans="10:25">
      <c r="J451" s="36" t="s">
        <v>80</v>
      </c>
      <c r="K451" s="33" t="s">
        <v>76</v>
      </c>
      <c r="L451" s="36" t="s">
        <v>67</v>
      </c>
      <c r="M451" s="30">
        <v>2</v>
      </c>
      <c r="N451" s="30">
        <v>2</v>
      </c>
      <c r="O451" s="26">
        <v>10</v>
      </c>
      <c r="P451" s="26">
        <v>0.5262</v>
      </c>
      <c r="Q451" s="26">
        <v>1.4530000000000001</v>
      </c>
      <c r="R451" s="26">
        <v>4.0090000000000003</v>
      </c>
      <c r="S451" s="26">
        <v>7.66</v>
      </c>
      <c r="T451" s="26">
        <v>15.57</v>
      </c>
      <c r="U451" s="26">
        <v>8.3740000000000006</v>
      </c>
      <c r="V451" s="26" t="s">
        <v>47</v>
      </c>
      <c r="W451" s="26" t="s">
        <v>47</v>
      </c>
      <c r="X451" s="18">
        <v>35.61</v>
      </c>
    </row>
    <row r="452" spans="10:25">
      <c r="J452" s="36" t="s">
        <v>80</v>
      </c>
      <c r="K452" s="33" t="s">
        <v>76</v>
      </c>
      <c r="L452" s="36" t="s">
        <v>67</v>
      </c>
      <c r="M452" s="30">
        <v>2</v>
      </c>
      <c r="N452" s="30">
        <v>2</v>
      </c>
      <c r="O452" s="26">
        <v>11</v>
      </c>
      <c r="P452" s="26">
        <v>0.72119999999999995</v>
      </c>
      <c r="Q452" s="26">
        <v>1.78</v>
      </c>
      <c r="R452" s="26">
        <v>4.0129999999999999</v>
      </c>
      <c r="S452" s="26">
        <v>7.218</v>
      </c>
      <c r="T452" s="26">
        <v>13.72</v>
      </c>
      <c r="U452" s="26">
        <v>11.48</v>
      </c>
      <c r="V452" s="26" t="s">
        <v>47</v>
      </c>
      <c r="W452" s="26" t="s">
        <v>47</v>
      </c>
      <c r="X452" s="18">
        <v>43.61</v>
      </c>
    </row>
    <row r="453" spans="10:25">
      <c r="J453" s="36" t="s">
        <v>80</v>
      </c>
      <c r="K453" s="33" t="s">
        <v>76</v>
      </c>
      <c r="L453" s="36" t="s">
        <v>67</v>
      </c>
      <c r="M453" s="30">
        <v>2</v>
      </c>
      <c r="N453" s="30">
        <v>2</v>
      </c>
      <c r="O453" s="26">
        <v>12</v>
      </c>
      <c r="P453" s="26">
        <v>0.98860000000000003</v>
      </c>
      <c r="Q453" s="26">
        <v>2.1749999999999998</v>
      </c>
      <c r="R453" s="26">
        <v>4.016</v>
      </c>
      <c r="S453" s="26">
        <v>6.8090000000000002</v>
      </c>
      <c r="T453" s="26">
        <v>12.03</v>
      </c>
      <c r="U453" s="26">
        <v>15.73</v>
      </c>
      <c r="V453" s="26" t="s">
        <v>47</v>
      </c>
      <c r="W453" s="26" t="s">
        <v>47</v>
      </c>
      <c r="X453" s="18">
        <v>53.3</v>
      </c>
    </row>
    <row r="454" spans="10:25">
      <c r="J454" s="36" t="s">
        <v>80</v>
      </c>
      <c r="K454" s="33" t="s">
        <v>76</v>
      </c>
      <c r="L454" s="36" t="s">
        <v>67</v>
      </c>
      <c r="M454" s="30">
        <v>2</v>
      </c>
      <c r="N454" s="30">
        <v>2</v>
      </c>
      <c r="O454" s="26">
        <v>13</v>
      </c>
      <c r="P454" s="26">
        <v>1.355</v>
      </c>
      <c r="Q454" s="26">
        <v>2.6760000000000002</v>
      </c>
      <c r="R454" s="26">
        <v>4.016</v>
      </c>
      <c r="S454" s="26">
        <v>6.4889999999999999</v>
      </c>
      <c r="T454" s="26">
        <v>10.58</v>
      </c>
      <c r="U454" s="26">
        <v>21.57</v>
      </c>
      <c r="V454" s="26" t="s">
        <v>47</v>
      </c>
      <c r="W454" s="26" t="s">
        <v>47</v>
      </c>
      <c r="X454" s="18">
        <v>65.58</v>
      </c>
    </row>
    <row r="455" spans="10:25">
      <c r="J455" s="36" t="s">
        <v>80</v>
      </c>
      <c r="K455" s="33" t="s">
        <v>76</v>
      </c>
      <c r="L455" s="36" t="s">
        <v>67</v>
      </c>
      <c r="M455" s="30">
        <v>2</v>
      </c>
      <c r="N455" s="30">
        <v>2</v>
      </c>
      <c r="O455" s="26">
        <v>14</v>
      </c>
      <c r="P455" s="26">
        <v>1.857</v>
      </c>
      <c r="Q455" s="26">
        <v>3.3540000000000001</v>
      </c>
      <c r="R455" s="26">
        <v>4.0170000000000003</v>
      </c>
      <c r="S455" s="26">
        <v>6.3230000000000004</v>
      </c>
      <c r="T455" s="26">
        <v>9.4190000000000005</v>
      </c>
      <c r="U455" s="26">
        <v>29.56</v>
      </c>
      <c r="V455" s="26" t="s">
        <v>47</v>
      </c>
      <c r="W455" s="26" t="s">
        <v>47</v>
      </c>
      <c r="X455" s="18">
        <v>82.17</v>
      </c>
    </row>
    <row r="456" spans="10:25">
      <c r="J456" s="36" t="s">
        <v>80</v>
      </c>
      <c r="K456" s="33" t="s">
        <v>76</v>
      </c>
      <c r="L456" s="36" t="s">
        <v>67</v>
      </c>
      <c r="M456" s="30">
        <v>2</v>
      </c>
      <c r="N456" s="30">
        <v>2</v>
      </c>
      <c r="O456" s="26">
        <v>15</v>
      </c>
      <c r="P456" s="26">
        <v>2.5459999999999998</v>
      </c>
      <c r="Q456" s="26">
        <v>4.33</v>
      </c>
      <c r="R456" s="26">
        <v>4.016</v>
      </c>
      <c r="S456" s="26">
        <v>6.3949999999999996</v>
      </c>
      <c r="T456" s="26">
        <v>8.5589999999999993</v>
      </c>
      <c r="U456" s="26">
        <v>40.520000000000003</v>
      </c>
      <c r="V456" s="26" t="s">
        <v>47</v>
      </c>
      <c r="W456" s="26" t="s">
        <v>47</v>
      </c>
      <c r="X456" s="18">
        <v>106.1</v>
      </c>
    </row>
    <row r="457" spans="10:25">
      <c r="J457" s="36" t="s">
        <v>80</v>
      </c>
      <c r="K457" s="33" t="s">
        <v>76</v>
      </c>
      <c r="L457" s="36" t="s">
        <v>67</v>
      </c>
      <c r="M457" s="30">
        <v>2</v>
      </c>
      <c r="N457" s="30">
        <v>2</v>
      </c>
      <c r="O457" s="26">
        <v>16</v>
      </c>
      <c r="P457" s="26">
        <v>3.4910000000000001</v>
      </c>
      <c r="Q457" s="26">
        <v>5.77</v>
      </c>
      <c r="R457" s="26">
        <v>4.0140000000000002</v>
      </c>
      <c r="S457" s="26">
        <v>6.7460000000000004</v>
      </c>
      <c r="T457" s="26">
        <v>7.8979999999999997</v>
      </c>
      <c r="U457" s="26">
        <v>55.55</v>
      </c>
      <c r="V457" s="26" t="s">
        <v>47</v>
      </c>
      <c r="W457" s="26" t="s">
        <v>47</v>
      </c>
      <c r="X457" s="18">
        <v>141.4</v>
      </c>
    </row>
    <row r="458" spans="10:25">
      <c r="J458" s="36" t="s">
        <v>80</v>
      </c>
      <c r="K458" s="33" t="s">
        <v>76</v>
      </c>
      <c r="L458" s="36" t="s">
        <v>67</v>
      </c>
      <c r="M458" s="30">
        <v>2</v>
      </c>
      <c r="N458" s="30">
        <v>2</v>
      </c>
      <c r="O458" s="26">
        <v>17</v>
      </c>
      <c r="P458" s="26">
        <v>4.7850000000000001</v>
      </c>
      <c r="Q458" s="26">
        <v>7.8479999999999999</v>
      </c>
      <c r="R458" s="26">
        <v>4.0140000000000002</v>
      </c>
      <c r="S458" s="26">
        <v>7.3250000000000002</v>
      </c>
      <c r="T458" s="26">
        <v>7.2480000000000002</v>
      </c>
      <c r="U458" s="26">
        <v>76.16</v>
      </c>
      <c r="V458" s="26" t="s">
        <v>47</v>
      </c>
      <c r="W458" s="26" t="s">
        <v>47</v>
      </c>
      <c r="X458" s="18">
        <v>192.3</v>
      </c>
    </row>
    <row r="459" spans="10:25">
      <c r="J459" s="36" t="s">
        <v>80</v>
      </c>
      <c r="K459" s="33" t="s">
        <v>76</v>
      </c>
      <c r="L459" s="36" t="s">
        <v>67</v>
      </c>
      <c r="M459" s="30">
        <v>2</v>
      </c>
      <c r="N459" s="30">
        <v>2</v>
      </c>
      <c r="O459" s="26">
        <v>18</v>
      </c>
      <c r="P459" s="26">
        <v>6.56</v>
      </c>
      <c r="Q459" s="26">
        <v>10.69</v>
      </c>
      <c r="R459" s="26">
        <v>4.0129999999999999</v>
      </c>
      <c r="S459" s="26">
        <v>7.9660000000000002</v>
      </c>
      <c r="T459" s="26">
        <v>6.4390000000000001</v>
      </c>
      <c r="U459" s="26">
        <v>104.4</v>
      </c>
      <c r="V459" s="26" t="s">
        <v>47</v>
      </c>
      <c r="W459" s="26" t="s">
        <v>47</v>
      </c>
      <c r="X459" s="18">
        <v>262</v>
      </c>
    </row>
    <row r="460" spans="10:25">
      <c r="J460" s="36" t="s">
        <v>80</v>
      </c>
      <c r="K460" s="33" t="s">
        <v>76</v>
      </c>
      <c r="L460" s="36" t="s">
        <v>67</v>
      </c>
      <c r="M460" s="30">
        <v>2</v>
      </c>
      <c r="N460" s="30">
        <v>2</v>
      </c>
      <c r="O460" s="26">
        <v>19</v>
      </c>
      <c r="P460" s="26">
        <v>8.9920000000000009</v>
      </c>
      <c r="Q460" s="26">
        <v>14.35</v>
      </c>
      <c r="R460" s="26">
        <v>4.0140000000000002</v>
      </c>
      <c r="S460" s="26">
        <v>8.4260000000000002</v>
      </c>
      <c r="T460" s="26">
        <v>5.4390000000000001</v>
      </c>
      <c r="U460" s="26">
        <v>143.1</v>
      </c>
      <c r="V460" s="26" t="s">
        <v>47</v>
      </c>
      <c r="W460" s="26" t="s">
        <v>47</v>
      </c>
      <c r="X460" s="18">
        <v>351.7</v>
      </c>
    </row>
    <row r="461" spans="10:25">
      <c r="J461" s="36" t="s">
        <v>80</v>
      </c>
      <c r="K461" s="33" t="s">
        <v>76</v>
      </c>
      <c r="L461" s="36" t="s">
        <v>67</v>
      </c>
      <c r="M461" s="28">
        <v>2</v>
      </c>
      <c r="N461" s="30">
        <v>2</v>
      </c>
      <c r="O461" s="28">
        <v>20</v>
      </c>
      <c r="P461" s="28">
        <v>12.32</v>
      </c>
      <c r="Q461" s="28">
        <v>18.72</v>
      </c>
      <c r="R461" s="28">
        <v>4.0119999999999996</v>
      </c>
      <c r="S461" s="28">
        <v>8.4990000000000006</v>
      </c>
      <c r="T461" s="28">
        <v>4.3390000000000004</v>
      </c>
      <c r="U461" s="28">
        <v>196.1</v>
      </c>
      <c r="V461" s="28" t="s">
        <v>47</v>
      </c>
      <c r="W461" s="28" t="s">
        <v>47</v>
      </c>
      <c r="X461" s="19">
        <v>458.6</v>
      </c>
      <c r="Y461" s="13"/>
    </row>
    <row r="462" spans="10:25">
      <c r="J462" s="36" t="s">
        <v>80</v>
      </c>
      <c r="K462" s="33" t="s">
        <v>76</v>
      </c>
      <c r="L462" s="36" t="s">
        <v>67</v>
      </c>
      <c r="M462" s="30">
        <v>2</v>
      </c>
      <c r="N462" s="30">
        <v>2</v>
      </c>
      <c r="O462" s="26">
        <v>1</v>
      </c>
      <c r="P462" s="26">
        <v>3.141E-2</v>
      </c>
      <c r="Q462" s="26">
        <v>8.0949999999999994E-2</v>
      </c>
      <c r="R462" s="26">
        <v>4.0119999999999996</v>
      </c>
      <c r="S462" s="26">
        <v>12.71</v>
      </c>
      <c r="T462" s="26">
        <v>10.029999999999999</v>
      </c>
      <c r="U462" s="26">
        <v>0.49990000000000001</v>
      </c>
      <c r="V462" s="26" t="s">
        <v>47</v>
      </c>
      <c r="W462" s="26" t="s">
        <v>47</v>
      </c>
      <c r="X462" s="18">
        <v>1.9830000000000001</v>
      </c>
    </row>
    <row r="463" spans="10:25">
      <c r="J463" s="36" t="s">
        <v>80</v>
      </c>
      <c r="K463" s="33" t="s">
        <v>76</v>
      </c>
      <c r="L463" s="36" t="s">
        <v>67</v>
      </c>
      <c r="M463" s="30">
        <v>3</v>
      </c>
      <c r="N463" s="30">
        <v>2</v>
      </c>
      <c r="O463" s="26">
        <v>2</v>
      </c>
      <c r="P463" s="26">
        <v>4.2459999999999998E-2</v>
      </c>
      <c r="Q463" s="26">
        <v>0.15529999999999999</v>
      </c>
      <c r="R463" s="26">
        <v>4.0129999999999999</v>
      </c>
      <c r="S463" s="26">
        <v>10.27</v>
      </c>
      <c r="T463" s="26">
        <v>20.57</v>
      </c>
      <c r="U463" s="26">
        <v>0.67569999999999997</v>
      </c>
      <c r="V463" s="26" t="s">
        <v>47</v>
      </c>
      <c r="W463" s="26" t="s">
        <v>47</v>
      </c>
      <c r="X463" s="18">
        <v>3.806</v>
      </c>
    </row>
    <row r="464" spans="10:25">
      <c r="J464" s="36" t="s">
        <v>80</v>
      </c>
      <c r="K464" s="33" t="s">
        <v>76</v>
      </c>
      <c r="L464" s="36" t="s">
        <v>67</v>
      </c>
      <c r="M464" s="30">
        <v>3</v>
      </c>
      <c r="N464" s="30">
        <v>2</v>
      </c>
      <c r="O464" s="26">
        <v>3</v>
      </c>
      <c r="P464" s="26">
        <v>5.7880000000000001E-2</v>
      </c>
      <c r="Q464" s="26">
        <v>0.21510000000000001</v>
      </c>
      <c r="R464" s="26">
        <v>4.0119999999999996</v>
      </c>
      <c r="S464" s="26">
        <v>9.266</v>
      </c>
      <c r="T464" s="26">
        <v>21.43</v>
      </c>
      <c r="U464" s="26">
        <v>0.92120000000000002</v>
      </c>
      <c r="V464" s="26" t="s">
        <v>47</v>
      </c>
      <c r="W464" s="26" t="s">
        <v>47</v>
      </c>
      <c r="X464" s="18">
        <v>5.2690000000000001</v>
      </c>
    </row>
    <row r="465" spans="10:24">
      <c r="J465" s="36" t="s">
        <v>80</v>
      </c>
      <c r="K465" s="33" t="s">
        <v>76</v>
      </c>
      <c r="L465" s="36" t="s">
        <v>67</v>
      </c>
      <c r="M465" s="30">
        <v>3</v>
      </c>
      <c r="N465" s="30">
        <v>2</v>
      </c>
      <c r="O465" s="26">
        <v>4</v>
      </c>
      <c r="P465" s="26">
        <v>7.9310000000000005E-2</v>
      </c>
      <c r="Q465" s="26">
        <v>0.28299999999999997</v>
      </c>
      <c r="R465" s="26">
        <v>4.0119999999999996</v>
      </c>
      <c r="S465" s="26">
        <v>8.6880000000000006</v>
      </c>
      <c r="T465" s="26">
        <v>20.67</v>
      </c>
      <c r="U465" s="26">
        <v>1.262</v>
      </c>
      <c r="V465" s="26" t="s">
        <v>47</v>
      </c>
      <c r="W465" s="26" t="s">
        <v>47</v>
      </c>
      <c r="X465" s="18">
        <v>6.9340000000000002</v>
      </c>
    </row>
    <row r="466" spans="10:24">
      <c r="J466" s="36" t="s">
        <v>80</v>
      </c>
      <c r="K466" s="33" t="s">
        <v>76</v>
      </c>
      <c r="L466" s="36" t="s">
        <v>67</v>
      </c>
      <c r="M466" s="30">
        <v>3</v>
      </c>
      <c r="N466" s="30">
        <v>2</v>
      </c>
      <c r="O466" s="26">
        <v>5</v>
      </c>
      <c r="P466" s="26">
        <v>0.1087</v>
      </c>
      <c r="Q466" s="26">
        <v>0.36749999999999999</v>
      </c>
      <c r="R466" s="26">
        <v>4.01</v>
      </c>
      <c r="S466" s="26">
        <v>8.2650000000000006</v>
      </c>
      <c r="T466" s="26">
        <v>19.57</v>
      </c>
      <c r="U466" s="26">
        <v>1.73</v>
      </c>
      <c r="V466" s="26" t="s">
        <v>47</v>
      </c>
      <c r="W466" s="26" t="s">
        <v>47</v>
      </c>
      <c r="X466" s="18">
        <v>9.0060000000000002</v>
      </c>
    </row>
    <row r="467" spans="10:24">
      <c r="J467" s="36" t="s">
        <v>80</v>
      </c>
      <c r="K467" s="33" t="s">
        <v>76</v>
      </c>
      <c r="L467" s="36" t="s">
        <v>67</v>
      </c>
      <c r="M467" s="30">
        <v>3</v>
      </c>
      <c r="N467" s="30">
        <v>2</v>
      </c>
      <c r="O467" s="26">
        <v>6</v>
      </c>
      <c r="P467" s="26">
        <v>0.14899999999999999</v>
      </c>
      <c r="Q467" s="26">
        <v>0.47260000000000002</v>
      </c>
      <c r="R467" s="26">
        <v>4.0110000000000001</v>
      </c>
      <c r="S467" s="26">
        <v>7.8959999999999999</v>
      </c>
      <c r="T467" s="26">
        <v>18.3</v>
      </c>
      <c r="U467" s="26">
        <v>2.3719999999999999</v>
      </c>
      <c r="V467" s="26" t="s">
        <v>47</v>
      </c>
      <c r="W467" s="26" t="s">
        <v>47</v>
      </c>
      <c r="X467" s="18">
        <v>11.58</v>
      </c>
    </row>
    <row r="468" spans="10:24">
      <c r="J468" s="36" t="s">
        <v>80</v>
      </c>
      <c r="K468" s="33" t="s">
        <v>76</v>
      </c>
      <c r="L468" s="36" t="s">
        <v>67</v>
      </c>
      <c r="M468" s="30">
        <v>3</v>
      </c>
      <c r="N468" s="30">
        <v>2</v>
      </c>
      <c r="O468" s="26">
        <v>7</v>
      </c>
      <c r="P468" s="26">
        <v>0.20430000000000001</v>
      </c>
      <c r="Q468" s="26">
        <v>0.60119999999999996</v>
      </c>
      <c r="R468" s="26">
        <v>4.01</v>
      </c>
      <c r="S468" s="26">
        <v>7.5380000000000003</v>
      </c>
      <c r="T468" s="26">
        <v>16.89</v>
      </c>
      <c r="U468" s="26">
        <v>3.2509999999999999</v>
      </c>
      <c r="V468" s="26" t="s">
        <v>47</v>
      </c>
      <c r="W468" s="26" t="s">
        <v>47</v>
      </c>
      <c r="X468" s="18">
        <v>14.73</v>
      </c>
    </row>
    <row r="469" spans="10:24">
      <c r="J469" s="36" t="s">
        <v>80</v>
      </c>
      <c r="K469" s="33" t="s">
        <v>76</v>
      </c>
      <c r="L469" s="36" t="s">
        <v>67</v>
      </c>
      <c r="M469" s="30">
        <v>3</v>
      </c>
      <c r="N469" s="30">
        <v>2</v>
      </c>
      <c r="O469" s="26">
        <v>8</v>
      </c>
      <c r="P469" s="26">
        <v>0.28000000000000003</v>
      </c>
      <c r="Q469" s="26">
        <v>0.75639999999999996</v>
      </c>
      <c r="R469" s="26">
        <v>4.01</v>
      </c>
      <c r="S469" s="26">
        <v>7.181</v>
      </c>
      <c r="T469" s="26">
        <v>15.38</v>
      </c>
      <c r="U469" s="26">
        <v>4.4569999999999999</v>
      </c>
      <c r="V469" s="26" t="s">
        <v>47</v>
      </c>
      <c r="W469" s="26" t="s">
        <v>47</v>
      </c>
      <c r="X469" s="18">
        <v>18.53</v>
      </c>
    </row>
    <row r="470" spans="10:24">
      <c r="J470" s="36" t="s">
        <v>80</v>
      </c>
      <c r="K470" s="33" t="s">
        <v>76</v>
      </c>
      <c r="L470" s="36" t="s">
        <v>67</v>
      </c>
      <c r="M470" s="30">
        <v>3</v>
      </c>
      <c r="N470" s="30">
        <v>2</v>
      </c>
      <c r="O470" s="26">
        <v>9</v>
      </c>
      <c r="P470" s="26">
        <v>0.38379999999999997</v>
      </c>
      <c r="Q470" s="26">
        <v>0.94140000000000001</v>
      </c>
      <c r="R470" s="26">
        <v>4.008</v>
      </c>
      <c r="S470" s="26">
        <v>6.8209999999999997</v>
      </c>
      <c r="T470" s="26">
        <v>13.82</v>
      </c>
      <c r="U470" s="26">
        <v>6.109</v>
      </c>
      <c r="V470" s="26" t="s">
        <v>47</v>
      </c>
      <c r="W470" s="26" t="s">
        <v>47</v>
      </c>
      <c r="X470" s="18">
        <v>23.07</v>
      </c>
    </row>
    <row r="471" spans="10:24">
      <c r="J471" s="36" t="s">
        <v>80</v>
      </c>
      <c r="K471" s="33" t="s">
        <v>76</v>
      </c>
      <c r="L471" s="36" t="s">
        <v>67</v>
      </c>
      <c r="M471" s="30">
        <v>3</v>
      </c>
      <c r="N471" s="30">
        <v>2</v>
      </c>
      <c r="O471" s="26">
        <v>10</v>
      </c>
      <c r="P471" s="26">
        <v>0.52610000000000001</v>
      </c>
      <c r="Q471" s="26">
        <v>1.1599999999999999</v>
      </c>
      <c r="R471" s="26">
        <v>4.0069999999999997</v>
      </c>
      <c r="S471" s="26">
        <v>6.4420000000000002</v>
      </c>
      <c r="T471" s="26">
        <v>12.26</v>
      </c>
      <c r="U471" s="26">
        <v>8.3740000000000006</v>
      </c>
      <c r="V471" s="26" t="s">
        <v>47</v>
      </c>
      <c r="W471" s="26" t="s">
        <v>47</v>
      </c>
      <c r="X471" s="18">
        <v>28.41</v>
      </c>
    </row>
    <row r="472" spans="10:24">
      <c r="J472" s="36" t="s">
        <v>80</v>
      </c>
      <c r="K472" s="33" t="s">
        <v>76</v>
      </c>
      <c r="L472" s="36" t="s">
        <v>67</v>
      </c>
      <c r="M472" s="30">
        <v>3</v>
      </c>
      <c r="N472" s="30">
        <v>2</v>
      </c>
      <c r="O472" s="26">
        <v>11</v>
      </c>
      <c r="P472" s="26">
        <v>0.72119999999999995</v>
      </c>
      <c r="Q472" s="26">
        <v>1.4179999999999999</v>
      </c>
      <c r="R472" s="26">
        <v>4.008</v>
      </c>
      <c r="S472" s="26">
        <v>6.0529999999999999</v>
      </c>
      <c r="T472" s="26">
        <v>10.77</v>
      </c>
      <c r="U472" s="26">
        <v>11.48</v>
      </c>
      <c r="V472" s="26" t="s">
        <v>47</v>
      </c>
      <c r="W472" s="26" t="s">
        <v>47</v>
      </c>
      <c r="X472" s="18">
        <v>34.74</v>
      </c>
    </row>
    <row r="473" spans="10:24">
      <c r="J473" s="36" t="s">
        <v>80</v>
      </c>
      <c r="K473" s="33" t="s">
        <v>76</v>
      </c>
      <c r="L473" s="36" t="s">
        <v>67</v>
      </c>
      <c r="M473" s="30">
        <v>3</v>
      </c>
      <c r="N473" s="30">
        <v>2</v>
      </c>
      <c r="O473" s="26">
        <v>12</v>
      </c>
      <c r="P473" s="26">
        <v>0.98860000000000003</v>
      </c>
      <c r="Q473" s="26">
        <v>1.7350000000000001</v>
      </c>
      <c r="R473" s="26">
        <v>4.0069999999999997</v>
      </c>
      <c r="S473" s="26">
        <v>5.7009999999999996</v>
      </c>
      <c r="T473" s="26">
        <v>9.4350000000000005</v>
      </c>
      <c r="U473" s="26">
        <v>15.73</v>
      </c>
      <c r="V473" s="26" t="s">
        <v>47</v>
      </c>
      <c r="W473" s="26" t="s">
        <v>47</v>
      </c>
      <c r="X473" s="18">
        <v>42.5</v>
      </c>
    </row>
    <row r="474" spans="10:24">
      <c r="J474" s="36" t="s">
        <v>80</v>
      </c>
      <c r="K474" s="33" t="s">
        <v>76</v>
      </c>
      <c r="L474" s="36" t="s">
        <v>67</v>
      </c>
      <c r="M474" s="30">
        <v>3</v>
      </c>
      <c r="N474" s="30">
        <v>2</v>
      </c>
      <c r="O474" s="26">
        <v>13</v>
      </c>
      <c r="P474" s="26">
        <v>1.355</v>
      </c>
      <c r="Q474" s="26">
        <v>2.145</v>
      </c>
      <c r="R474" s="26">
        <v>4.0069999999999997</v>
      </c>
      <c r="S474" s="26">
        <v>5.431</v>
      </c>
      <c r="T474" s="26">
        <v>8.3309999999999995</v>
      </c>
      <c r="U474" s="26">
        <v>21.57</v>
      </c>
      <c r="V474" s="26" t="s">
        <v>47</v>
      </c>
      <c r="W474" s="26" t="s">
        <v>47</v>
      </c>
      <c r="X474" s="18">
        <v>52.55</v>
      </c>
    </row>
    <row r="475" spans="10:24">
      <c r="J475" s="36" t="s">
        <v>80</v>
      </c>
      <c r="K475" s="33" t="s">
        <v>76</v>
      </c>
      <c r="L475" s="36" t="s">
        <v>67</v>
      </c>
      <c r="M475" s="30">
        <v>3</v>
      </c>
      <c r="N475" s="30">
        <v>2</v>
      </c>
      <c r="O475" s="26">
        <v>14</v>
      </c>
      <c r="P475" s="26">
        <v>1.857</v>
      </c>
      <c r="Q475" s="26">
        <v>2.7160000000000002</v>
      </c>
      <c r="R475" s="26">
        <v>4.0069999999999997</v>
      </c>
      <c r="S475" s="26">
        <v>5.31</v>
      </c>
      <c r="T475" s="26">
        <v>7.4980000000000002</v>
      </c>
      <c r="U475" s="26">
        <v>29.56</v>
      </c>
      <c r="V475" s="26" t="s">
        <v>47</v>
      </c>
      <c r="W475" s="26" t="s">
        <v>47</v>
      </c>
      <c r="X475" s="18">
        <v>66.55</v>
      </c>
    </row>
    <row r="476" spans="10:24">
      <c r="J476" s="36" t="s">
        <v>80</v>
      </c>
      <c r="K476" s="33" t="s">
        <v>76</v>
      </c>
      <c r="L476" s="36" t="s">
        <v>67</v>
      </c>
      <c r="M476" s="30">
        <v>3</v>
      </c>
      <c r="N476" s="30">
        <v>2</v>
      </c>
      <c r="O476" s="26">
        <v>15</v>
      </c>
      <c r="P476" s="26">
        <v>2.5459999999999998</v>
      </c>
      <c r="Q476" s="26">
        <v>3.5680000000000001</v>
      </c>
      <c r="R476" s="26">
        <v>4.0049999999999999</v>
      </c>
      <c r="S476" s="26">
        <v>5.4160000000000004</v>
      </c>
      <c r="T476" s="26">
        <v>6.9409999999999998</v>
      </c>
      <c r="U476" s="26">
        <v>40.520000000000003</v>
      </c>
      <c r="V476" s="26" t="s">
        <v>47</v>
      </c>
      <c r="W476" s="26" t="s">
        <v>47</v>
      </c>
      <c r="X476" s="18">
        <v>87.41</v>
      </c>
    </row>
    <row r="477" spans="10:24">
      <c r="J477" s="36" t="s">
        <v>80</v>
      </c>
      <c r="K477" s="33" t="s">
        <v>76</v>
      </c>
      <c r="L477" s="36" t="s">
        <v>67</v>
      </c>
      <c r="M477" s="30">
        <v>3</v>
      </c>
      <c r="N477" s="30">
        <v>2</v>
      </c>
      <c r="O477" s="26">
        <v>16</v>
      </c>
      <c r="P477" s="26">
        <v>3.49</v>
      </c>
      <c r="Q477" s="26">
        <v>4.8719999999999999</v>
      </c>
      <c r="R477" s="26">
        <v>4.0039999999999996</v>
      </c>
      <c r="S477" s="26">
        <v>5.8</v>
      </c>
      <c r="T477" s="26">
        <v>6.5780000000000003</v>
      </c>
      <c r="U477" s="26">
        <v>55.55</v>
      </c>
      <c r="V477" s="26" t="s">
        <v>47</v>
      </c>
      <c r="W477" s="26" t="s">
        <v>47</v>
      </c>
      <c r="X477" s="18">
        <v>119.4</v>
      </c>
    </row>
    <row r="478" spans="10:24">
      <c r="J478" s="36" t="s">
        <v>80</v>
      </c>
      <c r="K478" s="33" t="s">
        <v>76</v>
      </c>
      <c r="L478" s="36" t="s">
        <v>67</v>
      </c>
      <c r="M478" s="30">
        <v>3</v>
      </c>
      <c r="N478" s="30">
        <v>2</v>
      </c>
      <c r="O478" s="26">
        <v>17</v>
      </c>
      <c r="P478" s="26">
        <v>4.7850000000000001</v>
      </c>
      <c r="Q478" s="26">
        <v>6.8129999999999997</v>
      </c>
      <c r="R478" s="26">
        <v>4.0049999999999999</v>
      </c>
      <c r="S478" s="26">
        <v>6.4279999999999999</v>
      </c>
      <c r="T478" s="26">
        <v>6.2210000000000001</v>
      </c>
      <c r="U478" s="26">
        <v>76.16</v>
      </c>
      <c r="V478" s="26" t="s">
        <v>47</v>
      </c>
      <c r="W478" s="26" t="s">
        <v>47</v>
      </c>
      <c r="X478" s="18">
        <v>166.9</v>
      </c>
    </row>
    <row r="479" spans="10:24">
      <c r="J479" s="36" t="s">
        <v>80</v>
      </c>
      <c r="K479" s="33" t="s">
        <v>76</v>
      </c>
      <c r="L479" s="36" t="s">
        <v>67</v>
      </c>
      <c r="M479" s="30">
        <v>3</v>
      </c>
      <c r="N479" s="30">
        <v>2</v>
      </c>
      <c r="O479" s="26">
        <v>18</v>
      </c>
      <c r="P479" s="26">
        <v>6.56</v>
      </c>
      <c r="Q479" s="26">
        <v>9.5139999999999993</v>
      </c>
      <c r="R479" s="26">
        <v>4.0039999999999996</v>
      </c>
      <c r="S479" s="26">
        <v>7.1340000000000003</v>
      </c>
      <c r="T479" s="26">
        <v>5.67</v>
      </c>
      <c r="U479" s="26">
        <v>104.4</v>
      </c>
      <c r="V479" s="26" t="s">
        <v>47</v>
      </c>
      <c r="W479" s="26" t="s">
        <v>47</v>
      </c>
      <c r="X479" s="18">
        <v>233.1</v>
      </c>
    </row>
    <row r="480" spans="10:24">
      <c r="J480" s="36" t="s">
        <v>80</v>
      </c>
      <c r="K480" s="33" t="s">
        <v>76</v>
      </c>
      <c r="L480" s="36" t="s">
        <v>67</v>
      </c>
      <c r="M480" s="30">
        <v>3</v>
      </c>
      <c r="N480" s="30">
        <v>2</v>
      </c>
      <c r="O480" s="26">
        <v>19</v>
      </c>
      <c r="P480" s="26">
        <v>8.9930000000000003</v>
      </c>
      <c r="Q480" s="26">
        <v>13</v>
      </c>
      <c r="R480" s="26">
        <v>4.0039999999999996</v>
      </c>
      <c r="S480" s="26">
        <v>7.6609999999999996</v>
      </c>
      <c r="T480" s="26">
        <v>4.8739999999999997</v>
      </c>
      <c r="U480" s="26">
        <v>143.1</v>
      </c>
      <c r="V480" s="26" t="s">
        <v>47</v>
      </c>
      <c r="W480" s="26" t="s">
        <v>47</v>
      </c>
      <c r="X480" s="18">
        <v>318.39999999999998</v>
      </c>
    </row>
    <row r="481" spans="9:26">
      <c r="I481" s="13"/>
      <c r="J481" s="36" t="s">
        <v>80</v>
      </c>
      <c r="K481" s="34" t="s">
        <v>76</v>
      </c>
      <c r="L481" s="37" t="s">
        <v>67</v>
      </c>
      <c r="M481" s="28">
        <v>3</v>
      </c>
      <c r="N481" s="28">
        <v>2</v>
      </c>
      <c r="O481" s="28">
        <v>20</v>
      </c>
      <c r="P481" s="28">
        <v>12.32</v>
      </c>
      <c r="Q481" s="28">
        <v>17.14</v>
      </c>
      <c r="R481" s="28">
        <v>4.0049999999999999</v>
      </c>
      <c r="S481" s="28">
        <v>7.8040000000000003</v>
      </c>
      <c r="T481" s="28">
        <v>3.9279999999999999</v>
      </c>
      <c r="U481" s="28">
        <v>196.1</v>
      </c>
      <c r="V481" s="28" t="s">
        <v>47</v>
      </c>
      <c r="W481" s="28" t="s">
        <v>47</v>
      </c>
      <c r="X481" s="19">
        <v>419.9</v>
      </c>
      <c r="Y481" s="13"/>
      <c r="Z481" s="13"/>
    </row>
    <row r="482" spans="9:26">
      <c r="J482" s="33" t="s">
        <v>81</v>
      </c>
      <c r="K482" s="33" t="s">
        <v>76</v>
      </c>
      <c r="L482" s="36" t="s">
        <v>67</v>
      </c>
      <c r="M482" s="30">
        <v>1</v>
      </c>
      <c r="N482" s="30">
        <v>1</v>
      </c>
      <c r="O482" s="26">
        <v>1</v>
      </c>
      <c r="P482" s="26">
        <v>0.99960000000000004</v>
      </c>
      <c r="Q482" s="26">
        <v>46.47</v>
      </c>
      <c r="R482" s="26">
        <v>3.972</v>
      </c>
      <c r="S482" s="26" t="s">
        <v>47</v>
      </c>
      <c r="T482" s="26" t="s">
        <v>47</v>
      </c>
      <c r="U482" s="26">
        <v>152.1</v>
      </c>
      <c r="V482" s="26">
        <v>46.49</v>
      </c>
      <c r="W482" s="26">
        <v>0.38200000000000001</v>
      </c>
      <c r="X482" s="21">
        <v>1139</v>
      </c>
      <c r="Y482" s="10"/>
    </row>
    <row r="483" spans="9:26">
      <c r="J483" s="33" t="s">
        <v>81</v>
      </c>
      <c r="K483" s="33" t="s">
        <v>76</v>
      </c>
      <c r="L483" s="36" t="s">
        <v>67</v>
      </c>
      <c r="M483" s="30">
        <v>1</v>
      </c>
      <c r="N483" s="30">
        <v>1</v>
      </c>
      <c r="O483" s="26">
        <v>2</v>
      </c>
      <c r="P483" s="26">
        <v>1.371</v>
      </c>
      <c r="Q483" s="26">
        <v>53.2</v>
      </c>
      <c r="R483" s="26">
        <v>3.9729999999999999</v>
      </c>
      <c r="S483" s="26" t="s">
        <v>47</v>
      </c>
      <c r="T483" s="26" t="s">
        <v>47</v>
      </c>
      <c r="U483" s="26">
        <v>406.7</v>
      </c>
      <c r="V483" s="26">
        <v>38.82</v>
      </c>
      <c r="W483" s="26">
        <v>0.52370000000000005</v>
      </c>
      <c r="X483" s="21">
        <v>1303</v>
      </c>
      <c r="Y483" s="10"/>
    </row>
    <row r="484" spans="9:26">
      <c r="J484" s="33" t="s">
        <v>81</v>
      </c>
      <c r="K484" s="33" t="s">
        <v>76</v>
      </c>
      <c r="L484" s="36" t="s">
        <v>67</v>
      </c>
      <c r="M484" s="30">
        <v>1</v>
      </c>
      <c r="N484" s="30">
        <v>1</v>
      </c>
      <c r="O484" s="26">
        <v>3</v>
      </c>
      <c r="P484" s="26">
        <v>1.879</v>
      </c>
      <c r="Q484" s="26">
        <v>60.49</v>
      </c>
      <c r="R484" s="26">
        <v>3.9710000000000001</v>
      </c>
      <c r="S484" s="26" t="s">
        <v>47</v>
      </c>
      <c r="T484" s="26" t="s">
        <v>47</v>
      </c>
      <c r="U484" s="26">
        <v>755.6</v>
      </c>
      <c r="V484" s="26">
        <v>32.200000000000003</v>
      </c>
      <c r="W484" s="26">
        <v>0.71779999999999999</v>
      </c>
      <c r="X484" s="21">
        <v>1482</v>
      </c>
    </row>
    <row r="485" spans="9:26">
      <c r="J485" s="33" t="s">
        <v>81</v>
      </c>
      <c r="K485" s="33" t="s">
        <v>76</v>
      </c>
      <c r="L485" s="36" t="s">
        <v>67</v>
      </c>
      <c r="M485" s="30">
        <v>1</v>
      </c>
      <c r="N485" s="30">
        <v>1</v>
      </c>
      <c r="O485" s="26">
        <v>4</v>
      </c>
      <c r="P485" s="26">
        <v>2.5750000000000002</v>
      </c>
      <c r="Q485" s="26">
        <v>69.319999999999993</v>
      </c>
      <c r="R485" s="26">
        <v>3.9740000000000002</v>
      </c>
      <c r="S485" s="26" t="s">
        <v>47</v>
      </c>
      <c r="T485" s="26" t="s">
        <v>47</v>
      </c>
      <c r="U485" s="27">
        <v>1234</v>
      </c>
      <c r="V485" s="26">
        <v>26.92</v>
      </c>
      <c r="W485" s="26">
        <v>0.98399999999999999</v>
      </c>
      <c r="X485" s="21">
        <v>1699</v>
      </c>
    </row>
    <row r="486" spans="9:26">
      <c r="J486" s="33" t="s">
        <v>81</v>
      </c>
      <c r="K486" s="33" t="s">
        <v>76</v>
      </c>
      <c r="L486" s="36" t="s">
        <v>67</v>
      </c>
      <c r="M486" s="30">
        <v>1</v>
      </c>
      <c r="N486" s="30">
        <v>1</v>
      </c>
      <c r="O486" s="26">
        <v>5</v>
      </c>
      <c r="P486" s="26">
        <v>3.53</v>
      </c>
      <c r="Q486" s="26">
        <v>79.760000000000005</v>
      </c>
      <c r="R486" s="26">
        <v>3.9729999999999999</v>
      </c>
      <c r="S486" s="26" t="s">
        <v>47</v>
      </c>
      <c r="T486" s="26" t="s">
        <v>47</v>
      </c>
      <c r="U486" s="27">
        <v>1890</v>
      </c>
      <c r="V486" s="26">
        <v>22.59</v>
      </c>
      <c r="W486" s="26">
        <v>1.349</v>
      </c>
      <c r="X486" s="21">
        <v>1954</v>
      </c>
    </row>
    <row r="487" spans="9:26">
      <c r="J487" s="33" t="s">
        <v>81</v>
      </c>
      <c r="K487" s="33" t="s">
        <v>76</v>
      </c>
      <c r="L487" s="36" t="s">
        <v>67</v>
      </c>
      <c r="M487" s="30">
        <v>1</v>
      </c>
      <c r="N487" s="30">
        <v>1</v>
      </c>
      <c r="O487" s="26">
        <v>6</v>
      </c>
      <c r="P487" s="26">
        <v>4.84</v>
      </c>
      <c r="Q487" s="26">
        <v>93.46</v>
      </c>
      <c r="R487" s="26">
        <v>3.9729999999999999</v>
      </c>
      <c r="S487" s="26" t="s">
        <v>47</v>
      </c>
      <c r="T487" s="26" t="s">
        <v>47</v>
      </c>
      <c r="U487" s="27">
        <v>2788</v>
      </c>
      <c r="V487" s="26">
        <v>19.309999999999999</v>
      </c>
      <c r="W487" s="26">
        <v>1.849</v>
      </c>
      <c r="X487" s="21">
        <v>2290</v>
      </c>
    </row>
    <row r="488" spans="9:26">
      <c r="J488" s="33" t="s">
        <v>81</v>
      </c>
      <c r="K488" s="33" t="s">
        <v>76</v>
      </c>
      <c r="L488" s="36" t="s">
        <v>67</v>
      </c>
      <c r="M488" s="30">
        <v>1</v>
      </c>
      <c r="N488" s="30">
        <v>1</v>
      </c>
      <c r="O488" s="26">
        <v>7</v>
      </c>
      <c r="P488" s="26">
        <v>6.6340000000000003</v>
      </c>
      <c r="Q488" s="26">
        <v>110.6</v>
      </c>
      <c r="R488" s="26">
        <v>3.9750000000000001</v>
      </c>
      <c r="S488" s="26" t="s">
        <v>47</v>
      </c>
      <c r="T488" s="26" t="s">
        <v>47</v>
      </c>
      <c r="U488" s="27">
        <v>4020</v>
      </c>
      <c r="V488" s="26">
        <v>16.670000000000002</v>
      </c>
      <c r="W488" s="26">
        <v>2.5350000000000001</v>
      </c>
      <c r="X488" s="21">
        <v>2709</v>
      </c>
    </row>
    <row r="489" spans="9:26">
      <c r="J489" s="33" t="s">
        <v>81</v>
      </c>
      <c r="K489" s="33" t="s">
        <v>76</v>
      </c>
      <c r="L489" s="36" t="s">
        <v>67</v>
      </c>
      <c r="M489" s="30">
        <v>1</v>
      </c>
      <c r="N489" s="30">
        <v>1</v>
      </c>
      <c r="O489" s="26">
        <v>8</v>
      </c>
      <c r="P489" s="26">
        <v>9.0950000000000006</v>
      </c>
      <c r="Q489" s="26">
        <v>131.9</v>
      </c>
      <c r="R489" s="26">
        <v>3.976</v>
      </c>
      <c r="S489" s="26" t="s">
        <v>47</v>
      </c>
      <c r="T489" s="26" t="s">
        <v>47</v>
      </c>
      <c r="U489" s="27">
        <v>5707</v>
      </c>
      <c r="V489" s="26">
        <v>14.5</v>
      </c>
      <c r="W489" s="26">
        <v>3.476</v>
      </c>
      <c r="X489" s="21">
        <v>3231</v>
      </c>
    </row>
    <row r="490" spans="9:26">
      <c r="J490" s="33" t="s">
        <v>81</v>
      </c>
      <c r="K490" s="33" t="s">
        <v>76</v>
      </c>
      <c r="L490" s="36" t="s">
        <v>67</v>
      </c>
      <c r="M490" s="30">
        <v>1</v>
      </c>
      <c r="N490" s="30">
        <v>1</v>
      </c>
      <c r="O490" s="26">
        <v>9</v>
      </c>
      <c r="P490" s="26">
        <v>12.47</v>
      </c>
      <c r="Q490" s="26">
        <v>158.4</v>
      </c>
      <c r="R490" s="26">
        <v>3.9769999999999999</v>
      </c>
      <c r="S490" s="26" t="s">
        <v>47</v>
      </c>
      <c r="T490" s="26" t="s">
        <v>47</v>
      </c>
      <c r="U490" s="27">
        <v>8021</v>
      </c>
      <c r="V490" s="26">
        <v>12.7</v>
      </c>
      <c r="W490" s="26">
        <v>4.7640000000000002</v>
      </c>
      <c r="X490" s="21">
        <v>3880</v>
      </c>
    </row>
    <row r="491" spans="9:26">
      <c r="J491" s="33" t="s">
        <v>81</v>
      </c>
      <c r="K491" s="33" t="s">
        <v>76</v>
      </c>
      <c r="L491" s="36" t="s">
        <v>67</v>
      </c>
      <c r="M491" s="30">
        <v>1</v>
      </c>
      <c r="N491" s="30">
        <v>1</v>
      </c>
      <c r="O491" s="26">
        <v>10</v>
      </c>
      <c r="P491" s="26">
        <v>17.09</v>
      </c>
      <c r="Q491" s="26">
        <v>189.9</v>
      </c>
      <c r="R491" s="26">
        <v>3.9769999999999999</v>
      </c>
      <c r="S491" s="26" t="s">
        <v>47</v>
      </c>
      <c r="T491" s="26" t="s">
        <v>47</v>
      </c>
      <c r="U491" s="27">
        <v>11190</v>
      </c>
      <c r="V491" s="26">
        <v>11.11</v>
      </c>
      <c r="W491" s="26">
        <v>6.532</v>
      </c>
      <c r="X491" s="21">
        <v>4653</v>
      </c>
    </row>
    <row r="492" spans="9:26">
      <c r="J492" s="33" t="s">
        <v>81</v>
      </c>
      <c r="K492" s="33" t="s">
        <v>76</v>
      </c>
      <c r="L492" s="36" t="s">
        <v>67</v>
      </c>
      <c r="M492" s="30">
        <v>1</v>
      </c>
      <c r="N492" s="30">
        <v>1</v>
      </c>
      <c r="O492" s="26">
        <v>11</v>
      </c>
      <c r="P492" s="26">
        <v>23.44</v>
      </c>
      <c r="Q492" s="26">
        <v>225.2</v>
      </c>
      <c r="R492" s="26">
        <v>3.9780000000000002</v>
      </c>
      <c r="S492" s="26" t="s">
        <v>47</v>
      </c>
      <c r="T492" s="26" t="s">
        <v>47</v>
      </c>
      <c r="U492" s="27">
        <v>15540</v>
      </c>
      <c r="V492" s="26">
        <v>9.609</v>
      </c>
      <c r="W492" s="26">
        <v>8.9570000000000007</v>
      </c>
      <c r="X492" s="21">
        <v>5518</v>
      </c>
    </row>
    <row r="493" spans="9:26">
      <c r="J493" s="33" t="s">
        <v>81</v>
      </c>
      <c r="K493" s="33" t="s">
        <v>76</v>
      </c>
      <c r="L493" s="36" t="s">
        <v>67</v>
      </c>
      <c r="M493" s="30">
        <v>1</v>
      </c>
      <c r="N493" s="30">
        <v>1</v>
      </c>
      <c r="O493" s="26">
        <v>12</v>
      </c>
      <c r="P493" s="26">
        <v>32.130000000000003</v>
      </c>
      <c r="Q493" s="26">
        <v>261.7</v>
      </c>
      <c r="R493" s="26">
        <v>3.9769999999999999</v>
      </c>
      <c r="S493" s="26" t="s">
        <v>47</v>
      </c>
      <c r="T493" s="26" t="s">
        <v>47</v>
      </c>
      <c r="U493" s="27">
        <v>21500</v>
      </c>
      <c r="V493" s="26">
        <v>8.1440000000000001</v>
      </c>
      <c r="W493" s="26">
        <v>12.28</v>
      </c>
      <c r="X493" s="21">
        <v>6412</v>
      </c>
    </row>
    <row r="494" spans="9:26">
      <c r="J494" s="33" t="s">
        <v>81</v>
      </c>
      <c r="K494" s="33" t="s">
        <v>76</v>
      </c>
      <c r="L494" s="36" t="s">
        <v>67</v>
      </c>
      <c r="M494" s="30">
        <v>1</v>
      </c>
      <c r="N494" s="30">
        <v>1</v>
      </c>
      <c r="O494" s="26">
        <v>13</v>
      </c>
      <c r="P494" s="26">
        <v>44.05</v>
      </c>
      <c r="Q494" s="26">
        <v>297</v>
      </c>
      <c r="R494" s="26">
        <v>3.9769999999999999</v>
      </c>
      <c r="S494" s="26" t="s">
        <v>47</v>
      </c>
      <c r="T494" s="26" t="s">
        <v>47</v>
      </c>
      <c r="U494" s="27">
        <v>29680</v>
      </c>
      <c r="V494" s="26">
        <v>6.7430000000000003</v>
      </c>
      <c r="W494" s="26">
        <v>16.84</v>
      </c>
      <c r="X494" s="21">
        <v>7278</v>
      </c>
    </row>
    <row r="495" spans="9:26">
      <c r="J495" s="33" t="s">
        <v>81</v>
      </c>
      <c r="K495" s="33" t="s">
        <v>76</v>
      </c>
      <c r="L495" s="36" t="s">
        <v>67</v>
      </c>
      <c r="M495" s="30">
        <v>1</v>
      </c>
      <c r="N495" s="30">
        <v>1</v>
      </c>
      <c r="O495" s="26">
        <v>14</v>
      </c>
      <c r="P495" s="26">
        <v>60.4</v>
      </c>
      <c r="Q495" s="26">
        <v>327.3</v>
      </c>
      <c r="R495" s="26">
        <v>3.9790000000000001</v>
      </c>
      <c r="S495" s="26" t="s">
        <v>47</v>
      </c>
      <c r="T495" s="26" t="s">
        <v>47</v>
      </c>
      <c r="U495" s="27">
        <v>40880</v>
      </c>
      <c r="V495" s="26">
        <v>5.42</v>
      </c>
      <c r="W495" s="26">
        <v>23.08</v>
      </c>
      <c r="X495" s="21">
        <v>8020</v>
      </c>
    </row>
    <row r="496" spans="9:26">
      <c r="J496" s="33" t="s">
        <v>81</v>
      </c>
      <c r="K496" s="33" t="s">
        <v>76</v>
      </c>
      <c r="L496" s="36" t="s">
        <v>67</v>
      </c>
      <c r="M496" s="30">
        <v>1</v>
      </c>
      <c r="N496" s="30">
        <v>1</v>
      </c>
      <c r="O496" s="26">
        <v>15</v>
      </c>
      <c r="P496" s="26">
        <v>82.79</v>
      </c>
      <c r="Q496" s="26">
        <v>350.4</v>
      </c>
      <c r="R496" s="26">
        <v>3.9809999999999999</v>
      </c>
      <c r="S496" s="26" t="s">
        <v>47</v>
      </c>
      <c r="T496" s="26" t="s">
        <v>47</v>
      </c>
      <c r="U496" s="27">
        <v>56250</v>
      </c>
      <c r="V496" s="26">
        <v>4.2320000000000002</v>
      </c>
      <c r="W496" s="26">
        <v>31.65</v>
      </c>
      <c r="X496" s="21">
        <v>8584</v>
      </c>
    </row>
    <row r="497" spans="4:40">
      <c r="J497" s="33" t="s">
        <v>81</v>
      </c>
      <c r="K497" s="33" t="s">
        <v>76</v>
      </c>
      <c r="L497" s="36" t="s">
        <v>67</v>
      </c>
      <c r="M497" s="30">
        <v>1</v>
      </c>
      <c r="N497" s="30">
        <v>1</v>
      </c>
      <c r="O497" s="26">
        <v>16</v>
      </c>
      <c r="P497" s="26">
        <v>113.5</v>
      </c>
      <c r="Q497" s="26">
        <v>366.6</v>
      </c>
      <c r="R497" s="26">
        <v>3.9820000000000002</v>
      </c>
      <c r="S497" s="26" t="s">
        <v>47</v>
      </c>
      <c r="T497" s="26" t="s">
        <v>47</v>
      </c>
      <c r="U497" s="27">
        <v>77320</v>
      </c>
      <c r="V497" s="26">
        <v>3.2309999999999999</v>
      </c>
      <c r="W497" s="26">
        <v>43.38</v>
      </c>
      <c r="X497" s="21">
        <v>8983</v>
      </c>
    </row>
    <row r="498" spans="4:40">
      <c r="J498" s="33" t="s">
        <v>81</v>
      </c>
      <c r="K498" s="33" t="s">
        <v>76</v>
      </c>
      <c r="L498" s="36" t="s">
        <v>67</v>
      </c>
      <c r="M498" s="30">
        <v>1</v>
      </c>
      <c r="N498" s="30">
        <v>1</v>
      </c>
      <c r="O498" s="26">
        <v>17</v>
      </c>
      <c r="P498" s="26">
        <v>155.5</v>
      </c>
      <c r="Q498" s="26">
        <v>378.2</v>
      </c>
      <c r="R498" s="26">
        <v>3.9809999999999999</v>
      </c>
      <c r="S498" s="26" t="s">
        <v>47</v>
      </c>
      <c r="T498" s="26" t="s">
        <v>47</v>
      </c>
      <c r="U498" s="27">
        <v>106200</v>
      </c>
      <c r="V498" s="26">
        <v>2.4319999999999999</v>
      </c>
      <c r="W498" s="26">
        <v>59.45</v>
      </c>
      <c r="X498" s="21">
        <v>9267</v>
      </c>
    </row>
    <row r="499" spans="4:40">
      <c r="J499" s="33" t="s">
        <v>81</v>
      </c>
      <c r="K499" s="33" t="s">
        <v>76</v>
      </c>
      <c r="L499" s="36" t="s">
        <v>67</v>
      </c>
      <c r="M499" s="30">
        <v>1</v>
      </c>
      <c r="N499" s="30">
        <v>1</v>
      </c>
      <c r="O499" s="26">
        <v>18</v>
      </c>
      <c r="P499" s="26">
        <v>213.1</v>
      </c>
      <c r="Q499" s="26">
        <v>388.3</v>
      </c>
      <c r="R499" s="26">
        <v>3.9820000000000002</v>
      </c>
      <c r="S499" s="26" t="s">
        <v>47</v>
      </c>
      <c r="T499" s="26" t="s">
        <v>47</v>
      </c>
      <c r="U499" s="27">
        <v>145800</v>
      </c>
      <c r="V499" s="26">
        <v>1.8220000000000001</v>
      </c>
      <c r="W499" s="26">
        <v>81.47</v>
      </c>
      <c r="X499" s="21">
        <v>9514</v>
      </c>
    </row>
    <row r="500" spans="4:40">
      <c r="J500" s="33" t="s">
        <v>81</v>
      </c>
      <c r="K500" s="33" t="s">
        <v>76</v>
      </c>
      <c r="L500" s="36" t="s">
        <v>67</v>
      </c>
      <c r="M500" s="30">
        <v>1</v>
      </c>
      <c r="N500" s="30">
        <v>1</v>
      </c>
      <c r="O500" s="26">
        <v>19</v>
      </c>
      <c r="P500" s="26">
        <v>292.10000000000002</v>
      </c>
      <c r="Q500" s="26">
        <v>398.7</v>
      </c>
      <c r="R500" s="26">
        <v>3.9830000000000001</v>
      </c>
      <c r="S500" s="26" t="s">
        <v>47</v>
      </c>
      <c r="T500" s="26" t="s">
        <v>47</v>
      </c>
      <c r="U500" s="27">
        <v>200100</v>
      </c>
      <c r="V500" s="26">
        <v>1.365</v>
      </c>
      <c r="W500" s="26">
        <v>111.7</v>
      </c>
      <c r="X500" s="21">
        <v>9769</v>
      </c>
    </row>
    <row r="501" spans="4:40">
      <c r="J501" s="33" t="s">
        <v>81</v>
      </c>
      <c r="K501" s="33" t="s">
        <v>76</v>
      </c>
      <c r="L501" s="36" t="s">
        <v>67</v>
      </c>
      <c r="M501" s="28">
        <v>1</v>
      </c>
      <c r="N501" s="28">
        <v>1</v>
      </c>
      <c r="O501" s="28">
        <v>20</v>
      </c>
      <c r="P501" s="28">
        <v>400.4</v>
      </c>
      <c r="Q501" s="28">
        <v>408.6</v>
      </c>
      <c r="R501" s="28">
        <v>3.9830000000000001</v>
      </c>
      <c r="S501" s="28" t="s">
        <v>47</v>
      </c>
      <c r="T501" s="28" t="s">
        <v>47</v>
      </c>
      <c r="U501" s="29">
        <v>274500</v>
      </c>
      <c r="V501" s="28">
        <v>1.0209999999999999</v>
      </c>
      <c r="W501" s="28">
        <v>153</v>
      </c>
      <c r="X501" s="22">
        <v>10010</v>
      </c>
      <c r="AB501" s="2"/>
      <c r="AN501" s="2"/>
    </row>
    <row r="502" spans="4:40">
      <c r="D502" s="2"/>
      <c r="J502" s="33" t="s">
        <v>81</v>
      </c>
      <c r="K502" s="33" t="s">
        <v>76</v>
      </c>
      <c r="L502" s="36" t="s">
        <v>67</v>
      </c>
      <c r="M502" s="30">
        <v>2</v>
      </c>
      <c r="N502" s="30">
        <v>1</v>
      </c>
      <c r="O502" s="26">
        <v>1</v>
      </c>
      <c r="P502" s="26">
        <v>0.99</v>
      </c>
      <c r="Q502" s="26">
        <v>11.81</v>
      </c>
      <c r="R502" s="26">
        <v>4</v>
      </c>
      <c r="S502" s="26" t="s">
        <v>47</v>
      </c>
      <c r="T502" s="26" t="s">
        <v>47</v>
      </c>
      <c r="U502" s="26">
        <v>147.69999999999999</v>
      </c>
      <c r="V502" s="26">
        <v>11.93</v>
      </c>
      <c r="W502" s="26">
        <v>0.37830000000000003</v>
      </c>
      <c r="X502" s="18">
        <v>289.3</v>
      </c>
    </row>
    <row r="503" spans="4:40">
      <c r="J503" s="33" t="s">
        <v>81</v>
      </c>
      <c r="K503" s="33" t="s">
        <v>76</v>
      </c>
      <c r="L503" s="36" t="s">
        <v>67</v>
      </c>
      <c r="M503" s="30">
        <v>2</v>
      </c>
      <c r="N503" s="30">
        <v>1</v>
      </c>
      <c r="O503" s="26">
        <v>2</v>
      </c>
      <c r="P503" s="26">
        <v>1.369</v>
      </c>
      <c r="Q503" s="26">
        <v>18.86</v>
      </c>
      <c r="R503" s="26">
        <v>3.9980000000000002</v>
      </c>
      <c r="S503" s="26" t="s">
        <v>47</v>
      </c>
      <c r="T503" s="26" t="s">
        <v>47</v>
      </c>
      <c r="U503" s="26">
        <v>401.4</v>
      </c>
      <c r="V503" s="26">
        <v>13.77</v>
      </c>
      <c r="W503" s="26">
        <v>0.52329999999999999</v>
      </c>
      <c r="X503" s="18">
        <v>462.1</v>
      </c>
    </row>
    <row r="504" spans="4:40">
      <c r="J504" s="33" t="s">
        <v>81</v>
      </c>
      <c r="K504" s="33" t="s">
        <v>76</v>
      </c>
      <c r="L504" s="36" t="s">
        <v>67</v>
      </c>
      <c r="M504" s="30">
        <v>2</v>
      </c>
      <c r="N504" s="30">
        <v>1</v>
      </c>
      <c r="O504" s="26">
        <v>3</v>
      </c>
      <c r="P504" s="26">
        <v>1.879</v>
      </c>
      <c r="Q504" s="26">
        <v>21.06</v>
      </c>
      <c r="R504" s="26">
        <v>3.996</v>
      </c>
      <c r="S504" s="26" t="s">
        <v>47</v>
      </c>
      <c r="T504" s="26" t="s">
        <v>47</v>
      </c>
      <c r="U504" s="26">
        <v>750.6</v>
      </c>
      <c r="V504" s="26">
        <v>11.21</v>
      </c>
      <c r="W504" s="26">
        <v>0.71799999999999997</v>
      </c>
      <c r="X504" s="18">
        <v>516</v>
      </c>
    </row>
    <row r="505" spans="4:40">
      <c r="J505" s="33" t="s">
        <v>81</v>
      </c>
      <c r="K505" s="33" t="s">
        <v>76</v>
      </c>
      <c r="L505" s="36" t="s">
        <v>67</v>
      </c>
      <c r="M505" s="30">
        <v>2</v>
      </c>
      <c r="N505" s="30">
        <v>1</v>
      </c>
      <c r="O505" s="26">
        <v>4</v>
      </c>
      <c r="P505" s="26">
        <v>2.5750000000000002</v>
      </c>
      <c r="Q505" s="26">
        <v>23.65</v>
      </c>
      <c r="R505" s="26">
        <v>4</v>
      </c>
      <c r="S505" s="26" t="s">
        <v>47</v>
      </c>
      <c r="T505" s="26" t="s">
        <v>47</v>
      </c>
      <c r="U505" s="27">
        <v>1229</v>
      </c>
      <c r="V505" s="26">
        <v>9.1859999999999999</v>
      </c>
      <c r="W505" s="26">
        <v>0.98399999999999999</v>
      </c>
      <c r="X505" s="18">
        <v>579.5</v>
      </c>
    </row>
    <row r="506" spans="4:40">
      <c r="J506" s="33" t="s">
        <v>81</v>
      </c>
      <c r="K506" s="33" t="s">
        <v>76</v>
      </c>
      <c r="L506" s="36" t="s">
        <v>67</v>
      </c>
      <c r="M506" s="30">
        <v>2</v>
      </c>
      <c r="N506" s="30">
        <v>1</v>
      </c>
      <c r="O506" s="26">
        <v>5</v>
      </c>
      <c r="P506" s="26">
        <v>3.53</v>
      </c>
      <c r="Q506" s="26">
        <v>26.94</v>
      </c>
      <c r="R506" s="26">
        <v>3.9980000000000002</v>
      </c>
      <c r="S506" s="26" t="s">
        <v>47</v>
      </c>
      <c r="T506" s="26" t="s">
        <v>47</v>
      </c>
      <c r="U506" s="27">
        <v>1885</v>
      </c>
      <c r="V506" s="26">
        <v>7.6310000000000002</v>
      </c>
      <c r="W506" s="26">
        <v>1.349</v>
      </c>
      <c r="X506" s="18">
        <v>660</v>
      </c>
    </row>
    <row r="507" spans="4:40">
      <c r="J507" s="33" t="s">
        <v>81</v>
      </c>
      <c r="K507" s="33" t="s">
        <v>76</v>
      </c>
      <c r="L507" s="36" t="s">
        <v>67</v>
      </c>
      <c r="M507" s="30">
        <v>2</v>
      </c>
      <c r="N507" s="30">
        <v>1</v>
      </c>
      <c r="O507" s="26">
        <v>6</v>
      </c>
      <c r="P507" s="26">
        <v>4.8390000000000004</v>
      </c>
      <c r="Q507" s="26">
        <v>30.28</v>
      </c>
      <c r="R507" s="26">
        <v>3.9990000000000001</v>
      </c>
      <c r="S507" s="26" t="s">
        <v>47</v>
      </c>
      <c r="T507" s="26" t="s">
        <v>47</v>
      </c>
      <c r="U507" s="27">
        <v>2785</v>
      </c>
      <c r="V507" s="26">
        <v>6.2590000000000003</v>
      </c>
      <c r="W507" s="26">
        <v>1.849</v>
      </c>
      <c r="X507" s="18">
        <v>742</v>
      </c>
    </row>
    <row r="508" spans="4:40">
      <c r="J508" s="33" t="s">
        <v>81</v>
      </c>
      <c r="K508" s="33" t="s">
        <v>76</v>
      </c>
      <c r="L508" s="36" t="s">
        <v>67</v>
      </c>
      <c r="M508" s="30">
        <v>2</v>
      </c>
      <c r="N508" s="30">
        <v>1</v>
      </c>
      <c r="O508" s="26">
        <v>7</v>
      </c>
      <c r="P508" s="26">
        <v>6.633</v>
      </c>
      <c r="Q508" s="26">
        <v>33.97</v>
      </c>
      <c r="R508" s="26">
        <v>4</v>
      </c>
      <c r="S508" s="26" t="s">
        <v>47</v>
      </c>
      <c r="T508" s="26" t="s">
        <v>47</v>
      </c>
      <c r="U508" s="27">
        <v>4017</v>
      </c>
      <c r="V508" s="26">
        <v>5.1219999999999999</v>
      </c>
      <c r="W508" s="26">
        <v>2.5350000000000001</v>
      </c>
      <c r="X508" s="18">
        <v>832.4</v>
      </c>
    </row>
    <row r="509" spans="4:40">
      <c r="J509" s="33" t="s">
        <v>81</v>
      </c>
      <c r="K509" s="33" t="s">
        <v>76</v>
      </c>
      <c r="L509" s="36" t="s">
        <v>67</v>
      </c>
      <c r="M509" s="30">
        <v>2</v>
      </c>
      <c r="N509" s="30">
        <v>1</v>
      </c>
      <c r="O509" s="26">
        <v>8</v>
      </c>
      <c r="P509" s="26">
        <v>9.0920000000000005</v>
      </c>
      <c r="Q509" s="26">
        <v>38.17</v>
      </c>
      <c r="R509" s="26">
        <v>3.9990000000000001</v>
      </c>
      <c r="S509" s="26" t="s">
        <v>47</v>
      </c>
      <c r="T509" s="26" t="s">
        <v>47</v>
      </c>
      <c r="U509" s="27">
        <v>5707</v>
      </c>
      <c r="V509" s="26">
        <v>4.1980000000000004</v>
      </c>
      <c r="W509" s="26">
        <v>3.4740000000000002</v>
      </c>
      <c r="X509" s="18">
        <v>935.3</v>
      </c>
    </row>
    <row r="510" spans="4:40">
      <c r="J510" s="33" t="s">
        <v>81</v>
      </c>
      <c r="K510" s="33" t="s">
        <v>76</v>
      </c>
      <c r="L510" s="36" t="s">
        <v>67</v>
      </c>
      <c r="M510" s="30">
        <v>2</v>
      </c>
      <c r="N510" s="30">
        <v>1</v>
      </c>
      <c r="O510" s="26">
        <v>9</v>
      </c>
      <c r="P510" s="26">
        <v>12.46</v>
      </c>
      <c r="Q510" s="26">
        <v>42.99</v>
      </c>
      <c r="R510" s="26">
        <v>3.9969999999999999</v>
      </c>
      <c r="S510" s="26" t="s">
        <v>47</v>
      </c>
      <c r="T510" s="26" t="s">
        <v>47</v>
      </c>
      <c r="U510" s="27">
        <v>8024</v>
      </c>
      <c r="V510" s="26">
        <v>3.4489999999999998</v>
      </c>
      <c r="W510" s="26">
        <v>4.7619999999999996</v>
      </c>
      <c r="X510" s="21">
        <v>1053</v>
      </c>
    </row>
    <row r="511" spans="4:40">
      <c r="J511" s="33" t="s">
        <v>81</v>
      </c>
      <c r="K511" s="33" t="s">
        <v>76</v>
      </c>
      <c r="L511" s="36" t="s">
        <v>67</v>
      </c>
      <c r="M511" s="30">
        <v>2</v>
      </c>
      <c r="N511" s="30">
        <v>1</v>
      </c>
      <c r="O511" s="26">
        <v>10</v>
      </c>
      <c r="P511" s="26">
        <v>17.079999999999998</v>
      </c>
      <c r="Q511" s="26">
        <v>48.86</v>
      </c>
      <c r="R511" s="26">
        <v>3.9990000000000001</v>
      </c>
      <c r="S511" s="26" t="s">
        <v>47</v>
      </c>
      <c r="T511" s="26" t="s">
        <v>47</v>
      </c>
      <c r="U511" s="27">
        <v>11200</v>
      </c>
      <c r="V511" s="26">
        <v>2.86</v>
      </c>
      <c r="W511" s="26">
        <v>6.5279999999999996</v>
      </c>
      <c r="X511" s="21">
        <v>1197</v>
      </c>
    </row>
    <row r="512" spans="4:40">
      <c r="J512" s="33" t="s">
        <v>81</v>
      </c>
      <c r="K512" s="33" t="s">
        <v>76</v>
      </c>
      <c r="L512" s="36" t="s">
        <v>67</v>
      </c>
      <c r="M512" s="30">
        <v>2</v>
      </c>
      <c r="N512" s="30">
        <v>1</v>
      </c>
      <c r="O512" s="26">
        <v>11</v>
      </c>
      <c r="P512" s="26">
        <v>23.42</v>
      </c>
      <c r="Q512" s="26">
        <v>56.17</v>
      </c>
      <c r="R512" s="26">
        <v>3.9990000000000001</v>
      </c>
      <c r="S512" s="26" t="s">
        <v>47</v>
      </c>
      <c r="T512" s="26" t="s">
        <v>47</v>
      </c>
      <c r="U512" s="27">
        <v>15550</v>
      </c>
      <c r="V512" s="26">
        <v>2.399</v>
      </c>
      <c r="W512" s="26">
        <v>8.9480000000000004</v>
      </c>
      <c r="X512" s="21">
        <v>1376</v>
      </c>
    </row>
    <row r="513" spans="7:46">
      <c r="J513" s="33" t="s">
        <v>81</v>
      </c>
      <c r="K513" s="33" t="s">
        <v>76</v>
      </c>
      <c r="L513" s="36" t="s">
        <v>67</v>
      </c>
      <c r="M513" s="30">
        <v>2</v>
      </c>
      <c r="N513" s="30">
        <v>1</v>
      </c>
      <c r="O513" s="26">
        <v>12</v>
      </c>
      <c r="P513" s="26">
        <v>32.1</v>
      </c>
      <c r="Q513" s="26">
        <v>65.16</v>
      </c>
      <c r="R513" s="26">
        <v>4</v>
      </c>
      <c r="S513" s="26" t="s">
        <v>47</v>
      </c>
      <c r="T513" s="26" t="s">
        <v>47</v>
      </c>
      <c r="U513" s="27">
        <v>21520</v>
      </c>
      <c r="V513" s="26">
        <v>2.0299999999999998</v>
      </c>
      <c r="W513" s="26">
        <v>12.27</v>
      </c>
      <c r="X513" s="21">
        <v>1597</v>
      </c>
    </row>
    <row r="514" spans="7:46">
      <c r="J514" s="33" t="s">
        <v>81</v>
      </c>
      <c r="K514" s="33" t="s">
        <v>76</v>
      </c>
      <c r="L514" s="36" t="s">
        <v>67</v>
      </c>
      <c r="M514" s="30">
        <v>2</v>
      </c>
      <c r="N514" s="30">
        <v>1</v>
      </c>
      <c r="O514" s="26">
        <v>13</v>
      </c>
      <c r="P514" s="26">
        <v>44</v>
      </c>
      <c r="Q514" s="26">
        <v>76.61</v>
      </c>
      <c r="R514" s="26">
        <v>4.0010000000000003</v>
      </c>
      <c r="S514" s="26" t="s">
        <v>47</v>
      </c>
      <c r="T514" s="26" t="s">
        <v>47</v>
      </c>
      <c r="U514" s="27">
        <v>29690</v>
      </c>
      <c r="V514" s="26">
        <v>1.7410000000000001</v>
      </c>
      <c r="W514" s="26">
        <v>16.809999999999999</v>
      </c>
      <c r="X514" s="21">
        <v>1877</v>
      </c>
    </row>
    <row r="515" spans="7:46">
      <c r="J515" s="33" t="s">
        <v>81</v>
      </c>
      <c r="K515" s="33" t="s">
        <v>76</v>
      </c>
      <c r="L515" s="36" t="s">
        <v>67</v>
      </c>
      <c r="M515" s="30">
        <v>2</v>
      </c>
      <c r="N515" s="30">
        <v>1</v>
      </c>
      <c r="O515" s="26">
        <v>14</v>
      </c>
      <c r="P515" s="26">
        <v>60.31</v>
      </c>
      <c r="Q515" s="26">
        <v>91.29</v>
      </c>
      <c r="R515" s="26">
        <v>3.9980000000000002</v>
      </c>
      <c r="S515" s="26" t="s">
        <v>47</v>
      </c>
      <c r="T515" s="26" t="s">
        <v>47</v>
      </c>
      <c r="U515" s="27">
        <v>40900</v>
      </c>
      <c r="V515" s="26">
        <v>1.514</v>
      </c>
      <c r="W515" s="26">
        <v>23.05</v>
      </c>
      <c r="X515" s="21">
        <v>2237</v>
      </c>
    </row>
    <row r="516" spans="7:46">
      <c r="J516" s="33" t="s">
        <v>81</v>
      </c>
      <c r="K516" s="33" t="s">
        <v>76</v>
      </c>
      <c r="L516" s="36" t="s">
        <v>67</v>
      </c>
      <c r="M516" s="30">
        <v>2</v>
      </c>
      <c r="N516" s="30">
        <v>1</v>
      </c>
      <c r="O516" s="26">
        <v>15</v>
      </c>
      <c r="P516" s="26">
        <v>82.67</v>
      </c>
      <c r="Q516" s="26">
        <v>110.6</v>
      </c>
      <c r="R516" s="26">
        <v>4</v>
      </c>
      <c r="S516" s="26" t="s">
        <v>47</v>
      </c>
      <c r="T516" s="26" t="s">
        <v>47</v>
      </c>
      <c r="U516" s="27">
        <v>56270</v>
      </c>
      <c r="V516" s="26">
        <v>1.3380000000000001</v>
      </c>
      <c r="W516" s="26">
        <v>31.59</v>
      </c>
      <c r="X516" s="21">
        <v>2711</v>
      </c>
    </row>
    <row r="517" spans="7:46">
      <c r="J517" s="33" t="s">
        <v>81</v>
      </c>
      <c r="K517" s="33" t="s">
        <v>76</v>
      </c>
      <c r="L517" s="36" t="s">
        <v>67</v>
      </c>
      <c r="M517" s="30">
        <v>2</v>
      </c>
      <c r="N517" s="30">
        <v>1</v>
      </c>
      <c r="O517" s="26">
        <v>16</v>
      </c>
      <c r="P517" s="26">
        <v>113.3</v>
      </c>
      <c r="Q517" s="26">
        <v>136.69999999999999</v>
      </c>
      <c r="R517" s="26">
        <v>3.9990000000000001</v>
      </c>
      <c r="S517" s="26" t="s">
        <v>47</v>
      </c>
      <c r="T517" s="26" t="s">
        <v>47</v>
      </c>
      <c r="U517" s="27">
        <v>77320</v>
      </c>
      <c r="V517" s="26">
        <v>1.2070000000000001</v>
      </c>
      <c r="W517" s="26">
        <v>43.3</v>
      </c>
      <c r="X517" s="21">
        <v>3350</v>
      </c>
    </row>
    <row r="518" spans="7:46">
      <c r="J518" s="33" t="s">
        <v>81</v>
      </c>
      <c r="K518" s="33" t="s">
        <v>76</v>
      </c>
      <c r="L518" s="36" t="s">
        <v>67</v>
      </c>
      <c r="M518" s="30">
        <v>2</v>
      </c>
      <c r="N518" s="30">
        <v>1</v>
      </c>
      <c r="O518" s="26">
        <v>17</v>
      </c>
      <c r="P518" s="26">
        <v>155.30000000000001</v>
      </c>
      <c r="Q518" s="26">
        <v>172.3</v>
      </c>
      <c r="R518" s="26">
        <v>4</v>
      </c>
      <c r="S518" s="26" t="s">
        <v>47</v>
      </c>
      <c r="T518" s="26" t="s">
        <v>47</v>
      </c>
      <c r="U518" s="27">
        <v>106200</v>
      </c>
      <c r="V518" s="26">
        <v>1.109</v>
      </c>
      <c r="W518" s="26">
        <v>59.36</v>
      </c>
      <c r="X518" s="21">
        <v>4222</v>
      </c>
    </row>
    <row r="519" spans="7:46">
      <c r="J519" s="33" t="s">
        <v>81</v>
      </c>
      <c r="K519" s="33" t="s">
        <v>76</v>
      </c>
      <c r="L519" s="36" t="s">
        <v>67</v>
      </c>
      <c r="M519" s="30">
        <v>2</v>
      </c>
      <c r="N519" s="30">
        <v>1</v>
      </c>
      <c r="O519" s="26">
        <v>18</v>
      </c>
      <c r="P519" s="26">
        <v>212.9</v>
      </c>
      <c r="Q519" s="26">
        <v>221.2</v>
      </c>
      <c r="R519" s="26">
        <v>4</v>
      </c>
      <c r="S519" s="26" t="s">
        <v>47</v>
      </c>
      <c r="T519" s="26" t="s">
        <v>47</v>
      </c>
      <c r="U519" s="27">
        <v>145700</v>
      </c>
      <c r="V519" s="26">
        <v>1.0389999999999999</v>
      </c>
      <c r="W519" s="26">
        <v>81.37</v>
      </c>
      <c r="X519" s="21">
        <v>5421</v>
      </c>
      <c r="AE519" s="2"/>
      <c r="AQ519" s="2"/>
    </row>
    <row r="520" spans="7:46">
      <c r="G520" s="2"/>
      <c r="J520" s="33" t="s">
        <v>81</v>
      </c>
      <c r="K520" s="33" t="s">
        <v>76</v>
      </c>
      <c r="L520" s="36" t="s">
        <v>67</v>
      </c>
      <c r="M520" s="30">
        <v>2</v>
      </c>
      <c r="N520" s="30">
        <v>1</v>
      </c>
      <c r="O520" s="26">
        <v>19</v>
      </c>
      <c r="P520" s="26">
        <v>291.89999999999998</v>
      </c>
      <c r="Q520" s="26">
        <v>285.60000000000002</v>
      </c>
      <c r="R520" s="26">
        <v>4</v>
      </c>
      <c r="S520" s="26" t="s">
        <v>47</v>
      </c>
      <c r="T520" s="26" t="s">
        <v>47</v>
      </c>
      <c r="U520" s="27">
        <v>200000</v>
      </c>
      <c r="V520" s="26">
        <v>0.97860000000000003</v>
      </c>
      <c r="W520" s="26">
        <v>111.6</v>
      </c>
      <c r="X520" s="21">
        <v>6999</v>
      </c>
      <c r="AE520" s="2"/>
      <c r="AQ520" s="2"/>
    </row>
    <row r="521" spans="7:46">
      <c r="G521" s="2"/>
      <c r="J521" s="33" t="s">
        <v>81</v>
      </c>
      <c r="K521" s="33" t="s">
        <v>76</v>
      </c>
      <c r="L521" s="36" t="s">
        <v>67</v>
      </c>
      <c r="M521" s="28">
        <v>2</v>
      </c>
      <c r="N521" s="28">
        <v>1</v>
      </c>
      <c r="O521" s="28">
        <v>20</v>
      </c>
      <c r="P521" s="28">
        <v>400.2</v>
      </c>
      <c r="Q521" s="28">
        <v>352.2</v>
      </c>
      <c r="R521" s="28">
        <v>4.0030000000000001</v>
      </c>
      <c r="S521" s="28" t="s">
        <v>47</v>
      </c>
      <c r="T521" s="28" t="s">
        <v>47</v>
      </c>
      <c r="U521" s="29">
        <v>274300</v>
      </c>
      <c r="V521" s="28">
        <v>0.88009999999999999</v>
      </c>
      <c r="W521" s="28">
        <v>153</v>
      </c>
      <c r="X521" s="22">
        <v>8629</v>
      </c>
      <c r="AE521" s="2"/>
      <c r="AQ521" s="2"/>
    </row>
    <row r="522" spans="7:46">
      <c r="G522" s="2"/>
      <c r="J522" s="33" t="s">
        <v>81</v>
      </c>
      <c r="K522" s="33" t="s">
        <v>76</v>
      </c>
      <c r="L522" s="36" t="s">
        <v>67</v>
      </c>
      <c r="M522" s="30">
        <v>3</v>
      </c>
      <c r="N522" s="30">
        <v>1</v>
      </c>
      <c r="O522" s="26">
        <v>1</v>
      </c>
      <c r="P522" s="26">
        <v>0.99129999999999996</v>
      </c>
      <c r="Q522" s="26">
        <v>8.67</v>
      </c>
      <c r="R522" s="26">
        <v>3.9980000000000002</v>
      </c>
      <c r="S522" s="26" t="s">
        <v>47</v>
      </c>
      <c r="T522" s="26" t="s">
        <v>47</v>
      </c>
      <c r="U522" s="26">
        <v>147.9</v>
      </c>
      <c r="V522" s="26">
        <v>8.7469999999999999</v>
      </c>
      <c r="W522" s="26">
        <v>0.37880000000000003</v>
      </c>
      <c r="X522" s="18">
        <v>212.4</v>
      </c>
      <c r="AE522" s="2"/>
      <c r="AQ522" s="2"/>
    </row>
    <row r="523" spans="7:46">
      <c r="G523" s="2"/>
      <c r="J523" s="33" t="s">
        <v>81</v>
      </c>
      <c r="K523" s="33" t="s">
        <v>76</v>
      </c>
      <c r="L523" s="36" t="s">
        <v>67</v>
      </c>
      <c r="M523" s="30">
        <v>3</v>
      </c>
      <c r="N523" s="30">
        <v>1</v>
      </c>
      <c r="O523" s="26">
        <v>2</v>
      </c>
      <c r="P523" s="26">
        <v>1.369</v>
      </c>
      <c r="Q523" s="26">
        <v>14.41</v>
      </c>
      <c r="R523" s="26">
        <v>4</v>
      </c>
      <c r="S523" s="26" t="s">
        <v>47</v>
      </c>
      <c r="T523" s="26" t="s">
        <v>47</v>
      </c>
      <c r="U523" s="26">
        <v>401.6</v>
      </c>
      <c r="V523" s="26">
        <v>10.52</v>
      </c>
      <c r="W523" s="26">
        <v>0.5232</v>
      </c>
      <c r="X523" s="18">
        <v>353</v>
      </c>
      <c r="AE523" s="2"/>
      <c r="AQ523" s="2"/>
    </row>
    <row r="524" spans="7:46">
      <c r="G524" s="2"/>
      <c r="J524" s="33" t="s">
        <v>81</v>
      </c>
      <c r="K524" s="33" t="s">
        <v>76</v>
      </c>
      <c r="L524" s="36" t="s">
        <v>67</v>
      </c>
      <c r="M524" s="30">
        <v>3</v>
      </c>
      <c r="N524" s="30">
        <v>1</v>
      </c>
      <c r="O524" s="26">
        <v>3</v>
      </c>
      <c r="P524" s="26">
        <v>1.879</v>
      </c>
      <c r="Q524" s="26">
        <v>16.43</v>
      </c>
      <c r="R524" s="26">
        <v>4</v>
      </c>
      <c r="S524" s="26" t="s">
        <v>47</v>
      </c>
      <c r="T524" s="26" t="s">
        <v>47</v>
      </c>
      <c r="U524" s="26">
        <v>750.7</v>
      </c>
      <c r="V524" s="26">
        <v>8.7449999999999992</v>
      </c>
      <c r="W524" s="26">
        <v>0.71789999999999998</v>
      </c>
      <c r="X524" s="18">
        <v>402.6</v>
      </c>
      <c r="AE524" s="2"/>
      <c r="AQ524" s="2"/>
      <c r="AT524" s="2"/>
    </row>
    <row r="525" spans="7:46">
      <c r="G525" s="2"/>
      <c r="J525" s="33" t="s">
        <v>81</v>
      </c>
      <c r="K525" s="33" t="s">
        <v>76</v>
      </c>
      <c r="L525" s="36" t="s">
        <v>67</v>
      </c>
      <c r="M525" s="30">
        <v>3</v>
      </c>
      <c r="N525" s="30">
        <v>1</v>
      </c>
      <c r="O525" s="26">
        <v>4</v>
      </c>
      <c r="P525" s="26">
        <v>2.5739999999999998</v>
      </c>
      <c r="Q525" s="26">
        <v>18.96</v>
      </c>
      <c r="R525" s="26">
        <v>3.9980000000000002</v>
      </c>
      <c r="S525" s="26" t="s">
        <v>47</v>
      </c>
      <c r="T525" s="26" t="s">
        <v>47</v>
      </c>
      <c r="U525" s="27">
        <v>1229</v>
      </c>
      <c r="V525" s="26">
        <v>7.3659999999999997</v>
      </c>
      <c r="W525" s="26">
        <v>0.98380000000000001</v>
      </c>
      <c r="X525" s="18">
        <v>464.6</v>
      </c>
      <c r="AE525" s="2"/>
      <c r="AH525" s="2"/>
      <c r="AQ525" s="2"/>
      <c r="AT525" s="2"/>
    </row>
    <row r="526" spans="7:46">
      <c r="G526" s="2"/>
      <c r="J526" s="33" t="s">
        <v>81</v>
      </c>
      <c r="K526" s="33" t="s">
        <v>76</v>
      </c>
      <c r="L526" s="36" t="s">
        <v>67</v>
      </c>
      <c r="M526" s="30">
        <v>3</v>
      </c>
      <c r="N526" s="30">
        <v>1</v>
      </c>
      <c r="O526" s="26">
        <v>5</v>
      </c>
      <c r="P526" s="26">
        <v>3.53</v>
      </c>
      <c r="Q526" s="26">
        <v>21.95</v>
      </c>
      <c r="R526" s="26">
        <v>4.0010000000000003</v>
      </c>
      <c r="S526" s="26" t="s">
        <v>47</v>
      </c>
      <c r="T526" s="26" t="s">
        <v>47</v>
      </c>
      <c r="U526" s="27">
        <v>1885</v>
      </c>
      <c r="V526" s="26">
        <v>6.2190000000000003</v>
      </c>
      <c r="W526" s="26">
        <v>1.349</v>
      </c>
      <c r="X526" s="18">
        <v>537.79999999999995</v>
      </c>
      <c r="AE526" s="2"/>
      <c r="AH526" s="2"/>
      <c r="AQ526" s="2"/>
      <c r="AT526" s="2"/>
    </row>
    <row r="527" spans="7:46">
      <c r="G527" s="2"/>
      <c r="J527" s="33" t="s">
        <v>81</v>
      </c>
      <c r="K527" s="33" t="s">
        <v>76</v>
      </c>
      <c r="L527" s="36" t="s">
        <v>67</v>
      </c>
      <c r="M527" s="30">
        <v>3</v>
      </c>
      <c r="N527" s="30">
        <v>1</v>
      </c>
      <c r="O527" s="26">
        <v>6</v>
      </c>
      <c r="P527" s="26">
        <v>4.8380000000000001</v>
      </c>
      <c r="Q527" s="26">
        <v>25.15</v>
      </c>
      <c r="R527" s="26">
        <v>4.0010000000000003</v>
      </c>
      <c r="S527" s="26" t="s">
        <v>47</v>
      </c>
      <c r="T527" s="26" t="s">
        <v>47</v>
      </c>
      <c r="U527" s="27">
        <v>2785</v>
      </c>
      <c r="V527" s="26">
        <v>5.1980000000000004</v>
      </c>
      <c r="W527" s="26">
        <v>1.849</v>
      </c>
      <c r="X527" s="18">
        <v>616.20000000000005</v>
      </c>
      <c r="AE527" s="2"/>
      <c r="AH527" s="2"/>
      <c r="AQ527" s="2"/>
      <c r="AT527" s="2"/>
    </row>
    <row r="528" spans="7:46">
      <c r="G528" s="2"/>
      <c r="J528" s="33" t="s">
        <v>81</v>
      </c>
      <c r="K528" s="33" t="s">
        <v>76</v>
      </c>
      <c r="L528" s="36" t="s">
        <v>67</v>
      </c>
      <c r="M528" s="30">
        <v>3</v>
      </c>
      <c r="N528" s="30">
        <v>1</v>
      </c>
      <c r="O528" s="26">
        <v>7</v>
      </c>
      <c r="P528" s="26">
        <v>6.6319999999999997</v>
      </c>
      <c r="Q528" s="26">
        <v>28.54</v>
      </c>
      <c r="R528" s="26">
        <v>3.9990000000000001</v>
      </c>
      <c r="S528" s="26" t="s">
        <v>47</v>
      </c>
      <c r="T528" s="26" t="s">
        <v>47</v>
      </c>
      <c r="U528" s="27">
        <v>4017</v>
      </c>
      <c r="V528" s="26">
        <v>4.3029999999999999</v>
      </c>
      <c r="W528" s="26">
        <v>2.5339999999999998</v>
      </c>
      <c r="X528" s="18">
        <v>699.3</v>
      </c>
      <c r="AE528" s="2"/>
      <c r="AH528" s="2"/>
      <c r="AQ528" s="2"/>
      <c r="AT528" s="2"/>
    </row>
    <row r="529" spans="7:46">
      <c r="G529" s="2"/>
      <c r="J529" s="33" t="s">
        <v>81</v>
      </c>
      <c r="K529" s="33" t="s">
        <v>76</v>
      </c>
      <c r="L529" s="36" t="s">
        <v>67</v>
      </c>
      <c r="M529" s="30">
        <v>3</v>
      </c>
      <c r="N529" s="30">
        <v>1</v>
      </c>
      <c r="O529" s="26">
        <v>8</v>
      </c>
      <c r="P529" s="26">
        <v>9.0920000000000005</v>
      </c>
      <c r="Q529" s="26">
        <v>32.32</v>
      </c>
      <c r="R529" s="26">
        <v>4.0010000000000003</v>
      </c>
      <c r="S529" s="26" t="s">
        <v>47</v>
      </c>
      <c r="T529" s="26" t="s">
        <v>47</v>
      </c>
      <c r="U529" s="27">
        <v>5707</v>
      </c>
      <c r="V529" s="26">
        <v>3.5550000000000002</v>
      </c>
      <c r="W529" s="26">
        <v>3.4740000000000002</v>
      </c>
      <c r="X529" s="18">
        <v>791.9</v>
      </c>
      <c r="AE529" s="2"/>
      <c r="AH529" s="2"/>
      <c r="AQ529" s="2"/>
      <c r="AT529" s="2"/>
    </row>
    <row r="530" spans="7:46">
      <c r="G530" s="2"/>
      <c r="J530" s="33" t="s">
        <v>81</v>
      </c>
      <c r="K530" s="33" t="s">
        <v>76</v>
      </c>
      <c r="L530" s="36" t="s">
        <v>67</v>
      </c>
      <c r="M530" s="30">
        <v>3</v>
      </c>
      <c r="N530" s="30">
        <v>1</v>
      </c>
      <c r="O530" s="26">
        <v>9</v>
      </c>
      <c r="P530" s="26">
        <v>12.46</v>
      </c>
      <c r="Q530" s="26">
        <v>36.65</v>
      </c>
      <c r="R530" s="26">
        <v>4.0010000000000003</v>
      </c>
      <c r="S530" s="26" t="s">
        <v>47</v>
      </c>
      <c r="T530" s="26" t="s">
        <v>47</v>
      </c>
      <c r="U530" s="27">
        <v>8024</v>
      </c>
      <c r="V530" s="26">
        <v>2.9409999999999998</v>
      </c>
      <c r="W530" s="26">
        <v>4.7619999999999996</v>
      </c>
      <c r="X530" s="18">
        <v>898</v>
      </c>
      <c r="AE530" s="2"/>
      <c r="AH530" s="2"/>
      <c r="AQ530" s="2"/>
      <c r="AT530" s="2"/>
    </row>
    <row r="531" spans="7:46">
      <c r="G531" s="2"/>
      <c r="J531" s="33" t="s">
        <v>81</v>
      </c>
      <c r="K531" s="33" t="s">
        <v>76</v>
      </c>
      <c r="L531" s="36" t="s">
        <v>67</v>
      </c>
      <c r="M531" s="30">
        <v>3</v>
      </c>
      <c r="N531" s="30">
        <v>1</v>
      </c>
      <c r="O531" s="26">
        <v>10</v>
      </c>
      <c r="P531" s="26">
        <v>17.079999999999998</v>
      </c>
      <c r="Q531" s="26">
        <v>41.85</v>
      </c>
      <c r="R531" s="26">
        <v>3.9990000000000001</v>
      </c>
      <c r="S531" s="26" t="s">
        <v>47</v>
      </c>
      <c r="T531" s="26" t="s">
        <v>47</v>
      </c>
      <c r="U531" s="27">
        <v>11200</v>
      </c>
      <c r="V531" s="26">
        <v>2.4500000000000002</v>
      </c>
      <c r="W531" s="26">
        <v>6.5279999999999996</v>
      </c>
      <c r="X531" s="21">
        <v>1025</v>
      </c>
      <c r="AE531" s="2"/>
      <c r="AH531" s="2"/>
      <c r="AQ531" s="2"/>
      <c r="AT531" s="2"/>
    </row>
    <row r="532" spans="7:46">
      <c r="G532" s="2"/>
      <c r="J532" s="33" t="s">
        <v>81</v>
      </c>
      <c r="K532" s="33" t="s">
        <v>76</v>
      </c>
      <c r="L532" s="36" t="s">
        <v>67</v>
      </c>
      <c r="M532" s="30">
        <v>3</v>
      </c>
      <c r="N532" s="30">
        <v>1</v>
      </c>
      <c r="O532" s="26">
        <v>11</v>
      </c>
      <c r="P532" s="26">
        <v>23.42</v>
      </c>
      <c r="Q532" s="26">
        <v>48.26</v>
      </c>
      <c r="R532" s="26">
        <v>3.9980000000000002</v>
      </c>
      <c r="S532" s="26" t="s">
        <v>47</v>
      </c>
      <c r="T532" s="26" t="s">
        <v>47</v>
      </c>
      <c r="U532" s="27">
        <v>15550</v>
      </c>
      <c r="V532" s="26">
        <v>2.0609999999999999</v>
      </c>
      <c r="W532" s="26">
        <v>8.9480000000000004</v>
      </c>
      <c r="X532" s="21">
        <v>1182</v>
      </c>
      <c r="AE532" s="2"/>
      <c r="AH532" s="2"/>
      <c r="AQ532" s="2"/>
      <c r="AT532" s="2"/>
    </row>
    <row r="533" spans="7:46">
      <c r="G533" s="2"/>
      <c r="J533" s="33" t="s">
        <v>81</v>
      </c>
      <c r="K533" s="33" t="s">
        <v>76</v>
      </c>
      <c r="L533" s="36" t="s">
        <v>67</v>
      </c>
      <c r="M533" s="30">
        <v>3</v>
      </c>
      <c r="N533" s="30">
        <v>1</v>
      </c>
      <c r="O533" s="26">
        <v>12</v>
      </c>
      <c r="P533" s="26">
        <v>32.1</v>
      </c>
      <c r="Q533" s="26">
        <v>56.17</v>
      </c>
      <c r="R533" s="26">
        <v>4.0010000000000003</v>
      </c>
      <c r="S533" s="26" t="s">
        <v>47</v>
      </c>
      <c r="T533" s="26" t="s">
        <v>47</v>
      </c>
      <c r="U533" s="27">
        <v>21520</v>
      </c>
      <c r="V533" s="26">
        <v>1.75</v>
      </c>
      <c r="W533" s="26">
        <v>12.27</v>
      </c>
      <c r="X533" s="21">
        <v>1376</v>
      </c>
      <c r="AE533" s="2"/>
      <c r="AH533" s="2"/>
      <c r="AQ533" s="2"/>
      <c r="AT533" s="2"/>
    </row>
    <row r="534" spans="7:46">
      <c r="G534" s="2"/>
      <c r="J534" s="33" t="s">
        <v>81</v>
      </c>
      <c r="K534" s="33" t="s">
        <v>76</v>
      </c>
      <c r="L534" s="36" t="s">
        <v>67</v>
      </c>
      <c r="M534" s="30">
        <v>3</v>
      </c>
      <c r="N534" s="30">
        <v>1</v>
      </c>
      <c r="O534" s="26">
        <v>13</v>
      </c>
      <c r="P534" s="26">
        <v>44</v>
      </c>
      <c r="Q534" s="26">
        <v>65.989999999999995</v>
      </c>
      <c r="R534" s="26">
        <v>4.0010000000000003</v>
      </c>
      <c r="S534" s="26" t="s">
        <v>47</v>
      </c>
      <c r="T534" s="26" t="s">
        <v>47</v>
      </c>
      <c r="U534" s="27">
        <v>29700</v>
      </c>
      <c r="V534" s="26">
        <v>1.5</v>
      </c>
      <c r="W534" s="26">
        <v>16.809999999999999</v>
      </c>
      <c r="X534" s="21">
        <v>1617</v>
      </c>
      <c r="AE534" s="2"/>
      <c r="AH534" s="2"/>
      <c r="AQ534" s="2"/>
      <c r="AT534" s="2"/>
    </row>
    <row r="535" spans="7:46">
      <c r="G535" s="2"/>
      <c r="J535" s="33" t="s">
        <v>81</v>
      </c>
      <c r="K535" s="33" t="s">
        <v>76</v>
      </c>
      <c r="L535" s="36" t="s">
        <v>67</v>
      </c>
      <c r="M535" s="30">
        <v>3</v>
      </c>
      <c r="N535" s="30">
        <v>1</v>
      </c>
      <c r="O535" s="26">
        <v>14</v>
      </c>
      <c r="P535" s="26">
        <v>60.31</v>
      </c>
      <c r="Q535" s="26">
        <v>78.55</v>
      </c>
      <c r="R535" s="26">
        <v>3.9980000000000002</v>
      </c>
      <c r="S535" s="26" t="s">
        <v>47</v>
      </c>
      <c r="T535" s="26" t="s">
        <v>47</v>
      </c>
      <c r="U535" s="27">
        <v>40900</v>
      </c>
      <c r="V535" s="26">
        <v>1.3029999999999999</v>
      </c>
      <c r="W535" s="26">
        <v>23.05</v>
      </c>
      <c r="X535" s="21">
        <v>1925</v>
      </c>
      <c r="AE535" s="2"/>
      <c r="AH535" s="2"/>
      <c r="AQ535" s="2"/>
      <c r="AT535" s="2"/>
    </row>
    <row r="536" spans="7:46">
      <c r="G536" s="2"/>
      <c r="J536" s="33" t="s">
        <v>81</v>
      </c>
      <c r="K536" s="33" t="s">
        <v>76</v>
      </c>
      <c r="L536" s="36" t="s">
        <v>67</v>
      </c>
      <c r="M536" s="30">
        <v>3</v>
      </c>
      <c r="N536" s="30">
        <v>1</v>
      </c>
      <c r="O536" s="26">
        <v>15</v>
      </c>
      <c r="P536" s="26">
        <v>82.67</v>
      </c>
      <c r="Q536" s="26">
        <v>94.8</v>
      </c>
      <c r="R536" s="26">
        <v>4.0010000000000003</v>
      </c>
      <c r="S536" s="26" t="s">
        <v>47</v>
      </c>
      <c r="T536" s="26" t="s">
        <v>47</v>
      </c>
      <c r="U536" s="27">
        <v>56270</v>
      </c>
      <c r="V536" s="26">
        <v>1.147</v>
      </c>
      <c r="W536" s="26">
        <v>31.59</v>
      </c>
      <c r="X536" s="21">
        <v>2323</v>
      </c>
    </row>
    <row r="537" spans="7:46">
      <c r="J537" s="33" t="s">
        <v>81</v>
      </c>
      <c r="K537" s="33" t="s">
        <v>76</v>
      </c>
      <c r="L537" s="36" t="s">
        <v>67</v>
      </c>
      <c r="M537" s="30">
        <v>3</v>
      </c>
      <c r="N537" s="30">
        <v>1</v>
      </c>
      <c r="O537" s="26">
        <v>16</v>
      </c>
      <c r="P537" s="26">
        <v>113.3</v>
      </c>
      <c r="Q537" s="26">
        <v>116.3</v>
      </c>
      <c r="R537" s="26">
        <v>3.9990000000000001</v>
      </c>
      <c r="S537" s="26" t="s">
        <v>47</v>
      </c>
      <c r="T537" s="26" t="s">
        <v>47</v>
      </c>
      <c r="U537" s="27">
        <v>77330</v>
      </c>
      <c r="V537" s="26">
        <v>1.026</v>
      </c>
      <c r="W537" s="26">
        <v>43.3</v>
      </c>
      <c r="X537" s="21">
        <v>2850</v>
      </c>
    </row>
    <row r="538" spans="7:46">
      <c r="J538" s="33" t="s">
        <v>81</v>
      </c>
      <c r="K538" s="33" t="s">
        <v>76</v>
      </c>
      <c r="L538" s="36" t="s">
        <v>67</v>
      </c>
      <c r="M538" s="30">
        <v>3</v>
      </c>
      <c r="N538" s="30">
        <v>1</v>
      </c>
      <c r="O538" s="26">
        <v>17</v>
      </c>
      <c r="P538" s="26">
        <v>155.30000000000001</v>
      </c>
      <c r="Q538" s="26">
        <v>146.1</v>
      </c>
      <c r="R538" s="26">
        <v>3.9980000000000002</v>
      </c>
      <c r="S538" s="26" t="s">
        <v>47</v>
      </c>
      <c r="T538" s="26" t="s">
        <v>47</v>
      </c>
      <c r="U538" s="27">
        <v>106200</v>
      </c>
      <c r="V538" s="26">
        <v>0.94059999999999999</v>
      </c>
      <c r="W538" s="26">
        <v>59.35</v>
      </c>
      <c r="X538" s="21">
        <v>3579</v>
      </c>
    </row>
    <row r="539" spans="7:46">
      <c r="J539" s="33" t="s">
        <v>81</v>
      </c>
      <c r="K539" s="33" t="s">
        <v>76</v>
      </c>
      <c r="L539" s="36" t="s">
        <v>67</v>
      </c>
      <c r="M539" s="30">
        <v>3</v>
      </c>
      <c r="N539" s="30">
        <v>1</v>
      </c>
      <c r="O539" s="26">
        <v>18</v>
      </c>
      <c r="P539" s="26">
        <v>212.9</v>
      </c>
      <c r="Q539" s="26">
        <v>188.4</v>
      </c>
      <c r="R539" s="26">
        <v>4.0019999999999998</v>
      </c>
      <c r="S539" s="26" t="s">
        <v>47</v>
      </c>
      <c r="T539" s="26" t="s">
        <v>47</v>
      </c>
      <c r="U539" s="27">
        <v>145800</v>
      </c>
      <c r="V539" s="26">
        <v>0.88500000000000001</v>
      </c>
      <c r="W539" s="26">
        <v>81.37</v>
      </c>
      <c r="X539" s="21">
        <v>4617</v>
      </c>
    </row>
    <row r="540" spans="7:46">
      <c r="J540" s="33" t="s">
        <v>81</v>
      </c>
      <c r="K540" s="33" t="s">
        <v>76</v>
      </c>
      <c r="L540" s="36" t="s">
        <v>67</v>
      </c>
      <c r="M540" s="30">
        <v>3</v>
      </c>
      <c r="N540" s="30">
        <v>1</v>
      </c>
      <c r="O540" s="26">
        <v>19</v>
      </c>
      <c r="P540" s="26">
        <v>291.8</v>
      </c>
      <c r="Q540" s="26">
        <v>248.2</v>
      </c>
      <c r="R540" s="26">
        <v>3.9990000000000001</v>
      </c>
      <c r="S540" s="26" t="s">
        <v>47</v>
      </c>
      <c r="T540" s="26" t="s">
        <v>47</v>
      </c>
      <c r="U540" s="27">
        <v>200000</v>
      </c>
      <c r="V540" s="26">
        <v>0.85040000000000004</v>
      </c>
      <c r="W540" s="26">
        <v>111.5</v>
      </c>
      <c r="X540" s="21">
        <v>6081</v>
      </c>
    </row>
    <row r="541" spans="7:46">
      <c r="J541" s="33" t="s">
        <v>81</v>
      </c>
      <c r="K541" s="33" t="s">
        <v>76</v>
      </c>
      <c r="L541" s="36" t="s">
        <v>67</v>
      </c>
      <c r="M541" s="28">
        <v>3</v>
      </c>
      <c r="N541" s="28">
        <v>1</v>
      </c>
      <c r="O541" s="28">
        <v>20</v>
      </c>
      <c r="P541" s="28">
        <v>400.1</v>
      </c>
      <c r="Q541" s="28">
        <v>321.10000000000002</v>
      </c>
      <c r="R541" s="28">
        <v>4.0019999999999998</v>
      </c>
      <c r="S541" s="28" t="s">
        <v>47</v>
      </c>
      <c r="T541" s="28" t="s">
        <v>47</v>
      </c>
      <c r="U541" s="29">
        <v>274300</v>
      </c>
      <c r="V541" s="28">
        <v>0.80259999999999998</v>
      </c>
      <c r="W541" s="28">
        <v>152.9</v>
      </c>
      <c r="X541" s="22">
        <v>7867</v>
      </c>
    </row>
    <row r="542" spans="7:46">
      <c r="J542" s="33" t="s">
        <v>81</v>
      </c>
      <c r="K542" s="33" t="s">
        <v>76</v>
      </c>
      <c r="L542" s="36" t="s">
        <v>67</v>
      </c>
      <c r="M542" s="30">
        <v>1</v>
      </c>
      <c r="N542" s="30">
        <v>2</v>
      </c>
      <c r="O542" s="26">
        <v>1</v>
      </c>
      <c r="P542" s="26">
        <v>3.141E-2</v>
      </c>
      <c r="Q542" s="26">
        <v>6.2579999999999997E-2</v>
      </c>
      <c r="R542" s="26">
        <v>3.9849999999999999</v>
      </c>
      <c r="S542" s="26">
        <v>10.41</v>
      </c>
      <c r="T542" s="26">
        <v>6.9450000000000003</v>
      </c>
      <c r="U542" s="26">
        <v>0.49990000000000001</v>
      </c>
      <c r="V542" s="26" t="s">
        <v>47</v>
      </c>
      <c r="W542" s="26" t="s">
        <v>47</v>
      </c>
      <c r="X542" s="18">
        <v>1.5329999999999999</v>
      </c>
    </row>
    <row r="543" spans="7:46">
      <c r="J543" s="33" t="s">
        <v>81</v>
      </c>
      <c r="K543" s="33" t="s">
        <v>76</v>
      </c>
      <c r="L543" s="36" t="s">
        <v>67</v>
      </c>
      <c r="M543" s="30">
        <v>1</v>
      </c>
      <c r="N543" s="30">
        <v>2</v>
      </c>
      <c r="O543" s="26">
        <v>2</v>
      </c>
      <c r="P543" s="26">
        <v>4.2459999999999998E-2</v>
      </c>
      <c r="Q543" s="26">
        <v>0.12959999999999999</v>
      </c>
      <c r="R543" s="26">
        <v>3.9860000000000002</v>
      </c>
      <c r="S543" s="26">
        <v>8.5739999999999998</v>
      </c>
      <c r="T543" s="26">
        <v>17.149999999999999</v>
      </c>
      <c r="U543" s="26">
        <v>0.67579999999999996</v>
      </c>
      <c r="V543" s="26" t="s">
        <v>47</v>
      </c>
      <c r="W543" s="26" t="s">
        <v>47</v>
      </c>
      <c r="X543" s="18">
        <v>3.1749999999999998</v>
      </c>
    </row>
    <row r="544" spans="7:46">
      <c r="J544" s="33" t="s">
        <v>81</v>
      </c>
      <c r="K544" s="33" t="s">
        <v>76</v>
      </c>
      <c r="L544" s="36" t="s">
        <v>67</v>
      </c>
      <c r="M544" s="30">
        <v>1</v>
      </c>
      <c r="N544" s="30">
        <v>2</v>
      </c>
      <c r="O544" s="26">
        <v>3</v>
      </c>
      <c r="P544" s="26">
        <v>5.7880000000000001E-2</v>
      </c>
      <c r="Q544" s="26">
        <v>0.18709999999999999</v>
      </c>
      <c r="R544" s="26">
        <v>3.9849999999999999</v>
      </c>
      <c r="S544" s="26">
        <v>7.91</v>
      </c>
      <c r="T544" s="26">
        <v>18.7</v>
      </c>
      <c r="U544" s="26">
        <v>0.92120000000000002</v>
      </c>
      <c r="V544" s="26" t="s">
        <v>47</v>
      </c>
      <c r="W544" s="26" t="s">
        <v>47</v>
      </c>
      <c r="X544" s="18">
        <v>4.5830000000000002</v>
      </c>
    </row>
    <row r="545" spans="10:24">
      <c r="J545" s="33" t="s">
        <v>81</v>
      </c>
      <c r="K545" s="33" t="s">
        <v>76</v>
      </c>
      <c r="L545" s="36" t="s">
        <v>67</v>
      </c>
      <c r="M545" s="30">
        <v>1</v>
      </c>
      <c r="N545" s="30">
        <v>2</v>
      </c>
      <c r="O545" s="26">
        <v>4</v>
      </c>
      <c r="P545" s="26">
        <v>7.9299999999999995E-2</v>
      </c>
      <c r="Q545" s="26">
        <v>0.25779999999999997</v>
      </c>
      <c r="R545" s="26">
        <v>3.9889999999999999</v>
      </c>
      <c r="S545" s="26">
        <v>7.5970000000000004</v>
      </c>
      <c r="T545" s="26">
        <v>18.96</v>
      </c>
      <c r="U545" s="26">
        <v>1.262</v>
      </c>
      <c r="V545" s="26" t="s">
        <v>47</v>
      </c>
      <c r="W545" s="26" t="s">
        <v>47</v>
      </c>
      <c r="X545" s="18">
        <v>6.3170000000000002</v>
      </c>
    </row>
    <row r="546" spans="10:24">
      <c r="J546" s="33" t="s">
        <v>81</v>
      </c>
      <c r="K546" s="33" t="s">
        <v>76</v>
      </c>
      <c r="L546" s="36" t="s">
        <v>67</v>
      </c>
      <c r="M546" s="30">
        <v>1</v>
      </c>
      <c r="N546" s="30">
        <v>2</v>
      </c>
      <c r="O546" s="26">
        <v>5</v>
      </c>
      <c r="P546" s="26">
        <v>0.1087</v>
      </c>
      <c r="Q546" s="26">
        <v>0.35260000000000002</v>
      </c>
      <c r="R546" s="26">
        <v>3.9889999999999999</v>
      </c>
      <c r="S546" s="26">
        <v>7.4130000000000003</v>
      </c>
      <c r="T546" s="26">
        <v>18.989999999999998</v>
      </c>
      <c r="U546" s="26">
        <v>1.73</v>
      </c>
      <c r="V546" s="26" t="s">
        <v>47</v>
      </c>
      <c r="W546" s="26" t="s">
        <v>47</v>
      </c>
      <c r="X546" s="18">
        <v>8.6389999999999993</v>
      </c>
    </row>
    <row r="547" spans="10:24">
      <c r="J547" s="33" t="s">
        <v>81</v>
      </c>
      <c r="K547" s="33" t="s">
        <v>76</v>
      </c>
      <c r="L547" s="36" t="s">
        <v>67</v>
      </c>
      <c r="M547" s="30">
        <v>1</v>
      </c>
      <c r="N547" s="30">
        <v>2</v>
      </c>
      <c r="O547" s="26">
        <v>6</v>
      </c>
      <c r="P547" s="26">
        <v>0.14899999999999999</v>
      </c>
      <c r="Q547" s="26">
        <v>0.47970000000000002</v>
      </c>
      <c r="R547" s="26">
        <v>3.99</v>
      </c>
      <c r="S547" s="26">
        <v>7.2859999999999996</v>
      </c>
      <c r="T547" s="26">
        <v>18.87</v>
      </c>
      <c r="U547" s="26">
        <v>2.371</v>
      </c>
      <c r="V547" s="26" t="s">
        <v>47</v>
      </c>
      <c r="W547" s="26" t="s">
        <v>47</v>
      </c>
      <c r="X547" s="18">
        <v>11.75</v>
      </c>
    </row>
    <row r="548" spans="10:24">
      <c r="J548" s="33" t="s">
        <v>81</v>
      </c>
      <c r="K548" s="33" t="s">
        <v>76</v>
      </c>
      <c r="L548" s="36" t="s">
        <v>67</v>
      </c>
      <c r="M548" s="30">
        <v>1</v>
      </c>
      <c r="N548" s="30">
        <v>2</v>
      </c>
      <c r="O548" s="26">
        <v>7</v>
      </c>
      <c r="P548" s="26">
        <v>0.20419999999999999</v>
      </c>
      <c r="Q548" s="26">
        <v>0.64659999999999995</v>
      </c>
      <c r="R548" s="26">
        <v>3.9889999999999999</v>
      </c>
      <c r="S548" s="26">
        <v>7.157</v>
      </c>
      <c r="T548" s="26">
        <v>18.559999999999999</v>
      </c>
      <c r="U548" s="26">
        <v>3.25</v>
      </c>
      <c r="V548" s="26" t="s">
        <v>47</v>
      </c>
      <c r="W548" s="26" t="s">
        <v>47</v>
      </c>
      <c r="X548" s="18">
        <v>15.84</v>
      </c>
    </row>
    <row r="549" spans="10:24">
      <c r="J549" s="33" t="s">
        <v>81</v>
      </c>
      <c r="K549" s="33" t="s">
        <v>76</v>
      </c>
      <c r="L549" s="36" t="s">
        <v>67</v>
      </c>
      <c r="M549" s="30">
        <v>1</v>
      </c>
      <c r="N549" s="30">
        <v>2</v>
      </c>
      <c r="O549" s="26">
        <v>8</v>
      </c>
      <c r="P549" s="26">
        <v>0.28000000000000003</v>
      </c>
      <c r="Q549" s="26">
        <v>0.86419999999999997</v>
      </c>
      <c r="R549" s="26">
        <v>3.9910000000000001</v>
      </c>
      <c r="S549" s="26">
        <v>7.0590000000000002</v>
      </c>
      <c r="T549" s="26">
        <v>18.07</v>
      </c>
      <c r="U549" s="26">
        <v>4.4560000000000004</v>
      </c>
      <c r="V549" s="26" t="s">
        <v>47</v>
      </c>
      <c r="W549" s="26" t="s">
        <v>47</v>
      </c>
      <c r="X549" s="18">
        <v>21.17</v>
      </c>
    </row>
    <row r="550" spans="10:24">
      <c r="J550" s="33" t="s">
        <v>81</v>
      </c>
      <c r="K550" s="33" t="s">
        <v>76</v>
      </c>
      <c r="L550" s="36" t="s">
        <v>67</v>
      </c>
      <c r="M550" s="30">
        <v>1</v>
      </c>
      <c r="N550" s="30">
        <v>2</v>
      </c>
      <c r="O550" s="26">
        <v>9</v>
      </c>
      <c r="P550" s="26">
        <v>0.38379999999999997</v>
      </c>
      <c r="Q550" s="26">
        <v>1.145</v>
      </c>
      <c r="R550" s="26">
        <v>3.9910000000000001</v>
      </c>
      <c r="S550" s="26">
        <v>6.9980000000000002</v>
      </c>
      <c r="T550" s="26">
        <v>17.39</v>
      </c>
      <c r="U550" s="26">
        <v>6.1079999999999997</v>
      </c>
      <c r="V550" s="26" t="s">
        <v>47</v>
      </c>
      <c r="W550" s="26" t="s">
        <v>47</v>
      </c>
      <c r="X550" s="18">
        <v>28.06</v>
      </c>
    </row>
    <row r="551" spans="10:24">
      <c r="J551" s="33" t="s">
        <v>81</v>
      </c>
      <c r="K551" s="33" t="s">
        <v>76</v>
      </c>
      <c r="L551" s="36" t="s">
        <v>67</v>
      </c>
      <c r="M551" s="30">
        <v>1</v>
      </c>
      <c r="N551" s="30">
        <v>2</v>
      </c>
      <c r="O551" s="26">
        <v>10</v>
      </c>
      <c r="P551" s="26">
        <v>0.52610000000000001</v>
      </c>
      <c r="Q551" s="26">
        <v>1.5009999999999999</v>
      </c>
      <c r="R551" s="26">
        <v>3.992</v>
      </c>
      <c r="S551" s="26">
        <v>6.9420000000000002</v>
      </c>
      <c r="T551" s="26">
        <v>16.53</v>
      </c>
      <c r="U551" s="26">
        <v>8.3729999999999993</v>
      </c>
      <c r="V551" s="26" t="s">
        <v>47</v>
      </c>
      <c r="W551" s="26" t="s">
        <v>47</v>
      </c>
      <c r="X551" s="18">
        <v>36.78</v>
      </c>
    </row>
    <row r="552" spans="10:24">
      <c r="J552" s="33" t="s">
        <v>81</v>
      </c>
      <c r="K552" s="33" t="s">
        <v>76</v>
      </c>
      <c r="L552" s="36" t="s">
        <v>67</v>
      </c>
      <c r="M552" s="30">
        <v>1</v>
      </c>
      <c r="N552" s="30">
        <v>2</v>
      </c>
      <c r="O552" s="26">
        <v>11</v>
      </c>
      <c r="P552" s="26">
        <v>0.72119999999999995</v>
      </c>
      <c r="Q552" s="26">
        <v>1.95</v>
      </c>
      <c r="R552" s="26">
        <v>3.99</v>
      </c>
      <c r="S552" s="26">
        <v>6.8879999999999999</v>
      </c>
      <c r="T552" s="26">
        <v>15.53</v>
      </c>
      <c r="U552" s="26">
        <v>11.48</v>
      </c>
      <c r="V552" s="26" t="s">
        <v>47</v>
      </c>
      <c r="W552" s="26" t="s">
        <v>47</v>
      </c>
      <c r="X552" s="18">
        <v>47.78</v>
      </c>
    </row>
    <row r="553" spans="10:24">
      <c r="J553" s="33" t="s">
        <v>81</v>
      </c>
      <c r="K553" s="33" t="s">
        <v>76</v>
      </c>
      <c r="L553" s="36" t="s">
        <v>67</v>
      </c>
      <c r="M553" s="30">
        <v>1</v>
      </c>
      <c r="N553" s="30">
        <v>2</v>
      </c>
      <c r="O553" s="26">
        <v>12</v>
      </c>
      <c r="P553" s="26">
        <v>0.98860000000000003</v>
      </c>
      <c r="Q553" s="26">
        <v>2.5219999999999998</v>
      </c>
      <c r="R553" s="26">
        <v>3.992</v>
      </c>
      <c r="S553" s="26">
        <v>6.8579999999999997</v>
      </c>
      <c r="T553" s="26">
        <v>14.49</v>
      </c>
      <c r="U553" s="26">
        <v>15.73</v>
      </c>
      <c r="V553" s="26" t="s">
        <v>47</v>
      </c>
      <c r="W553" s="26" t="s">
        <v>47</v>
      </c>
      <c r="X553" s="18">
        <v>61.8</v>
      </c>
    </row>
    <row r="554" spans="10:24">
      <c r="J554" s="33" t="s">
        <v>81</v>
      </c>
      <c r="K554" s="33" t="s">
        <v>76</v>
      </c>
      <c r="L554" s="36" t="s">
        <v>67</v>
      </c>
      <c r="M554" s="30">
        <v>1</v>
      </c>
      <c r="N554" s="30">
        <v>2</v>
      </c>
      <c r="O554" s="26">
        <v>13</v>
      </c>
      <c r="P554" s="26">
        <v>1.355</v>
      </c>
      <c r="Q554" s="26">
        <v>3.2679999999999998</v>
      </c>
      <c r="R554" s="26">
        <v>3.9929999999999999</v>
      </c>
      <c r="S554" s="26">
        <v>6.8719999999999999</v>
      </c>
      <c r="T554" s="26">
        <v>13.5</v>
      </c>
      <c r="U554" s="26">
        <v>21.57</v>
      </c>
      <c r="V554" s="26" t="s">
        <v>47</v>
      </c>
      <c r="W554" s="26" t="s">
        <v>47</v>
      </c>
      <c r="X554" s="18">
        <v>80.069999999999993</v>
      </c>
    </row>
    <row r="555" spans="10:24">
      <c r="J555" s="33" t="s">
        <v>81</v>
      </c>
      <c r="K555" s="33" t="s">
        <v>76</v>
      </c>
      <c r="L555" s="36" t="s">
        <v>67</v>
      </c>
      <c r="M555" s="30">
        <v>1</v>
      </c>
      <c r="N555" s="30">
        <v>2</v>
      </c>
      <c r="O555" s="26">
        <v>14</v>
      </c>
      <c r="P555" s="26">
        <v>1.857</v>
      </c>
      <c r="Q555" s="26">
        <v>4.2699999999999996</v>
      </c>
      <c r="R555" s="26">
        <v>3.9929999999999999</v>
      </c>
      <c r="S555" s="26">
        <v>6.968</v>
      </c>
      <c r="T555" s="26">
        <v>12.65</v>
      </c>
      <c r="U555" s="26">
        <v>29.56</v>
      </c>
      <c r="V555" s="26" t="s">
        <v>47</v>
      </c>
      <c r="W555" s="26" t="s">
        <v>47</v>
      </c>
      <c r="X555" s="18">
        <v>104.6</v>
      </c>
    </row>
    <row r="556" spans="10:24">
      <c r="J556" s="33" t="s">
        <v>81</v>
      </c>
      <c r="K556" s="33" t="s">
        <v>76</v>
      </c>
      <c r="L556" s="36" t="s">
        <v>67</v>
      </c>
      <c r="M556" s="30">
        <v>1</v>
      </c>
      <c r="N556" s="30">
        <v>2</v>
      </c>
      <c r="O556" s="26">
        <v>15</v>
      </c>
      <c r="P556" s="26">
        <v>2.5459999999999998</v>
      </c>
      <c r="Q556" s="26">
        <v>5.6719999999999997</v>
      </c>
      <c r="R556" s="26">
        <v>3.9929999999999999</v>
      </c>
      <c r="S556" s="26">
        <v>7.2089999999999996</v>
      </c>
      <c r="T556" s="26">
        <v>12</v>
      </c>
      <c r="U556" s="26">
        <v>40.520000000000003</v>
      </c>
      <c r="V556" s="26" t="s">
        <v>47</v>
      </c>
      <c r="W556" s="26" t="s">
        <v>47</v>
      </c>
      <c r="X556" s="18">
        <v>139</v>
      </c>
    </row>
    <row r="557" spans="10:24">
      <c r="J557" s="33" t="s">
        <v>81</v>
      </c>
      <c r="K557" s="33" t="s">
        <v>76</v>
      </c>
      <c r="L557" s="36" t="s">
        <v>67</v>
      </c>
      <c r="M557" s="30">
        <v>1</v>
      </c>
      <c r="N557" s="30">
        <v>2</v>
      </c>
      <c r="O557" s="26">
        <v>16</v>
      </c>
      <c r="P557" s="26">
        <v>3.49</v>
      </c>
      <c r="Q557" s="26">
        <v>7.702</v>
      </c>
      <c r="R557" s="26">
        <v>3.9940000000000002</v>
      </c>
      <c r="S557" s="26">
        <v>7.6630000000000003</v>
      </c>
      <c r="T557" s="26">
        <v>11.56</v>
      </c>
      <c r="U557" s="26">
        <v>55.55</v>
      </c>
      <c r="V557" s="26" t="s">
        <v>47</v>
      </c>
      <c r="W557" s="26" t="s">
        <v>47</v>
      </c>
      <c r="X557" s="18">
        <v>188.7</v>
      </c>
    </row>
    <row r="558" spans="10:24">
      <c r="J558" s="33" t="s">
        <v>81</v>
      </c>
      <c r="K558" s="33" t="s">
        <v>76</v>
      </c>
      <c r="L558" s="36" t="s">
        <v>67</v>
      </c>
      <c r="M558" s="30">
        <v>1</v>
      </c>
      <c r="N558" s="30">
        <v>2</v>
      </c>
      <c r="O558" s="26">
        <v>17</v>
      </c>
      <c r="P558" s="26">
        <v>4.7850000000000001</v>
      </c>
      <c r="Q558" s="26">
        <v>10.71</v>
      </c>
      <c r="R558" s="26">
        <v>3.9940000000000002</v>
      </c>
      <c r="S558" s="26">
        <v>8.4090000000000007</v>
      </c>
      <c r="T558" s="26">
        <v>11.27</v>
      </c>
      <c r="U558" s="26">
        <v>76.150000000000006</v>
      </c>
      <c r="V558" s="26" t="s">
        <v>47</v>
      </c>
      <c r="W558" s="26" t="s">
        <v>47</v>
      </c>
      <c r="X558" s="18">
        <v>262.39999999999998</v>
      </c>
    </row>
    <row r="559" spans="10:24">
      <c r="J559" s="33" t="s">
        <v>81</v>
      </c>
      <c r="K559" s="33" t="s">
        <v>76</v>
      </c>
      <c r="L559" s="36" t="s">
        <v>67</v>
      </c>
      <c r="M559" s="30">
        <v>1</v>
      </c>
      <c r="N559" s="30">
        <v>2</v>
      </c>
      <c r="O559" s="26">
        <v>18</v>
      </c>
      <c r="P559" s="26">
        <v>6.56</v>
      </c>
      <c r="Q559" s="26">
        <v>15.1</v>
      </c>
      <c r="R559" s="26">
        <v>3.9950000000000001</v>
      </c>
      <c r="S559" s="26">
        <v>9.4540000000000006</v>
      </c>
      <c r="T559" s="26">
        <v>10.94</v>
      </c>
      <c r="U559" s="26">
        <v>104.4</v>
      </c>
      <c r="V559" s="26" t="s">
        <v>47</v>
      </c>
      <c r="W559" s="26" t="s">
        <v>47</v>
      </c>
      <c r="X559" s="18">
        <v>369.9</v>
      </c>
    </row>
    <row r="560" spans="10:24">
      <c r="J560" s="33" t="s">
        <v>81</v>
      </c>
      <c r="K560" s="33" t="s">
        <v>76</v>
      </c>
      <c r="L560" s="36" t="s">
        <v>67</v>
      </c>
      <c r="M560" s="30">
        <v>1</v>
      </c>
      <c r="N560" s="30">
        <v>2</v>
      </c>
      <c r="O560" s="26">
        <v>19</v>
      </c>
      <c r="P560" s="26">
        <v>8.9930000000000003</v>
      </c>
      <c r="Q560" s="26">
        <v>21.07</v>
      </c>
      <c r="R560" s="26">
        <v>3.996</v>
      </c>
      <c r="S560" s="26">
        <v>10.62</v>
      </c>
      <c r="T560" s="26">
        <v>10.199999999999999</v>
      </c>
      <c r="U560" s="26">
        <v>143.1</v>
      </c>
      <c r="V560" s="26" t="s">
        <v>47</v>
      </c>
      <c r="W560" s="26" t="s">
        <v>47</v>
      </c>
      <c r="X560" s="18">
        <v>516.29999999999995</v>
      </c>
    </row>
    <row r="561" spans="10:24">
      <c r="J561" s="33" t="s">
        <v>81</v>
      </c>
      <c r="K561" s="33" t="s">
        <v>76</v>
      </c>
      <c r="L561" s="36" t="s">
        <v>67</v>
      </c>
      <c r="M561" s="28">
        <v>1</v>
      </c>
      <c r="N561" s="28">
        <v>2</v>
      </c>
      <c r="O561" s="28">
        <v>20</v>
      </c>
      <c r="P561" s="28">
        <v>12.33</v>
      </c>
      <c r="Q561" s="28">
        <v>28.41</v>
      </c>
      <c r="R561" s="28">
        <v>3.996</v>
      </c>
      <c r="S561" s="28">
        <v>11.49</v>
      </c>
      <c r="T561" s="28">
        <v>8.8179999999999996</v>
      </c>
      <c r="U561" s="28">
        <v>196.2</v>
      </c>
      <c r="V561" s="28" t="s">
        <v>47</v>
      </c>
      <c r="W561" s="28" t="s">
        <v>47</v>
      </c>
      <c r="X561" s="19">
        <v>696.1</v>
      </c>
    </row>
    <row r="562" spans="10:24">
      <c r="J562" s="33" t="s">
        <v>81</v>
      </c>
      <c r="K562" s="33" t="s">
        <v>76</v>
      </c>
      <c r="L562" s="36" t="s">
        <v>67</v>
      </c>
      <c r="M562" s="30">
        <v>2</v>
      </c>
      <c r="N562" s="30">
        <v>2</v>
      </c>
      <c r="O562" s="26">
        <v>1</v>
      </c>
      <c r="P562" s="26">
        <v>3.141E-2</v>
      </c>
      <c r="Q562" s="26">
        <v>5.5129999999999998E-2</v>
      </c>
      <c r="R562" s="26">
        <v>4</v>
      </c>
      <c r="S562" s="26">
        <v>8.8870000000000005</v>
      </c>
      <c r="T562" s="26">
        <v>6.5270000000000001</v>
      </c>
      <c r="U562" s="26">
        <v>0.5</v>
      </c>
      <c r="V562" s="26" t="s">
        <v>47</v>
      </c>
      <c r="W562" s="26" t="s">
        <v>47</v>
      </c>
      <c r="X562" s="18">
        <v>1.351</v>
      </c>
    </row>
    <row r="563" spans="10:24">
      <c r="J563" s="33" t="s">
        <v>81</v>
      </c>
      <c r="K563" s="33" t="s">
        <v>76</v>
      </c>
      <c r="L563" s="36" t="s">
        <v>67</v>
      </c>
      <c r="M563" s="30">
        <v>2</v>
      </c>
      <c r="N563" s="30">
        <v>2</v>
      </c>
      <c r="O563" s="26">
        <v>2</v>
      </c>
      <c r="P563" s="26">
        <v>4.2470000000000001E-2</v>
      </c>
      <c r="Q563" s="26">
        <v>0.108</v>
      </c>
      <c r="R563" s="26">
        <v>4.0010000000000003</v>
      </c>
      <c r="S563" s="26">
        <v>7.3659999999999997</v>
      </c>
      <c r="T563" s="26">
        <v>14.18</v>
      </c>
      <c r="U563" s="26">
        <v>0.67589999999999995</v>
      </c>
      <c r="V563" s="26" t="s">
        <v>47</v>
      </c>
      <c r="W563" s="26" t="s">
        <v>47</v>
      </c>
      <c r="X563" s="18">
        <v>2.6459999999999999</v>
      </c>
    </row>
    <row r="564" spans="10:24">
      <c r="J564" s="33" t="s">
        <v>81</v>
      </c>
      <c r="K564" s="33" t="s">
        <v>76</v>
      </c>
      <c r="L564" s="36" t="s">
        <v>67</v>
      </c>
      <c r="M564" s="30">
        <v>2</v>
      </c>
      <c r="N564" s="30">
        <v>2</v>
      </c>
      <c r="O564" s="26">
        <v>3</v>
      </c>
      <c r="P564" s="26">
        <v>5.7880000000000001E-2</v>
      </c>
      <c r="Q564" s="26">
        <v>0.153</v>
      </c>
      <c r="R564" s="26">
        <v>4</v>
      </c>
      <c r="S564" s="26">
        <v>6.7750000000000004</v>
      </c>
      <c r="T564" s="26">
        <v>15.17</v>
      </c>
      <c r="U564" s="26">
        <v>0.92120000000000002</v>
      </c>
      <c r="V564" s="26" t="s">
        <v>47</v>
      </c>
      <c r="W564" s="26" t="s">
        <v>47</v>
      </c>
      <c r="X564" s="18">
        <v>3.75</v>
      </c>
    </row>
    <row r="565" spans="10:24">
      <c r="J565" s="33" t="s">
        <v>81</v>
      </c>
      <c r="K565" s="33" t="s">
        <v>76</v>
      </c>
      <c r="L565" s="36" t="s">
        <v>67</v>
      </c>
      <c r="M565" s="30">
        <v>2</v>
      </c>
      <c r="N565" s="30">
        <v>2</v>
      </c>
      <c r="O565" s="26">
        <v>4</v>
      </c>
      <c r="P565" s="26">
        <v>7.9299999999999995E-2</v>
      </c>
      <c r="Q565" s="26">
        <v>0.2089</v>
      </c>
      <c r="R565" s="26">
        <v>4.0019999999999998</v>
      </c>
      <c r="S565" s="26">
        <v>6.4729999999999999</v>
      </c>
      <c r="T565" s="26">
        <v>15.23</v>
      </c>
      <c r="U565" s="26">
        <v>1.262</v>
      </c>
      <c r="V565" s="26" t="s">
        <v>47</v>
      </c>
      <c r="W565" s="26" t="s">
        <v>47</v>
      </c>
      <c r="X565" s="18">
        <v>5.1180000000000003</v>
      </c>
    </row>
    <row r="566" spans="10:24">
      <c r="J566" s="33" t="s">
        <v>81</v>
      </c>
      <c r="K566" s="33" t="s">
        <v>76</v>
      </c>
      <c r="L566" s="36" t="s">
        <v>67</v>
      </c>
      <c r="M566" s="30">
        <v>2</v>
      </c>
      <c r="N566" s="30">
        <v>2</v>
      </c>
      <c r="O566" s="26">
        <v>5</v>
      </c>
      <c r="P566" s="26">
        <v>0.1087</v>
      </c>
      <c r="Q566" s="26">
        <v>0.2838</v>
      </c>
      <c r="R566" s="26">
        <v>4.0010000000000003</v>
      </c>
      <c r="S566" s="26">
        <v>6.2830000000000004</v>
      </c>
      <c r="T566" s="26">
        <v>15.16</v>
      </c>
      <c r="U566" s="26">
        <v>1.73</v>
      </c>
      <c r="V566" s="26" t="s">
        <v>47</v>
      </c>
      <c r="W566" s="26" t="s">
        <v>47</v>
      </c>
      <c r="X566" s="18">
        <v>6.9539999999999997</v>
      </c>
    </row>
    <row r="567" spans="10:24">
      <c r="J567" s="33" t="s">
        <v>81</v>
      </c>
      <c r="K567" s="33" t="s">
        <v>76</v>
      </c>
      <c r="L567" s="36" t="s">
        <v>67</v>
      </c>
      <c r="M567" s="30">
        <v>2</v>
      </c>
      <c r="N567" s="30">
        <v>2</v>
      </c>
      <c r="O567" s="26">
        <v>6</v>
      </c>
      <c r="P567" s="26">
        <v>0.14899999999999999</v>
      </c>
      <c r="Q567" s="26">
        <v>0.38450000000000001</v>
      </c>
      <c r="R567" s="26">
        <v>4.0010000000000003</v>
      </c>
      <c r="S567" s="26">
        <v>6.1420000000000003</v>
      </c>
      <c r="T567" s="26">
        <v>15.01</v>
      </c>
      <c r="U567" s="26">
        <v>2.371</v>
      </c>
      <c r="V567" s="26" t="s">
        <v>47</v>
      </c>
      <c r="W567" s="26" t="s">
        <v>47</v>
      </c>
      <c r="X567" s="18">
        <v>9.42</v>
      </c>
    </row>
    <row r="568" spans="10:24">
      <c r="J568" s="33" t="s">
        <v>81</v>
      </c>
      <c r="K568" s="33" t="s">
        <v>76</v>
      </c>
      <c r="L568" s="36" t="s">
        <v>67</v>
      </c>
      <c r="M568" s="30">
        <v>2</v>
      </c>
      <c r="N568" s="30">
        <v>2</v>
      </c>
      <c r="O568" s="26">
        <v>7</v>
      </c>
      <c r="P568" s="26">
        <v>0.20419999999999999</v>
      </c>
      <c r="Q568" s="26">
        <v>0.51780000000000004</v>
      </c>
      <c r="R568" s="26">
        <v>4</v>
      </c>
      <c r="S568" s="26">
        <v>6.0309999999999997</v>
      </c>
      <c r="T568" s="26">
        <v>14.74</v>
      </c>
      <c r="U568" s="26">
        <v>3.25</v>
      </c>
      <c r="V568" s="26" t="s">
        <v>47</v>
      </c>
      <c r="W568" s="26" t="s">
        <v>47</v>
      </c>
      <c r="X568" s="18">
        <v>12.69</v>
      </c>
    </row>
    <row r="569" spans="10:24">
      <c r="J569" s="33" t="s">
        <v>81</v>
      </c>
      <c r="K569" s="33" t="s">
        <v>76</v>
      </c>
      <c r="L569" s="36" t="s">
        <v>67</v>
      </c>
      <c r="M569" s="30">
        <v>2</v>
      </c>
      <c r="N569" s="30">
        <v>2</v>
      </c>
      <c r="O569" s="26">
        <v>8</v>
      </c>
      <c r="P569" s="26">
        <v>0.27989999999999998</v>
      </c>
      <c r="Q569" s="26">
        <v>0.69159999999999999</v>
      </c>
      <c r="R569" s="26">
        <v>4</v>
      </c>
      <c r="S569" s="26">
        <v>5.94</v>
      </c>
      <c r="T569" s="26">
        <v>14.34</v>
      </c>
      <c r="U569" s="26">
        <v>4.4560000000000004</v>
      </c>
      <c r="V569" s="26" t="s">
        <v>47</v>
      </c>
      <c r="W569" s="26" t="s">
        <v>47</v>
      </c>
      <c r="X569" s="18">
        <v>16.940000000000001</v>
      </c>
    </row>
    <row r="570" spans="10:24">
      <c r="J570" s="33" t="s">
        <v>81</v>
      </c>
      <c r="K570" s="33" t="s">
        <v>76</v>
      </c>
      <c r="L570" s="36" t="s">
        <v>67</v>
      </c>
      <c r="M570" s="30">
        <v>2</v>
      </c>
      <c r="N570" s="30">
        <v>2</v>
      </c>
      <c r="O570" s="26">
        <v>9</v>
      </c>
      <c r="P570" s="26">
        <v>0.38379999999999997</v>
      </c>
      <c r="Q570" s="26">
        <v>0.91479999999999995</v>
      </c>
      <c r="R570" s="26">
        <v>4.0010000000000003</v>
      </c>
      <c r="S570" s="26">
        <v>5.8689999999999998</v>
      </c>
      <c r="T570" s="26">
        <v>13.78</v>
      </c>
      <c r="U570" s="26">
        <v>6.1079999999999997</v>
      </c>
      <c r="V570" s="26" t="s">
        <v>47</v>
      </c>
      <c r="W570" s="26" t="s">
        <v>47</v>
      </c>
      <c r="X570" s="18">
        <v>22.41</v>
      </c>
    </row>
    <row r="571" spans="10:24">
      <c r="J571" s="33" t="s">
        <v>81</v>
      </c>
      <c r="K571" s="33" t="s">
        <v>76</v>
      </c>
      <c r="L571" s="36" t="s">
        <v>67</v>
      </c>
      <c r="M571" s="30">
        <v>2</v>
      </c>
      <c r="N571" s="30">
        <v>2</v>
      </c>
      <c r="O571" s="26">
        <v>10</v>
      </c>
      <c r="P571" s="26">
        <v>0.52610000000000001</v>
      </c>
      <c r="Q571" s="26">
        <v>1.1970000000000001</v>
      </c>
      <c r="R571" s="26">
        <v>4</v>
      </c>
      <c r="S571" s="26">
        <v>5.8049999999999997</v>
      </c>
      <c r="T571" s="26">
        <v>13.06</v>
      </c>
      <c r="U571" s="26">
        <v>8.3729999999999993</v>
      </c>
      <c r="V571" s="26" t="s">
        <v>47</v>
      </c>
      <c r="W571" s="26" t="s">
        <v>47</v>
      </c>
      <c r="X571" s="18">
        <v>29.32</v>
      </c>
    </row>
    <row r="572" spans="10:24">
      <c r="J572" s="33" t="s">
        <v>81</v>
      </c>
      <c r="K572" s="33" t="s">
        <v>76</v>
      </c>
      <c r="L572" s="36" t="s">
        <v>67</v>
      </c>
      <c r="M572" s="30">
        <v>2</v>
      </c>
      <c r="N572" s="30">
        <v>2</v>
      </c>
      <c r="O572" s="26">
        <v>11</v>
      </c>
      <c r="P572" s="26">
        <v>0.72109999999999996</v>
      </c>
      <c r="Q572" s="26">
        <v>1.5489999999999999</v>
      </c>
      <c r="R572" s="26">
        <v>4.0010000000000003</v>
      </c>
      <c r="S572" s="26">
        <v>5.7320000000000002</v>
      </c>
      <c r="T572" s="26">
        <v>12.22</v>
      </c>
      <c r="U572" s="26">
        <v>11.48</v>
      </c>
      <c r="V572" s="26" t="s">
        <v>47</v>
      </c>
      <c r="W572" s="26" t="s">
        <v>47</v>
      </c>
      <c r="X572" s="18">
        <v>37.950000000000003</v>
      </c>
    </row>
    <row r="573" spans="10:24">
      <c r="J573" s="33" t="s">
        <v>81</v>
      </c>
      <c r="K573" s="33" t="s">
        <v>76</v>
      </c>
      <c r="L573" s="36" t="s">
        <v>67</v>
      </c>
      <c r="M573" s="30">
        <v>2</v>
      </c>
      <c r="N573" s="30">
        <v>2</v>
      </c>
      <c r="O573" s="26">
        <v>12</v>
      </c>
      <c r="P573" s="26">
        <v>0.98850000000000005</v>
      </c>
      <c r="Q573" s="26">
        <v>1.994</v>
      </c>
      <c r="R573" s="26">
        <v>4.0010000000000003</v>
      </c>
      <c r="S573" s="26">
        <v>5.6779999999999999</v>
      </c>
      <c r="T573" s="26">
        <v>11.33</v>
      </c>
      <c r="U573" s="26">
        <v>15.73</v>
      </c>
      <c r="V573" s="26" t="s">
        <v>47</v>
      </c>
      <c r="W573" s="26" t="s">
        <v>47</v>
      </c>
      <c r="X573" s="18">
        <v>48.86</v>
      </c>
    </row>
    <row r="574" spans="10:24">
      <c r="J574" s="33" t="s">
        <v>81</v>
      </c>
      <c r="K574" s="33" t="s">
        <v>76</v>
      </c>
      <c r="L574" s="36" t="s">
        <v>67</v>
      </c>
      <c r="M574" s="30">
        <v>2</v>
      </c>
      <c r="N574" s="30">
        <v>2</v>
      </c>
      <c r="O574" s="26">
        <v>13</v>
      </c>
      <c r="P574" s="26">
        <v>1.355</v>
      </c>
      <c r="Q574" s="26">
        <v>2.57</v>
      </c>
      <c r="R574" s="26">
        <v>4.0010000000000003</v>
      </c>
      <c r="S574" s="26">
        <v>5.657</v>
      </c>
      <c r="T574" s="26">
        <v>10.49</v>
      </c>
      <c r="U574" s="26">
        <v>21.57</v>
      </c>
      <c r="V574" s="26" t="s">
        <v>47</v>
      </c>
      <c r="W574" s="26" t="s">
        <v>47</v>
      </c>
      <c r="X574" s="18">
        <v>62.96</v>
      </c>
    </row>
    <row r="575" spans="10:24">
      <c r="J575" s="33" t="s">
        <v>81</v>
      </c>
      <c r="K575" s="33" t="s">
        <v>76</v>
      </c>
      <c r="L575" s="36" t="s">
        <v>67</v>
      </c>
      <c r="M575" s="30">
        <v>2</v>
      </c>
      <c r="N575" s="30">
        <v>2</v>
      </c>
      <c r="O575" s="26">
        <v>14</v>
      </c>
      <c r="P575" s="26">
        <v>1.857</v>
      </c>
      <c r="Q575" s="26">
        <v>3.3410000000000002</v>
      </c>
      <c r="R575" s="26">
        <v>4.0010000000000003</v>
      </c>
      <c r="S575" s="26">
        <v>5.7030000000000003</v>
      </c>
      <c r="T575" s="26">
        <v>9.7569999999999997</v>
      </c>
      <c r="U575" s="26">
        <v>29.56</v>
      </c>
      <c r="V575" s="26" t="s">
        <v>47</v>
      </c>
      <c r="W575" s="26" t="s">
        <v>47</v>
      </c>
      <c r="X575" s="18">
        <v>81.86</v>
      </c>
    </row>
    <row r="576" spans="10:24">
      <c r="J576" s="33" t="s">
        <v>81</v>
      </c>
      <c r="K576" s="33" t="s">
        <v>76</v>
      </c>
      <c r="L576" s="36" t="s">
        <v>67</v>
      </c>
      <c r="M576" s="30">
        <v>2</v>
      </c>
      <c r="N576" s="30">
        <v>2</v>
      </c>
      <c r="O576" s="26">
        <v>15</v>
      </c>
      <c r="P576" s="26">
        <v>2.5459999999999998</v>
      </c>
      <c r="Q576" s="26">
        <v>4.4260000000000002</v>
      </c>
      <c r="R576" s="26">
        <v>3.9990000000000001</v>
      </c>
      <c r="S576" s="26">
        <v>5.8730000000000002</v>
      </c>
      <c r="T576" s="26">
        <v>9.2089999999999996</v>
      </c>
      <c r="U576" s="26">
        <v>40.520000000000003</v>
      </c>
      <c r="V576" s="26" t="s">
        <v>47</v>
      </c>
      <c r="W576" s="26" t="s">
        <v>47</v>
      </c>
      <c r="X576" s="18">
        <v>108.4</v>
      </c>
    </row>
    <row r="577" spans="4:40">
      <c r="J577" s="33" t="s">
        <v>81</v>
      </c>
      <c r="K577" s="33" t="s">
        <v>76</v>
      </c>
      <c r="L577" s="36" t="s">
        <v>67</v>
      </c>
      <c r="M577" s="30">
        <v>2</v>
      </c>
      <c r="N577" s="30">
        <v>2</v>
      </c>
      <c r="O577" s="26">
        <v>16</v>
      </c>
      <c r="P577" s="26">
        <v>3.49</v>
      </c>
      <c r="Q577" s="26">
        <v>6.02</v>
      </c>
      <c r="R577" s="26">
        <v>4</v>
      </c>
      <c r="S577" s="26">
        <v>6.2320000000000002</v>
      </c>
      <c r="T577" s="26">
        <v>8.8659999999999997</v>
      </c>
      <c r="U577" s="26">
        <v>55.55</v>
      </c>
      <c r="V577" s="26" t="s">
        <v>47</v>
      </c>
      <c r="W577" s="26" t="s">
        <v>47</v>
      </c>
      <c r="X577" s="18">
        <v>147.5</v>
      </c>
    </row>
    <row r="578" spans="4:40">
      <c r="J578" s="33" t="s">
        <v>81</v>
      </c>
      <c r="K578" s="33" t="s">
        <v>76</v>
      </c>
      <c r="L578" s="36" t="s">
        <v>67</v>
      </c>
      <c r="M578" s="30">
        <v>2</v>
      </c>
      <c r="N578" s="30">
        <v>2</v>
      </c>
      <c r="O578" s="26">
        <v>17</v>
      </c>
      <c r="P578" s="26">
        <v>4.7850000000000001</v>
      </c>
      <c r="Q578" s="26">
        <v>8.4350000000000005</v>
      </c>
      <c r="R578" s="26">
        <v>3.9990000000000001</v>
      </c>
      <c r="S578" s="26">
        <v>6.8540000000000001</v>
      </c>
      <c r="T578" s="26">
        <v>8.7010000000000005</v>
      </c>
      <c r="U578" s="26">
        <v>76.150000000000006</v>
      </c>
      <c r="V578" s="26" t="s">
        <v>47</v>
      </c>
      <c r="W578" s="26" t="s">
        <v>47</v>
      </c>
      <c r="X578" s="18">
        <v>206.7</v>
      </c>
    </row>
    <row r="579" spans="4:40">
      <c r="J579" s="33" t="s">
        <v>81</v>
      </c>
      <c r="K579" s="33" t="s">
        <v>76</v>
      </c>
      <c r="L579" s="36" t="s">
        <v>67</v>
      </c>
      <c r="M579" s="30">
        <v>2</v>
      </c>
      <c r="N579" s="30">
        <v>2</v>
      </c>
      <c r="O579" s="26">
        <v>18</v>
      </c>
      <c r="P579" s="26">
        <v>6.5590000000000002</v>
      </c>
      <c r="Q579" s="26">
        <v>12.07</v>
      </c>
      <c r="R579" s="26">
        <v>3.9990000000000001</v>
      </c>
      <c r="S579" s="26">
        <v>7.76</v>
      </c>
      <c r="T579" s="26">
        <v>8.5749999999999993</v>
      </c>
      <c r="U579" s="26">
        <v>104.4</v>
      </c>
      <c r="V579" s="26" t="s">
        <v>47</v>
      </c>
      <c r="W579" s="26" t="s">
        <v>47</v>
      </c>
      <c r="X579" s="18">
        <v>295.8</v>
      </c>
    </row>
    <row r="580" spans="4:40">
      <c r="J580" s="33" t="s">
        <v>81</v>
      </c>
      <c r="K580" s="33" t="s">
        <v>76</v>
      </c>
      <c r="L580" s="36" t="s">
        <v>67</v>
      </c>
      <c r="M580" s="30">
        <v>2</v>
      </c>
      <c r="N580" s="30">
        <v>2</v>
      </c>
      <c r="O580" s="26">
        <v>19</v>
      </c>
      <c r="P580" s="26">
        <v>8.9930000000000003</v>
      </c>
      <c r="Q580" s="26">
        <v>17.25</v>
      </c>
      <c r="R580" s="26">
        <v>4.0010000000000003</v>
      </c>
      <c r="S580" s="26">
        <v>8.8309999999999995</v>
      </c>
      <c r="T580" s="26">
        <v>8.202</v>
      </c>
      <c r="U580" s="26">
        <v>143.1</v>
      </c>
      <c r="V580" s="26" t="s">
        <v>47</v>
      </c>
      <c r="W580" s="26" t="s">
        <v>47</v>
      </c>
      <c r="X580" s="18">
        <v>422.7</v>
      </c>
    </row>
    <row r="581" spans="4:40">
      <c r="J581" s="33" t="s">
        <v>81</v>
      </c>
      <c r="K581" s="33" t="s">
        <v>76</v>
      </c>
      <c r="L581" s="36" t="s">
        <v>67</v>
      </c>
      <c r="M581" s="28">
        <v>2</v>
      </c>
      <c r="N581" s="28">
        <v>2</v>
      </c>
      <c r="O581" s="28">
        <v>20</v>
      </c>
      <c r="P581" s="28">
        <v>12.33</v>
      </c>
      <c r="Q581" s="28">
        <v>23.87</v>
      </c>
      <c r="R581" s="28">
        <v>4</v>
      </c>
      <c r="S581" s="28">
        <v>9.7319999999999993</v>
      </c>
      <c r="T581" s="28">
        <v>7.3010000000000002</v>
      </c>
      <c r="U581" s="28">
        <v>196.2</v>
      </c>
      <c r="V581" s="28" t="s">
        <v>47</v>
      </c>
      <c r="W581" s="28" t="s">
        <v>47</v>
      </c>
      <c r="X581" s="19">
        <v>584.9</v>
      </c>
    </row>
    <row r="582" spans="4:40">
      <c r="J582" s="33" t="s">
        <v>81</v>
      </c>
      <c r="K582" s="33" t="s">
        <v>76</v>
      </c>
      <c r="L582" s="36" t="s">
        <v>67</v>
      </c>
      <c r="M582" s="30">
        <v>3</v>
      </c>
      <c r="N582" s="30">
        <v>2</v>
      </c>
      <c r="O582" s="26">
        <v>1</v>
      </c>
      <c r="P582" s="26">
        <v>3.1419999999999997E-2</v>
      </c>
      <c r="Q582" s="26">
        <v>5.1479999999999998E-2</v>
      </c>
      <c r="R582" s="26">
        <v>4.0010000000000003</v>
      </c>
      <c r="S582" s="26">
        <v>8.1690000000000005</v>
      </c>
      <c r="T582" s="26">
        <v>6.266</v>
      </c>
      <c r="U582" s="26">
        <v>0.5</v>
      </c>
      <c r="V582" s="26" t="s">
        <v>47</v>
      </c>
      <c r="W582" s="26" t="s">
        <v>47</v>
      </c>
      <c r="X582" s="18">
        <v>1.2609999999999999</v>
      </c>
    </row>
    <row r="583" spans="4:40">
      <c r="J583" s="33" t="s">
        <v>81</v>
      </c>
      <c r="K583" s="33" t="s">
        <v>76</v>
      </c>
      <c r="L583" s="36" t="s">
        <v>67</v>
      </c>
      <c r="M583" s="30">
        <v>3</v>
      </c>
      <c r="N583" s="30">
        <v>2</v>
      </c>
      <c r="O583" s="26">
        <v>2</v>
      </c>
      <c r="P583" s="26">
        <v>4.2470000000000001E-2</v>
      </c>
      <c r="Q583" s="26">
        <v>9.8489999999999994E-2</v>
      </c>
      <c r="R583" s="26">
        <v>4.0019999999999998</v>
      </c>
      <c r="S583" s="26">
        <v>6.8819999999999997</v>
      </c>
      <c r="T583" s="26">
        <v>12.84</v>
      </c>
      <c r="U583" s="26">
        <v>0.67600000000000005</v>
      </c>
      <c r="V583" s="26" t="s">
        <v>47</v>
      </c>
      <c r="W583" s="26" t="s">
        <v>47</v>
      </c>
      <c r="X583" s="18">
        <v>2.4129999999999998</v>
      </c>
      <c r="AB583" s="2"/>
      <c r="AN583" s="2"/>
    </row>
    <row r="584" spans="4:40">
      <c r="D584" s="2"/>
      <c r="J584" s="33" t="s">
        <v>81</v>
      </c>
      <c r="K584" s="33" t="s">
        <v>76</v>
      </c>
      <c r="L584" s="36" t="s">
        <v>67</v>
      </c>
      <c r="M584" s="30">
        <v>3</v>
      </c>
      <c r="N584" s="30">
        <v>2</v>
      </c>
      <c r="O584" s="26">
        <v>3</v>
      </c>
      <c r="P584" s="26">
        <v>5.7880000000000001E-2</v>
      </c>
      <c r="Q584" s="26">
        <v>0.1389</v>
      </c>
      <c r="R584" s="26">
        <v>4</v>
      </c>
      <c r="S584" s="26">
        <v>6.3620000000000001</v>
      </c>
      <c r="T584" s="26">
        <v>13.67</v>
      </c>
      <c r="U584" s="26">
        <v>0.92120000000000002</v>
      </c>
      <c r="V584" s="26" t="s">
        <v>47</v>
      </c>
      <c r="W584" s="26" t="s">
        <v>47</v>
      </c>
      <c r="X584" s="18">
        <v>3.4039999999999999</v>
      </c>
    </row>
    <row r="585" spans="4:40">
      <c r="J585" s="33" t="s">
        <v>81</v>
      </c>
      <c r="K585" s="33" t="s">
        <v>76</v>
      </c>
      <c r="L585" s="36" t="s">
        <v>67</v>
      </c>
      <c r="M585" s="30">
        <v>3</v>
      </c>
      <c r="N585" s="30">
        <v>2</v>
      </c>
      <c r="O585" s="26">
        <v>4</v>
      </c>
      <c r="P585" s="26">
        <v>7.9299999999999995E-2</v>
      </c>
      <c r="Q585" s="26">
        <v>0.18970000000000001</v>
      </c>
      <c r="R585" s="26">
        <v>3.9990000000000001</v>
      </c>
      <c r="S585" s="26">
        <v>6.0979999999999999</v>
      </c>
      <c r="T585" s="26">
        <v>13.74</v>
      </c>
      <c r="U585" s="26">
        <v>1.262</v>
      </c>
      <c r="V585" s="26" t="s">
        <v>47</v>
      </c>
      <c r="W585" s="26" t="s">
        <v>47</v>
      </c>
      <c r="X585" s="18">
        <v>4.6470000000000002</v>
      </c>
    </row>
    <row r="586" spans="4:40">
      <c r="J586" s="33" t="s">
        <v>81</v>
      </c>
      <c r="K586" s="33" t="s">
        <v>76</v>
      </c>
      <c r="L586" s="36" t="s">
        <v>67</v>
      </c>
      <c r="M586" s="30">
        <v>3</v>
      </c>
      <c r="N586" s="30">
        <v>2</v>
      </c>
      <c r="O586" s="26">
        <v>5</v>
      </c>
      <c r="P586" s="26">
        <v>0.1087</v>
      </c>
      <c r="Q586" s="26">
        <v>0.25790000000000002</v>
      </c>
      <c r="R586" s="26">
        <v>4.0010000000000003</v>
      </c>
      <c r="S586" s="26">
        <v>5.9290000000000003</v>
      </c>
      <c r="T586" s="26">
        <v>13.68</v>
      </c>
      <c r="U586" s="26">
        <v>1.73</v>
      </c>
      <c r="V586" s="26" t="s">
        <v>47</v>
      </c>
      <c r="W586" s="26" t="s">
        <v>47</v>
      </c>
      <c r="X586" s="18">
        <v>6.3179999999999996</v>
      </c>
    </row>
    <row r="587" spans="4:40">
      <c r="J587" s="33" t="s">
        <v>81</v>
      </c>
      <c r="K587" s="33" t="s">
        <v>76</v>
      </c>
      <c r="L587" s="36" t="s">
        <v>67</v>
      </c>
      <c r="M587" s="30">
        <v>3</v>
      </c>
      <c r="N587" s="30">
        <v>2</v>
      </c>
      <c r="O587" s="26">
        <v>6</v>
      </c>
      <c r="P587" s="26">
        <v>0.14899999999999999</v>
      </c>
      <c r="Q587" s="26">
        <v>0.34939999999999999</v>
      </c>
      <c r="R587" s="26">
        <v>4.0010000000000003</v>
      </c>
      <c r="S587" s="26">
        <v>5.8049999999999997</v>
      </c>
      <c r="T587" s="26">
        <v>13.54</v>
      </c>
      <c r="U587" s="26">
        <v>2.371</v>
      </c>
      <c r="V587" s="26" t="s">
        <v>47</v>
      </c>
      <c r="W587" s="26" t="s">
        <v>47</v>
      </c>
      <c r="X587" s="18">
        <v>8.5609999999999999</v>
      </c>
    </row>
    <row r="588" spans="4:40">
      <c r="J588" s="33" t="s">
        <v>81</v>
      </c>
      <c r="K588" s="33" t="s">
        <v>76</v>
      </c>
      <c r="L588" s="36" t="s">
        <v>67</v>
      </c>
      <c r="M588" s="30">
        <v>3</v>
      </c>
      <c r="N588" s="30">
        <v>2</v>
      </c>
      <c r="O588" s="26">
        <v>7</v>
      </c>
      <c r="P588" s="26">
        <v>0.20419999999999999</v>
      </c>
      <c r="Q588" s="26">
        <v>0.47110000000000002</v>
      </c>
      <c r="R588" s="26">
        <v>4.0010000000000003</v>
      </c>
      <c r="S588" s="26">
        <v>5.7149999999999999</v>
      </c>
      <c r="T588" s="26">
        <v>13.32</v>
      </c>
      <c r="U588" s="26">
        <v>3.25</v>
      </c>
      <c r="V588" s="26" t="s">
        <v>47</v>
      </c>
      <c r="W588" s="26" t="s">
        <v>47</v>
      </c>
      <c r="X588" s="18">
        <v>11.54</v>
      </c>
    </row>
    <row r="589" spans="4:40">
      <c r="J589" s="33" t="s">
        <v>81</v>
      </c>
      <c r="K589" s="33" t="s">
        <v>76</v>
      </c>
      <c r="L589" s="36" t="s">
        <v>67</v>
      </c>
      <c r="M589" s="30">
        <v>3</v>
      </c>
      <c r="N589" s="30">
        <v>2</v>
      </c>
      <c r="O589" s="26">
        <v>8</v>
      </c>
      <c r="P589" s="26">
        <v>0.27989999999999998</v>
      </c>
      <c r="Q589" s="26">
        <v>0.62990000000000002</v>
      </c>
      <c r="R589" s="26">
        <v>3.9980000000000002</v>
      </c>
      <c r="S589" s="26">
        <v>5.6440000000000001</v>
      </c>
      <c r="T589" s="26">
        <v>12.96</v>
      </c>
      <c r="U589" s="26">
        <v>4.4550000000000001</v>
      </c>
      <c r="V589" s="26" t="s">
        <v>47</v>
      </c>
      <c r="W589" s="26" t="s">
        <v>47</v>
      </c>
      <c r="X589" s="18">
        <v>15.43</v>
      </c>
    </row>
    <row r="590" spans="4:40">
      <c r="J590" s="33" t="s">
        <v>81</v>
      </c>
      <c r="K590" s="33" t="s">
        <v>76</v>
      </c>
      <c r="L590" s="36" t="s">
        <v>67</v>
      </c>
      <c r="M590" s="30">
        <v>3</v>
      </c>
      <c r="N590" s="30">
        <v>2</v>
      </c>
      <c r="O590" s="26">
        <v>9</v>
      </c>
      <c r="P590" s="26">
        <v>0.38379999999999997</v>
      </c>
      <c r="Q590" s="26">
        <v>0.83340000000000003</v>
      </c>
      <c r="R590" s="26">
        <v>3.9990000000000001</v>
      </c>
      <c r="S590" s="26">
        <v>5.5869999999999997</v>
      </c>
      <c r="T590" s="26">
        <v>12.45</v>
      </c>
      <c r="U590" s="26">
        <v>6.1079999999999997</v>
      </c>
      <c r="V590" s="26" t="s">
        <v>47</v>
      </c>
      <c r="W590" s="26" t="s">
        <v>47</v>
      </c>
      <c r="X590" s="18">
        <v>20.420000000000002</v>
      </c>
    </row>
    <row r="591" spans="4:40">
      <c r="J591" s="33" t="s">
        <v>81</v>
      </c>
      <c r="K591" s="33" t="s">
        <v>76</v>
      </c>
      <c r="L591" s="36" t="s">
        <v>67</v>
      </c>
      <c r="M591" s="30">
        <v>3</v>
      </c>
      <c r="N591" s="30">
        <v>2</v>
      </c>
      <c r="O591" s="26">
        <v>10</v>
      </c>
      <c r="P591" s="26">
        <v>0.52610000000000001</v>
      </c>
      <c r="Q591" s="26">
        <v>1.0900000000000001</v>
      </c>
      <c r="R591" s="26">
        <v>3.9980000000000002</v>
      </c>
      <c r="S591" s="26">
        <v>5.53</v>
      </c>
      <c r="T591" s="26">
        <v>11.78</v>
      </c>
      <c r="U591" s="26">
        <v>8.3729999999999993</v>
      </c>
      <c r="V591" s="26" t="s">
        <v>47</v>
      </c>
      <c r="W591" s="26" t="s">
        <v>47</v>
      </c>
      <c r="X591" s="18">
        <v>26.7</v>
      </c>
    </row>
    <row r="592" spans="4:40">
      <c r="J592" s="33" t="s">
        <v>81</v>
      </c>
      <c r="K592" s="33" t="s">
        <v>76</v>
      </c>
      <c r="L592" s="36" t="s">
        <v>67</v>
      </c>
      <c r="M592" s="30">
        <v>3</v>
      </c>
      <c r="N592" s="30">
        <v>2</v>
      </c>
      <c r="O592" s="26">
        <v>11</v>
      </c>
      <c r="P592" s="26">
        <v>0.72109999999999996</v>
      </c>
      <c r="Q592" s="26">
        <v>1.409</v>
      </c>
      <c r="R592" s="26">
        <v>4.0039999999999996</v>
      </c>
      <c r="S592" s="26">
        <v>5.4610000000000003</v>
      </c>
      <c r="T592" s="26">
        <v>10.99</v>
      </c>
      <c r="U592" s="26">
        <v>11.48</v>
      </c>
      <c r="V592" s="26" t="s">
        <v>47</v>
      </c>
      <c r="W592" s="26" t="s">
        <v>47</v>
      </c>
      <c r="X592" s="18">
        <v>34.520000000000003</v>
      </c>
    </row>
    <row r="593" spans="7:43">
      <c r="J593" s="33" t="s">
        <v>81</v>
      </c>
      <c r="K593" s="33" t="s">
        <v>76</v>
      </c>
      <c r="L593" s="36" t="s">
        <v>67</v>
      </c>
      <c r="M593" s="30">
        <v>3</v>
      </c>
      <c r="N593" s="30">
        <v>2</v>
      </c>
      <c r="O593" s="26">
        <v>12</v>
      </c>
      <c r="P593" s="26">
        <v>0.98850000000000005</v>
      </c>
      <c r="Q593" s="26">
        <v>1.8080000000000001</v>
      </c>
      <c r="R593" s="26">
        <v>4.0010000000000003</v>
      </c>
      <c r="S593" s="26">
        <v>5.3949999999999996</v>
      </c>
      <c r="T593" s="26">
        <v>10.15</v>
      </c>
      <c r="U593" s="26">
        <v>15.73</v>
      </c>
      <c r="V593" s="26" t="s">
        <v>47</v>
      </c>
      <c r="W593" s="26" t="s">
        <v>47</v>
      </c>
      <c r="X593" s="18">
        <v>44.31</v>
      </c>
    </row>
    <row r="594" spans="7:43">
      <c r="J594" s="33" t="s">
        <v>81</v>
      </c>
      <c r="K594" s="33" t="s">
        <v>76</v>
      </c>
      <c r="L594" s="36" t="s">
        <v>67</v>
      </c>
      <c r="M594" s="30">
        <v>3</v>
      </c>
      <c r="N594" s="30">
        <v>2</v>
      </c>
      <c r="O594" s="26">
        <v>13</v>
      </c>
      <c r="P594" s="26">
        <v>1.355</v>
      </c>
      <c r="Q594" s="26">
        <v>2.3180000000000001</v>
      </c>
      <c r="R594" s="26">
        <v>4.0030000000000001</v>
      </c>
      <c r="S594" s="26">
        <v>5.34</v>
      </c>
      <c r="T594" s="26">
        <v>9.327</v>
      </c>
      <c r="U594" s="26">
        <v>21.57</v>
      </c>
      <c r="V594" s="26" t="s">
        <v>47</v>
      </c>
      <c r="W594" s="26" t="s">
        <v>47</v>
      </c>
      <c r="X594" s="18">
        <v>56.79</v>
      </c>
    </row>
    <row r="595" spans="7:43">
      <c r="J595" s="33" t="s">
        <v>81</v>
      </c>
      <c r="K595" s="33" t="s">
        <v>76</v>
      </c>
      <c r="L595" s="36" t="s">
        <v>67</v>
      </c>
      <c r="M595" s="30">
        <v>3</v>
      </c>
      <c r="N595" s="30">
        <v>2</v>
      </c>
      <c r="O595" s="26">
        <v>14</v>
      </c>
      <c r="P595" s="26">
        <v>1.857</v>
      </c>
      <c r="Q595" s="26">
        <v>2.9929999999999999</v>
      </c>
      <c r="R595" s="26">
        <v>4.0010000000000003</v>
      </c>
      <c r="S595" s="26">
        <v>5.3319999999999999</v>
      </c>
      <c r="T595" s="26">
        <v>8.6059999999999999</v>
      </c>
      <c r="U595" s="26">
        <v>29.56</v>
      </c>
      <c r="V595" s="26" t="s">
        <v>47</v>
      </c>
      <c r="W595" s="26" t="s">
        <v>47</v>
      </c>
      <c r="X595" s="18">
        <v>73.33</v>
      </c>
    </row>
    <row r="596" spans="7:43">
      <c r="J596" s="33" t="s">
        <v>81</v>
      </c>
      <c r="K596" s="33" t="s">
        <v>76</v>
      </c>
      <c r="L596" s="36" t="s">
        <v>67</v>
      </c>
      <c r="M596" s="30">
        <v>3</v>
      </c>
      <c r="N596" s="30">
        <v>2</v>
      </c>
      <c r="O596" s="26">
        <v>15</v>
      </c>
      <c r="P596" s="26">
        <v>2.5459999999999998</v>
      </c>
      <c r="Q596" s="26">
        <v>3.9369999999999998</v>
      </c>
      <c r="R596" s="26">
        <v>4</v>
      </c>
      <c r="S596" s="26">
        <v>5.4279999999999999</v>
      </c>
      <c r="T596" s="26">
        <v>8.0570000000000004</v>
      </c>
      <c r="U596" s="26">
        <v>40.520000000000003</v>
      </c>
      <c r="V596" s="26" t="s">
        <v>47</v>
      </c>
      <c r="W596" s="26" t="s">
        <v>47</v>
      </c>
      <c r="X596" s="18">
        <v>96.45</v>
      </c>
    </row>
    <row r="597" spans="7:43">
      <c r="J597" s="33" t="s">
        <v>81</v>
      </c>
      <c r="K597" s="33" t="s">
        <v>76</v>
      </c>
      <c r="L597" s="36" t="s">
        <v>67</v>
      </c>
      <c r="M597" s="30">
        <v>3</v>
      </c>
      <c r="N597" s="30">
        <v>2</v>
      </c>
      <c r="O597" s="26">
        <v>16</v>
      </c>
      <c r="P597" s="26">
        <v>3.49</v>
      </c>
      <c r="Q597" s="26">
        <v>5.3280000000000003</v>
      </c>
      <c r="R597" s="26">
        <v>4</v>
      </c>
      <c r="S597" s="26">
        <v>5.702</v>
      </c>
      <c r="T597" s="26">
        <v>7.7130000000000001</v>
      </c>
      <c r="U597" s="26">
        <v>55.55</v>
      </c>
      <c r="V597" s="26" t="s">
        <v>47</v>
      </c>
      <c r="W597" s="26" t="s">
        <v>47</v>
      </c>
      <c r="X597" s="18">
        <v>130.5</v>
      </c>
    </row>
    <row r="598" spans="7:43">
      <c r="J598" s="33" t="s">
        <v>81</v>
      </c>
      <c r="K598" s="33" t="s">
        <v>76</v>
      </c>
      <c r="L598" s="36" t="s">
        <v>67</v>
      </c>
      <c r="M598" s="30">
        <v>3</v>
      </c>
      <c r="N598" s="30">
        <v>2</v>
      </c>
      <c r="O598" s="26">
        <v>17</v>
      </c>
      <c r="P598" s="26">
        <v>4.7839999999999998</v>
      </c>
      <c r="Q598" s="26">
        <v>7.4530000000000003</v>
      </c>
      <c r="R598" s="26">
        <v>4.0010000000000003</v>
      </c>
      <c r="S598" s="26">
        <v>6.2249999999999996</v>
      </c>
      <c r="T598" s="26">
        <v>7.5540000000000003</v>
      </c>
      <c r="U598" s="26">
        <v>76.14</v>
      </c>
      <c r="V598" s="26" t="s">
        <v>47</v>
      </c>
      <c r="W598" s="26" t="s">
        <v>47</v>
      </c>
      <c r="X598" s="18">
        <v>182.6</v>
      </c>
    </row>
    <row r="599" spans="7:43">
      <c r="J599" s="33" t="s">
        <v>81</v>
      </c>
      <c r="K599" s="33" t="s">
        <v>76</v>
      </c>
      <c r="L599" s="36" t="s">
        <v>67</v>
      </c>
      <c r="M599" s="30">
        <v>3</v>
      </c>
      <c r="N599" s="30">
        <v>2</v>
      </c>
      <c r="O599" s="26">
        <v>18</v>
      </c>
      <c r="P599" s="26">
        <v>6.5590000000000002</v>
      </c>
      <c r="Q599" s="26">
        <v>10.7</v>
      </c>
      <c r="R599" s="26">
        <v>4.0010000000000003</v>
      </c>
      <c r="S599" s="26">
        <v>7.0179999999999998</v>
      </c>
      <c r="T599" s="26">
        <v>7.4640000000000004</v>
      </c>
      <c r="U599" s="26">
        <v>104.4</v>
      </c>
      <c r="V599" s="26" t="s">
        <v>47</v>
      </c>
      <c r="W599" s="26" t="s">
        <v>47</v>
      </c>
      <c r="X599" s="18">
        <v>262</v>
      </c>
    </row>
    <row r="600" spans="7:43">
      <c r="J600" s="33" t="s">
        <v>81</v>
      </c>
      <c r="K600" s="33" t="s">
        <v>76</v>
      </c>
      <c r="L600" s="36" t="s">
        <v>67</v>
      </c>
      <c r="M600" s="30">
        <v>3</v>
      </c>
      <c r="N600" s="30">
        <v>2</v>
      </c>
      <c r="O600" s="26">
        <v>19</v>
      </c>
      <c r="P600" s="26">
        <v>8.9930000000000003</v>
      </c>
      <c r="Q600" s="26">
        <v>15.4</v>
      </c>
      <c r="R600" s="26">
        <v>4.0010000000000003</v>
      </c>
      <c r="S600" s="26">
        <v>7.9880000000000004</v>
      </c>
      <c r="T600" s="26">
        <v>7.2050000000000001</v>
      </c>
      <c r="U600" s="26">
        <v>143.1</v>
      </c>
      <c r="V600" s="26" t="s">
        <v>47</v>
      </c>
      <c r="W600" s="26" t="s">
        <v>47</v>
      </c>
      <c r="X600" s="18">
        <v>377.2</v>
      </c>
    </row>
    <row r="601" spans="7:43">
      <c r="J601" s="33" t="s">
        <v>81</v>
      </c>
      <c r="K601" s="34" t="s">
        <v>76</v>
      </c>
      <c r="L601" s="36" t="s">
        <v>67</v>
      </c>
      <c r="M601" s="28">
        <v>3</v>
      </c>
      <c r="N601" s="28">
        <v>2</v>
      </c>
      <c r="O601" s="28">
        <v>20</v>
      </c>
      <c r="P601" s="28">
        <v>12.33</v>
      </c>
      <c r="Q601" s="28">
        <v>21.54</v>
      </c>
      <c r="R601" s="28">
        <v>4.0010000000000003</v>
      </c>
      <c r="S601" s="28">
        <v>8.8450000000000006</v>
      </c>
      <c r="T601" s="28">
        <v>6.5</v>
      </c>
      <c r="U601" s="28">
        <v>196.2</v>
      </c>
      <c r="V601" s="28" t="s">
        <v>47</v>
      </c>
      <c r="W601" s="28" t="s">
        <v>47</v>
      </c>
      <c r="X601" s="19">
        <v>527.70000000000005</v>
      </c>
      <c r="AE601" s="2"/>
      <c r="AQ601" s="2"/>
    </row>
    <row r="602" spans="7:43">
      <c r="G602" s="2"/>
      <c r="J602" s="33" t="s">
        <v>82</v>
      </c>
      <c r="K602" s="33" t="s">
        <v>76</v>
      </c>
      <c r="L602" s="36" t="s">
        <v>67</v>
      </c>
      <c r="M602" s="30">
        <v>1</v>
      </c>
      <c r="N602" s="30">
        <v>1</v>
      </c>
      <c r="O602" s="26">
        <v>1</v>
      </c>
      <c r="P602" s="26">
        <v>0.99950000000000006</v>
      </c>
      <c r="Q602" s="26">
        <v>22.37</v>
      </c>
      <c r="R602" s="26">
        <v>3.9980000000000002</v>
      </c>
      <c r="S602" s="26" t="s">
        <v>47</v>
      </c>
      <c r="T602" s="26" t="s">
        <v>47</v>
      </c>
      <c r="U602" s="26">
        <v>150.80000000000001</v>
      </c>
      <c r="V602" s="26">
        <v>22.38</v>
      </c>
      <c r="W602" s="26">
        <v>0.38200000000000001</v>
      </c>
      <c r="X602" s="18">
        <v>548.1</v>
      </c>
      <c r="AE602" s="2"/>
      <c r="AQ602" s="2"/>
    </row>
    <row r="603" spans="7:43">
      <c r="G603" s="2"/>
      <c r="J603" s="33" t="s">
        <v>82</v>
      </c>
      <c r="K603" s="33" t="s">
        <v>76</v>
      </c>
      <c r="L603" s="36" t="s">
        <v>67</v>
      </c>
      <c r="M603" s="30">
        <v>1</v>
      </c>
      <c r="N603" s="30">
        <v>1</v>
      </c>
      <c r="O603" s="26">
        <v>2</v>
      </c>
      <c r="P603" s="26">
        <v>1.37</v>
      </c>
      <c r="Q603" s="26">
        <v>25.44</v>
      </c>
      <c r="R603" s="26">
        <v>3.9980000000000002</v>
      </c>
      <c r="S603" s="26" t="s">
        <v>47</v>
      </c>
      <c r="T603" s="26" t="s">
        <v>47</v>
      </c>
      <c r="U603" s="26">
        <v>405.4</v>
      </c>
      <c r="V603" s="26">
        <v>18.559999999999999</v>
      </c>
      <c r="W603" s="26">
        <v>0.52370000000000005</v>
      </c>
      <c r="X603" s="18">
        <v>623.20000000000005</v>
      </c>
      <c r="AE603" s="2"/>
      <c r="AQ603" s="2"/>
    </row>
    <row r="604" spans="7:43">
      <c r="G604" s="2"/>
      <c r="J604" s="33" t="s">
        <v>82</v>
      </c>
      <c r="K604" s="33" t="s">
        <v>76</v>
      </c>
      <c r="L604" s="36" t="s">
        <v>67</v>
      </c>
      <c r="M604" s="30">
        <v>1</v>
      </c>
      <c r="N604" s="30">
        <v>1</v>
      </c>
      <c r="O604" s="26">
        <v>3</v>
      </c>
      <c r="P604" s="26">
        <v>1.879</v>
      </c>
      <c r="Q604" s="26">
        <v>28.5</v>
      </c>
      <c r="R604" s="26">
        <v>3.9990000000000001</v>
      </c>
      <c r="S604" s="26" t="s">
        <v>47</v>
      </c>
      <c r="T604" s="26" t="s">
        <v>47</v>
      </c>
      <c r="U604" s="26">
        <v>754.6</v>
      </c>
      <c r="V604" s="26">
        <v>15.17</v>
      </c>
      <c r="W604" s="26">
        <v>0.71789999999999998</v>
      </c>
      <c r="X604" s="18">
        <v>698.2</v>
      </c>
      <c r="AE604" s="2"/>
      <c r="AQ604" s="2"/>
    </row>
    <row r="605" spans="7:43">
      <c r="G605" s="2"/>
      <c r="J605" s="33" t="s">
        <v>82</v>
      </c>
      <c r="K605" s="33" t="s">
        <v>76</v>
      </c>
      <c r="L605" s="36" t="s">
        <v>67</v>
      </c>
      <c r="M605" s="30">
        <v>1</v>
      </c>
      <c r="N605" s="30">
        <v>1</v>
      </c>
      <c r="O605" s="26">
        <v>4</v>
      </c>
      <c r="P605" s="26">
        <v>2.5750000000000002</v>
      </c>
      <c r="Q605" s="26">
        <v>31.83</v>
      </c>
      <c r="R605" s="26">
        <v>4.0010000000000003</v>
      </c>
      <c r="S605" s="26" t="s">
        <v>47</v>
      </c>
      <c r="T605" s="26" t="s">
        <v>47</v>
      </c>
      <c r="U605" s="27">
        <v>1233</v>
      </c>
      <c r="V605" s="26">
        <v>12.36</v>
      </c>
      <c r="W605" s="26">
        <v>0.98399999999999999</v>
      </c>
      <c r="X605" s="18">
        <v>779.9</v>
      </c>
      <c r="AE605" s="2"/>
      <c r="AQ605" s="2"/>
    </row>
    <row r="606" spans="7:43">
      <c r="G606" s="2"/>
      <c r="J606" s="33" t="s">
        <v>82</v>
      </c>
      <c r="K606" s="33" t="s">
        <v>76</v>
      </c>
      <c r="L606" s="36" t="s">
        <v>67</v>
      </c>
      <c r="M606" s="30">
        <v>1</v>
      </c>
      <c r="N606" s="30">
        <v>1</v>
      </c>
      <c r="O606" s="26">
        <v>5</v>
      </c>
      <c r="P606" s="26">
        <v>3.53</v>
      </c>
      <c r="Q606" s="26">
        <v>35.340000000000003</v>
      </c>
      <c r="R606" s="26">
        <v>4.0030000000000001</v>
      </c>
      <c r="S606" s="26" t="s">
        <v>47</v>
      </c>
      <c r="T606" s="26" t="s">
        <v>47</v>
      </c>
      <c r="U606" s="27">
        <v>1889</v>
      </c>
      <c r="V606" s="26">
        <v>10.01</v>
      </c>
      <c r="W606" s="26">
        <v>1.349</v>
      </c>
      <c r="X606" s="18">
        <v>865.9</v>
      </c>
      <c r="AE606" s="2"/>
      <c r="AQ606" s="2"/>
    </row>
    <row r="607" spans="7:43">
      <c r="G607" s="2"/>
      <c r="J607" s="33" t="s">
        <v>82</v>
      </c>
      <c r="K607" s="33" t="s">
        <v>76</v>
      </c>
      <c r="L607" s="36" t="s">
        <v>67</v>
      </c>
      <c r="M607" s="30">
        <v>1</v>
      </c>
      <c r="N607" s="30">
        <v>1</v>
      </c>
      <c r="O607" s="26">
        <v>6</v>
      </c>
      <c r="P607" s="26">
        <v>4.8390000000000004</v>
      </c>
      <c r="Q607" s="26">
        <v>39.5</v>
      </c>
      <c r="R607" s="26">
        <v>4.0069999999999997</v>
      </c>
      <c r="S607" s="26" t="s">
        <v>47</v>
      </c>
      <c r="T607" s="26" t="s">
        <v>47</v>
      </c>
      <c r="U607" s="27">
        <v>2789</v>
      </c>
      <c r="V607" s="26">
        <v>8.1620000000000008</v>
      </c>
      <c r="W607" s="26">
        <v>1.849</v>
      </c>
      <c r="X607" s="18">
        <v>967.7</v>
      </c>
      <c r="AE607" s="2"/>
      <c r="AQ607" s="2"/>
    </row>
    <row r="608" spans="7:43">
      <c r="G608" s="2"/>
      <c r="J608" s="33" t="s">
        <v>82</v>
      </c>
      <c r="K608" s="33" t="s">
        <v>76</v>
      </c>
      <c r="L608" s="36" t="s">
        <v>67</v>
      </c>
      <c r="M608" s="30">
        <v>1</v>
      </c>
      <c r="N608" s="30">
        <v>1</v>
      </c>
      <c r="O608" s="26">
        <v>7</v>
      </c>
      <c r="P608" s="26">
        <v>6.633</v>
      </c>
      <c r="Q608" s="26">
        <v>44.25</v>
      </c>
      <c r="R608" s="26">
        <v>4.0069999999999997</v>
      </c>
      <c r="S608" s="26" t="s">
        <v>47</v>
      </c>
      <c r="T608" s="26" t="s">
        <v>47</v>
      </c>
      <c r="U608" s="27">
        <v>4021</v>
      </c>
      <c r="V608" s="26">
        <v>6.6719999999999997</v>
      </c>
      <c r="W608" s="26">
        <v>2.5350000000000001</v>
      </c>
      <c r="X608" s="21">
        <v>1084</v>
      </c>
      <c r="AE608" s="2"/>
      <c r="AQ608" s="2"/>
    </row>
    <row r="609" spans="7:46">
      <c r="G609" s="2"/>
      <c r="J609" s="33" t="s">
        <v>82</v>
      </c>
      <c r="K609" s="33" t="s">
        <v>76</v>
      </c>
      <c r="L609" s="36" t="s">
        <v>67</v>
      </c>
      <c r="M609" s="30">
        <v>1</v>
      </c>
      <c r="N609" s="30">
        <v>1</v>
      </c>
      <c r="O609" s="26">
        <v>8</v>
      </c>
      <c r="P609" s="26">
        <v>9.0920000000000005</v>
      </c>
      <c r="Q609" s="26">
        <v>49.58</v>
      </c>
      <c r="R609" s="26">
        <v>4.0069999999999997</v>
      </c>
      <c r="S609" s="26" t="s">
        <v>47</v>
      </c>
      <c r="T609" s="26" t="s">
        <v>47</v>
      </c>
      <c r="U609" s="27">
        <v>5711</v>
      </c>
      <c r="V609" s="26">
        <v>5.4530000000000003</v>
      </c>
      <c r="W609" s="26">
        <v>3.4750000000000001</v>
      </c>
      <c r="X609" s="21">
        <v>1215</v>
      </c>
      <c r="AE609" s="2"/>
      <c r="AQ609" s="2"/>
    </row>
    <row r="610" spans="7:46">
      <c r="G610" s="2"/>
      <c r="J610" s="33" t="s">
        <v>82</v>
      </c>
      <c r="K610" s="33" t="s">
        <v>76</v>
      </c>
      <c r="L610" s="36" t="s">
        <v>67</v>
      </c>
      <c r="M610" s="30">
        <v>1</v>
      </c>
      <c r="N610" s="30">
        <v>1</v>
      </c>
      <c r="O610" s="26">
        <v>9</v>
      </c>
      <c r="P610" s="26">
        <v>12.46</v>
      </c>
      <c r="Q610" s="26">
        <v>56.22</v>
      </c>
      <c r="R610" s="26">
        <v>4.0090000000000003</v>
      </c>
      <c r="S610" s="26" t="s">
        <v>47</v>
      </c>
      <c r="T610" s="26" t="s">
        <v>47</v>
      </c>
      <c r="U610" s="27">
        <v>8027</v>
      </c>
      <c r="V610" s="26">
        <v>4.5110000000000001</v>
      </c>
      <c r="W610" s="26">
        <v>4.7619999999999996</v>
      </c>
      <c r="X610" s="21">
        <v>1377</v>
      </c>
      <c r="AE610" s="2"/>
      <c r="AQ610" s="2"/>
      <c r="AT610" s="2"/>
    </row>
    <row r="611" spans="7:46">
      <c r="G611" s="2"/>
      <c r="J611" s="33" t="s">
        <v>82</v>
      </c>
      <c r="K611" s="33" t="s">
        <v>76</v>
      </c>
      <c r="L611" s="36" t="s">
        <v>67</v>
      </c>
      <c r="M611" s="30">
        <v>1</v>
      </c>
      <c r="N611" s="30">
        <v>1</v>
      </c>
      <c r="O611" s="26">
        <v>10</v>
      </c>
      <c r="P611" s="26">
        <v>17.079999999999998</v>
      </c>
      <c r="Q611" s="26">
        <v>64.349999999999994</v>
      </c>
      <c r="R611" s="26">
        <v>4.008</v>
      </c>
      <c r="S611" s="26" t="s">
        <v>47</v>
      </c>
      <c r="T611" s="26" t="s">
        <v>47</v>
      </c>
      <c r="U611" s="27">
        <v>11200</v>
      </c>
      <c r="V611" s="26">
        <v>3.7679999999999998</v>
      </c>
      <c r="W611" s="26">
        <v>6.5270000000000001</v>
      </c>
      <c r="X611" s="21">
        <v>1577</v>
      </c>
      <c r="AE611" s="2"/>
      <c r="AQ611" s="2"/>
      <c r="AT611" s="2"/>
    </row>
    <row r="612" spans="7:46">
      <c r="G612" s="2"/>
      <c r="J612" s="33" t="s">
        <v>82</v>
      </c>
      <c r="K612" s="33" t="s">
        <v>76</v>
      </c>
      <c r="L612" s="36" t="s">
        <v>67</v>
      </c>
      <c r="M612" s="30">
        <v>1</v>
      </c>
      <c r="N612" s="30">
        <v>1</v>
      </c>
      <c r="O612" s="26">
        <v>11</v>
      </c>
      <c r="P612" s="26">
        <v>23.41</v>
      </c>
      <c r="Q612" s="26">
        <v>74.56</v>
      </c>
      <c r="R612" s="26">
        <v>4.008</v>
      </c>
      <c r="S612" s="26" t="s">
        <v>47</v>
      </c>
      <c r="T612" s="26" t="s">
        <v>47</v>
      </c>
      <c r="U612" s="27">
        <v>15550</v>
      </c>
      <c r="V612" s="26">
        <v>3.1840000000000002</v>
      </c>
      <c r="W612" s="26">
        <v>8.9480000000000004</v>
      </c>
      <c r="X612" s="21">
        <v>1827</v>
      </c>
      <c r="AE612" s="2"/>
      <c r="AQ612" s="2"/>
      <c r="AT612" s="2"/>
    </row>
    <row r="613" spans="7:46">
      <c r="G613" s="2"/>
      <c r="J613" s="33" t="s">
        <v>82</v>
      </c>
      <c r="K613" s="33" t="s">
        <v>76</v>
      </c>
      <c r="L613" s="36" t="s">
        <v>67</v>
      </c>
      <c r="M613" s="30">
        <v>1</v>
      </c>
      <c r="N613" s="30">
        <v>1</v>
      </c>
      <c r="O613" s="26">
        <v>12</v>
      </c>
      <c r="P613" s="26">
        <v>32.1</v>
      </c>
      <c r="Q613" s="26">
        <v>87.39</v>
      </c>
      <c r="R613" s="26">
        <v>4.0110000000000001</v>
      </c>
      <c r="S613" s="26" t="s">
        <v>47</v>
      </c>
      <c r="T613" s="26" t="s">
        <v>47</v>
      </c>
      <c r="U613" s="27">
        <v>21520</v>
      </c>
      <c r="V613" s="26">
        <v>2.7229999999999999</v>
      </c>
      <c r="W613" s="26">
        <v>12.27</v>
      </c>
      <c r="X613" s="21">
        <v>2141</v>
      </c>
      <c r="AE613" s="2"/>
      <c r="AH613" s="2"/>
      <c r="AQ613" s="2"/>
      <c r="AT613" s="2"/>
    </row>
    <row r="614" spans="7:46">
      <c r="G614" s="2"/>
      <c r="J614" s="33" t="s">
        <v>82</v>
      </c>
      <c r="K614" s="33" t="s">
        <v>76</v>
      </c>
      <c r="L614" s="36" t="s">
        <v>67</v>
      </c>
      <c r="M614" s="30">
        <v>1</v>
      </c>
      <c r="N614" s="30">
        <v>1</v>
      </c>
      <c r="O614" s="26">
        <v>13</v>
      </c>
      <c r="P614" s="26">
        <v>43.99</v>
      </c>
      <c r="Q614" s="26">
        <v>103.1</v>
      </c>
      <c r="R614" s="26">
        <v>4.008</v>
      </c>
      <c r="S614" s="26" t="s">
        <v>47</v>
      </c>
      <c r="T614" s="26" t="s">
        <v>47</v>
      </c>
      <c r="U614" s="27">
        <v>29690</v>
      </c>
      <c r="V614" s="26">
        <v>2.343</v>
      </c>
      <c r="W614" s="26">
        <v>16.809999999999999</v>
      </c>
      <c r="X614" s="21">
        <v>2525</v>
      </c>
      <c r="AE614" s="2"/>
      <c r="AH614" s="2"/>
      <c r="AQ614" s="2"/>
      <c r="AT614" s="2"/>
    </row>
    <row r="615" spans="7:46">
      <c r="G615" s="2"/>
      <c r="J615" s="33" t="s">
        <v>82</v>
      </c>
      <c r="K615" s="33" t="s">
        <v>76</v>
      </c>
      <c r="L615" s="36" t="s">
        <v>67</v>
      </c>
      <c r="M615" s="30">
        <v>1</v>
      </c>
      <c r="N615" s="30">
        <v>1</v>
      </c>
      <c r="O615" s="26">
        <v>14</v>
      </c>
      <c r="P615" s="26">
        <v>60.31</v>
      </c>
      <c r="Q615" s="26">
        <v>120.9</v>
      </c>
      <c r="R615" s="26">
        <v>4.0090000000000003</v>
      </c>
      <c r="S615" s="26" t="s">
        <v>47</v>
      </c>
      <c r="T615" s="26" t="s">
        <v>47</v>
      </c>
      <c r="U615" s="27">
        <v>40900</v>
      </c>
      <c r="V615" s="26">
        <v>2.0049999999999999</v>
      </c>
      <c r="W615" s="26">
        <v>23.05</v>
      </c>
      <c r="X615" s="21">
        <v>2963</v>
      </c>
      <c r="AE615" s="2"/>
      <c r="AH615" s="2"/>
      <c r="AQ615" s="2"/>
      <c r="AT615" s="2"/>
    </row>
    <row r="616" spans="7:46">
      <c r="G616" s="2"/>
      <c r="J616" s="33" t="s">
        <v>82</v>
      </c>
      <c r="K616" s="33" t="s">
        <v>76</v>
      </c>
      <c r="L616" s="36" t="s">
        <v>67</v>
      </c>
      <c r="M616" s="30">
        <v>1</v>
      </c>
      <c r="N616" s="30">
        <v>1</v>
      </c>
      <c r="O616" s="26">
        <v>15</v>
      </c>
      <c r="P616" s="26">
        <v>82.68</v>
      </c>
      <c r="Q616" s="26">
        <v>139.80000000000001</v>
      </c>
      <c r="R616" s="26">
        <v>4.0119999999999996</v>
      </c>
      <c r="S616" s="26" t="s">
        <v>47</v>
      </c>
      <c r="T616" s="26" t="s">
        <v>47</v>
      </c>
      <c r="U616" s="27">
        <v>56270</v>
      </c>
      <c r="V616" s="26">
        <v>1.6910000000000001</v>
      </c>
      <c r="W616" s="26">
        <v>31.6</v>
      </c>
      <c r="X616" s="21">
        <v>3425</v>
      </c>
      <c r="AE616" s="2"/>
      <c r="AH616" s="2"/>
      <c r="AQ616" s="2"/>
      <c r="AT616" s="2"/>
    </row>
    <row r="617" spans="7:46">
      <c r="G617" s="2"/>
      <c r="J617" s="33" t="s">
        <v>82</v>
      </c>
      <c r="K617" s="33" t="s">
        <v>76</v>
      </c>
      <c r="L617" s="36" t="s">
        <v>67</v>
      </c>
      <c r="M617" s="30">
        <v>1</v>
      </c>
      <c r="N617" s="30">
        <v>1</v>
      </c>
      <c r="O617" s="26">
        <v>16</v>
      </c>
      <c r="P617" s="26">
        <v>113.3</v>
      </c>
      <c r="Q617" s="26">
        <v>157.69999999999999</v>
      </c>
      <c r="R617" s="26">
        <v>4.0090000000000003</v>
      </c>
      <c r="S617" s="26" t="s">
        <v>47</v>
      </c>
      <c r="T617" s="26" t="s">
        <v>47</v>
      </c>
      <c r="U617" s="27">
        <v>77330</v>
      </c>
      <c r="V617" s="26">
        <v>1.391</v>
      </c>
      <c r="W617" s="26">
        <v>43.32</v>
      </c>
      <c r="X617" s="21">
        <v>3864</v>
      </c>
      <c r="AE617" s="2"/>
      <c r="AH617" s="2"/>
      <c r="AQ617" s="2"/>
      <c r="AT617" s="2"/>
    </row>
    <row r="618" spans="7:46">
      <c r="G618" s="2"/>
      <c r="J618" s="33" t="s">
        <v>82</v>
      </c>
      <c r="K618" s="33" t="s">
        <v>76</v>
      </c>
      <c r="L618" s="36" t="s">
        <v>67</v>
      </c>
      <c r="M618" s="30">
        <v>1</v>
      </c>
      <c r="N618" s="30">
        <v>1</v>
      </c>
      <c r="O618" s="26">
        <v>17</v>
      </c>
      <c r="P618" s="26">
        <v>155.4</v>
      </c>
      <c r="Q618" s="26">
        <v>173.3</v>
      </c>
      <c r="R618" s="26">
        <v>4.0110000000000001</v>
      </c>
      <c r="S618" s="26" t="s">
        <v>47</v>
      </c>
      <c r="T618" s="26" t="s">
        <v>47</v>
      </c>
      <c r="U618" s="27">
        <v>106200</v>
      </c>
      <c r="V618" s="26">
        <v>1.115</v>
      </c>
      <c r="W618" s="26">
        <v>59.38</v>
      </c>
      <c r="X618" s="21">
        <v>4246</v>
      </c>
    </row>
    <row r="619" spans="7:46">
      <c r="J619" s="33" t="s">
        <v>82</v>
      </c>
      <c r="K619" s="33" t="s">
        <v>76</v>
      </c>
      <c r="L619" s="36" t="s">
        <v>67</v>
      </c>
      <c r="M619" s="30">
        <v>1</v>
      </c>
      <c r="N619" s="30">
        <v>1</v>
      </c>
      <c r="O619" s="26">
        <v>18</v>
      </c>
      <c r="P619" s="26">
        <v>213</v>
      </c>
      <c r="Q619" s="26">
        <v>186.6</v>
      </c>
      <c r="R619" s="26">
        <v>4.0110000000000001</v>
      </c>
      <c r="S619" s="26" t="s">
        <v>47</v>
      </c>
      <c r="T619" s="26" t="s">
        <v>47</v>
      </c>
      <c r="U619" s="27">
        <v>145800</v>
      </c>
      <c r="V619" s="26">
        <v>0.87609999999999999</v>
      </c>
      <c r="W619" s="26">
        <v>81.400000000000006</v>
      </c>
      <c r="X619" s="21">
        <v>4572</v>
      </c>
    </row>
    <row r="620" spans="7:46">
      <c r="J620" s="33" t="s">
        <v>82</v>
      </c>
      <c r="K620" s="33" t="s">
        <v>76</v>
      </c>
      <c r="L620" s="36" t="s">
        <v>67</v>
      </c>
      <c r="M620" s="30">
        <v>1</v>
      </c>
      <c r="N620" s="30">
        <v>1</v>
      </c>
      <c r="O620" s="26">
        <v>19</v>
      </c>
      <c r="P620" s="26">
        <v>291.89999999999998</v>
      </c>
      <c r="Q620" s="26">
        <v>199.6</v>
      </c>
      <c r="R620" s="26">
        <v>4.0110000000000001</v>
      </c>
      <c r="S620" s="26" t="s">
        <v>47</v>
      </c>
      <c r="T620" s="26" t="s">
        <v>47</v>
      </c>
      <c r="U620" s="27">
        <v>200100</v>
      </c>
      <c r="V620" s="26">
        <v>0.68359999999999999</v>
      </c>
      <c r="W620" s="26">
        <v>111.6</v>
      </c>
      <c r="X620" s="21">
        <v>4890</v>
      </c>
    </row>
    <row r="621" spans="7:46">
      <c r="J621" s="33" t="s">
        <v>82</v>
      </c>
      <c r="K621" s="33" t="s">
        <v>76</v>
      </c>
      <c r="L621" s="36" t="s">
        <v>67</v>
      </c>
      <c r="M621" s="28">
        <v>1</v>
      </c>
      <c r="N621" s="28">
        <v>1</v>
      </c>
      <c r="O621" s="28">
        <v>20</v>
      </c>
      <c r="P621" s="28">
        <v>400.1</v>
      </c>
      <c r="Q621" s="28">
        <v>213</v>
      </c>
      <c r="R621" s="28">
        <v>4.0140000000000002</v>
      </c>
      <c r="S621" s="28" t="s">
        <v>47</v>
      </c>
      <c r="T621" s="28" t="s">
        <v>47</v>
      </c>
      <c r="U621" s="29">
        <v>274500</v>
      </c>
      <c r="V621" s="28">
        <v>0.5323</v>
      </c>
      <c r="W621" s="28">
        <v>152.9</v>
      </c>
      <c r="X621" s="22">
        <v>5218</v>
      </c>
    </row>
    <row r="622" spans="7:46">
      <c r="J622" s="33" t="s">
        <v>82</v>
      </c>
      <c r="K622" s="33" t="s">
        <v>76</v>
      </c>
      <c r="L622" s="36" t="s">
        <v>67</v>
      </c>
      <c r="M622" s="30">
        <v>2</v>
      </c>
      <c r="N622" s="30">
        <v>1</v>
      </c>
      <c r="O622" s="26">
        <v>1</v>
      </c>
      <c r="P622" s="26">
        <v>0.99460000000000004</v>
      </c>
      <c r="Q622" s="26">
        <v>5.149</v>
      </c>
      <c r="R622" s="26">
        <v>4.0069999999999997</v>
      </c>
      <c r="S622" s="26" t="s">
        <v>47</v>
      </c>
      <c r="T622" s="26" t="s">
        <v>47</v>
      </c>
      <c r="U622" s="26">
        <v>148.4</v>
      </c>
      <c r="V622" s="26">
        <v>5.1769999999999996</v>
      </c>
      <c r="W622" s="26">
        <v>0.38009999999999999</v>
      </c>
      <c r="X622" s="18">
        <v>126.2</v>
      </c>
    </row>
    <row r="623" spans="7:46">
      <c r="J623" s="33" t="s">
        <v>82</v>
      </c>
      <c r="K623" s="33" t="s">
        <v>76</v>
      </c>
      <c r="L623" s="36" t="s">
        <v>67</v>
      </c>
      <c r="M623" s="30">
        <v>2</v>
      </c>
      <c r="N623" s="30">
        <v>1</v>
      </c>
      <c r="O623" s="26">
        <v>2</v>
      </c>
      <c r="P623" s="26">
        <v>1.3680000000000001</v>
      </c>
      <c r="Q623" s="26">
        <v>8.6969999999999992</v>
      </c>
      <c r="R623" s="26">
        <v>4.01</v>
      </c>
      <c r="S623" s="26" t="s">
        <v>47</v>
      </c>
      <c r="T623" s="26" t="s">
        <v>47</v>
      </c>
      <c r="U623" s="26">
        <v>402.2</v>
      </c>
      <c r="V623" s="26">
        <v>6.3570000000000002</v>
      </c>
      <c r="W623" s="26">
        <v>0.52280000000000004</v>
      </c>
      <c r="X623" s="18">
        <v>213.1</v>
      </c>
    </row>
    <row r="624" spans="7:46">
      <c r="J624" s="33" t="s">
        <v>82</v>
      </c>
      <c r="K624" s="33" t="s">
        <v>76</v>
      </c>
      <c r="L624" s="36" t="s">
        <v>67</v>
      </c>
      <c r="M624" s="30">
        <v>2</v>
      </c>
      <c r="N624" s="30">
        <v>1</v>
      </c>
      <c r="O624" s="26">
        <v>3</v>
      </c>
      <c r="P624" s="26">
        <v>1.8779999999999999</v>
      </c>
      <c r="Q624" s="26">
        <v>10.71</v>
      </c>
      <c r="R624" s="26">
        <v>4.008</v>
      </c>
      <c r="S624" s="26" t="s">
        <v>47</v>
      </c>
      <c r="T624" s="26" t="s">
        <v>47</v>
      </c>
      <c r="U624" s="26">
        <v>751.2</v>
      </c>
      <c r="V624" s="26">
        <v>5.7050000000000001</v>
      </c>
      <c r="W624" s="26">
        <v>0.71760000000000002</v>
      </c>
      <c r="X624" s="18">
        <v>262.5</v>
      </c>
    </row>
    <row r="625" spans="10:24">
      <c r="J625" s="33" t="s">
        <v>82</v>
      </c>
      <c r="K625" s="33" t="s">
        <v>76</v>
      </c>
      <c r="L625" s="36" t="s">
        <v>67</v>
      </c>
      <c r="M625" s="30">
        <v>2</v>
      </c>
      <c r="N625" s="30">
        <v>1</v>
      </c>
      <c r="O625" s="26">
        <v>4</v>
      </c>
      <c r="P625" s="26">
        <v>2.5739999999999998</v>
      </c>
      <c r="Q625" s="26">
        <v>12.67</v>
      </c>
      <c r="R625" s="26">
        <v>4.008</v>
      </c>
      <c r="S625" s="26" t="s">
        <v>47</v>
      </c>
      <c r="T625" s="26" t="s">
        <v>47</v>
      </c>
      <c r="U625" s="27">
        <v>1230</v>
      </c>
      <c r="V625" s="26">
        <v>4.923</v>
      </c>
      <c r="W625" s="26">
        <v>0.98380000000000001</v>
      </c>
      <c r="X625" s="18">
        <v>310.5</v>
      </c>
    </row>
    <row r="626" spans="10:24">
      <c r="J626" s="33" t="s">
        <v>82</v>
      </c>
      <c r="K626" s="33" t="s">
        <v>76</v>
      </c>
      <c r="L626" s="36" t="s">
        <v>67</v>
      </c>
      <c r="M626" s="30">
        <v>2</v>
      </c>
      <c r="N626" s="30">
        <v>1</v>
      </c>
      <c r="O626" s="26">
        <v>5</v>
      </c>
      <c r="P626" s="26">
        <v>3.5289999999999999</v>
      </c>
      <c r="Q626" s="26">
        <v>15.07</v>
      </c>
      <c r="R626" s="26">
        <v>4.008</v>
      </c>
      <c r="S626" s="26" t="s">
        <v>47</v>
      </c>
      <c r="T626" s="26" t="s">
        <v>47</v>
      </c>
      <c r="U626" s="27">
        <v>1886</v>
      </c>
      <c r="V626" s="26">
        <v>4.2709999999999999</v>
      </c>
      <c r="W626" s="26">
        <v>1.3480000000000001</v>
      </c>
      <c r="X626" s="18">
        <v>369.3</v>
      </c>
    </row>
    <row r="627" spans="10:24">
      <c r="J627" s="33" t="s">
        <v>82</v>
      </c>
      <c r="K627" s="33" t="s">
        <v>76</v>
      </c>
      <c r="L627" s="36" t="s">
        <v>67</v>
      </c>
      <c r="M627" s="30">
        <v>2</v>
      </c>
      <c r="N627" s="30">
        <v>1</v>
      </c>
      <c r="O627" s="26">
        <v>6</v>
      </c>
      <c r="P627" s="26">
        <v>4.8369999999999997</v>
      </c>
      <c r="Q627" s="26">
        <v>17.88</v>
      </c>
      <c r="R627" s="26">
        <v>4.0060000000000002</v>
      </c>
      <c r="S627" s="26" t="s">
        <v>47</v>
      </c>
      <c r="T627" s="26" t="s">
        <v>47</v>
      </c>
      <c r="U627" s="27">
        <v>2785</v>
      </c>
      <c r="V627" s="26">
        <v>3.6960000000000002</v>
      </c>
      <c r="W627" s="26">
        <v>1.849</v>
      </c>
      <c r="X627" s="18">
        <v>438</v>
      </c>
    </row>
    <row r="628" spans="10:24">
      <c r="J628" s="33" t="s">
        <v>82</v>
      </c>
      <c r="K628" s="33" t="s">
        <v>76</v>
      </c>
      <c r="L628" s="36" t="s">
        <v>67</v>
      </c>
      <c r="M628" s="30">
        <v>2</v>
      </c>
      <c r="N628" s="30">
        <v>1</v>
      </c>
      <c r="O628" s="26">
        <v>7</v>
      </c>
      <c r="P628" s="26">
        <v>6.6319999999999997</v>
      </c>
      <c r="Q628" s="26">
        <v>21.09</v>
      </c>
      <c r="R628" s="26">
        <v>4.0069999999999997</v>
      </c>
      <c r="S628" s="26" t="s">
        <v>47</v>
      </c>
      <c r="T628" s="26" t="s">
        <v>47</v>
      </c>
      <c r="U628" s="27">
        <v>4017</v>
      </c>
      <c r="V628" s="26">
        <v>3.18</v>
      </c>
      <c r="W628" s="26">
        <v>2.5339999999999998</v>
      </c>
      <c r="X628" s="18">
        <v>516.79999999999995</v>
      </c>
    </row>
    <row r="629" spans="10:24">
      <c r="J629" s="33" t="s">
        <v>82</v>
      </c>
      <c r="K629" s="33" t="s">
        <v>76</v>
      </c>
      <c r="L629" s="36" t="s">
        <v>67</v>
      </c>
      <c r="M629" s="30">
        <v>2</v>
      </c>
      <c r="N629" s="30">
        <v>1</v>
      </c>
      <c r="O629" s="26">
        <v>8</v>
      </c>
      <c r="P629" s="26">
        <v>9.09</v>
      </c>
      <c r="Q629" s="26">
        <v>24.67</v>
      </c>
      <c r="R629" s="26">
        <v>4.008</v>
      </c>
      <c r="S629" s="26" t="s">
        <v>47</v>
      </c>
      <c r="T629" s="26" t="s">
        <v>47</v>
      </c>
      <c r="U629" s="27">
        <v>5707</v>
      </c>
      <c r="V629" s="26">
        <v>2.7130000000000001</v>
      </c>
      <c r="W629" s="26">
        <v>3.4740000000000002</v>
      </c>
      <c r="X629" s="18">
        <v>604.29999999999995</v>
      </c>
    </row>
    <row r="630" spans="10:24">
      <c r="J630" s="33" t="s">
        <v>82</v>
      </c>
      <c r="K630" s="33" t="s">
        <v>76</v>
      </c>
      <c r="L630" s="36" t="s">
        <v>67</v>
      </c>
      <c r="M630" s="30">
        <v>2</v>
      </c>
      <c r="N630" s="30">
        <v>1</v>
      </c>
      <c r="O630" s="26">
        <v>9</v>
      </c>
      <c r="P630" s="26">
        <v>12.46</v>
      </c>
      <c r="Q630" s="26">
        <v>28.63</v>
      </c>
      <c r="R630" s="26">
        <v>4.008</v>
      </c>
      <c r="S630" s="26" t="s">
        <v>47</v>
      </c>
      <c r="T630" s="26" t="s">
        <v>47</v>
      </c>
      <c r="U630" s="27">
        <v>8023</v>
      </c>
      <c r="V630" s="26">
        <v>2.2970000000000002</v>
      </c>
      <c r="W630" s="26">
        <v>4.7619999999999996</v>
      </c>
      <c r="X630" s="18">
        <v>701.4</v>
      </c>
    </row>
    <row r="631" spans="10:24">
      <c r="J631" s="33" t="s">
        <v>82</v>
      </c>
      <c r="K631" s="33" t="s">
        <v>76</v>
      </c>
      <c r="L631" s="36" t="s">
        <v>67</v>
      </c>
      <c r="M631" s="30">
        <v>2</v>
      </c>
      <c r="N631" s="30">
        <v>1</v>
      </c>
      <c r="O631" s="26">
        <v>10</v>
      </c>
      <c r="P631" s="26">
        <v>17.079999999999998</v>
      </c>
      <c r="Q631" s="26">
        <v>33.020000000000003</v>
      </c>
      <c r="R631" s="26">
        <v>4.0069999999999997</v>
      </c>
      <c r="S631" s="26" t="s">
        <v>47</v>
      </c>
      <c r="T631" s="26" t="s">
        <v>47</v>
      </c>
      <c r="U631" s="27">
        <v>11200</v>
      </c>
      <c r="V631" s="26">
        <v>1.9330000000000001</v>
      </c>
      <c r="W631" s="26">
        <v>6.5279999999999996</v>
      </c>
      <c r="X631" s="18">
        <v>809.1</v>
      </c>
    </row>
    <row r="632" spans="10:24">
      <c r="J632" s="33" t="s">
        <v>82</v>
      </c>
      <c r="K632" s="33" t="s">
        <v>76</v>
      </c>
      <c r="L632" s="36" t="s">
        <v>67</v>
      </c>
      <c r="M632" s="30">
        <v>2</v>
      </c>
      <c r="N632" s="30">
        <v>1</v>
      </c>
      <c r="O632" s="26">
        <v>11</v>
      </c>
      <c r="P632" s="26">
        <v>23.42</v>
      </c>
      <c r="Q632" s="26">
        <v>38.020000000000003</v>
      </c>
      <c r="R632" s="26">
        <v>4.0069999999999997</v>
      </c>
      <c r="S632" s="26" t="s">
        <v>47</v>
      </c>
      <c r="T632" s="26" t="s">
        <v>47</v>
      </c>
      <c r="U632" s="27">
        <v>15550</v>
      </c>
      <c r="V632" s="26">
        <v>1.6240000000000001</v>
      </c>
      <c r="W632" s="26">
        <v>8.9480000000000004</v>
      </c>
      <c r="X632" s="18">
        <v>931.6</v>
      </c>
    </row>
    <row r="633" spans="10:24">
      <c r="J633" s="33" t="s">
        <v>82</v>
      </c>
      <c r="K633" s="33" t="s">
        <v>76</v>
      </c>
      <c r="L633" s="36" t="s">
        <v>67</v>
      </c>
      <c r="M633" s="30">
        <v>2</v>
      </c>
      <c r="N633" s="30">
        <v>1</v>
      </c>
      <c r="O633" s="26">
        <v>12</v>
      </c>
      <c r="P633" s="26">
        <v>32.1</v>
      </c>
      <c r="Q633" s="26">
        <v>43.88</v>
      </c>
      <c r="R633" s="26">
        <v>4.0069999999999997</v>
      </c>
      <c r="S633" s="26" t="s">
        <v>47</v>
      </c>
      <c r="T633" s="26" t="s">
        <v>47</v>
      </c>
      <c r="U633" s="27">
        <v>21520</v>
      </c>
      <c r="V633" s="26">
        <v>1.367</v>
      </c>
      <c r="W633" s="26">
        <v>12.27</v>
      </c>
      <c r="X633" s="21">
        <v>1075</v>
      </c>
    </row>
    <row r="634" spans="10:24">
      <c r="J634" s="33" t="s">
        <v>82</v>
      </c>
      <c r="K634" s="33" t="s">
        <v>76</v>
      </c>
      <c r="L634" s="36" t="s">
        <v>67</v>
      </c>
      <c r="M634" s="30">
        <v>2</v>
      </c>
      <c r="N634" s="30">
        <v>1</v>
      </c>
      <c r="O634" s="26">
        <v>13</v>
      </c>
      <c r="P634" s="26">
        <v>44</v>
      </c>
      <c r="Q634" s="26">
        <v>50.58</v>
      </c>
      <c r="R634" s="26">
        <v>4.0049999999999999</v>
      </c>
      <c r="S634" s="26" t="s">
        <v>47</v>
      </c>
      <c r="T634" s="26" t="s">
        <v>47</v>
      </c>
      <c r="U634" s="27">
        <v>29700</v>
      </c>
      <c r="V634" s="26">
        <v>1.1499999999999999</v>
      </c>
      <c r="W634" s="26">
        <v>16.809999999999999</v>
      </c>
      <c r="X634" s="21">
        <v>1239</v>
      </c>
    </row>
    <row r="635" spans="10:24">
      <c r="J635" s="33" t="s">
        <v>82</v>
      </c>
      <c r="K635" s="33" t="s">
        <v>76</v>
      </c>
      <c r="L635" s="36" t="s">
        <v>67</v>
      </c>
      <c r="M635" s="30">
        <v>2</v>
      </c>
      <c r="N635" s="30">
        <v>1</v>
      </c>
      <c r="O635" s="26">
        <v>14</v>
      </c>
      <c r="P635" s="26">
        <v>60.31</v>
      </c>
      <c r="Q635" s="26">
        <v>58.83</v>
      </c>
      <c r="R635" s="26">
        <v>4.0069999999999997</v>
      </c>
      <c r="S635" s="26" t="s">
        <v>47</v>
      </c>
      <c r="T635" s="26" t="s">
        <v>47</v>
      </c>
      <c r="U635" s="27">
        <v>40910</v>
      </c>
      <c r="V635" s="26">
        <v>0.97540000000000004</v>
      </c>
      <c r="W635" s="26">
        <v>23.05</v>
      </c>
      <c r="X635" s="21">
        <v>1441</v>
      </c>
    </row>
    <row r="636" spans="10:24">
      <c r="J636" s="33" t="s">
        <v>82</v>
      </c>
      <c r="K636" s="33" t="s">
        <v>76</v>
      </c>
      <c r="L636" s="36" t="s">
        <v>67</v>
      </c>
      <c r="M636" s="30">
        <v>2</v>
      </c>
      <c r="N636" s="30">
        <v>1</v>
      </c>
      <c r="O636" s="26">
        <v>15</v>
      </c>
      <c r="P636" s="26">
        <v>82.67</v>
      </c>
      <c r="Q636" s="26">
        <v>69</v>
      </c>
      <c r="R636" s="26">
        <v>4.008</v>
      </c>
      <c r="S636" s="26" t="s">
        <v>47</v>
      </c>
      <c r="T636" s="26" t="s">
        <v>47</v>
      </c>
      <c r="U636" s="27">
        <v>56280</v>
      </c>
      <c r="V636" s="26">
        <v>0.8347</v>
      </c>
      <c r="W636" s="26">
        <v>31.59</v>
      </c>
      <c r="X636" s="21">
        <v>1691</v>
      </c>
    </row>
    <row r="637" spans="10:24">
      <c r="J637" s="33" t="s">
        <v>82</v>
      </c>
      <c r="K637" s="33" t="s">
        <v>76</v>
      </c>
      <c r="L637" s="36" t="s">
        <v>67</v>
      </c>
      <c r="M637" s="30">
        <v>2</v>
      </c>
      <c r="N637" s="30">
        <v>1</v>
      </c>
      <c r="O637" s="26">
        <v>16</v>
      </c>
      <c r="P637" s="26">
        <v>113.3</v>
      </c>
      <c r="Q637" s="26">
        <v>81.88</v>
      </c>
      <c r="R637" s="26">
        <v>4.0090000000000003</v>
      </c>
      <c r="S637" s="26" t="s">
        <v>47</v>
      </c>
      <c r="T637" s="26" t="s">
        <v>47</v>
      </c>
      <c r="U637" s="27">
        <v>77340</v>
      </c>
      <c r="V637" s="26">
        <v>0.72260000000000002</v>
      </c>
      <c r="W637" s="26">
        <v>43.3</v>
      </c>
      <c r="X637" s="21">
        <v>2006</v>
      </c>
    </row>
    <row r="638" spans="10:24">
      <c r="J638" s="33" t="s">
        <v>82</v>
      </c>
      <c r="K638" s="33" t="s">
        <v>76</v>
      </c>
      <c r="L638" s="36" t="s">
        <v>67</v>
      </c>
      <c r="M638" s="30">
        <v>2</v>
      </c>
      <c r="N638" s="30">
        <v>1</v>
      </c>
      <c r="O638" s="26">
        <v>17</v>
      </c>
      <c r="P638" s="26">
        <v>155.30000000000001</v>
      </c>
      <c r="Q638" s="26">
        <v>98.66</v>
      </c>
      <c r="R638" s="26">
        <v>4.008</v>
      </c>
      <c r="S638" s="26" t="s">
        <v>47</v>
      </c>
      <c r="T638" s="26" t="s">
        <v>47</v>
      </c>
      <c r="U638" s="27">
        <v>106200</v>
      </c>
      <c r="V638" s="26">
        <v>0.63519999999999999</v>
      </c>
      <c r="W638" s="26">
        <v>59.35</v>
      </c>
      <c r="X638" s="21">
        <v>2417</v>
      </c>
    </row>
    <row r="639" spans="10:24">
      <c r="J639" s="33" t="s">
        <v>82</v>
      </c>
      <c r="K639" s="33" t="s">
        <v>76</v>
      </c>
      <c r="L639" s="36" t="s">
        <v>67</v>
      </c>
      <c r="M639" s="30">
        <v>2</v>
      </c>
      <c r="N639" s="30">
        <v>1</v>
      </c>
      <c r="O639" s="26">
        <v>18</v>
      </c>
      <c r="P639" s="26">
        <v>212.9</v>
      </c>
      <c r="Q639" s="26">
        <v>120.4</v>
      </c>
      <c r="R639" s="26">
        <v>4.0110000000000001</v>
      </c>
      <c r="S639" s="26" t="s">
        <v>47</v>
      </c>
      <c r="T639" s="26" t="s">
        <v>47</v>
      </c>
      <c r="U639" s="27">
        <v>145800</v>
      </c>
      <c r="V639" s="26">
        <v>0.56559999999999999</v>
      </c>
      <c r="W639" s="26">
        <v>81.36</v>
      </c>
      <c r="X639" s="21">
        <v>2950</v>
      </c>
    </row>
    <row r="640" spans="10:24">
      <c r="J640" s="33" t="s">
        <v>82</v>
      </c>
      <c r="K640" s="33" t="s">
        <v>76</v>
      </c>
      <c r="L640" s="36" t="s">
        <v>67</v>
      </c>
      <c r="M640" s="30">
        <v>2</v>
      </c>
      <c r="N640" s="30">
        <v>1</v>
      </c>
      <c r="O640" s="26">
        <v>19</v>
      </c>
      <c r="P640" s="26">
        <v>291.8</v>
      </c>
      <c r="Q640" s="26">
        <v>147.19999999999999</v>
      </c>
      <c r="R640" s="26">
        <v>4.0119999999999996</v>
      </c>
      <c r="S640" s="26" t="s">
        <v>47</v>
      </c>
      <c r="T640" s="26" t="s">
        <v>47</v>
      </c>
      <c r="U640" s="27">
        <v>200000</v>
      </c>
      <c r="V640" s="26">
        <v>0.50449999999999995</v>
      </c>
      <c r="W640" s="26">
        <v>111.5</v>
      </c>
      <c r="X640" s="21">
        <v>3607</v>
      </c>
    </row>
    <row r="641" spans="10:24">
      <c r="J641" s="33" t="s">
        <v>82</v>
      </c>
      <c r="K641" s="33" t="s">
        <v>76</v>
      </c>
      <c r="L641" s="36" t="s">
        <v>67</v>
      </c>
      <c r="M641" s="28">
        <v>2</v>
      </c>
      <c r="N641" s="28">
        <v>1</v>
      </c>
      <c r="O641" s="28">
        <v>20</v>
      </c>
      <c r="P641" s="28">
        <v>400</v>
      </c>
      <c r="Q641" s="28">
        <v>178.4</v>
      </c>
      <c r="R641" s="28">
        <v>4.0110000000000001</v>
      </c>
      <c r="S641" s="28" t="s">
        <v>47</v>
      </c>
      <c r="T641" s="28" t="s">
        <v>47</v>
      </c>
      <c r="U641" s="29">
        <v>274400</v>
      </c>
      <c r="V641" s="28">
        <v>0.44590000000000002</v>
      </c>
      <c r="W641" s="28">
        <v>152.9</v>
      </c>
      <c r="X641" s="22">
        <v>4370</v>
      </c>
    </row>
    <row r="642" spans="10:24">
      <c r="J642" s="33" t="s">
        <v>82</v>
      </c>
      <c r="K642" s="33" t="s">
        <v>76</v>
      </c>
      <c r="L642" s="36" t="s">
        <v>67</v>
      </c>
      <c r="M642" s="30">
        <v>2</v>
      </c>
      <c r="N642" s="30">
        <v>1</v>
      </c>
      <c r="O642" s="26">
        <v>1</v>
      </c>
      <c r="P642" s="26">
        <v>0.99509999999999998</v>
      </c>
      <c r="Q642" s="26">
        <v>4.6870000000000003</v>
      </c>
      <c r="R642" s="26">
        <v>3.9980000000000002</v>
      </c>
      <c r="S642" s="26" t="s">
        <v>47</v>
      </c>
      <c r="T642" s="26" t="s">
        <v>47</v>
      </c>
      <c r="U642" s="26">
        <v>148.4</v>
      </c>
      <c r="V642" s="26">
        <v>4.71</v>
      </c>
      <c r="W642" s="26">
        <v>0.38030000000000003</v>
      </c>
      <c r="X642" s="18">
        <v>114.8</v>
      </c>
    </row>
    <row r="643" spans="10:24">
      <c r="J643" s="33" t="s">
        <v>82</v>
      </c>
      <c r="K643" s="33" t="s">
        <v>76</v>
      </c>
      <c r="L643" s="36" t="s">
        <v>67</v>
      </c>
      <c r="M643" s="30">
        <v>3</v>
      </c>
      <c r="N643" s="30">
        <v>1</v>
      </c>
      <c r="O643" s="26">
        <v>2</v>
      </c>
      <c r="P643" s="26">
        <v>1.369</v>
      </c>
      <c r="Q643" s="26">
        <v>7.101</v>
      </c>
      <c r="R643" s="26">
        <v>3.9980000000000002</v>
      </c>
      <c r="S643" s="26" t="s">
        <v>47</v>
      </c>
      <c r="T643" s="26" t="s">
        <v>47</v>
      </c>
      <c r="U643" s="26">
        <v>402.5</v>
      </c>
      <c r="V643" s="26">
        <v>5.1859999999999999</v>
      </c>
      <c r="W643" s="26">
        <v>0.5232</v>
      </c>
      <c r="X643" s="18">
        <v>174</v>
      </c>
    </row>
    <row r="644" spans="10:24">
      <c r="J644" s="33" t="s">
        <v>82</v>
      </c>
      <c r="K644" s="33" t="s">
        <v>76</v>
      </c>
      <c r="L644" s="36" t="s">
        <v>67</v>
      </c>
      <c r="M644" s="30">
        <v>3</v>
      </c>
      <c r="N644" s="30">
        <v>1</v>
      </c>
      <c r="O644" s="26">
        <v>3</v>
      </c>
      <c r="P644" s="26">
        <v>1.8779999999999999</v>
      </c>
      <c r="Q644" s="26">
        <v>8.359</v>
      </c>
      <c r="R644" s="26">
        <v>3.996</v>
      </c>
      <c r="S644" s="26" t="s">
        <v>47</v>
      </c>
      <c r="T644" s="26" t="s">
        <v>47</v>
      </c>
      <c r="U644" s="26">
        <v>751.7</v>
      </c>
      <c r="V644" s="26">
        <v>4.45</v>
      </c>
      <c r="W644" s="26">
        <v>0.71779999999999999</v>
      </c>
      <c r="X644" s="18">
        <v>204.8</v>
      </c>
    </row>
    <row r="645" spans="10:24">
      <c r="J645" s="33" t="s">
        <v>82</v>
      </c>
      <c r="K645" s="33" t="s">
        <v>76</v>
      </c>
      <c r="L645" s="36" t="s">
        <v>67</v>
      </c>
      <c r="M645" s="30">
        <v>3</v>
      </c>
      <c r="N645" s="30">
        <v>1</v>
      </c>
      <c r="O645" s="26">
        <v>4</v>
      </c>
      <c r="P645" s="26">
        <v>2.5750000000000002</v>
      </c>
      <c r="Q645" s="26">
        <v>9.8070000000000004</v>
      </c>
      <c r="R645" s="26">
        <v>3.9969999999999999</v>
      </c>
      <c r="S645" s="26" t="s">
        <v>47</v>
      </c>
      <c r="T645" s="26" t="s">
        <v>47</v>
      </c>
      <c r="U645" s="27">
        <v>1230</v>
      </c>
      <c r="V645" s="26">
        <v>3.8090000000000002</v>
      </c>
      <c r="W645" s="26">
        <v>0.98380000000000001</v>
      </c>
      <c r="X645" s="18">
        <v>240.3</v>
      </c>
    </row>
    <row r="646" spans="10:24">
      <c r="J646" s="33" t="s">
        <v>82</v>
      </c>
      <c r="K646" s="33" t="s">
        <v>76</v>
      </c>
      <c r="L646" s="36" t="s">
        <v>67</v>
      </c>
      <c r="M646" s="30">
        <v>3</v>
      </c>
      <c r="N646" s="30">
        <v>1</v>
      </c>
      <c r="O646" s="26">
        <v>5</v>
      </c>
      <c r="P646" s="26">
        <v>3.5289999999999999</v>
      </c>
      <c r="Q646" s="26">
        <v>11.69</v>
      </c>
      <c r="R646" s="26">
        <v>3.9969999999999999</v>
      </c>
      <c r="S646" s="26" t="s">
        <v>47</v>
      </c>
      <c r="T646" s="26" t="s">
        <v>47</v>
      </c>
      <c r="U646" s="27">
        <v>1886</v>
      </c>
      <c r="V646" s="26">
        <v>3.3119999999999998</v>
      </c>
      <c r="W646" s="26">
        <v>1.349</v>
      </c>
      <c r="X646" s="18">
        <v>286.39999999999998</v>
      </c>
    </row>
    <row r="647" spans="10:24">
      <c r="J647" s="33" t="s">
        <v>82</v>
      </c>
      <c r="K647" s="33" t="s">
        <v>76</v>
      </c>
      <c r="L647" s="36" t="s">
        <v>67</v>
      </c>
      <c r="M647" s="30">
        <v>3</v>
      </c>
      <c r="N647" s="30">
        <v>1</v>
      </c>
      <c r="O647" s="26">
        <v>6</v>
      </c>
      <c r="P647" s="26">
        <v>4.8369999999999997</v>
      </c>
      <c r="Q647" s="26">
        <v>13.84</v>
      </c>
      <c r="R647" s="26">
        <v>3.9969999999999999</v>
      </c>
      <c r="S647" s="26" t="s">
        <v>47</v>
      </c>
      <c r="T647" s="26" t="s">
        <v>47</v>
      </c>
      <c r="U647" s="27">
        <v>2786</v>
      </c>
      <c r="V647" s="26">
        <v>2.8620000000000001</v>
      </c>
      <c r="W647" s="26">
        <v>1.849</v>
      </c>
      <c r="X647" s="18">
        <v>339.2</v>
      </c>
    </row>
    <row r="648" spans="10:24">
      <c r="J648" s="33" t="s">
        <v>82</v>
      </c>
      <c r="K648" s="33" t="s">
        <v>76</v>
      </c>
      <c r="L648" s="36" t="s">
        <v>67</v>
      </c>
      <c r="M648" s="30">
        <v>3</v>
      </c>
      <c r="N648" s="30">
        <v>1</v>
      </c>
      <c r="O648" s="26">
        <v>7</v>
      </c>
      <c r="P648" s="26">
        <v>6.6310000000000002</v>
      </c>
      <c r="Q648" s="26">
        <v>16.37</v>
      </c>
      <c r="R648" s="26">
        <v>3.996</v>
      </c>
      <c r="S648" s="26" t="s">
        <v>47</v>
      </c>
      <c r="T648" s="26" t="s">
        <v>47</v>
      </c>
      <c r="U648" s="27">
        <v>4018</v>
      </c>
      <c r="V648" s="26">
        <v>2.468</v>
      </c>
      <c r="W648" s="26">
        <v>2.5339999999999998</v>
      </c>
      <c r="X648" s="18">
        <v>401.1</v>
      </c>
    </row>
    <row r="649" spans="10:24">
      <c r="J649" s="33" t="s">
        <v>82</v>
      </c>
      <c r="K649" s="33" t="s">
        <v>76</v>
      </c>
      <c r="L649" s="36" t="s">
        <v>67</v>
      </c>
      <c r="M649" s="30">
        <v>3</v>
      </c>
      <c r="N649" s="30">
        <v>1</v>
      </c>
      <c r="O649" s="26">
        <v>8</v>
      </c>
      <c r="P649" s="26">
        <v>9.09</v>
      </c>
      <c r="Q649" s="26">
        <v>19.3</v>
      </c>
      <c r="R649" s="26">
        <v>3.9950000000000001</v>
      </c>
      <c r="S649" s="26" t="s">
        <v>47</v>
      </c>
      <c r="T649" s="26" t="s">
        <v>47</v>
      </c>
      <c r="U649" s="27">
        <v>5708</v>
      </c>
      <c r="V649" s="26">
        <v>2.1230000000000002</v>
      </c>
      <c r="W649" s="26">
        <v>3.4740000000000002</v>
      </c>
      <c r="X649" s="18">
        <v>472.8</v>
      </c>
    </row>
    <row r="650" spans="10:24">
      <c r="J650" s="33" t="s">
        <v>82</v>
      </c>
      <c r="K650" s="33" t="s">
        <v>76</v>
      </c>
      <c r="L650" s="36" t="s">
        <v>67</v>
      </c>
      <c r="M650" s="30">
        <v>3</v>
      </c>
      <c r="N650" s="30">
        <v>1</v>
      </c>
      <c r="O650" s="26">
        <v>9</v>
      </c>
      <c r="P650" s="26">
        <v>12.46</v>
      </c>
      <c r="Q650" s="26">
        <v>22.61</v>
      </c>
      <c r="R650" s="26">
        <v>3.9950000000000001</v>
      </c>
      <c r="S650" s="26" t="s">
        <v>47</v>
      </c>
      <c r="T650" s="26" t="s">
        <v>47</v>
      </c>
      <c r="U650" s="27">
        <v>8025</v>
      </c>
      <c r="V650" s="26">
        <v>1.8140000000000001</v>
      </c>
      <c r="W650" s="26">
        <v>4.7619999999999996</v>
      </c>
      <c r="X650" s="18">
        <v>553.9</v>
      </c>
    </row>
    <row r="651" spans="10:24">
      <c r="J651" s="33" t="s">
        <v>82</v>
      </c>
      <c r="K651" s="33" t="s">
        <v>76</v>
      </c>
      <c r="L651" s="36" t="s">
        <v>67</v>
      </c>
      <c r="M651" s="30">
        <v>3</v>
      </c>
      <c r="N651" s="30">
        <v>1</v>
      </c>
      <c r="O651" s="26">
        <v>10</v>
      </c>
      <c r="P651" s="26">
        <v>17.079999999999998</v>
      </c>
      <c r="Q651" s="26">
        <v>26.44</v>
      </c>
      <c r="R651" s="26">
        <v>3.9940000000000002</v>
      </c>
      <c r="S651" s="26" t="s">
        <v>47</v>
      </c>
      <c r="T651" s="26" t="s">
        <v>47</v>
      </c>
      <c r="U651" s="27">
        <v>11200</v>
      </c>
      <c r="V651" s="26">
        <v>1.548</v>
      </c>
      <c r="W651" s="26">
        <v>6.5270000000000001</v>
      </c>
      <c r="X651" s="18">
        <v>647.79999999999995</v>
      </c>
    </row>
    <row r="652" spans="10:24">
      <c r="J652" s="33" t="s">
        <v>82</v>
      </c>
      <c r="K652" s="33" t="s">
        <v>76</v>
      </c>
      <c r="L652" s="36" t="s">
        <v>67</v>
      </c>
      <c r="M652" s="30">
        <v>3</v>
      </c>
      <c r="N652" s="30">
        <v>1</v>
      </c>
      <c r="O652" s="26">
        <v>11</v>
      </c>
      <c r="P652" s="26">
        <v>23.41</v>
      </c>
      <c r="Q652" s="26">
        <v>30.84</v>
      </c>
      <c r="R652" s="26">
        <v>3.9929999999999999</v>
      </c>
      <c r="S652" s="26" t="s">
        <v>47</v>
      </c>
      <c r="T652" s="26" t="s">
        <v>47</v>
      </c>
      <c r="U652" s="27">
        <v>15550</v>
      </c>
      <c r="V652" s="26">
        <v>1.3169999999999999</v>
      </c>
      <c r="W652" s="26">
        <v>8.9480000000000004</v>
      </c>
      <c r="X652" s="18">
        <v>755.7</v>
      </c>
    </row>
    <row r="653" spans="10:24">
      <c r="J653" s="33" t="s">
        <v>82</v>
      </c>
      <c r="K653" s="33" t="s">
        <v>76</v>
      </c>
      <c r="L653" s="36" t="s">
        <v>67</v>
      </c>
      <c r="M653" s="30">
        <v>3</v>
      </c>
      <c r="N653" s="30">
        <v>1</v>
      </c>
      <c r="O653" s="26">
        <v>12</v>
      </c>
      <c r="P653" s="26">
        <v>32.1</v>
      </c>
      <c r="Q653" s="26">
        <v>36.08</v>
      </c>
      <c r="R653" s="26">
        <v>3.9980000000000002</v>
      </c>
      <c r="S653" s="26" t="s">
        <v>47</v>
      </c>
      <c r="T653" s="26" t="s">
        <v>47</v>
      </c>
      <c r="U653" s="27">
        <v>21520</v>
      </c>
      <c r="V653" s="26">
        <v>1.1240000000000001</v>
      </c>
      <c r="W653" s="26">
        <v>12.26</v>
      </c>
      <c r="X653" s="18">
        <v>884.1</v>
      </c>
    </row>
    <row r="654" spans="10:24">
      <c r="J654" s="33" t="s">
        <v>82</v>
      </c>
      <c r="K654" s="33" t="s">
        <v>76</v>
      </c>
      <c r="L654" s="36" t="s">
        <v>67</v>
      </c>
      <c r="M654" s="30">
        <v>3</v>
      </c>
      <c r="N654" s="30">
        <v>1</v>
      </c>
      <c r="O654" s="26">
        <v>13</v>
      </c>
      <c r="P654" s="26">
        <v>44</v>
      </c>
      <c r="Q654" s="26">
        <v>42.25</v>
      </c>
      <c r="R654" s="26">
        <v>3.9969999999999999</v>
      </c>
      <c r="S654" s="26" t="s">
        <v>47</v>
      </c>
      <c r="T654" s="26" t="s">
        <v>47</v>
      </c>
      <c r="U654" s="27">
        <v>29700</v>
      </c>
      <c r="V654" s="26">
        <v>0.96040000000000003</v>
      </c>
      <c r="W654" s="26">
        <v>16.809999999999999</v>
      </c>
      <c r="X654" s="21">
        <v>1035</v>
      </c>
    </row>
    <row r="655" spans="10:24">
      <c r="J655" s="33" t="s">
        <v>82</v>
      </c>
      <c r="K655" s="33" t="s">
        <v>76</v>
      </c>
      <c r="L655" s="36" t="s">
        <v>67</v>
      </c>
      <c r="M655" s="30">
        <v>3</v>
      </c>
      <c r="N655" s="30">
        <v>1</v>
      </c>
      <c r="O655" s="26">
        <v>14</v>
      </c>
      <c r="P655" s="26">
        <v>60.31</v>
      </c>
      <c r="Q655" s="26">
        <v>49.8</v>
      </c>
      <c r="R655" s="26">
        <v>3.996</v>
      </c>
      <c r="S655" s="26" t="s">
        <v>47</v>
      </c>
      <c r="T655" s="26" t="s">
        <v>47</v>
      </c>
      <c r="U655" s="27">
        <v>40910</v>
      </c>
      <c r="V655" s="26">
        <v>0.82579999999999998</v>
      </c>
      <c r="W655" s="26">
        <v>23.05</v>
      </c>
      <c r="X655" s="21">
        <v>1220</v>
      </c>
    </row>
    <row r="656" spans="10:24">
      <c r="J656" s="33" t="s">
        <v>82</v>
      </c>
      <c r="K656" s="33" t="s">
        <v>76</v>
      </c>
      <c r="L656" s="36" t="s">
        <v>67</v>
      </c>
      <c r="M656" s="30">
        <v>3</v>
      </c>
      <c r="N656" s="30">
        <v>1</v>
      </c>
      <c r="O656" s="26">
        <v>15</v>
      </c>
      <c r="P656" s="26">
        <v>82.66</v>
      </c>
      <c r="Q656" s="26">
        <v>59.11</v>
      </c>
      <c r="R656" s="26">
        <v>3.9950000000000001</v>
      </c>
      <c r="S656" s="26" t="s">
        <v>47</v>
      </c>
      <c r="T656" s="26" t="s">
        <v>47</v>
      </c>
      <c r="U656" s="27">
        <v>56280</v>
      </c>
      <c r="V656" s="26">
        <v>0.71499999999999997</v>
      </c>
      <c r="W656" s="26">
        <v>31.59</v>
      </c>
      <c r="X656" s="21">
        <v>1448</v>
      </c>
    </row>
    <row r="657" spans="4:40">
      <c r="J657" s="33" t="s">
        <v>82</v>
      </c>
      <c r="K657" s="33" t="s">
        <v>76</v>
      </c>
      <c r="L657" s="36" t="s">
        <v>67</v>
      </c>
      <c r="M657" s="30">
        <v>3</v>
      </c>
      <c r="N657" s="30">
        <v>1</v>
      </c>
      <c r="O657" s="26">
        <v>16</v>
      </c>
      <c r="P657" s="26">
        <v>113.3</v>
      </c>
      <c r="Q657" s="26">
        <v>70.92</v>
      </c>
      <c r="R657" s="26">
        <v>3.9950000000000001</v>
      </c>
      <c r="S657" s="26" t="s">
        <v>47</v>
      </c>
      <c r="T657" s="26" t="s">
        <v>47</v>
      </c>
      <c r="U657" s="27">
        <v>77340</v>
      </c>
      <c r="V657" s="26">
        <v>0.62590000000000001</v>
      </c>
      <c r="W657" s="26">
        <v>43.3</v>
      </c>
      <c r="X657" s="21">
        <v>1738</v>
      </c>
    </row>
    <row r="658" spans="4:40">
      <c r="J658" s="33" t="s">
        <v>82</v>
      </c>
      <c r="K658" s="33" t="s">
        <v>76</v>
      </c>
      <c r="L658" s="36" t="s">
        <v>67</v>
      </c>
      <c r="M658" s="30">
        <v>3</v>
      </c>
      <c r="N658" s="30">
        <v>1</v>
      </c>
      <c r="O658" s="26">
        <v>17</v>
      </c>
      <c r="P658" s="26">
        <v>155.30000000000001</v>
      </c>
      <c r="Q658" s="26">
        <v>86.15</v>
      </c>
      <c r="R658" s="26">
        <v>3.9940000000000002</v>
      </c>
      <c r="S658" s="26" t="s">
        <v>47</v>
      </c>
      <c r="T658" s="26" t="s">
        <v>47</v>
      </c>
      <c r="U658" s="27">
        <v>106200</v>
      </c>
      <c r="V658" s="26">
        <v>0.55469999999999997</v>
      </c>
      <c r="W658" s="26">
        <v>59.35</v>
      </c>
      <c r="X658" s="21">
        <v>2111</v>
      </c>
    </row>
    <row r="659" spans="4:40">
      <c r="J659" s="33" t="s">
        <v>82</v>
      </c>
      <c r="K659" s="33" t="s">
        <v>76</v>
      </c>
      <c r="L659" s="36" t="s">
        <v>67</v>
      </c>
      <c r="M659" s="30">
        <v>3</v>
      </c>
      <c r="N659" s="30">
        <v>1</v>
      </c>
      <c r="O659" s="26">
        <v>18</v>
      </c>
      <c r="P659" s="26">
        <v>212.9</v>
      </c>
      <c r="Q659" s="26">
        <v>106.2</v>
      </c>
      <c r="R659" s="26">
        <v>3.9969999999999999</v>
      </c>
      <c r="S659" s="26" t="s">
        <v>47</v>
      </c>
      <c r="T659" s="26" t="s">
        <v>47</v>
      </c>
      <c r="U659" s="27">
        <v>145800</v>
      </c>
      <c r="V659" s="26">
        <v>0.499</v>
      </c>
      <c r="W659" s="26">
        <v>81.36</v>
      </c>
      <c r="X659" s="21">
        <v>2603</v>
      </c>
    </row>
    <row r="660" spans="4:40">
      <c r="J660" s="33" t="s">
        <v>82</v>
      </c>
      <c r="K660" s="33" t="s">
        <v>76</v>
      </c>
      <c r="L660" s="36" t="s">
        <v>67</v>
      </c>
      <c r="M660" s="30">
        <v>3</v>
      </c>
      <c r="N660" s="30">
        <v>1</v>
      </c>
      <c r="O660" s="26">
        <v>19</v>
      </c>
      <c r="P660" s="26">
        <v>291.8</v>
      </c>
      <c r="Q660" s="26">
        <v>132.1</v>
      </c>
      <c r="R660" s="26">
        <v>3.9990000000000001</v>
      </c>
      <c r="S660" s="26" t="s">
        <v>47</v>
      </c>
      <c r="T660" s="26" t="s">
        <v>47</v>
      </c>
      <c r="U660" s="27">
        <v>200000</v>
      </c>
      <c r="V660" s="26">
        <v>0.45250000000000001</v>
      </c>
      <c r="W660" s="26">
        <v>111.5</v>
      </c>
      <c r="X660" s="21">
        <v>3235</v>
      </c>
    </row>
    <row r="661" spans="4:40">
      <c r="J661" s="33" t="s">
        <v>82</v>
      </c>
      <c r="K661" s="33" t="s">
        <v>76</v>
      </c>
      <c r="L661" s="36" t="s">
        <v>67</v>
      </c>
      <c r="M661" s="28">
        <v>3</v>
      </c>
      <c r="N661" s="28">
        <v>1</v>
      </c>
      <c r="O661" s="28">
        <v>20</v>
      </c>
      <c r="P661" s="28">
        <v>400</v>
      </c>
      <c r="Q661" s="28">
        <v>164</v>
      </c>
      <c r="R661" s="28">
        <v>4</v>
      </c>
      <c r="S661" s="28" t="s">
        <v>47</v>
      </c>
      <c r="T661" s="28" t="s">
        <v>47</v>
      </c>
      <c r="U661" s="29">
        <v>274400</v>
      </c>
      <c r="V661" s="28">
        <v>0.40989999999999999</v>
      </c>
      <c r="W661" s="28">
        <v>152.9</v>
      </c>
      <c r="X661" s="22">
        <v>4017</v>
      </c>
    </row>
    <row r="662" spans="4:40">
      <c r="J662" s="33" t="s">
        <v>82</v>
      </c>
      <c r="K662" s="33" t="s">
        <v>76</v>
      </c>
      <c r="L662" s="36" t="s">
        <v>67</v>
      </c>
      <c r="M662" s="30">
        <v>1</v>
      </c>
      <c r="N662" s="30">
        <v>2</v>
      </c>
      <c r="O662" s="26">
        <v>1</v>
      </c>
      <c r="P662" s="26">
        <v>3.141E-2</v>
      </c>
      <c r="Q662" s="26">
        <v>4.904E-2</v>
      </c>
      <c r="R662" s="26">
        <v>4.0129999999999999</v>
      </c>
      <c r="S662" s="26">
        <v>9.1319999999999997</v>
      </c>
      <c r="T662" s="26">
        <v>3.5819999999999999</v>
      </c>
      <c r="U662" s="26">
        <v>0.49990000000000001</v>
      </c>
      <c r="V662" s="26" t="s">
        <v>47</v>
      </c>
      <c r="W662" s="26" t="s">
        <v>47</v>
      </c>
      <c r="X662" s="18">
        <v>1.202</v>
      </c>
    </row>
    <row r="663" spans="4:40">
      <c r="J663" s="33" t="s">
        <v>82</v>
      </c>
      <c r="K663" s="33" t="s">
        <v>76</v>
      </c>
      <c r="L663" s="36" t="s">
        <v>67</v>
      </c>
      <c r="M663" s="30">
        <v>1</v>
      </c>
      <c r="N663" s="30">
        <v>2</v>
      </c>
      <c r="O663" s="26">
        <v>2</v>
      </c>
      <c r="P663" s="26">
        <v>4.2470000000000001E-2</v>
      </c>
      <c r="Q663" s="26">
        <v>9.9519999999999997E-2</v>
      </c>
      <c r="R663" s="26">
        <v>4.0149999999999997</v>
      </c>
      <c r="S663" s="26">
        <v>7.516</v>
      </c>
      <c r="T663" s="26">
        <v>12.66</v>
      </c>
      <c r="U663" s="26">
        <v>0.67589999999999995</v>
      </c>
      <c r="V663" s="26" t="s">
        <v>47</v>
      </c>
      <c r="W663" s="26" t="s">
        <v>47</v>
      </c>
      <c r="X663" s="18">
        <v>2.4380000000000002</v>
      </c>
    </row>
    <row r="664" spans="4:40">
      <c r="J664" s="33" t="s">
        <v>82</v>
      </c>
      <c r="K664" s="33" t="s">
        <v>76</v>
      </c>
      <c r="L664" s="36" t="s">
        <v>67</v>
      </c>
      <c r="M664" s="30">
        <v>1</v>
      </c>
      <c r="N664" s="30">
        <v>2</v>
      </c>
      <c r="O664" s="26">
        <v>3</v>
      </c>
      <c r="P664" s="26">
        <v>5.7880000000000001E-2</v>
      </c>
      <c r="Q664" s="26">
        <v>0.14080000000000001</v>
      </c>
      <c r="R664" s="26">
        <v>4.0179999999999998</v>
      </c>
      <c r="S664" s="26">
        <v>6.9130000000000003</v>
      </c>
      <c r="T664" s="26">
        <v>13.63</v>
      </c>
      <c r="U664" s="26">
        <v>0.92120000000000002</v>
      </c>
      <c r="V664" s="26" t="s">
        <v>47</v>
      </c>
      <c r="W664" s="26" t="s">
        <v>47</v>
      </c>
      <c r="X664" s="18">
        <v>3.4510000000000001</v>
      </c>
    </row>
    <row r="665" spans="4:40">
      <c r="J665" s="33" t="s">
        <v>82</v>
      </c>
      <c r="K665" s="33" t="s">
        <v>76</v>
      </c>
      <c r="L665" s="36" t="s">
        <v>67</v>
      </c>
      <c r="M665" s="30">
        <v>1</v>
      </c>
      <c r="N665" s="30">
        <v>2</v>
      </c>
      <c r="O665" s="26">
        <v>4</v>
      </c>
      <c r="P665" s="26">
        <v>7.9310000000000005E-2</v>
      </c>
      <c r="Q665" s="26">
        <v>0.18970000000000001</v>
      </c>
      <c r="R665" s="26">
        <v>4.0170000000000003</v>
      </c>
      <c r="S665" s="26">
        <v>6.601</v>
      </c>
      <c r="T665" s="26">
        <v>13.5</v>
      </c>
      <c r="U665" s="26">
        <v>1.262</v>
      </c>
      <c r="V665" s="26" t="s">
        <v>47</v>
      </c>
      <c r="W665" s="26" t="s">
        <v>47</v>
      </c>
      <c r="X665" s="18">
        <v>4.6479999999999997</v>
      </c>
      <c r="AB665" s="2"/>
      <c r="AN665" s="2"/>
    </row>
    <row r="666" spans="4:40">
      <c r="D666" s="2"/>
      <c r="J666" s="33" t="s">
        <v>82</v>
      </c>
      <c r="K666" s="33" t="s">
        <v>76</v>
      </c>
      <c r="L666" s="36" t="s">
        <v>67</v>
      </c>
      <c r="M666" s="30">
        <v>1</v>
      </c>
      <c r="N666" s="30">
        <v>2</v>
      </c>
      <c r="O666" s="26">
        <v>5</v>
      </c>
      <c r="P666" s="26">
        <v>0.1087</v>
      </c>
      <c r="Q666" s="26">
        <v>0.25480000000000003</v>
      </c>
      <c r="R666" s="26">
        <v>4.0170000000000003</v>
      </c>
      <c r="S666" s="26">
        <v>6.415</v>
      </c>
      <c r="T666" s="26">
        <v>13.26</v>
      </c>
      <c r="U666" s="26">
        <v>1.73</v>
      </c>
      <c r="V666" s="26" t="s">
        <v>47</v>
      </c>
      <c r="W666" s="26" t="s">
        <v>47</v>
      </c>
      <c r="X666" s="18">
        <v>6.2439999999999998</v>
      </c>
    </row>
    <row r="667" spans="4:40">
      <c r="J667" s="33" t="s">
        <v>82</v>
      </c>
      <c r="K667" s="33" t="s">
        <v>76</v>
      </c>
      <c r="L667" s="36" t="s">
        <v>67</v>
      </c>
      <c r="M667" s="30">
        <v>1</v>
      </c>
      <c r="N667" s="30">
        <v>2</v>
      </c>
      <c r="O667" s="26">
        <v>6</v>
      </c>
      <c r="P667" s="26">
        <v>0.14899999999999999</v>
      </c>
      <c r="Q667" s="26">
        <v>0.3427</v>
      </c>
      <c r="R667" s="26">
        <v>4.0170000000000003</v>
      </c>
      <c r="S667" s="26">
        <v>6.3029999999999999</v>
      </c>
      <c r="T667" s="26">
        <v>13</v>
      </c>
      <c r="U667" s="26">
        <v>2.371</v>
      </c>
      <c r="V667" s="26" t="s">
        <v>47</v>
      </c>
      <c r="W667" s="26" t="s">
        <v>47</v>
      </c>
      <c r="X667" s="18">
        <v>8.3960000000000008</v>
      </c>
    </row>
    <row r="668" spans="4:40">
      <c r="J668" s="33" t="s">
        <v>82</v>
      </c>
      <c r="K668" s="33" t="s">
        <v>76</v>
      </c>
      <c r="L668" s="36" t="s">
        <v>67</v>
      </c>
      <c r="M668" s="30">
        <v>1</v>
      </c>
      <c r="N668" s="30">
        <v>2</v>
      </c>
      <c r="O668" s="26">
        <v>7</v>
      </c>
      <c r="P668" s="26">
        <v>0.20419999999999999</v>
      </c>
      <c r="Q668" s="26">
        <v>0.45829999999999999</v>
      </c>
      <c r="R668" s="26">
        <v>4.0179999999999998</v>
      </c>
      <c r="S668" s="26">
        <v>6.2039999999999997</v>
      </c>
      <c r="T668" s="26">
        <v>12.66</v>
      </c>
      <c r="U668" s="26">
        <v>3.25</v>
      </c>
      <c r="V668" s="26" t="s">
        <v>47</v>
      </c>
      <c r="W668" s="26" t="s">
        <v>47</v>
      </c>
      <c r="X668" s="18">
        <v>11.23</v>
      </c>
    </row>
    <row r="669" spans="4:40">
      <c r="J669" s="33" t="s">
        <v>82</v>
      </c>
      <c r="K669" s="33" t="s">
        <v>76</v>
      </c>
      <c r="L669" s="36" t="s">
        <v>67</v>
      </c>
      <c r="M669" s="30">
        <v>1</v>
      </c>
      <c r="N669" s="30">
        <v>2</v>
      </c>
      <c r="O669" s="26">
        <v>8</v>
      </c>
      <c r="P669" s="26">
        <v>0.28000000000000003</v>
      </c>
      <c r="Q669" s="26">
        <v>0.60909999999999997</v>
      </c>
      <c r="R669" s="26">
        <v>4.0190000000000001</v>
      </c>
      <c r="S669" s="26">
        <v>6.1319999999999997</v>
      </c>
      <c r="T669" s="26">
        <v>12.22</v>
      </c>
      <c r="U669" s="26">
        <v>4.4560000000000004</v>
      </c>
      <c r="V669" s="26" t="s">
        <v>47</v>
      </c>
      <c r="W669" s="26" t="s">
        <v>47</v>
      </c>
      <c r="X669" s="18">
        <v>14.92</v>
      </c>
    </row>
    <row r="670" spans="4:40">
      <c r="J670" s="33" t="s">
        <v>82</v>
      </c>
      <c r="K670" s="33" t="s">
        <v>76</v>
      </c>
      <c r="L670" s="36" t="s">
        <v>67</v>
      </c>
      <c r="M670" s="30">
        <v>1</v>
      </c>
      <c r="N670" s="30">
        <v>2</v>
      </c>
      <c r="O670" s="26">
        <v>9</v>
      </c>
      <c r="P670" s="26">
        <v>0.38379999999999997</v>
      </c>
      <c r="Q670" s="26">
        <v>0.8014</v>
      </c>
      <c r="R670" s="26">
        <v>4.016</v>
      </c>
      <c r="S670" s="26">
        <v>6.06</v>
      </c>
      <c r="T670" s="26">
        <v>11.64</v>
      </c>
      <c r="U670" s="26">
        <v>6.1079999999999997</v>
      </c>
      <c r="V670" s="26" t="s">
        <v>47</v>
      </c>
      <c r="W670" s="26" t="s">
        <v>47</v>
      </c>
      <c r="X670" s="18">
        <v>19.64</v>
      </c>
    </row>
    <row r="671" spans="4:40">
      <c r="J671" s="33" t="s">
        <v>82</v>
      </c>
      <c r="K671" s="33" t="s">
        <v>76</v>
      </c>
      <c r="L671" s="36" t="s">
        <v>67</v>
      </c>
      <c r="M671" s="30">
        <v>1</v>
      </c>
      <c r="N671" s="30">
        <v>2</v>
      </c>
      <c r="O671" s="26">
        <v>10</v>
      </c>
      <c r="P671" s="26">
        <v>0.52610000000000001</v>
      </c>
      <c r="Q671" s="26">
        <v>1.0429999999999999</v>
      </c>
      <c r="R671" s="26">
        <v>4.0149999999999997</v>
      </c>
      <c r="S671" s="26">
        <v>5.9870000000000001</v>
      </c>
      <c r="T671" s="26">
        <v>10.93</v>
      </c>
      <c r="U671" s="26">
        <v>8.3729999999999993</v>
      </c>
      <c r="V671" s="26" t="s">
        <v>47</v>
      </c>
      <c r="W671" s="26" t="s">
        <v>47</v>
      </c>
      <c r="X671" s="18">
        <v>25.57</v>
      </c>
    </row>
    <row r="672" spans="4:40">
      <c r="J672" s="33" t="s">
        <v>82</v>
      </c>
      <c r="K672" s="33" t="s">
        <v>76</v>
      </c>
      <c r="L672" s="36" t="s">
        <v>67</v>
      </c>
      <c r="M672" s="30">
        <v>1</v>
      </c>
      <c r="N672" s="30">
        <v>2</v>
      </c>
      <c r="O672" s="26">
        <v>11</v>
      </c>
      <c r="P672" s="26">
        <v>0.72109999999999996</v>
      </c>
      <c r="Q672" s="26">
        <v>1.345</v>
      </c>
      <c r="R672" s="26">
        <v>4.0140000000000002</v>
      </c>
      <c r="S672" s="26">
        <v>5.9039999999999999</v>
      </c>
      <c r="T672" s="26">
        <v>10.130000000000001</v>
      </c>
      <c r="U672" s="26">
        <v>11.48</v>
      </c>
      <c r="V672" s="26" t="s">
        <v>47</v>
      </c>
      <c r="W672" s="26" t="s">
        <v>47</v>
      </c>
      <c r="X672" s="18">
        <v>32.96</v>
      </c>
    </row>
    <row r="673" spans="7:43">
      <c r="J673" s="33" t="s">
        <v>82</v>
      </c>
      <c r="K673" s="33" t="s">
        <v>76</v>
      </c>
      <c r="L673" s="36" t="s">
        <v>67</v>
      </c>
      <c r="M673" s="30">
        <v>1</v>
      </c>
      <c r="N673" s="30">
        <v>2</v>
      </c>
      <c r="O673" s="26">
        <v>12</v>
      </c>
      <c r="P673" s="26">
        <v>0.98850000000000005</v>
      </c>
      <c r="Q673" s="26">
        <v>1.722</v>
      </c>
      <c r="R673" s="26">
        <v>4.0110000000000001</v>
      </c>
      <c r="S673" s="26">
        <v>5.8109999999999999</v>
      </c>
      <c r="T673" s="26">
        <v>9.2729999999999997</v>
      </c>
      <c r="U673" s="26">
        <v>15.73</v>
      </c>
      <c r="V673" s="26" t="s">
        <v>47</v>
      </c>
      <c r="W673" s="26" t="s">
        <v>47</v>
      </c>
      <c r="X673" s="18">
        <v>42.18</v>
      </c>
    </row>
    <row r="674" spans="7:43">
      <c r="J674" s="33" t="s">
        <v>82</v>
      </c>
      <c r="K674" s="33" t="s">
        <v>76</v>
      </c>
      <c r="L674" s="36" t="s">
        <v>67</v>
      </c>
      <c r="M674" s="30">
        <v>1</v>
      </c>
      <c r="N674" s="30">
        <v>2</v>
      </c>
      <c r="O674" s="26">
        <v>13</v>
      </c>
      <c r="P674" s="26">
        <v>1.355</v>
      </c>
      <c r="Q674" s="26">
        <v>2.1960000000000002</v>
      </c>
      <c r="R674" s="26">
        <v>4.0110000000000001</v>
      </c>
      <c r="S674" s="26">
        <v>5.7160000000000002</v>
      </c>
      <c r="T674" s="26">
        <v>8.4269999999999996</v>
      </c>
      <c r="U674" s="26">
        <v>21.57</v>
      </c>
      <c r="V674" s="26" t="s">
        <v>47</v>
      </c>
      <c r="W674" s="26" t="s">
        <v>47</v>
      </c>
      <c r="X674" s="18">
        <v>53.81</v>
      </c>
    </row>
    <row r="675" spans="7:43">
      <c r="J675" s="33" t="s">
        <v>82</v>
      </c>
      <c r="K675" s="33" t="s">
        <v>76</v>
      </c>
      <c r="L675" s="36" t="s">
        <v>67</v>
      </c>
      <c r="M675" s="30">
        <v>1</v>
      </c>
      <c r="N675" s="30">
        <v>2</v>
      </c>
      <c r="O675" s="26">
        <v>14</v>
      </c>
      <c r="P675" s="26">
        <v>1.857</v>
      </c>
      <c r="Q675" s="26">
        <v>2.806</v>
      </c>
      <c r="R675" s="26">
        <v>4.01</v>
      </c>
      <c r="S675" s="26">
        <v>5.6360000000000001</v>
      </c>
      <c r="T675" s="26">
        <v>7.64</v>
      </c>
      <c r="U675" s="26">
        <v>29.56</v>
      </c>
      <c r="V675" s="26" t="s">
        <v>47</v>
      </c>
      <c r="W675" s="26" t="s">
        <v>47</v>
      </c>
      <c r="X675" s="18">
        <v>68.760000000000005</v>
      </c>
    </row>
    <row r="676" spans="7:43">
      <c r="J676" s="33" t="s">
        <v>82</v>
      </c>
      <c r="K676" s="33" t="s">
        <v>76</v>
      </c>
      <c r="L676" s="36" t="s">
        <v>67</v>
      </c>
      <c r="M676" s="30">
        <v>1</v>
      </c>
      <c r="N676" s="30">
        <v>2</v>
      </c>
      <c r="O676" s="26">
        <v>15</v>
      </c>
      <c r="P676" s="26">
        <v>2.5459999999999998</v>
      </c>
      <c r="Q676" s="26">
        <v>3.613</v>
      </c>
      <c r="R676" s="26">
        <v>4.0119999999999996</v>
      </c>
      <c r="S676" s="26">
        <v>5.5990000000000002</v>
      </c>
      <c r="T676" s="26">
        <v>6.94</v>
      </c>
      <c r="U676" s="26">
        <v>40.520000000000003</v>
      </c>
      <c r="V676" s="26" t="s">
        <v>47</v>
      </c>
      <c r="W676" s="26" t="s">
        <v>47</v>
      </c>
      <c r="X676" s="18">
        <v>88.53</v>
      </c>
    </row>
    <row r="677" spans="7:43">
      <c r="J677" s="33" t="s">
        <v>82</v>
      </c>
      <c r="K677" s="33" t="s">
        <v>76</v>
      </c>
      <c r="L677" s="36" t="s">
        <v>67</v>
      </c>
      <c r="M677" s="30">
        <v>1</v>
      </c>
      <c r="N677" s="30">
        <v>2</v>
      </c>
      <c r="O677" s="26">
        <v>16</v>
      </c>
      <c r="P677" s="26">
        <v>3.49</v>
      </c>
      <c r="Q677" s="26">
        <v>4.71</v>
      </c>
      <c r="R677" s="26">
        <v>4.0110000000000001</v>
      </c>
      <c r="S677" s="26">
        <v>5.6340000000000003</v>
      </c>
      <c r="T677" s="26">
        <v>6.3390000000000004</v>
      </c>
      <c r="U677" s="26">
        <v>55.54</v>
      </c>
      <c r="V677" s="26" t="s">
        <v>47</v>
      </c>
      <c r="W677" s="26" t="s">
        <v>47</v>
      </c>
      <c r="X677" s="18">
        <v>115.4</v>
      </c>
    </row>
    <row r="678" spans="7:43">
      <c r="J678" s="33" t="s">
        <v>82</v>
      </c>
      <c r="K678" s="33" t="s">
        <v>76</v>
      </c>
      <c r="L678" s="36" t="s">
        <v>67</v>
      </c>
      <c r="M678" s="30">
        <v>1</v>
      </c>
      <c r="N678" s="30">
        <v>2</v>
      </c>
      <c r="O678" s="26">
        <v>17</v>
      </c>
      <c r="P678" s="26">
        <v>4.7839999999999998</v>
      </c>
      <c r="Q678" s="26">
        <v>6.2350000000000003</v>
      </c>
      <c r="R678" s="26">
        <v>4.0110000000000001</v>
      </c>
      <c r="S678" s="26">
        <v>5.7610000000000001</v>
      </c>
      <c r="T678" s="26">
        <v>5.8209999999999997</v>
      </c>
      <c r="U678" s="26">
        <v>76.14</v>
      </c>
      <c r="V678" s="26" t="s">
        <v>47</v>
      </c>
      <c r="W678" s="26" t="s">
        <v>47</v>
      </c>
      <c r="X678" s="18">
        <v>152.80000000000001</v>
      </c>
    </row>
    <row r="679" spans="7:43">
      <c r="J679" s="33" t="s">
        <v>82</v>
      </c>
      <c r="K679" s="33" t="s">
        <v>76</v>
      </c>
      <c r="L679" s="36" t="s">
        <v>67</v>
      </c>
      <c r="M679" s="30">
        <v>1</v>
      </c>
      <c r="N679" s="30">
        <v>2</v>
      </c>
      <c r="O679" s="26">
        <v>18</v>
      </c>
      <c r="P679" s="26">
        <v>6.5579999999999998</v>
      </c>
      <c r="Q679" s="26">
        <v>8.3670000000000009</v>
      </c>
      <c r="R679" s="26">
        <v>4.0119999999999996</v>
      </c>
      <c r="S679" s="26">
        <v>5.9749999999999996</v>
      </c>
      <c r="T679" s="26">
        <v>5.3440000000000003</v>
      </c>
      <c r="U679" s="26">
        <v>104.4</v>
      </c>
      <c r="V679" s="26" t="s">
        <v>47</v>
      </c>
      <c r="W679" s="26" t="s">
        <v>47</v>
      </c>
      <c r="X679" s="18">
        <v>205</v>
      </c>
    </row>
    <row r="680" spans="7:43">
      <c r="J680" s="33" t="s">
        <v>82</v>
      </c>
      <c r="K680" s="33" t="s">
        <v>76</v>
      </c>
      <c r="L680" s="36" t="s">
        <v>67</v>
      </c>
      <c r="M680" s="30">
        <v>1</v>
      </c>
      <c r="N680" s="30">
        <v>2</v>
      </c>
      <c r="O680" s="26">
        <v>19</v>
      </c>
      <c r="P680" s="26">
        <v>8.9890000000000008</v>
      </c>
      <c r="Q680" s="26">
        <v>11.31</v>
      </c>
      <c r="R680" s="26">
        <v>4.0119999999999996</v>
      </c>
      <c r="S680" s="26">
        <v>6.2370000000000001</v>
      </c>
      <c r="T680" s="26">
        <v>4.8540000000000001</v>
      </c>
      <c r="U680" s="26">
        <v>143.1</v>
      </c>
      <c r="V680" s="26" t="s">
        <v>47</v>
      </c>
      <c r="W680" s="26" t="s">
        <v>47</v>
      </c>
      <c r="X680" s="18">
        <v>277.10000000000002</v>
      </c>
    </row>
    <row r="681" spans="7:43">
      <c r="J681" s="33" t="s">
        <v>82</v>
      </c>
      <c r="K681" s="33" t="s">
        <v>76</v>
      </c>
      <c r="L681" s="36" t="s">
        <v>67</v>
      </c>
      <c r="M681" s="28">
        <v>1</v>
      </c>
      <c r="N681" s="30">
        <v>2</v>
      </c>
      <c r="O681" s="28">
        <v>20</v>
      </c>
      <c r="P681" s="28">
        <v>12.32</v>
      </c>
      <c r="Q681" s="28">
        <v>15.27</v>
      </c>
      <c r="R681" s="28">
        <v>4.0110000000000001</v>
      </c>
      <c r="S681" s="28">
        <v>6.476</v>
      </c>
      <c r="T681" s="28">
        <v>4.3250000000000002</v>
      </c>
      <c r="U681" s="28">
        <v>196.1</v>
      </c>
      <c r="V681" s="28" t="s">
        <v>47</v>
      </c>
      <c r="W681" s="28" t="s">
        <v>47</v>
      </c>
      <c r="X681" s="19">
        <v>374.2</v>
      </c>
    </row>
    <row r="682" spans="7:43">
      <c r="J682" s="33" t="s">
        <v>82</v>
      </c>
      <c r="K682" s="33" t="s">
        <v>76</v>
      </c>
      <c r="L682" s="36" t="s">
        <v>67</v>
      </c>
      <c r="M682" s="30">
        <v>2</v>
      </c>
      <c r="N682" s="30">
        <v>2</v>
      </c>
      <c r="O682" s="26">
        <v>1</v>
      </c>
      <c r="P682" s="26">
        <v>3.1419999999999997E-2</v>
      </c>
      <c r="Q682" s="26">
        <v>4.3540000000000002E-2</v>
      </c>
      <c r="R682" s="26">
        <v>4.0069999999999997</v>
      </c>
      <c r="S682" s="26">
        <v>7.7229999999999999</v>
      </c>
      <c r="T682" s="26">
        <v>4.024</v>
      </c>
      <c r="U682" s="26">
        <v>0.5</v>
      </c>
      <c r="V682" s="26" t="s">
        <v>47</v>
      </c>
      <c r="W682" s="26" t="s">
        <v>47</v>
      </c>
      <c r="X682" s="18">
        <v>1.0669999999999999</v>
      </c>
    </row>
    <row r="683" spans="7:43">
      <c r="J683" s="33" t="s">
        <v>82</v>
      </c>
      <c r="K683" s="33" t="s">
        <v>76</v>
      </c>
      <c r="L683" s="36" t="s">
        <v>67</v>
      </c>
      <c r="M683" s="30">
        <v>2</v>
      </c>
      <c r="N683" s="30">
        <v>2</v>
      </c>
      <c r="O683" s="26">
        <v>2</v>
      </c>
      <c r="P683" s="26">
        <v>4.2470000000000001E-2</v>
      </c>
      <c r="Q683" s="26">
        <v>8.3250000000000005E-2</v>
      </c>
      <c r="R683" s="26">
        <v>4.008</v>
      </c>
      <c r="S683" s="26">
        <v>6.476</v>
      </c>
      <c r="T683" s="26">
        <v>10.48</v>
      </c>
      <c r="U683" s="26">
        <v>0.67600000000000005</v>
      </c>
      <c r="V683" s="26" t="s">
        <v>47</v>
      </c>
      <c r="W683" s="26" t="s">
        <v>47</v>
      </c>
      <c r="X683" s="18">
        <v>2.04</v>
      </c>
      <c r="AE683" s="2"/>
      <c r="AQ683" s="2"/>
    </row>
    <row r="684" spans="7:43">
      <c r="G684" s="2"/>
      <c r="J684" s="33" t="s">
        <v>82</v>
      </c>
      <c r="K684" s="33" t="s">
        <v>76</v>
      </c>
      <c r="L684" s="36" t="s">
        <v>67</v>
      </c>
      <c r="M684" s="30">
        <v>2</v>
      </c>
      <c r="N684" s="30">
        <v>2</v>
      </c>
      <c r="O684" s="26">
        <v>3</v>
      </c>
      <c r="P684" s="26">
        <v>5.7880000000000001E-2</v>
      </c>
      <c r="Q684" s="26">
        <v>0.11609999999999999</v>
      </c>
      <c r="R684" s="26">
        <v>4.008</v>
      </c>
      <c r="S684" s="26">
        <v>5.9720000000000004</v>
      </c>
      <c r="T684" s="26">
        <v>11.1</v>
      </c>
      <c r="U684" s="26">
        <v>0.92120000000000002</v>
      </c>
      <c r="V684" s="26" t="s">
        <v>47</v>
      </c>
      <c r="W684" s="26" t="s">
        <v>47</v>
      </c>
      <c r="X684" s="18">
        <v>2.8439999999999999</v>
      </c>
      <c r="AE684" s="2"/>
      <c r="AQ684" s="2"/>
    </row>
    <row r="685" spans="7:43">
      <c r="G685" s="2"/>
      <c r="J685" s="33" t="s">
        <v>82</v>
      </c>
      <c r="K685" s="33" t="s">
        <v>76</v>
      </c>
      <c r="L685" s="36" t="s">
        <v>67</v>
      </c>
      <c r="M685" s="30">
        <v>2</v>
      </c>
      <c r="N685" s="30">
        <v>2</v>
      </c>
      <c r="O685" s="26">
        <v>4</v>
      </c>
      <c r="P685" s="26">
        <v>7.9299999999999995E-2</v>
      </c>
      <c r="Q685" s="26">
        <v>0.15620000000000001</v>
      </c>
      <c r="R685" s="26">
        <v>4.0060000000000002</v>
      </c>
      <c r="S685" s="26">
        <v>5.6390000000000002</v>
      </c>
      <c r="T685" s="26">
        <v>11.01</v>
      </c>
      <c r="U685" s="26">
        <v>1.262</v>
      </c>
      <c r="V685" s="26" t="s">
        <v>47</v>
      </c>
      <c r="W685" s="26" t="s">
        <v>47</v>
      </c>
      <c r="X685" s="18">
        <v>3.8260000000000001</v>
      </c>
      <c r="AE685" s="2"/>
      <c r="AQ685" s="2"/>
    </row>
    <row r="686" spans="7:43">
      <c r="G686" s="2"/>
      <c r="J686" s="33" t="s">
        <v>82</v>
      </c>
      <c r="K686" s="33" t="s">
        <v>76</v>
      </c>
      <c r="L686" s="36" t="s">
        <v>67</v>
      </c>
      <c r="M686" s="30">
        <v>2</v>
      </c>
      <c r="N686" s="30">
        <v>2</v>
      </c>
      <c r="O686" s="26">
        <v>5</v>
      </c>
      <c r="P686" s="26">
        <v>0.1087</v>
      </c>
      <c r="Q686" s="26">
        <v>0.20849999999999999</v>
      </c>
      <c r="R686" s="26">
        <v>4.008</v>
      </c>
      <c r="S686" s="26">
        <v>5.4960000000000004</v>
      </c>
      <c r="T686" s="26">
        <v>10.72</v>
      </c>
      <c r="U686" s="26">
        <v>1.73</v>
      </c>
      <c r="V686" s="26" t="s">
        <v>47</v>
      </c>
      <c r="W686" s="26" t="s">
        <v>47</v>
      </c>
      <c r="X686" s="18">
        <v>5.1079999999999997</v>
      </c>
      <c r="AE686" s="2"/>
      <c r="AQ686" s="2"/>
    </row>
    <row r="687" spans="7:43">
      <c r="G687" s="2"/>
      <c r="J687" s="33" t="s">
        <v>82</v>
      </c>
      <c r="K687" s="33" t="s">
        <v>76</v>
      </c>
      <c r="L687" s="36" t="s">
        <v>67</v>
      </c>
      <c r="M687" s="30">
        <v>2</v>
      </c>
      <c r="N687" s="30">
        <v>2</v>
      </c>
      <c r="O687" s="26">
        <v>6</v>
      </c>
      <c r="P687" s="26">
        <v>0.14899999999999999</v>
      </c>
      <c r="Q687" s="26">
        <v>0.27979999999999999</v>
      </c>
      <c r="R687" s="26">
        <v>4.008</v>
      </c>
      <c r="S687" s="26">
        <v>5.3959999999999999</v>
      </c>
      <c r="T687" s="26">
        <v>10.49</v>
      </c>
      <c r="U687" s="26">
        <v>2.371</v>
      </c>
      <c r="V687" s="26" t="s">
        <v>47</v>
      </c>
      <c r="W687" s="26" t="s">
        <v>47</v>
      </c>
      <c r="X687" s="18">
        <v>6.8559999999999999</v>
      </c>
      <c r="AE687" s="2"/>
      <c r="AQ687" s="2"/>
    </row>
    <row r="688" spans="7:43">
      <c r="G688" s="2"/>
      <c r="J688" s="33" t="s">
        <v>82</v>
      </c>
      <c r="K688" s="33" t="s">
        <v>76</v>
      </c>
      <c r="L688" s="36" t="s">
        <v>67</v>
      </c>
      <c r="M688" s="30">
        <v>2</v>
      </c>
      <c r="N688" s="30">
        <v>2</v>
      </c>
      <c r="O688" s="26">
        <v>7</v>
      </c>
      <c r="P688" s="26">
        <v>0.20419999999999999</v>
      </c>
      <c r="Q688" s="26">
        <v>0.37519999999999998</v>
      </c>
      <c r="R688" s="26">
        <v>4.008</v>
      </c>
      <c r="S688" s="26">
        <v>5.3049999999999997</v>
      </c>
      <c r="T688" s="26">
        <v>10.25</v>
      </c>
      <c r="U688" s="26">
        <v>3.25</v>
      </c>
      <c r="V688" s="26" t="s">
        <v>47</v>
      </c>
      <c r="W688" s="26" t="s">
        <v>47</v>
      </c>
      <c r="X688" s="18">
        <v>9.1940000000000008</v>
      </c>
      <c r="AE688" s="2"/>
      <c r="AQ688" s="2"/>
    </row>
    <row r="689" spans="7:46">
      <c r="G689" s="2"/>
      <c r="J689" s="33" t="s">
        <v>82</v>
      </c>
      <c r="K689" s="33" t="s">
        <v>76</v>
      </c>
      <c r="L689" s="36" t="s">
        <v>67</v>
      </c>
      <c r="M689" s="30">
        <v>2</v>
      </c>
      <c r="N689" s="30">
        <v>2</v>
      </c>
      <c r="O689" s="26">
        <v>8</v>
      </c>
      <c r="P689" s="26">
        <v>0.28000000000000003</v>
      </c>
      <c r="Q689" s="26">
        <v>0.49969999999999998</v>
      </c>
      <c r="R689" s="26">
        <v>4.0060000000000002</v>
      </c>
      <c r="S689" s="26">
        <v>5.2510000000000003</v>
      </c>
      <c r="T689" s="26">
        <v>9.9090000000000007</v>
      </c>
      <c r="U689" s="26">
        <v>4.4560000000000004</v>
      </c>
      <c r="V689" s="26" t="s">
        <v>47</v>
      </c>
      <c r="W689" s="26" t="s">
        <v>47</v>
      </c>
      <c r="X689" s="18">
        <v>12.24</v>
      </c>
      <c r="AE689" s="2"/>
      <c r="AQ689" s="2"/>
    </row>
    <row r="690" spans="7:46">
      <c r="G690" s="2"/>
      <c r="J690" s="33" t="s">
        <v>82</v>
      </c>
      <c r="K690" s="33" t="s">
        <v>76</v>
      </c>
      <c r="L690" s="36" t="s">
        <v>67</v>
      </c>
      <c r="M690" s="30">
        <v>2</v>
      </c>
      <c r="N690" s="30">
        <v>2</v>
      </c>
      <c r="O690" s="26">
        <v>9</v>
      </c>
      <c r="P690" s="26">
        <v>0.38379999999999997</v>
      </c>
      <c r="Q690" s="26">
        <v>0.65810000000000002</v>
      </c>
      <c r="R690" s="26">
        <v>4.0069999999999997</v>
      </c>
      <c r="S690" s="26">
        <v>5.1829999999999998</v>
      </c>
      <c r="T690" s="26">
        <v>9.4469999999999992</v>
      </c>
      <c r="U690" s="26">
        <v>6.1079999999999997</v>
      </c>
      <c r="V690" s="26" t="s">
        <v>47</v>
      </c>
      <c r="W690" s="26" t="s">
        <v>47</v>
      </c>
      <c r="X690" s="18">
        <v>16.12</v>
      </c>
      <c r="AE690" s="2"/>
      <c r="AQ690" s="2"/>
    </row>
    <row r="691" spans="7:46">
      <c r="G691" s="2"/>
      <c r="J691" s="33" t="s">
        <v>82</v>
      </c>
      <c r="K691" s="33" t="s">
        <v>76</v>
      </c>
      <c r="L691" s="36" t="s">
        <v>67</v>
      </c>
      <c r="M691" s="30">
        <v>2</v>
      </c>
      <c r="N691" s="30">
        <v>2</v>
      </c>
      <c r="O691" s="26">
        <v>10</v>
      </c>
      <c r="P691" s="26">
        <v>0.52610000000000001</v>
      </c>
      <c r="Q691" s="26">
        <v>0.85829999999999995</v>
      </c>
      <c r="R691" s="26">
        <v>4.0060000000000002</v>
      </c>
      <c r="S691" s="26">
        <v>5.125</v>
      </c>
      <c r="T691" s="26">
        <v>8.8789999999999996</v>
      </c>
      <c r="U691" s="26">
        <v>8.3729999999999993</v>
      </c>
      <c r="V691" s="26" t="s">
        <v>47</v>
      </c>
      <c r="W691" s="26" t="s">
        <v>47</v>
      </c>
      <c r="X691" s="18">
        <v>21.03</v>
      </c>
      <c r="AE691" s="2"/>
      <c r="AQ691" s="2"/>
    </row>
    <row r="692" spans="7:46">
      <c r="G692" s="2"/>
      <c r="J692" s="33" t="s">
        <v>82</v>
      </c>
      <c r="K692" s="33" t="s">
        <v>76</v>
      </c>
      <c r="L692" s="36" t="s">
        <v>67</v>
      </c>
      <c r="M692" s="30">
        <v>2</v>
      </c>
      <c r="N692" s="30">
        <v>2</v>
      </c>
      <c r="O692" s="26">
        <v>11</v>
      </c>
      <c r="P692" s="26">
        <v>0.72109999999999996</v>
      </c>
      <c r="Q692" s="26">
        <v>1.1080000000000001</v>
      </c>
      <c r="R692" s="26">
        <v>4.0049999999999999</v>
      </c>
      <c r="S692" s="26">
        <v>5.0549999999999997</v>
      </c>
      <c r="T692" s="26">
        <v>8.2230000000000008</v>
      </c>
      <c r="U692" s="26">
        <v>11.48</v>
      </c>
      <c r="V692" s="26" t="s">
        <v>47</v>
      </c>
      <c r="W692" s="26" t="s">
        <v>47</v>
      </c>
      <c r="X692" s="18">
        <v>27.14</v>
      </c>
      <c r="AE692" s="2"/>
      <c r="AQ692" s="2"/>
    </row>
    <row r="693" spans="7:46">
      <c r="G693" s="2"/>
      <c r="J693" s="33" t="s">
        <v>82</v>
      </c>
      <c r="K693" s="33" t="s">
        <v>76</v>
      </c>
      <c r="L693" s="36" t="s">
        <v>67</v>
      </c>
      <c r="M693" s="30">
        <v>2</v>
      </c>
      <c r="N693" s="30">
        <v>2</v>
      </c>
      <c r="O693" s="26">
        <v>12</v>
      </c>
      <c r="P693" s="26">
        <v>0.98850000000000005</v>
      </c>
      <c r="Q693" s="26">
        <v>1.419</v>
      </c>
      <c r="R693" s="26">
        <v>4.0039999999999996</v>
      </c>
      <c r="S693" s="26">
        <v>4.9779999999999998</v>
      </c>
      <c r="T693" s="26">
        <v>7.5250000000000004</v>
      </c>
      <c r="U693" s="26">
        <v>15.73</v>
      </c>
      <c r="V693" s="26" t="s">
        <v>47</v>
      </c>
      <c r="W693" s="26" t="s">
        <v>47</v>
      </c>
      <c r="X693" s="18">
        <v>34.78</v>
      </c>
      <c r="AE693" s="2"/>
      <c r="AQ693" s="2"/>
      <c r="AT693" s="2"/>
    </row>
    <row r="694" spans="7:46">
      <c r="G694" s="2"/>
      <c r="J694" s="33" t="s">
        <v>82</v>
      </c>
      <c r="K694" s="33" t="s">
        <v>76</v>
      </c>
      <c r="L694" s="36" t="s">
        <v>67</v>
      </c>
      <c r="M694" s="30">
        <v>2</v>
      </c>
      <c r="N694" s="30">
        <v>2</v>
      </c>
      <c r="O694" s="26">
        <v>13</v>
      </c>
      <c r="P694" s="26">
        <v>1.355</v>
      </c>
      <c r="Q694" s="26">
        <v>1.8129999999999999</v>
      </c>
      <c r="R694" s="26">
        <v>4.0019999999999998</v>
      </c>
      <c r="S694" s="26">
        <v>4.8979999999999997</v>
      </c>
      <c r="T694" s="26">
        <v>6.8319999999999999</v>
      </c>
      <c r="U694" s="26">
        <v>21.57</v>
      </c>
      <c r="V694" s="26" t="s">
        <v>47</v>
      </c>
      <c r="W694" s="26" t="s">
        <v>47</v>
      </c>
      <c r="X694" s="18">
        <v>44.42</v>
      </c>
      <c r="AE694" s="2"/>
      <c r="AQ694" s="2"/>
      <c r="AT694" s="2"/>
    </row>
    <row r="695" spans="7:46">
      <c r="G695" s="2"/>
      <c r="J695" s="33" t="s">
        <v>82</v>
      </c>
      <c r="K695" s="33" t="s">
        <v>76</v>
      </c>
      <c r="L695" s="36" t="s">
        <v>67</v>
      </c>
      <c r="M695" s="30">
        <v>2</v>
      </c>
      <c r="N695" s="30">
        <v>2</v>
      </c>
      <c r="O695" s="26">
        <v>14</v>
      </c>
      <c r="P695" s="26">
        <v>1.857</v>
      </c>
      <c r="Q695" s="26">
        <v>2.3220000000000001</v>
      </c>
      <c r="R695" s="26">
        <v>4.0019999999999998</v>
      </c>
      <c r="S695" s="26">
        <v>4.835</v>
      </c>
      <c r="T695" s="26">
        <v>6.19</v>
      </c>
      <c r="U695" s="26">
        <v>29.56</v>
      </c>
      <c r="V695" s="26" t="s">
        <v>47</v>
      </c>
      <c r="W695" s="26" t="s">
        <v>47</v>
      </c>
      <c r="X695" s="18">
        <v>56.89</v>
      </c>
      <c r="AE695" s="2"/>
      <c r="AQ695" s="2"/>
      <c r="AT695" s="2"/>
    </row>
    <row r="696" spans="7:46">
      <c r="G696" s="2"/>
      <c r="J696" s="33" t="s">
        <v>82</v>
      </c>
      <c r="K696" s="33" t="s">
        <v>76</v>
      </c>
      <c r="L696" s="36" t="s">
        <v>67</v>
      </c>
      <c r="M696" s="30">
        <v>2</v>
      </c>
      <c r="N696" s="30">
        <v>2</v>
      </c>
      <c r="O696" s="26">
        <v>15</v>
      </c>
      <c r="P696" s="26">
        <v>2.5459999999999998</v>
      </c>
      <c r="Q696" s="26">
        <v>2.9990000000000001</v>
      </c>
      <c r="R696" s="26">
        <v>4.0010000000000003</v>
      </c>
      <c r="S696" s="26">
        <v>4.8090000000000002</v>
      </c>
      <c r="T696" s="26">
        <v>5.6269999999999998</v>
      </c>
      <c r="U696" s="26">
        <v>40.520000000000003</v>
      </c>
      <c r="V696" s="26" t="s">
        <v>47</v>
      </c>
      <c r="W696" s="26" t="s">
        <v>47</v>
      </c>
      <c r="X696" s="18">
        <v>73.48</v>
      </c>
      <c r="AE696" s="2"/>
      <c r="AH696" s="2"/>
      <c r="AQ696" s="2"/>
      <c r="AT696" s="2"/>
    </row>
    <row r="697" spans="7:46">
      <c r="G697" s="2"/>
      <c r="J697" s="33" t="s">
        <v>82</v>
      </c>
      <c r="K697" s="33" t="s">
        <v>76</v>
      </c>
      <c r="L697" s="36" t="s">
        <v>67</v>
      </c>
      <c r="M697" s="30">
        <v>2</v>
      </c>
      <c r="N697" s="30">
        <v>2</v>
      </c>
      <c r="O697" s="26">
        <v>16</v>
      </c>
      <c r="P697" s="26">
        <v>3.49</v>
      </c>
      <c r="Q697" s="26">
        <v>3.927</v>
      </c>
      <c r="R697" s="26">
        <v>4.0030000000000001</v>
      </c>
      <c r="S697" s="26">
        <v>4.8479999999999999</v>
      </c>
      <c r="T697" s="26">
        <v>5.1479999999999997</v>
      </c>
      <c r="U697" s="26">
        <v>55.54</v>
      </c>
      <c r="V697" s="26" t="s">
        <v>47</v>
      </c>
      <c r="W697" s="26" t="s">
        <v>47</v>
      </c>
      <c r="X697" s="18">
        <v>96.23</v>
      </c>
      <c r="AE697" s="2"/>
      <c r="AH697" s="2"/>
      <c r="AQ697" s="2"/>
      <c r="AT697" s="2"/>
    </row>
    <row r="698" spans="7:46">
      <c r="G698" s="2"/>
      <c r="J698" s="33" t="s">
        <v>82</v>
      </c>
      <c r="K698" s="33" t="s">
        <v>76</v>
      </c>
      <c r="L698" s="36" t="s">
        <v>67</v>
      </c>
      <c r="M698" s="30">
        <v>2</v>
      </c>
      <c r="N698" s="30">
        <v>2</v>
      </c>
      <c r="O698" s="26">
        <v>17</v>
      </c>
      <c r="P698" s="26">
        <v>4.7839999999999998</v>
      </c>
      <c r="Q698" s="26">
        <v>5.2290000000000001</v>
      </c>
      <c r="R698" s="26">
        <v>4.0010000000000003</v>
      </c>
      <c r="S698" s="26">
        <v>4.9710000000000001</v>
      </c>
      <c r="T698" s="26">
        <v>4.7389999999999999</v>
      </c>
      <c r="U698" s="26">
        <v>76.14</v>
      </c>
      <c r="V698" s="26" t="s">
        <v>47</v>
      </c>
      <c r="W698" s="26" t="s">
        <v>47</v>
      </c>
      <c r="X698" s="18">
        <v>128.1</v>
      </c>
      <c r="AE698" s="2"/>
      <c r="AH698" s="2"/>
      <c r="AQ698" s="2"/>
      <c r="AT698" s="2"/>
    </row>
    <row r="699" spans="7:46">
      <c r="G699" s="2"/>
      <c r="J699" s="33" t="s">
        <v>82</v>
      </c>
      <c r="K699" s="33" t="s">
        <v>76</v>
      </c>
      <c r="L699" s="36" t="s">
        <v>67</v>
      </c>
      <c r="M699" s="30">
        <v>2</v>
      </c>
      <c r="N699" s="30">
        <v>2</v>
      </c>
      <c r="O699" s="26">
        <v>18</v>
      </c>
      <c r="P699" s="26">
        <v>6.5579999999999998</v>
      </c>
      <c r="Q699" s="26">
        <v>7.0609999999999999</v>
      </c>
      <c r="R699" s="26">
        <v>4</v>
      </c>
      <c r="S699" s="26">
        <v>5.1719999999999997</v>
      </c>
      <c r="T699" s="26">
        <v>4.3620000000000001</v>
      </c>
      <c r="U699" s="26">
        <v>104.4</v>
      </c>
      <c r="V699" s="26" t="s">
        <v>47</v>
      </c>
      <c r="W699" s="26" t="s">
        <v>47</v>
      </c>
      <c r="X699" s="18">
        <v>173</v>
      </c>
      <c r="AE699" s="2"/>
      <c r="AH699" s="2"/>
      <c r="AQ699" s="2"/>
      <c r="AT699" s="2"/>
    </row>
    <row r="700" spans="7:46">
      <c r="G700" s="2"/>
      <c r="J700" s="33" t="s">
        <v>82</v>
      </c>
      <c r="K700" s="33" t="s">
        <v>76</v>
      </c>
      <c r="L700" s="36" t="s">
        <v>67</v>
      </c>
      <c r="M700" s="30">
        <v>2</v>
      </c>
      <c r="N700" s="30">
        <v>2</v>
      </c>
      <c r="O700" s="26">
        <v>19</v>
      </c>
      <c r="P700" s="26">
        <v>8.9890000000000008</v>
      </c>
      <c r="Q700" s="26">
        <v>9.5969999999999995</v>
      </c>
      <c r="R700" s="26">
        <v>4</v>
      </c>
      <c r="S700" s="26">
        <v>5.4130000000000003</v>
      </c>
      <c r="T700" s="26">
        <v>3.9620000000000002</v>
      </c>
      <c r="U700" s="26">
        <v>143.1</v>
      </c>
      <c r="V700" s="26" t="s">
        <v>47</v>
      </c>
      <c r="W700" s="26" t="s">
        <v>47</v>
      </c>
      <c r="X700" s="18">
        <v>235.1</v>
      </c>
    </row>
    <row r="701" spans="7:46">
      <c r="J701" s="33" t="s">
        <v>82</v>
      </c>
      <c r="K701" s="33" t="s">
        <v>76</v>
      </c>
      <c r="L701" s="36" t="s">
        <v>67</v>
      </c>
      <c r="M701" s="28">
        <v>2</v>
      </c>
      <c r="N701" s="30">
        <v>2</v>
      </c>
      <c r="O701" s="28">
        <v>20</v>
      </c>
      <c r="P701" s="28">
        <v>12.32</v>
      </c>
      <c r="Q701" s="28">
        <v>12.99</v>
      </c>
      <c r="R701" s="28">
        <v>4</v>
      </c>
      <c r="S701" s="28">
        <v>5.6219999999999999</v>
      </c>
      <c r="T701" s="28">
        <v>3.5019999999999998</v>
      </c>
      <c r="U701" s="28">
        <v>196.1</v>
      </c>
      <c r="V701" s="28" t="s">
        <v>47</v>
      </c>
      <c r="W701" s="28" t="s">
        <v>47</v>
      </c>
      <c r="X701" s="19">
        <v>318.3</v>
      </c>
    </row>
    <row r="702" spans="7:46">
      <c r="J702" s="33" t="s">
        <v>82</v>
      </c>
      <c r="K702" s="33" t="s">
        <v>76</v>
      </c>
      <c r="L702" s="36" t="s">
        <v>67</v>
      </c>
      <c r="M702" s="30">
        <v>2</v>
      </c>
      <c r="N702" s="30">
        <v>2</v>
      </c>
      <c r="O702" s="26">
        <v>1</v>
      </c>
      <c r="P702" s="26">
        <v>3.1419999999999997E-2</v>
      </c>
      <c r="Q702" s="26">
        <v>3.9260000000000003E-2</v>
      </c>
      <c r="R702" s="26">
        <v>3.9990000000000001</v>
      </c>
      <c r="S702" s="26">
        <v>6.8120000000000003</v>
      </c>
      <c r="T702" s="26">
        <v>3.9060000000000001</v>
      </c>
      <c r="U702" s="26">
        <v>0.5</v>
      </c>
      <c r="V702" s="26" t="s">
        <v>47</v>
      </c>
      <c r="W702" s="26" t="s">
        <v>47</v>
      </c>
      <c r="X702" s="18">
        <v>0.96199999999999997</v>
      </c>
    </row>
    <row r="703" spans="7:46">
      <c r="J703" s="33" t="s">
        <v>82</v>
      </c>
      <c r="K703" s="33" t="s">
        <v>76</v>
      </c>
      <c r="L703" s="36" t="s">
        <v>67</v>
      </c>
      <c r="M703" s="30">
        <v>3</v>
      </c>
      <c r="N703" s="30">
        <v>2</v>
      </c>
      <c r="O703" s="26">
        <v>2</v>
      </c>
      <c r="P703" s="26">
        <v>4.2470000000000001E-2</v>
      </c>
      <c r="Q703" s="26">
        <v>7.4899999999999994E-2</v>
      </c>
      <c r="R703" s="26">
        <v>3.9980000000000002</v>
      </c>
      <c r="S703" s="26">
        <v>5.7789999999999999</v>
      </c>
      <c r="T703" s="26">
        <v>9.4529999999999994</v>
      </c>
      <c r="U703" s="26">
        <v>0.67600000000000005</v>
      </c>
      <c r="V703" s="26" t="s">
        <v>47</v>
      </c>
      <c r="W703" s="26" t="s">
        <v>47</v>
      </c>
      <c r="X703" s="18">
        <v>1.835</v>
      </c>
    </row>
    <row r="704" spans="7:46">
      <c r="J704" s="33" t="s">
        <v>82</v>
      </c>
      <c r="K704" s="33" t="s">
        <v>76</v>
      </c>
      <c r="L704" s="36" t="s">
        <v>67</v>
      </c>
      <c r="M704" s="30">
        <v>3</v>
      </c>
      <c r="N704" s="30">
        <v>2</v>
      </c>
      <c r="O704" s="26">
        <v>3</v>
      </c>
      <c r="P704" s="26">
        <v>5.7880000000000001E-2</v>
      </c>
      <c r="Q704" s="26">
        <v>0.10440000000000001</v>
      </c>
      <c r="R704" s="26">
        <v>3.9969999999999999</v>
      </c>
      <c r="S704" s="26">
        <v>5.3920000000000003</v>
      </c>
      <c r="T704" s="26">
        <v>9.9689999999999994</v>
      </c>
      <c r="U704" s="26">
        <v>0.92130000000000001</v>
      </c>
      <c r="V704" s="26" t="s">
        <v>47</v>
      </c>
      <c r="W704" s="26" t="s">
        <v>47</v>
      </c>
      <c r="X704" s="18">
        <v>2.5579999999999998</v>
      </c>
    </row>
    <row r="705" spans="10:24">
      <c r="J705" s="33" t="s">
        <v>82</v>
      </c>
      <c r="K705" s="33" t="s">
        <v>76</v>
      </c>
      <c r="L705" s="36" t="s">
        <v>67</v>
      </c>
      <c r="M705" s="30">
        <v>3</v>
      </c>
      <c r="N705" s="30">
        <v>2</v>
      </c>
      <c r="O705" s="26">
        <v>4</v>
      </c>
      <c r="P705" s="26">
        <v>7.9299999999999995E-2</v>
      </c>
      <c r="Q705" s="26">
        <v>0.1409</v>
      </c>
      <c r="R705" s="26">
        <v>3.9950000000000001</v>
      </c>
      <c r="S705" s="26">
        <v>5.226</v>
      </c>
      <c r="T705" s="26">
        <v>9.8680000000000003</v>
      </c>
      <c r="U705" s="26">
        <v>1.262</v>
      </c>
      <c r="V705" s="26" t="s">
        <v>47</v>
      </c>
      <c r="W705" s="26" t="s">
        <v>47</v>
      </c>
      <c r="X705" s="18">
        <v>3.4529999999999998</v>
      </c>
    </row>
    <row r="706" spans="10:24">
      <c r="J706" s="33" t="s">
        <v>82</v>
      </c>
      <c r="K706" s="33" t="s">
        <v>76</v>
      </c>
      <c r="L706" s="36" t="s">
        <v>67</v>
      </c>
      <c r="M706" s="30">
        <v>3</v>
      </c>
      <c r="N706" s="30">
        <v>2</v>
      </c>
      <c r="O706" s="26">
        <v>5</v>
      </c>
      <c r="P706" s="26">
        <v>0.1087</v>
      </c>
      <c r="Q706" s="26">
        <v>0.19020000000000001</v>
      </c>
      <c r="R706" s="26">
        <v>3.996</v>
      </c>
      <c r="S706" s="26">
        <v>5.1360000000000001</v>
      </c>
      <c r="T706" s="26">
        <v>9.718</v>
      </c>
      <c r="U706" s="26">
        <v>1.73</v>
      </c>
      <c r="V706" s="26" t="s">
        <v>47</v>
      </c>
      <c r="W706" s="26" t="s">
        <v>47</v>
      </c>
      <c r="X706" s="18">
        <v>4.6589999999999998</v>
      </c>
    </row>
    <row r="707" spans="10:24">
      <c r="J707" s="33" t="s">
        <v>82</v>
      </c>
      <c r="K707" s="33" t="s">
        <v>76</v>
      </c>
      <c r="L707" s="36" t="s">
        <v>67</v>
      </c>
      <c r="M707" s="30">
        <v>3</v>
      </c>
      <c r="N707" s="30">
        <v>2</v>
      </c>
      <c r="O707" s="26">
        <v>6</v>
      </c>
      <c r="P707" s="26">
        <v>0.14899999999999999</v>
      </c>
      <c r="Q707" s="26">
        <v>0.25619999999999998</v>
      </c>
      <c r="R707" s="26">
        <v>3.9950000000000001</v>
      </c>
      <c r="S707" s="26">
        <v>5.0640000000000001</v>
      </c>
      <c r="T707" s="26">
        <v>9.5429999999999993</v>
      </c>
      <c r="U707" s="26">
        <v>2.371</v>
      </c>
      <c r="V707" s="26" t="s">
        <v>47</v>
      </c>
      <c r="W707" s="26" t="s">
        <v>47</v>
      </c>
      <c r="X707" s="18">
        <v>6.2759999999999998</v>
      </c>
    </row>
    <row r="708" spans="10:24">
      <c r="J708" s="33" t="s">
        <v>82</v>
      </c>
      <c r="K708" s="33" t="s">
        <v>76</v>
      </c>
      <c r="L708" s="36" t="s">
        <v>67</v>
      </c>
      <c r="M708" s="30">
        <v>3</v>
      </c>
      <c r="N708" s="30">
        <v>2</v>
      </c>
      <c r="O708" s="26">
        <v>7</v>
      </c>
      <c r="P708" s="26">
        <v>0.20419999999999999</v>
      </c>
      <c r="Q708" s="26">
        <v>0.34310000000000002</v>
      </c>
      <c r="R708" s="26">
        <v>3.996</v>
      </c>
      <c r="S708" s="26">
        <v>4.984</v>
      </c>
      <c r="T708" s="26">
        <v>9.3059999999999992</v>
      </c>
      <c r="U708" s="26">
        <v>3.25</v>
      </c>
      <c r="V708" s="26" t="s">
        <v>47</v>
      </c>
      <c r="W708" s="26" t="s">
        <v>47</v>
      </c>
      <c r="X708" s="18">
        <v>8.4079999999999995</v>
      </c>
    </row>
    <row r="709" spans="10:24">
      <c r="J709" s="33" t="s">
        <v>82</v>
      </c>
      <c r="K709" s="33" t="s">
        <v>76</v>
      </c>
      <c r="L709" s="36" t="s">
        <v>67</v>
      </c>
      <c r="M709" s="30">
        <v>3</v>
      </c>
      <c r="N709" s="30">
        <v>2</v>
      </c>
      <c r="O709" s="26">
        <v>8</v>
      </c>
      <c r="P709" s="26">
        <v>0.27989999999999998</v>
      </c>
      <c r="Q709" s="26">
        <v>0.45660000000000001</v>
      </c>
      <c r="R709" s="26">
        <v>3.9969999999999999</v>
      </c>
      <c r="S709" s="26">
        <v>4.9189999999999996</v>
      </c>
      <c r="T709" s="26">
        <v>8.9909999999999997</v>
      </c>
      <c r="U709" s="26">
        <v>4.4560000000000004</v>
      </c>
      <c r="V709" s="26" t="s">
        <v>47</v>
      </c>
      <c r="W709" s="26" t="s">
        <v>47</v>
      </c>
      <c r="X709" s="18">
        <v>11.19</v>
      </c>
    </row>
    <row r="710" spans="10:24">
      <c r="J710" s="33" t="s">
        <v>82</v>
      </c>
      <c r="K710" s="33" t="s">
        <v>76</v>
      </c>
      <c r="L710" s="36" t="s">
        <v>67</v>
      </c>
      <c r="M710" s="30">
        <v>3</v>
      </c>
      <c r="N710" s="30">
        <v>2</v>
      </c>
      <c r="O710" s="26">
        <v>9</v>
      </c>
      <c r="P710" s="26">
        <v>0.38379999999999997</v>
      </c>
      <c r="Q710" s="26">
        <v>0.60270000000000001</v>
      </c>
      <c r="R710" s="26">
        <v>3.9980000000000002</v>
      </c>
      <c r="S710" s="26">
        <v>4.8739999999999997</v>
      </c>
      <c r="T710" s="26">
        <v>8.5790000000000006</v>
      </c>
      <c r="U710" s="26">
        <v>6.1079999999999997</v>
      </c>
      <c r="V710" s="26" t="s">
        <v>47</v>
      </c>
      <c r="W710" s="26" t="s">
        <v>47</v>
      </c>
      <c r="X710" s="18">
        <v>14.77</v>
      </c>
    </row>
    <row r="711" spans="10:24">
      <c r="J711" s="33" t="s">
        <v>82</v>
      </c>
      <c r="K711" s="33" t="s">
        <v>76</v>
      </c>
      <c r="L711" s="36" t="s">
        <v>67</v>
      </c>
      <c r="M711" s="30">
        <v>3</v>
      </c>
      <c r="N711" s="30">
        <v>2</v>
      </c>
      <c r="O711" s="26">
        <v>10</v>
      </c>
      <c r="P711" s="26">
        <v>0.52610000000000001</v>
      </c>
      <c r="Q711" s="26">
        <v>0.7863</v>
      </c>
      <c r="R711" s="26">
        <v>3.9969999999999999</v>
      </c>
      <c r="S711" s="26">
        <v>4.8150000000000004</v>
      </c>
      <c r="T711" s="26">
        <v>8.0630000000000006</v>
      </c>
      <c r="U711" s="26">
        <v>8.3729999999999993</v>
      </c>
      <c r="V711" s="26" t="s">
        <v>47</v>
      </c>
      <c r="W711" s="26" t="s">
        <v>47</v>
      </c>
      <c r="X711" s="18">
        <v>19.27</v>
      </c>
    </row>
    <row r="712" spans="10:24">
      <c r="J712" s="33" t="s">
        <v>82</v>
      </c>
      <c r="K712" s="33" t="s">
        <v>76</v>
      </c>
      <c r="L712" s="36" t="s">
        <v>67</v>
      </c>
      <c r="M712" s="30">
        <v>3</v>
      </c>
      <c r="N712" s="30">
        <v>2</v>
      </c>
      <c r="O712" s="26">
        <v>11</v>
      </c>
      <c r="P712" s="26">
        <v>0.72109999999999996</v>
      </c>
      <c r="Q712" s="26">
        <v>1.016</v>
      </c>
      <c r="R712" s="26">
        <v>3.9950000000000001</v>
      </c>
      <c r="S712" s="26">
        <v>4.75</v>
      </c>
      <c r="T712" s="26">
        <v>7.4669999999999996</v>
      </c>
      <c r="U712" s="26">
        <v>11.48</v>
      </c>
      <c r="V712" s="26" t="s">
        <v>47</v>
      </c>
      <c r="W712" s="26" t="s">
        <v>47</v>
      </c>
      <c r="X712" s="18">
        <v>24.89</v>
      </c>
    </row>
    <row r="713" spans="10:24">
      <c r="J713" s="33" t="s">
        <v>82</v>
      </c>
      <c r="K713" s="33" t="s">
        <v>76</v>
      </c>
      <c r="L713" s="36" t="s">
        <v>67</v>
      </c>
      <c r="M713" s="30">
        <v>3</v>
      </c>
      <c r="N713" s="30">
        <v>2</v>
      </c>
      <c r="O713" s="26">
        <v>12</v>
      </c>
      <c r="P713" s="26">
        <v>0.98850000000000005</v>
      </c>
      <c r="Q713" s="26">
        <v>1.302</v>
      </c>
      <c r="R713" s="26">
        <v>3.9950000000000001</v>
      </c>
      <c r="S713" s="26">
        <v>4.6760000000000002</v>
      </c>
      <c r="T713" s="26">
        <v>6.83</v>
      </c>
      <c r="U713" s="26">
        <v>15.73</v>
      </c>
      <c r="V713" s="26" t="s">
        <v>47</v>
      </c>
      <c r="W713" s="26" t="s">
        <v>47</v>
      </c>
      <c r="X713" s="18">
        <v>31.91</v>
      </c>
    </row>
    <row r="714" spans="10:24">
      <c r="J714" s="33" t="s">
        <v>82</v>
      </c>
      <c r="K714" s="33" t="s">
        <v>76</v>
      </c>
      <c r="L714" s="36" t="s">
        <v>67</v>
      </c>
      <c r="M714" s="30">
        <v>3</v>
      </c>
      <c r="N714" s="30">
        <v>2</v>
      </c>
      <c r="O714" s="26">
        <v>13</v>
      </c>
      <c r="P714" s="26">
        <v>1.355</v>
      </c>
      <c r="Q714" s="26">
        <v>1.665</v>
      </c>
      <c r="R714" s="26">
        <v>3.9980000000000002</v>
      </c>
      <c r="S714" s="26">
        <v>4.6029999999999998</v>
      </c>
      <c r="T714" s="26">
        <v>6.1970000000000001</v>
      </c>
      <c r="U714" s="26">
        <v>21.57</v>
      </c>
      <c r="V714" s="26" t="s">
        <v>47</v>
      </c>
      <c r="W714" s="26" t="s">
        <v>47</v>
      </c>
      <c r="X714" s="18">
        <v>40.79</v>
      </c>
    </row>
    <row r="715" spans="10:24">
      <c r="J715" s="33" t="s">
        <v>82</v>
      </c>
      <c r="K715" s="33" t="s">
        <v>76</v>
      </c>
      <c r="L715" s="36" t="s">
        <v>67</v>
      </c>
      <c r="M715" s="30">
        <v>3</v>
      </c>
      <c r="N715" s="30">
        <v>2</v>
      </c>
      <c r="O715" s="26">
        <v>14</v>
      </c>
      <c r="P715" s="26">
        <v>1.857</v>
      </c>
      <c r="Q715" s="26">
        <v>2.1339999999999999</v>
      </c>
      <c r="R715" s="26">
        <v>3.996</v>
      </c>
      <c r="S715" s="26">
        <v>4.5419999999999998</v>
      </c>
      <c r="T715" s="26">
        <v>5.6109999999999998</v>
      </c>
      <c r="U715" s="26">
        <v>29.56</v>
      </c>
      <c r="V715" s="26" t="s">
        <v>47</v>
      </c>
      <c r="W715" s="26" t="s">
        <v>47</v>
      </c>
      <c r="X715" s="18">
        <v>52.28</v>
      </c>
    </row>
    <row r="716" spans="10:24">
      <c r="J716" s="33" t="s">
        <v>82</v>
      </c>
      <c r="K716" s="33" t="s">
        <v>76</v>
      </c>
      <c r="L716" s="36" t="s">
        <v>67</v>
      </c>
      <c r="M716" s="30">
        <v>3</v>
      </c>
      <c r="N716" s="30">
        <v>2</v>
      </c>
      <c r="O716" s="26">
        <v>15</v>
      </c>
      <c r="P716" s="26">
        <v>2.5459999999999998</v>
      </c>
      <c r="Q716" s="26">
        <v>2.7589999999999999</v>
      </c>
      <c r="R716" s="26">
        <v>3.9990000000000001</v>
      </c>
      <c r="S716" s="26">
        <v>4.5179999999999998</v>
      </c>
      <c r="T716" s="26">
        <v>5.0960000000000001</v>
      </c>
      <c r="U716" s="26">
        <v>40.520000000000003</v>
      </c>
      <c r="V716" s="26" t="s">
        <v>47</v>
      </c>
      <c r="W716" s="26" t="s">
        <v>47</v>
      </c>
      <c r="X716" s="18">
        <v>67.61</v>
      </c>
    </row>
    <row r="717" spans="10:24">
      <c r="J717" s="33" t="s">
        <v>82</v>
      </c>
      <c r="K717" s="33" t="s">
        <v>76</v>
      </c>
      <c r="L717" s="36" t="s">
        <v>67</v>
      </c>
      <c r="M717" s="30">
        <v>3</v>
      </c>
      <c r="N717" s="30">
        <v>2</v>
      </c>
      <c r="O717" s="26">
        <v>16</v>
      </c>
      <c r="P717" s="26">
        <v>3.49</v>
      </c>
      <c r="Q717" s="26">
        <v>3.6179999999999999</v>
      </c>
      <c r="R717" s="26">
        <v>3.9980000000000002</v>
      </c>
      <c r="S717" s="26">
        <v>4.5540000000000003</v>
      </c>
      <c r="T717" s="26">
        <v>4.6580000000000004</v>
      </c>
      <c r="U717" s="26">
        <v>55.54</v>
      </c>
      <c r="V717" s="26" t="s">
        <v>47</v>
      </c>
      <c r="W717" s="26" t="s">
        <v>47</v>
      </c>
      <c r="X717" s="18">
        <v>88.65</v>
      </c>
    </row>
    <row r="718" spans="10:24">
      <c r="J718" s="33" t="s">
        <v>82</v>
      </c>
      <c r="K718" s="33" t="s">
        <v>76</v>
      </c>
      <c r="L718" s="36" t="s">
        <v>67</v>
      </c>
      <c r="M718" s="30">
        <v>3</v>
      </c>
      <c r="N718" s="30">
        <v>2</v>
      </c>
      <c r="O718" s="26">
        <v>17</v>
      </c>
      <c r="P718" s="26">
        <v>4.7839999999999998</v>
      </c>
      <c r="Q718" s="26">
        <v>4.8250000000000002</v>
      </c>
      <c r="R718" s="26">
        <v>3.9969999999999999</v>
      </c>
      <c r="S718" s="26">
        <v>4.6689999999999996</v>
      </c>
      <c r="T718" s="26">
        <v>4.2839999999999998</v>
      </c>
      <c r="U718" s="26">
        <v>76.14</v>
      </c>
      <c r="V718" s="26" t="s">
        <v>47</v>
      </c>
      <c r="W718" s="26" t="s">
        <v>47</v>
      </c>
      <c r="X718" s="18">
        <v>118.2</v>
      </c>
    </row>
    <row r="719" spans="10:24">
      <c r="J719" s="33" t="s">
        <v>82</v>
      </c>
      <c r="K719" s="33" t="s">
        <v>76</v>
      </c>
      <c r="L719" s="36" t="s">
        <v>67</v>
      </c>
      <c r="M719" s="30">
        <v>3</v>
      </c>
      <c r="N719" s="30">
        <v>2</v>
      </c>
      <c r="O719" s="26">
        <v>18</v>
      </c>
      <c r="P719" s="26">
        <v>6.5579999999999998</v>
      </c>
      <c r="Q719" s="26">
        <v>6.5279999999999996</v>
      </c>
      <c r="R719" s="26">
        <v>3.9950000000000001</v>
      </c>
      <c r="S719" s="26">
        <v>4.8579999999999997</v>
      </c>
      <c r="T719" s="26">
        <v>3.94</v>
      </c>
      <c r="U719" s="26">
        <v>104.4</v>
      </c>
      <c r="V719" s="26" t="s">
        <v>47</v>
      </c>
      <c r="W719" s="26" t="s">
        <v>47</v>
      </c>
      <c r="X719" s="18">
        <v>160</v>
      </c>
    </row>
    <row r="720" spans="10:24">
      <c r="J720" s="33" t="s">
        <v>82</v>
      </c>
      <c r="K720" s="33" t="s">
        <v>76</v>
      </c>
      <c r="L720" s="36" t="s">
        <v>67</v>
      </c>
      <c r="M720" s="30">
        <v>3</v>
      </c>
      <c r="N720" s="30">
        <v>2</v>
      </c>
      <c r="O720" s="26">
        <v>19</v>
      </c>
      <c r="P720" s="26">
        <v>8.99</v>
      </c>
      <c r="Q720" s="26">
        <v>8.8889999999999993</v>
      </c>
      <c r="R720" s="26">
        <v>3.996</v>
      </c>
      <c r="S720" s="26">
        <v>5.0819999999999999</v>
      </c>
      <c r="T720" s="26">
        <v>3.573</v>
      </c>
      <c r="U720" s="26">
        <v>143.1</v>
      </c>
      <c r="V720" s="26" t="s">
        <v>47</v>
      </c>
      <c r="W720" s="26" t="s">
        <v>47</v>
      </c>
      <c r="X720" s="18">
        <v>217.8</v>
      </c>
    </row>
    <row r="721" spans="10:48">
      <c r="J721" s="33" t="s">
        <v>82</v>
      </c>
      <c r="K721" s="33" t="s">
        <v>76</v>
      </c>
      <c r="L721" s="37" t="s">
        <v>67</v>
      </c>
      <c r="M721" s="28">
        <v>3</v>
      </c>
      <c r="N721" s="28">
        <v>2</v>
      </c>
      <c r="O721" s="28">
        <v>20</v>
      </c>
      <c r="P721" s="28">
        <v>12.32</v>
      </c>
      <c r="Q721" s="28">
        <v>12.04</v>
      </c>
      <c r="R721" s="28">
        <v>3.9980000000000002</v>
      </c>
      <c r="S721" s="28">
        <v>5.274</v>
      </c>
      <c r="T721" s="28">
        <v>3.145</v>
      </c>
      <c r="U721" s="28">
        <v>196.1</v>
      </c>
      <c r="V721" s="28" t="s">
        <v>47</v>
      </c>
      <c r="W721" s="28" t="s">
        <v>47</v>
      </c>
      <c r="X721" s="19">
        <v>295</v>
      </c>
      <c r="Y721" s="13"/>
    </row>
    <row r="733" spans="10:48" ht="15" thickBot="1"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</row>
    <row r="1472" spans="13:19" ht="15" thickBot="1">
      <c r="M1472" s="31"/>
      <c r="N1472" s="31"/>
      <c r="O1472" s="59"/>
      <c r="P1472" s="59"/>
      <c r="Q1472" s="59"/>
      <c r="R1472" s="59"/>
      <c r="S1472" s="59"/>
    </row>
    <row r="1554" spans="4:4">
      <c r="D1554" s="2"/>
    </row>
    <row r="1572" spans="7:7">
      <c r="G1572" s="2"/>
    </row>
    <row r="1573" spans="7:7">
      <c r="G1573" s="2"/>
    </row>
    <row r="1574" spans="7:7">
      <c r="G1574" s="2"/>
    </row>
    <row r="1575" spans="7:7">
      <c r="G1575" s="2"/>
    </row>
    <row r="1576" spans="7:7">
      <c r="G1576" s="2"/>
    </row>
    <row r="1577" spans="7:7">
      <c r="G1577" s="2"/>
    </row>
    <row r="1578" spans="7:7">
      <c r="G1578" s="2"/>
    </row>
    <row r="1579" spans="7:7">
      <c r="G1579" s="2"/>
    </row>
    <row r="1580" spans="7:7">
      <c r="G1580" s="2"/>
    </row>
    <row r="1581" spans="7:7">
      <c r="G1581" s="2"/>
    </row>
    <row r="1582" spans="7:7">
      <c r="G1582" s="2"/>
    </row>
    <row r="1583" spans="7:7">
      <c r="G1583" s="2"/>
    </row>
    <row r="1584" spans="7:7">
      <c r="G1584" s="2"/>
    </row>
    <row r="1585" spans="7:7">
      <c r="G1585" s="2"/>
    </row>
    <row r="1586" spans="7:7">
      <c r="G1586" s="2"/>
    </row>
    <row r="1587" spans="7:7">
      <c r="G1587" s="2"/>
    </row>
    <row r="1588" spans="7:7">
      <c r="G1588" s="2"/>
    </row>
    <row r="6132" spans="17:19" ht="15" thickBot="1">
      <c r="Q6132" s="59"/>
      <c r="R6132" s="59"/>
      <c r="S6132" s="59"/>
    </row>
    <row r="7608" spans="19:19" ht="15" thickBot="1">
      <c r="S7608" s="59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W2134"/>
  <sheetViews>
    <sheetView tabSelected="1" topLeftCell="AV245" zoomScale="50" zoomScaleNormal="50" workbookViewId="0">
      <selection activeCell="BA269" sqref="BA269"/>
    </sheetView>
  </sheetViews>
  <sheetFormatPr defaultRowHeight="15.6"/>
  <cols>
    <col min="1" max="1" width="18.109375" style="70" customWidth="1"/>
    <col min="2" max="2" width="12.5546875" style="70" customWidth="1"/>
    <col min="4" max="4" width="12" customWidth="1"/>
    <col min="5" max="5" width="12.77734375" style="70" customWidth="1"/>
    <col min="6" max="6" width="20.44140625" style="75" customWidth="1"/>
    <col min="7" max="7" width="21.21875" style="76" customWidth="1"/>
    <col min="8" max="8" width="22.5546875" style="75" customWidth="1"/>
    <col min="9" max="9" width="24.21875" style="72" customWidth="1"/>
    <col min="10" max="10" width="26.5546875" style="72" customWidth="1"/>
    <col min="11" max="11" width="27.88671875" style="76" customWidth="1"/>
    <col min="12" max="12" width="28.44140625" style="10" customWidth="1"/>
    <col min="13" max="13" width="22.44140625" style="10" customWidth="1"/>
    <col min="21" max="21" width="20.77734375" style="70" customWidth="1"/>
    <col min="22" max="22" width="8.88671875" style="70"/>
    <col min="23" max="23" width="8.88671875" style="33"/>
    <col min="25" max="25" width="13.6640625" style="70" customWidth="1"/>
    <col min="26" max="26" width="19.6640625" style="75" customWidth="1"/>
    <col min="27" max="27" width="21.5546875" style="76" customWidth="1"/>
    <col min="28" max="28" width="25.21875" style="75" customWidth="1"/>
    <col min="29" max="29" width="23.109375" style="72" customWidth="1"/>
    <col min="30" max="30" width="26.5546875" style="72" customWidth="1"/>
    <col min="31" max="31" width="16.109375" style="76" customWidth="1"/>
    <col min="36" max="36" width="16.5546875" customWidth="1"/>
    <col min="37" max="37" width="8.88671875" style="80"/>
    <col min="38" max="38" width="15.109375" style="78" customWidth="1"/>
    <col min="39" max="39" width="20.6640625" style="204" customWidth="1"/>
    <col min="40" max="41" width="8.88671875" style="66"/>
    <col min="42" max="42" width="23.6640625" style="66" customWidth="1"/>
    <col min="43" max="43" width="8.88671875" style="145" customWidth="1"/>
    <col min="44" max="44" width="8.88671875" style="66"/>
    <col min="45" max="45" width="27.5546875" style="96" customWidth="1"/>
    <col min="46" max="46" width="22.5546875" customWidth="1"/>
    <col min="47" max="47" width="18.109375" customWidth="1"/>
    <col min="48" max="48" width="15.109375" style="80" customWidth="1"/>
    <col min="49" max="49" width="15.109375" style="78" customWidth="1"/>
    <col min="50" max="50" width="26.44140625" style="145" customWidth="1"/>
    <col min="51" max="51" width="17.5546875" style="66" customWidth="1"/>
    <col min="52" max="52" width="30" style="145" customWidth="1"/>
    <col min="53" max="53" width="33.109375" style="66" customWidth="1"/>
    <col min="54" max="54" width="9" style="66" bestFit="1" customWidth="1"/>
    <col min="55" max="55" width="9.33203125" style="66" bestFit="1" customWidth="1"/>
    <col min="56" max="56" width="9" style="66" bestFit="1" customWidth="1"/>
    <col min="57" max="57" width="28" style="66" customWidth="1"/>
    <col min="58" max="58" width="30.6640625" style="145" customWidth="1"/>
    <col min="59" max="59" width="33.33203125" style="66" customWidth="1"/>
    <col min="60" max="60" width="12.6640625" style="66" customWidth="1"/>
    <col min="61" max="61" width="20.44140625" style="66" customWidth="1"/>
    <col min="62" max="62" width="9" style="66" bestFit="1" customWidth="1"/>
    <col min="63" max="63" width="26.44140625" style="96" customWidth="1"/>
    <col min="64" max="64" width="28" style="10" customWidth="1"/>
    <col min="65" max="65" width="28.21875" style="10" customWidth="1"/>
    <col min="66" max="66" width="20.6640625" style="10" customWidth="1"/>
  </cols>
  <sheetData>
    <row r="1" spans="1:69">
      <c r="A1" s="190"/>
      <c r="B1" s="191"/>
      <c r="C1" s="49"/>
      <c r="D1" s="49"/>
      <c r="E1" s="191"/>
      <c r="F1" s="300"/>
      <c r="G1" s="300"/>
      <c r="H1" s="300"/>
      <c r="I1" s="300"/>
      <c r="J1" s="300"/>
      <c r="K1" s="300"/>
      <c r="L1" s="49"/>
      <c r="M1" s="49"/>
      <c r="N1" s="49"/>
      <c r="O1" s="49"/>
      <c r="P1" s="49"/>
      <c r="Q1" s="49"/>
      <c r="R1" s="49"/>
      <c r="S1" s="49"/>
      <c r="T1" s="49"/>
      <c r="U1" s="191"/>
      <c r="V1" s="191"/>
      <c r="W1" s="192"/>
      <c r="X1" s="49"/>
      <c r="Y1" s="191"/>
      <c r="Z1" s="300"/>
      <c r="AA1" s="300"/>
      <c r="AB1" s="300"/>
      <c r="AC1" s="300"/>
      <c r="AD1" s="300"/>
      <c r="AE1" s="300"/>
      <c r="AF1" s="49"/>
      <c r="AG1" s="49"/>
      <c r="AK1" s="83"/>
      <c r="AL1" s="84"/>
      <c r="AM1" s="196"/>
      <c r="AN1" s="301" t="s">
        <v>90</v>
      </c>
      <c r="AO1" s="302"/>
      <c r="AP1" s="303"/>
      <c r="AQ1" s="301" t="s">
        <v>89</v>
      </c>
      <c r="AR1" s="302"/>
      <c r="AS1" s="303"/>
      <c r="AV1" s="83"/>
      <c r="AW1" s="84"/>
      <c r="AX1" s="148"/>
      <c r="AY1" s="172"/>
      <c r="AZ1" s="301" t="s">
        <v>90</v>
      </c>
      <c r="BA1" s="302"/>
      <c r="BB1" s="302"/>
      <c r="BC1" s="302"/>
      <c r="BD1" s="302"/>
      <c r="BE1" s="303"/>
      <c r="BF1" s="304" t="s">
        <v>89</v>
      </c>
      <c r="BG1" s="305"/>
      <c r="BH1" s="305"/>
      <c r="BI1" s="305"/>
      <c r="BJ1" s="305"/>
      <c r="BK1" s="306"/>
    </row>
    <row r="2" spans="1:69">
      <c r="A2" s="191"/>
      <c r="B2" s="191"/>
      <c r="C2" s="193"/>
      <c r="D2" s="60"/>
      <c r="E2" s="191"/>
      <c r="F2" s="194"/>
      <c r="G2" s="194"/>
      <c r="H2" s="194"/>
      <c r="I2" s="194"/>
      <c r="J2" s="194"/>
      <c r="K2" s="194"/>
      <c r="L2" s="49"/>
      <c r="M2" s="49"/>
      <c r="N2" s="49"/>
      <c r="O2" s="49"/>
      <c r="P2" s="49"/>
      <c r="Q2" s="49"/>
      <c r="R2" s="49"/>
      <c r="S2" s="49"/>
      <c r="T2" s="49"/>
      <c r="U2" s="191"/>
      <c r="V2" s="191"/>
      <c r="W2" s="192"/>
      <c r="X2" s="193"/>
      <c r="Y2" s="191"/>
      <c r="Z2" s="194"/>
      <c r="AA2" s="194"/>
      <c r="AB2" s="194"/>
      <c r="AC2" s="194"/>
      <c r="AD2" s="194"/>
      <c r="AE2" s="194"/>
      <c r="AF2" s="49"/>
      <c r="AG2" s="49"/>
      <c r="AJ2" s="122" t="s">
        <v>84</v>
      </c>
      <c r="AK2" s="82" t="s">
        <v>63</v>
      </c>
      <c r="AL2" s="85" t="s">
        <v>75</v>
      </c>
      <c r="AM2" s="197" t="s">
        <v>87</v>
      </c>
      <c r="AN2" s="178" t="s">
        <v>86</v>
      </c>
      <c r="AO2" s="179"/>
      <c r="AP2" s="176"/>
      <c r="AQ2" s="180" t="s">
        <v>86</v>
      </c>
      <c r="AR2" s="181"/>
      <c r="AS2" s="182"/>
      <c r="AU2" s="122" t="s">
        <v>85</v>
      </c>
      <c r="AV2" s="82" t="s">
        <v>63</v>
      </c>
      <c r="AW2" s="85" t="s">
        <v>75</v>
      </c>
      <c r="AX2" s="149" t="s">
        <v>59</v>
      </c>
      <c r="AY2" s="173" t="s">
        <v>60</v>
      </c>
      <c r="AZ2" s="156" t="s">
        <v>92</v>
      </c>
      <c r="BA2" s="157" t="s">
        <v>91</v>
      </c>
      <c r="BB2" s="156" t="s">
        <v>92</v>
      </c>
      <c r="BC2" s="157" t="s">
        <v>91</v>
      </c>
      <c r="BD2" s="156" t="s">
        <v>92</v>
      </c>
      <c r="BE2" s="157" t="s">
        <v>91</v>
      </c>
      <c r="BF2" s="165" t="s">
        <v>92</v>
      </c>
      <c r="BG2" s="166" t="s">
        <v>91</v>
      </c>
      <c r="BH2" s="165" t="s">
        <v>92</v>
      </c>
      <c r="BI2" s="166" t="s">
        <v>91</v>
      </c>
      <c r="BJ2" s="165" t="s">
        <v>92</v>
      </c>
      <c r="BK2" s="167" t="s">
        <v>91</v>
      </c>
    </row>
    <row r="3" spans="1:69">
      <c r="A3" s="191"/>
      <c r="B3" s="190"/>
      <c r="C3" s="36"/>
      <c r="D3" s="61"/>
      <c r="E3" s="190"/>
      <c r="F3" s="74"/>
      <c r="G3" s="74"/>
      <c r="H3" s="194"/>
      <c r="I3" s="74"/>
      <c r="J3" s="74"/>
      <c r="K3" s="74"/>
      <c r="L3" s="49"/>
      <c r="M3" s="49"/>
      <c r="N3" s="49"/>
      <c r="O3" s="49"/>
      <c r="P3" s="49"/>
      <c r="Q3" s="49"/>
      <c r="R3" s="49"/>
      <c r="S3" s="49"/>
      <c r="T3" s="49"/>
      <c r="U3" s="191"/>
      <c r="V3" s="190"/>
      <c r="W3" s="36"/>
      <c r="X3" s="49"/>
      <c r="Y3" s="190"/>
      <c r="Z3" s="74"/>
      <c r="AA3" s="74"/>
      <c r="AB3" s="74"/>
      <c r="AC3" s="74"/>
      <c r="AD3" s="74"/>
      <c r="AE3" s="74"/>
      <c r="AF3" s="49"/>
      <c r="AG3" s="49"/>
      <c r="AK3" s="79" t="s">
        <v>77</v>
      </c>
      <c r="AL3" s="78" t="s">
        <v>76</v>
      </c>
      <c r="AM3" s="198">
        <v>0.99990000000000001</v>
      </c>
      <c r="AN3" s="177">
        <v>111.5</v>
      </c>
      <c r="AO3" s="183"/>
      <c r="AP3" s="177"/>
      <c r="AQ3" s="163"/>
      <c r="AR3" s="94"/>
      <c r="AS3" s="95"/>
      <c r="AT3" s="152"/>
      <c r="AV3" s="79" t="s">
        <v>77</v>
      </c>
      <c r="AW3" s="78" t="s">
        <v>76</v>
      </c>
      <c r="AX3" s="146">
        <v>0.45908333333333334</v>
      </c>
      <c r="AY3" s="158">
        <v>0.33601999999999999</v>
      </c>
      <c r="AZ3" s="146">
        <v>96.09666666666665</v>
      </c>
      <c r="BA3" s="158">
        <v>146.25333333333336</v>
      </c>
      <c r="BO3" s="69"/>
      <c r="BP3" s="72"/>
      <c r="BQ3" s="72"/>
    </row>
    <row r="4" spans="1:69">
      <c r="A4" s="190"/>
      <c r="B4" s="190"/>
      <c r="C4" s="36"/>
      <c r="D4" s="61"/>
      <c r="E4" s="190"/>
      <c r="F4" s="74"/>
      <c r="G4" s="74"/>
      <c r="H4" s="74"/>
      <c r="I4" s="74"/>
      <c r="J4" s="74"/>
      <c r="K4" s="74"/>
      <c r="L4" s="49"/>
      <c r="M4" s="49"/>
      <c r="N4" s="49"/>
      <c r="O4" s="49"/>
      <c r="P4" s="49"/>
      <c r="Q4" s="49"/>
      <c r="R4" s="49"/>
      <c r="S4" s="49"/>
      <c r="T4" s="49"/>
      <c r="U4" s="190"/>
      <c r="V4" s="190"/>
      <c r="W4" s="36"/>
      <c r="X4" s="49"/>
      <c r="Y4" s="190"/>
      <c r="Z4" s="74"/>
      <c r="AA4" s="74"/>
      <c r="AB4" s="74"/>
      <c r="AC4" s="74"/>
      <c r="AD4" s="74"/>
      <c r="AE4" s="74"/>
      <c r="AF4" s="49"/>
      <c r="AG4" s="49"/>
      <c r="AK4" s="80" t="s">
        <v>77</v>
      </c>
      <c r="AL4" s="78" t="s">
        <v>76</v>
      </c>
      <c r="AM4" s="199">
        <v>1.371</v>
      </c>
      <c r="AN4" s="174">
        <v>89.265000000000001</v>
      </c>
      <c r="AO4" s="174"/>
      <c r="AP4" s="174"/>
      <c r="AV4" s="80" t="s">
        <v>77</v>
      </c>
      <c r="AW4" s="78" t="s">
        <v>76</v>
      </c>
      <c r="AX4" s="146">
        <v>1.2032766666666666</v>
      </c>
      <c r="AY4" s="158">
        <v>0.45520000000000005</v>
      </c>
      <c r="AZ4" s="146">
        <v>88.356666666666669</v>
      </c>
      <c r="BA4" s="158">
        <v>240.63333333333335</v>
      </c>
      <c r="BO4" s="69"/>
      <c r="BP4" s="74"/>
      <c r="BQ4" s="72"/>
    </row>
    <row r="5" spans="1:69">
      <c r="A5" s="190"/>
      <c r="B5" s="190"/>
      <c r="C5" s="36"/>
      <c r="D5" s="61"/>
      <c r="E5" s="190"/>
      <c r="F5" s="74"/>
      <c r="G5" s="74"/>
      <c r="H5" s="74"/>
      <c r="I5" s="74"/>
      <c r="J5" s="74"/>
      <c r="K5" s="74"/>
      <c r="L5" s="49"/>
      <c r="M5" s="49"/>
      <c r="N5" s="49"/>
      <c r="O5" s="49"/>
      <c r="P5" s="49"/>
      <c r="Q5" s="49"/>
      <c r="R5" s="49"/>
      <c r="S5" s="49"/>
      <c r="T5" s="49"/>
      <c r="U5" s="190"/>
      <c r="V5" s="190"/>
      <c r="W5" s="36"/>
      <c r="X5" s="49"/>
      <c r="Y5" s="190"/>
      <c r="Z5" s="74"/>
      <c r="AA5" s="74"/>
      <c r="AB5" s="74"/>
      <c r="AC5" s="74"/>
      <c r="AD5" s="74"/>
      <c r="AE5" s="74"/>
      <c r="AF5" s="49"/>
      <c r="AG5" s="49"/>
      <c r="AK5" s="80" t="s">
        <v>77</v>
      </c>
      <c r="AL5" s="78" t="s">
        <v>76</v>
      </c>
      <c r="AM5" s="199">
        <v>1.879</v>
      </c>
      <c r="AN5" s="174">
        <v>70.685000000000002</v>
      </c>
      <c r="AO5" s="174"/>
      <c r="AP5" s="174"/>
      <c r="AV5" s="80" t="s">
        <v>77</v>
      </c>
      <c r="AW5" s="78" t="s">
        <v>76</v>
      </c>
      <c r="AX5" s="146">
        <v>1.9245133333333333</v>
      </c>
      <c r="AY5" s="158">
        <v>0.62334333333333325</v>
      </c>
      <c r="AZ5" s="146">
        <v>88.423333333333332</v>
      </c>
      <c r="BA5" s="158">
        <v>264.5</v>
      </c>
      <c r="BO5" s="69"/>
      <c r="BP5" s="74"/>
      <c r="BQ5" s="72"/>
    </row>
    <row r="6" spans="1:69">
      <c r="A6" s="190"/>
      <c r="B6" s="190"/>
      <c r="C6" s="36"/>
      <c r="D6" s="61"/>
      <c r="E6" s="190"/>
      <c r="F6" s="74"/>
      <c r="G6" s="74"/>
      <c r="H6" s="74"/>
      <c r="I6" s="74"/>
      <c r="J6" s="74"/>
      <c r="K6" s="74"/>
      <c r="L6" s="49"/>
      <c r="M6" s="49"/>
      <c r="N6" s="49"/>
      <c r="O6" s="49"/>
      <c r="P6" s="49"/>
      <c r="Q6" s="49"/>
      <c r="R6" s="49"/>
      <c r="S6" s="49"/>
      <c r="T6" s="49"/>
      <c r="U6" s="190"/>
      <c r="V6" s="190"/>
      <c r="W6" s="36"/>
      <c r="X6" s="49"/>
      <c r="Y6" s="190"/>
      <c r="Z6" s="74"/>
      <c r="AA6" s="74"/>
      <c r="AB6" s="74"/>
      <c r="AC6" s="74"/>
      <c r="AD6" s="74"/>
      <c r="AE6" s="74"/>
      <c r="AF6" s="49"/>
      <c r="AG6" s="49"/>
      <c r="AK6" s="80" t="s">
        <v>77</v>
      </c>
      <c r="AL6" s="78" t="s">
        <v>76</v>
      </c>
      <c r="AM6" s="199">
        <v>2.5754999999999999</v>
      </c>
      <c r="AN6" s="174">
        <v>56.36</v>
      </c>
      <c r="AO6" s="174"/>
      <c r="AP6" s="174"/>
      <c r="AV6" s="80" t="s">
        <v>77</v>
      </c>
      <c r="AW6" s="78" t="s">
        <v>76</v>
      </c>
      <c r="AX6" s="146">
        <v>2.7992333333333335</v>
      </c>
      <c r="AY6" s="158">
        <v>0.85726666666666673</v>
      </c>
      <c r="AZ6" s="146">
        <v>88.443333333333328</v>
      </c>
      <c r="BA6" s="158">
        <v>279.63333333333338</v>
      </c>
      <c r="BO6" s="69"/>
      <c r="BP6" s="74"/>
      <c r="BQ6" s="72"/>
    </row>
    <row r="7" spans="1:69">
      <c r="A7" s="190"/>
      <c r="B7" s="190"/>
      <c r="C7" s="36"/>
      <c r="D7" s="61"/>
      <c r="E7" s="190"/>
      <c r="F7" s="74"/>
      <c r="G7" s="74"/>
      <c r="H7" s="74"/>
      <c r="I7" s="74"/>
      <c r="J7" s="74"/>
      <c r="K7" s="74"/>
      <c r="L7" s="49"/>
      <c r="M7" s="49"/>
      <c r="N7" s="49"/>
      <c r="O7" s="49"/>
      <c r="P7" s="49"/>
      <c r="Q7" s="49"/>
      <c r="R7" s="49"/>
      <c r="S7" s="49"/>
      <c r="T7" s="49"/>
      <c r="U7" s="190"/>
      <c r="V7" s="190"/>
      <c r="W7" s="36"/>
      <c r="X7" s="49"/>
      <c r="Y7" s="190"/>
      <c r="Z7" s="74"/>
      <c r="AA7" s="74"/>
      <c r="AB7" s="74"/>
      <c r="AC7" s="74"/>
      <c r="AD7" s="74"/>
      <c r="AE7" s="74"/>
      <c r="AF7" s="49"/>
      <c r="AG7" s="49"/>
      <c r="AK7" s="80" t="s">
        <v>77</v>
      </c>
      <c r="AL7" s="78" t="s">
        <v>76</v>
      </c>
      <c r="AM7" s="199">
        <v>3.53</v>
      </c>
      <c r="AN7" s="174">
        <v>45.634999999999998</v>
      </c>
      <c r="AO7" s="174"/>
      <c r="AP7" s="174"/>
      <c r="AV7" s="80" t="s">
        <v>77</v>
      </c>
      <c r="AW7" s="78" t="s">
        <v>76</v>
      </c>
      <c r="AX7" s="146">
        <v>3.9557000000000002</v>
      </c>
      <c r="AY7" s="158">
        <v>1.1801566666666667</v>
      </c>
      <c r="AZ7" s="146">
        <v>89.136666666666656</v>
      </c>
      <c r="BA7" s="158">
        <v>287</v>
      </c>
      <c r="BO7" s="69"/>
      <c r="BP7" s="74"/>
      <c r="BQ7" s="72"/>
    </row>
    <row r="8" spans="1:69">
      <c r="A8" s="190"/>
      <c r="B8" s="190"/>
      <c r="C8" s="36"/>
      <c r="D8" s="61"/>
      <c r="E8" s="190"/>
      <c r="F8" s="74"/>
      <c r="G8" s="74"/>
      <c r="H8" s="74"/>
      <c r="I8" s="74"/>
      <c r="J8" s="74"/>
      <c r="K8" s="74"/>
      <c r="L8" s="49"/>
      <c r="M8" s="49"/>
      <c r="N8" s="49"/>
      <c r="O8" s="49"/>
      <c r="P8" s="49"/>
      <c r="Q8" s="49"/>
      <c r="R8" s="49"/>
      <c r="S8" s="49"/>
      <c r="T8" s="49"/>
      <c r="U8" s="190"/>
      <c r="V8" s="190"/>
      <c r="W8" s="36"/>
      <c r="X8" s="49"/>
      <c r="Y8" s="190"/>
      <c r="Z8" s="74"/>
      <c r="AA8" s="74"/>
      <c r="AB8" s="74"/>
      <c r="AC8" s="74"/>
      <c r="AD8" s="74"/>
      <c r="AE8" s="74"/>
      <c r="AF8" s="49"/>
      <c r="AG8" s="49"/>
      <c r="AK8" s="80" t="s">
        <v>77</v>
      </c>
      <c r="AL8" s="78" t="s">
        <v>76</v>
      </c>
      <c r="AM8" s="199">
        <v>4.8390000000000004</v>
      </c>
      <c r="AN8" s="174">
        <v>37.44</v>
      </c>
      <c r="AO8" s="174"/>
      <c r="AP8" s="174"/>
      <c r="AV8" s="80" t="s">
        <v>77</v>
      </c>
      <c r="AW8" s="78" t="s">
        <v>76</v>
      </c>
      <c r="AX8" s="146">
        <v>5.5118666666666662</v>
      </c>
      <c r="AY8" s="158">
        <v>1.6265000000000001</v>
      </c>
      <c r="AZ8" s="146">
        <v>89.7</v>
      </c>
      <c r="BA8" s="158">
        <v>291.09999999999997</v>
      </c>
      <c r="BO8" s="69"/>
      <c r="BP8" s="74"/>
      <c r="BQ8" s="72"/>
    </row>
    <row r="9" spans="1:69">
      <c r="A9" s="190"/>
      <c r="B9" s="190"/>
      <c r="C9" s="36"/>
      <c r="D9" s="61"/>
      <c r="E9" s="190"/>
      <c r="F9" s="74"/>
      <c r="G9" s="74"/>
      <c r="H9" s="74"/>
      <c r="I9" s="74"/>
      <c r="J9" s="74"/>
      <c r="K9" s="74"/>
      <c r="L9" s="49"/>
      <c r="M9" s="49"/>
      <c r="N9" s="49"/>
      <c r="O9" s="49"/>
      <c r="P9" s="49"/>
      <c r="Q9" s="49"/>
      <c r="R9" s="49"/>
      <c r="S9" s="49"/>
      <c r="T9" s="49"/>
      <c r="U9" s="190"/>
      <c r="V9" s="190"/>
      <c r="W9" s="36"/>
      <c r="X9" s="49"/>
      <c r="Y9" s="190"/>
      <c r="Z9" s="74"/>
      <c r="AA9" s="74"/>
      <c r="AB9" s="74"/>
      <c r="AC9" s="74"/>
      <c r="AD9" s="74"/>
      <c r="AE9" s="74"/>
      <c r="AF9" s="49"/>
      <c r="AG9" s="49"/>
      <c r="AK9" s="80" t="s">
        <v>77</v>
      </c>
      <c r="AL9" s="78" t="s">
        <v>76</v>
      </c>
      <c r="AM9" s="199">
        <v>6.6334999999999997</v>
      </c>
      <c r="AN9" s="158">
        <v>31.18</v>
      </c>
      <c r="AO9" s="158"/>
      <c r="AP9" s="158"/>
      <c r="AV9" s="80" t="s">
        <v>77</v>
      </c>
      <c r="AW9" s="78" t="s">
        <v>76</v>
      </c>
      <c r="AX9" s="146">
        <v>7.6076999999999986</v>
      </c>
      <c r="AY9" s="158">
        <v>2.2437333333333331</v>
      </c>
      <c r="AZ9" s="146">
        <v>90.280000000000015</v>
      </c>
      <c r="BA9" s="158">
        <v>292.76666666666665</v>
      </c>
      <c r="BO9" s="69"/>
      <c r="BP9" s="74"/>
      <c r="BQ9" s="72"/>
    </row>
    <row r="10" spans="1:69">
      <c r="A10" s="190"/>
      <c r="B10" s="190"/>
      <c r="C10" s="36"/>
      <c r="D10" s="61"/>
      <c r="E10" s="190"/>
      <c r="F10" s="74"/>
      <c r="G10" s="74"/>
      <c r="H10" s="74"/>
      <c r="I10" s="74"/>
      <c r="J10" s="74"/>
      <c r="K10" s="74"/>
      <c r="L10" s="49"/>
      <c r="M10" s="49"/>
      <c r="N10" s="49"/>
      <c r="O10" s="49"/>
      <c r="P10" s="49"/>
      <c r="Q10" s="49"/>
      <c r="R10" s="49"/>
      <c r="S10" s="49"/>
      <c r="T10" s="49"/>
      <c r="U10" s="190"/>
      <c r="V10" s="190"/>
      <c r="W10" s="36"/>
      <c r="X10" s="49"/>
      <c r="Y10" s="190"/>
      <c r="Z10" s="74"/>
      <c r="AA10" s="74"/>
      <c r="AB10" s="74"/>
      <c r="AC10" s="74"/>
      <c r="AD10" s="74"/>
      <c r="AE10" s="74"/>
      <c r="AF10" s="49"/>
      <c r="AG10" s="49"/>
      <c r="AK10" s="80" t="s">
        <v>77</v>
      </c>
      <c r="AL10" s="78" t="s">
        <v>76</v>
      </c>
      <c r="AM10" s="199">
        <v>9.0934999999999988</v>
      </c>
      <c r="AN10" s="158">
        <v>26.27</v>
      </c>
      <c r="AO10" s="158"/>
      <c r="AP10" s="158"/>
      <c r="AV10" s="80" t="s">
        <v>77</v>
      </c>
      <c r="AW10" s="78" t="s">
        <v>76</v>
      </c>
      <c r="AX10" s="146">
        <v>10.387366666666667</v>
      </c>
      <c r="AY10" s="158">
        <v>3.0994333333333333</v>
      </c>
      <c r="AZ10" s="146">
        <v>91.429999999999993</v>
      </c>
      <c r="BA10" s="158">
        <v>292.13333333333333</v>
      </c>
      <c r="BO10" s="69"/>
      <c r="BP10" s="74"/>
      <c r="BQ10" s="72"/>
    </row>
    <row r="11" spans="1:69">
      <c r="A11" s="190"/>
      <c r="B11" s="190"/>
      <c r="C11" s="36"/>
      <c r="D11" s="61"/>
      <c r="E11" s="190"/>
      <c r="F11" s="74"/>
      <c r="G11" s="74"/>
      <c r="H11" s="74"/>
      <c r="I11" s="74"/>
      <c r="J11" s="74"/>
      <c r="K11" s="74"/>
      <c r="L11" s="49"/>
      <c r="M11" s="49"/>
      <c r="N11" s="49"/>
      <c r="O11" s="49"/>
      <c r="P11" s="49"/>
      <c r="Q11" s="49"/>
      <c r="R11" s="49"/>
      <c r="S11" s="49"/>
      <c r="T11" s="49"/>
      <c r="U11" s="190"/>
      <c r="V11" s="190"/>
      <c r="W11" s="36"/>
      <c r="X11" s="49"/>
      <c r="Y11" s="190"/>
      <c r="Z11" s="74"/>
      <c r="AA11" s="74"/>
      <c r="AB11" s="74"/>
      <c r="AC11" s="74"/>
      <c r="AD11" s="74"/>
      <c r="AE11" s="74"/>
      <c r="AF11" s="49"/>
      <c r="AG11" s="49"/>
      <c r="AK11" s="80" t="s">
        <v>77</v>
      </c>
      <c r="AL11" s="78" t="s">
        <v>76</v>
      </c>
      <c r="AM11" s="199">
        <v>12.47</v>
      </c>
      <c r="AN11" s="158">
        <v>22.265000000000001</v>
      </c>
      <c r="AO11" s="158"/>
      <c r="AP11" s="158"/>
      <c r="AV11" s="80" t="s">
        <v>77</v>
      </c>
      <c r="AW11" s="78" t="s">
        <v>76</v>
      </c>
      <c r="AX11" s="146">
        <v>13.977333333333334</v>
      </c>
      <c r="AY11" s="158">
        <v>4.2890666666666668</v>
      </c>
      <c r="AZ11" s="146">
        <v>92.216666666666654</v>
      </c>
      <c r="BA11" s="158">
        <v>286.13333333333338</v>
      </c>
      <c r="BO11" s="69"/>
      <c r="BP11" s="74"/>
      <c r="BQ11" s="72"/>
    </row>
    <row r="12" spans="1:69">
      <c r="A12" s="190"/>
      <c r="B12" s="190"/>
      <c r="C12" s="36"/>
      <c r="D12" s="61"/>
      <c r="E12" s="190"/>
      <c r="F12" s="74"/>
      <c r="G12" s="74"/>
      <c r="H12" s="74"/>
      <c r="I12" s="74"/>
      <c r="J12" s="74"/>
      <c r="K12" s="74"/>
      <c r="L12" s="49"/>
      <c r="M12" s="49"/>
      <c r="N12" s="49"/>
      <c r="O12" s="49"/>
      <c r="P12" s="49"/>
      <c r="Q12" s="49"/>
      <c r="R12" s="49"/>
      <c r="S12" s="49"/>
      <c r="T12" s="49"/>
      <c r="U12" s="190"/>
      <c r="V12" s="190"/>
      <c r="W12" s="36"/>
      <c r="X12" s="49"/>
      <c r="Y12" s="190"/>
      <c r="Z12" s="74"/>
      <c r="AA12" s="74"/>
      <c r="AB12" s="74"/>
      <c r="AC12" s="74"/>
      <c r="AD12" s="74"/>
      <c r="AE12" s="74"/>
      <c r="AF12" s="49"/>
      <c r="AG12" s="49"/>
      <c r="AK12" s="80" t="s">
        <v>77</v>
      </c>
      <c r="AL12" s="78" t="s">
        <v>76</v>
      </c>
      <c r="AM12" s="199">
        <v>17.09</v>
      </c>
      <c r="AN12" s="158">
        <v>18.91</v>
      </c>
      <c r="AO12" s="158"/>
      <c r="AP12" s="158"/>
      <c r="AV12" s="80" t="s">
        <v>77</v>
      </c>
      <c r="AW12" s="78" t="s">
        <v>76</v>
      </c>
      <c r="AX12" s="146">
        <v>18.503333333333334</v>
      </c>
      <c r="AY12" s="158">
        <v>5.9470000000000001</v>
      </c>
      <c r="AZ12" s="146">
        <v>92.06</v>
      </c>
      <c r="BA12" s="158">
        <v>276.40000000000003</v>
      </c>
      <c r="BL12" s="153"/>
      <c r="BM12" s="153"/>
      <c r="BN12" s="153"/>
      <c r="BO12" s="70"/>
      <c r="BP12" s="74"/>
      <c r="BQ12" s="73"/>
    </row>
    <row r="13" spans="1:69">
      <c r="A13" s="190"/>
      <c r="B13" s="190"/>
      <c r="C13" s="36"/>
      <c r="D13" s="61"/>
      <c r="E13" s="190"/>
      <c r="F13" s="74"/>
      <c r="G13" s="74"/>
      <c r="H13" s="74"/>
      <c r="I13" s="74"/>
      <c r="J13" s="74"/>
      <c r="K13" s="74"/>
      <c r="L13" s="49"/>
      <c r="M13" s="49"/>
      <c r="N13" s="49"/>
      <c r="O13" s="49"/>
      <c r="P13" s="49"/>
      <c r="Q13" s="49"/>
      <c r="R13" s="49"/>
      <c r="S13" s="49"/>
      <c r="T13" s="49"/>
      <c r="U13" s="190"/>
      <c r="V13" s="190"/>
      <c r="W13" s="36"/>
      <c r="X13" s="49"/>
      <c r="Y13" s="190"/>
      <c r="Z13" s="74"/>
      <c r="AA13" s="74"/>
      <c r="AB13" s="74"/>
      <c r="AC13" s="74"/>
      <c r="AD13" s="74"/>
      <c r="AE13" s="74"/>
      <c r="AF13" s="49"/>
      <c r="AG13" s="49"/>
      <c r="AK13" s="80" t="s">
        <v>77</v>
      </c>
      <c r="AL13" s="78" t="s">
        <v>76</v>
      </c>
      <c r="AM13" s="199">
        <v>23.435000000000002</v>
      </c>
      <c r="AN13" s="158">
        <v>15.984999999999999</v>
      </c>
      <c r="AO13" s="158"/>
      <c r="AP13" s="158"/>
      <c r="AV13" s="80" t="s">
        <v>77</v>
      </c>
      <c r="AW13" s="78" t="s">
        <v>76</v>
      </c>
      <c r="AX13" s="146">
        <v>24.072333333333333</v>
      </c>
      <c r="AY13" s="158">
        <v>8.2653333333333325</v>
      </c>
      <c r="AZ13" s="146">
        <v>91.163333333333341</v>
      </c>
      <c r="BA13" s="158">
        <v>262.59999999999997</v>
      </c>
      <c r="BL13" s="153"/>
      <c r="BM13" s="153"/>
      <c r="BN13" s="153"/>
      <c r="BO13" s="70"/>
      <c r="BP13" s="74"/>
      <c r="BQ13" s="73"/>
    </row>
    <row r="14" spans="1:69">
      <c r="A14" s="190"/>
      <c r="B14" s="190"/>
      <c r="C14" s="36"/>
      <c r="D14" s="61"/>
      <c r="E14" s="190"/>
      <c r="F14" s="74"/>
      <c r="G14" s="74"/>
      <c r="H14" s="74"/>
      <c r="I14" s="74"/>
      <c r="J14" s="74"/>
      <c r="K14" s="74"/>
      <c r="L14" s="49"/>
      <c r="M14" s="49"/>
      <c r="N14" s="49"/>
      <c r="O14" s="49"/>
      <c r="P14" s="49"/>
      <c r="Q14" s="49"/>
      <c r="R14" s="49"/>
      <c r="S14" s="49"/>
      <c r="T14" s="49"/>
      <c r="U14" s="190"/>
      <c r="V14" s="190"/>
      <c r="W14" s="36"/>
      <c r="X14" s="49"/>
      <c r="Y14" s="190"/>
      <c r="Z14" s="74"/>
      <c r="AA14" s="74"/>
      <c r="AB14" s="74"/>
      <c r="AC14" s="74"/>
      <c r="AD14" s="74"/>
      <c r="AE14" s="74"/>
      <c r="AF14" s="49"/>
      <c r="AG14" s="49"/>
      <c r="AK14" s="80" t="s">
        <v>77</v>
      </c>
      <c r="AL14" s="78" t="s">
        <v>76</v>
      </c>
      <c r="AM14" s="199">
        <v>32.125</v>
      </c>
      <c r="AN14" s="158">
        <v>13.32</v>
      </c>
      <c r="AO14" s="158"/>
      <c r="AP14" s="158"/>
      <c r="AV14" s="80" t="s">
        <v>77</v>
      </c>
      <c r="AW14" s="78" t="s">
        <v>76</v>
      </c>
      <c r="AX14" s="146">
        <v>30.620333333333331</v>
      </c>
      <c r="AY14" s="158">
        <v>11.523666666666665</v>
      </c>
      <c r="AZ14" s="146">
        <v>89.553333333333327</v>
      </c>
      <c r="BA14" s="158">
        <v>242.56666666666669</v>
      </c>
      <c r="BL14" s="153"/>
      <c r="BM14" s="153"/>
      <c r="BN14" s="153"/>
      <c r="BO14" s="70"/>
      <c r="BP14" s="74"/>
      <c r="BQ14" s="73"/>
    </row>
    <row r="15" spans="1:69">
      <c r="A15" s="190"/>
      <c r="B15" s="190"/>
      <c r="C15" s="36"/>
      <c r="D15" s="61"/>
      <c r="E15" s="190"/>
      <c r="F15" s="74"/>
      <c r="G15" s="74"/>
      <c r="H15" s="74"/>
      <c r="I15" s="74"/>
      <c r="J15" s="74"/>
      <c r="K15" s="74"/>
      <c r="L15" s="49"/>
      <c r="M15" s="49"/>
      <c r="N15" s="49"/>
      <c r="O15" s="49"/>
      <c r="P15" s="49"/>
      <c r="Q15" s="49"/>
      <c r="R15" s="49"/>
      <c r="S15" s="49"/>
      <c r="T15" s="49"/>
      <c r="U15" s="190"/>
      <c r="V15" s="190"/>
      <c r="W15" s="36"/>
      <c r="X15" s="49"/>
      <c r="Y15" s="190"/>
      <c r="Z15" s="74"/>
      <c r="AA15" s="74"/>
      <c r="AB15" s="74"/>
      <c r="AC15" s="74"/>
      <c r="AD15" s="74"/>
      <c r="AE15" s="74"/>
      <c r="AF15" s="49"/>
      <c r="AG15" s="49"/>
      <c r="AK15" s="80" t="s">
        <v>77</v>
      </c>
      <c r="AL15" s="78" t="s">
        <v>76</v>
      </c>
      <c r="AM15" s="199">
        <v>44.045000000000002</v>
      </c>
      <c r="AN15" s="158">
        <v>10.905000000000001</v>
      </c>
      <c r="AO15" s="158"/>
      <c r="AP15" s="158"/>
      <c r="AV15" s="80" t="s">
        <v>77</v>
      </c>
      <c r="AW15" s="78" t="s">
        <v>76</v>
      </c>
      <c r="AX15" s="146">
        <v>37.793333333333329</v>
      </c>
      <c r="AY15" s="158">
        <v>16.118666666666666</v>
      </c>
      <c r="AZ15" s="146">
        <v>87</v>
      </c>
      <c r="BA15" s="158">
        <v>215.9</v>
      </c>
      <c r="BO15" s="70"/>
      <c r="BP15" s="74"/>
      <c r="BQ15" s="73"/>
    </row>
    <row r="16" spans="1:69">
      <c r="A16" s="190"/>
      <c r="B16" s="190"/>
      <c r="C16" s="36"/>
      <c r="D16" s="61"/>
      <c r="E16" s="190"/>
      <c r="F16" s="74"/>
      <c r="G16" s="74"/>
      <c r="H16" s="74"/>
      <c r="I16" s="74"/>
      <c r="J16" s="74"/>
      <c r="K16" s="74"/>
      <c r="L16" s="49"/>
      <c r="M16" s="49"/>
      <c r="N16" s="49"/>
      <c r="O16" s="49"/>
      <c r="P16" s="49"/>
      <c r="Q16" s="49"/>
      <c r="R16" s="49"/>
      <c r="S16" s="49"/>
      <c r="T16" s="49"/>
      <c r="U16" s="190"/>
      <c r="V16" s="190"/>
      <c r="W16" s="36"/>
      <c r="X16" s="49"/>
      <c r="Y16" s="190"/>
      <c r="Z16" s="74"/>
      <c r="AA16" s="74"/>
      <c r="AB16" s="74"/>
      <c r="AC16" s="74"/>
      <c r="AD16" s="74"/>
      <c r="AE16" s="74"/>
      <c r="AF16" s="49"/>
      <c r="AG16" s="49"/>
      <c r="AK16" s="80" t="s">
        <v>77</v>
      </c>
      <c r="AL16" s="78" t="s">
        <v>76</v>
      </c>
      <c r="AM16" s="199">
        <v>60.38</v>
      </c>
      <c r="AN16" s="158">
        <v>8.7324999999999999</v>
      </c>
      <c r="AO16" s="158"/>
      <c r="AP16" s="158"/>
      <c r="AV16" s="80" t="s">
        <v>77</v>
      </c>
      <c r="AW16" s="78" t="s">
        <v>76</v>
      </c>
      <c r="AX16" s="146">
        <v>43.66</v>
      </c>
      <c r="AY16" s="158">
        <v>22.649333333333335</v>
      </c>
      <c r="AZ16" s="146">
        <v>86.696666666666673</v>
      </c>
      <c r="BA16" s="158">
        <v>176.16666666666666</v>
      </c>
      <c r="BO16" s="70"/>
      <c r="BP16" s="74"/>
      <c r="BQ16" s="73"/>
    </row>
    <row r="17" spans="1:75">
      <c r="A17" s="190"/>
      <c r="B17" s="190"/>
      <c r="C17" s="36"/>
      <c r="D17" s="61"/>
      <c r="E17" s="190"/>
      <c r="F17" s="74"/>
      <c r="G17" s="74"/>
      <c r="H17" s="74"/>
      <c r="I17" s="74"/>
      <c r="J17" s="74"/>
      <c r="K17" s="74"/>
      <c r="L17" s="49"/>
      <c r="M17" s="49"/>
      <c r="N17" s="49"/>
      <c r="O17" s="49"/>
      <c r="P17" s="49"/>
      <c r="Q17" s="49"/>
      <c r="R17" s="49"/>
      <c r="S17" s="49"/>
      <c r="T17" s="49"/>
      <c r="U17" s="190"/>
      <c r="V17" s="190"/>
      <c r="W17" s="36"/>
      <c r="X17" s="49"/>
      <c r="Y17" s="190"/>
      <c r="Z17" s="74"/>
      <c r="AA17" s="74"/>
      <c r="AB17" s="74"/>
      <c r="AC17" s="74"/>
      <c r="AD17" s="74"/>
      <c r="AE17" s="74"/>
      <c r="AF17" s="49"/>
      <c r="AG17" s="49"/>
      <c r="AK17" s="80" t="s">
        <v>77</v>
      </c>
      <c r="AL17" s="78" t="s">
        <v>76</v>
      </c>
      <c r="AM17" s="199">
        <v>82.765000000000001</v>
      </c>
      <c r="AN17" s="158">
        <v>6.8955000000000002</v>
      </c>
      <c r="AO17" s="158"/>
      <c r="AP17" s="158"/>
      <c r="AV17" s="80" t="s">
        <v>77</v>
      </c>
      <c r="AW17" s="78" t="s">
        <v>76</v>
      </c>
      <c r="AX17" s="146">
        <v>50.62</v>
      </c>
      <c r="AY17" s="158">
        <v>31.943333333333332</v>
      </c>
      <c r="AZ17" s="146">
        <v>84.526666666666657</v>
      </c>
      <c r="BA17" s="158">
        <v>138.4</v>
      </c>
      <c r="BO17" s="70"/>
      <c r="BP17" s="74"/>
      <c r="BQ17" s="73"/>
    </row>
    <row r="18" spans="1:75">
      <c r="A18" s="190"/>
      <c r="B18" s="190"/>
      <c r="C18" s="36"/>
      <c r="D18" s="61"/>
      <c r="E18" s="190"/>
      <c r="F18" s="74"/>
      <c r="G18" s="74"/>
      <c r="H18" s="74"/>
      <c r="I18" s="74"/>
      <c r="J18" s="74"/>
      <c r="K18" s="74"/>
      <c r="L18" s="49"/>
      <c r="M18" s="49"/>
      <c r="N18" s="49"/>
      <c r="O18" s="49"/>
      <c r="P18" s="49"/>
      <c r="Q18" s="49"/>
      <c r="R18" s="49"/>
      <c r="S18" s="49"/>
      <c r="T18" s="49"/>
      <c r="U18" s="190"/>
      <c r="V18" s="190"/>
      <c r="W18" s="36"/>
      <c r="X18" s="49"/>
      <c r="Y18" s="190"/>
      <c r="Z18" s="74"/>
      <c r="AA18" s="74"/>
      <c r="AB18" s="74"/>
      <c r="AC18" s="74"/>
      <c r="AD18" s="74"/>
      <c r="AE18" s="74"/>
      <c r="AF18" s="49"/>
      <c r="AG18" s="49"/>
      <c r="AK18" s="80" t="s">
        <v>77</v>
      </c>
      <c r="AL18" s="78" t="s">
        <v>76</v>
      </c>
      <c r="AM18" s="199">
        <v>113.45</v>
      </c>
      <c r="AN18" s="158">
        <v>5.3955000000000002</v>
      </c>
      <c r="AO18" s="158"/>
      <c r="AP18" s="158"/>
      <c r="AV18" s="80" t="s">
        <v>77</v>
      </c>
      <c r="AW18" s="78" t="s">
        <v>76</v>
      </c>
      <c r="AX18" s="154">
        <v>58.813333333333333</v>
      </c>
      <c r="AY18" s="174">
        <v>45.300000000000004</v>
      </c>
      <c r="AZ18" s="154">
        <v>80.876666666666665</v>
      </c>
      <c r="BA18" s="158">
        <v>101.33666666666666</v>
      </c>
      <c r="BO18" s="70"/>
      <c r="BP18" s="74"/>
      <c r="BQ18" s="73"/>
    </row>
    <row r="19" spans="1:75">
      <c r="A19" s="190"/>
      <c r="B19" s="190"/>
      <c r="C19" s="36"/>
      <c r="D19" s="61"/>
      <c r="E19" s="190"/>
      <c r="F19" s="74"/>
      <c r="G19" s="74"/>
      <c r="H19" s="74"/>
      <c r="I19" s="74"/>
      <c r="J19" s="74"/>
      <c r="K19" s="74"/>
      <c r="L19" s="49"/>
      <c r="M19" s="49"/>
      <c r="N19" s="49"/>
      <c r="O19" s="49"/>
      <c r="P19" s="49"/>
      <c r="Q19" s="49"/>
      <c r="R19" s="49"/>
      <c r="S19" s="49"/>
      <c r="T19" s="49"/>
      <c r="U19" s="190"/>
      <c r="V19" s="190"/>
      <c r="W19" s="36"/>
      <c r="X19" s="49"/>
      <c r="Y19" s="190"/>
      <c r="Z19" s="74"/>
      <c r="AA19" s="74"/>
      <c r="AB19" s="74"/>
      <c r="AC19" s="74"/>
      <c r="AD19" s="74"/>
      <c r="AE19" s="74"/>
      <c r="AF19" s="49"/>
      <c r="AG19" s="49"/>
      <c r="AK19" s="80" t="s">
        <v>77</v>
      </c>
      <c r="AL19" s="78" t="s">
        <v>76</v>
      </c>
      <c r="AM19" s="199">
        <v>155.5</v>
      </c>
      <c r="AN19" s="158">
        <v>4.0919999999999996</v>
      </c>
      <c r="AO19" s="158"/>
      <c r="AP19" s="158"/>
      <c r="AV19" s="80" t="s">
        <v>77</v>
      </c>
      <c r="AW19" s="78" t="s">
        <v>76</v>
      </c>
      <c r="AX19" s="146">
        <v>69.100000000000009</v>
      </c>
      <c r="AY19" s="158">
        <v>64.67</v>
      </c>
      <c r="AZ19" s="146">
        <v>72.126666666666665</v>
      </c>
      <c r="BA19" s="158">
        <v>77.463333333333324</v>
      </c>
      <c r="BO19" s="70"/>
      <c r="BP19" s="74"/>
      <c r="BQ19" s="73"/>
    </row>
    <row r="20" spans="1:75">
      <c r="A20" s="190"/>
      <c r="B20" s="190"/>
      <c r="C20" s="36"/>
      <c r="D20" s="61"/>
      <c r="E20" s="190"/>
      <c r="F20" s="74"/>
      <c r="G20" s="74"/>
      <c r="H20" s="74"/>
      <c r="I20" s="74"/>
      <c r="J20" s="74"/>
      <c r="K20" s="74"/>
      <c r="L20" s="49"/>
      <c r="M20" s="49"/>
      <c r="N20" s="49"/>
      <c r="O20" s="49"/>
      <c r="P20" s="49"/>
      <c r="Q20" s="49"/>
      <c r="R20" s="49"/>
      <c r="S20" s="49"/>
      <c r="T20" s="49"/>
      <c r="U20" s="190"/>
      <c r="V20" s="190"/>
      <c r="W20" s="36"/>
      <c r="X20" s="49"/>
      <c r="Y20" s="190"/>
      <c r="Z20" s="74"/>
      <c r="AA20" s="74"/>
      <c r="AB20" s="74"/>
      <c r="AC20" s="74"/>
      <c r="AD20" s="74"/>
      <c r="AE20" s="74"/>
      <c r="AF20" s="49"/>
      <c r="AG20" s="49"/>
      <c r="AK20" s="80" t="s">
        <v>77</v>
      </c>
      <c r="AL20" s="78" t="s">
        <v>76</v>
      </c>
      <c r="AM20" s="199">
        <v>213.14999999999998</v>
      </c>
      <c r="AN20" s="158">
        <v>3.0125000000000002</v>
      </c>
      <c r="AO20" s="158"/>
      <c r="AP20" s="158"/>
      <c r="AV20" s="80" t="s">
        <v>77</v>
      </c>
      <c r="AW20" s="78" t="s">
        <v>76</v>
      </c>
      <c r="AX20" s="146">
        <v>79.983333333333334</v>
      </c>
      <c r="AY20" s="158">
        <v>93.033333333333346</v>
      </c>
      <c r="AZ20" s="146">
        <v>61.826666666666675</v>
      </c>
      <c r="BA20" s="158">
        <v>58.160000000000004</v>
      </c>
      <c r="BO20" s="69"/>
      <c r="BP20" s="74"/>
      <c r="BQ20" s="72"/>
      <c r="BR20" s="10"/>
      <c r="BS20" s="10"/>
      <c r="BT20" s="10"/>
      <c r="BU20" s="10"/>
      <c r="BV20" s="10"/>
      <c r="BW20" s="10"/>
    </row>
    <row r="21" spans="1:75">
      <c r="A21" s="190"/>
      <c r="B21" s="190"/>
      <c r="C21" s="36"/>
      <c r="D21" s="61"/>
      <c r="E21" s="190"/>
      <c r="F21" s="74"/>
      <c r="G21" s="74"/>
      <c r="H21" s="74"/>
      <c r="I21" s="74"/>
      <c r="J21" s="74"/>
      <c r="K21" s="74"/>
      <c r="L21" s="49"/>
      <c r="M21" s="49"/>
      <c r="N21" s="49"/>
      <c r="O21" s="49"/>
      <c r="P21" s="49"/>
      <c r="Q21" s="49"/>
      <c r="R21" s="49"/>
      <c r="S21" s="49"/>
      <c r="T21" s="49"/>
      <c r="U21" s="190"/>
      <c r="V21" s="190"/>
      <c r="W21" s="36"/>
      <c r="X21" s="49"/>
      <c r="Y21" s="190"/>
      <c r="Z21" s="74"/>
      <c r="AA21" s="74"/>
      <c r="AB21" s="74"/>
      <c r="AC21" s="74"/>
      <c r="AD21" s="74"/>
      <c r="AE21" s="74"/>
      <c r="AF21" s="49"/>
      <c r="AG21" s="49"/>
      <c r="AK21" s="80" t="s">
        <v>77</v>
      </c>
      <c r="AL21" s="78" t="s">
        <v>76</v>
      </c>
      <c r="AM21" s="199">
        <v>292.10000000000002</v>
      </c>
      <c r="AN21" s="158">
        <v>2.2439999999999998</v>
      </c>
      <c r="AO21" s="158"/>
      <c r="AP21" s="158"/>
      <c r="AV21" s="80" t="s">
        <v>77</v>
      </c>
      <c r="AW21" s="78" t="s">
        <v>76</v>
      </c>
      <c r="AX21" s="146">
        <v>92.433333333333337</v>
      </c>
      <c r="AY21" s="158">
        <v>134.86666666666667</v>
      </c>
      <c r="AZ21" s="146">
        <v>53.773333333333333</v>
      </c>
      <c r="BA21" s="158">
        <v>41.396666666666668</v>
      </c>
      <c r="BO21" s="69"/>
      <c r="BP21" s="74"/>
      <c r="BQ21" s="72"/>
      <c r="BR21" s="10"/>
      <c r="BS21" s="10"/>
      <c r="BT21" s="10"/>
      <c r="BU21" s="10"/>
      <c r="BV21" s="10"/>
      <c r="BW21" s="10"/>
    </row>
    <row r="22" spans="1:75">
      <c r="A22" s="190"/>
      <c r="B22" s="190"/>
      <c r="C22" s="36"/>
      <c r="D22" s="61"/>
      <c r="E22" s="190"/>
      <c r="F22" s="74"/>
      <c r="G22" s="74"/>
      <c r="H22" s="74"/>
      <c r="I22" s="74"/>
      <c r="J22" s="74"/>
      <c r="K22" s="74"/>
      <c r="L22" s="49"/>
      <c r="M22" s="49"/>
      <c r="N22" s="49"/>
      <c r="O22" s="49"/>
      <c r="P22" s="49"/>
      <c r="Q22" s="49"/>
      <c r="R22" s="49"/>
      <c r="S22" s="49"/>
      <c r="T22" s="49"/>
      <c r="U22" s="190"/>
      <c r="V22" s="190"/>
      <c r="W22" s="36"/>
      <c r="X22" s="49"/>
      <c r="Y22" s="190"/>
      <c r="Z22" s="74"/>
      <c r="AA22" s="74"/>
      <c r="AB22" s="74"/>
      <c r="AC22" s="74"/>
      <c r="AD22" s="74"/>
      <c r="AE22" s="74"/>
      <c r="AF22" s="49"/>
      <c r="AG22" s="49"/>
      <c r="AK22" s="80" t="s">
        <v>77</v>
      </c>
      <c r="AL22" s="78" t="s">
        <v>76</v>
      </c>
      <c r="AM22" s="199">
        <v>400.4</v>
      </c>
      <c r="AN22" s="158">
        <v>1.6639999999999999</v>
      </c>
      <c r="AO22" s="158"/>
      <c r="AP22" s="158"/>
      <c r="AU22" s="152"/>
      <c r="AV22" s="80" t="s">
        <v>77</v>
      </c>
      <c r="AW22" s="103" t="s">
        <v>76</v>
      </c>
      <c r="AX22" s="154">
        <v>109.05666666666667</v>
      </c>
      <c r="AY22" s="174">
        <v>197.29999999999998</v>
      </c>
      <c r="AZ22" s="154">
        <v>47.333333333333336</v>
      </c>
      <c r="BA22" s="158">
        <v>28.569999999999997</v>
      </c>
      <c r="BO22" s="69"/>
      <c r="BP22" s="74"/>
      <c r="BQ22" s="72"/>
      <c r="BR22" s="10"/>
      <c r="BS22" s="10"/>
      <c r="BT22" s="10"/>
      <c r="BU22" s="10"/>
      <c r="BV22" s="10"/>
      <c r="BW22" s="10"/>
    </row>
    <row r="23" spans="1:75">
      <c r="A23" s="190"/>
      <c r="B23" s="190"/>
      <c r="C23" s="36"/>
      <c r="D23" s="61"/>
      <c r="E23" s="190"/>
      <c r="F23" s="74"/>
      <c r="G23" s="74"/>
      <c r="H23" s="74"/>
      <c r="I23" s="74"/>
      <c r="J23" s="74"/>
      <c r="K23" s="74"/>
      <c r="L23" s="49"/>
      <c r="M23" s="49"/>
      <c r="N23" s="49"/>
      <c r="O23" s="49"/>
      <c r="P23" s="49"/>
      <c r="Q23" s="49"/>
      <c r="R23" s="49"/>
      <c r="S23" s="49"/>
      <c r="T23" s="49"/>
      <c r="U23" s="190"/>
      <c r="V23" s="190"/>
      <c r="W23" s="36"/>
      <c r="X23" s="49"/>
      <c r="Y23" s="190"/>
      <c r="Z23" s="74"/>
      <c r="AA23" s="74"/>
      <c r="AB23" s="74"/>
      <c r="AC23" s="74"/>
      <c r="AD23" s="74"/>
      <c r="AE23" s="74"/>
      <c r="AF23" s="49"/>
      <c r="AG23" s="49"/>
      <c r="AK23" s="80" t="s">
        <v>77</v>
      </c>
      <c r="AL23" s="78" t="s">
        <v>76</v>
      </c>
      <c r="AM23" s="199">
        <v>1.0001</v>
      </c>
      <c r="AN23" s="158"/>
      <c r="AO23" s="158">
        <v>87.19</v>
      </c>
      <c r="AP23" s="158"/>
      <c r="AV23" s="80" t="s">
        <v>77</v>
      </c>
      <c r="AW23" s="103" t="s">
        <v>76</v>
      </c>
      <c r="AX23" s="154">
        <v>0.48956666666666671</v>
      </c>
      <c r="AY23" s="174">
        <v>0.36592666666666668</v>
      </c>
      <c r="AZ23" s="116"/>
      <c r="BB23" s="158">
        <v>67.176666666666662</v>
      </c>
      <c r="BC23" s="158">
        <v>128.97333333333333</v>
      </c>
      <c r="BO23" s="69"/>
      <c r="BP23" s="74"/>
      <c r="BQ23" s="72"/>
      <c r="BR23" s="10"/>
      <c r="BS23" s="10"/>
      <c r="BT23" s="10"/>
      <c r="BU23" s="10"/>
      <c r="BV23" s="10"/>
      <c r="BW23" s="10"/>
    </row>
    <row r="24" spans="1:75">
      <c r="A24" s="190"/>
      <c r="B24" s="190"/>
      <c r="C24" s="36"/>
      <c r="D24" s="61"/>
      <c r="E24" s="190"/>
      <c r="F24" s="74"/>
      <c r="G24" s="74"/>
      <c r="H24" s="74"/>
      <c r="I24" s="74"/>
      <c r="J24" s="74"/>
      <c r="K24" s="74"/>
      <c r="L24" s="49"/>
      <c r="M24" s="49"/>
      <c r="N24" s="49"/>
      <c r="O24" s="49"/>
      <c r="P24" s="49"/>
      <c r="Q24" s="49"/>
      <c r="R24" s="49"/>
      <c r="S24" s="49"/>
      <c r="T24" s="49"/>
      <c r="U24" s="190"/>
      <c r="V24" s="190"/>
      <c r="W24" s="36"/>
      <c r="X24" s="49"/>
      <c r="Y24" s="190"/>
      <c r="Z24" s="74"/>
      <c r="AA24" s="74"/>
      <c r="AB24" s="74"/>
      <c r="AC24" s="74"/>
      <c r="AD24" s="74"/>
      <c r="AE24" s="74"/>
      <c r="AF24" s="49"/>
      <c r="AG24" s="49"/>
      <c r="AK24" s="80" t="s">
        <v>77</v>
      </c>
      <c r="AL24" s="78" t="s">
        <v>76</v>
      </c>
      <c r="AM24" s="199">
        <v>1.3715000000000002</v>
      </c>
      <c r="AN24" s="158"/>
      <c r="AO24" s="158">
        <v>67</v>
      </c>
      <c r="AP24" s="158"/>
      <c r="AV24" s="80" t="s">
        <v>77</v>
      </c>
      <c r="AW24" s="78" t="s">
        <v>76</v>
      </c>
      <c r="AX24" s="146">
        <v>1.0970333333333333</v>
      </c>
      <c r="AY24" s="158">
        <v>0.49833333333333335</v>
      </c>
      <c r="BB24" s="158">
        <v>80.073333333333323</v>
      </c>
      <c r="BC24" s="158">
        <v>175.42666666666665</v>
      </c>
      <c r="BO24" s="69"/>
      <c r="BP24" s="74"/>
      <c r="BQ24" s="72"/>
      <c r="BR24" s="10"/>
      <c r="BS24" s="10"/>
      <c r="BT24" s="10"/>
      <c r="BU24" s="10"/>
      <c r="BV24" s="10"/>
      <c r="BW24" s="10"/>
    </row>
    <row r="25" spans="1:75">
      <c r="A25" s="190"/>
      <c r="B25" s="190"/>
      <c r="C25" s="36"/>
      <c r="D25" s="61"/>
      <c r="E25" s="190"/>
      <c r="F25" s="74"/>
      <c r="G25" s="74"/>
      <c r="H25" s="74"/>
      <c r="I25" s="74"/>
      <c r="J25" s="74"/>
      <c r="K25" s="74"/>
      <c r="L25" s="49"/>
      <c r="M25" s="49"/>
      <c r="N25" s="49"/>
      <c r="O25" s="49"/>
      <c r="P25" s="49"/>
      <c r="Q25" s="49"/>
      <c r="R25" s="49"/>
      <c r="S25" s="49"/>
      <c r="T25" s="49"/>
      <c r="U25" s="190"/>
      <c r="V25" s="190"/>
      <c r="W25" s="36"/>
      <c r="X25" s="49"/>
      <c r="Y25" s="190"/>
      <c r="Z25" s="74"/>
      <c r="AA25" s="74"/>
      <c r="AB25" s="74"/>
      <c r="AC25" s="74"/>
      <c r="AD25" s="74"/>
      <c r="AE25" s="74"/>
      <c r="AF25" s="49"/>
      <c r="AG25" s="49"/>
      <c r="AK25" s="80" t="s">
        <v>77</v>
      </c>
      <c r="AL25" s="78" t="s">
        <v>76</v>
      </c>
      <c r="AM25" s="199">
        <v>1.8794999999999999</v>
      </c>
      <c r="AN25" s="158"/>
      <c r="AO25" s="158">
        <v>51.504999999999995</v>
      </c>
      <c r="AP25" s="158"/>
      <c r="AV25" s="80" t="s">
        <v>77</v>
      </c>
      <c r="AW25" s="78" t="s">
        <v>76</v>
      </c>
      <c r="AX25" s="146">
        <v>1.7623333333333335</v>
      </c>
      <c r="AY25" s="158">
        <v>0.68623333333333336</v>
      </c>
      <c r="BB25" s="158">
        <v>77.796666666666667</v>
      </c>
      <c r="BC25" s="158">
        <v>221.0333333333333</v>
      </c>
      <c r="BO25" s="69"/>
      <c r="BP25" s="74"/>
      <c r="BQ25" s="72"/>
      <c r="BR25" s="10"/>
      <c r="BS25" s="10"/>
      <c r="BT25" s="10"/>
      <c r="BU25" s="10"/>
      <c r="BV25" s="10"/>
      <c r="BW25" s="10"/>
    </row>
    <row r="26" spans="1:75">
      <c r="A26" s="190"/>
      <c r="B26" s="190"/>
      <c r="C26" s="36"/>
      <c r="D26" s="61"/>
      <c r="E26" s="190"/>
      <c r="F26" s="74"/>
      <c r="G26" s="74"/>
      <c r="H26" s="74"/>
      <c r="I26" s="74"/>
      <c r="J26" s="74"/>
      <c r="K26" s="74"/>
      <c r="L26" s="49"/>
      <c r="M26" s="49"/>
      <c r="N26" s="49"/>
      <c r="O26" s="49"/>
      <c r="P26" s="49"/>
      <c r="Q26" s="49"/>
      <c r="R26" s="49"/>
      <c r="S26" s="49"/>
      <c r="T26" s="49"/>
      <c r="U26" s="190"/>
      <c r="V26" s="190"/>
      <c r="W26" s="36"/>
      <c r="X26" s="49"/>
      <c r="Y26" s="190"/>
      <c r="Z26" s="74"/>
      <c r="AA26" s="74"/>
      <c r="AB26" s="74"/>
      <c r="AC26" s="74"/>
      <c r="AD26" s="74"/>
      <c r="AE26" s="74"/>
      <c r="AF26" s="49"/>
      <c r="AG26" s="49"/>
      <c r="AK26" s="80" t="s">
        <v>77</v>
      </c>
      <c r="AL26" s="78" t="s">
        <v>76</v>
      </c>
      <c r="AM26" s="199">
        <v>2.5765000000000002</v>
      </c>
      <c r="AN26" s="158"/>
      <c r="AO26" s="158">
        <v>39.385000000000005</v>
      </c>
      <c r="AP26" s="158"/>
      <c r="AV26" s="80" t="s">
        <v>77</v>
      </c>
      <c r="AW26" s="78" t="s">
        <v>76</v>
      </c>
      <c r="AX26" s="146">
        <v>2.5478666666666663</v>
      </c>
      <c r="AY26" s="158">
        <v>0.94940000000000013</v>
      </c>
      <c r="BB26" s="158">
        <v>77.2</v>
      </c>
      <c r="BC26" s="158">
        <v>233.76666666666665</v>
      </c>
      <c r="BO26" s="69"/>
      <c r="BP26" s="74"/>
      <c r="BQ26" s="72"/>
      <c r="BR26" s="10"/>
      <c r="BS26" s="10"/>
      <c r="BT26" s="10"/>
      <c r="BU26" s="10"/>
      <c r="BV26" s="10"/>
      <c r="BW26" s="10"/>
    </row>
    <row r="27" spans="1:75">
      <c r="A27" s="190"/>
      <c r="B27" s="190"/>
      <c r="C27" s="36"/>
      <c r="D27" s="61"/>
      <c r="E27" s="190"/>
      <c r="F27" s="74"/>
      <c r="G27" s="74"/>
      <c r="H27" s="74"/>
      <c r="I27" s="74"/>
      <c r="J27" s="74"/>
      <c r="K27" s="74"/>
      <c r="L27" s="49"/>
      <c r="M27" s="49"/>
      <c r="N27" s="49"/>
      <c r="O27" s="49"/>
      <c r="P27" s="49"/>
      <c r="Q27" s="49"/>
      <c r="R27" s="49"/>
      <c r="S27" s="49"/>
      <c r="T27" s="49"/>
      <c r="U27" s="190"/>
      <c r="V27" s="190"/>
      <c r="W27" s="36"/>
      <c r="X27" s="49"/>
      <c r="Y27" s="190"/>
      <c r="Z27" s="74"/>
      <c r="AA27" s="74"/>
      <c r="AB27" s="74"/>
      <c r="AC27" s="74"/>
      <c r="AD27" s="74"/>
      <c r="AE27" s="74"/>
      <c r="AF27" s="49"/>
      <c r="AG27" s="49"/>
      <c r="AK27" s="80" t="s">
        <v>77</v>
      </c>
      <c r="AL27" s="78" t="s">
        <v>76</v>
      </c>
      <c r="AM27" s="199">
        <v>3.5310000000000001</v>
      </c>
      <c r="AN27" s="158"/>
      <c r="AO27" s="158">
        <v>30.1</v>
      </c>
      <c r="AP27" s="158"/>
      <c r="AV27" s="80" t="s">
        <v>77</v>
      </c>
      <c r="AW27" s="78" t="s">
        <v>76</v>
      </c>
      <c r="AX27" s="146">
        <v>3.5805333333333333</v>
      </c>
      <c r="AY27" s="158">
        <v>1.3145333333333333</v>
      </c>
      <c r="BB27" s="158">
        <v>76.959999999999994</v>
      </c>
      <c r="BC27" s="158">
        <v>238.46666666666667</v>
      </c>
      <c r="BO27" s="69"/>
      <c r="BP27" s="74"/>
      <c r="BQ27" s="72"/>
      <c r="BR27" s="10"/>
      <c r="BS27" s="10"/>
      <c r="BT27" s="10"/>
      <c r="BU27" s="10"/>
      <c r="BV27" s="10"/>
      <c r="BW27" s="10"/>
    </row>
    <row r="28" spans="1:75">
      <c r="A28" s="190"/>
      <c r="B28" s="190"/>
      <c r="C28" s="36"/>
      <c r="D28" s="61"/>
      <c r="E28" s="190"/>
      <c r="F28" s="74"/>
      <c r="G28" s="74"/>
      <c r="H28" s="74"/>
      <c r="I28" s="74"/>
      <c r="J28" s="74"/>
      <c r="K28" s="74"/>
      <c r="L28" s="49"/>
      <c r="M28" s="49"/>
      <c r="N28" s="49"/>
      <c r="O28" s="49"/>
      <c r="P28" s="49"/>
      <c r="Q28" s="49"/>
      <c r="R28" s="49"/>
      <c r="S28" s="49"/>
      <c r="T28" s="49"/>
      <c r="U28" s="190"/>
      <c r="V28" s="190"/>
      <c r="W28" s="36"/>
      <c r="X28" s="49"/>
      <c r="Y28" s="190"/>
      <c r="Z28" s="74"/>
      <c r="AA28" s="74"/>
      <c r="AB28" s="74"/>
      <c r="AC28" s="74"/>
      <c r="AD28" s="74"/>
      <c r="AE28" s="74"/>
      <c r="AF28" s="49"/>
      <c r="AG28" s="49"/>
      <c r="AK28" s="80" t="s">
        <v>77</v>
      </c>
      <c r="AL28" s="78" t="s">
        <v>76</v>
      </c>
      <c r="AM28" s="199">
        <v>4.8395000000000001</v>
      </c>
      <c r="AN28" s="158"/>
      <c r="AO28" s="158">
        <v>23.09</v>
      </c>
      <c r="AP28" s="158"/>
      <c r="AV28" s="80" t="s">
        <v>77</v>
      </c>
      <c r="AW28" s="78" t="s">
        <v>76</v>
      </c>
      <c r="AX28" s="146">
        <v>4.9830000000000005</v>
      </c>
      <c r="AY28" s="158">
        <v>1.8218333333333332</v>
      </c>
      <c r="BB28" s="158">
        <v>77.19</v>
      </c>
      <c r="BC28" s="158">
        <v>240.76666666666665</v>
      </c>
      <c r="BO28" s="69"/>
      <c r="BP28" s="74"/>
      <c r="BQ28" s="72"/>
      <c r="BR28" s="10"/>
      <c r="BS28" s="10"/>
      <c r="BT28" s="10"/>
      <c r="BU28" s="10"/>
      <c r="BV28" s="10"/>
      <c r="BW28" s="10"/>
    </row>
    <row r="29" spans="1:75">
      <c r="A29" s="190"/>
      <c r="B29" s="190"/>
      <c r="C29" s="36"/>
      <c r="D29" s="61"/>
      <c r="E29" s="190"/>
      <c r="F29" s="74"/>
      <c r="G29" s="74"/>
      <c r="H29" s="74"/>
      <c r="I29" s="74"/>
      <c r="J29" s="74"/>
      <c r="K29" s="74"/>
      <c r="L29" s="49"/>
      <c r="M29" s="49"/>
      <c r="N29" s="49"/>
      <c r="O29" s="49"/>
      <c r="P29" s="49"/>
      <c r="Q29" s="49"/>
      <c r="R29" s="49"/>
      <c r="S29" s="49"/>
      <c r="T29" s="49"/>
      <c r="U29" s="190"/>
      <c r="V29" s="190"/>
      <c r="W29" s="36"/>
      <c r="X29" s="49"/>
      <c r="Y29" s="190"/>
      <c r="Z29" s="74"/>
      <c r="AA29" s="74"/>
      <c r="AB29" s="74"/>
      <c r="AC29" s="74"/>
      <c r="AD29" s="74"/>
      <c r="AE29" s="74"/>
      <c r="AF29" s="49"/>
      <c r="AG29" s="49"/>
      <c r="AK29" s="80" t="s">
        <v>77</v>
      </c>
      <c r="AL29" s="78" t="s">
        <v>76</v>
      </c>
      <c r="AM29" s="199">
        <v>6.6334999999999997</v>
      </c>
      <c r="AN29" s="158"/>
      <c r="AO29" s="158">
        <v>17.685000000000002</v>
      </c>
      <c r="AP29" s="158"/>
      <c r="AV29" s="80" t="s">
        <v>77</v>
      </c>
      <c r="AW29" s="78" t="s">
        <v>76</v>
      </c>
      <c r="AX29" s="146">
        <v>6.8930000000000007</v>
      </c>
      <c r="AY29" s="158">
        <v>2.5263333333333331</v>
      </c>
      <c r="BB29" s="158">
        <v>77.63666666666667</v>
      </c>
      <c r="BC29" s="158">
        <v>240.73333333333335</v>
      </c>
      <c r="BO29" s="69"/>
      <c r="BP29" s="74"/>
      <c r="BQ29" s="72"/>
      <c r="BR29" s="10"/>
      <c r="BS29" s="10"/>
      <c r="BT29" s="10"/>
      <c r="BU29" s="10"/>
      <c r="BV29" s="10"/>
      <c r="BW29" s="10"/>
    </row>
    <row r="30" spans="1:75">
      <c r="A30" s="190"/>
      <c r="B30" s="190"/>
      <c r="C30" s="36"/>
      <c r="D30" s="61"/>
      <c r="E30" s="190"/>
      <c r="F30" s="74"/>
      <c r="G30" s="74"/>
      <c r="H30" s="74"/>
      <c r="I30" s="74"/>
      <c r="J30" s="74"/>
      <c r="K30" s="74"/>
      <c r="L30" s="49"/>
      <c r="M30" s="49"/>
      <c r="N30" s="49"/>
      <c r="O30" s="49"/>
      <c r="P30" s="49"/>
      <c r="Q30" s="49"/>
      <c r="R30" s="49"/>
      <c r="S30" s="49"/>
      <c r="T30" s="49"/>
      <c r="U30" s="190"/>
      <c r="V30" s="190"/>
      <c r="W30" s="36"/>
      <c r="X30" s="49"/>
      <c r="Y30" s="190"/>
      <c r="Z30" s="74"/>
      <c r="AA30" s="74"/>
      <c r="AB30" s="74"/>
      <c r="AC30" s="74"/>
      <c r="AD30" s="74"/>
      <c r="AE30" s="74"/>
      <c r="AF30" s="49"/>
      <c r="AG30" s="49"/>
      <c r="AK30" s="80" t="s">
        <v>77</v>
      </c>
      <c r="AL30" s="78" t="s">
        <v>76</v>
      </c>
      <c r="AM30" s="199">
        <v>9.0934999999999988</v>
      </c>
      <c r="AN30" s="158"/>
      <c r="AO30" s="158">
        <v>13.57</v>
      </c>
      <c r="AP30" s="158"/>
      <c r="AV30" s="80" t="s">
        <v>77</v>
      </c>
      <c r="AW30" s="78" t="s">
        <v>76</v>
      </c>
      <c r="AX30" s="146">
        <v>9.4196666666666662</v>
      </c>
      <c r="AY30" s="158">
        <v>3.5066666666666664</v>
      </c>
      <c r="BB30" s="158">
        <v>77.86333333333333</v>
      </c>
      <c r="BC30" s="158">
        <v>237.69999999999996</v>
      </c>
      <c r="BO30" s="69"/>
      <c r="BP30" s="74"/>
      <c r="BQ30" s="72"/>
      <c r="BR30" s="10"/>
      <c r="BS30" s="10"/>
      <c r="BT30" s="10"/>
      <c r="BU30" s="10"/>
      <c r="BV30" s="10"/>
      <c r="BW30" s="10"/>
    </row>
    <row r="31" spans="1:75">
      <c r="A31" s="190"/>
      <c r="B31" s="190"/>
      <c r="C31" s="36"/>
      <c r="D31" s="61"/>
      <c r="E31" s="190"/>
      <c r="F31" s="74"/>
      <c r="G31" s="74"/>
      <c r="H31" s="74"/>
      <c r="I31" s="74"/>
      <c r="J31" s="74"/>
      <c r="K31" s="74"/>
      <c r="L31" s="49"/>
      <c r="M31" s="49"/>
      <c r="N31" s="49"/>
      <c r="O31" s="49"/>
      <c r="P31" s="49"/>
      <c r="Q31" s="49"/>
      <c r="R31" s="49"/>
      <c r="S31" s="49"/>
      <c r="T31" s="49"/>
      <c r="U31" s="190"/>
      <c r="V31" s="190"/>
      <c r="W31" s="36"/>
      <c r="X31" s="49"/>
      <c r="Y31" s="190"/>
      <c r="Z31" s="74"/>
      <c r="AA31" s="74"/>
      <c r="AB31" s="74"/>
      <c r="AC31" s="74"/>
      <c r="AD31" s="74"/>
      <c r="AE31" s="74"/>
      <c r="AF31" s="49"/>
      <c r="AG31" s="49"/>
      <c r="AK31" s="80" t="s">
        <v>77</v>
      </c>
      <c r="AL31" s="78" t="s">
        <v>76</v>
      </c>
      <c r="AM31" s="199">
        <v>12.46</v>
      </c>
      <c r="AN31" s="158"/>
      <c r="AO31" s="158">
        <v>10.488</v>
      </c>
      <c r="AP31" s="158"/>
      <c r="AV31" s="80" t="s">
        <v>77</v>
      </c>
      <c r="AW31" s="78" t="s">
        <v>76</v>
      </c>
      <c r="AX31" s="146">
        <v>12.674666666666667</v>
      </c>
      <c r="AY31" s="158">
        <v>4.8719999999999999</v>
      </c>
      <c r="BB31" s="158">
        <v>77.740000000000009</v>
      </c>
      <c r="BC31" s="158">
        <v>230.93333333333331</v>
      </c>
      <c r="BO31" s="69"/>
      <c r="BP31" s="74"/>
      <c r="BQ31" s="72"/>
      <c r="BR31" s="10"/>
      <c r="BS31" s="10"/>
      <c r="BT31" s="10"/>
      <c r="BU31" s="10"/>
      <c r="BV31" s="10"/>
      <c r="BW31" s="10"/>
    </row>
    <row r="32" spans="1:75">
      <c r="A32" s="190"/>
      <c r="B32" s="190"/>
      <c r="C32" s="36"/>
      <c r="D32" s="61"/>
      <c r="E32" s="190"/>
      <c r="F32" s="74"/>
      <c r="G32" s="74"/>
      <c r="H32" s="74"/>
      <c r="I32" s="74"/>
      <c r="J32" s="74"/>
      <c r="K32" s="74"/>
      <c r="L32" s="49"/>
      <c r="M32" s="49"/>
      <c r="N32" s="49"/>
      <c r="O32" s="49"/>
      <c r="P32" s="49"/>
      <c r="Q32" s="49"/>
      <c r="R32" s="49"/>
      <c r="S32" s="49"/>
      <c r="T32" s="49"/>
      <c r="U32" s="190"/>
      <c r="V32" s="190"/>
      <c r="W32" s="36"/>
      <c r="X32" s="49"/>
      <c r="Y32" s="190"/>
      <c r="Z32" s="74"/>
      <c r="AA32" s="74"/>
      <c r="AB32" s="74"/>
      <c r="AC32" s="74"/>
      <c r="AD32" s="74"/>
      <c r="AE32" s="74"/>
      <c r="AF32" s="49"/>
      <c r="AG32" s="49"/>
      <c r="AK32" s="80" t="s">
        <v>77</v>
      </c>
      <c r="AL32" s="78" t="s">
        <v>76</v>
      </c>
      <c r="AM32" s="199">
        <v>17.085000000000001</v>
      </c>
      <c r="AN32" s="158"/>
      <c r="AO32" s="158">
        <v>8.1839999999999993</v>
      </c>
      <c r="AP32" s="158"/>
      <c r="AV32" s="80" t="s">
        <v>77</v>
      </c>
      <c r="AW32" s="78" t="s">
        <v>76</v>
      </c>
      <c r="AX32" s="146">
        <v>16.837</v>
      </c>
      <c r="AY32" s="158">
        <v>6.7746666666666657</v>
      </c>
      <c r="BB32" s="158">
        <v>77.720000000000013</v>
      </c>
      <c r="BC32" s="158">
        <v>221.4</v>
      </c>
      <c r="BO32" s="69"/>
      <c r="BP32" s="74"/>
      <c r="BQ32" s="72"/>
      <c r="BR32" s="10"/>
      <c r="BS32" s="10"/>
      <c r="BT32" s="10"/>
      <c r="BU32" s="10"/>
      <c r="BV32" s="10"/>
      <c r="BW32" s="10"/>
    </row>
    <row r="33" spans="1:75">
      <c r="A33" s="190"/>
      <c r="B33" s="190"/>
      <c r="C33" s="36"/>
      <c r="D33" s="61"/>
      <c r="E33" s="190"/>
      <c r="F33" s="74"/>
      <c r="G33" s="74"/>
      <c r="H33" s="74"/>
      <c r="I33" s="74"/>
      <c r="J33" s="74"/>
      <c r="K33" s="74"/>
      <c r="L33" s="49"/>
      <c r="M33" s="49"/>
      <c r="N33" s="49"/>
      <c r="O33" s="49"/>
      <c r="P33" s="49"/>
      <c r="Q33" s="49"/>
      <c r="R33" s="49"/>
      <c r="S33" s="49"/>
      <c r="T33" s="49"/>
      <c r="U33" s="190"/>
      <c r="V33" s="190"/>
      <c r="W33" s="36"/>
      <c r="X33" s="49"/>
      <c r="Y33" s="190"/>
      <c r="Z33" s="74"/>
      <c r="AA33" s="74"/>
      <c r="AB33" s="74"/>
      <c r="AC33" s="74"/>
      <c r="AD33" s="74"/>
      <c r="AE33" s="74"/>
      <c r="AF33" s="49"/>
      <c r="AG33" s="49"/>
      <c r="AK33" s="80" t="s">
        <v>77</v>
      </c>
      <c r="AL33" s="78" t="s">
        <v>76</v>
      </c>
      <c r="AM33" s="199">
        <v>23.42</v>
      </c>
      <c r="AN33" s="158"/>
      <c r="AO33" s="158">
        <v>6.4525000000000006</v>
      </c>
      <c r="AP33" s="158"/>
      <c r="AV33" s="80" t="s">
        <v>77</v>
      </c>
      <c r="AW33" s="78" t="s">
        <v>76</v>
      </c>
      <c r="AX33" s="146">
        <v>21.963333333333335</v>
      </c>
      <c r="AY33" s="158">
        <v>9.4310000000000009</v>
      </c>
      <c r="BB33" s="158">
        <v>77.220000000000013</v>
      </c>
      <c r="BC33" s="158">
        <v>207.86666666666667</v>
      </c>
      <c r="BO33" s="69"/>
      <c r="BP33" s="74"/>
      <c r="BQ33" s="72"/>
      <c r="BR33" s="10"/>
      <c r="BS33" s="10"/>
      <c r="BT33" s="10"/>
      <c r="BU33" s="10"/>
      <c r="BV33" s="10"/>
      <c r="BW33" s="10"/>
    </row>
    <row r="34" spans="1:75">
      <c r="A34" s="190"/>
      <c r="B34" s="190"/>
      <c r="C34" s="36"/>
      <c r="D34" s="61"/>
      <c r="E34" s="190"/>
      <c r="F34" s="74"/>
      <c r="G34" s="74"/>
      <c r="H34" s="74"/>
      <c r="I34" s="74"/>
      <c r="J34" s="74"/>
      <c r="K34" s="74"/>
      <c r="L34" s="49"/>
      <c r="M34" s="49"/>
      <c r="N34" s="49"/>
      <c r="O34" s="49"/>
      <c r="P34" s="49"/>
      <c r="Q34" s="49"/>
      <c r="R34" s="49"/>
      <c r="S34" s="49"/>
      <c r="T34" s="49"/>
      <c r="U34" s="190"/>
      <c r="V34" s="190"/>
      <c r="W34" s="36"/>
      <c r="X34" s="49"/>
      <c r="Y34" s="190"/>
      <c r="Z34" s="74"/>
      <c r="AA34" s="74"/>
      <c r="AB34" s="74"/>
      <c r="AC34" s="74"/>
      <c r="AD34" s="74"/>
      <c r="AE34" s="74"/>
      <c r="AF34" s="49"/>
      <c r="AG34" s="49"/>
      <c r="AK34" s="80" t="s">
        <v>77</v>
      </c>
      <c r="AL34" s="78" t="s">
        <v>76</v>
      </c>
      <c r="AM34" s="187">
        <v>32.1</v>
      </c>
      <c r="AN34" s="158"/>
      <c r="AO34" s="158">
        <v>5.1615000000000002</v>
      </c>
      <c r="AP34" s="158"/>
      <c r="AV34" s="80" t="s">
        <v>77</v>
      </c>
      <c r="AW34" s="78" t="s">
        <v>76</v>
      </c>
      <c r="AX34" s="146">
        <v>28.033333333333331</v>
      </c>
      <c r="AY34" s="158">
        <v>13.145333333333333</v>
      </c>
      <c r="BB34" s="158">
        <v>76.3</v>
      </c>
      <c r="BC34" s="158">
        <v>190.4</v>
      </c>
      <c r="BO34" s="69"/>
      <c r="BP34" s="74"/>
      <c r="BQ34" s="72"/>
      <c r="BR34" s="10"/>
      <c r="BS34" s="10"/>
      <c r="BT34" s="10"/>
      <c r="BU34" s="10"/>
      <c r="BV34" s="10"/>
      <c r="BW34" s="10"/>
    </row>
    <row r="35" spans="1:75">
      <c r="A35" s="190"/>
      <c r="B35" s="190"/>
      <c r="C35" s="36"/>
      <c r="D35" s="61"/>
      <c r="E35" s="190"/>
      <c r="F35" s="74"/>
      <c r="G35" s="74"/>
      <c r="H35" s="74"/>
      <c r="I35" s="74"/>
      <c r="J35" s="74"/>
      <c r="K35" s="74"/>
      <c r="L35" s="49"/>
      <c r="M35" s="49"/>
      <c r="N35" s="49"/>
      <c r="O35" s="49"/>
      <c r="P35" s="49"/>
      <c r="Q35" s="49"/>
      <c r="R35" s="49"/>
      <c r="S35" s="49"/>
      <c r="T35" s="49"/>
      <c r="U35" s="190"/>
      <c r="V35" s="190"/>
      <c r="W35" s="36"/>
      <c r="X35" s="49"/>
      <c r="Y35" s="190"/>
      <c r="Z35" s="74"/>
      <c r="AA35" s="74"/>
      <c r="AB35" s="74"/>
      <c r="AC35" s="74"/>
      <c r="AD35" s="74"/>
      <c r="AE35" s="74"/>
      <c r="AF35" s="49"/>
      <c r="AG35" s="49"/>
      <c r="AK35" s="80" t="s">
        <v>77</v>
      </c>
      <c r="AL35" s="78" t="s">
        <v>76</v>
      </c>
      <c r="AM35" s="187">
        <v>43.995000000000005</v>
      </c>
      <c r="AN35" s="158"/>
      <c r="AO35" s="158">
        <v>4.1920000000000002</v>
      </c>
      <c r="AP35" s="158"/>
      <c r="AV35" s="80" t="s">
        <v>77</v>
      </c>
      <c r="AW35" s="78" t="s">
        <v>76</v>
      </c>
      <c r="AX35" s="146">
        <v>34.746666666666663</v>
      </c>
      <c r="AY35" s="158">
        <v>18.336666666666666</v>
      </c>
      <c r="BB35" s="158">
        <v>74.596666666666664</v>
      </c>
      <c r="BC35" s="158">
        <v>168.23333333333332</v>
      </c>
      <c r="BO35" s="69"/>
      <c r="BP35" s="74"/>
      <c r="BQ35" s="72"/>
      <c r="BR35" s="10"/>
      <c r="BS35" s="10"/>
      <c r="BT35" s="10"/>
      <c r="BU35" s="10"/>
      <c r="BV35" s="10"/>
      <c r="BW35" s="10"/>
    </row>
    <row r="36" spans="1:75">
      <c r="A36" s="190"/>
      <c r="B36" s="190"/>
      <c r="C36" s="36"/>
      <c r="D36" s="61"/>
      <c r="E36" s="190"/>
      <c r="F36" s="74"/>
      <c r="G36" s="74"/>
      <c r="H36" s="74"/>
      <c r="I36" s="74"/>
      <c r="J36" s="74"/>
      <c r="K36" s="74"/>
      <c r="L36" s="49"/>
      <c r="M36" s="49"/>
      <c r="N36" s="49"/>
      <c r="O36" s="49"/>
      <c r="P36" s="49"/>
      <c r="Q36" s="49"/>
      <c r="R36" s="49"/>
      <c r="S36" s="49"/>
      <c r="T36" s="49"/>
      <c r="U36" s="190"/>
      <c r="V36" s="190"/>
      <c r="W36" s="36"/>
      <c r="X36" s="49"/>
      <c r="Y36" s="190"/>
      <c r="Z36" s="74"/>
      <c r="AA36" s="74"/>
      <c r="AB36" s="74"/>
      <c r="AC36" s="74"/>
      <c r="AD36" s="74"/>
      <c r="AE36" s="74"/>
      <c r="AF36" s="49"/>
      <c r="AG36" s="49"/>
      <c r="AK36" s="80" t="s">
        <v>77</v>
      </c>
      <c r="AL36" s="78" t="s">
        <v>76</v>
      </c>
      <c r="AM36" s="187">
        <v>60.305</v>
      </c>
      <c r="AN36" s="158"/>
      <c r="AO36" s="158">
        <v>3.456</v>
      </c>
      <c r="AP36" s="158"/>
      <c r="AV36" s="80" t="s">
        <v>77</v>
      </c>
      <c r="AW36" s="78" t="s">
        <v>76</v>
      </c>
      <c r="AX36" s="146">
        <v>40.626666666666672</v>
      </c>
      <c r="AY36" s="158">
        <v>25.63</v>
      </c>
      <c r="BB36" s="158">
        <v>74.176666666666677</v>
      </c>
      <c r="BC36" s="158">
        <v>136.96666666666667</v>
      </c>
      <c r="BO36" s="69"/>
      <c r="BP36" s="74"/>
      <c r="BQ36" s="72"/>
      <c r="BR36" s="10"/>
      <c r="BS36" s="10"/>
      <c r="BT36" s="10"/>
      <c r="BU36" s="10"/>
      <c r="BV36" s="10"/>
      <c r="BW36" s="10"/>
    </row>
    <row r="37" spans="1:75">
      <c r="A37" s="190"/>
      <c r="B37" s="190"/>
      <c r="C37" s="36"/>
      <c r="D37" s="61"/>
      <c r="E37" s="190"/>
      <c r="F37" s="74"/>
      <c r="G37" s="74"/>
      <c r="H37" s="74"/>
      <c r="I37" s="74"/>
      <c r="J37" s="74"/>
      <c r="K37" s="74"/>
      <c r="L37" s="49"/>
      <c r="M37" s="49"/>
      <c r="N37" s="49"/>
      <c r="O37" s="49"/>
      <c r="P37" s="49"/>
      <c r="Q37" s="49"/>
      <c r="R37" s="49"/>
      <c r="S37" s="49"/>
      <c r="T37" s="49"/>
      <c r="U37" s="190"/>
      <c r="V37" s="190"/>
      <c r="W37" s="36"/>
      <c r="X37" s="49"/>
      <c r="Y37" s="190"/>
      <c r="Z37" s="74"/>
      <c r="AA37" s="74"/>
      <c r="AB37" s="74"/>
      <c r="AC37" s="74"/>
      <c r="AD37" s="74"/>
      <c r="AE37" s="74"/>
      <c r="AF37" s="49"/>
      <c r="AG37" s="49"/>
      <c r="AK37" s="80" t="s">
        <v>77</v>
      </c>
      <c r="AL37" s="78" t="s">
        <v>76</v>
      </c>
      <c r="AM37" s="187">
        <v>82.66</v>
      </c>
      <c r="AN37" s="158"/>
      <c r="AO37" s="158">
        <v>2.9085000000000001</v>
      </c>
      <c r="AP37" s="158"/>
      <c r="AV37" s="80" t="s">
        <v>77</v>
      </c>
      <c r="AW37" s="78" t="s">
        <v>76</v>
      </c>
      <c r="AX37" s="146">
        <v>46.723333333333336</v>
      </c>
      <c r="AY37" s="158">
        <v>35.830000000000005</v>
      </c>
      <c r="BB37" s="158">
        <v>72.933333333333337</v>
      </c>
      <c r="BC37" s="158">
        <v>106.2</v>
      </c>
      <c r="BO37" s="69"/>
      <c r="BP37" s="74"/>
      <c r="BQ37" s="72"/>
      <c r="BR37" s="10"/>
      <c r="BS37" s="10"/>
      <c r="BT37" s="10"/>
      <c r="BU37" s="10"/>
      <c r="BV37" s="10"/>
      <c r="BW37" s="10"/>
    </row>
    <row r="38" spans="1:75">
      <c r="A38" s="190"/>
      <c r="B38" s="190"/>
      <c r="C38" s="36"/>
      <c r="D38" s="61"/>
      <c r="E38" s="190"/>
      <c r="F38" s="74"/>
      <c r="G38" s="74"/>
      <c r="H38" s="74"/>
      <c r="I38" s="74"/>
      <c r="J38" s="74"/>
      <c r="K38" s="74"/>
      <c r="L38" s="49"/>
      <c r="M38" s="49"/>
      <c r="N38" s="49"/>
      <c r="O38" s="49"/>
      <c r="P38" s="49"/>
      <c r="Q38" s="49"/>
      <c r="R38" s="49"/>
      <c r="S38" s="49"/>
      <c r="T38" s="49"/>
      <c r="U38" s="190"/>
      <c r="V38" s="190"/>
      <c r="W38" s="36"/>
      <c r="X38" s="49"/>
      <c r="Y38" s="190"/>
      <c r="Z38" s="74"/>
      <c r="AA38" s="74"/>
      <c r="AB38" s="74"/>
      <c r="AC38" s="74"/>
      <c r="AD38" s="74"/>
      <c r="AE38" s="74"/>
      <c r="AF38" s="49"/>
      <c r="AG38" s="49"/>
      <c r="AK38" s="80" t="s">
        <v>77</v>
      </c>
      <c r="AL38" s="78" t="s">
        <v>76</v>
      </c>
      <c r="AM38" s="187">
        <v>113.3</v>
      </c>
      <c r="AN38" s="158"/>
      <c r="AO38" s="158">
        <v>2.4874999999999998</v>
      </c>
      <c r="AP38" s="158"/>
      <c r="AV38" s="80" t="s">
        <v>77</v>
      </c>
      <c r="AW38" s="78" t="s">
        <v>76</v>
      </c>
      <c r="AX38" s="146">
        <v>54.68</v>
      </c>
      <c r="AY38" s="158">
        <v>50.153333333333336</v>
      </c>
      <c r="BB38" s="158">
        <v>68.276666666666657</v>
      </c>
      <c r="BC38" s="158">
        <v>83.536666666666676</v>
      </c>
      <c r="BO38" s="69"/>
      <c r="BP38" s="74"/>
      <c r="BQ38" s="72"/>
      <c r="BR38" s="10"/>
      <c r="BS38" s="10"/>
      <c r="BT38" s="10"/>
      <c r="BU38" s="10"/>
      <c r="BV38" s="10"/>
      <c r="BW38" s="10"/>
    </row>
    <row r="39" spans="1:75">
      <c r="A39" s="190"/>
      <c r="B39" s="190"/>
      <c r="C39" s="36"/>
      <c r="D39" s="61"/>
      <c r="E39" s="190"/>
      <c r="F39" s="74"/>
      <c r="G39" s="74"/>
      <c r="H39" s="74"/>
      <c r="I39" s="74"/>
      <c r="J39" s="74"/>
      <c r="K39" s="74"/>
      <c r="L39" s="49"/>
      <c r="M39" s="49"/>
      <c r="N39" s="49"/>
      <c r="O39" s="49"/>
      <c r="P39" s="49"/>
      <c r="Q39" s="49"/>
      <c r="R39" s="49"/>
      <c r="S39" s="49"/>
      <c r="T39" s="49"/>
      <c r="U39" s="190"/>
      <c r="V39" s="190"/>
      <c r="W39" s="36"/>
      <c r="X39" s="49"/>
      <c r="Y39" s="190"/>
      <c r="Z39" s="74"/>
      <c r="AA39" s="74"/>
      <c r="AB39" s="74"/>
      <c r="AC39" s="74"/>
      <c r="AD39" s="74"/>
      <c r="AE39" s="74"/>
      <c r="AF39" s="49"/>
      <c r="AG39" s="49"/>
      <c r="AK39" s="80" t="s">
        <v>77</v>
      </c>
      <c r="AL39" s="78" t="s">
        <v>76</v>
      </c>
      <c r="AM39" s="187">
        <v>155.30000000000001</v>
      </c>
      <c r="AN39" s="158"/>
      <c r="AO39" s="158">
        <v>2.1635</v>
      </c>
      <c r="AP39" s="158"/>
      <c r="AV39" s="80" t="s">
        <v>77</v>
      </c>
      <c r="AW39" s="78" t="s">
        <v>76</v>
      </c>
      <c r="AX39" s="146">
        <v>63.819999999999993</v>
      </c>
      <c r="AY39" s="158">
        <v>70.31</v>
      </c>
      <c r="BB39" s="158">
        <v>61.463333333333331</v>
      </c>
      <c r="BC39" s="158">
        <v>65.713333333333338</v>
      </c>
      <c r="BO39" s="69"/>
      <c r="BP39" s="74"/>
      <c r="BQ39" s="72"/>
      <c r="BR39" s="10"/>
      <c r="BS39" s="10"/>
      <c r="BT39" s="10"/>
      <c r="BU39" s="10"/>
      <c r="BV39" s="10"/>
      <c r="BW39" s="10"/>
    </row>
    <row r="40" spans="1:75">
      <c r="A40" s="190"/>
      <c r="B40" s="190"/>
      <c r="C40" s="36"/>
      <c r="D40" s="61"/>
      <c r="E40" s="190"/>
      <c r="F40" s="74"/>
      <c r="G40" s="74"/>
      <c r="H40" s="74"/>
      <c r="I40" s="74"/>
      <c r="J40" s="74"/>
      <c r="K40" s="74"/>
      <c r="L40" s="49"/>
      <c r="M40" s="49"/>
      <c r="N40" s="49"/>
      <c r="O40" s="49"/>
      <c r="P40" s="49"/>
      <c r="Q40" s="49"/>
      <c r="R40" s="49"/>
      <c r="S40" s="49"/>
      <c r="T40" s="49"/>
      <c r="U40" s="190"/>
      <c r="V40" s="190"/>
      <c r="W40" s="36"/>
      <c r="X40" s="49"/>
      <c r="Y40" s="190"/>
      <c r="Z40" s="74"/>
      <c r="AA40" s="74"/>
      <c r="AB40" s="74"/>
      <c r="AC40" s="74"/>
      <c r="AD40" s="74"/>
      <c r="AE40" s="74"/>
      <c r="AF40" s="49"/>
      <c r="AG40" s="49"/>
      <c r="AK40" s="80" t="s">
        <v>77</v>
      </c>
      <c r="AL40" s="78" t="s">
        <v>76</v>
      </c>
      <c r="AM40" s="187">
        <v>212.9</v>
      </c>
      <c r="AN40" s="158"/>
      <c r="AO40" s="158">
        <v>1.9035000000000002</v>
      </c>
      <c r="AP40" s="158"/>
      <c r="AV40" s="80" t="s">
        <v>77</v>
      </c>
      <c r="AW40" s="78" t="s">
        <v>76</v>
      </c>
      <c r="AX40" s="146">
        <v>73.61</v>
      </c>
      <c r="AY40" s="158">
        <v>98.76</v>
      </c>
      <c r="BB40" s="158">
        <v>54.506666666666668</v>
      </c>
      <c r="BC40" s="158">
        <v>50.146666666666668</v>
      </c>
      <c r="BO40" s="69"/>
      <c r="BP40" s="74"/>
      <c r="BQ40" s="72"/>
      <c r="BR40" s="10"/>
      <c r="BS40" s="10"/>
      <c r="BT40" s="10"/>
      <c r="BU40" s="10"/>
      <c r="BV40" s="10"/>
      <c r="BW40" s="10"/>
    </row>
    <row r="41" spans="1:75">
      <c r="A41" s="190"/>
      <c r="B41" s="190"/>
      <c r="C41" s="36"/>
      <c r="D41" s="61"/>
      <c r="E41" s="190"/>
      <c r="F41" s="74"/>
      <c r="G41" s="74"/>
      <c r="H41" s="74"/>
      <c r="I41" s="74"/>
      <c r="J41" s="74"/>
      <c r="K41" s="74"/>
      <c r="L41" s="49"/>
      <c r="M41" s="49"/>
      <c r="N41" s="49"/>
      <c r="O41" s="49"/>
      <c r="P41" s="49"/>
      <c r="Q41" s="49"/>
      <c r="R41" s="49"/>
      <c r="S41" s="49"/>
      <c r="T41" s="49"/>
      <c r="U41" s="190"/>
      <c r="V41" s="190"/>
      <c r="W41" s="36"/>
      <c r="X41" s="49"/>
      <c r="Y41" s="190"/>
      <c r="Z41" s="74"/>
      <c r="AA41" s="74"/>
      <c r="AB41" s="74"/>
      <c r="AC41" s="74"/>
      <c r="AD41" s="74"/>
      <c r="AE41" s="74"/>
      <c r="AF41" s="49"/>
      <c r="AG41" s="49"/>
      <c r="AK41" s="80" t="s">
        <v>77</v>
      </c>
      <c r="AL41" s="78" t="s">
        <v>76</v>
      </c>
      <c r="AM41" s="187">
        <v>291.89999999999998</v>
      </c>
      <c r="AN41" s="158"/>
      <c r="AO41" s="158">
        <v>1.6555</v>
      </c>
      <c r="AP41" s="158"/>
      <c r="AV41" s="80" t="s">
        <v>77</v>
      </c>
      <c r="AW41" s="78" t="s">
        <v>76</v>
      </c>
      <c r="AX41" s="146">
        <v>84.883333333333326</v>
      </c>
      <c r="AY41" s="158">
        <v>138.93333333333334</v>
      </c>
      <c r="BB41" s="158">
        <v>48.56666666666667</v>
      </c>
      <c r="BC41" s="158">
        <v>36.696666666666665</v>
      </c>
      <c r="BO41" s="69"/>
      <c r="BP41" s="74"/>
      <c r="BQ41" s="72"/>
      <c r="BR41" s="10"/>
      <c r="BS41" s="10"/>
      <c r="BT41" s="10"/>
      <c r="BU41" s="10"/>
      <c r="BV41" s="10"/>
      <c r="BW41" s="10"/>
    </row>
    <row r="42" spans="1:75">
      <c r="A42" s="190"/>
      <c r="B42" s="190"/>
      <c r="C42" s="36"/>
      <c r="D42" s="61"/>
      <c r="E42" s="190"/>
      <c r="F42" s="74"/>
      <c r="G42" s="74"/>
      <c r="H42" s="74"/>
      <c r="I42" s="74"/>
      <c r="J42" s="74"/>
      <c r="K42" s="74"/>
      <c r="L42" s="49"/>
      <c r="M42" s="49"/>
      <c r="N42" s="49"/>
      <c r="O42" s="49"/>
      <c r="P42" s="49"/>
      <c r="Q42" s="49"/>
      <c r="R42" s="49"/>
      <c r="S42" s="49"/>
      <c r="T42" s="49"/>
      <c r="U42" s="190"/>
      <c r="V42" s="190"/>
      <c r="W42" s="36"/>
      <c r="X42" s="49"/>
      <c r="Y42" s="190"/>
      <c r="Z42" s="74"/>
      <c r="AA42" s="74"/>
      <c r="AB42" s="74"/>
      <c r="AC42" s="74"/>
      <c r="AD42" s="74"/>
      <c r="AE42" s="74"/>
      <c r="AF42" s="49"/>
      <c r="AG42" s="49"/>
      <c r="AK42" s="80" t="s">
        <v>77</v>
      </c>
      <c r="AL42" s="78" t="s">
        <v>76</v>
      </c>
      <c r="AM42" s="187">
        <v>400.2</v>
      </c>
      <c r="AN42" s="158"/>
      <c r="AO42" s="158">
        <v>1.3855</v>
      </c>
      <c r="AP42" s="158"/>
      <c r="AV42" s="80" t="s">
        <v>77</v>
      </c>
      <c r="AW42" s="78" t="s">
        <v>76</v>
      </c>
      <c r="AX42" s="146">
        <v>98.88</v>
      </c>
      <c r="AY42" s="158">
        <v>195.73333333333335</v>
      </c>
      <c r="BB42" s="158">
        <v>43.303333333333342</v>
      </c>
      <c r="BC42" s="158">
        <v>25.95</v>
      </c>
      <c r="BO42" s="69"/>
      <c r="BP42" s="74"/>
      <c r="BQ42" s="72"/>
      <c r="BR42" s="10"/>
      <c r="BS42" s="10"/>
      <c r="BT42" s="10"/>
      <c r="BU42" s="10"/>
      <c r="BV42" s="10"/>
      <c r="BW42" s="10"/>
    </row>
    <row r="43" spans="1:75">
      <c r="A43" s="190"/>
      <c r="B43" s="190"/>
      <c r="C43" s="36"/>
      <c r="D43" s="61"/>
      <c r="E43" s="190"/>
      <c r="F43" s="74"/>
      <c r="G43" s="74"/>
      <c r="H43" s="74"/>
      <c r="I43" s="74"/>
      <c r="J43" s="74"/>
      <c r="K43" s="74"/>
      <c r="L43" s="49"/>
      <c r="M43" s="49"/>
      <c r="N43" s="49"/>
      <c r="O43" s="49"/>
      <c r="P43" s="49"/>
      <c r="Q43" s="49"/>
      <c r="R43" s="49"/>
      <c r="S43" s="49"/>
      <c r="T43" s="49"/>
      <c r="U43" s="190"/>
      <c r="V43" s="190"/>
      <c r="W43" s="36"/>
      <c r="X43" s="49"/>
      <c r="Y43" s="190"/>
      <c r="Z43" s="74"/>
      <c r="AA43" s="74"/>
      <c r="AB43" s="74"/>
      <c r="AC43" s="74"/>
      <c r="AD43" s="74"/>
      <c r="AE43" s="74"/>
      <c r="AF43" s="49"/>
      <c r="AG43" s="49"/>
      <c r="AK43" s="80" t="s">
        <v>77</v>
      </c>
      <c r="AL43" s="78" t="s">
        <v>76</v>
      </c>
      <c r="AM43" s="188">
        <v>0.99895</v>
      </c>
      <c r="AN43" s="162"/>
      <c r="AO43" s="162"/>
      <c r="AP43" s="162">
        <v>75.510000000000005</v>
      </c>
      <c r="AV43" s="80" t="s">
        <v>77</v>
      </c>
      <c r="AW43" s="78" t="s">
        <v>76</v>
      </c>
      <c r="AX43" s="147">
        <v>0.55285000000000006</v>
      </c>
      <c r="AY43" s="158">
        <v>0.49904999999999999</v>
      </c>
      <c r="BD43" s="159">
        <v>91.03</v>
      </c>
      <c r="BE43" s="158">
        <v>62.884999999999998</v>
      </c>
      <c r="BO43" s="69"/>
      <c r="BP43" s="74"/>
      <c r="BQ43" s="72"/>
      <c r="BR43" s="10"/>
      <c r="BS43" s="10"/>
      <c r="BT43" s="10"/>
      <c r="BU43" s="10"/>
      <c r="BV43" s="10"/>
      <c r="BW43" s="10"/>
    </row>
    <row r="44" spans="1:75">
      <c r="A44" s="190"/>
      <c r="B44" s="190"/>
      <c r="C44" s="36"/>
      <c r="D44" s="61"/>
      <c r="E44" s="190"/>
      <c r="F44" s="74"/>
      <c r="G44" s="74"/>
      <c r="H44" s="74"/>
      <c r="I44" s="74"/>
      <c r="J44" s="74"/>
      <c r="K44" s="74"/>
      <c r="L44" s="49"/>
      <c r="M44" s="49"/>
      <c r="N44" s="49"/>
      <c r="O44" s="49"/>
      <c r="P44" s="49"/>
      <c r="Q44" s="49"/>
      <c r="R44" s="49"/>
      <c r="S44" s="49"/>
      <c r="T44" s="49"/>
      <c r="U44" s="190"/>
      <c r="V44" s="190"/>
      <c r="W44" s="36"/>
      <c r="X44" s="49"/>
      <c r="Y44" s="190"/>
      <c r="Z44" s="74"/>
      <c r="AA44" s="74"/>
      <c r="AB44" s="74"/>
      <c r="AC44" s="74"/>
      <c r="AD44" s="74"/>
      <c r="AE44" s="74"/>
      <c r="AF44" s="49"/>
      <c r="AG44" s="49"/>
      <c r="AK44" s="80" t="s">
        <v>77</v>
      </c>
      <c r="AL44" s="78" t="s">
        <v>76</v>
      </c>
      <c r="AM44" s="199">
        <v>1.371</v>
      </c>
      <c r="AN44" s="158"/>
      <c r="AO44" s="158"/>
      <c r="AP44" s="158">
        <v>59.805</v>
      </c>
      <c r="AV44" s="80" t="s">
        <v>77</v>
      </c>
      <c r="AW44" s="78" t="s">
        <v>76</v>
      </c>
      <c r="AX44" s="146">
        <v>1.4049999999999998</v>
      </c>
      <c r="AY44" s="158">
        <v>0.67449999999999999</v>
      </c>
      <c r="BD44" s="158">
        <v>80.16</v>
      </c>
      <c r="BE44" s="158">
        <v>192.25</v>
      </c>
      <c r="BO44" s="69"/>
      <c r="BP44" s="72"/>
      <c r="BQ44" s="72"/>
      <c r="BR44" s="10"/>
      <c r="BS44" s="10"/>
      <c r="BT44" s="10"/>
      <c r="BU44" s="10"/>
      <c r="BV44" s="10"/>
      <c r="BW44" s="10"/>
    </row>
    <row r="45" spans="1:75">
      <c r="A45" s="190"/>
      <c r="B45" s="190"/>
      <c r="C45" s="36"/>
      <c r="D45" s="61"/>
      <c r="E45" s="190"/>
      <c r="F45" s="74"/>
      <c r="G45" s="74"/>
      <c r="H45" s="74"/>
      <c r="I45" s="74"/>
      <c r="J45" s="74"/>
      <c r="K45" s="74"/>
      <c r="L45" s="49"/>
      <c r="M45" s="49"/>
      <c r="N45" s="49"/>
      <c r="O45" s="49"/>
      <c r="P45" s="49"/>
      <c r="Q45" s="49"/>
      <c r="R45" s="49"/>
      <c r="S45" s="49"/>
      <c r="T45" s="49"/>
      <c r="U45" s="190"/>
      <c r="V45" s="190"/>
      <c r="W45" s="36"/>
      <c r="X45" s="49"/>
      <c r="Y45" s="190"/>
      <c r="Z45" s="74"/>
      <c r="AA45" s="74"/>
      <c r="AB45" s="74"/>
      <c r="AC45" s="74"/>
      <c r="AD45" s="74"/>
      <c r="AE45" s="74"/>
      <c r="AF45" s="49"/>
      <c r="AG45" s="49"/>
      <c r="AK45" s="80" t="s">
        <v>77</v>
      </c>
      <c r="AL45" s="78" t="s">
        <v>76</v>
      </c>
      <c r="AM45" s="199">
        <v>1.8794999999999999</v>
      </c>
      <c r="AN45" s="158"/>
      <c r="AO45" s="158"/>
      <c r="AP45" s="158">
        <v>46.414999999999999</v>
      </c>
      <c r="AV45" s="80" t="s">
        <v>77</v>
      </c>
      <c r="AW45" s="78" t="s">
        <v>76</v>
      </c>
      <c r="AX45" s="146">
        <v>2.2115</v>
      </c>
      <c r="AY45" s="158">
        <v>0.92079999999999995</v>
      </c>
      <c r="BD45" s="158">
        <v>78.699999999999989</v>
      </c>
      <c r="BE45" s="158">
        <v>226.9</v>
      </c>
      <c r="BO45" s="69"/>
      <c r="BP45" s="72"/>
      <c r="BQ45" s="72"/>
      <c r="BR45" s="10"/>
      <c r="BS45" s="10"/>
      <c r="BT45" s="10"/>
      <c r="BU45" s="10"/>
      <c r="BV45" s="10"/>
      <c r="BW45" s="10"/>
    </row>
    <row r="46" spans="1:75">
      <c r="A46" s="190"/>
      <c r="B46" s="190"/>
      <c r="C46" s="36"/>
      <c r="D46" s="61"/>
      <c r="E46" s="190"/>
      <c r="F46" s="74"/>
      <c r="G46" s="74"/>
      <c r="H46" s="74"/>
      <c r="I46" s="74"/>
      <c r="J46" s="74"/>
      <c r="K46" s="74"/>
      <c r="L46" s="49"/>
      <c r="M46" s="49"/>
      <c r="N46" s="49"/>
      <c r="O46" s="49"/>
      <c r="P46" s="49"/>
      <c r="Q46" s="49"/>
      <c r="R46" s="49"/>
      <c r="S46" s="49"/>
      <c r="T46" s="49"/>
      <c r="U46" s="190"/>
      <c r="V46" s="190"/>
      <c r="W46" s="36"/>
      <c r="X46" s="49"/>
      <c r="Y46" s="190"/>
      <c r="Z46" s="74"/>
      <c r="AA46" s="74"/>
      <c r="AB46" s="74"/>
      <c r="AC46" s="74"/>
      <c r="AD46" s="74"/>
      <c r="AE46" s="74"/>
      <c r="AF46" s="49"/>
      <c r="AG46" s="49"/>
      <c r="AK46" s="80" t="s">
        <v>77</v>
      </c>
      <c r="AL46" s="78" t="s">
        <v>76</v>
      </c>
      <c r="AM46" s="199">
        <v>2.5765000000000002</v>
      </c>
      <c r="AN46" s="158"/>
      <c r="AO46" s="158"/>
      <c r="AP46" s="158">
        <v>35.53</v>
      </c>
      <c r="AV46" s="80" t="s">
        <v>77</v>
      </c>
      <c r="AW46" s="78" t="s">
        <v>76</v>
      </c>
      <c r="AX46" s="146">
        <v>3.1795</v>
      </c>
      <c r="AY46" s="158">
        <v>1.262</v>
      </c>
      <c r="BD46" s="158">
        <v>78.510000000000005</v>
      </c>
      <c r="BE46" s="158">
        <v>239.35000000000002</v>
      </c>
      <c r="BO46" s="69"/>
      <c r="BP46" s="72"/>
      <c r="BQ46" s="72"/>
      <c r="BR46" s="10"/>
      <c r="BS46" s="10"/>
      <c r="BT46" s="10"/>
      <c r="BU46" s="10"/>
      <c r="BV46" s="10"/>
      <c r="BW46" s="10"/>
    </row>
    <row r="47" spans="1:75">
      <c r="A47" s="190"/>
      <c r="B47" s="190"/>
      <c r="C47" s="36"/>
      <c r="D47" s="61"/>
      <c r="E47" s="190"/>
      <c r="F47" s="74"/>
      <c r="G47" s="74"/>
      <c r="H47" s="74"/>
      <c r="I47" s="74"/>
      <c r="J47" s="74"/>
      <c r="K47" s="74"/>
      <c r="L47" s="49"/>
      <c r="M47" s="49"/>
      <c r="N47" s="49"/>
      <c r="O47" s="49"/>
      <c r="P47" s="49"/>
      <c r="Q47" s="49"/>
      <c r="R47" s="49"/>
      <c r="S47" s="49"/>
      <c r="T47" s="49"/>
      <c r="U47" s="190"/>
      <c r="V47" s="190"/>
      <c r="W47" s="36"/>
      <c r="X47" s="49"/>
      <c r="Y47" s="190"/>
      <c r="Z47" s="74"/>
      <c r="AA47" s="74"/>
      <c r="AB47" s="74"/>
      <c r="AC47" s="74"/>
      <c r="AD47" s="74"/>
      <c r="AE47" s="74"/>
      <c r="AF47" s="49"/>
      <c r="AG47" s="49"/>
      <c r="AK47" s="80" t="s">
        <v>77</v>
      </c>
      <c r="AL47" s="78" t="s">
        <v>76</v>
      </c>
      <c r="AM47" s="199">
        <v>3.5305</v>
      </c>
      <c r="AN47" s="158"/>
      <c r="AO47" s="158"/>
      <c r="AP47" s="158">
        <v>27.254999999999999</v>
      </c>
      <c r="AV47" s="80" t="s">
        <v>77</v>
      </c>
      <c r="AW47" s="78" t="s">
        <v>76</v>
      </c>
      <c r="AX47" s="146">
        <v>4.4480000000000004</v>
      </c>
      <c r="AY47" s="158">
        <v>1.73</v>
      </c>
      <c r="BD47" s="158">
        <v>78.58</v>
      </c>
      <c r="BE47" s="158">
        <v>244.8</v>
      </c>
      <c r="BO47" s="69"/>
      <c r="BP47" s="72"/>
      <c r="BQ47" s="72"/>
      <c r="BR47" s="10"/>
      <c r="BS47" s="10"/>
      <c r="BT47" s="10"/>
      <c r="BU47" s="10"/>
      <c r="BV47" s="10"/>
      <c r="BW47" s="10"/>
    </row>
    <row r="48" spans="1:75">
      <c r="A48" s="190"/>
      <c r="B48" s="190"/>
      <c r="C48" s="36"/>
      <c r="D48" s="61"/>
      <c r="E48" s="190"/>
      <c r="F48" s="74"/>
      <c r="G48" s="74"/>
      <c r="H48" s="74"/>
      <c r="I48" s="74"/>
      <c r="J48" s="74"/>
      <c r="K48" s="74"/>
      <c r="L48" s="49"/>
      <c r="M48" s="49"/>
      <c r="N48" s="49"/>
      <c r="O48" s="49"/>
      <c r="P48" s="49"/>
      <c r="Q48" s="49"/>
      <c r="R48" s="49"/>
      <c r="S48" s="49"/>
      <c r="T48" s="49"/>
      <c r="U48" s="190"/>
      <c r="V48" s="190"/>
      <c r="W48" s="36"/>
      <c r="X48" s="49"/>
      <c r="Y48" s="190"/>
      <c r="Z48" s="74"/>
      <c r="AA48" s="74"/>
      <c r="AB48" s="74"/>
      <c r="AC48" s="74"/>
      <c r="AD48" s="74"/>
      <c r="AE48" s="74"/>
      <c r="AF48" s="49"/>
      <c r="AG48" s="49"/>
      <c r="AK48" s="80" t="s">
        <v>77</v>
      </c>
      <c r="AL48" s="78" t="s">
        <v>76</v>
      </c>
      <c r="AM48" s="199">
        <v>4.84</v>
      </c>
      <c r="AN48" s="158"/>
      <c r="AO48" s="158"/>
      <c r="AP48" s="158">
        <v>20.935000000000002</v>
      </c>
      <c r="AV48" s="80" t="s">
        <v>77</v>
      </c>
      <c r="AW48" s="78" t="s">
        <v>76</v>
      </c>
      <c r="AX48" s="146">
        <v>6.1505000000000001</v>
      </c>
      <c r="AY48" s="158">
        <v>2.3719999999999999</v>
      </c>
      <c r="BD48" s="158">
        <v>78.819999999999993</v>
      </c>
      <c r="BE48" s="158">
        <v>247.05</v>
      </c>
      <c r="BO48" s="69"/>
      <c r="BP48" s="72"/>
      <c r="BQ48" s="72"/>
      <c r="BR48" s="10"/>
      <c r="BS48" s="10"/>
      <c r="BT48" s="10"/>
      <c r="BU48" s="10"/>
      <c r="BV48" s="10"/>
      <c r="BW48" s="10"/>
    </row>
    <row r="49" spans="1:75">
      <c r="A49" s="190"/>
      <c r="B49" s="190"/>
      <c r="C49" s="36"/>
      <c r="D49" s="61"/>
      <c r="E49" s="190"/>
      <c r="F49" s="74"/>
      <c r="G49" s="74"/>
      <c r="H49" s="74"/>
      <c r="I49" s="74"/>
      <c r="J49" s="74"/>
      <c r="K49" s="74"/>
      <c r="L49" s="49"/>
      <c r="M49" s="49"/>
      <c r="N49" s="49"/>
      <c r="O49" s="49"/>
      <c r="P49" s="49"/>
      <c r="Q49" s="49"/>
      <c r="R49" s="49"/>
      <c r="S49" s="49"/>
      <c r="T49" s="49"/>
      <c r="U49" s="190"/>
      <c r="V49" s="190"/>
      <c r="W49" s="36"/>
      <c r="X49" s="49"/>
      <c r="Y49" s="190"/>
      <c r="Z49" s="74"/>
      <c r="AA49" s="74"/>
      <c r="AB49" s="74"/>
      <c r="AC49" s="74"/>
      <c r="AD49" s="74"/>
      <c r="AE49" s="74"/>
      <c r="AF49" s="49"/>
      <c r="AG49" s="49"/>
      <c r="AK49" s="80" t="s">
        <v>77</v>
      </c>
      <c r="AL49" s="78" t="s">
        <v>76</v>
      </c>
      <c r="AM49" s="199">
        <v>6.6340000000000003</v>
      </c>
      <c r="AN49" s="158"/>
      <c r="AO49" s="158"/>
      <c r="AP49" s="158">
        <v>16.045000000000002</v>
      </c>
      <c r="AV49" s="80" t="s">
        <v>77</v>
      </c>
      <c r="AW49" s="78" t="s">
        <v>76</v>
      </c>
      <c r="AX49" s="146">
        <v>8.4295000000000009</v>
      </c>
      <c r="AY49" s="158">
        <v>3.2509999999999999</v>
      </c>
      <c r="BD49" s="158">
        <v>79.300000000000011</v>
      </c>
      <c r="BE49" s="158">
        <v>246.85000000000002</v>
      </c>
      <c r="BO49" s="69"/>
      <c r="BP49" s="72"/>
      <c r="BQ49" s="72"/>
      <c r="BR49" s="10"/>
      <c r="BS49" s="10"/>
      <c r="BT49" s="10"/>
      <c r="BU49" s="10"/>
      <c r="BV49" s="10"/>
      <c r="BW49" s="10"/>
    </row>
    <row r="50" spans="1:75">
      <c r="A50" s="190"/>
      <c r="B50" s="190"/>
      <c r="C50" s="36"/>
      <c r="D50" s="61"/>
      <c r="E50" s="190"/>
      <c r="F50" s="74"/>
      <c r="G50" s="74"/>
      <c r="H50" s="74"/>
      <c r="I50" s="74"/>
      <c r="J50" s="74"/>
      <c r="K50" s="74"/>
      <c r="L50" s="49"/>
      <c r="M50" s="49"/>
      <c r="N50" s="49"/>
      <c r="O50" s="49"/>
      <c r="P50" s="49"/>
      <c r="Q50" s="49"/>
      <c r="R50" s="49"/>
      <c r="S50" s="49"/>
      <c r="T50" s="49"/>
      <c r="U50" s="190"/>
      <c r="V50" s="190"/>
      <c r="W50" s="36"/>
      <c r="X50" s="49"/>
      <c r="Y50" s="190"/>
      <c r="Z50" s="74"/>
      <c r="AA50" s="74"/>
      <c r="AB50" s="74"/>
      <c r="AC50" s="74"/>
      <c r="AD50" s="74"/>
      <c r="AE50" s="74"/>
      <c r="AF50" s="49"/>
      <c r="AG50" s="49"/>
      <c r="AK50" s="80" t="s">
        <v>77</v>
      </c>
      <c r="AL50" s="78" t="s">
        <v>76</v>
      </c>
      <c r="AM50" s="199">
        <v>9.0925000000000011</v>
      </c>
      <c r="AN50" s="158"/>
      <c r="AO50" s="158"/>
      <c r="AP50" s="158">
        <v>12.305</v>
      </c>
      <c r="AV50" s="80" t="s">
        <v>77</v>
      </c>
      <c r="AW50" s="78" t="s">
        <v>76</v>
      </c>
      <c r="AX50" s="146">
        <v>11.414999999999999</v>
      </c>
      <c r="AY50" s="158">
        <v>4.4569999999999999</v>
      </c>
      <c r="BD50" s="158">
        <v>79.924999999999997</v>
      </c>
      <c r="BE50" s="158">
        <v>243.3</v>
      </c>
      <c r="BO50" s="69"/>
      <c r="BP50" s="72"/>
      <c r="BQ50" s="72"/>
      <c r="BR50" s="10"/>
      <c r="BS50" s="10"/>
      <c r="BT50" s="10"/>
      <c r="BU50" s="10"/>
      <c r="BV50" s="10"/>
      <c r="BW50" s="10"/>
    </row>
    <row r="51" spans="1:75">
      <c r="A51" s="190"/>
      <c r="B51" s="190"/>
      <c r="C51" s="36"/>
      <c r="D51" s="61"/>
      <c r="E51" s="190"/>
      <c r="F51" s="74"/>
      <c r="G51" s="74"/>
      <c r="H51" s="74"/>
      <c r="I51" s="74"/>
      <c r="J51" s="74"/>
      <c r="K51" s="74"/>
      <c r="L51" s="49"/>
      <c r="M51" s="49"/>
      <c r="N51" s="49"/>
      <c r="O51" s="49"/>
      <c r="P51" s="49"/>
      <c r="Q51" s="49"/>
      <c r="R51" s="49"/>
      <c r="S51" s="49"/>
      <c r="T51" s="49"/>
      <c r="U51" s="190"/>
      <c r="V51" s="190"/>
      <c r="W51" s="36"/>
      <c r="X51" s="49"/>
      <c r="Y51" s="190"/>
      <c r="Z51" s="74"/>
      <c r="AA51" s="74"/>
      <c r="AB51" s="74"/>
      <c r="AC51" s="74"/>
      <c r="AD51" s="74"/>
      <c r="AE51" s="74"/>
      <c r="AF51" s="49"/>
      <c r="AG51" s="49"/>
      <c r="AK51" s="80" t="s">
        <v>77</v>
      </c>
      <c r="AL51" s="78" t="s">
        <v>76</v>
      </c>
      <c r="AM51" s="199">
        <v>12.46</v>
      </c>
      <c r="AN51" s="158"/>
      <c r="AO51" s="158"/>
      <c r="AP51" s="158">
        <v>9.4875000000000007</v>
      </c>
      <c r="AV51" s="80" t="s">
        <v>77</v>
      </c>
      <c r="AW51" s="78" t="s">
        <v>76</v>
      </c>
      <c r="AX51" s="146">
        <v>15.219999999999999</v>
      </c>
      <c r="AY51" s="158">
        <v>6.1095000000000006</v>
      </c>
      <c r="BD51" s="158">
        <v>80.349999999999994</v>
      </c>
      <c r="BE51" s="158">
        <v>235.75</v>
      </c>
      <c r="BO51" s="69"/>
      <c r="BP51" s="72"/>
      <c r="BQ51" s="72"/>
      <c r="BR51" s="10"/>
      <c r="BS51" s="10"/>
      <c r="BT51" s="10"/>
      <c r="BU51" s="10"/>
      <c r="BV51" s="10"/>
      <c r="BW51" s="10"/>
    </row>
    <row r="52" spans="1:75">
      <c r="A52" s="190"/>
      <c r="B52" s="190"/>
      <c r="C52" s="36"/>
      <c r="D52" s="61"/>
      <c r="E52" s="190"/>
      <c r="F52" s="74"/>
      <c r="G52" s="74"/>
      <c r="H52" s="74"/>
      <c r="I52" s="74"/>
      <c r="J52" s="74"/>
      <c r="K52" s="74"/>
      <c r="L52" s="49"/>
      <c r="M52" s="49"/>
      <c r="N52" s="49"/>
      <c r="O52" s="49"/>
      <c r="P52" s="49"/>
      <c r="Q52" s="49"/>
      <c r="R52" s="49"/>
      <c r="S52" s="49"/>
      <c r="T52" s="49"/>
      <c r="U52" s="190"/>
      <c r="V52" s="190"/>
      <c r="W52" s="36"/>
      <c r="X52" s="49"/>
      <c r="Y52" s="190"/>
      <c r="Z52" s="74"/>
      <c r="AA52" s="74"/>
      <c r="AB52" s="74"/>
      <c r="AC52" s="74"/>
      <c r="AD52" s="74"/>
      <c r="AE52" s="74"/>
      <c r="AF52" s="49"/>
      <c r="AG52" s="49"/>
      <c r="AK52" s="80" t="s">
        <v>77</v>
      </c>
      <c r="AL52" s="78" t="s">
        <v>76</v>
      </c>
      <c r="AM52" s="188">
        <v>17.079999999999998</v>
      </c>
      <c r="AN52" s="162"/>
      <c r="AO52" s="162"/>
      <c r="AP52" s="162">
        <v>7.3815000000000008</v>
      </c>
      <c r="AV52" s="80" t="s">
        <v>77</v>
      </c>
      <c r="AW52" s="78" t="s">
        <v>76</v>
      </c>
      <c r="AX52" s="146">
        <v>19.97</v>
      </c>
      <c r="AY52" s="158">
        <v>8.375</v>
      </c>
      <c r="BD52" s="158">
        <v>80.400000000000006</v>
      </c>
      <c r="BE52" s="158">
        <v>224.45</v>
      </c>
      <c r="BO52" s="69"/>
      <c r="BP52" s="72"/>
      <c r="BQ52" s="72"/>
      <c r="BR52" s="10"/>
      <c r="BS52" s="10"/>
      <c r="BT52" s="10"/>
      <c r="BU52" s="10"/>
      <c r="BV52" s="10"/>
      <c r="BW52" s="10"/>
    </row>
    <row r="53" spans="1:75">
      <c r="A53" s="190"/>
      <c r="B53" s="190"/>
      <c r="C53" s="36"/>
      <c r="D53" s="61"/>
      <c r="E53" s="190"/>
      <c r="F53" s="74"/>
      <c r="G53" s="74"/>
      <c r="H53" s="74"/>
      <c r="I53" s="74"/>
      <c r="J53" s="74"/>
      <c r="K53" s="74"/>
      <c r="L53" s="49"/>
      <c r="M53" s="49"/>
      <c r="N53" s="49"/>
      <c r="O53" s="49"/>
      <c r="P53" s="49"/>
      <c r="Q53" s="49"/>
      <c r="R53" s="49"/>
      <c r="S53" s="49"/>
      <c r="T53" s="49"/>
      <c r="U53" s="190"/>
      <c r="V53" s="190"/>
      <c r="W53" s="36"/>
      <c r="X53" s="49"/>
      <c r="Y53" s="190"/>
      <c r="Z53" s="74"/>
      <c r="AA53" s="74"/>
      <c r="AB53" s="74"/>
      <c r="AC53" s="74"/>
      <c r="AD53" s="74"/>
      <c r="AE53" s="74"/>
      <c r="AF53" s="49"/>
      <c r="AG53" s="49"/>
      <c r="AK53" s="80" t="s">
        <v>77</v>
      </c>
      <c r="AL53" s="78" t="s">
        <v>76</v>
      </c>
      <c r="AM53" s="199">
        <v>23.42</v>
      </c>
      <c r="AN53" s="158"/>
      <c r="AO53" s="158"/>
      <c r="AP53" s="158">
        <v>5.798</v>
      </c>
      <c r="AV53" s="80" t="s">
        <v>77</v>
      </c>
      <c r="AW53" s="78" t="s">
        <v>76</v>
      </c>
      <c r="AX53" s="146">
        <v>25.675000000000001</v>
      </c>
      <c r="AY53" s="158">
        <v>11.48</v>
      </c>
      <c r="BD53" s="158">
        <v>79.849999999999994</v>
      </c>
      <c r="BE53" s="158">
        <v>208.9</v>
      </c>
      <c r="BO53" s="69"/>
      <c r="BP53" s="72"/>
      <c r="BQ53" s="72"/>
      <c r="BR53" s="10"/>
      <c r="BS53" s="10"/>
      <c r="BT53" s="10"/>
      <c r="BU53" s="10"/>
      <c r="BV53" s="10"/>
      <c r="BW53" s="10"/>
    </row>
    <row r="54" spans="1:75">
      <c r="A54" s="190"/>
      <c r="B54" s="190"/>
      <c r="C54" s="36"/>
      <c r="D54" s="61"/>
      <c r="E54" s="190"/>
      <c r="F54" s="74"/>
      <c r="G54" s="74"/>
      <c r="H54" s="74"/>
      <c r="I54" s="74"/>
      <c r="J54" s="74"/>
      <c r="K54" s="74"/>
      <c r="L54" s="49"/>
      <c r="M54" s="49"/>
      <c r="N54" s="49"/>
      <c r="O54" s="49"/>
      <c r="P54" s="49"/>
      <c r="Q54" s="49"/>
      <c r="R54" s="49"/>
      <c r="S54" s="49"/>
      <c r="T54" s="49"/>
      <c r="U54" s="190"/>
      <c r="V54" s="190"/>
      <c r="W54" s="36"/>
      <c r="X54" s="49"/>
      <c r="Y54" s="190"/>
      <c r="Z54" s="74"/>
      <c r="AA54" s="74"/>
      <c r="AB54" s="74"/>
      <c r="AC54" s="74"/>
      <c r="AD54" s="74"/>
      <c r="AE54" s="74"/>
      <c r="AF54" s="49"/>
      <c r="AG54" s="49"/>
      <c r="AK54" s="80" t="s">
        <v>77</v>
      </c>
      <c r="AL54" s="78" t="s">
        <v>76</v>
      </c>
      <c r="AM54" s="199">
        <v>32.094999999999999</v>
      </c>
      <c r="AN54" s="158"/>
      <c r="AO54" s="158"/>
      <c r="AP54" s="158">
        <v>4.6074999999999999</v>
      </c>
      <c r="AV54" s="80" t="s">
        <v>77</v>
      </c>
      <c r="AW54" s="78" t="s">
        <v>76</v>
      </c>
      <c r="AX54" s="146">
        <v>32.204999999999998</v>
      </c>
      <c r="AY54" s="158">
        <v>15.74</v>
      </c>
      <c r="BD54" s="158">
        <v>78.61</v>
      </c>
      <c r="BE54" s="158">
        <v>188.89999999999998</v>
      </c>
      <c r="BO54" s="69"/>
      <c r="BP54" s="72"/>
      <c r="BQ54" s="72"/>
      <c r="BR54" s="10"/>
      <c r="BS54" s="10"/>
      <c r="BT54" s="10"/>
      <c r="BU54" s="10"/>
      <c r="BV54" s="10"/>
      <c r="BW54" s="10"/>
    </row>
    <row r="55" spans="1:75">
      <c r="A55" s="190"/>
      <c r="B55" s="190"/>
      <c r="C55" s="36"/>
      <c r="D55" s="61"/>
      <c r="E55" s="190"/>
      <c r="F55" s="74"/>
      <c r="G55" s="74"/>
      <c r="H55" s="74"/>
      <c r="I55" s="74"/>
      <c r="J55" s="74"/>
      <c r="K55" s="74"/>
      <c r="L55" s="49"/>
      <c r="M55" s="49"/>
      <c r="N55" s="49"/>
      <c r="O55" s="49"/>
      <c r="P55" s="49"/>
      <c r="Q55" s="49"/>
      <c r="R55" s="49"/>
      <c r="S55" s="49"/>
      <c r="T55" s="49"/>
      <c r="U55" s="190"/>
      <c r="V55" s="190"/>
      <c r="W55" s="36"/>
      <c r="X55" s="49"/>
      <c r="Y55" s="190"/>
      <c r="Z55" s="74"/>
      <c r="AA55" s="74"/>
      <c r="AB55" s="74"/>
      <c r="AC55" s="74"/>
      <c r="AD55" s="74"/>
      <c r="AE55" s="74"/>
      <c r="AF55" s="49"/>
      <c r="AG55" s="49"/>
      <c r="AK55" s="80" t="s">
        <v>77</v>
      </c>
      <c r="AL55" s="78" t="s">
        <v>76</v>
      </c>
      <c r="AM55" s="199">
        <v>43.995000000000005</v>
      </c>
      <c r="AN55" s="158"/>
      <c r="AO55" s="158"/>
      <c r="AP55" s="158">
        <v>3.7115</v>
      </c>
      <c r="AV55" s="80" t="s">
        <v>77</v>
      </c>
      <c r="AW55" s="78" t="s">
        <v>76</v>
      </c>
      <c r="AX55" s="146">
        <v>39.125</v>
      </c>
      <c r="AY55" s="158">
        <v>21.57</v>
      </c>
      <c r="BD55" s="158">
        <v>76.35499999999999</v>
      </c>
      <c r="BE55" s="158">
        <v>164.5</v>
      </c>
      <c r="BO55" s="69"/>
      <c r="BP55" s="72"/>
      <c r="BQ55" s="72"/>
      <c r="BR55" s="10"/>
      <c r="BS55" s="10"/>
      <c r="BT55" s="10"/>
      <c r="BU55" s="10"/>
      <c r="BV55" s="10"/>
      <c r="BW55" s="10"/>
    </row>
    <row r="56" spans="1:75">
      <c r="A56" s="190"/>
      <c r="B56" s="190"/>
      <c r="C56" s="36"/>
      <c r="D56" s="61"/>
      <c r="E56" s="190"/>
      <c r="F56" s="74"/>
      <c r="G56" s="74"/>
      <c r="H56" s="74"/>
      <c r="I56" s="74"/>
      <c r="J56" s="74"/>
      <c r="K56" s="74"/>
      <c r="L56" s="49"/>
      <c r="M56" s="49"/>
      <c r="N56" s="49"/>
      <c r="O56" s="49"/>
      <c r="P56" s="49"/>
      <c r="Q56" s="49"/>
      <c r="R56" s="49"/>
      <c r="S56" s="49"/>
      <c r="T56" s="49"/>
      <c r="U56" s="190"/>
      <c r="V56" s="190"/>
      <c r="W56" s="36"/>
      <c r="X56" s="49"/>
      <c r="Y56" s="190"/>
      <c r="Z56" s="74"/>
      <c r="AA56" s="74"/>
      <c r="AB56" s="74"/>
      <c r="AC56" s="74"/>
      <c r="AD56" s="74"/>
      <c r="AE56" s="74"/>
      <c r="AF56" s="49"/>
      <c r="AG56" s="49"/>
      <c r="AK56" s="80" t="s">
        <v>77</v>
      </c>
      <c r="AL56" s="78" t="s">
        <v>76</v>
      </c>
      <c r="AM56" s="199">
        <v>60.31</v>
      </c>
      <c r="AN56" s="158"/>
      <c r="AO56" s="158"/>
      <c r="AP56" s="158">
        <v>3.0329999999999999</v>
      </c>
      <c r="AV56" s="80" t="s">
        <v>77</v>
      </c>
      <c r="AW56" s="78" t="s">
        <v>76</v>
      </c>
      <c r="AX56" s="146">
        <v>44.575000000000003</v>
      </c>
      <c r="AY56" s="158">
        <v>29.585000000000001</v>
      </c>
      <c r="BD56" s="158">
        <v>75.650000000000006</v>
      </c>
      <c r="BE56" s="158">
        <v>130.30000000000001</v>
      </c>
      <c r="BO56" s="69"/>
      <c r="BP56" s="72"/>
      <c r="BQ56" s="72"/>
      <c r="BR56" s="10"/>
      <c r="BS56" s="10"/>
      <c r="BT56" s="10"/>
      <c r="BU56" s="10"/>
      <c r="BV56" s="10"/>
      <c r="BW56" s="10"/>
    </row>
    <row r="57" spans="1:75">
      <c r="A57" s="190"/>
      <c r="B57" s="190"/>
      <c r="C57" s="36"/>
      <c r="D57" s="61"/>
      <c r="E57" s="190"/>
      <c r="F57" s="74"/>
      <c r="G57" s="74"/>
      <c r="H57" s="74"/>
      <c r="I57" s="74"/>
      <c r="J57" s="74"/>
      <c r="K57" s="74"/>
      <c r="L57" s="49"/>
      <c r="M57" s="49"/>
      <c r="N57" s="49"/>
      <c r="O57" s="49"/>
      <c r="P57" s="49"/>
      <c r="Q57" s="49"/>
      <c r="R57" s="49"/>
      <c r="S57" s="49"/>
      <c r="T57" s="49"/>
      <c r="U57" s="190"/>
      <c r="V57" s="190"/>
      <c r="W57" s="36"/>
      <c r="X57" s="49"/>
      <c r="Y57" s="190"/>
      <c r="Z57" s="74"/>
      <c r="AA57" s="74"/>
      <c r="AB57" s="74"/>
      <c r="AC57" s="74"/>
      <c r="AD57" s="74"/>
      <c r="AE57" s="74"/>
      <c r="AF57" s="49"/>
      <c r="AG57" s="49"/>
      <c r="AK57" s="80" t="s">
        <v>77</v>
      </c>
      <c r="AL57" s="78" t="s">
        <v>76</v>
      </c>
      <c r="AM57" s="199">
        <v>82.66</v>
      </c>
      <c r="AN57" s="158"/>
      <c r="AO57" s="158"/>
      <c r="AP57" s="158">
        <v>2.5205000000000002</v>
      </c>
      <c r="AV57" s="80" t="s">
        <v>77</v>
      </c>
      <c r="AW57" s="78" t="s">
        <v>76</v>
      </c>
      <c r="AX57" s="146">
        <v>50.11</v>
      </c>
      <c r="AY57" s="158">
        <v>40.534999999999997</v>
      </c>
      <c r="BD57" s="158">
        <v>73.775000000000006</v>
      </c>
      <c r="BE57" s="158">
        <v>99.18</v>
      </c>
      <c r="BO57" s="69"/>
      <c r="BP57" s="72"/>
      <c r="BQ57" s="72"/>
      <c r="BR57" s="10"/>
      <c r="BS57" s="10"/>
      <c r="BT57" s="10"/>
      <c r="BU57" s="10"/>
      <c r="BV57" s="10"/>
      <c r="BW57" s="10"/>
    </row>
    <row r="58" spans="1:75">
      <c r="A58" s="190"/>
      <c r="B58" s="190"/>
      <c r="C58" s="36"/>
      <c r="D58" s="61"/>
      <c r="E58" s="190"/>
      <c r="F58" s="74"/>
      <c r="G58" s="74"/>
      <c r="H58" s="74"/>
      <c r="I58" s="74"/>
      <c r="J58" s="74"/>
      <c r="K58" s="74"/>
      <c r="L58" s="49"/>
      <c r="M58" s="49"/>
      <c r="N58" s="49"/>
      <c r="O58" s="49"/>
      <c r="P58" s="49"/>
      <c r="Q58" s="49"/>
      <c r="R58" s="49"/>
      <c r="S58" s="49"/>
      <c r="T58" s="49"/>
      <c r="U58" s="190"/>
      <c r="V58" s="190"/>
      <c r="W58" s="36"/>
      <c r="X58" s="49"/>
      <c r="Y58" s="190"/>
      <c r="Z58" s="74"/>
      <c r="AA58" s="74"/>
      <c r="AB58" s="74"/>
      <c r="AC58" s="74"/>
      <c r="AD58" s="74"/>
      <c r="AE58" s="74"/>
      <c r="AF58" s="49"/>
      <c r="AG58" s="49"/>
      <c r="AK58" s="80" t="s">
        <v>77</v>
      </c>
      <c r="AL58" s="78" t="s">
        <v>76</v>
      </c>
      <c r="AM58" s="199">
        <v>113.3</v>
      </c>
      <c r="AN58" s="158"/>
      <c r="AO58" s="158"/>
      <c r="AP58" s="158">
        <v>2.1350000000000002</v>
      </c>
      <c r="AV58" s="80" t="s">
        <v>77</v>
      </c>
      <c r="AW58" s="78" t="s">
        <v>76</v>
      </c>
      <c r="AX58" s="146">
        <v>57.93</v>
      </c>
      <c r="AY58" s="158">
        <v>55.52</v>
      </c>
      <c r="BD58" s="158">
        <v>67.87</v>
      </c>
      <c r="BE58" s="158">
        <v>79.234999999999999</v>
      </c>
      <c r="BO58" s="69"/>
      <c r="BP58" s="72"/>
      <c r="BQ58" s="72"/>
      <c r="BR58" s="10"/>
      <c r="BS58" s="10"/>
      <c r="BT58" s="10"/>
      <c r="BU58" s="10"/>
      <c r="BV58" s="10"/>
      <c r="BW58" s="10"/>
    </row>
    <row r="59" spans="1:75">
      <c r="A59" s="190"/>
      <c r="B59" s="190"/>
      <c r="C59" s="36"/>
      <c r="D59" s="61"/>
      <c r="E59" s="190"/>
      <c r="F59" s="74"/>
      <c r="G59" s="74"/>
      <c r="H59" s="74"/>
      <c r="I59" s="74"/>
      <c r="J59" s="74"/>
      <c r="K59" s="74"/>
      <c r="L59" s="49"/>
      <c r="M59" s="49"/>
      <c r="N59" s="49"/>
      <c r="O59" s="49"/>
      <c r="P59" s="49"/>
      <c r="Q59" s="49"/>
      <c r="R59" s="49"/>
      <c r="S59" s="49"/>
      <c r="T59" s="49"/>
      <c r="U59" s="190"/>
      <c r="V59" s="190"/>
      <c r="W59" s="36"/>
      <c r="X59" s="49"/>
      <c r="Y59" s="190"/>
      <c r="Z59" s="74"/>
      <c r="AA59" s="74"/>
      <c r="AB59" s="74"/>
      <c r="AC59" s="74"/>
      <c r="AD59" s="74"/>
      <c r="AE59" s="74"/>
      <c r="AF59" s="49"/>
      <c r="AG59" s="49"/>
      <c r="AK59" s="80" t="s">
        <v>77</v>
      </c>
      <c r="AL59" s="78" t="s">
        <v>76</v>
      </c>
      <c r="AM59" s="199">
        <v>155.30000000000001</v>
      </c>
      <c r="AN59" s="158"/>
      <c r="AO59" s="158"/>
      <c r="AP59" s="158">
        <v>1.8460000000000001</v>
      </c>
      <c r="AV59" s="80" t="s">
        <v>77</v>
      </c>
      <c r="AW59" s="78" t="s">
        <v>76</v>
      </c>
      <c r="AX59" s="155">
        <v>66.765000000000001</v>
      </c>
      <c r="AY59" s="162">
        <v>76.08</v>
      </c>
      <c r="AZ59" s="160"/>
      <c r="BA59" s="161"/>
      <c r="BB59" s="161"/>
      <c r="BC59" s="161"/>
      <c r="BD59" s="162">
        <v>60.54</v>
      </c>
      <c r="BE59" s="162">
        <v>63.515000000000001</v>
      </c>
      <c r="BO59" s="69"/>
      <c r="BP59" s="72"/>
      <c r="BQ59" s="72"/>
      <c r="BR59" s="10"/>
      <c r="BS59" s="10"/>
      <c r="BT59" s="10"/>
      <c r="BU59" s="10"/>
      <c r="BV59" s="10"/>
      <c r="BW59" s="10"/>
    </row>
    <row r="60" spans="1:75">
      <c r="A60" s="190"/>
      <c r="B60" s="190"/>
      <c r="C60" s="36"/>
      <c r="D60" s="61"/>
      <c r="E60" s="190"/>
      <c r="F60" s="74"/>
      <c r="G60" s="74"/>
      <c r="H60" s="74"/>
      <c r="I60" s="74"/>
      <c r="J60" s="74"/>
      <c r="K60" s="74"/>
      <c r="L60" s="49"/>
      <c r="M60" s="49"/>
      <c r="N60" s="49"/>
      <c r="O60" s="49"/>
      <c r="P60" s="49"/>
      <c r="Q60" s="49"/>
      <c r="R60" s="49"/>
      <c r="S60" s="49"/>
      <c r="T60" s="49"/>
      <c r="U60" s="190"/>
      <c r="V60" s="190"/>
      <c r="W60" s="36"/>
      <c r="X60" s="49"/>
      <c r="Y60" s="190"/>
      <c r="Z60" s="74"/>
      <c r="AA60" s="74"/>
      <c r="AB60" s="74"/>
      <c r="AC60" s="74"/>
      <c r="AD60" s="74"/>
      <c r="AE60" s="74"/>
      <c r="AF60" s="49"/>
      <c r="AG60" s="49"/>
      <c r="AK60" s="80" t="s">
        <v>77</v>
      </c>
      <c r="AL60" s="78" t="s">
        <v>76</v>
      </c>
      <c r="AM60" s="199">
        <v>212.9</v>
      </c>
      <c r="AN60" s="158"/>
      <c r="AO60" s="158"/>
      <c r="AP60" s="158">
        <v>1.6255000000000002</v>
      </c>
      <c r="AV60" s="80" t="s">
        <v>77</v>
      </c>
      <c r="AW60" s="78" t="s">
        <v>76</v>
      </c>
      <c r="AX60" s="146">
        <v>75.795000000000002</v>
      </c>
      <c r="AY60" s="158">
        <v>104.3</v>
      </c>
      <c r="BD60" s="158">
        <v>53.510000000000005</v>
      </c>
      <c r="BE60" s="158">
        <v>49.155000000000001</v>
      </c>
      <c r="BO60" s="69"/>
      <c r="BP60" s="72"/>
      <c r="BQ60" s="72"/>
      <c r="BR60" s="10"/>
      <c r="BS60" s="10"/>
      <c r="BT60" s="10"/>
      <c r="BU60" s="10"/>
      <c r="BV60" s="10"/>
      <c r="BW60" s="10"/>
    </row>
    <row r="61" spans="1:75">
      <c r="A61" s="190"/>
      <c r="B61" s="190"/>
      <c r="C61" s="36"/>
      <c r="D61" s="61"/>
      <c r="E61" s="190"/>
      <c r="F61" s="74"/>
      <c r="G61" s="74"/>
      <c r="H61" s="74"/>
      <c r="I61" s="74"/>
      <c r="J61" s="74"/>
      <c r="K61" s="74"/>
      <c r="L61" s="49"/>
      <c r="M61" s="49"/>
      <c r="N61" s="49"/>
      <c r="O61" s="49"/>
      <c r="P61" s="49"/>
      <c r="Q61" s="49"/>
      <c r="R61" s="49"/>
      <c r="S61" s="49"/>
      <c r="T61" s="49"/>
      <c r="U61" s="190"/>
      <c r="V61" s="190"/>
      <c r="W61" s="36"/>
      <c r="X61" s="49"/>
      <c r="Y61" s="190"/>
      <c r="Z61" s="74"/>
      <c r="AA61" s="74"/>
      <c r="AB61" s="74"/>
      <c r="AC61" s="74"/>
      <c r="AD61" s="74"/>
      <c r="AE61" s="74"/>
      <c r="AF61" s="49"/>
      <c r="AG61" s="49"/>
      <c r="AK61" s="80" t="s">
        <v>77</v>
      </c>
      <c r="AL61" s="78" t="s">
        <v>76</v>
      </c>
      <c r="AM61" s="199">
        <v>291.85000000000002</v>
      </c>
      <c r="AN61" s="158"/>
      <c r="AO61" s="158"/>
      <c r="AP61" s="158">
        <v>1.4405000000000001</v>
      </c>
      <c r="AV61" s="80" t="s">
        <v>77</v>
      </c>
      <c r="AW61" s="78" t="s">
        <v>76</v>
      </c>
      <c r="AX61" s="146">
        <v>85.935000000000002</v>
      </c>
      <c r="AY61" s="158">
        <v>143</v>
      </c>
      <c r="BD61" s="158">
        <v>47.69</v>
      </c>
      <c r="BE61" s="158">
        <v>36.549999999999997</v>
      </c>
      <c r="BO61" s="69"/>
      <c r="BP61" s="72"/>
      <c r="BQ61" s="72"/>
      <c r="BR61" s="10"/>
      <c r="BS61" s="10"/>
      <c r="BT61" s="10"/>
      <c r="BU61" s="10"/>
      <c r="BV61" s="10"/>
      <c r="BW61" s="10"/>
    </row>
    <row r="62" spans="1:75">
      <c r="A62" s="190"/>
      <c r="B62" s="190"/>
      <c r="C62" s="36"/>
      <c r="D62" s="61"/>
      <c r="E62" s="190"/>
      <c r="F62" s="74"/>
      <c r="G62" s="74"/>
      <c r="H62" s="74"/>
      <c r="I62" s="74"/>
      <c r="J62" s="74"/>
      <c r="K62" s="74"/>
      <c r="L62" s="49"/>
      <c r="M62" s="49"/>
      <c r="N62" s="49"/>
      <c r="O62" s="49"/>
      <c r="P62" s="49"/>
      <c r="Q62" s="49"/>
      <c r="R62" s="49"/>
      <c r="S62" s="49"/>
      <c r="T62" s="49"/>
      <c r="U62" s="190"/>
      <c r="V62" s="190"/>
      <c r="W62" s="36"/>
      <c r="X62" s="49"/>
      <c r="Y62" s="190"/>
      <c r="Z62" s="74"/>
      <c r="AA62" s="74"/>
      <c r="AB62" s="74"/>
      <c r="AC62" s="74"/>
      <c r="AD62" s="74"/>
      <c r="AE62" s="74"/>
      <c r="AF62" s="49"/>
      <c r="AG62" s="49"/>
      <c r="AK62" s="71" t="s">
        <v>77</v>
      </c>
      <c r="AL62" s="78" t="s">
        <v>76</v>
      </c>
      <c r="AM62" s="200">
        <v>400.1</v>
      </c>
      <c r="AN62" s="159"/>
      <c r="AO62" s="159"/>
      <c r="AP62" s="159">
        <v>1.256</v>
      </c>
      <c r="AQ62" s="164"/>
      <c r="AR62" s="50"/>
      <c r="AS62" s="184"/>
      <c r="AV62" s="80" t="s">
        <v>77</v>
      </c>
      <c r="AW62" s="78" t="s">
        <v>76</v>
      </c>
      <c r="AX62" s="146">
        <v>98.525000000000006</v>
      </c>
      <c r="AY62" s="171">
        <v>196</v>
      </c>
      <c r="BD62" s="158">
        <v>42.745000000000005</v>
      </c>
      <c r="BE62" s="158">
        <v>26.435000000000002</v>
      </c>
      <c r="BO62" s="69"/>
      <c r="BP62" s="72"/>
      <c r="BQ62" s="72"/>
      <c r="BR62" s="10"/>
      <c r="BS62" s="10"/>
      <c r="BT62" s="10"/>
      <c r="BU62" s="10"/>
      <c r="BV62" s="10"/>
      <c r="BW62" s="10"/>
    </row>
    <row r="63" spans="1:75">
      <c r="A63" s="190"/>
      <c r="B63" s="190"/>
      <c r="C63" s="36"/>
      <c r="D63" s="61"/>
      <c r="E63" s="190"/>
      <c r="F63" s="74"/>
      <c r="G63" s="74"/>
      <c r="H63" s="74"/>
      <c r="I63" s="74"/>
      <c r="J63" s="74"/>
      <c r="K63" s="74"/>
      <c r="L63" s="49"/>
      <c r="M63" s="49"/>
      <c r="N63" s="49"/>
      <c r="O63" s="49"/>
      <c r="P63" s="49"/>
      <c r="Q63" s="49"/>
      <c r="R63" s="49"/>
      <c r="S63" s="49"/>
      <c r="T63" s="49"/>
      <c r="U63" s="190"/>
      <c r="V63" s="190"/>
      <c r="W63" s="36"/>
      <c r="X63" s="49"/>
      <c r="Y63" s="190"/>
      <c r="Z63" s="74"/>
      <c r="AA63" s="74"/>
      <c r="AB63" s="74"/>
      <c r="AC63" s="74"/>
      <c r="AD63" s="74"/>
      <c r="AE63" s="74"/>
      <c r="AF63" s="49"/>
      <c r="AG63" s="49"/>
      <c r="AK63" s="79" t="s">
        <v>77</v>
      </c>
      <c r="AL63" s="77" t="s">
        <v>83</v>
      </c>
      <c r="AM63" s="201">
        <v>0.9998999999999999</v>
      </c>
      <c r="AN63" s="94"/>
      <c r="AO63" s="94"/>
      <c r="AP63" s="94"/>
      <c r="AQ63" s="185">
        <v>138.73333333333335</v>
      </c>
      <c r="AR63" s="177"/>
      <c r="AS63" s="186"/>
      <c r="AV63" s="79" t="s">
        <v>77</v>
      </c>
      <c r="AW63" s="77" t="s">
        <v>83</v>
      </c>
      <c r="AX63" s="150">
        <v>1.1356666666666666</v>
      </c>
      <c r="AY63" s="175">
        <v>0.49883333333333341</v>
      </c>
      <c r="AZ63" s="163"/>
      <c r="BA63" s="94"/>
      <c r="BB63" s="94"/>
      <c r="BC63" s="94"/>
      <c r="BD63" s="94"/>
      <c r="BE63" s="94"/>
      <c r="BF63" s="150">
        <v>182.03333333333333</v>
      </c>
      <c r="BG63" s="168">
        <v>136.56666666666666</v>
      </c>
      <c r="BH63" s="94"/>
      <c r="BI63" s="94"/>
      <c r="BJ63" s="94"/>
      <c r="BK63" s="95"/>
      <c r="BO63" s="10"/>
      <c r="BP63" s="10"/>
      <c r="BQ63" s="10"/>
      <c r="BR63" s="10"/>
      <c r="BS63" s="10"/>
      <c r="BT63" s="10"/>
      <c r="BU63" s="10"/>
      <c r="BV63" s="10"/>
      <c r="BW63" s="10"/>
    </row>
    <row r="64" spans="1:75">
      <c r="A64" s="191"/>
      <c r="B64" s="190"/>
      <c r="C64" s="36"/>
      <c r="D64" s="61"/>
      <c r="E64" s="190"/>
      <c r="F64" s="74"/>
      <c r="G64" s="74"/>
      <c r="H64" s="74"/>
      <c r="I64" s="74"/>
      <c r="J64" s="74"/>
      <c r="K64" s="74"/>
      <c r="L64" s="49"/>
      <c r="M64" s="49"/>
      <c r="N64" s="49"/>
      <c r="O64" s="49"/>
      <c r="P64" s="49"/>
      <c r="Q64" s="49"/>
      <c r="R64" s="49"/>
      <c r="S64" s="49"/>
      <c r="T64" s="49"/>
      <c r="U64" s="190"/>
      <c r="V64" s="190"/>
      <c r="W64" s="36"/>
      <c r="X64" s="49"/>
      <c r="Y64" s="190"/>
      <c r="Z64" s="74"/>
      <c r="AA64" s="74"/>
      <c r="AB64" s="74"/>
      <c r="AC64" s="74"/>
      <c r="AD64" s="74"/>
      <c r="AE64" s="74"/>
      <c r="AF64" s="49"/>
      <c r="AG64" s="49"/>
      <c r="AK64" s="80" t="s">
        <v>77</v>
      </c>
      <c r="AL64" s="78" t="s">
        <v>83</v>
      </c>
      <c r="AM64" s="199">
        <v>1.3703333333333336</v>
      </c>
      <c r="AQ64" s="146">
        <v>110.29</v>
      </c>
      <c r="AR64" s="158"/>
      <c r="AS64" s="169"/>
      <c r="AV64" s="80" t="s">
        <v>77</v>
      </c>
      <c r="AW64" s="78" t="s">
        <v>83</v>
      </c>
      <c r="AX64" s="146">
        <v>2.9303333333333335</v>
      </c>
      <c r="AY64" s="169">
        <v>0.6744</v>
      </c>
      <c r="BF64" s="146">
        <v>166.5</v>
      </c>
      <c r="BG64" s="158">
        <v>401.33333333333331</v>
      </c>
      <c r="BO64" s="10"/>
      <c r="BP64" s="10"/>
      <c r="BQ64" s="10"/>
      <c r="BR64" s="10"/>
      <c r="BS64" s="10"/>
      <c r="BT64" s="10"/>
      <c r="BU64" s="10"/>
      <c r="BV64" s="10"/>
      <c r="BW64" s="10"/>
    </row>
    <row r="65" spans="1:75">
      <c r="A65" s="190"/>
      <c r="B65" s="190"/>
      <c r="C65" s="36"/>
      <c r="D65" s="61"/>
      <c r="E65" s="190"/>
      <c r="F65" s="74"/>
      <c r="G65" s="74"/>
      <c r="H65" s="74"/>
      <c r="I65" s="74"/>
      <c r="J65" s="74"/>
      <c r="K65" s="74"/>
      <c r="L65" s="49"/>
      <c r="M65" s="49"/>
      <c r="N65" s="49"/>
      <c r="O65" s="49"/>
      <c r="P65" s="49"/>
      <c r="Q65" s="49"/>
      <c r="R65" s="49"/>
      <c r="S65" s="49"/>
      <c r="T65" s="49"/>
      <c r="U65" s="190"/>
      <c r="V65" s="190"/>
      <c r="W65" s="36"/>
      <c r="X65" s="49"/>
      <c r="Y65" s="190"/>
      <c r="Z65" s="74"/>
      <c r="AA65" s="74"/>
      <c r="AB65" s="74"/>
      <c r="AC65" s="74"/>
      <c r="AD65" s="74"/>
      <c r="AE65" s="74"/>
      <c r="AF65" s="49"/>
      <c r="AG65" s="49"/>
      <c r="AK65" s="80" t="s">
        <v>77</v>
      </c>
      <c r="AL65" s="78" t="s">
        <v>83</v>
      </c>
      <c r="AM65" s="199">
        <v>1.8790000000000002</v>
      </c>
      <c r="AQ65" s="146">
        <v>86.589999999999989</v>
      </c>
      <c r="AR65" s="158"/>
      <c r="AS65" s="169"/>
      <c r="AV65" s="80" t="s">
        <v>77</v>
      </c>
      <c r="AW65" s="78" t="s">
        <v>83</v>
      </c>
      <c r="AX65" s="146">
        <v>4.692333333333333</v>
      </c>
      <c r="AY65" s="169">
        <v>0.92086666666666661</v>
      </c>
      <c r="BF65" s="146">
        <v>166.36666666666665</v>
      </c>
      <c r="BG65" s="158">
        <v>481.63333333333338</v>
      </c>
      <c r="BO65" s="10"/>
      <c r="BP65" s="10"/>
      <c r="BQ65" s="10"/>
      <c r="BR65" s="10"/>
      <c r="BS65" s="10"/>
      <c r="BT65" s="10"/>
      <c r="BU65" s="10"/>
      <c r="BV65" s="10"/>
      <c r="BW65" s="10"/>
    </row>
    <row r="66" spans="1:75">
      <c r="A66" s="190"/>
      <c r="B66" s="190"/>
      <c r="C66" s="36"/>
      <c r="D66" s="61"/>
      <c r="E66" s="190"/>
      <c r="F66" s="74"/>
      <c r="G66" s="74"/>
      <c r="H66" s="74"/>
      <c r="I66" s="74"/>
      <c r="J66" s="74"/>
      <c r="K66" s="74"/>
      <c r="L66" s="49"/>
      <c r="M66" s="49"/>
      <c r="N66" s="49"/>
      <c r="O66" s="49"/>
      <c r="P66" s="49"/>
      <c r="Q66" s="49"/>
      <c r="R66" s="49"/>
      <c r="S66" s="49"/>
      <c r="T66" s="49"/>
      <c r="U66" s="190"/>
      <c r="V66" s="190"/>
      <c r="W66" s="36"/>
      <c r="X66" s="49"/>
      <c r="Y66" s="190"/>
      <c r="Z66" s="74"/>
      <c r="AA66" s="74"/>
      <c r="AB66" s="74"/>
      <c r="AC66" s="74"/>
      <c r="AD66" s="74"/>
      <c r="AE66" s="74"/>
      <c r="AF66" s="49"/>
      <c r="AG66" s="49"/>
      <c r="AK66" s="80" t="s">
        <v>77</v>
      </c>
      <c r="AL66" s="78" t="s">
        <v>83</v>
      </c>
      <c r="AM66" s="199">
        <v>2.5750000000000002</v>
      </c>
      <c r="AQ66" s="146">
        <v>68.406666666666666</v>
      </c>
      <c r="AR66" s="158"/>
      <c r="AS66" s="169"/>
      <c r="AV66" s="80" t="s">
        <v>77</v>
      </c>
      <c r="AW66" s="78" t="s">
        <v>83</v>
      </c>
      <c r="AX66" s="146">
        <v>6.8226666666666667</v>
      </c>
      <c r="AY66" s="169">
        <v>1.262</v>
      </c>
      <c r="BF66" s="146">
        <v>167.70000000000002</v>
      </c>
      <c r="BG66" s="158">
        <v>513.76666666666677</v>
      </c>
      <c r="BO66" s="10"/>
      <c r="BP66" s="10"/>
      <c r="BQ66" s="10"/>
      <c r="BR66" s="10"/>
      <c r="BS66" s="10"/>
      <c r="BT66" s="10"/>
      <c r="BU66" s="10"/>
      <c r="BV66" s="10"/>
      <c r="BW66" s="10"/>
    </row>
    <row r="67" spans="1:75">
      <c r="A67" s="190"/>
      <c r="B67" s="190"/>
      <c r="C67" s="36"/>
      <c r="D67" s="61"/>
      <c r="E67" s="190"/>
      <c r="F67" s="74"/>
      <c r="G67" s="74"/>
      <c r="H67" s="74"/>
      <c r="I67" s="74"/>
      <c r="J67" s="74"/>
      <c r="K67" s="74"/>
      <c r="L67" s="49"/>
      <c r="M67" s="49"/>
      <c r="N67" s="49"/>
      <c r="O67" s="49"/>
      <c r="P67" s="49"/>
      <c r="Q67" s="49"/>
      <c r="R67" s="49"/>
      <c r="S67" s="49"/>
      <c r="T67" s="49"/>
      <c r="U67" s="190"/>
      <c r="V67" s="190"/>
      <c r="W67" s="36"/>
      <c r="X67" s="49"/>
      <c r="Y67" s="190"/>
      <c r="Z67" s="74"/>
      <c r="AA67" s="74"/>
      <c r="AB67" s="74"/>
      <c r="AC67" s="74"/>
      <c r="AD67" s="74"/>
      <c r="AE67" s="74"/>
      <c r="AF67" s="49"/>
      <c r="AG67" s="49"/>
      <c r="AK67" s="80" t="s">
        <v>77</v>
      </c>
      <c r="AL67" s="78" t="s">
        <v>83</v>
      </c>
      <c r="AM67" s="199">
        <v>3.5303333333333331</v>
      </c>
      <c r="AQ67" s="146">
        <v>54.506666666666668</v>
      </c>
      <c r="AR67" s="158"/>
      <c r="AS67" s="169"/>
      <c r="AV67" s="80" t="s">
        <v>77</v>
      </c>
      <c r="AW67" s="78" t="s">
        <v>83</v>
      </c>
      <c r="AX67" s="146">
        <v>9.613666666666667</v>
      </c>
      <c r="AY67" s="169">
        <v>1.7310000000000001</v>
      </c>
      <c r="BF67" s="146">
        <v>169.13333333333333</v>
      </c>
      <c r="BG67" s="158">
        <v>529.0333333333333</v>
      </c>
      <c r="BO67" s="10"/>
      <c r="BP67" s="10"/>
      <c r="BQ67" s="10"/>
      <c r="BR67" s="10"/>
      <c r="BS67" s="10"/>
      <c r="BT67" s="10"/>
      <c r="BU67" s="10"/>
      <c r="BV67" s="10"/>
      <c r="BW67" s="10"/>
    </row>
    <row r="68" spans="1:75">
      <c r="A68" s="190"/>
      <c r="B68" s="190"/>
      <c r="C68" s="36"/>
      <c r="D68" s="61"/>
      <c r="E68" s="190"/>
      <c r="F68" s="74"/>
      <c r="G68" s="74"/>
      <c r="H68" s="74"/>
      <c r="I68" s="74"/>
      <c r="J68" s="74"/>
      <c r="K68" s="74"/>
      <c r="L68" s="49"/>
      <c r="M68" s="49"/>
      <c r="N68" s="49"/>
      <c r="O68" s="49"/>
      <c r="P68" s="49"/>
      <c r="Q68" s="49"/>
      <c r="R68" s="49"/>
      <c r="S68" s="49"/>
      <c r="T68" s="49"/>
      <c r="U68" s="190"/>
      <c r="V68" s="190"/>
      <c r="W68" s="36"/>
      <c r="X68" s="49"/>
      <c r="Y68" s="190"/>
      <c r="Z68" s="74"/>
      <c r="AA68" s="74"/>
      <c r="AB68" s="74"/>
      <c r="AC68" s="74"/>
      <c r="AD68" s="74"/>
      <c r="AE68" s="74"/>
      <c r="AF68" s="49"/>
      <c r="AG68" s="49"/>
      <c r="AK68" s="80" t="s">
        <v>77</v>
      </c>
      <c r="AL68" s="78" t="s">
        <v>83</v>
      </c>
      <c r="AM68" s="199">
        <v>4.8393333333333333</v>
      </c>
      <c r="AQ68" s="146">
        <v>44.026666666666664</v>
      </c>
      <c r="AR68" s="158"/>
      <c r="AS68" s="169"/>
      <c r="AV68" s="80" t="s">
        <v>77</v>
      </c>
      <c r="AW68" s="78" t="s">
        <v>83</v>
      </c>
      <c r="AX68" s="146">
        <v>13.313333333333333</v>
      </c>
      <c r="AY68" s="169">
        <v>2.3719999999999999</v>
      </c>
      <c r="BF68" s="146">
        <v>170.23333333333332</v>
      </c>
      <c r="BG68" s="158">
        <v>534.70000000000005</v>
      </c>
      <c r="BO68" s="10"/>
      <c r="BP68" s="10"/>
      <c r="BQ68" s="10"/>
      <c r="BR68" s="10"/>
      <c r="BS68" s="10"/>
      <c r="BT68" s="10"/>
      <c r="BU68" s="10"/>
      <c r="BV68" s="10"/>
      <c r="BW68" s="10"/>
    </row>
    <row r="69" spans="1:75">
      <c r="A69" s="190"/>
      <c r="B69" s="190"/>
      <c r="C69" s="36"/>
      <c r="D69" s="61"/>
      <c r="E69" s="190"/>
      <c r="F69" s="74"/>
      <c r="G69" s="74"/>
      <c r="H69" s="74"/>
      <c r="I69" s="74"/>
      <c r="J69" s="74"/>
      <c r="K69" s="74"/>
      <c r="L69" s="49"/>
      <c r="M69" s="49"/>
      <c r="N69" s="49"/>
      <c r="O69" s="49"/>
      <c r="P69" s="49"/>
      <c r="Q69" s="49"/>
      <c r="R69" s="49"/>
      <c r="S69" s="49"/>
      <c r="T69" s="49"/>
      <c r="U69" s="190"/>
      <c r="V69" s="190"/>
      <c r="W69" s="36"/>
      <c r="X69" s="49"/>
      <c r="Y69" s="190"/>
      <c r="Z69" s="74"/>
      <c r="AA69" s="74"/>
      <c r="AB69" s="74"/>
      <c r="AC69" s="74"/>
      <c r="AD69" s="74"/>
      <c r="AE69" s="74"/>
      <c r="AF69" s="49"/>
      <c r="AG69" s="49"/>
      <c r="AK69" s="80" t="s">
        <v>77</v>
      </c>
      <c r="AL69" s="78" t="s">
        <v>83</v>
      </c>
      <c r="AM69" s="199">
        <v>6.6336666666666666</v>
      </c>
      <c r="AQ69" s="146">
        <v>35.896666666666668</v>
      </c>
      <c r="AR69" s="158"/>
      <c r="AS69" s="169"/>
      <c r="AV69" s="80" t="s">
        <v>77</v>
      </c>
      <c r="AW69" s="78" t="s">
        <v>83</v>
      </c>
      <c r="AX69" s="146">
        <v>18.16</v>
      </c>
      <c r="AY69" s="169">
        <v>3.2520000000000002</v>
      </c>
      <c r="BF69" s="146">
        <v>170.73333333333335</v>
      </c>
      <c r="BG69" s="158">
        <v>531.76666666666665</v>
      </c>
      <c r="BO69" s="10"/>
      <c r="BP69" s="10"/>
      <c r="BQ69" s="10"/>
      <c r="BR69" s="10"/>
      <c r="BS69" s="10"/>
      <c r="BT69" s="10"/>
      <c r="BU69" s="10"/>
      <c r="BV69" s="10"/>
      <c r="BW69" s="10"/>
    </row>
    <row r="70" spans="1:75">
      <c r="A70" s="190"/>
      <c r="B70" s="190"/>
      <c r="C70" s="36"/>
      <c r="D70" s="61"/>
      <c r="E70" s="190"/>
      <c r="F70" s="74"/>
      <c r="G70" s="74"/>
      <c r="H70" s="74"/>
      <c r="I70" s="74"/>
      <c r="J70" s="74"/>
      <c r="K70" s="74"/>
      <c r="L70" s="49"/>
      <c r="M70" s="49"/>
      <c r="N70" s="49"/>
      <c r="O70" s="49"/>
      <c r="P70" s="49"/>
      <c r="Q70" s="49"/>
      <c r="R70" s="49"/>
      <c r="S70" s="49"/>
      <c r="T70" s="49"/>
      <c r="U70" s="190"/>
      <c r="V70" s="190"/>
      <c r="W70" s="36"/>
      <c r="X70" s="49"/>
      <c r="Y70" s="190"/>
      <c r="Z70" s="74"/>
      <c r="AA70" s="74"/>
      <c r="AB70" s="74"/>
      <c r="AC70" s="74"/>
      <c r="AD70" s="74"/>
      <c r="AE70" s="74"/>
      <c r="AF70" s="49"/>
      <c r="AG70" s="49"/>
      <c r="AK70" s="80" t="s">
        <v>77</v>
      </c>
      <c r="AL70" s="78" t="s">
        <v>83</v>
      </c>
      <c r="AM70" s="199">
        <v>9.0933333333333319</v>
      </c>
      <c r="AQ70" s="146">
        <v>29.52333333333333</v>
      </c>
      <c r="AR70" s="158"/>
      <c r="AS70" s="169"/>
      <c r="AV70" s="80" t="s">
        <v>77</v>
      </c>
      <c r="AW70" s="78" t="s">
        <v>83</v>
      </c>
      <c r="AX70" s="146">
        <v>24.393333333333334</v>
      </c>
      <c r="AY70" s="169">
        <v>4.4580000000000002</v>
      </c>
      <c r="BF70" s="146">
        <v>170.53333333333333</v>
      </c>
      <c r="BG70" s="158">
        <v>520</v>
      </c>
      <c r="BO70" s="10"/>
      <c r="BP70" s="10"/>
      <c r="BQ70" s="10"/>
      <c r="BR70" s="10"/>
      <c r="BS70" s="10"/>
      <c r="BT70" s="10"/>
      <c r="BU70" s="10"/>
      <c r="BV70" s="10"/>
      <c r="BW70" s="10"/>
    </row>
    <row r="71" spans="1:75">
      <c r="A71" s="190"/>
      <c r="B71" s="190"/>
      <c r="C71" s="36"/>
      <c r="D71" s="61"/>
      <c r="E71" s="190"/>
      <c r="F71" s="74"/>
      <c r="G71" s="74"/>
      <c r="H71" s="74"/>
      <c r="I71" s="74"/>
      <c r="J71" s="74"/>
      <c r="K71" s="74"/>
      <c r="L71" s="49"/>
      <c r="M71" s="49"/>
      <c r="N71" s="49"/>
      <c r="O71" s="49"/>
      <c r="P71" s="49"/>
      <c r="Q71" s="49"/>
      <c r="R71" s="49"/>
      <c r="S71" s="49"/>
      <c r="T71" s="49"/>
      <c r="U71" s="190"/>
      <c r="V71" s="190"/>
      <c r="W71" s="36"/>
      <c r="X71" s="49"/>
      <c r="Y71" s="190"/>
      <c r="Z71" s="74"/>
      <c r="AA71" s="74"/>
      <c r="AB71" s="74"/>
      <c r="AC71" s="74"/>
      <c r="AD71" s="74"/>
      <c r="AE71" s="74"/>
      <c r="AF71" s="49"/>
      <c r="AG71" s="49"/>
      <c r="AK71" s="80" t="s">
        <v>77</v>
      </c>
      <c r="AL71" s="78" t="s">
        <v>83</v>
      </c>
      <c r="AM71" s="199">
        <v>12.47</v>
      </c>
      <c r="AQ71" s="146">
        <v>24.426666666666666</v>
      </c>
      <c r="AR71" s="158"/>
      <c r="AS71" s="169"/>
      <c r="AV71" s="80" t="s">
        <v>77</v>
      </c>
      <c r="AW71" s="78" t="s">
        <v>83</v>
      </c>
      <c r="AX71" s="146">
        <v>32.169999999999995</v>
      </c>
      <c r="AY71" s="169">
        <v>6.1103333333333332</v>
      </c>
      <c r="BF71" s="146">
        <v>169.43333333333334</v>
      </c>
      <c r="BG71" s="158">
        <v>498.46666666666664</v>
      </c>
      <c r="BO71" s="10"/>
      <c r="BP71" s="10"/>
      <c r="BQ71" s="10"/>
      <c r="BR71" s="10"/>
      <c r="BS71" s="10"/>
      <c r="BT71" s="10"/>
      <c r="BU71" s="10"/>
      <c r="BV71" s="10"/>
      <c r="BW71" s="10"/>
    </row>
    <row r="72" spans="1:75">
      <c r="A72" s="190"/>
      <c r="B72" s="190"/>
      <c r="C72" s="36"/>
      <c r="D72" s="61"/>
      <c r="E72" s="190"/>
      <c r="F72" s="74"/>
      <c r="G72" s="74"/>
      <c r="H72" s="74"/>
      <c r="I72" s="74"/>
      <c r="J72" s="74"/>
      <c r="K72" s="74"/>
      <c r="L72" s="49"/>
      <c r="M72" s="49"/>
      <c r="N72" s="49"/>
      <c r="O72" s="49"/>
      <c r="P72" s="49"/>
      <c r="Q72" s="49"/>
      <c r="R72" s="49"/>
      <c r="S72" s="49"/>
      <c r="T72" s="49"/>
      <c r="U72" s="190"/>
      <c r="V72" s="190"/>
      <c r="W72" s="36"/>
      <c r="X72" s="49"/>
      <c r="Y72" s="190"/>
      <c r="Z72" s="74"/>
      <c r="AA72" s="74"/>
      <c r="AB72" s="74"/>
      <c r="AC72" s="74"/>
      <c r="AD72" s="74"/>
      <c r="AE72" s="74"/>
      <c r="AF72" s="49"/>
      <c r="AG72" s="49"/>
      <c r="AK72" s="80" t="s">
        <v>77</v>
      </c>
      <c r="AL72" s="78" t="s">
        <v>83</v>
      </c>
      <c r="AM72" s="199">
        <v>17.09</v>
      </c>
      <c r="AQ72" s="146">
        <v>20.22666666666667</v>
      </c>
      <c r="AR72" s="158"/>
      <c r="AS72" s="169"/>
      <c r="AV72" s="80" t="s">
        <v>77</v>
      </c>
      <c r="AW72" s="78" t="s">
        <v>83</v>
      </c>
      <c r="AX72" s="146">
        <v>41.403333333333336</v>
      </c>
      <c r="AY72" s="169">
        <v>8.3759999999999994</v>
      </c>
      <c r="BF72" s="146">
        <v>166.46666666666667</v>
      </c>
      <c r="BG72" s="158">
        <v>465.40000000000003</v>
      </c>
      <c r="BO72" s="10"/>
      <c r="BP72" s="10"/>
      <c r="BQ72" s="10"/>
      <c r="BR72" s="10"/>
      <c r="BS72" s="10"/>
      <c r="BT72" s="10"/>
      <c r="BU72" s="10"/>
      <c r="BV72" s="10"/>
      <c r="BW72" s="10"/>
    </row>
    <row r="73" spans="1:75">
      <c r="A73" s="190"/>
      <c r="B73" s="190"/>
      <c r="C73" s="36"/>
      <c r="D73" s="61"/>
      <c r="E73" s="190"/>
      <c r="F73" s="74"/>
      <c r="G73" s="74"/>
      <c r="H73" s="74"/>
      <c r="I73" s="74"/>
      <c r="J73" s="74"/>
      <c r="K73" s="74"/>
      <c r="L73" s="49"/>
      <c r="M73" s="49"/>
      <c r="N73" s="49"/>
      <c r="O73" s="49"/>
      <c r="P73" s="49"/>
      <c r="Q73" s="49"/>
      <c r="R73" s="49"/>
      <c r="S73" s="49"/>
      <c r="T73" s="49"/>
      <c r="U73" s="190"/>
      <c r="V73" s="190"/>
      <c r="W73" s="36"/>
      <c r="X73" s="49"/>
      <c r="Y73" s="190"/>
      <c r="Z73" s="74"/>
      <c r="AA73" s="74"/>
      <c r="AB73" s="74"/>
      <c r="AC73" s="74"/>
      <c r="AD73" s="74"/>
      <c r="AE73" s="74"/>
      <c r="AF73" s="49"/>
      <c r="AG73" s="49"/>
      <c r="AK73" s="80" t="s">
        <v>77</v>
      </c>
      <c r="AL73" s="78" t="s">
        <v>83</v>
      </c>
      <c r="AM73" s="199">
        <v>23.429999999999996</v>
      </c>
      <c r="AQ73" s="146">
        <v>16.693333333333332</v>
      </c>
      <c r="AR73" s="158"/>
      <c r="AS73" s="169"/>
      <c r="AV73" s="80" t="s">
        <v>77</v>
      </c>
      <c r="AW73" s="78" t="s">
        <v>83</v>
      </c>
      <c r="AX73" s="146">
        <v>51.74</v>
      </c>
      <c r="AY73" s="169">
        <v>11.479999999999999</v>
      </c>
      <c r="BF73" s="146">
        <v>160.93333333333331</v>
      </c>
      <c r="BG73" s="158">
        <v>420.86666666666662</v>
      </c>
      <c r="BO73" s="10"/>
      <c r="BP73" s="10"/>
      <c r="BQ73" s="10"/>
      <c r="BR73" s="10"/>
      <c r="BS73" s="10"/>
      <c r="BT73" s="10"/>
      <c r="BU73" s="10"/>
      <c r="BV73" s="10"/>
      <c r="BW73" s="10"/>
    </row>
    <row r="74" spans="1:75">
      <c r="A74" s="190"/>
      <c r="B74" s="190"/>
      <c r="C74" s="36"/>
      <c r="D74" s="61"/>
      <c r="E74" s="190"/>
      <c r="F74" s="74"/>
      <c r="G74" s="74"/>
      <c r="H74" s="74"/>
      <c r="I74" s="74"/>
      <c r="J74" s="74"/>
      <c r="K74" s="74"/>
      <c r="L74" s="49"/>
      <c r="M74" s="49"/>
      <c r="N74" s="49"/>
      <c r="O74" s="49"/>
      <c r="P74" s="49"/>
      <c r="Q74" s="49"/>
      <c r="R74" s="49"/>
      <c r="S74" s="49"/>
      <c r="T74" s="49"/>
      <c r="U74" s="190"/>
      <c r="V74" s="190"/>
      <c r="W74" s="36"/>
      <c r="X74" s="49"/>
      <c r="Y74" s="190"/>
      <c r="Z74" s="74"/>
      <c r="AA74" s="74"/>
      <c r="AB74" s="74"/>
      <c r="AC74" s="74"/>
      <c r="AD74" s="74"/>
      <c r="AE74" s="74"/>
      <c r="AF74" s="49"/>
      <c r="AG74" s="49"/>
      <c r="AK74" s="80" t="s">
        <v>77</v>
      </c>
      <c r="AL74" s="78" t="s">
        <v>83</v>
      </c>
      <c r="AM74" s="199">
        <v>32.116666666666667</v>
      </c>
      <c r="AQ74" s="146">
        <v>13.69</v>
      </c>
      <c r="AR74" s="158"/>
      <c r="AS74" s="169"/>
      <c r="AV74" s="80" t="s">
        <v>77</v>
      </c>
      <c r="AW74" s="78" t="s">
        <v>83</v>
      </c>
      <c r="AX74" s="146">
        <v>62.223333333333329</v>
      </c>
      <c r="AY74" s="169">
        <v>15.74</v>
      </c>
      <c r="BF74" s="146">
        <v>152.63333333333335</v>
      </c>
      <c r="BG74" s="158">
        <v>364.66666666666669</v>
      </c>
    </row>
    <row r="75" spans="1:75">
      <c r="A75" s="190"/>
      <c r="B75" s="190"/>
      <c r="C75" s="36"/>
      <c r="D75" s="61"/>
      <c r="E75" s="190"/>
      <c r="F75" s="74"/>
      <c r="G75" s="74"/>
      <c r="H75" s="74"/>
      <c r="I75" s="74"/>
      <c r="J75" s="74"/>
      <c r="K75" s="74"/>
      <c r="L75" s="49"/>
      <c r="M75" s="49"/>
      <c r="N75" s="49"/>
      <c r="O75" s="49"/>
      <c r="P75" s="49"/>
      <c r="Q75" s="49"/>
      <c r="R75" s="49"/>
      <c r="S75" s="49"/>
      <c r="T75" s="49"/>
      <c r="U75" s="190"/>
      <c r="V75" s="190"/>
      <c r="W75" s="36"/>
      <c r="X75" s="49"/>
      <c r="Y75" s="190"/>
      <c r="Z75" s="74"/>
      <c r="AA75" s="74"/>
      <c r="AB75" s="74"/>
      <c r="AC75" s="74"/>
      <c r="AD75" s="74"/>
      <c r="AE75" s="74"/>
      <c r="AF75" s="49"/>
      <c r="AG75" s="49"/>
      <c r="AK75" s="80" t="s">
        <v>77</v>
      </c>
      <c r="AL75" s="78" t="s">
        <v>83</v>
      </c>
      <c r="AM75" s="199">
        <v>44.033333333333331</v>
      </c>
      <c r="AQ75" s="146">
        <v>11.13</v>
      </c>
      <c r="AR75" s="158"/>
      <c r="AS75" s="169"/>
      <c r="AV75" s="80" t="s">
        <v>77</v>
      </c>
      <c r="AW75" s="78" t="s">
        <v>83</v>
      </c>
      <c r="AX75" s="146">
        <v>69.740000000000009</v>
      </c>
      <c r="AY75" s="169">
        <v>21.580000000000002</v>
      </c>
      <c r="BF75" s="146">
        <v>145.53333333333333</v>
      </c>
      <c r="BG75" s="158">
        <v>288.2</v>
      </c>
    </row>
    <row r="76" spans="1:75">
      <c r="A76" s="190"/>
      <c r="B76" s="190"/>
      <c r="C76" s="36"/>
      <c r="D76" s="61"/>
      <c r="E76" s="190"/>
      <c r="F76" s="74"/>
      <c r="G76" s="74"/>
      <c r="H76" s="74"/>
      <c r="I76" s="74"/>
      <c r="J76" s="74"/>
      <c r="K76" s="74"/>
      <c r="L76" s="49"/>
      <c r="M76" s="49"/>
      <c r="N76" s="49"/>
      <c r="O76" s="49"/>
      <c r="P76" s="49"/>
      <c r="Q76" s="49"/>
      <c r="R76" s="49"/>
      <c r="S76" s="49"/>
      <c r="T76" s="49"/>
      <c r="U76" s="190"/>
      <c r="V76" s="190"/>
      <c r="W76" s="36"/>
      <c r="X76" s="49"/>
      <c r="Y76" s="190"/>
      <c r="Z76" s="74"/>
      <c r="AA76" s="74"/>
      <c r="AB76" s="74"/>
      <c r="AC76" s="74"/>
      <c r="AD76" s="74"/>
      <c r="AE76" s="74"/>
      <c r="AF76" s="49"/>
      <c r="AG76" s="49"/>
      <c r="AK76" s="80" t="s">
        <v>77</v>
      </c>
      <c r="AL76" s="78" t="s">
        <v>83</v>
      </c>
      <c r="AM76" s="199">
        <v>60.363333333333337</v>
      </c>
      <c r="AQ76" s="146">
        <v>8.9363333333333319</v>
      </c>
      <c r="AR76" s="158"/>
      <c r="AS76" s="169"/>
      <c r="AV76" s="80" t="s">
        <v>77</v>
      </c>
      <c r="AW76" s="78" t="s">
        <v>83</v>
      </c>
      <c r="AX76" s="146">
        <v>73.306666666666658</v>
      </c>
      <c r="AY76" s="169">
        <v>29.58</v>
      </c>
      <c r="BF76" s="146">
        <v>139.43333333333334</v>
      </c>
      <c r="BG76" s="158">
        <v>204.4</v>
      </c>
    </row>
    <row r="77" spans="1:75">
      <c r="A77" s="190"/>
      <c r="B77" s="190"/>
      <c r="C77" s="36"/>
      <c r="D77" s="61"/>
      <c r="E77" s="190"/>
      <c r="F77" s="74"/>
      <c r="G77" s="74"/>
      <c r="H77" s="74"/>
      <c r="I77" s="74"/>
      <c r="J77" s="74"/>
      <c r="K77" s="74"/>
      <c r="L77" s="49"/>
      <c r="M77" s="49"/>
      <c r="N77" s="49"/>
      <c r="O77" s="49"/>
      <c r="P77" s="49"/>
      <c r="Q77" s="49"/>
      <c r="R77" s="49"/>
      <c r="S77" s="49"/>
      <c r="T77" s="49"/>
      <c r="U77" s="190"/>
      <c r="V77" s="190"/>
      <c r="W77" s="36"/>
      <c r="X77" s="49"/>
      <c r="Y77" s="190"/>
      <c r="Z77" s="74"/>
      <c r="AA77" s="74"/>
      <c r="AB77" s="74"/>
      <c r="AC77" s="74"/>
      <c r="AD77" s="74"/>
      <c r="AE77" s="74"/>
      <c r="AF77" s="49"/>
      <c r="AG77" s="49"/>
      <c r="AK77" s="80" t="s">
        <v>77</v>
      </c>
      <c r="AL77" s="78" t="s">
        <v>83</v>
      </c>
      <c r="AM77" s="199">
        <v>82.74666666666667</v>
      </c>
      <c r="AQ77" s="146">
        <v>7.0536666666666674</v>
      </c>
      <c r="AR77" s="158"/>
      <c r="AS77" s="169"/>
      <c r="AV77" s="80" t="s">
        <v>77</v>
      </c>
      <c r="AW77" s="78" t="s">
        <v>83</v>
      </c>
      <c r="AX77" s="146">
        <v>79.626666666666665</v>
      </c>
      <c r="AY77" s="169">
        <v>40.523333333333333</v>
      </c>
      <c r="BF77" s="146">
        <v>129.46666666666667</v>
      </c>
      <c r="BG77" s="158">
        <v>147.63333333333333</v>
      </c>
    </row>
    <row r="78" spans="1:75">
      <c r="A78" s="190"/>
      <c r="B78" s="190"/>
      <c r="C78" s="36"/>
      <c r="D78" s="61"/>
      <c r="E78" s="190"/>
      <c r="F78" s="74"/>
      <c r="G78" s="74"/>
      <c r="H78" s="74"/>
      <c r="I78" s="74"/>
      <c r="J78" s="74"/>
      <c r="K78" s="74"/>
      <c r="L78" s="49"/>
      <c r="M78" s="49"/>
      <c r="N78" s="49"/>
      <c r="O78" s="49"/>
      <c r="P78" s="49"/>
      <c r="Q78" s="49"/>
      <c r="R78" s="49"/>
      <c r="S78" s="49"/>
      <c r="T78" s="49"/>
      <c r="U78" s="190"/>
      <c r="V78" s="190"/>
      <c r="W78" s="36"/>
      <c r="X78" s="49"/>
      <c r="Y78" s="190"/>
      <c r="Z78" s="74"/>
      <c r="AA78" s="74"/>
      <c r="AB78" s="74"/>
      <c r="AC78" s="74"/>
      <c r="AD78" s="74"/>
      <c r="AE78" s="74"/>
      <c r="AF78" s="49"/>
      <c r="AG78" s="49"/>
      <c r="AK78" s="80" t="s">
        <v>77</v>
      </c>
      <c r="AL78" s="78" t="s">
        <v>83</v>
      </c>
      <c r="AM78" s="199">
        <v>113.43333333333334</v>
      </c>
      <c r="AQ78" s="146">
        <v>5.468</v>
      </c>
      <c r="AR78" s="158"/>
      <c r="AS78" s="169"/>
      <c r="AV78" s="80" t="s">
        <v>77</v>
      </c>
      <c r="AW78" s="78" t="s">
        <v>83</v>
      </c>
      <c r="AX78" s="146">
        <v>90.616666666666674</v>
      </c>
      <c r="AY78" s="169">
        <v>55.50333333333333</v>
      </c>
      <c r="BF78" s="146">
        <v>115.23333333333333</v>
      </c>
      <c r="BG78" s="158">
        <v>115.56666666666666</v>
      </c>
    </row>
    <row r="79" spans="1:75">
      <c r="A79" s="190"/>
      <c r="B79" s="190"/>
      <c r="C79" s="36"/>
      <c r="D79" s="61"/>
      <c r="E79" s="190"/>
      <c r="F79" s="74"/>
      <c r="G79" s="74"/>
      <c r="H79" s="74"/>
      <c r="I79" s="74"/>
      <c r="J79" s="74"/>
      <c r="K79" s="74"/>
      <c r="L79" s="49"/>
      <c r="M79" s="49"/>
      <c r="N79" s="49"/>
      <c r="O79" s="49"/>
      <c r="P79" s="49"/>
      <c r="Q79" s="49"/>
      <c r="R79" s="49"/>
      <c r="S79" s="49"/>
      <c r="T79" s="49"/>
      <c r="U79" s="190"/>
      <c r="V79" s="190"/>
      <c r="W79" s="36"/>
      <c r="X79" s="49"/>
      <c r="Y79" s="190"/>
      <c r="Z79" s="74"/>
      <c r="AA79" s="74"/>
      <c r="AB79" s="74"/>
      <c r="AC79" s="74"/>
      <c r="AD79" s="74"/>
      <c r="AE79" s="74"/>
      <c r="AF79" s="49"/>
      <c r="AG79" s="49"/>
      <c r="AK79" s="80" t="s">
        <v>77</v>
      </c>
      <c r="AL79" s="78" t="s">
        <v>83</v>
      </c>
      <c r="AM79" s="199">
        <v>155.5</v>
      </c>
      <c r="AQ79" s="146">
        <v>4.1766666666666667</v>
      </c>
      <c r="AR79" s="158"/>
      <c r="AS79" s="169"/>
      <c r="AV79" s="80" t="s">
        <v>77</v>
      </c>
      <c r="AW79" s="78" t="s">
        <v>83</v>
      </c>
      <c r="AX79" s="146">
        <v>102.93333333333334</v>
      </c>
      <c r="AY79" s="169">
        <v>76.05</v>
      </c>
      <c r="BF79" s="146">
        <v>99.443333333333342</v>
      </c>
      <c r="BG79" s="158">
        <v>91.75333333333333</v>
      </c>
    </row>
    <row r="80" spans="1:75">
      <c r="A80" s="190"/>
      <c r="B80" s="190"/>
      <c r="C80" s="36"/>
      <c r="D80" s="61"/>
      <c r="E80" s="190"/>
      <c r="F80" s="74"/>
      <c r="G80" s="74"/>
      <c r="H80" s="74"/>
      <c r="I80" s="74"/>
      <c r="J80" s="74"/>
      <c r="K80" s="74"/>
      <c r="L80" s="49"/>
      <c r="M80" s="49"/>
      <c r="N80" s="49"/>
      <c r="O80" s="49"/>
      <c r="P80" s="49"/>
      <c r="Q80" s="49"/>
      <c r="R80" s="49"/>
      <c r="S80" s="49"/>
      <c r="T80" s="49"/>
      <c r="U80" s="190"/>
      <c r="V80" s="190"/>
      <c r="W80" s="36"/>
      <c r="X80" s="49"/>
      <c r="Y80" s="190"/>
      <c r="Z80" s="74"/>
      <c r="AA80" s="74"/>
      <c r="AB80" s="74"/>
      <c r="AC80" s="74"/>
      <c r="AD80" s="74"/>
      <c r="AE80" s="74"/>
      <c r="AF80" s="49"/>
      <c r="AG80" s="49"/>
      <c r="AK80" s="80" t="s">
        <v>77</v>
      </c>
      <c r="AL80" s="78" t="s">
        <v>83</v>
      </c>
      <c r="AM80" s="199">
        <v>213.1</v>
      </c>
      <c r="AQ80" s="146">
        <v>3.1233333333333335</v>
      </c>
      <c r="AR80" s="158"/>
      <c r="AS80" s="169"/>
      <c r="AV80" s="80" t="s">
        <v>77</v>
      </c>
      <c r="AW80" s="78" t="s">
        <v>83</v>
      </c>
      <c r="AX80" s="146">
        <v>114.83333333333333</v>
      </c>
      <c r="AY80" s="169">
        <v>104.23333333333333</v>
      </c>
      <c r="BF80" s="146">
        <v>85.216666666666669</v>
      </c>
      <c r="BG80" s="158">
        <v>69.759999999999991</v>
      </c>
    </row>
    <row r="81" spans="1:61">
      <c r="A81" s="190"/>
      <c r="B81" s="190"/>
      <c r="C81" s="36"/>
      <c r="D81" s="61"/>
      <c r="E81" s="190"/>
      <c r="F81" s="74"/>
      <c r="G81" s="74"/>
      <c r="H81" s="74"/>
      <c r="I81" s="74"/>
      <c r="J81" s="74"/>
      <c r="K81" s="74"/>
      <c r="L81" s="49"/>
      <c r="M81" s="49"/>
      <c r="N81" s="49"/>
      <c r="O81" s="49"/>
      <c r="P81" s="49"/>
      <c r="Q81" s="49"/>
      <c r="R81" s="49"/>
      <c r="S81" s="49"/>
      <c r="T81" s="49"/>
      <c r="U81" s="190"/>
      <c r="V81" s="190"/>
      <c r="W81" s="36"/>
      <c r="X81" s="49"/>
      <c r="Y81" s="190"/>
      <c r="Z81" s="74"/>
      <c r="AA81" s="74"/>
      <c r="AB81" s="74"/>
      <c r="AC81" s="74"/>
      <c r="AD81" s="74"/>
      <c r="AE81" s="74"/>
      <c r="AF81" s="49"/>
      <c r="AG81" s="49"/>
      <c r="AK81" s="80" t="s">
        <v>77</v>
      </c>
      <c r="AL81" s="78" t="s">
        <v>83</v>
      </c>
      <c r="AM81" s="199">
        <v>292.10000000000002</v>
      </c>
      <c r="AQ81" s="146">
        <v>2.3073333333333337</v>
      </c>
      <c r="AR81" s="158"/>
      <c r="AS81" s="169"/>
      <c r="AV81" s="80" t="s">
        <v>77</v>
      </c>
      <c r="AW81" s="78" t="s">
        <v>83</v>
      </c>
      <c r="AX81" s="146">
        <v>127.53333333333335</v>
      </c>
      <c r="AY81" s="169">
        <v>142.9</v>
      </c>
      <c r="BF81" s="146">
        <v>73.44</v>
      </c>
      <c r="BG81" s="158">
        <v>50.713333333333338</v>
      </c>
    </row>
    <row r="82" spans="1:61">
      <c r="A82" s="190"/>
      <c r="B82" s="190"/>
      <c r="C82" s="36"/>
      <c r="D82" s="61"/>
      <c r="E82" s="190"/>
      <c r="F82" s="74"/>
      <c r="G82" s="74"/>
      <c r="H82" s="74"/>
      <c r="I82" s="74"/>
      <c r="J82" s="74"/>
      <c r="K82" s="74"/>
      <c r="L82" s="49"/>
      <c r="M82" s="49"/>
      <c r="N82" s="49"/>
      <c r="O82" s="49"/>
      <c r="P82" s="49"/>
      <c r="Q82" s="49"/>
      <c r="R82" s="49"/>
      <c r="S82" s="49"/>
      <c r="T82" s="49"/>
      <c r="U82" s="190"/>
      <c r="V82" s="190"/>
      <c r="W82" s="36"/>
      <c r="X82" s="49"/>
      <c r="Y82" s="190"/>
      <c r="Z82" s="74"/>
      <c r="AA82" s="74"/>
      <c r="AB82" s="74"/>
      <c r="AC82" s="74"/>
      <c r="AD82" s="74"/>
      <c r="AE82" s="74"/>
      <c r="AF82" s="49"/>
      <c r="AG82" s="49"/>
      <c r="AK82" s="80" t="s">
        <v>77</v>
      </c>
      <c r="AL82" s="78" t="s">
        <v>83</v>
      </c>
      <c r="AM82" s="199">
        <v>400.33333333333331</v>
      </c>
      <c r="AQ82" s="146">
        <v>1.7009999999999998</v>
      </c>
      <c r="AR82" s="158"/>
      <c r="AS82" s="169"/>
      <c r="AV82" s="80" t="s">
        <v>77</v>
      </c>
      <c r="AW82" s="78" t="s">
        <v>83</v>
      </c>
      <c r="AX82" s="146">
        <v>142.1</v>
      </c>
      <c r="AY82" s="169">
        <v>195.9</v>
      </c>
      <c r="BF82" s="146">
        <v>63.140000000000008</v>
      </c>
      <c r="BG82" s="158">
        <v>35.703333333333333</v>
      </c>
    </row>
    <row r="83" spans="1:61">
      <c r="A83" s="190"/>
      <c r="B83" s="190"/>
      <c r="C83" s="36"/>
      <c r="D83" s="61"/>
      <c r="E83" s="190"/>
      <c r="F83" s="74"/>
      <c r="G83" s="74"/>
      <c r="H83" s="74"/>
      <c r="I83" s="74"/>
      <c r="J83" s="74"/>
      <c r="K83" s="74"/>
      <c r="L83" s="49"/>
      <c r="M83" s="49"/>
      <c r="N83" s="49"/>
      <c r="O83" s="49"/>
      <c r="P83" s="49"/>
      <c r="Q83" s="49"/>
      <c r="R83" s="49"/>
      <c r="S83" s="49"/>
      <c r="T83" s="49"/>
      <c r="U83" s="190"/>
      <c r="V83" s="190"/>
      <c r="W83" s="36"/>
      <c r="X83" s="49"/>
      <c r="Y83" s="190"/>
      <c r="Z83" s="74"/>
      <c r="AA83" s="74"/>
      <c r="AB83" s="74"/>
      <c r="AC83" s="74"/>
      <c r="AD83" s="74"/>
      <c r="AE83" s="74"/>
      <c r="AF83" s="49"/>
      <c r="AG83" s="49"/>
      <c r="AK83" s="80" t="s">
        <v>77</v>
      </c>
      <c r="AL83" s="78" t="s">
        <v>83</v>
      </c>
      <c r="AM83" s="199">
        <v>0.99943333333333328</v>
      </c>
      <c r="AQ83" s="146"/>
      <c r="AR83" s="158">
        <v>97.473333333333315</v>
      </c>
      <c r="AS83" s="169"/>
      <c r="AV83" s="80" t="s">
        <v>77</v>
      </c>
      <c r="AW83" s="78" t="s">
        <v>83</v>
      </c>
      <c r="AX83" s="146">
        <v>1.0177333333333334</v>
      </c>
      <c r="AY83" s="169">
        <v>0.49890000000000007</v>
      </c>
      <c r="BH83" s="158">
        <v>159.80000000000001</v>
      </c>
      <c r="BI83" s="158">
        <v>126.73333333333333</v>
      </c>
    </row>
    <row r="84" spans="1:61">
      <c r="A84" s="190"/>
      <c r="B84" s="190"/>
      <c r="C84" s="36"/>
      <c r="D84" s="61"/>
      <c r="E84" s="190"/>
      <c r="F84" s="74"/>
      <c r="G84" s="74"/>
      <c r="H84" s="74"/>
      <c r="I84" s="74"/>
      <c r="J84" s="74"/>
      <c r="K84" s="74"/>
      <c r="L84" s="49"/>
      <c r="M84" s="49"/>
      <c r="N84" s="49"/>
      <c r="O84" s="49"/>
      <c r="P84" s="49"/>
      <c r="Q84" s="49"/>
      <c r="R84" s="49"/>
      <c r="S84" s="49"/>
      <c r="T84" s="49"/>
      <c r="U84" s="190"/>
      <c r="V84" s="190"/>
      <c r="W84" s="36"/>
      <c r="X84" s="49"/>
      <c r="Y84" s="190"/>
      <c r="Z84" s="74"/>
      <c r="AA84" s="74"/>
      <c r="AB84" s="74"/>
      <c r="AC84" s="74"/>
      <c r="AD84" s="74"/>
      <c r="AE84" s="74"/>
      <c r="AF84" s="49"/>
      <c r="AG84" s="49"/>
      <c r="AK84" s="80" t="s">
        <v>77</v>
      </c>
      <c r="AL84" s="78" t="s">
        <v>83</v>
      </c>
      <c r="AM84" s="199">
        <v>1.3716666666666668</v>
      </c>
      <c r="AQ84" s="146"/>
      <c r="AR84" s="158">
        <v>73.139999999999986</v>
      </c>
      <c r="AS84" s="169"/>
      <c r="AV84" s="80" t="s">
        <v>77</v>
      </c>
      <c r="AW84" s="78" t="s">
        <v>83</v>
      </c>
      <c r="AX84" s="146">
        <v>2.5779999999999998</v>
      </c>
      <c r="AY84" s="169">
        <v>0.67443333333333333</v>
      </c>
      <c r="BH84" s="158">
        <v>145.76666666666665</v>
      </c>
      <c r="BI84" s="158">
        <v>353.33333333333331</v>
      </c>
    </row>
    <row r="85" spans="1:61">
      <c r="A85" s="190"/>
      <c r="B85" s="190"/>
      <c r="C85" s="36"/>
      <c r="D85" s="61"/>
      <c r="E85" s="190"/>
      <c r="F85" s="74"/>
      <c r="G85" s="74"/>
      <c r="H85" s="74"/>
      <c r="I85" s="74"/>
      <c r="J85" s="74"/>
      <c r="K85" s="74"/>
      <c r="L85" s="49"/>
      <c r="M85" s="49"/>
      <c r="N85" s="49"/>
      <c r="O85" s="49"/>
      <c r="P85" s="49"/>
      <c r="Q85" s="49"/>
      <c r="R85" s="49"/>
      <c r="S85" s="49"/>
      <c r="T85" s="49"/>
      <c r="U85" s="190"/>
      <c r="V85" s="190"/>
      <c r="W85" s="36"/>
      <c r="X85" s="49"/>
      <c r="Y85" s="190"/>
      <c r="Z85" s="74"/>
      <c r="AA85" s="74"/>
      <c r="AB85" s="74"/>
      <c r="AC85" s="74"/>
      <c r="AD85" s="74"/>
      <c r="AE85" s="74"/>
      <c r="AF85" s="49"/>
      <c r="AG85" s="49"/>
      <c r="AK85" s="80" t="s">
        <v>77</v>
      </c>
      <c r="AL85" s="78" t="s">
        <v>83</v>
      </c>
      <c r="AM85" s="199">
        <v>1.88</v>
      </c>
      <c r="AQ85" s="146"/>
      <c r="AR85" s="158">
        <v>54.793333333333329</v>
      </c>
      <c r="AS85" s="169"/>
      <c r="AV85" s="80" t="s">
        <v>77</v>
      </c>
      <c r="AW85" s="78" t="s">
        <v>83</v>
      </c>
      <c r="AX85" s="146">
        <v>4.1086666666666662</v>
      </c>
      <c r="AY85" s="169">
        <v>0.92086666666666661</v>
      </c>
      <c r="BH85" s="158">
        <v>145.56666666666666</v>
      </c>
      <c r="BI85" s="158">
        <v>421.73333333333329</v>
      </c>
    </row>
    <row r="86" spans="1:61">
      <c r="A86" s="190"/>
      <c r="B86" s="190"/>
      <c r="C86" s="36"/>
      <c r="D86" s="61"/>
      <c r="E86" s="190"/>
      <c r="F86" s="74"/>
      <c r="G86" s="74"/>
      <c r="H86" s="74"/>
      <c r="I86" s="74"/>
      <c r="J86" s="74"/>
      <c r="K86" s="74"/>
      <c r="L86" s="49"/>
      <c r="M86" s="49"/>
      <c r="N86" s="49"/>
      <c r="O86" s="49"/>
      <c r="P86" s="49"/>
      <c r="Q86" s="49"/>
      <c r="R86" s="49"/>
      <c r="S86" s="49"/>
      <c r="T86" s="49"/>
      <c r="U86" s="190"/>
      <c r="V86" s="190"/>
      <c r="W86" s="36"/>
      <c r="X86" s="49"/>
      <c r="Y86" s="190"/>
      <c r="Z86" s="74"/>
      <c r="AA86" s="74"/>
      <c r="AB86" s="74"/>
      <c r="AC86" s="74"/>
      <c r="AD86" s="74"/>
      <c r="AE86" s="74"/>
      <c r="AF86" s="49"/>
      <c r="AG86" s="49"/>
      <c r="AK86" s="80" t="s">
        <v>77</v>
      </c>
      <c r="AL86" s="78" t="s">
        <v>83</v>
      </c>
      <c r="AM86" s="199">
        <v>2.5760000000000001</v>
      </c>
      <c r="AQ86" s="146"/>
      <c r="AR86" s="158">
        <v>42.043333333333329</v>
      </c>
      <c r="AS86" s="169"/>
      <c r="AV86" s="80" t="s">
        <v>77</v>
      </c>
      <c r="AW86" s="78" t="s">
        <v>83</v>
      </c>
      <c r="AX86" s="146">
        <v>5.9736666666666665</v>
      </c>
      <c r="AY86" s="169">
        <v>1.262</v>
      </c>
      <c r="BH86" s="158">
        <v>147.03333333333333</v>
      </c>
      <c r="BI86" s="158">
        <v>449.8</v>
      </c>
    </row>
    <row r="87" spans="1:61">
      <c r="A87" s="190"/>
      <c r="B87" s="190"/>
      <c r="C87" s="36"/>
      <c r="D87" s="61"/>
      <c r="E87" s="190"/>
      <c r="F87" s="74"/>
      <c r="G87" s="74"/>
      <c r="H87" s="74"/>
      <c r="I87" s="74"/>
      <c r="J87" s="74"/>
      <c r="K87" s="74"/>
      <c r="L87" s="49"/>
      <c r="M87" s="49"/>
      <c r="N87" s="49"/>
      <c r="O87" s="49"/>
      <c r="P87" s="49"/>
      <c r="Q87" s="49"/>
      <c r="R87" s="49"/>
      <c r="S87" s="49"/>
      <c r="T87" s="49"/>
      <c r="U87" s="190"/>
      <c r="V87" s="190"/>
      <c r="W87" s="36"/>
      <c r="X87" s="49"/>
      <c r="Y87" s="190"/>
      <c r="Z87" s="74"/>
      <c r="AA87" s="74"/>
      <c r="AB87" s="74"/>
      <c r="AC87" s="74"/>
      <c r="AD87" s="74"/>
      <c r="AE87" s="74"/>
      <c r="AF87" s="49"/>
      <c r="AG87" s="49"/>
      <c r="AK87" s="80" t="s">
        <v>77</v>
      </c>
      <c r="AL87" s="78" t="s">
        <v>83</v>
      </c>
      <c r="AM87" s="199">
        <v>3.5303333333333331</v>
      </c>
      <c r="AQ87" s="146"/>
      <c r="AR87" s="158">
        <v>32.543333333333329</v>
      </c>
      <c r="AS87" s="169"/>
      <c r="AV87" s="80" t="s">
        <v>77</v>
      </c>
      <c r="AW87" s="78" t="s">
        <v>83</v>
      </c>
      <c r="AX87" s="146">
        <v>8.4380000000000006</v>
      </c>
      <c r="AY87" s="169">
        <v>1.7306666666666668</v>
      </c>
      <c r="BH87" s="158">
        <v>148.83333333333334</v>
      </c>
      <c r="BI87" s="158">
        <v>464.33333333333331</v>
      </c>
    </row>
    <row r="88" spans="1:61">
      <c r="A88" s="190"/>
      <c r="B88" s="190"/>
      <c r="C88" s="36"/>
      <c r="D88" s="61"/>
      <c r="E88" s="190"/>
      <c r="F88" s="74"/>
      <c r="G88" s="74"/>
      <c r="H88" s="74"/>
      <c r="I88" s="74"/>
      <c r="J88" s="74"/>
      <c r="K88" s="74"/>
      <c r="L88" s="49"/>
      <c r="M88" s="49"/>
      <c r="N88" s="49"/>
      <c r="O88" s="49"/>
      <c r="P88" s="49"/>
      <c r="Q88" s="49"/>
      <c r="R88" s="49"/>
      <c r="S88" s="49"/>
      <c r="T88" s="49"/>
      <c r="U88" s="190"/>
      <c r="V88" s="190"/>
      <c r="W88" s="36"/>
      <c r="X88" s="49"/>
      <c r="Y88" s="190"/>
      <c r="Z88" s="74"/>
      <c r="AA88" s="74"/>
      <c r="AB88" s="74"/>
      <c r="AC88" s="74"/>
      <c r="AD88" s="74"/>
      <c r="AE88" s="74"/>
      <c r="AF88" s="49"/>
      <c r="AG88" s="49"/>
      <c r="AK88" s="80" t="s">
        <v>77</v>
      </c>
      <c r="AL88" s="78" t="s">
        <v>83</v>
      </c>
      <c r="AM88" s="199">
        <v>4.8393333333333333</v>
      </c>
      <c r="AQ88" s="146"/>
      <c r="AR88" s="158">
        <v>25.166666666666668</v>
      </c>
      <c r="AS88" s="169"/>
      <c r="AV88" s="80" t="s">
        <v>77</v>
      </c>
      <c r="AW88" s="78" t="s">
        <v>83</v>
      </c>
      <c r="AX88" s="146">
        <v>11.716666666666667</v>
      </c>
      <c r="AY88" s="169">
        <v>2.3719999999999999</v>
      </c>
      <c r="BH88" s="158">
        <v>150.33333333333334</v>
      </c>
      <c r="BI88" s="158">
        <v>470.4666666666667</v>
      </c>
    </row>
    <row r="89" spans="1:61">
      <c r="A89" s="190"/>
      <c r="B89" s="190"/>
      <c r="C89" s="36"/>
      <c r="D89" s="61"/>
      <c r="E89" s="190"/>
      <c r="F89" s="74"/>
      <c r="G89" s="74"/>
      <c r="H89" s="74"/>
      <c r="I89" s="74"/>
      <c r="J89" s="74"/>
      <c r="K89" s="74"/>
      <c r="L89" s="49"/>
      <c r="M89" s="49"/>
      <c r="N89" s="49"/>
      <c r="O89" s="49"/>
      <c r="P89" s="49"/>
      <c r="Q89" s="49"/>
      <c r="R89" s="49"/>
      <c r="S89" s="49"/>
      <c r="T89" s="49"/>
      <c r="U89" s="190"/>
      <c r="V89" s="190"/>
      <c r="W89" s="36"/>
      <c r="X89" s="49"/>
      <c r="Y89" s="190"/>
      <c r="Z89" s="74"/>
      <c r="AA89" s="74"/>
      <c r="AB89" s="74"/>
      <c r="AC89" s="74"/>
      <c r="AD89" s="74"/>
      <c r="AE89" s="74"/>
      <c r="AF89" s="49"/>
      <c r="AG89" s="49"/>
      <c r="AK89" s="80" t="s">
        <v>77</v>
      </c>
      <c r="AL89" s="78" t="s">
        <v>83</v>
      </c>
      <c r="AM89" s="199">
        <v>6.6333333333333329</v>
      </c>
      <c r="AQ89" s="146"/>
      <c r="AR89" s="158">
        <v>19.406666666666666</v>
      </c>
      <c r="AS89" s="169"/>
      <c r="AV89" s="80" t="s">
        <v>77</v>
      </c>
      <c r="AW89" s="78" t="s">
        <v>83</v>
      </c>
      <c r="AX89" s="146">
        <v>15.963333333333333</v>
      </c>
      <c r="AY89" s="169">
        <v>3.2520000000000002</v>
      </c>
      <c r="BH89" s="158">
        <v>150.70000000000002</v>
      </c>
      <c r="BI89" s="158">
        <v>467.23333333333335</v>
      </c>
    </row>
    <row r="90" spans="1:61">
      <c r="A90" s="190"/>
      <c r="B90" s="190"/>
      <c r="C90" s="36"/>
      <c r="D90" s="61"/>
      <c r="E90" s="190"/>
      <c r="F90" s="74"/>
      <c r="G90" s="74"/>
      <c r="H90" s="74"/>
      <c r="I90" s="74"/>
      <c r="J90" s="74"/>
      <c r="K90" s="74"/>
      <c r="L90" s="49"/>
      <c r="M90" s="49"/>
      <c r="N90" s="49"/>
      <c r="O90" s="49"/>
      <c r="P90" s="49"/>
      <c r="Q90" s="49"/>
      <c r="R90" s="49"/>
      <c r="S90" s="49"/>
      <c r="T90" s="49"/>
      <c r="U90" s="190"/>
      <c r="V90" s="190"/>
      <c r="W90" s="36"/>
      <c r="X90" s="49"/>
      <c r="Y90" s="190"/>
      <c r="Z90" s="74"/>
      <c r="AA90" s="74"/>
      <c r="AB90" s="74"/>
      <c r="AC90" s="74"/>
      <c r="AD90" s="74"/>
      <c r="AE90" s="74"/>
      <c r="AF90" s="49"/>
      <c r="AG90" s="49"/>
      <c r="AK90" s="80" t="s">
        <v>77</v>
      </c>
      <c r="AL90" s="78" t="s">
        <v>83</v>
      </c>
      <c r="AM90" s="199">
        <v>9.092666666666668</v>
      </c>
      <c r="AQ90" s="146"/>
      <c r="AR90" s="158">
        <v>14.943333333333333</v>
      </c>
      <c r="AS90" s="169"/>
      <c r="AV90" s="80" t="s">
        <v>77</v>
      </c>
      <c r="AW90" s="78" t="s">
        <v>83</v>
      </c>
      <c r="AX90" s="146">
        <v>21.423333333333332</v>
      </c>
      <c r="AY90" s="169">
        <v>4.4576666666666664</v>
      </c>
      <c r="BH90" s="158">
        <v>150.6</v>
      </c>
      <c r="BI90" s="158">
        <v>456.43333333333339</v>
      </c>
    </row>
    <row r="91" spans="1:61">
      <c r="A91" s="190"/>
      <c r="B91" s="190"/>
      <c r="C91" s="36"/>
      <c r="D91" s="61"/>
      <c r="E91" s="190"/>
      <c r="F91" s="74"/>
      <c r="G91" s="74"/>
      <c r="H91" s="74"/>
      <c r="I91" s="74"/>
      <c r="J91" s="74"/>
      <c r="K91" s="74"/>
      <c r="L91" s="49"/>
      <c r="M91" s="49"/>
      <c r="N91" s="49"/>
      <c r="O91" s="49"/>
      <c r="P91" s="49"/>
      <c r="Q91" s="49"/>
      <c r="R91" s="49"/>
      <c r="S91" s="49"/>
      <c r="T91" s="49"/>
      <c r="U91" s="190"/>
      <c r="V91" s="190"/>
      <c r="W91" s="36"/>
      <c r="X91" s="49"/>
      <c r="Y91" s="190"/>
      <c r="Z91" s="74"/>
      <c r="AA91" s="74"/>
      <c r="AB91" s="74"/>
      <c r="AC91" s="74"/>
      <c r="AD91" s="74"/>
      <c r="AE91" s="74"/>
      <c r="AF91" s="49"/>
      <c r="AG91" s="49"/>
      <c r="AK91" s="80" t="s">
        <v>77</v>
      </c>
      <c r="AL91" s="78" t="s">
        <v>83</v>
      </c>
      <c r="AM91" s="199">
        <v>12.46</v>
      </c>
      <c r="AQ91" s="146"/>
      <c r="AR91" s="158">
        <v>11.540000000000001</v>
      </c>
      <c r="AS91" s="169"/>
      <c r="AV91" s="80" t="s">
        <v>77</v>
      </c>
      <c r="AW91" s="78" t="s">
        <v>83</v>
      </c>
      <c r="AX91" s="146">
        <v>28.290000000000003</v>
      </c>
      <c r="AY91" s="169">
        <v>6.11</v>
      </c>
      <c r="BH91" s="158">
        <v>150.13333333333335</v>
      </c>
      <c r="BI91" s="158">
        <v>437.9666666666667</v>
      </c>
    </row>
    <row r="92" spans="1:61">
      <c r="A92" s="190"/>
      <c r="B92" s="190"/>
      <c r="C92" s="36"/>
      <c r="D92" s="61"/>
      <c r="E92" s="190"/>
      <c r="F92" s="74"/>
      <c r="G92" s="74"/>
      <c r="H92" s="74"/>
      <c r="I92" s="74"/>
      <c r="J92" s="74"/>
      <c r="K92" s="74"/>
      <c r="L92" s="49"/>
      <c r="M92" s="49"/>
      <c r="N92" s="49"/>
      <c r="O92" s="49"/>
      <c r="P92" s="49"/>
      <c r="Q92" s="49"/>
      <c r="R92" s="49"/>
      <c r="S92" s="49"/>
      <c r="T92" s="49"/>
      <c r="U92" s="190"/>
      <c r="V92" s="190"/>
      <c r="W92" s="36"/>
      <c r="X92" s="49"/>
      <c r="Y92" s="190"/>
      <c r="Z92" s="74"/>
      <c r="AA92" s="74"/>
      <c r="AB92" s="74"/>
      <c r="AC92" s="74"/>
      <c r="AD92" s="74"/>
      <c r="AE92" s="74"/>
      <c r="AF92" s="49"/>
      <c r="AG92" s="49"/>
      <c r="AK92" s="80" t="s">
        <v>77</v>
      </c>
      <c r="AL92" s="78" t="s">
        <v>83</v>
      </c>
      <c r="AM92" s="199">
        <v>17.079999999999998</v>
      </c>
      <c r="AQ92" s="146"/>
      <c r="AR92" s="158">
        <v>8.9870000000000001</v>
      </c>
      <c r="AS92" s="169"/>
      <c r="AV92" s="80" t="s">
        <v>77</v>
      </c>
      <c r="AW92" s="78" t="s">
        <v>83</v>
      </c>
      <c r="AX92" s="146">
        <v>36.436666666666667</v>
      </c>
      <c r="AY92" s="169">
        <v>8.3759999999999994</v>
      </c>
      <c r="BH92" s="158">
        <v>147.93333333333331</v>
      </c>
      <c r="BI92" s="158">
        <v>409.09999999999997</v>
      </c>
    </row>
    <row r="93" spans="1:61">
      <c r="A93" s="190"/>
      <c r="B93" s="190"/>
      <c r="C93" s="36"/>
      <c r="D93" s="61"/>
      <c r="E93" s="190"/>
      <c r="F93" s="74"/>
      <c r="G93" s="74"/>
      <c r="H93" s="74"/>
      <c r="I93" s="74"/>
      <c r="J93" s="74"/>
      <c r="K93" s="74"/>
      <c r="L93" s="49"/>
      <c r="M93" s="49"/>
      <c r="N93" s="49"/>
      <c r="O93" s="49"/>
      <c r="P93" s="49"/>
      <c r="Q93" s="49"/>
      <c r="R93" s="49"/>
      <c r="S93" s="49"/>
      <c r="T93" s="49"/>
      <c r="U93" s="190"/>
      <c r="V93" s="190"/>
      <c r="W93" s="36"/>
      <c r="X93" s="49"/>
      <c r="Y93" s="190"/>
      <c r="Z93" s="74"/>
      <c r="AA93" s="74"/>
      <c r="AB93" s="74"/>
      <c r="AC93" s="74"/>
      <c r="AD93" s="74"/>
      <c r="AE93" s="74"/>
      <c r="AF93" s="49"/>
      <c r="AG93" s="49"/>
      <c r="AK93" s="80" t="s">
        <v>77</v>
      </c>
      <c r="AL93" s="78" t="s">
        <v>83</v>
      </c>
      <c r="AM93" s="199">
        <v>23.416666666666668</v>
      </c>
      <c r="AQ93" s="146"/>
      <c r="AR93" s="158">
        <v>7.0770000000000008</v>
      </c>
      <c r="AS93" s="169"/>
      <c r="AV93" s="80" t="s">
        <v>77</v>
      </c>
      <c r="AW93" s="78" t="s">
        <v>83</v>
      </c>
      <c r="AX93" s="146">
        <v>45.566666666666663</v>
      </c>
      <c r="AY93" s="169">
        <v>11.479999999999999</v>
      </c>
      <c r="BH93" s="158">
        <v>143.56666666666669</v>
      </c>
      <c r="BI93" s="158">
        <v>370</v>
      </c>
    </row>
    <row r="94" spans="1:61">
      <c r="A94" s="190"/>
      <c r="B94" s="190"/>
      <c r="C94" s="36"/>
      <c r="D94" s="61"/>
      <c r="E94" s="190"/>
      <c r="F94" s="74"/>
      <c r="G94" s="74"/>
      <c r="H94" s="74"/>
      <c r="I94" s="74"/>
      <c r="J94" s="74"/>
      <c r="K94" s="74"/>
      <c r="L94" s="49"/>
      <c r="M94" s="49"/>
      <c r="N94" s="49"/>
      <c r="O94" s="49"/>
      <c r="P94" s="49"/>
      <c r="Q94" s="49"/>
      <c r="R94" s="49"/>
      <c r="S94" s="49"/>
      <c r="T94" s="49"/>
      <c r="U94" s="190"/>
      <c r="V94" s="190"/>
      <c r="W94" s="36"/>
      <c r="X94" s="49"/>
      <c r="Y94" s="190"/>
      <c r="Z94" s="74"/>
      <c r="AA94" s="74"/>
      <c r="AB94" s="74"/>
      <c r="AC94" s="74"/>
      <c r="AD94" s="74"/>
      <c r="AE94" s="74"/>
      <c r="AF94" s="49"/>
      <c r="AG94" s="49"/>
      <c r="AK94" s="80" t="s">
        <v>77</v>
      </c>
      <c r="AL94" s="78" t="s">
        <v>83</v>
      </c>
      <c r="AM94" s="199">
        <v>32.096666666666664</v>
      </c>
      <c r="AQ94" s="146"/>
      <c r="AR94" s="158">
        <v>5.6450000000000005</v>
      </c>
      <c r="AS94" s="169"/>
      <c r="AV94" s="80" t="s">
        <v>77</v>
      </c>
      <c r="AW94" s="78" t="s">
        <v>83</v>
      </c>
      <c r="AX94" s="146">
        <v>54.43</v>
      </c>
      <c r="AY94" s="169">
        <v>15.743333333333334</v>
      </c>
      <c r="BH94" s="158">
        <v>137.83333333333334</v>
      </c>
      <c r="BI94" s="158">
        <v>317.09999999999997</v>
      </c>
    </row>
    <row r="95" spans="1:61">
      <c r="A95" s="190"/>
      <c r="B95" s="190"/>
      <c r="C95" s="36"/>
      <c r="D95" s="61"/>
      <c r="E95" s="190"/>
      <c r="F95" s="74"/>
      <c r="G95" s="74"/>
      <c r="H95" s="74"/>
      <c r="I95" s="74"/>
      <c r="J95" s="74"/>
      <c r="K95" s="74"/>
      <c r="L95" s="49"/>
      <c r="M95" s="49"/>
      <c r="N95" s="49"/>
      <c r="O95" s="49"/>
      <c r="P95" s="49"/>
      <c r="Q95" s="49"/>
      <c r="R95" s="49"/>
      <c r="S95" s="49"/>
      <c r="T95" s="49"/>
      <c r="U95" s="190"/>
      <c r="V95" s="190"/>
      <c r="W95" s="36"/>
      <c r="X95" s="49"/>
      <c r="Y95" s="190"/>
      <c r="Z95" s="74"/>
      <c r="AA95" s="74"/>
      <c r="AB95" s="74"/>
      <c r="AC95" s="74"/>
      <c r="AD95" s="74"/>
      <c r="AE95" s="74"/>
      <c r="AF95" s="49"/>
      <c r="AG95" s="49"/>
      <c r="AK95" s="80" t="s">
        <v>77</v>
      </c>
      <c r="AL95" s="78" t="s">
        <v>83</v>
      </c>
      <c r="AM95" s="199">
        <v>43.993333333333339</v>
      </c>
      <c r="AQ95" s="146"/>
      <c r="AR95" s="158">
        <v>4.5633333333333335</v>
      </c>
      <c r="AS95" s="169"/>
      <c r="AV95" s="80" t="s">
        <v>77</v>
      </c>
      <c r="AW95" s="78" t="s">
        <v>83</v>
      </c>
      <c r="AX95" s="146">
        <v>60.423333333333339</v>
      </c>
      <c r="AY95" s="169">
        <v>21.583333333333332</v>
      </c>
      <c r="BH95" s="158">
        <v>132.73333333333332</v>
      </c>
      <c r="BI95" s="158">
        <v>245.96666666666667</v>
      </c>
    </row>
    <row r="96" spans="1:61">
      <c r="A96" s="190"/>
      <c r="B96" s="190"/>
      <c r="C96" s="36"/>
      <c r="D96" s="61"/>
      <c r="E96" s="190"/>
      <c r="F96" s="74"/>
      <c r="G96" s="74"/>
      <c r="H96" s="74"/>
      <c r="I96" s="74"/>
      <c r="J96" s="74"/>
      <c r="K96" s="74"/>
      <c r="L96" s="49"/>
      <c r="M96" s="49"/>
      <c r="N96" s="49"/>
      <c r="O96" s="49"/>
      <c r="P96" s="49"/>
      <c r="Q96" s="49"/>
      <c r="R96" s="49"/>
      <c r="S96" s="49"/>
      <c r="T96" s="49"/>
      <c r="U96" s="190"/>
      <c r="V96" s="190"/>
      <c r="W96" s="36"/>
      <c r="X96" s="49"/>
      <c r="Y96" s="190"/>
      <c r="Z96" s="74"/>
      <c r="AA96" s="74"/>
      <c r="AB96" s="74"/>
      <c r="AC96" s="74"/>
      <c r="AD96" s="74"/>
      <c r="AE96" s="74"/>
      <c r="AF96" s="49"/>
      <c r="AG96" s="49"/>
      <c r="AK96" s="80" t="s">
        <v>77</v>
      </c>
      <c r="AL96" s="78" t="s">
        <v>83</v>
      </c>
      <c r="AM96" s="199">
        <v>60.303333333333335</v>
      </c>
      <c r="AQ96" s="146"/>
      <c r="AR96" s="158">
        <v>3.7469999999999999</v>
      </c>
      <c r="AS96" s="169"/>
      <c r="AV96" s="80" t="s">
        <v>77</v>
      </c>
      <c r="AW96" s="78" t="s">
        <v>83</v>
      </c>
      <c r="AX96" s="146">
        <v>63.856666666666662</v>
      </c>
      <c r="AY96" s="169">
        <v>29.58</v>
      </c>
      <c r="BH96" s="158">
        <v>127.66666666666667</v>
      </c>
      <c r="BI96" s="158">
        <v>173.70000000000002</v>
      </c>
    </row>
    <row r="97" spans="1:63">
      <c r="A97" s="190"/>
      <c r="B97" s="190"/>
      <c r="C97" s="36"/>
      <c r="D97" s="61"/>
      <c r="E97" s="190"/>
      <c r="F97" s="74"/>
      <c r="G97" s="74"/>
      <c r="H97" s="74"/>
      <c r="I97" s="74"/>
      <c r="J97" s="74"/>
      <c r="K97" s="74"/>
      <c r="L97" s="49"/>
      <c r="M97" s="49"/>
      <c r="N97" s="49"/>
      <c r="O97" s="49"/>
      <c r="P97" s="49"/>
      <c r="Q97" s="49"/>
      <c r="R97" s="49"/>
      <c r="S97" s="49"/>
      <c r="T97" s="49"/>
      <c r="U97" s="190"/>
      <c r="V97" s="190"/>
      <c r="W97" s="36"/>
      <c r="X97" s="49"/>
      <c r="Y97" s="190"/>
      <c r="Z97" s="74"/>
      <c r="AA97" s="74"/>
      <c r="AB97" s="74"/>
      <c r="AC97" s="74"/>
      <c r="AD97" s="74"/>
      <c r="AE97" s="74"/>
      <c r="AF97" s="49"/>
      <c r="AG97" s="49"/>
      <c r="AK97" s="80" t="s">
        <v>77</v>
      </c>
      <c r="AL97" s="78" t="s">
        <v>83</v>
      </c>
      <c r="AM97" s="199">
        <v>82.66</v>
      </c>
      <c r="AQ97" s="146"/>
      <c r="AR97" s="158">
        <v>3.1276666666666668</v>
      </c>
      <c r="AS97" s="169"/>
      <c r="AV97" s="80" t="s">
        <v>77</v>
      </c>
      <c r="AW97" s="78" t="s">
        <v>83</v>
      </c>
      <c r="AX97" s="146">
        <v>70.78</v>
      </c>
      <c r="AY97" s="169">
        <v>40.516666666666673</v>
      </c>
      <c r="BH97" s="158">
        <v>117.76666666666665</v>
      </c>
      <c r="BI97" s="158">
        <v>128.9</v>
      </c>
    </row>
    <row r="98" spans="1:63">
      <c r="A98" s="190"/>
      <c r="B98" s="190"/>
      <c r="C98" s="36"/>
      <c r="D98" s="61"/>
      <c r="E98" s="190"/>
      <c r="F98" s="74"/>
      <c r="G98" s="74"/>
      <c r="H98" s="74"/>
      <c r="I98" s="74"/>
      <c r="J98" s="74"/>
      <c r="K98" s="74"/>
      <c r="L98" s="49"/>
      <c r="M98" s="49"/>
      <c r="N98" s="49"/>
      <c r="O98" s="49"/>
      <c r="P98" s="49"/>
      <c r="Q98" s="49"/>
      <c r="R98" s="49"/>
      <c r="S98" s="49"/>
      <c r="T98" s="49"/>
      <c r="U98" s="190"/>
      <c r="V98" s="190"/>
      <c r="W98" s="36"/>
      <c r="X98" s="49"/>
      <c r="Y98" s="190"/>
      <c r="Z98" s="74"/>
      <c r="AA98" s="74"/>
      <c r="AB98" s="74"/>
      <c r="AC98" s="74"/>
      <c r="AD98" s="74"/>
      <c r="AE98" s="74"/>
      <c r="AF98" s="49"/>
      <c r="AG98" s="49"/>
      <c r="AK98" s="80" t="s">
        <v>77</v>
      </c>
      <c r="AL98" s="78" t="s">
        <v>83</v>
      </c>
      <c r="AM98" s="199">
        <v>113.3</v>
      </c>
      <c r="AQ98" s="146"/>
      <c r="AR98" s="158">
        <v>2.6566666666666667</v>
      </c>
      <c r="AS98" s="169"/>
      <c r="AV98" s="80" t="s">
        <v>77</v>
      </c>
      <c r="AW98" s="78" t="s">
        <v>83</v>
      </c>
      <c r="AX98" s="146">
        <v>81.206666666666663</v>
      </c>
      <c r="AY98" s="169">
        <v>55.49666666666667</v>
      </c>
      <c r="BH98" s="158">
        <v>104.39333333333333</v>
      </c>
      <c r="BI98" s="158">
        <v>102.46666666666665</v>
      </c>
    </row>
    <row r="99" spans="1:63">
      <c r="A99" s="190"/>
      <c r="B99" s="190"/>
      <c r="C99" s="36"/>
      <c r="D99" s="61"/>
      <c r="E99" s="190"/>
      <c r="F99" s="74"/>
      <c r="G99" s="74"/>
      <c r="H99" s="74"/>
      <c r="I99" s="74"/>
      <c r="J99" s="74"/>
      <c r="K99" s="74"/>
      <c r="L99" s="49"/>
      <c r="M99" s="49"/>
      <c r="N99" s="49"/>
      <c r="O99" s="49"/>
      <c r="P99" s="49"/>
      <c r="Q99" s="49"/>
      <c r="R99" s="49"/>
      <c r="S99" s="49"/>
      <c r="T99" s="49"/>
      <c r="U99" s="190"/>
      <c r="V99" s="190"/>
      <c r="W99" s="36"/>
      <c r="X99" s="49"/>
      <c r="Y99" s="190"/>
      <c r="Z99" s="74"/>
      <c r="AA99" s="74"/>
      <c r="AB99" s="74"/>
      <c r="AC99" s="74"/>
      <c r="AD99" s="74"/>
      <c r="AE99" s="74"/>
      <c r="AF99" s="49"/>
      <c r="AG99" s="49"/>
      <c r="AK99" s="80" t="s">
        <v>77</v>
      </c>
      <c r="AL99" s="78" t="s">
        <v>83</v>
      </c>
      <c r="AM99" s="199">
        <v>155.30000000000001</v>
      </c>
      <c r="AQ99" s="146"/>
      <c r="AR99" s="158">
        <v>2.2879999999999998</v>
      </c>
      <c r="AS99" s="169"/>
      <c r="AV99" s="80" t="s">
        <v>77</v>
      </c>
      <c r="AW99" s="78" t="s">
        <v>83</v>
      </c>
      <c r="AX99" s="146">
        <v>92.256666666666661</v>
      </c>
      <c r="AY99" s="169">
        <v>76.05</v>
      </c>
      <c r="BH99" s="158">
        <v>89.826666666666668</v>
      </c>
      <c r="BI99" s="158">
        <v>81.496666666666655</v>
      </c>
    </row>
    <row r="100" spans="1:63">
      <c r="A100" s="190"/>
      <c r="B100" s="190"/>
      <c r="C100" s="36"/>
      <c r="D100" s="61"/>
      <c r="E100" s="190"/>
      <c r="F100" s="74"/>
      <c r="G100" s="74"/>
      <c r="H100" s="74"/>
      <c r="I100" s="74"/>
      <c r="J100" s="74"/>
      <c r="K100" s="74"/>
      <c r="L100" s="49"/>
      <c r="M100" s="49"/>
      <c r="N100" s="49"/>
      <c r="O100" s="49"/>
      <c r="P100" s="49"/>
      <c r="Q100" s="49"/>
      <c r="R100" s="49"/>
      <c r="S100" s="49"/>
      <c r="T100" s="49"/>
      <c r="U100" s="190"/>
      <c r="V100" s="190"/>
      <c r="W100" s="36"/>
      <c r="X100" s="49"/>
      <c r="Y100" s="190"/>
      <c r="Z100" s="74"/>
      <c r="AA100" s="74"/>
      <c r="AB100" s="74"/>
      <c r="AC100" s="74"/>
      <c r="AD100" s="74"/>
      <c r="AE100" s="74"/>
      <c r="AF100" s="49"/>
      <c r="AG100" s="49"/>
      <c r="AK100" s="80" t="s">
        <v>77</v>
      </c>
      <c r="AL100" s="78" t="s">
        <v>83</v>
      </c>
      <c r="AM100" s="199">
        <v>212.9</v>
      </c>
      <c r="AQ100" s="146"/>
      <c r="AR100" s="158">
        <v>1.9806666666666668</v>
      </c>
      <c r="AS100" s="169"/>
      <c r="AV100" s="80" t="s">
        <v>77</v>
      </c>
      <c r="AW100" s="78" t="s">
        <v>83</v>
      </c>
      <c r="AX100" s="146">
        <v>103.18333333333332</v>
      </c>
      <c r="AY100" s="169">
        <v>104.26666666666667</v>
      </c>
      <c r="BH100" s="158">
        <v>77.13666666666667</v>
      </c>
      <c r="BI100" s="158">
        <v>61.99</v>
      </c>
    </row>
    <row r="101" spans="1:63">
      <c r="A101" s="190"/>
      <c r="B101" s="190"/>
      <c r="C101" s="36"/>
      <c r="D101" s="61"/>
      <c r="E101" s="190"/>
      <c r="F101" s="74"/>
      <c r="G101" s="74"/>
      <c r="H101" s="74"/>
      <c r="I101" s="74"/>
      <c r="J101" s="74"/>
      <c r="K101" s="74"/>
      <c r="L101" s="49"/>
      <c r="M101" s="49"/>
      <c r="N101" s="49"/>
      <c r="O101" s="49"/>
      <c r="P101" s="49"/>
      <c r="Q101" s="49"/>
      <c r="R101" s="49"/>
      <c r="S101" s="49"/>
      <c r="T101" s="49"/>
      <c r="U101" s="190"/>
      <c r="V101" s="190"/>
      <c r="W101" s="36"/>
      <c r="X101" s="49"/>
      <c r="Y101" s="190"/>
      <c r="Z101" s="74"/>
      <c r="AA101" s="74"/>
      <c r="AB101" s="74"/>
      <c r="AC101" s="74"/>
      <c r="AD101" s="74"/>
      <c r="AE101" s="74"/>
      <c r="AF101" s="49"/>
      <c r="AG101" s="49"/>
      <c r="AK101" s="80" t="s">
        <v>77</v>
      </c>
      <c r="AL101" s="78" t="s">
        <v>83</v>
      </c>
      <c r="AM101" s="199">
        <v>291.89999999999998</v>
      </c>
      <c r="AQ101" s="146"/>
      <c r="AR101" s="158">
        <v>1.6973333333333331</v>
      </c>
      <c r="AS101" s="169"/>
      <c r="AV101" s="80" t="s">
        <v>77</v>
      </c>
      <c r="AW101" s="78" t="s">
        <v>83</v>
      </c>
      <c r="AX101" s="146">
        <v>115.33333333333333</v>
      </c>
      <c r="AY101" s="169">
        <v>142.9</v>
      </c>
      <c r="BH101" s="158">
        <v>66.78</v>
      </c>
      <c r="BI101" s="158">
        <v>45.25</v>
      </c>
    </row>
    <row r="102" spans="1:63">
      <c r="A102" s="190"/>
      <c r="B102" s="190"/>
      <c r="C102" s="36"/>
      <c r="D102" s="61"/>
      <c r="E102" s="190"/>
      <c r="F102" s="74"/>
      <c r="G102" s="74"/>
      <c r="H102" s="74"/>
      <c r="I102" s="74"/>
      <c r="J102" s="74"/>
      <c r="K102" s="74"/>
      <c r="L102" s="49"/>
      <c r="M102" s="49"/>
      <c r="N102" s="49"/>
      <c r="O102" s="49"/>
      <c r="P102" s="49"/>
      <c r="Q102" s="49"/>
      <c r="R102" s="49"/>
      <c r="S102" s="49"/>
      <c r="T102" s="49"/>
      <c r="U102" s="190"/>
      <c r="V102" s="190"/>
      <c r="W102" s="36"/>
      <c r="X102" s="49"/>
      <c r="Y102" s="190"/>
      <c r="Z102" s="74"/>
      <c r="AA102" s="74"/>
      <c r="AB102" s="74"/>
      <c r="AC102" s="74"/>
      <c r="AD102" s="74"/>
      <c r="AE102" s="74"/>
      <c r="AF102" s="49"/>
      <c r="AG102" s="49"/>
      <c r="AK102" s="80" t="s">
        <v>77</v>
      </c>
      <c r="AL102" s="78" t="s">
        <v>83</v>
      </c>
      <c r="AM102" s="199">
        <v>400.13333333333338</v>
      </c>
      <c r="AQ102" s="146"/>
      <c r="AR102" s="158">
        <v>1.4136666666666666</v>
      </c>
      <c r="AS102" s="169"/>
      <c r="AV102" s="80" t="s">
        <v>77</v>
      </c>
      <c r="AW102" s="78" t="s">
        <v>83</v>
      </c>
      <c r="AX102" s="146">
        <v>129.16666666666666</v>
      </c>
      <c r="AY102" s="169">
        <v>195.9</v>
      </c>
      <c r="BH102" s="158">
        <v>57.680000000000007</v>
      </c>
      <c r="BI102" s="158">
        <v>31.95</v>
      </c>
    </row>
    <row r="103" spans="1:63">
      <c r="A103" s="190"/>
      <c r="B103" s="190"/>
      <c r="C103" s="36"/>
      <c r="D103" s="61"/>
      <c r="E103" s="190"/>
      <c r="F103" s="74"/>
      <c r="G103" s="74"/>
      <c r="H103" s="74"/>
      <c r="I103" s="74"/>
      <c r="J103" s="74"/>
      <c r="K103" s="74"/>
      <c r="L103" s="49"/>
      <c r="M103" s="49"/>
      <c r="N103" s="49"/>
      <c r="O103" s="49"/>
      <c r="P103" s="49"/>
      <c r="Q103" s="49"/>
      <c r="R103" s="49"/>
      <c r="S103" s="49"/>
      <c r="T103" s="49"/>
      <c r="U103" s="190"/>
      <c r="V103" s="190"/>
      <c r="W103" s="36"/>
      <c r="X103" s="49"/>
      <c r="Y103" s="190"/>
      <c r="Z103" s="74"/>
      <c r="AA103" s="74"/>
      <c r="AB103" s="74"/>
      <c r="AC103" s="74"/>
      <c r="AD103" s="74"/>
      <c r="AE103" s="74"/>
      <c r="AF103" s="49"/>
      <c r="AG103" s="49"/>
      <c r="AK103" s="80" t="s">
        <v>77</v>
      </c>
      <c r="AL103" s="78" t="s">
        <v>83</v>
      </c>
      <c r="AM103" s="188">
        <v>1.0000666666666667</v>
      </c>
      <c r="AN103" s="161"/>
      <c r="AO103" s="161"/>
      <c r="AP103" s="161"/>
      <c r="AQ103" s="155"/>
      <c r="AR103" s="162"/>
      <c r="AS103" s="170">
        <v>88.563333333333333</v>
      </c>
      <c r="AV103" s="80" t="s">
        <v>77</v>
      </c>
      <c r="AW103" s="78" t="s">
        <v>83</v>
      </c>
      <c r="AX103" s="146">
        <v>0.95346666666666657</v>
      </c>
      <c r="AY103" s="169">
        <v>0.49893333333333328</v>
      </c>
      <c r="BJ103" s="158">
        <v>147.29999999999998</v>
      </c>
      <c r="BK103" s="169">
        <v>121.7</v>
      </c>
    </row>
    <row r="104" spans="1:63">
      <c r="A104" s="190"/>
      <c r="B104" s="190"/>
      <c r="C104" s="36"/>
      <c r="D104" s="61"/>
      <c r="E104" s="190"/>
      <c r="F104" s="74"/>
      <c r="G104" s="74"/>
      <c r="H104" s="74"/>
      <c r="I104" s="74"/>
      <c r="J104" s="74"/>
      <c r="K104" s="74"/>
      <c r="L104" s="49"/>
      <c r="M104" s="49"/>
      <c r="N104" s="49"/>
      <c r="O104" s="49"/>
      <c r="P104" s="49"/>
      <c r="Q104" s="49"/>
      <c r="R104" s="49"/>
      <c r="S104" s="49"/>
      <c r="T104" s="49"/>
      <c r="U104" s="190"/>
      <c r="V104" s="190"/>
      <c r="W104" s="36"/>
      <c r="X104" s="49"/>
      <c r="Y104" s="190"/>
      <c r="Z104" s="74"/>
      <c r="AA104" s="74"/>
      <c r="AB104" s="74"/>
      <c r="AC104" s="74"/>
      <c r="AD104" s="74"/>
      <c r="AE104" s="74"/>
      <c r="AF104" s="49"/>
      <c r="AG104" s="49"/>
      <c r="AK104" s="80" t="s">
        <v>77</v>
      </c>
      <c r="AL104" s="78" t="s">
        <v>83</v>
      </c>
      <c r="AM104" s="187">
        <v>1.3716666666666668</v>
      </c>
      <c r="AQ104" s="146"/>
      <c r="AR104" s="158"/>
      <c r="AS104" s="169">
        <v>66.836666666666659</v>
      </c>
      <c r="AV104" s="80" t="s">
        <v>77</v>
      </c>
      <c r="AW104" s="78" t="s">
        <v>83</v>
      </c>
      <c r="AX104" s="146">
        <v>2.3843333333333332</v>
      </c>
      <c r="AY104" s="169">
        <v>0.67446666666666666</v>
      </c>
      <c r="BJ104" s="158">
        <v>134.43333333333331</v>
      </c>
      <c r="BK104" s="169">
        <v>326.9666666666667</v>
      </c>
    </row>
    <row r="105" spans="1:63">
      <c r="A105" s="190"/>
      <c r="B105" s="190"/>
      <c r="C105" s="36"/>
      <c r="D105" s="61"/>
      <c r="E105" s="190"/>
      <c r="F105" s="74"/>
      <c r="G105" s="74"/>
      <c r="H105" s="74"/>
      <c r="I105" s="74"/>
      <c r="J105" s="74"/>
      <c r="K105" s="74"/>
      <c r="L105" s="49"/>
      <c r="M105" s="49"/>
      <c r="N105" s="49"/>
      <c r="O105" s="49"/>
      <c r="P105" s="49"/>
      <c r="Q105" s="49"/>
      <c r="R105" s="49"/>
      <c r="S105" s="49"/>
      <c r="T105" s="49"/>
      <c r="U105" s="190"/>
      <c r="V105" s="190"/>
      <c r="W105" s="36"/>
      <c r="X105" s="49"/>
      <c r="Y105" s="190"/>
      <c r="Z105" s="74"/>
      <c r="AA105" s="74"/>
      <c r="AB105" s="74"/>
      <c r="AC105" s="74"/>
      <c r="AD105" s="74"/>
      <c r="AE105" s="74"/>
      <c r="AF105" s="49"/>
      <c r="AG105" s="49"/>
      <c r="AK105" s="80" t="s">
        <v>77</v>
      </c>
      <c r="AL105" s="78" t="s">
        <v>83</v>
      </c>
      <c r="AM105" s="187">
        <v>1.8796666666666664</v>
      </c>
      <c r="AQ105" s="146"/>
      <c r="AR105" s="158"/>
      <c r="AS105" s="169">
        <v>50.713333333333331</v>
      </c>
      <c r="AV105" s="80" t="s">
        <v>77</v>
      </c>
      <c r="AW105" s="78" t="s">
        <v>83</v>
      </c>
      <c r="AX105" s="146">
        <v>3.7923333333333336</v>
      </c>
      <c r="AY105" s="169">
        <v>0.92086666666666661</v>
      </c>
      <c r="BJ105" s="158">
        <v>134.4</v>
      </c>
      <c r="BK105" s="169">
        <v>389.26666666666665</v>
      </c>
    </row>
    <row r="106" spans="1:63">
      <c r="A106" s="190"/>
      <c r="B106" s="190"/>
      <c r="C106" s="36"/>
      <c r="D106" s="61"/>
      <c r="E106" s="190"/>
      <c r="F106" s="74"/>
      <c r="G106" s="74"/>
      <c r="H106" s="74"/>
      <c r="I106" s="74"/>
      <c r="J106" s="74"/>
      <c r="K106" s="74"/>
      <c r="L106" s="49"/>
      <c r="M106" s="49"/>
      <c r="N106" s="49"/>
      <c r="O106" s="49"/>
      <c r="P106" s="49"/>
      <c r="Q106" s="49"/>
      <c r="R106" s="49"/>
      <c r="S106" s="49"/>
      <c r="T106" s="49"/>
      <c r="U106" s="190"/>
      <c r="V106" s="190"/>
      <c r="W106" s="36"/>
      <c r="X106" s="49"/>
      <c r="Y106" s="190"/>
      <c r="Z106" s="74"/>
      <c r="AA106" s="74"/>
      <c r="AB106" s="74"/>
      <c r="AC106" s="74"/>
      <c r="AD106" s="74"/>
      <c r="AE106" s="74"/>
      <c r="AF106" s="49"/>
      <c r="AG106" s="49"/>
      <c r="AK106" s="80" t="s">
        <v>77</v>
      </c>
      <c r="AL106" s="78" t="s">
        <v>83</v>
      </c>
      <c r="AM106" s="187">
        <v>2.5760000000000001</v>
      </c>
      <c r="AQ106" s="146"/>
      <c r="AR106" s="158"/>
      <c r="AS106" s="169">
        <v>39.116666666666667</v>
      </c>
      <c r="AV106" s="80" t="s">
        <v>77</v>
      </c>
      <c r="AW106" s="78" t="s">
        <v>83</v>
      </c>
      <c r="AX106" s="146">
        <v>5.5156666666666672</v>
      </c>
      <c r="AY106" s="169">
        <v>1.262</v>
      </c>
      <c r="BJ106" s="158">
        <v>135.9</v>
      </c>
      <c r="BK106" s="169">
        <v>415.26666666666665</v>
      </c>
    </row>
    <row r="107" spans="1:63">
      <c r="A107" s="190"/>
      <c r="B107" s="190"/>
      <c r="C107" s="36"/>
      <c r="D107" s="61"/>
      <c r="E107" s="190"/>
      <c r="F107" s="74"/>
      <c r="G107" s="74"/>
      <c r="H107" s="74"/>
      <c r="I107" s="74"/>
      <c r="J107" s="74"/>
      <c r="K107" s="74"/>
      <c r="L107" s="49"/>
      <c r="M107" s="49"/>
      <c r="N107" s="49"/>
      <c r="O107" s="49"/>
      <c r="P107" s="49"/>
      <c r="Q107" s="49"/>
      <c r="R107" s="49"/>
      <c r="S107" s="49"/>
      <c r="T107" s="49"/>
      <c r="U107" s="190"/>
      <c r="V107" s="190"/>
      <c r="W107" s="36"/>
      <c r="X107" s="49"/>
      <c r="Y107" s="190"/>
      <c r="Z107" s="74"/>
      <c r="AA107" s="74"/>
      <c r="AB107" s="74"/>
      <c r="AC107" s="74"/>
      <c r="AD107" s="74"/>
      <c r="AE107" s="74"/>
      <c r="AF107" s="49"/>
      <c r="AG107" s="49"/>
      <c r="AK107" s="80" t="s">
        <v>77</v>
      </c>
      <c r="AL107" s="78" t="s">
        <v>83</v>
      </c>
      <c r="AM107" s="187">
        <v>3.5306666666666668</v>
      </c>
      <c r="AQ107" s="146"/>
      <c r="AR107" s="158"/>
      <c r="AS107" s="169">
        <v>30.193333333333332</v>
      </c>
      <c r="AV107" s="80" t="s">
        <v>77</v>
      </c>
      <c r="AW107" s="78" t="s">
        <v>83</v>
      </c>
      <c r="AX107" s="146">
        <v>7.7970000000000006</v>
      </c>
      <c r="AY107" s="169">
        <v>1.7306666666666668</v>
      </c>
      <c r="BJ107" s="158">
        <v>137.73333333333332</v>
      </c>
      <c r="BK107" s="169">
        <v>428.9666666666667</v>
      </c>
    </row>
    <row r="108" spans="1:63">
      <c r="A108" s="190"/>
      <c r="B108" s="190"/>
      <c r="C108" s="36"/>
      <c r="D108" s="61"/>
      <c r="E108" s="190"/>
      <c r="F108" s="74"/>
      <c r="G108" s="74"/>
      <c r="H108" s="74"/>
      <c r="I108" s="74"/>
      <c r="J108" s="74"/>
      <c r="K108" s="74"/>
      <c r="L108" s="49"/>
      <c r="M108" s="49"/>
      <c r="N108" s="49"/>
      <c r="O108" s="49"/>
      <c r="P108" s="49"/>
      <c r="Q108" s="49"/>
      <c r="R108" s="49"/>
      <c r="S108" s="49"/>
      <c r="T108" s="49"/>
      <c r="U108" s="190"/>
      <c r="V108" s="190"/>
      <c r="W108" s="36"/>
      <c r="X108" s="49"/>
      <c r="Y108" s="190"/>
      <c r="Z108" s="74"/>
      <c r="AA108" s="74"/>
      <c r="AB108" s="74"/>
      <c r="AC108" s="74"/>
      <c r="AD108" s="74"/>
      <c r="AE108" s="74"/>
      <c r="AF108" s="49"/>
      <c r="AG108" s="49"/>
      <c r="AK108" s="80" t="s">
        <v>77</v>
      </c>
      <c r="AL108" s="78" t="s">
        <v>83</v>
      </c>
      <c r="AM108" s="187">
        <v>4.8393333333333333</v>
      </c>
      <c r="AQ108" s="146"/>
      <c r="AR108" s="158"/>
      <c r="AS108" s="169">
        <v>23.313333333333333</v>
      </c>
      <c r="AV108" s="80" t="s">
        <v>77</v>
      </c>
      <c r="AW108" s="78" t="s">
        <v>83</v>
      </c>
      <c r="AX108" s="146">
        <v>10.820666666666668</v>
      </c>
      <c r="AY108" s="169">
        <v>2.3719999999999999</v>
      </c>
      <c r="BJ108" s="158">
        <v>139.03333333333333</v>
      </c>
      <c r="BK108" s="169">
        <v>434.43333333333334</v>
      </c>
    </row>
    <row r="109" spans="1:63">
      <c r="A109" s="190"/>
      <c r="B109" s="190"/>
      <c r="C109" s="36"/>
      <c r="D109" s="61"/>
      <c r="E109" s="190"/>
      <c r="F109" s="74"/>
      <c r="G109" s="74"/>
      <c r="H109" s="74"/>
      <c r="I109" s="74"/>
      <c r="J109" s="74"/>
      <c r="K109" s="74"/>
      <c r="L109" s="49"/>
      <c r="M109" s="49"/>
      <c r="N109" s="49"/>
      <c r="O109" s="49"/>
      <c r="P109" s="49"/>
      <c r="Q109" s="49"/>
      <c r="R109" s="49"/>
      <c r="S109" s="49"/>
      <c r="T109" s="49"/>
      <c r="U109" s="190"/>
      <c r="V109" s="190"/>
      <c r="W109" s="36"/>
      <c r="X109" s="49"/>
      <c r="Y109" s="190"/>
      <c r="Z109" s="74"/>
      <c r="AA109" s="74"/>
      <c r="AB109" s="74"/>
      <c r="AC109" s="74"/>
      <c r="AD109" s="74"/>
      <c r="AE109" s="74"/>
      <c r="AF109" s="49"/>
      <c r="AG109" s="49"/>
      <c r="AK109" s="80" t="s">
        <v>77</v>
      </c>
      <c r="AL109" s="78" t="s">
        <v>83</v>
      </c>
      <c r="AM109" s="187">
        <v>6.6333333333333329</v>
      </c>
      <c r="AQ109" s="146"/>
      <c r="AR109" s="158"/>
      <c r="AS109" s="169">
        <v>17.916666666666664</v>
      </c>
      <c r="AV109" s="80" t="s">
        <v>77</v>
      </c>
      <c r="AW109" s="78" t="s">
        <v>83</v>
      </c>
      <c r="AX109" s="146">
        <v>14.733333333333334</v>
      </c>
      <c r="AY109" s="169">
        <v>3.2520000000000002</v>
      </c>
      <c r="BJ109" s="158">
        <v>139.36666666666667</v>
      </c>
      <c r="BK109" s="169">
        <v>431.09999999999997</v>
      </c>
    </row>
    <row r="110" spans="1:63">
      <c r="A110" s="190"/>
      <c r="B110" s="190"/>
      <c r="C110" s="36"/>
      <c r="D110" s="61"/>
      <c r="E110" s="190"/>
      <c r="F110" s="74"/>
      <c r="G110" s="74"/>
      <c r="H110" s="74"/>
      <c r="I110" s="74"/>
      <c r="J110" s="74"/>
      <c r="K110" s="74"/>
      <c r="L110" s="49"/>
      <c r="M110" s="49"/>
      <c r="N110" s="49"/>
      <c r="O110" s="49"/>
      <c r="P110" s="49"/>
      <c r="Q110" s="49"/>
      <c r="R110" s="49"/>
      <c r="S110" s="49"/>
      <c r="T110" s="49"/>
      <c r="U110" s="190"/>
      <c r="V110" s="190"/>
      <c r="W110" s="36"/>
      <c r="X110" s="49"/>
      <c r="Y110" s="190"/>
      <c r="Z110" s="74"/>
      <c r="AA110" s="74"/>
      <c r="AB110" s="74"/>
      <c r="AC110" s="74"/>
      <c r="AD110" s="74"/>
      <c r="AE110" s="74"/>
      <c r="AF110" s="49"/>
      <c r="AG110" s="49"/>
      <c r="AK110" s="80" t="s">
        <v>77</v>
      </c>
      <c r="AL110" s="78" t="s">
        <v>83</v>
      </c>
      <c r="AM110" s="187">
        <v>9.0923333333333343</v>
      </c>
      <c r="AQ110" s="146"/>
      <c r="AR110" s="158"/>
      <c r="AS110" s="169">
        <v>13.743333333333334</v>
      </c>
      <c r="AV110" s="80" t="s">
        <v>77</v>
      </c>
      <c r="AW110" s="78" t="s">
        <v>83</v>
      </c>
      <c r="AX110" s="146">
        <v>19.766666666666666</v>
      </c>
      <c r="AY110" s="169">
        <v>4.4569999999999999</v>
      </c>
      <c r="BJ110" s="158">
        <v>139.26666666666668</v>
      </c>
      <c r="BK110" s="169">
        <v>420.93333333333334</v>
      </c>
    </row>
    <row r="111" spans="1:63">
      <c r="A111" s="190"/>
      <c r="B111" s="190"/>
      <c r="C111" s="36"/>
      <c r="D111" s="61"/>
      <c r="E111" s="190"/>
      <c r="F111" s="74"/>
      <c r="G111" s="74"/>
      <c r="H111" s="74"/>
      <c r="I111" s="74"/>
      <c r="J111" s="74"/>
      <c r="K111" s="74"/>
      <c r="L111" s="49"/>
      <c r="M111" s="49"/>
      <c r="N111" s="49"/>
      <c r="O111" s="49"/>
      <c r="P111" s="49"/>
      <c r="Q111" s="49"/>
      <c r="R111" s="49"/>
      <c r="S111" s="49"/>
      <c r="T111" s="49"/>
      <c r="U111" s="190"/>
      <c r="V111" s="190"/>
      <c r="W111" s="36"/>
      <c r="X111" s="49"/>
      <c r="Y111" s="190"/>
      <c r="Z111" s="74"/>
      <c r="AA111" s="74"/>
      <c r="AB111" s="74"/>
      <c r="AC111" s="74"/>
      <c r="AD111" s="74"/>
      <c r="AE111" s="74"/>
      <c r="AF111" s="49"/>
      <c r="AG111" s="49"/>
      <c r="AK111" s="80" t="s">
        <v>77</v>
      </c>
      <c r="AL111" s="78" t="s">
        <v>83</v>
      </c>
      <c r="AM111" s="187">
        <v>12.46</v>
      </c>
      <c r="AQ111" s="146"/>
      <c r="AR111" s="158"/>
      <c r="AS111" s="169">
        <v>10.577</v>
      </c>
      <c r="AV111" s="80" t="s">
        <v>77</v>
      </c>
      <c r="AW111" s="78" t="s">
        <v>83</v>
      </c>
      <c r="AX111" s="146">
        <v>26.126666666666665</v>
      </c>
      <c r="AY111" s="169">
        <v>6.11</v>
      </c>
      <c r="BJ111" s="158">
        <v>139.03333333333333</v>
      </c>
      <c r="BK111" s="169">
        <v>404.36666666666662</v>
      </c>
    </row>
    <row r="112" spans="1:63">
      <c r="A112" s="190"/>
      <c r="B112" s="190"/>
      <c r="C112" s="36"/>
      <c r="D112" s="61"/>
      <c r="E112" s="190"/>
      <c r="F112" s="74"/>
      <c r="G112" s="74"/>
      <c r="H112" s="74"/>
      <c r="I112" s="74"/>
      <c r="J112" s="74"/>
      <c r="K112" s="74"/>
      <c r="L112" s="49"/>
      <c r="M112" s="49"/>
      <c r="N112" s="49"/>
      <c r="O112" s="49"/>
      <c r="P112" s="49"/>
      <c r="Q112" s="49"/>
      <c r="R112" s="49"/>
      <c r="S112" s="49"/>
      <c r="T112" s="49"/>
      <c r="U112" s="190"/>
      <c r="V112" s="190"/>
      <c r="W112" s="36"/>
      <c r="X112" s="49"/>
      <c r="Y112" s="190"/>
      <c r="Z112" s="74"/>
      <c r="AA112" s="74"/>
      <c r="AB112" s="74"/>
      <c r="AC112" s="74"/>
      <c r="AD112" s="74"/>
      <c r="AE112" s="74"/>
      <c r="AF112" s="49"/>
      <c r="AG112" s="49"/>
      <c r="AK112" s="80" t="s">
        <v>77</v>
      </c>
      <c r="AL112" s="78" t="s">
        <v>83</v>
      </c>
      <c r="AM112" s="188">
        <v>17.079999999999998</v>
      </c>
      <c r="AN112" s="161"/>
      <c r="AO112" s="161"/>
      <c r="AP112" s="161"/>
      <c r="AQ112" s="155"/>
      <c r="AR112" s="162"/>
      <c r="AS112" s="170">
        <v>8.2040000000000006</v>
      </c>
      <c r="AV112" s="80" t="s">
        <v>77</v>
      </c>
      <c r="AW112" s="78" t="s">
        <v>83</v>
      </c>
      <c r="AX112" s="146">
        <v>33.696666666666665</v>
      </c>
      <c r="AY112" s="169">
        <v>8.3759999999999994</v>
      </c>
      <c r="BJ112" s="158">
        <v>137.33333333333334</v>
      </c>
      <c r="BK112" s="169">
        <v>378.13333333333338</v>
      </c>
    </row>
    <row r="113" spans="1:66">
      <c r="A113" s="190"/>
      <c r="B113" s="190"/>
      <c r="C113" s="36"/>
      <c r="D113" s="61"/>
      <c r="E113" s="190"/>
      <c r="F113" s="74"/>
      <c r="G113" s="74"/>
      <c r="H113" s="74"/>
      <c r="I113" s="74"/>
      <c r="J113" s="74"/>
      <c r="K113" s="74"/>
      <c r="L113" s="49"/>
      <c r="M113" s="49"/>
      <c r="N113" s="49"/>
      <c r="O113" s="49"/>
      <c r="P113" s="49"/>
      <c r="Q113" s="49"/>
      <c r="R113" s="49"/>
      <c r="S113" s="49"/>
      <c r="T113" s="49"/>
      <c r="U113" s="190"/>
      <c r="V113" s="190"/>
      <c r="W113" s="36"/>
      <c r="X113" s="49"/>
      <c r="Y113" s="190"/>
      <c r="Z113" s="74"/>
      <c r="AA113" s="74"/>
      <c r="AB113" s="74"/>
      <c r="AC113" s="74"/>
      <c r="AD113" s="74"/>
      <c r="AE113" s="74"/>
      <c r="AF113" s="49"/>
      <c r="AG113" s="49"/>
      <c r="AK113" s="80" t="s">
        <v>77</v>
      </c>
      <c r="AL113" s="78" t="s">
        <v>83</v>
      </c>
      <c r="AM113" s="187">
        <v>23.416666666666668</v>
      </c>
      <c r="AQ113" s="146"/>
      <c r="AR113" s="158"/>
      <c r="AS113" s="169">
        <v>6.4206666666666665</v>
      </c>
      <c r="AV113" s="80" t="s">
        <v>77</v>
      </c>
      <c r="AW113" s="78" t="s">
        <v>83</v>
      </c>
      <c r="AX113" s="146">
        <v>42.193333333333328</v>
      </c>
      <c r="AY113" s="169">
        <v>11.479999999999999</v>
      </c>
      <c r="BJ113" s="158">
        <v>133.53333333333333</v>
      </c>
      <c r="BK113" s="169">
        <v>342.36666666666662</v>
      </c>
    </row>
    <row r="114" spans="1:66">
      <c r="A114" s="190"/>
      <c r="B114" s="190"/>
      <c r="C114" s="36"/>
      <c r="D114" s="61"/>
      <c r="E114" s="190"/>
      <c r="F114" s="74"/>
      <c r="G114" s="74"/>
      <c r="H114" s="74"/>
      <c r="I114" s="74"/>
      <c r="J114" s="74"/>
      <c r="K114" s="74"/>
      <c r="L114" s="49"/>
      <c r="M114" s="49"/>
      <c r="N114" s="49"/>
      <c r="O114" s="49"/>
      <c r="P114" s="49"/>
      <c r="Q114" s="49"/>
      <c r="R114" s="49"/>
      <c r="S114" s="49"/>
      <c r="T114" s="49"/>
      <c r="U114" s="190"/>
      <c r="V114" s="190"/>
      <c r="W114" s="36"/>
      <c r="X114" s="49"/>
      <c r="Y114" s="190"/>
      <c r="Z114" s="74"/>
      <c r="AA114" s="74"/>
      <c r="AB114" s="74"/>
      <c r="AC114" s="74"/>
      <c r="AD114" s="74"/>
      <c r="AE114" s="74"/>
      <c r="AF114" s="49"/>
      <c r="AG114" s="49"/>
      <c r="AK114" s="80" t="s">
        <v>77</v>
      </c>
      <c r="AL114" s="78" t="s">
        <v>83</v>
      </c>
      <c r="AM114" s="187">
        <v>32.096666666666671</v>
      </c>
      <c r="AQ114" s="146"/>
      <c r="AR114" s="158"/>
      <c r="AS114" s="169">
        <v>5.0829999999999993</v>
      </c>
      <c r="AV114" s="80" t="s">
        <v>77</v>
      </c>
      <c r="AW114" s="78" t="s">
        <v>83</v>
      </c>
      <c r="AX114" s="146">
        <v>50.139999999999993</v>
      </c>
      <c r="AY114" s="169">
        <v>15.743333333333334</v>
      </c>
      <c r="BJ114" s="158">
        <v>129.6</v>
      </c>
      <c r="BK114" s="169">
        <v>290.8</v>
      </c>
    </row>
    <row r="115" spans="1:66">
      <c r="A115" s="190"/>
      <c r="B115" s="190"/>
      <c r="C115" s="36"/>
      <c r="D115" s="61"/>
      <c r="E115" s="190"/>
      <c r="F115" s="74"/>
      <c r="G115" s="74"/>
      <c r="H115" s="74"/>
      <c r="I115" s="74"/>
      <c r="J115" s="74"/>
      <c r="K115" s="74"/>
      <c r="L115" s="49"/>
      <c r="M115" s="49"/>
      <c r="N115" s="49"/>
      <c r="O115" s="49"/>
      <c r="P115" s="49"/>
      <c r="Q115" s="49"/>
      <c r="R115" s="49"/>
      <c r="S115" s="49"/>
      <c r="T115" s="49"/>
      <c r="U115" s="190"/>
      <c r="V115" s="190"/>
      <c r="W115" s="36"/>
      <c r="X115" s="49"/>
      <c r="Y115" s="190"/>
      <c r="Z115" s="74"/>
      <c r="AA115" s="74"/>
      <c r="AB115" s="74"/>
      <c r="AC115" s="74"/>
      <c r="AD115" s="74"/>
      <c r="AE115" s="74"/>
      <c r="AF115" s="49"/>
      <c r="AG115" s="49"/>
      <c r="AK115" s="80" t="s">
        <v>77</v>
      </c>
      <c r="AL115" s="78" t="s">
        <v>83</v>
      </c>
      <c r="AM115" s="187">
        <v>43.993333333333339</v>
      </c>
      <c r="AQ115" s="146"/>
      <c r="AR115" s="158"/>
      <c r="AS115" s="169">
        <v>4.0740000000000007</v>
      </c>
      <c r="AV115" s="80" t="s">
        <v>77</v>
      </c>
      <c r="AW115" s="78" t="s">
        <v>83</v>
      </c>
      <c r="AX115" s="146">
        <v>54.71</v>
      </c>
      <c r="AY115" s="169">
        <v>21.586666666666662</v>
      </c>
      <c r="BJ115" s="158">
        <v>126.76666666666665</v>
      </c>
      <c r="BK115" s="169">
        <v>218.9</v>
      </c>
    </row>
    <row r="116" spans="1:66">
      <c r="A116" s="190"/>
      <c r="B116" s="190"/>
      <c r="C116" s="36"/>
      <c r="D116" s="61"/>
      <c r="E116" s="190"/>
      <c r="F116" s="74"/>
      <c r="G116" s="74"/>
      <c r="H116" s="74"/>
      <c r="I116" s="74"/>
      <c r="J116" s="74"/>
      <c r="K116" s="74"/>
      <c r="L116" s="49"/>
      <c r="M116" s="49"/>
      <c r="N116" s="49"/>
      <c r="O116" s="49"/>
      <c r="P116" s="49"/>
      <c r="Q116" s="49"/>
      <c r="R116" s="49"/>
      <c r="S116" s="49"/>
      <c r="T116" s="49"/>
      <c r="U116" s="190"/>
      <c r="V116" s="190"/>
      <c r="W116" s="36"/>
      <c r="X116" s="49"/>
      <c r="Y116" s="190"/>
      <c r="Z116" s="74"/>
      <c r="AA116" s="74"/>
      <c r="AB116" s="74"/>
      <c r="AC116" s="74"/>
      <c r="AD116" s="74"/>
      <c r="AE116" s="74"/>
      <c r="AF116" s="49"/>
      <c r="AG116" s="49"/>
      <c r="AK116" s="80" t="s">
        <v>77</v>
      </c>
      <c r="AL116" s="78" t="s">
        <v>83</v>
      </c>
      <c r="AM116" s="187">
        <v>60.306666666666672</v>
      </c>
      <c r="AQ116" s="146"/>
      <c r="AR116" s="158"/>
      <c r="AS116" s="169">
        <v>3.3103333333333338</v>
      </c>
      <c r="AV116" s="80" t="s">
        <v>77</v>
      </c>
      <c r="AW116" s="78" t="s">
        <v>83</v>
      </c>
      <c r="AX116" s="146">
        <v>58.21</v>
      </c>
      <c r="AY116" s="169">
        <v>29.58</v>
      </c>
      <c r="BJ116" s="158">
        <v>121.8</v>
      </c>
      <c r="BK116" s="169">
        <v>154.29999999999998</v>
      </c>
    </row>
    <row r="117" spans="1:66">
      <c r="A117" s="190"/>
      <c r="B117" s="190"/>
      <c r="C117" s="36"/>
      <c r="D117" s="61"/>
      <c r="E117" s="190"/>
      <c r="F117" s="74"/>
      <c r="G117" s="74"/>
      <c r="H117" s="74"/>
      <c r="I117" s="74"/>
      <c r="J117" s="74"/>
      <c r="K117" s="74"/>
      <c r="L117" s="49"/>
      <c r="M117" s="49"/>
      <c r="N117" s="49"/>
      <c r="O117" s="49"/>
      <c r="P117" s="49"/>
      <c r="Q117" s="49"/>
      <c r="R117" s="49"/>
      <c r="S117" s="49"/>
      <c r="T117" s="49"/>
      <c r="U117" s="190"/>
      <c r="V117" s="190"/>
      <c r="W117" s="36"/>
      <c r="X117" s="49"/>
      <c r="Y117" s="190"/>
      <c r="Z117" s="74"/>
      <c r="AA117" s="74"/>
      <c r="AB117" s="74"/>
      <c r="AC117" s="74"/>
      <c r="AD117" s="74"/>
      <c r="AE117" s="74"/>
      <c r="AF117" s="49"/>
      <c r="AG117" s="49"/>
      <c r="AK117" s="80" t="s">
        <v>77</v>
      </c>
      <c r="AL117" s="78" t="s">
        <v>83</v>
      </c>
      <c r="AM117" s="187">
        <v>82.656666666666666</v>
      </c>
      <c r="AQ117" s="146"/>
      <c r="AR117" s="158"/>
      <c r="AS117" s="169">
        <v>2.7323333333333335</v>
      </c>
      <c r="AV117" s="80" t="s">
        <v>77</v>
      </c>
      <c r="AW117" s="78" t="s">
        <v>83</v>
      </c>
      <c r="AX117" s="146">
        <v>65.703333333333333</v>
      </c>
      <c r="AY117" s="169">
        <v>40.51</v>
      </c>
      <c r="BJ117" s="158">
        <v>111.84666666666668</v>
      </c>
      <c r="BK117" s="169">
        <v>117.3</v>
      </c>
    </row>
    <row r="118" spans="1:66">
      <c r="A118" s="190"/>
      <c r="B118" s="190"/>
      <c r="C118" s="36"/>
      <c r="D118" s="61"/>
      <c r="E118" s="190"/>
      <c r="F118" s="74"/>
      <c r="G118" s="74"/>
      <c r="H118" s="74"/>
      <c r="I118" s="74"/>
      <c r="J118" s="74"/>
      <c r="K118" s="74"/>
      <c r="L118" s="49"/>
      <c r="M118" s="49"/>
      <c r="N118" s="49"/>
      <c r="O118" s="49"/>
      <c r="P118" s="49"/>
      <c r="Q118" s="49"/>
      <c r="R118" s="49"/>
      <c r="S118" s="49"/>
      <c r="T118" s="49"/>
      <c r="U118" s="190"/>
      <c r="V118" s="190"/>
      <c r="W118" s="36"/>
      <c r="X118" s="49"/>
      <c r="Y118" s="190"/>
      <c r="Z118" s="74"/>
      <c r="AA118" s="74"/>
      <c r="AB118" s="74"/>
      <c r="AC118" s="74"/>
      <c r="AD118" s="74"/>
      <c r="AE118" s="74"/>
      <c r="AF118" s="49"/>
      <c r="AG118" s="49"/>
      <c r="AK118" s="80" t="s">
        <v>77</v>
      </c>
      <c r="AL118" s="78" t="s">
        <v>83</v>
      </c>
      <c r="AM118" s="187">
        <v>113.3</v>
      </c>
      <c r="AQ118" s="146"/>
      <c r="AR118" s="158"/>
      <c r="AS118" s="169">
        <v>2.2943333333333333</v>
      </c>
      <c r="AV118" s="80" t="s">
        <v>77</v>
      </c>
      <c r="AW118" s="78" t="s">
        <v>83</v>
      </c>
      <c r="AX118" s="155">
        <v>76.103333333333339</v>
      </c>
      <c r="AY118" s="170">
        <v>55.49</v>
      </c>
      <c r="AZ118" s="160"/>
      <c r="BA118" s="161"/>
      <c r="BB118" s="161"/>
      <c r="BC118" s="161"/>
      <c r="BD118" s="161"/>
      <c r="BE118" s="161"/>
      <c r="BF118" s="160"/>
      <c r="BG118" s="161"/>
      <c r="BH118" s="161"/>
      <c r="BI118" s="161"/>
      <c r="BJ118" s="162">
        <v>98.873333333333335</v>
      </c>
      <c r="BK118" s="170">
        <v>94.953333333333333</v>
      </c>
    </row>
    <row r="119" spans="1:66">
      <c r="A119" s="190"/>
      <c r="B119" s="190"/>
      <c r="C119" s="36"/>
      <c r="D119" s="61"/>
      <c r="E119" s="190"/>
      <c r="F119" s="74"/>
      <c r="G119" s="74"/>
      <c r="H119" s="74"/>
      <c r="I119" s="74"/>
      <c r="J119" s="74"/>
      <c r="K119" s="74"/>
      <c r="L119" s="49"/>
      <c r="M119" s="49"/>
      <c r="N119" s="49"/>
      <c r="O119" s="49"/>
      <c r="P119" s="49"/>
      <c r="Q119" s="49"/>
      <c r="R119" s="49"/>
      <c r="S119" s="49"/>
      <c r="T119" s="49"/>
      <c r="U119" s="190"/>
      <c r="V119" s="190"/>
      <c r="W119" s="36"/>
      <c r="X119" s="49"/>
      <c r="Y119" s="190"/>
      <c r="Z119" s="74"/>
      <c r="AA119" s="74"/>
      <c r="AB119" s="74"/>
      <c r="AC119" s="74"/>
      <c r="AD119" s="74"/>
      <c r="AE119" s="74"/>
      <c r="AF119" s="49"/>
      <c r="AG119" s="49"/>
      <c r="AK119" s="80" t="s">
        <v>77</v>
      </c>
      <c r="AL119" s="78" t="s">
        <v>83</v>
      </c>
      <c r="AM119" s="187">
        <v>155.30000000000001</v>
      </c>
      <c r="AQ119" s="146"/>
      <c r="AR119" s="158"/>
      <c r="AS119" s="169">
        <v>1.9589999999999999</v>
      </c>
      <c r="AV119" s="80" t="s">
        <v>77</v>
      </c>
      <c r="AW119" s="78" t="s">
        <v>83</v>
      </c>
      <c r="AX119" s="146">
        <v>86.606666666666669</v>
      </c>
      <c r="AY119" s="169">
        <v>76.040000000000006</v>
      </c>
      <c r="BJ119" s="158">
        <v>84.72</v>
      </c>
      <c r="BK119" s="169">
        <v>76.076666666666668</v>
      </c>
    </row>
    <row r="120" spans="1:66">
      <c r="A120" s="190"/>
      <c r="B120" s="190"/>
      <c r="C120" s="36"/>
      <c r="D120" s="61"/>
      <c r="E120" s="190"/>
      <c r="F120" s="74"/>
      <c r="G120" s="74"/>
      <c r="H120" s="74"/>
      <c r="I120" s="74"/>
      <c r="J120" s="74"/>
      <c r="K120" s="74"/>
      <c r="L120" s="49"/>
      <c r="M120" s="49"/>
      <c r="N120" s="49"/>
      <c r="O120" s="49"/>
      <c r="P120" s="49"/>
      <c r="Q120" s="49"/>
      <c r="R120" s="49"/>
      <c r="S120" s="49"/>
      <c r="T120" s="49"/>
      <c r="U120" s="190"/>
      <c r="V120" s="190"/>
      <c r="W120" s="36"/>
      <c r="X120" s="49"/>
      <c r="Y120" s="190"/>
      <c r="Z120" s="74"/>
      <c r="AA120" s="74"/>
      <c r="AB120" s="74"/>
      <c r="AC120" s="74"/>
      <c r="AD120" s="74"/>
      <c r="AE120" s="74"/>
      <c r="AF120" s="49"/>
      <c r="AG120" s="49"/>
      <c r="AK120" s="80" t="s">
        <v>77</v>
      </c>
      <c r="AL120" s="78" t="s">
        <v>83</v>
      </c>
      <c r="AM120" s="187">
        <v>212.9</v>
      </c>
      <c r="AQ120" s="146"/>
      <c r="AR120" s="158"/>
      <c r="AS120" s="169">
        <v>1.6953333333333334</v>
      </c>
      <c r="AV120" s="80" t="s">
        <v>77</v>
      </c>
      <c r="AW120" s="78" t="s">
        <v>83</v>
      </c>
      <c r="AX120" s="146">
        <v>96.823333333333338</v>
      </c>
      <c r="AY120" s="169">
        <v>104.26666666666667</v>
      </c>
      <c r="BJ120" s="158">
        <v>72.583333333333329</v>
      </c>
      <c r="BK120" s="169">
        <v>57.936666666666667</v>
      </c>
    </row>
    <row r="121" spans="1:66">
      <c r="A121" s="190"/>
      <c r="B121" s="190"/>
      <c r="C121" s="36"/>
      <c r="D121" s="61"/>
      <c r="E121" s="190"/>
      <c r="F121" s="74"/>
      <c r="G121" s="74"/>
      <c r="H121" s="74"/>
      <c r="I121" s="74"/>
      <c r="J121" s="74"/>
      <c r="K121" s="74"/>
      <c r="L121" s="49"/>
      <c r="M121" s="49"/>
      <c r="N121" s="49"/>
      <c r="O121" s="49"/>
      <c r="P121" s="49"/>
      <c r="Q121" s="49"/>
      <c r="R121" s="49"/>
      <c r="S121" s="49"/>
      <c r="T121" s="49"/>
      <c r="U121" s="190"/>
      <c r="V121" s="190"/>
      <c r="W121" s="36"/>
      <c r="X121" s="49"/>
      <c r="Y121" s="190"/>
      <c r="Z121" s="74"/>
      <c r="AA121" s="74"/>
      <c r="AB121" s="74"/>
      <c r="AC121" s="74"/>
      <c r="AD121" s="74"/>
      <c r="AE121" s="74"/>
      <c r="AF121" s="49"/>
      <c r="AG121" s="49"/>
      <c r="AK121" s="80" t="s">
        <v>77</v>
      </c>
      <c r="AL121" s="78" t="s">
        <v>83</v>
      </c>
      <c r="AM121" s="187">
        <v>291.89999999999998</v>
      </c>
      <c r="AQ121" s="146"/>
      <c r="AR121" s="158"/>
      <c r="AS121" s="169">
        <v>1.4743333333333333</v>
      </c>
      <c r="AV121" s="80" t="s">
        <v>77</v>
      </c>
      <c r="AW121" s="78" t="s">
        <v>83</v>
      </c>
      <c r="AX121" s="146">
        <v>108.48</v>
      </c>
      <c r="AY121" s="169">
        <v>142.9</v>
      </c>
      <c r="BJ121" s="158">
        <v>62.97</v>
      </c>
      <c r="BK121" s="169">
        <v>42.356666666666669</v>
      </c>
    </row>
    <row r="122" spans="1:66">
      <c r="A122" s="190"/>
      <c r="B122" s="190"/>
      <c r="C122" s="36"/>
      <c r="D122" s="61"/>
      <c r="E122" s="190"/>
      <c r="F122" s="74"/>
      <c r="G122" s="74"/>
      <c r="H122" s="74"/>
      <c r="I122" s="74"/>
      <c r="J122" s="74"/>
      <c r="K122" s="74"/>
      <c r="L122" s="49"/>
      <c r="M122" s="49"/>
      <c r="N122" s="49"/>
      <c r="O122" s="49"/>
      <c r="P122" s="49"/>
      <c r="Q122" s="49"/>
      <c r="R122" s="49"/>
      <c r="S122" s="49"/>
      <c r="T122" s="49"/>
      <c r="U122" s="190"/>
      <c r="V122" s="190"/>
      <c r="W122" s="36"/>
      <c r="X122" s="49"/>
      <c r="Y122" s="190"/>
      <c r="Z122" s="74"/>
      <c r="AA122" s="74"/>
      <c r="AB122" s="74"/>
      <c r="AC122" s="74"/>
      <c r="AD122" s="74"/>
      <c r="AE122" s="74"/>
      <c r="AF122" s="49"/>
      <c r="AG122" s="49"/>
      <c r="AK122" s="71" t="s">
        <v>77</v>
      </c>
      <c r="AL122" s="78" t="s">
        <v>83</v>
      </c>
      <c r="AM122" s="189">
        <v>400.10000000000008</v>
      </c>
      <c r="AN122" s="50"/>
      <c r="AO122" s="50"/>
      <c r="AP122" s="50"/>
      <c r="AQ122" s="147"/>
      <c r="AR122" s="159"/>
      <c r="AS122" s="171">
        <v>1.2669999999999999</v>
      </c>
      <c r="AV122" s="71" t="s">
        <v>77</v>
      </c>
      <c r="AW122" s="78" t="s">
        <v>83</v>
      </c>
      <c r="AX122" s="147">
        <v>122.03333333333335</v>
      </c>
      <c r="AY122" s="171">
        <v>195.9</v>
      </c>
      <c r="AZ122" s="164"/>
      <c r="BA122" s="50"/>
      <c r="BB122" s="50"/>
      <c r="BC122" s="50"/>
      <c r="BD122" s="50"/>
      <c r="BE122" s="50"/>
      <c r="BF122" s="164"/>
      <c r="BG122" s="50"/>
      <c r="BH122" s="50"/>
      <c r="BI122" s="50"/>
      <c r="BJ122" s="159">
        <v>54.6</v>
      </c>
      <c r="BK122" s="171">
        <v>29.956666666666667</v>
      </c>
    </row>
    <row r="123" spans="1:66">
      <c r="A123" s="190"/>
      <c r="B123" s="190"/>
      <c r="C123" s="36"/>
      <c r="D123" s="61"/>
      <c r="E123" s="190"/>
      <c r="F123" s="74"/>
      <c r="G123" s="74"/>
      <c r="H123" s="74"/>
      <c r="I123" s="74"/>
      <c r="J123" s="74"/>
      <c r="K123" s="74"/>
      <c r="L123" s="49"/>
      <c r="M123" s="49"/>
      <c r="N123" s="49"/>
      <c r="O123" s="49"/>
      <c r="P123" s="49"/>
      <c r="Q123" s="49"/>
      <c r="R123" s="49"/>
      <c r="S123" s="49"/>
      <c r="T123" s="49"/>
      <c r="U123" s="190"/>
      <c r="V123" s="190"/>
      <c r="W123" s="36"/>
      <c r="X123" s="49"/>
      <c r="Y123" s="190"/>
      <c r="Z123" s="74"/>
      <c r="AA123" s="74"/>
      <c r="AB123" s="74"/>
      <c r="AC123" s="74"/>
      <c r="AD123" s="74"/>
      <c r="AE123" s="74"/>
      <c r="AF123" s="49"/>
      <c r="AG123" s="49"/>
      <c r="AK123" s="83"/>
      <c r="AL123" s="84"/>
      <c r="AM123" s="196"/>
      <c r="AN123" s="301" t="s">
        <v>90</v>
      </c>
      <c r="AO123" s="302"/>
      <c r="AP123" s="303"/>
      <c r="AQ123" s="301" t="s">
        <v>89</v>
      </c>
      <c r="AR123" s="302"/>
      <c r="AS123" s="303"/>
      <c r="AV123" s="83"/>
      <c r="AW123" s="84"/>
      <c r="AX123" s="148"/>
      <c r="AY123" s="172"/>
      <c r="AZ123" s="301" t="s">
        <v>90</v>
      </c>
      <c r="BA123" s="302"/>
      <c r="BB123" s="302"/>
      <c r="BC123" s="302"/>
      <c r="BD123" s="302"/>
      <c r="BE123" s="303"/>
      <c r="BF123" s="304" t="s">
        <v>89</v>
      </c>
      <c r="BG123" s="305"/>
      <c r="BH123" s="305"/>
      <c r="BI123" s="305"/>
      <c r="BJ123" s="305"/>
      <c r="BK123" s="306"/>
      <c r="BL123" s="86"/>
      <c r="BM123" s="86"/>
      <c r="BN123" s="86"/>
    </row>
    <row r="124" spans="1:66">
      <c r="A124" s="191"/>
      <c r="B124" s="190"/>
      <c r="C124" s="36"/>
      <c r="D124" s="61"/>
      <c r="E124" s="190"/>
      <c r="F124" s="74"/>
      <c r="G124" s="74"/>
      <c r="H124" s="74"/>
      <c r="I124" s="74"/>
      <c r="J124" s="74"/>
      <c r="K124" s="74"/>
      <c r="L124" s="49"/>
      <c r="M124" s="49"/>
      <c r="N124" s="49"/>
      <c r="O124" s="49"/>
      <c r="P124" s="49"/>
      <c r="Q124" s="49"/>
      <c r="R124" s="49"/>
      <c r="S124" s="49"/>
      <c r="T124" s="49"/>
      <c r="U124" s="190"/>
      <c r="V124" s="190"/>
      <c r="W124" s="36"/>
      <c r="X124" s="49"/>
      <c r="Y124" s="190"/>
      <c r="Z124" s="74"/>
      <c r="AA124" s="74"/>
      <c r="AB124" s="74"/>
      <c r="AC124" s="74"/>
      <c r="AD124" s="74"/>
      <c r="AE124" s="74"/>
      <c r="AF124" s="49"/>
      <c r="AG124" s="49"/>
      <c r="AJ124" s="81" t="s">
        <v>84</v>
      </c>
      <c r="AK124" s="82" t="s">
        <v>63</v>
      </c>
      <c r="AL124" s="85" t="s">
        <v>75</v>
      </c>
      <c r="AM124" s="202" t="s">
        <v>87</v>
      </c>
      <c r="AN124" s="313" t="s">
        <v>86</v>
      </c>
      <c r="AO124" s="314"/>
      <c r="AP124" s="315"/>
      <c r="AQ124" s="310" t="s">
        <v>86</v>
      </c>
      <c r="AR124" s="311"/>
      <c r="AS124" s="312"/>
      <c r="AU124" s="81" t="s">
        <v>85</v>
      </c>
      <c r="AV124" s="82" t="s">
        <v>63</v>
      </c>
      <c r="AW124" s="85" t="s">
        <v>75</v>
      </c>
      <c r="AX124" s="149" t="s">
        <v>59</v>
      </c>
      <c r="AY124" s="173" t="s">
        <v>60</v>
      </c>
      <c r="AZ124" s="156" t="s">
        <v>92</v>
      </c>
      <c r="BA124" s="157" t="s">
        <v>91</v>
      </c>
      <c r="BB124" s="156" t="s">
        <v>92</v>
      </c>
      <c r="BC124" s="157" t="s">
        <v>91</v>
      </c>
      <c r="BD124" s="156" t="s">
        <v>92</v>
      </c>
      <c r="BE124" s="157" t="s">
        <v>91</v>
      </c>
      <c r="BF124" s="165" t="s">
        <v>92</v>
      </c>
      <c r="BG124" s="166" t="s">
        <v>91</v>
      </c>
      <c r="BH124" s="165" t="s">
        <v>92</v>
      </c>
      <c r="BI124" s="166" t="s">
        <v>91</v>
      </c>
      <c r="BJ124" s="165" t="s">
        <v>92</v>
      </c>
      <c r="BK124" s="167" t="s">
        <v>91</v>
      </c>
      <c r="BL124" s="86"/>
      <c r="BM124" s="86"/>
      <c r="BN124" s="86"/>
    </row>
    <row r="125" spans="1:66">
      <c r="A125" s="190"/>
      <c r="B125" s="190"/>
      <c r="C125" s="36"/>
      <c r="D125" s="61"/>
      <c r="E125" s="190"/>
      <c r="F125" s="74"/>
      <c r="G125" s="74"/>
      <c r="H125" s="74"/>
      <c r="I125" s="74"/>
      <c r="J125" s="74"/>
      <c r="K125" s="74"/>
      <c r="L125" s="49"/>
      <c r="M125" s="49"/>
      <c r="N125" s="49"/>
      <c r="O125" s="49"/>
      <c r="P125" s="49"/>
      <c r="Q125" s="49"/>
      <c r="R125" s="49"/>
      <c r="S125" s="49"/>
      <c r="T125" s="49"/>
      <c r="U125" s="190"/>
      <c r="V125" s="190"/>
      <c r="W125" s="36"/>
      <c r="X125" s="49"/>
      <c r="Y125" s="190"/>
      <c r="Z125" s="74"/>
      <c r="AA125" s="74"/>
      <c r="AB125" s="74"/>
      <c r="AC125" s="74"/>
      <c r="AD125" s="74"/>
      <c r="AE125" s="74"/>
      <c r="AF125" s="49"/>
      <c r="AG125" s="49"/>
      <c r="AK125" s="80" t="s">
        <v>78</v>
      </c>
      <c r="AL125" s="78" t="s">
        <v>76</v>
      </c>
      <c r="AM125" s="201">
        <v>0.9998999999999999</v>
      </c>
      <c r="AN125" s="168">
        <v>89.79</v>
      </c>
      <c r="AO125" s="94"/>
      <c r="AP125" s="94"/>
      <c r="AV125" s="80" t="s">
        <v>78</v>
      </c>
      <c r="AW125" s="78" t="s">
        <v>76</v>
      </c>
      <c r="AX125" s="146">
        <v>0.9459333333333334</v>
      </c>
      <c r="AY125" s="169">
        <v>0.49886666666666662</v>
      </c>
      <c r="AZ125" s="146">
        <v>160.66666666666666</v>
      </c>
      <c r="BA125" s="158">
        <v>100.55333333333333</v>
      </c>
      <c r="BF125" s="163"/>
      <c r="BG125" s="94"/>
      <c r="BH125" s="94"/>
      <c r="BI125" s="94"/>
      <c r="BJ125" s="94"/>
      <c r="BK125" s="95"/>
    </row>
    <row r="126" spans="1:66">
      <c r="A126" s="190"/>
      <c r="B126" s="190"/>
      <c r="C126" s="36"/>
      <c r="D126" s="61"/>
      <c r="E126" s="190"/>
      <c r="F126" s="74"/>
      <c r="G126" s="74"/>
      <c r="H126" s="74"/>
      <c r="I126" s="74"/>
      <c r="J126" s="74"/>
      <c r="K126" s="74"/>
      <c r="L126" s="49"/>
      <c r="M126" s="49"/>
      <c r="N126" s="49"/>
      <c r="O126" s="49"/>
      <c r="P126" s="49"/>
      <c r="Q126" s="49"/>
      <c r="R126" s="49"/>
      <c r="S126" s="49"/>
      <c r="T126" s="49"/>
      <c r="U126" s="190"/>
      <c r="V126" s="190"/>
      <c r="W126" s="36"/>
      <c r="X126" s="49"/>
      <c r="Y126" s="190"/>
      <c r="Z126" s="74"/>
      <c r="AA126" s="74"/>
      <c r="AB126" s="74"/>
      <c r="AC126" s="74"/>
      <c r="AD126" s="74"/>
      <c r="AE126" s="74"/>
      <c r="AF126" s="49"/>
      <c r="AG126" s="49"/>
      <c r="AK126" s="80" t="s">
        <v>78</v>
      </c>
      <c r="AL126" s="78" t="s">
        <v>76</v>
      </c>
      <c r="AM126" s="187">
        <v>1.3709999999999998</v>
      </c>
      <c r="AN126" s="158">
        <v>69.046666666666667</v>
      </c>
      <c r="AV126" s="80" t="s">
        <v>78</v>
      </c>
      <c r="AW126" s="78" t="s">
        <v>76</v>
      </c>
      <c r="AX126" s="146">
        <v>2.4860000000000002</v>
      </c>
      <c r="AY126" s="169">
        <v>0.67433333333333334</v>
      </c>
      <c r="AZ126" s="146">
        <v>143.56666666666669</v>
      </c>
      <c r="BA126" s="158">
        <v>339.56666666666666</v>
      </c>
    </row>
    <row r="127" spans="1:66">
      <c r="A127" s="190"/>
      <c r="B127" s="190"/>
      <c r="C127" s="36"/>
      <c r="D127" s="61"/>
      <c r="E127" s="190"/>
      <c r="F127" s="74"/>
      <c r="G127" s="74"/>
      <c r="H127" s="74"/>
      <c r="I127" s="74"/>
      <c r="J127" s="74"/>
      <c r="K127" s="74"/>
      <c r="L127" s="49"/>
      <c r="M127" s="49"/>
      <c r="N127" s="49"/>
      <c r="O127" s="49"/>
      <c r="P127" s="49"/>
      <c r="Q127" s="49"/>
      <c r="R127" s="49"/>
      <c r="S127" s="49"/>
      <c r="T127" s="49"/>
      <c r="U127" s="190"/>
      <c r="V127" s="190"/>
      <c r="W127" s="36"/>
      <c r="X127" s="49"/>
      <c r="Y127" s="190"/>
      <c r="Z127" s="74"/>
      <c r="AA127" s="74"/>
      <c r="AB127" s="74"/>
      <c r="AC127" s="74"/>
      <c r="AD127" s="74"/>
      <c r="AE127" s="74"/>
      <c r="AF127" s="49"/>
      <c r="AG127" s="49"/>
      <c r="AK127" s="80" t="s">
        <v>78</v>
      </c>
      <c r="AL127" s="78" t="s">
        <v>76</v>
      </c>
      <c r="AM127" s="187">
        <v>1.8786666666666665</v>
      </c>
      <c r="AN127" s="158">
        <v>53.606666666666662</v>
      </c>
      <c r="AV127" s="80" t="s">
        <v>78</v>
      </c>
      <c r="AW127" s="78" t="s">
        <v>76</v>
      </c>
      <c r="AX127" s="146">
        <v>3.9606666666666666</v>
      </c>
      <c r="AY127" s="169">
        <v>0.92086666666666661</v>
      </c>
      <c r="AZ127" s="146">
        <v>142.20000000000002</v>
      </c>
      <c r="BA127" s="158">
        <v>405.90000000000003</v>
      </c>
    </row>
    <row r="128" spans="1:66">
      <c r="A128" s="190"/>
      <c r="B128" s="190"/>
      <c r="C128" s="36"/>
      <c r="D128" s="61"/>
      <c r="E128" s="190"/>
      <c r="F128" s="74"/>
      <c r="G128" s="74"/>
      <c r="H128" s="74"/>
      <c r="I128" s="74"/>
      <c r="J128" s="74"/>
      <c r="K128" s="74"/>
      <c r="L128" s="49"/>
      <c r="M128" s="49"/>
      <c r="N128" s="49"/>
      <c r="O128" s="49"/>
      <c r="P128" s="49"/>
      <c r="Q128" s="49"/>
      <c r="R128" s="49"/>
      <c r="S128" s="49"/>
      <c r="T128" s="49"/>
      <c r="U128" s="190"/>
      <c r="V128" s="190"/>
      <c r="W128" s="36"/>
      <c r="X128" s="49"/>
      <c r="Y128" s="190"/>
      <c r="Z128" s="74"/>
      <c r="AA128" s="74"/>
      <c r="AB128" s="74"/>
      <c r="AC128" s="74"/>
      <c r="AD128" s="74"/>
      <c r="AE128" s="74"/>
      <c r="AF128" s="49"/>
      <c r="AG128" s="49"/>
      <c r="AK128" s="80" t="s">
        <v>78</v>
      </c>
      <c r="AL128" s="78" t="s">
        <v>76</v>
      </c>
      <c r="AM128" s="187">
        <v>2.5750000000000002</v>
      </c>
      <c r="AN128" s="158">
        <v>42.089999999999996</v>
      </c>
      <c r="AV128" s="80" t="s">
        <v>78</v>
      </c>
      <c r="AW128" s="78" t="s">
        <v>76</v>
      </c>
      <c r="AX128" s="146">
        <v>5.7149999999999999</v>
      </c>
      <c r="AY128" s="169">
        <v>1.2623333333333333</v>
      </c>
      <c r="AZ128" s="146">
        <v>142.63333333333333</v>
      </c>
      <c r="BA128" s="158">
        <v>429.66666666666669</v>
      </c>
    </row>
    <row r="129" spans="1:53">
      <c r="A129" s="190"/>
      <c r="B129" s="190"/>
      <c r="C129" s="36"/>
      <c r="D129" s="61"/>
      <c r="E129" s="190"/>
      <c r="F129" s="74"/>
      <c r="G129" s="74"/>
      <c r="H129" s="74"/>
      <c r="I129" s="74"/>
      <c r="J129" s="74"/>
      <c r="K129" s="74"/>
      <c r="L129" s="49"/>
      <c r="M129" s="49"/>
      <c r="N129" s="49"/>
      <c r="O129" s="49"/>
      <c r="P129" s="49"/>
      <c r="Q129" s="49"/>
      <c r="R129" s="49"/>
      <c r="S129" s="49"/>
      <c r="T129" s="49"/>
      <c r="U129" s="190"/>
      <c r="V129" s="190"/>
      <c r="W129" s="36"/>
      <c r="X129" s="49"/>
      <c r="Y129" s="190"/>
      <c r="Z129" s="74"/>
      <c r="AA129" s="74"/>
      <c r="AB129" s="74"/>
      <c r="AC129" s="74"/>
      <c r="AD129" s="74"/>
      <c r="AE129" s="74"/>
      <c r="AF129" s="49"/>
      <c r="AG129" s="49"/>
      <c r="AK129" s="80" t="s">
        <v>78</v>
      </c>
      <c r="AL129" s="78" t="s">
        <v>76</v>
      </c>
      <c r="AM129" s="187">
        <v>3.5296666666666661</v>
      </c>
      <c r="AN129" s="158">
        <v>33.436666666666667</v>
      </c>
      <c r="AV129" s="80" t="s">
        <v>78</v>
      </c>
      <c r="AW129" s="78" t="s">
        <v>76</v>
      </c>
      <c r="AX129" s="146">
        <v>7.9993333333333325</v>
      </c>
      <c r="AY129" s="169">
        <v>1.7306666666666668</v>
      </c>
      <c r="AZ129" s="146">
        <v>143.23333333333332</v>
      </c>
      <c r="BA129" s="158">
        <v>439.5</v>
      </c>
    </row>
    <row r="130" spans="1:53">
      <c r="A130" s="190"/>
      <c r="B130" s="190"/>
      <c r="C130" s="36"/>
      <c r="D130" s="61"/>
      <c r="E130" s="190"/>
      <c r="F130" s="74"/>
      <c r="G130" s="74"/>
      <c r="H130" s="74"/>
      <c r="I130" s="74"/>
      <c r="J130" s="74"/>
      <c r="K130" s="74"/>
      <c r="L130" s="49"/>
      <c r="M130" s="49"/>
      <c r="N130" s="49"/>
      <c r="O130" s="49"/>
      <c r="P130" s="49"/>
      <c r="Q130" s="49"/>
      <c r="R130" s="49"/>
      <c r="S130" s="49"/>
      <c r="T130" s="49"/>
      <c r="U130" s="190"/>
      <c r="V130" s="190"/>
      <c r="W130" s="36"/>
      <c r="X130" s="49"/>
      <c r="Y130" s="190"/>
      <c r="Z130" s="74"/>
      <c r="AA130" s="74"/>
      <c r="AB130" s="74"/>
      <c r="AC130" s="74"/>
      <c r="AD130" s="74"/>
      <c r="AE130" s="74"/>
      <c r="AF130" s="49"/>
      <c r="AG130" s="49"/>
      <c r="AK130" s="80" t="s">
        <v>78</v>
      </c>
      <c r="AL130" s="78" t="s">
        <v>76</v>
      </c>
      <c r="AM130" s="187">
        <v>4.8376666666666672</v>
      </c>
      <c r="AN130" s="158">
        <v>26.62</v>
      </c>
      <c r="AV130" s="80" t="s">
        <v>78</v>
      </c>
      <c r="AW130" s="78" t="s">
        <v>76</v>
      </c>
      <c r="AX130" s="146">
        <v>11.031666666666666</v>
      </c>
      <c r="AY130" s="169">
        <v>2.3723333333333332</v>
      </c>
      <c r="AZ130" s="146">
        <v>143.70000000000002</v>
      </c>
      <c r="BA130" s="158">
        <v>442.33333333333331</v>
      </c>
    </row>
    <row r="131" spans="1:53">
      <c r="A131" s="190"/>
      <c r="B131" s="190"/>
      <c r="C131" s="36"/>
      <c r="D131" s="61"/>
      <c r="E131" s="190"/>
      <c r="F131" s="74"/>
      <c r="G131" s="74"/>
      <c r="H131" s="74"/>
      <c r="I131" s="74"/>
      <c r="J131" s="74"/>
      <c r="K131" s="74"/>
      <c r="L131" s="49"/>
      <c r="M131" s="49"/>
      <c r="N131" s="49"/>
      <c r="O131" s="49"/>
      <c r="P131" s="49"/>
      <c r="Q131" s="49"/>
      <c r="R131" s="49"/>
      <c r="S131" s="49"/>
      <c r="T131" s="49"/>
      <c r="U131" s="190"/>
      <c r="V131" s="190"/>
      <c r="W131" s="36"/>
      <c r="X131" s="49"/>
      <c r="Y131" s="190"/>
      <c r="Z131" s="74"/>
      <c r="AA131" s="74"/>
      <c r="AB131" s="74"/>
      <c r="AC131" s="74"/>
      <c r="AD131" s="74"/>
      <c r="AE131" s="74"/>
      <c r="AF131" s="49"/>
      <c r="AG131" s="49"/>
      <c r="AK131" s="80" t="s">
        <v>78</v>
      </c>
      <c r="AL131" s="78" t="s">
        <v>76</v>
      </c>
      <c r="AM131" s="187">
        <v>6.6316666666666668</v>
      </c>
      <c r="AN131" s="158">
        <v>21.23</v>
      </c>
      <c r="AV131" s="80" t="s">
        <v>78</v>
      </c>
      <c r="AW131" s="78" t="s">
        <v>76</v>
      </c>
      <c r="AX131" s="146">
        <v>15.07</v>
      </c>
      <c r="AY131" s="169">
        <v>3.2520000000000002</v>
      </c>
      <c r="AZ131" s="146">
        <v>144.33333333333334</v>
      </c>
      <c r="BA131" s="158">
        <v>440.33333333333331</v>
      </c>
    </row>
    <row r="132" spans="1:53">
      <c r="A132" s="190"/>
      <c r="B132" s="190"/>
      <c r="C132" s="36"/>
      <c r="D132" s="61"/>
      <c r="E132" s="190"/>
      <c r="F132" s="74"/>
      <c r="G132" s="74"/>
      <c r="H132" s="74"/>
      <c r="I132" s="74"/>
      <c r="J132" s="74"/>
      <c r="K132" s="74"/>
      <c r="L132" s="49"/>
      <c r="M132" s="49"/>
      <c r="N132" s="49"/>
      <c r="O132" s="49"/>
      <c r="P132" s="49"/>
      <c r="Q132" s="49"/>
      <c r="R132" s="49"/>
      <c r="S132" s="49"/>
      <c r="T132" s="49"/>
      <c r="U132" s="190"/>
      <c r="V132" s="190"/>
      <c r="W132" s="36"/>
      <c r="X132" s="49"/>
      <c r="Y132" s="190"/>
      <c r="Z132" s="74"/>
      <c r="AA132" s="74"/>
      <c r="AB132" s="74"/>
      <c r="AC132" s="74"/>
      <c r="AD132" s="74"/>
      <c r="AE132" s="74"/>
      <c r="AF132" s="49"/>
      <c r="AG132" s="49"/>
      <c r="AK132" s="80" t="s">
        <v>78</v>
      </c>
      <c r="AL132" s="78" t="s">
        <v>76</v>
      </c>
      <c r="AM132" s="187">
        <v>9.0889999999999986</v>
      </c>
      <c r="AN132" s="158">
        <v>16.973333333333333</v>
      </c>
      <c r="AV132" s="80" t="s">
        <v>78</v>
      </c>
      <c r="AW132" s="78" t="s">
        <v>76</v>
      </c>
      <c r="AX132" s="146">
        <v>20.303333333333331</v>
      </c>
      <c r="AY132" s="169">
        <v>4.4573333333333336</v>
      </c>
      <c r="AZ132" s="146">
        <v>144.69999999999999</v>
      </c>
      <c r="BA132" s="158">
        <v>431.83333333333331</v>
      </c>
    </row>
    <row r="133" spans="1:53">
      <c r="A133" s="190"/>
      <c r="B133" s="190"/>
      <c r="C133" s="36"/>
      <c r="D133" s="61"/>
      <c r="E133" s="190"/>
      <c r="F133" s="74"/>
      <c r="G133" s="74"/>
      <c r="H133" s="74"/>
      <c r="I133" s="74"/>
      <c r="J133" s="74"/>
      <c r="K133" s="74"/>
      <c r="L133" s="49"/>
      <c r="M133" s="49"/>
      <c r="N133" s="49"/>
      <c r="O133" s="49"/>
      <c r="P133" s="49"/>
      <c r="Q133" s="49"/>
      <c r="R133" s="49"/>
      <c r="S133" s="49"/>
      <c r="T133" s="49"/>
      <c r="U133" s="190"/>
      <c r="V133" s="190"/>
      <c r="W133" s="36"/>
      <c r="X133" s="49"/>
      <c r="Y133" s="190"/>
      <c r="Z133" s="74"/>
      <c r="AA133" s="74"/>
      <c r="AB133" s="74"/>
      <c r="AC133" s="74"/>
      <c r="AD133" s="74"/>
      <c r="AE133" s="74"/>
      <c r="AF133" s="49"/>
      <c r="AG133" s="49"/>
      <c r="AK133" s="80" t="s">
        <v>78</v>
      </c>
      <c r="AL133" s="78" t="s">
        <v>76</v>
      </c>
      <c r="AM133" s="187">
        <v>12.46</v>
      </c>
      <c r="AN133" s="158">
        <v>13.643333333333333</v>
      </c>
      <c r="AV133" s="80" t="s">
        <v>78</v>
      </c>
      <c r="AW133" s="78" t="s">
        <v>76</v>
      </c>
      <c r="AX133" s="146">
        <v>26.846666666666668</v>
      </c>
      <c r="AY133" s="169">
        <v>6.1103333333333332</v>
      </c>
      <c r="AZ133" s="146">
        <v>144.4</v>
      </c>
      <c r="BA133" s="158">
        <v>414.93333333333334</v>
      </c>
    </row>
    <row r="134" spans="1:53">
      <c r="A134" s="190"/>
      <c r="B134" s="190"/>
      <c r="C134" s="36"/>
      <c r="D134" s="61"/>
      <c r="E134" s="190"/>
      <c r="F134" s="74"/>
      <c r="G134" s="74"/>
      <c r="H134" s="74"/>
      <c r="I134" s="74"/>
      <c r="J134" s="74"/>
      <c r="K134" s="74"/>
      <c r="L134" s="49"/>
      <c r="M134" s="49"/>
      <c r="N134" s="49"/>
      <c r="O134" s="49"/>
      <c r="P134" s="49"/>
      <c r="Q134" s="49"/>
      <c r="R134" s="49"/>
      <c r="S134" s="49"/>
      <c r="T134" s="49"/>
      <c r="U134" s="190"/>
      <c r="V134" s="190"/>
      <c r="W134" s="36"/>
      <c r="X134" s="49"/>
      <c r="Y134" s="190"/>
      <c r="Z134" s="74"/>
      <c r="AA134" s="74"/>
      <c r="AB134" s="74"/>
      <c r="AC134" s="74"/>
      <c r="AD134" s="74"/>
      <c r="AE134" s="74"/>
      <c r="AF134" s="49"/>
      <c r="AG134" s="49"/>
      <c r="AK134" s="80" t="s">
        <v>78</v>
      </c>
      <c r="AL134" s="78" t="s">
        <v>76</v>
      </c>
      <c r="AM134" s="187">
        <v>17.079999999999998</v>
      </c>
      <c r="AN134" s="158">
        <v>10.9</v>
      </c>
      <c r="AV134" s="80" t="s">
        <v>78</v>
      </c>
      <c r="AW134" s="78" t="s">
        <v>76</v>
      </c>
      <c r="AX134" s="146">
        <v>34.68</v>
      </c>
      <c r="AY134" s="169">
        <v>8.3763333333333332</v>
      </c>
      <c r="AZ134" s="146">
        <v>143.23333333333332</v>
      </c>
      <c r="BA134" s="158">
        <v>388.4666666666667</v>
      </c>
    </row>
    <row r="135" spans="1:53">
      <c r="A135" s="190"/>
      <c r="B135" s="190"/>
      <c r="C135" s="36"/>
      <c r="D135" s="61"/>
      <c r="E135" s="190"/>
      <c r="F135" s="74"/>
      <c r="G135" s="74"/>
      <c r="H135" s="74"/>
      <c r="I135" s="74"/>
      <c r="J135" s="74"/>
      <c r="K135" s="74"/>
      <c r="L135" s="49"/>
      <c r="M135" s="49"/>
      <c r="N135" s="49"/>
      <c r="O135" s="49"/>
      <c r="P135" s="49"/>
      <c r="Q135" s="49"/>
      <c r="R135" s="49"/>
      <c r="S135" s="49"/>
      <c r="T135" s="49"/>
      <c r="U135" s="190"/>
      <c r="V135" s="190"/>
      <c r="W135" s="36"/>
      <c r="X135" s="49"/>
      <c r="Y135" s="190"/>
      <c r="Z135" s="74"/>
      <c r="AA135" s="74"/>
      <c r="AB135" s="74"/>
      <c r="AC135" s="74"/>
      <c r="AD135" s="74"/>
      <c r="AE135" s="74"/>
      <c r="AF135" s="49"/>
      <c r="AG135" s="49"/>
      <c r="AK135" s="80" t="s">
        <v>78</v>
      </c>
      <c r="AL135" s="78" t="s">
        <v>76</v>
      </c>
      <c r="AM135" s="187">
        <v>23.41</v>
      </c>
      <c r="AN135" s="158">
        <v>8.7419999999999991</v>
      </c>
      <c r="AV135" s="80" t="s">
        <v>78</v>
      </c>
      <c r="AW135" s="78" t="s">
        <v>76</v>
      </c>
      <c r="AX135" s="146">
        <v>43.523333333333333</v>
      </c>
      <c r="AY135" s="169">
        <v>11.479999999999999</v>
      </c>
      <c r="AZ135" s="146">
        <v>140.03333333333333</v>
      </c>
      <c r="BA135" s="158">
        <v>352.23333333333335</v>
      </c>
    </row>
    <row r="136" spans="1:53">
      <c r="A136" s="190"/>
      <c r="B136" s="190"/>
      <c r="C136" s="36"/>
      <c r="D136" s="61"/>
      <c r="E136" s="190"/>
      <c r="F136" s="74"/>
      <c r="G136" s="74"/>
      <c r="H136" s="74"/>
      <c r="I136" s="74"/>
      <c r="J136" s="74"/>
      <c r="K136" s="74"/>
      <c r="L136" s="49"/>
      <c r="M136" s="49"/>
      <c r="N136" s="49"/>
      <c r="O136" s="49"/>
      <c r="P136" s="49"/>
      <c r="Q136" s="49"/>
      <c r="R136" s="49"/>
      <c r="S136" s="49"/>
      <c r="T136" s="49"/>
      <c r="U136" s="190"/>
      <c r="V136" s="190"/>
      <c r="W136" s="36"/>
      <c r="X136" s="49"/>
      <c r="Y136" s="190"/>
      <c r="Z136" s="74"/>
      <c r="AA136" s="74"/>
      <c r="AB136" s="74"/>
      <c r="AC136" s="74"/>
      <c r="AD136" s="74"/>
      <c r="AE136" s="74"/>
      <c r="AF136" s="49"/>
      <c r="AG136" s="49"/>
      <c r="AK136" s="80" t="s">
        <v>78</v>
      </c>
      <c r="AL136" s="78" t="s">
        <v>76</v>
      </c>
      <c r="AM136" s="187">
        <v>32.090000000000003</v>
      </c>
      <c r="AN136" s="158">
        <v>7.0696666666666665</v>
      </c>
      <c r="AV136" s="80" t="s">
        <v>78</v>
      </c>
      <c r="AW136" s="78" t="s">
        <v>76</v>
      </c>
      <c r="AX136" s="146">
        <v>52.330000000000005</v>
      </c>
      <c r="AY136" s="169">
        <v>15.74</v>
      </c>
      <c r="AZ136" s="146">
        <v>135.20000000000002</v>
      </c>
      <c r="BA136" s="158">
        <v>303.66666666666669</v>
      </c>
    </row>
    <row r="137" spans="1:53">
      <c r="A137" s="190"/>
      <c r="B137" s="190"/>
      <c r="C137" s="36"/>
      <c r="D137" s="61"/>
      <c r="E137" s="190"/>
      <c r="F137" s="74"/>
      <c r="G137" s="74"/>
      <c r="H137" s="74"/>
      <c r="I137" s="74"/>
      <c r="J137" s="74"/>
      <c r="K137" s="74"/>
      <c r="L137" s="49"/>
      <c r="M137" s="49"/>
      <c r="N137" s="49"/>
      <c r="O137" s="49"/>
      <c r="P137" s="49"/>
      <c r="Q137" s="49"/>
      <c r="R137" s="49"/>
      <c r="S137" s="49"/>
      <c r="T137" s="49"/>
      <c r="U137" s="190"/>
      <c r="V137" s="190"/>
      <c r="W137" s="36"/>
      <c r="X137" s="49"/>
      <c r="Y137" s="190"/>
      <c r="Z137" s="74"/>
      <c r="AA137" s="74"/>
      <c r="AB137" s="74"/>
      <c r="AC137" s="74"/>
      <c r="AD137" s="74"/>
      <c r="AE137" s="74"/>
      <c r="AF137" s="49"/>
      <c r="AG137" s="49"/>
      <c r="AK137" s="80" t="s">
        <v>78</v>
      </c>
      <c r="AL137" s="78" t="s">
        <v>76</v>
      </c>
      <c r="AM137" s="187">
        <v>43.99666666666667</v>
      </c>
      <c r="AN137" s="158">
        <v>5.7453333333333338</v>
      </c>
      <c r="AV137" s="80" t="s">
        <v>78</v>
      </c>
      <c r="AW137" s="78" t="s">
        <v>76</v>
      </c>
      <c r="AX137" s="146">
        <v>58.586666666666666</v>
      </c>
      <c r="AY137" s="169">
        <v>21.583333333333332</v>
      </c>
      <c r="AZ137" s="146">
        <v>133.29999999999998</v>
      </c>
      <c r="BA137" s="158">
        <v>236.13333333333335</v>
      </c>
    </row>
    <row r="138" spans="1:53">
      <c r="A138" s="190"/>
      <c r="B138" s="190"/>
      <c r="C138" s="36"/>
      <c r="D138" s="61"/>
      <c r="E138" s="190"/>
      <c r="F138" s="74"/>
      <c r="G138" s="74"/>
      <c r="H138" s="74"/>
      <c r="I138" s="74"/>
      <c r="J138" s="74"/>
      <c r="K138" s="74"/>
      <c r="L138" s="49"/>
      <c r="M138" s="49"/>
      <c r="N138" s="49"/>
      <c r="O138" s="49"/>
      <c r="P138" s="49"/>
      <c r="Q138" s="49"/>
      <c r="R138" s="49"/>
      <c r="S138" s="49"/>
      <c r="T138" s="49"/>
      <c r="U138" s="190"/>
      <c r="V138" s="190"/>
      <c r="W138" s="36"/>
      <c r="X138" s="49"/>
      <c r="Y138" s="190"/>
      <c r="Z138" s="74"/>
      <c r="AA138" s="74"/>
      <c r="AB138" s="74"/>
      <c r="AC138" s="74"/>
      <c r="AD138" s="74"/>
      <c r="AE138" s="74"/>
      <c r="AF138" s="49"/>
      <c r="AG138" s="49"/>
      <c r="AK138" s="80" t="s">
        <v>78</v>
      </c>
      <c r="AL138" s="78" t="s">
        <v>76</v>
      </c>
      <c r="AM138" s="187">
        <v>60.31</v>
      </c>
      <c r="AN138" s="158">
        <v>4.687333333333334</v>
      </c>
      <c r="AV138" s="80" t="s">
        <v>78</v>
      </c>
      <c r="AW138" s="78" t="s">
        <v>76</v>
      </c>
      <c r="AX138" s="146">
        <v>62.830000000000005</v>
      </c>
      <c r="AY138" s="169">
        <v>29.58</v>
      </c>
      <c r="AZ138" s="146">
        <v>129.70000000000002</v>
      </c>
      <c r="BA138" s="158">
        <v>168.1</v>
      </c>
    </row>
    <row r="139" spans="1:53">
      <c r="A139" s="190"/>
      <c r="B139" s="190"/>
      <c r="C139" s="36"/>
      <c r="D139" s="61"/>
      <c r="E139" s="190"/>
      <c r="F139" s="74"/>
      <c r="G139" s="74"/>
      <c r="H139" s="74"/>
      <c r="I139" s="74"/>
      <c r="J139" s="74"/>
      <c r="K139" s="74"/>
      <c r="L139" s="49"/>
      <c r="M139" s="49"/>
      <c r="N139" s="49"/>
      <c r="O139" s="49"/>
      <c r="P139" s="49"/>
      <c r="Q139" s="49"/>
      <c r="R139" s="49"/>
      <c r="S139" s="49"/>
      <c r="T139" s="49"/>
      <c r="U139" s="190"/>
      <c r="V139" s="190"/>
      <c r="W139" s="36"/>
      <c r="X139" s="49"/>
      <c r="Y139" s="190"/>
      <c r="Z139" s="74"/>
      <c r="AA139" s="74"/>
      <c r="AB139" s="74"/>
      <c r="AC139" s="74"/>
      <c r="AD139" s="74"/>
      <c r="AE139" s="74"/>
      <c r="AF139" s="49"/>
      <c r="AG139" s="49"/>
      <c r="AK139" s="80" t="s">
        <v>78</v>
      </c>
      <c r="AL139" s="78" t="s">
        <v>76</v>
      </c>
      <c r="AM139" s="187">
        <v>82.68</v>
      </c>
      <c r="AN139" s="158">
        <v>3.8396666666666661</v>
      </c>
      <c r="AV139" s="80" t="s">
        <v>78</v>
      </c>
      <c r="AW139" s="78" t="s">
        <v>76</v>
      </c>
      <c r="AX139" s="146">
        <v>70.19</v>
      </c>
      <c r="AY139" s="169">
        <v>40.513333333333328</v>
      </c>
      <c r="AZ139" s="146">
        <v>118.89999999999999</v>
      </c>
      <c r="BA139" s="158">
        <v>125.89999999999999</v>
      </c>
    </row>
    <row r="140" spans="1:53">
      <c r="A140" s="190"/>
      <c r="B140" s="190"/>
      <c r="C140" s="36"/>
      <c r="D140" s="61"/>
      <c r="E140" s="190"/>
      <c r="F140" s="74"/>
      <c r="G140" s="74"/>
      <c r="H140" s="74"/>
      <c r="I140" s="74"/>
      <c r="J140" s="74"/>
      <c r="K140" s="74"/>
      <c r="L140" s="49"/>
      <c r="M140" s="49"/>
      <c r="N140" s="49"/>
      <c r="O140" s="49"/>
      <c r="P140" s="49"/>
      <c r="Q140" s="49"/>
      <c r="R140" s="49"/>
      <c r="S140" s="49"/>
      <c r="T140" s="49"/>
      <c r="U140" s="190"/>
      <c r="V140" s="190"/>
      <c r="W140" s="36"/>
      <c r="X140" s="49"/>
      <c r="Y140" s="190"/>
      <c r="Z140" s="74"/>
      <c r="AA140" s="74"/>
      <c r="AB140" s="74"/>
      <c r="AC140" s="74"/>
      <c r="AD140" s="74"/>
      <c r="AE140" s="74"/>
      <c r="AF140" s="49"/>
      <c r="AG140" s="49"/>
      <c r="AK140" s="80" t="s">
        <v>78</v>
      </c>
      <c r="AL140" s="78" t="s">
        <v>76</v>
      </c>
      <c r="AM140" s="187">
        <v>113.33333333333333</v>
      </c>
      <c r="AN140" s="158">
        <v>3.1170000000000004</v>
      </c>
      <c r="AV140" s="80" t="s">
        <v>78</v>
      </c>
      <c r="AW140" s="78" t="s">
        <v>76</v>
      </c>
      <c r="AX140" s="146">
        <v>80.623333333333335</v>
      </c>
      <c r="AY140" s="169">
        <v>55.5</v>
      </c>
      <c r="AZ140" s="146">
        <v>105.62333333333333</v>
      </c>
      <c r="BA140" s="158">
        <v>99.666666666666671</v>
      </c>
    </row>
    <row r="141" spans="1:53">
      <c r="A141" s="190"/>
      <c r="B141" s="190"/>
      <c r="C141" s="36"/>
      <c r="D141" s="61"/>
      <c r="E141" s="190"/>
      <c r="F141" s="74"/>
      <c r="G141" s="74"/>
      <c r="H141" s="74"/>
      <c r="I141" s="74"/>
      <c r="J141" s="74"/>
      <c r="K141" s="74"/>
      <c r="L141" s="49"/>
      <c r="M141" s="49"/>
      <c r="N141" s="49"/>
      <c r="O141" s="49"/>
      <c r="P141" s="49"/>
      <c r="Q141" s="49"/>
      <c r="R141" s="49"/>
      <c r="S141" s="49"/>
      <c r="T141" s="49"/>
      <c r="U141" s="190"/>
      <c r="V141" s="190"/>
      <c r="W141" s="36"/>
      <c r="X141" s="49"/>
      <c r="Y141" s="190"/>
      <c r="Z141" s="74"/>
      <c r="AA141" s="74"/>
      <c r="AB141" s="74"/>
      <c r="AC141" s="74"/>
      <c r="AD141" s="74"/>
      <c r="AE141" s="74"/>
      <c r="AF141" s="49"/>
      <c r="AG141" s="49"/>
      <c r="AK141" s="80" t="s">
        <v>78</v>
      </c>
      <c r="AL141" s="78" t="s">
        <v>76</v>
      </c>
      <c r="AM141" s="187">
        <v>155.4</v>
      </c>
      <c r="AN141" s="158">
        <v>2.5026666666666664</v>
      </c>
      <c r="AV141" s="80" t="s">
        <v>78</v>
      </c>
      <c r="AW141" s="78" t="s">
        <v>76</v>
      </c>
      <c r="AX141" s="146">
        <v>91.910000000000011</v>
      </c>
      <c r="AY141" s="169">
        <v>76.06</v>
      </c>
      <c r="AZ141" s="146">
        <v>91.576666666666668</v>
      </c>
      <c r="BA141" s="158">
        <v>78.773333333333326</v>
      </c>
    </row>
    <row r="142" spans="1:53">
      <c r="A142" s="190"/>
      <c r="B142" s="190"/>
      <c r="C142" s="36"/>
      <c r="D142" s="61"/>
      <c r="E142" s="190"/>
      <c r="F142" s="74"/>
      <c r="G142" s="74"/>
      <c r="H142" s="74"/>
      <c r="I142" s="74"/>
      <c r="J142" s="74"/>
      <c r="K142" s="74"/>
      <c r="L142" s="49"/>
      <c r="M142" s="49"/>
      <c r="N142" s="49"/>
      <c r="O142" s="49"/>
      <c r="P142" s="49"/>
      <c r="Q142" s="49"/>
      <c r="R142" s="49"/>
      <c r="S142" s="49"/>
      <c r="T142" s="49"/>
      <c r="U142" s="190"/>
      <c r="V142" s="190"/>
      <c r="W142" s="36"/>
      <c r="X142" s="49"/>
      <c r="Y142" s="190"/>
      <c r="Z142" s="74"/>
      <c r="AA142" s="74"/>
      <c r="AB142" s="74"/>
      <c r="AC142" s="74"/>
      <c r="AD142" s="74"/>
      <c r="AE142" s="74"/>
      <c r="AF142" s="49"/>
      <c r="AG142" s="49"/>
      <c r="AK142" s="80" t="s">
        <v>78</v>
      </c>
      <c r="AL142" s="78" t="s">
        <v>76</v>
      </c>
      <c r="AM142" s="187">
        <v>213</v>
      </c>
      <c r="AN142" s="158">
        <v>1.968333333333333</v>
      </c>
      <c r="AV142" s="80" t="s">
        <v>78</v>
      </c>
      <c r="AW142" s="78" t="s">
        <v>76</v>
      </c>
      <c r="AX142" s="146">
        <v>103.23666666666668</v>
      </c>
      <c r="AY142" s="169">
        <v>104.26666666666667</v>
      </c>
      <c r="AZ142" s="146">
        <v>78.78</v>
      </c>
      <c r="BA142" s="158">
        <v>59.976666666666667</v>
      </c>
    </row>
    <row r="143" spans="1:53">
      <c r="A143" s="190"/>
      <c r="B143" s="190"/>
      <c r="C143" s="36"/>
      <c r="D143" s="61"/>
      <c r="E143" s="190"/>
      <c r="F143" s="74"/>
      <c r="G143" s="74"/>
      <c r="H143" s="74"/>
      <c r="I143" s="74"/>
      <c r="J143" s="74"/>
      <c r="K143" s="74"/>
      <c r="L143" s="49"/>
      <c r="M143" s="49"/>
      <c r="N143" s="49"/>
      <c r="O143" s="49"/>
      <c r="P143" s="49"/>
      <c r="Q143" s="49"/>
      <c r="R143" s="49"/>
      <c r="S143" s="49"/>
      <c r="T143" s="49"/>
      <c r="U143" s="190"/>
      <c r="V143" s="190"/>
      <c r="W143" s="36"/>
      <c r="X143" s="49"/>
      <c r="Y143" s="190"/>
      <c r="Z143" s="74"/>
      <c r="AA143" s="74"/>
      <c r="AB143" s="74"/>
      <c r="AC143" s="74"/>
      <c r="AD143" s="74"/>
      <c r="AE143" s="74"/>
      <c r="AF143" s="49"/>
      <c r="AG143" s="49"/>
      <c r="AK143" s="80" t="s">
        <v>78</v>
      </c>
      <c r="AL143" s="78" t="s">
        <v>76</v>
      </c>
      <c r="AM143" s="187">
        <v>291.96666666666664</v>
      </c>
      <c r="AN143" s="158">
        <v>1.5296666666666667</v>
      </c>
      <c r="AV143" s="80" t="s">
        <v>78</v>
      </c>
      <c r="AW143" s="78" t="s">
        <v>76</v>
      </c>
      <c r="AX143" s="146">
        <v>115.66666666666667</v>
      </c>
      <c r="AY143" s="169">
        <v>142.9</v>
      </c>
      <c r="AZ143" s="146">
        <v>67.91</v>
      </c>
      <c r="BA143" s="158">
        <v>44.043333333333329</v>
      </c>
    </row>
    <row r="144" spans="1:53">
      <c r="A144" s="190"/>
      <c r="B144" s="190"/>
      <c r="C144" s="36"/>
      <c r="D144" s="61"/>
      <c r="E144" s="190"/>
      <c r="F144" s="74"/>
      <c r="G144" s="74"/>
      <c r="H144" s="74"/>
      <c r="I144" s="74"/>
      <c r="J144" s="74"/>
      <c r="K144" s="74"/>
      <c r="L144" s="49"/>
      <c r="M144" s="49"/>
      <c r="N144" s="49"/>
      <c r="O144" s="49"/>
      <c r="P144" s="49"/>
      <c r="Q144" s="49"/>
      <c r="R144" s="49"/>
      <c r="S144" s="49"/>
      <c r="T144" s="49"/>
      <c r="U144" s="190"/>
      <c r="V144" s="190"/>
      <c r="W144" s="36"/>
      <c r="X144" s="49"/>
      <c r="Y144" s="190"/>
      <c r="Z144" s="74"/>
      <c r="AA144" s="74"/>
      <c r="AB144" s="74"/>
      <c r="AC144" s="74"/>
      <c r="AD144" s="74"/>
      <c r="AE144" s="74"/>
      <c r="AF144" s="49"/>
      <c r="AG144" s="49"/>
      <c r="AK144" s="80" t="s">
        <v>78</v>
      </c>
      <c r="AL144" s="78" t="s">
        <v>76</v>
      </c>
      <c r="AM144" s="187">
        <v>400.2</v>
      </c>
      <c r="AN144" s="158">
        <v>1.1759999999999999</v>
      </c>
      <c r="AV144" s="80" t="s">
        <v>78</v>
      </c>
      <c r="AW144" s="78" t="s">
        <v>76</v>
      </c>
      <c r="AX144" s="146">
        <v>129.9</v>
      </c>
      <c r="AY144" s="169">
        <v>195.9</v>
      </c>
      <c r="AZ144" s="146">
        <v>58.396666666666668</v>
      </c>
      <c r="BA144" s="158">
        <v>31.416666666666668</v>
      </c>
    </row>
    <row r="145" spans="1:55">
      <c r="A145" s="190"/>
      <c r="B145" s="190"/>
      <c r="C145" s="36"/>
      <c r="D145" s="61"/>
      <c r="E145" s="190"/>
      <c r="F145" s="74"/>
      <c r="G145" s="74"/>
      <c r="H145" s="74"/>
      <c r="I145" s="74"/>
      <c r="J145" s="74"/>
      <c r="K145" s="74"/>
      <c r="L145" s="49"/>
      <c r="M145" s="49"/>
      <c r="N145" s="49"/>
      <c r="O145" s="49"/>
      <c r="P145" s="49"/>
      <c r="Q145" s="49"/>
      <c r="R145" s="49"/>
      <c r="S145" s="49"/>
      <c r="T145" s="49"/>
      <c r="U145" s="190"/>
      <c r="V145" s="190"/>
      <c r="W145" s="36"/>
      <c r="X145" s="49"/>
      <c r="Y145" s="190"/>
      <c r="Z145" s="74"/>
      <c r="AA145" s="74"/>
      <c r="AB145" s="74"/>
      <c r="AC145" s="74"/>
      <c r="AD145" s="74"/>
      <c r="AE145" s="74"/>
      <c r="AF145" s="49"/>
      <c r="AG145" s="49"/>
      <c r="AK145" s="80" t="s">
        <v>78</v>
      </c>
      <c r="AL145" s="78" t="s">
        <v>76</v>
      </c>
      <c r="AM145" s="187">
        <v>1.0011333333333332</v>
      </c>
      <c r="AO145" s="158">
        <v>87.396666666666661</v>
      </c>
      <c r="AV145" s="80" t="s">
        <v>78</v>
      </c>
      <c r="AW145" s="78" t="s">
        <v>76</v>
      </c>
      <c r="AX145" s="146">
        <v>0.83143333333333336</v>
      </c>
      <c r="AY145" s="169">
        <v>0.49893333333333328</v>
      </c>
      <c r="BB145" s="158">
        <v>137.23333333333332</v>
      </c>
      <c r="BC145" s="158">
        <v>94.44</v>
      </c>
    </row>
    <row r="146" spans="1:55">
      <c r="A146" s="190"/>
      <c r="B146" s="190"/>
      <c r="C146" s="36"/>
      <c r="D146" s="61"/>
      <c r="E146" s="190"/>
      <c r="F146" s="74"/>
      <c r="G146" s="74"/>
      <c r="H146" s="74"/>
      <c r="I146" s="74"/>
      <c r="J146" s="74"/>
      <c r="K146" s="74"/>
      <c r="L146" s="49"/>
      <c r="M146" s="49"/>
      <c r="N146" s="49"/>
      <c r="O146" s="49"/>
      <c r="P146" s="49"/>
      <c r="Q146" s="49"/>
      <c r="R146" s="49"/>
      <c r="S146" s="49"/>
      <c r="T146" s="49"/>
      <c r="U146" s="190"/>
      <c r="V146" s="190"/>
      <c r="W146" s="36"/>
      <c r="X146" s="49"/>
      <c r="Y146" s="190"/>
      <c r="Z146" s="74"/>
      <c r="AA146" s="74"/>
      <c r="AB146" s="74"/>
      <c r="AC146" s="74"/>
      <c r="AD146" s="74"/>
      <c r="AE146" s="74"/>
      <c r="AF146" s="49"/>
      <c r="AG146" s="49"/>
      <c r="AK146" s="80" t="s">
        <v>78</v>
      </c>
      <c r="AL146" s="78" t="s">
        <v>76</v>
      </c>
      <c r="AM146" s="187">
        <v>1.3716666666666668</v>
      </c>
      <c r="AO146" s="158">
        <v>64.28</v>
      </c>
      <c r="AV146" s="80" t="s">
        <v>78</v>
      </c>
      <c r="AW146" s="78" t="s">
        <v>76</v>
      </c>
      <c r="AX146" s="146">
        <v>2.1406666666666667</v>
      </c>
      <c r="AY146" s="169">
        <v>0.6744</v>
      </c>
      <c r="BB146" s="158">
        <v>122.47333333333334</v>
      </c>
      <c r="BC146" s="158">
        <v>292.8</v>
      </c>
    </row>
    <row r="147" spans="1:55">
      <c r="A147" s="190"/>
      <c r="B147" s="190"/>
      <c r="C147" s="36"/>
      <c r="D147" s="61"/>
      <c r="E147" s="190"/>
      <c r="F147" s="74"/>
      <c r="G147" s="74"/>
      <c r="H147" s="74"/>
      <c r="I147" s="74"/>
      <c r="J147" s="74"/>
      <c r="K147" s="74"/>
      <c r="L147" s="49"/>
      <c r="M147" s="49"/>
      <c r="N147" s="49"/>
      <c r="O147" s="49"/>
      <c r="P147" s="49"/>
      <c r="Q147" s="49"/>
      <c r="R147" s="49"/>
      <c r="S147" s="49"/>
      <c r="T147" s="49"/>
      <c r="U147" s="190"/>
      <c r="V147" s="190"/>
      <c r="W147" s="36"/>
      <c r="X147" s="49"/>
      <c r="Y147" s="190"/>
      <c r="Z147" s="74"/>
      <c r="AA147" s="74"/>
      <c r="AB147" s="74"/>
      <c r="AC147" s="74"/>
      <c r="AD147" s="74"/>
      <c r="AE147" s="74"/>
      <c r="AF147" s="49"/>
      <c r="AG147" s="49"/>
      <c r="AK147" s="80" t="s">
        <v>78</v>
      </c>
      <c r="AL147" s="78" t="s">
        <v>76</v>
      </c>
      <c r="AM147" s="187">
        <v>1.8796666666666664</v>
      </c>
      <c r="AO147" s="158">
        <v>48.416666666666664</v>
      </c>
      <c r="AV147" s="80" t="s">
        <v>78</v>
      </c>
      <c r="AW147" s="78" t="s">
        <v>76</v>
      </c>
      <c r="AX147" s="146">
        <v>3.3963333333333332</v>
      </c>
      <c r="AY147" s="169">
        <v>0.92083333333333328</v>
      </c>
      <c r="BB147" s="158">
        <v>121.41666666666667</v>
      </c>
      <c r="BC147" s="158">
        <v>348.26666666666665</v>
      </c>
    </row>
    <row r="148" spans="1:55">
      <c r="A148" s="190"/>
      <c r="B148" s="190"/>
      <c r="C148" s="36"/>
      <c r="D148" s="61"/>
      <c r="E148" s="190"/>
      <c r="F148" s="74"/>
      <c r="G148" s="74"/>
      <c r="H148" s="74"/>
      <c r="I148" s="74"/>
      <c r="J148" s="74"/>
      <c r="K148" s="74"/>
      <c r="L148" s="49"/>
      <c r="M148" s="49"/>
      <c r="N148" s="49"/>
      <c r="O148" s="49"/>
      <c r="P148" s="49"/>
      <c r="Q148" s="49"/>
      <c r="R148" s="49"/>
      <c r="S148" s="49"/>
      <c r="T148" s="49"/>
      <c r="U148" s="190"/>
      <c r="V148" s="190"/>
      <c r="W148" s="36"/>
      <c r="X148" s="49"/>
      <c r="Y148" s="190"/>
      <c r="Z148" s="74"/>
      <c r="AA148" s="74"/>
      <c r="AB148" s="74"/>
      <c r="AC148" s="74"/>
      <c r="AD148" s="74"/>
      <c r="AE148" s="74"/>
      <c r="AF148" s="49"/>
      <c r="AG148" s="49"/>
      <c r="AK148" s="80" t="s">
        <v>78</v>
      </c>
      <c r="AL148" s="78" t="s">
        <v>76</v>
      </c>
      <c r="AM148" s="187">
        <v>2.5760000000000001</v>
      </c>
      <c r="AO148" s="158">
        <v>37.533333333333339</v>
      </c>
      <c r="AV148" s="80" t="s">
        <v>78</v>
      </c>
      <c r="AW148" s="78" t="s">
        <v>76</v>
      </c>
      <c r="AX148" s="146">
        <v>4.9089999999999998</v>
      </c>
      <c r="AY148" s="169">
        <v>1.262</v>
      </c>
      <c r="BB148" s="158">
        <v>122.08666666666666</v>
      </c>
      <c r="BC148" s="158">
        <v>369.2</v>
      </c>
    </row>
    <row r="149" spans="1:55">
      <c r="A149" s="190"/>
      <c r="B149" s="190"/>
      <c r="C149" s="36"/>
      <c r="D149" s="61"/>
      <c r="E149" s="190"/>
      <c r="F149" s="74"/>
      <c r="G149" s="74"/>
      <c r="H149" s="74"/>
      <c r="I149" s="74"/>
      <c r="J149" s="74"/>
      <c r="K149" s="74"/>
      <c r="L149" s="49"/>
      <c r="M149" s="49"/>
      <c r="N149" s="49"/>
      <c r="O149" s="49"/>
      <c r="P149" s="49"/>
      <c r="Q149" s="49"/>
      <c r="R149" s="49"/>
      <c r="S149" s="49"/>
      <c r="T149" s="49"/>
      <c r="U149" s="190"/>
      <c r="V149" s="190"/>
      <c r="W149" s="36"/>
      <c r="X149" s="49"/>
      <c r="Y149" s="190"/>
      <c r="Z149" s="74"/>
      <c r="AA149" s="74"/>
      <c r="AB149" s="74"/>
      <c r="AC149" s="74"/>
      <c r="AD149" s="74"/>
      <c r="AE149" s="74"/>
      <c r="AF149" s="49"/>
      <c r="AG149" s="49"/>
      <c r="AK149" s="80" t="s">
        <v>78</v>
      </c>
      <c r="AL149" s="78" t="s">
        <v>76</v>
      </c>
      <c r="AM149" s="187">
        <v>3.5310000000000001</v>
      </c>
      <c r="AO149" s="158">
        <v>29.22666666666667</v>
      </c>
      <c r="AV149" s="80" t="s">
        <v>78</v>
      </c>
      <c r="AW149" s="78" t="s">
        <v>76</v>
      </c>
      <c r="AX149" s="146">
        <v>6.8996666666666675</v>
      </c>
      <c r="AY149" s="169">
        <v>1.7303333333333335</v>
      </c>
      <c r="BB149" s="158">
        <v>123.15333333333332</v>
      </c>
      <c r="BC149" s="158">
        <v>379.16666666666669</v>
      </c>
    </row>
    <row r="150" spans="1:55">
      <c r="A150" s="190"/>
      <c r="B150" s="190"/>
      <c r="C150" s="36"/>
      <c r="D150" s="61"/>
      <c r="E150" s="190"/>
      <c r="F150" s="74"/>
      <c r="G150" s="74"/>
      <c r="H150" s="74"/>
      <c r="I150" s="74"/>
      <c r="J150" s="74"/>
      <c r="K150" s="74"/>
      <c r="L150" s="49"/>
      <c r="M150" s="49"/>
      <c r="N150" s="49"/>
      <c r="O150" s="49"/>
      <c r="P150" s="49"/>
      <c r="Q150" s="49"/>
      <c r="R150" s="49"/>
      <c r="S150" s="49"/>
      <c r="T150" s="49"/>
      <c r="U150" s="190"/>
      <c r="V150" s="190"/>
      <c r="W150" s="36"/>
      <c r="X150" s="49"/>
      <c r="Y150" s="190"/>
      <c r="Z150" s="74"/>
      <c r="AA150" s="74"/>
      <c r="AB150" s="74"/>
      <c r="AC150" s="74"/>
      <c r="AD150" s="74"/>
      <c r="AE150" s="74"/>
      <c r="AF150" s="49"/>
      <c r="AG150" s="49"/>
      <c r="AK150" s="80" t="s">
        <v>78</v>
      </c>
      <c r="AL150" s="78" t="s">
        <v>76</v>
      </c>
      <c r="AM150" s="187">
        <v>4.8393333333333333</v>
      </c>
      <c r="AO150" s="158">
        <v>22.81</v>
      </c>
      <c r="AV150" s="80" t="s">
        <v>78</v>
      </c>
      <c r="AW150" s="78" t="s">
        <v>76</v>
      </c>
      <c r="AX150" s="146">
        <v>9.5416666666666661</v>
      </c>
      <c r="AY150" s="169">
        <v>2.3719999999999999</v>
      </c>
      <c r="BB150" s="158">
        <v>123.99333333333334</v>
      </c>
      <c r="BC150" s="158">
        <v>382.56666666666666</v>
      </c>
    </row>
    <row r="151" spans="1:55">
      <c r="A151" s="190"/>
      <c r="B151" s="190"/>
      <c r="C151" s="36"/>
      <c r="D151" s="61"/>
      <c r="E151" s="190"/>
      <c r="F151" s="74"/>
      <c r="G151" s="74"/>
      <c r="H151" s="74"/>
      <c r="I151" s="74"/>
      <c r="J151" s="74"/>
      <c r="K151" s="74"/>
      <c r="L151" s="49"/>
      <c r="M151" s="49"/>
      <c r="N151" s="49"/>
      <c r="O151" s="49"/>
      <c r="P151" s="49"/>
      <c r="Q151" s="49"/>
      <c r="R151" s="49"/>
      <c r="S151" s="49"/>
      <c r="T151" s="49"/>
      <c r="U151" s="190"/>
      <c r="V151" s="190"/>
      <c r="W151" s="36"/>
      <c r="X151" s="49"/>
      <c r="Y151" s="190"/>
      <c r="Z151" s="74"/>
      <c r="AA151" s="74"/>
      <c r="AB151" s="74"/>
      <c r="AC151" s="74"/>
      <c r="AD151" s="74"/>
      <c r="AE151" s="74"/>
      <c r="AF151" s="49"/>
      <c r="AG151" s="49"/>
      <c r="AK151" s="80" t="s">
        <v>78</v>
      </c>
      <c r="AL151" s="78" t="s">
        <v>76</v>
      </c>
      <c r="AM151" s="187">
        <v>6.633</v>
      </c>
      <c r="AO151" s="158">
        <v>17.676666666666666</v>
      </c>
      <c r="AV151" s="80" t="s">
        <v>78</v>
      </c>
      <c r="AW151" s="78" t="s">
        <v>76</v>
      </c>
      <c r="AX151" s="146">
        <v>13.01</v>
      </c>
      <c r="AY151" s="169">
        <v>3.2516666666666665</v>
      </c>
      <c r="BB151" s="158">
        <v>124.34666666666668</v>
      </c>
      <c r="BC151" s="158">
        <v>380.16666666666669</v>
      </c>
    </row>
    <row r="152" spans="1:55">
      <c r="A152" s="190"/>
      <c r="B152" s="190"/>
      <c r="C152" s="36"/>
      <c r="D152" s="61"/>
      <c r="E152" s="190"/>
      <c r="F152" s="74"/>
      <c r="G152" s="74"/>
      <c r="H152" s="74"/>
      <c r="I152" s="74"/>
      <c r="J152" s="74"/>
      <c r="K152" s="74"/>
      <c r="L152" s="49"/>
      <c r="M152" s="49"/>
      <c r="N152" s="49"/>
      <c r="O152" s="49"/>
      <c r="P152" s="49"/>
      <c r="Q152" s="49"/>
      <c r="R152" s="49"/>
      <c r="S152" s="49"/>
      <c r="T152" s="49"/>
      <c r="U152" s="190"/>
      <c r="V152" s="190"/>
      <c r="W152" s="36"/>
      <c r="X152" s="49"/>
      <c r="Y152" s="190"/>
      <c r="Z152" s="74"/>
      <c r="AA152" s="74"/>
      <c r="AB152" s="74"/>
      <c r="AC152" s="74"/>
      <c r="AD152" s="74"/>
      <c r="AE152" s="74"/>
      <c r="AF152" s="49"/>
      <c r="AG152" s="49"/>
      <c r="AK152" s="80" t="s">
        <v>78</v>
      </c>
      <c r="AL152" s="78" t="s">
        <v>76</v>
      </c>
      <c r="AM152" s="187">
        <v>9.0923333333333343</v>
      </c>
      <c r="AO152" s="158">
        <v>13.673333333333332</v>
      </c>
      <c r="AV152" s="80" t="s">
        <v>78</v>
      </c>
      <c r="AW152" s="78" t="s">
        <v>76</v>
      </c>
      <c r="AX152" s="146">
        <v>17.5</v>
      </c>
      <c r="AY152" s="169">
        <v>4.4573333333333336</v>
      </c>
      <c r="BB152" s="158">
        <v>124.59333333333335</v>
      </c>
      <c r="BC152" s="158">
        <v>372.36666666666662</v>
      </c>
    </row>
    <row r="153" spans="1:55">
      <c r="A153" s="190"/>
      <c r="B153" s="190"/>
      <c r="C153" s="36"/>
      <c r="D153" s="61"/>
      <c r="E153" s="190"/>
      <c r="F153" s="74"/>
      <c r="G153" s="74"/>
      <c r="H153" s="74"/>
      <c r="I153" s="74"/>
      <c r="J153" s="74"/>
      <c r="K153" s="74"/>
      <c r="L153" s="49"/>
      <c r="M153" s="49"/>
      <c r="N153" s="49"/>
      <c r="O153" s="49"/>
      <c r="P153" s="49"/>
      <c r="Q153" s="49"/>
      <c r="R153" s="49"/>
      <c r="S153" s="49"/>
      <c r="T153" s="49"/>
      <c r="U153" s="190"/>
      <c r="V153" s="190"/>
      <c r="W153" s="36"/>
      <c r="X153" s="49"/>
      <c r="Y153" s="190"/>
      <c r="Z153" s="74"/>
      <c r="AA153" s="74"/>
      <c r="AB153" s="74"/>
      <c r="AC153" s="74"/>
      <c r="AD153" s="74"/>
      <c r="AE153" s="74"/>
      <c r="AF153" s="49"/>
      <c r="AG153" s="49"/>
      <c r="AK153" s="80" t="s">
        <v>78</v>
      </c>
      <c r="AL153" s="78" t="s">
        <v>76</v>
      </c>
      <c r="AM153" s="187">
        <v>12.46</v>
      </c>
      <c r="AO153" s="158">
        <v>10.605333333333332</v>
      </c>
      <c r="AV153" s="80" t="s">
        <v>78</v>
      </c>
      <c r="AW153" s="78" t="s">
        <v>76</v>
      </c>
      <c r="AX153" s="146">
        <v>23.183333333333334</v>
      </c>
      <c r="AY153" s="169">
        <v>6.1103333333333332</v>
      </c>
      <c r="BB153" s="158">
        <v>124.84333333333332</v>
      </c>
      <c r="BC153" s="158">
        <v>358.3</v>
      </c>
    </row>
    <row r="154" spans="1:55">
      <c r="A154" s="190"/>
      <c r="B154" s="190"/>
      <c r="C154" s="36"/>
      <c r="D154" s="61"/>
      <c r="E154" s="190"/>
      <c r="F154" s="74"/>
      <c r="G154" s="74"/>
      <c r="H154" s="74"/>
      <c r="I154" s="74"/>
      <c r="J154" s="74"/>
      <c r="K154" s="74"/>
      <c r="L154" s="49"/>
      <c r="M154" s="49"/>
      <c r="N154" s="49"/>
      <c r="O154" s="49"/>
      <c r="P154" s="49"/>
      <c r="Q154" s="49"/>
      <c r="R154" s="49"/>
      <c r="S154" s="49"/>
      <c r="T154" s="49"/>
      <c r="U154" s="190"/>
      <c r="V154" s="190"/>
      <c r="W154" s="36"/>
      <c r="X154" s="49"/>
      <c r="Y154" s="190"/>
      <c r="Z154" s="74"/>
      <c r="AA154" s="74"/>
      <c r="AB154" s="74"/>
      <c r="AC154" s="74"/>
      <c r="AD154" s="74"/>
      <c r="AE154" s="74"/>
      <c r="AF154" s="49"/>
      <c r="AG154" s="49"/>
      <c r="AK154" s="80" t="s">
        <v>78</v>
      </c>
      <c r="AL154" s="78" t="s">
        <v>76</v>
      </c>
      <c r="AM154" s="187">
        <v>17.079999999999998</v>
      </c>
      <c r="AO154" s="158">
        <v>8.2653333333333325</v>
      </c>
      <c r="AV154" s="80" t="s">
        <v>78</v>
      </c>
      <c r="AW154" s="78" t="s">
        <v>76</v>
      </c>
      <c r="AX154" s="146">
        <v>30.00333333333333</v>
      </c>
      <c r="AY154" s="169">
        <v>8.3756666666666657</v>
      </c>
      <c r="BB154" s="158">
        <v>124.14333333333333</v>
      </c>
      <c r="BC154" s="158">
        <v>336.03333333333336</v>
      </c>
    </row>
    <row r="155" spans="1:55">
      <c r="A155" s="190"/>
      <c r="B155" s="190"/>
      <c r="C155" s="36"/>
      <c r="D155" s="61"/>
      <c r="E155" s="190"/>
      <c r="F155" s="74"/>
      <c r="G155" s="74"/>
      <c r="H155" s="74"/>
      <c r="I155" s="74"/>
      <c r="J155" s="74"/>
      <c r="K155" s="74"/>
      <c r="L155" s="49"/>
      <c r="M155" s="49"/>
      <c r="N155" s="49"/>
      <c r="O155" s="49"/>
      <c r="P155" s="49"/>
      <c r="Q155" s="49"/>
      <c r="R155" s="49"/>
      <c r="S155" s="49"/>
      <c r="T155" s="49"/>
      <c r="U155" s="190"/>
      <c r="V155" s="190"/>
      <c r="W155" s="36"/>
      <c r="X155" s="49"/>
      <c r="Y155" s="190"/>
      <c r="Z155" s="74"/>
      <c r="AA155" s="74"/>
      <c r="AB155" s="74"/>
      <c r="AC155" s="74"/>
      <c r="AD155" s="74"/>
      <c r="AE155" s="74"/>
      <c r="AF155" s="49"/>
      <c r="AG155" s="49"/>
      <c r="AK155" s="80" t="s">
        <v>78</v>
      </c>
      <c r="AL155" s="78" t="s">
        <v>76</v>
      </c>
      <c r="AM155" s="187">
        <v>23.416666666666668</v>
      </c>
      <c r="AO155" s="158">
        <v>6.4796666666666667</v>
      </c>
      <c r="AV155" s="80" t="s">
        <v>78</v>
      </c>
      <c r="AW155" s="78" t="s">
        <v>76</v>
      </c>
      <c r="AX155" s="146">
        <v>37.766666666666666</v>
      </c>
      <c r="AY155" s="169">
        <v>11.479999999999999</v>
      </c>
      <c r="BB155" s="158">
        <v>121.83333333333333</v>
      </c>
      <c r="BC155" s="158">
        <v>305.59999999999997</v>
      </c>
    </row>
    <row r="156" spans="1:55">
      <c r="A156" s="190"/>
      <c r="B156" s="190"/>
      <c r="C156" s="36"/>
      <c r="D156" s="61"/>
      <c r="E156" s="190"/>
      <c r="F156" s="74"/>
      <c r="G156" s="74"/>
      <c r="H156" s="74"/>
      <c r="I156" s="74"/>
      <c r="J156" s="74"/>
      <c r="K156" s="74"/>
      <c r="L156" s="49"/>
      <c r="M156" s="49"/>
      <c r="N156" s="49"/>
      <c r="O156" s="49"/>
      <c r="P156" s="49"/>
      <c r="Q156" s="49"/>
      <c r="R156" s="49"/>
      <c r="S156" s="49"/>
      <c r="T156" s="49"/>
      <c r="U156" s="190"/>
      <c r="V156" s="190"/>
      <c r="W156" s="36"/>
      <c r="X156" s="49"/>
      <c r="Y156" s="190"/>
      <c r="Z156" s="74"/>
      <c r="AA156" s="74"/>
      <c r="AB156" s="74"/>
      <c r="AC156" s="74"/>
      <c r="AD156" s="74"/>
      <c r="AE156" s="74"/>
      <c r="AF156" s="49"/>
      <c r="AG156" s="49"/>
      <c r="AK156" s="80" t="s">
        <v>78</v>
      </c>
      <c r="AL156" s="78" t="s">
        <v>76</v>
      </c>
      <c r="AM156" s="187">
        <v>32.1</v>
      </c>
      <c r="AO156" s="158">
        <v>5.1173333333333337</v>
      </c>
      <c r="AV156" s="80" t="s">
        <v>78</v>
      </c>
      <c r="AW156" s="78" t="s">
        <v>76</v>
      </c>
      <c r="AX156" s="146">
        <v>45.653333333333329</v>
      </c>
      <c r="AY156" s="169">
        <v>15.74</v>
      </c>
      <c r="BB156" s="158">
        <v>118.18333333333334</v>
      </c>
      <c r="BC156" s="158">
        <v>264.83333333333331</v>
      </c>
    </row>
    <row r="157" spans="1:55">
      <c r="A157" s="190"/>
      <c r="B157" s="190"/>
      <c r="C157" s="36"/>
      <c r="D157" s="61"/>
      <c r="E157" s="190"/>
      <c r="F157" s="74"/>
      <c r="G157" s="74"/>
      <c r="H157" s="74"/>
      <c r="I157" s="74"/>
      <c r="J157" s="74"/>
      <c r="K157" s="74"/>
      <c r="L157" s="49"/>
      <c r="M157" s="49"/>
      <c r="N157" s="49"/>
      <c r="O157" s="49"/>
      <c r="P157" s="49"/>
      <c r="Q157" s="49"/>
      <c r="R157" s="49"/>
      <c r="S157" s="49"/>
      <c r="T157" s="49"/>
      <c r="U157" s="190"/>
      <c r="V157" s="190"/>
      <c r="W157" s="36"/>
      <c r="X157" s="49"/>
      <c r="Y157" s="190"/>
      <c r="Z157" s="74"/>
      <c r="AA157" s="74"/>
      <c r="AB157" s="74"/>
      <c r="AC157" s="74"/>
      <c r="AD157" s="74"/>
      <c r="AE157" s="74"/>
      <c r="AF157" s="49"/>
      <c r="AG157" s="49"/>
      <c r="AK157" s="80" t="s">
        <v>78</v>
      </c>
      <c r="AL157" s="78" t="s">
        <v>76</v>
      </c>
      <c r="AM157" s="187">
        <v>43.99</v>
      </c>
      <c r="AO157" s="158">
        <v>4.0713333333333326</v>
      </c>
      <c r="AV157" s="80" t="s">
        <v>78</v>
      </c>
      <c r="AW157" s="78" t="s">
        <v>76</v>
      </c>
      <c r="AX157" s="146">
        <v>51.44</v>
      </c>
      <c r="AY157" s="169">
        <v>21.583333333333332</v>
      </c>
      <c r="BB157" s="158">
        <v>117.57</v>
      </c>
      <c r="BC157" s="158">
        <v>207.1</v>
      </c>
    </row>
    <row r="158" spans="1:55">
      <c r="A158" s="190"/>
      <c r="B158" s="190"/>
      <c r="C158" s="36"/>
      <c r="D158" s="61"/>
      <c r="E158" s="190"/>
      <c r="F158" s="74"/>
      <c r="G158" s="74"/>
      <c r="H158" s="74"/>
      <c r="I158" s="74"/>
      <c r="J158" s="74"/>
      <c r="K158" s="74"/>
      <c r="L158" s="49"/>
      <c r="M158" s="49"/>
      <c r="N158" s="49"/>
      <c r="O158" s="49"/>
      <c r="P158" s="49"/>
      <c r="Q158" s="49"/>
      <c r="R158" s="49"/>
      <c r="S158" s="49"/>
      <c r="T158" s="49"/>
      <c r="U158" s="190"/>
      <c r="V158" s="190"/>
      <c r="W158" s="36"/>
      <c r="X158" s="49"/>
      <c r="Y158" s="190"/>
      <c r="Z158" s="74"/>
      <c r="AA158" s="74"/>
      <c r="AB158" s="74"/>
      <c r="AC158" s="74"/>
      <c r="AD158" s="74"/>
      <c r="AE158" s="74"/>
      <c r="AF158" s="49"/>
      <c r="AG158" s="49"/>
      <c r="AK158" s="80" t="s">
        <v>78</v>
      </c>
      <c r="AL158" s="78" t="s">
        <v>76</v>
      </c>
      <c r="AM158" s="187">
        <v>60.29999999999999</v>
      </c>
      <c r="AO158" s="158">
        <v>3.2663333333333333</v>
      </c>
      <c r="AV158" s="80" t="s">
        <v>78</v>
      </c>
      <c r="AW158" s="78" t="s">
        <v>76</v>
      </c>
      <c r="AX158" s="146">
        <v>55.596666666666664</v>
      </c>
      <c r="AY158" s="169">
        <v>29.58</v>
      </c>
      <c r="BB158" s="158">
        <v>115.23666666666668</v>
      </c>
      <c r="BC158" s="158">
        <v>148.4</v>
      </c>
    </row>
    <row r="159" spans="1:55">
      <c r="A159" s="190"/>
      <c r="B159" s="190"/>
      <c r="C159" s="36"/>
      <c r="D159" s="61"/>
      <c r="E159" s="190"/>
      <c r="F159" s="74"/>
      <c r="G159" s="74"/>
      <c r="H159" s="74"/>
      <c r="I159" s="74"/>
      <c r="J159" s="74"/>
      <c r="K159" s="74"/>
      <c r="L159" s="49"/>
      <c r="M159" s="49"/>
      <c r="N159" s="49"/>
      <c r="O159" s="49"/>
      <c r="P159" s="49"/>
      <c r="Q159" s="49"/>
      <c r="R159" s="49"/>
      <c r="S159" s="49"/>
      <c r="T159" s="49"/>
      <c r="U159" s="190"/>
      <c r="V159" s="190"/>
      <c r="W159" s="36"/>
      <c r="X159" s="49"/>
      <c r="Y159" s="190"/>
      <c r="Z159" s="74"/>
      <c r="AA159" s="74"/>
      <c r="AB159" s="74"/>
      <c r="AC159" s="74"/>
      <c r="AD159" s="74"/>
      <c r="AE159" s="74"/>
      <c r="AF159" s="49"/>
      <c r="AG159" s="49"/>
      <c r="AK159" s="80" t="s">
        <v>78</v>
      </c>
      <c r="AL159" s="78" t="s">
        <v>76</v>
      </c>
      <c r="AM159" s="187">
        <v>82.66</v>
      </c>
      <c r="AO159" s="158">
        <v>2.6473333333333335</v>
      </c>
      <c r="AV159" s="80" t="s">
        <v>78</v>
      </c>
      <c r="AW159" s="78" t="s">
        <v>76</v>
      </c>
      <c r="AX159" s="146">
        <v>62.49</v>
      </c>
      <c r="AY159" s="169">
        <v>40.513333333333328</v>
      </c>
      <c r="BB159" s="158">
        <v>106.12333333333333</v>
      </c>
      <c r="BC159" s="158">
        <v>111.87</v>
      </c>
    </row>
    <row r="160" spans="1:55">
      <c r="A160" s="190"/>
      <c r="B160" s="190"/>
      <c r="C160" s="36"/>
      <c r="D160" s="61"/>
      <c r="E160" s="190"/>
      <c r="F160" s="74"/>
      <c r="G160" s="74"/>
      <c r="H160" s="74"/>
      <c r="I160" s="74"/>
      <c r="J160" s="74"/>
      <c r="K160" s="74"/>
      <c r="L160" s="49"/>
      <c r="M160" s="49"/>
      <c r="N160" s="49"/>
      <c r="O160" s="49"/>
      <c r="P160" s="49"/>
      <c r="Q160" s="49"/>
      <c r="R160" s="49"/>
      <c r="S160" s="49"/>
      <c r="T160" s="49"/>
      <c r="U160" s="190"/>
      <c r="V160" s="190"/>
      <c r="W160" s="36"/>
      <c r="X160" s="49"/>
      <c r="Y160" s="190"/>
      <c r="Z160" s="74"/>
      <c r="AA160" s="74"/>
      <c r="AB160" s="74"/>
      <c r="AC160" s="74"/>
      <c r="AD160" s="74"/>
      <c r="AE160" s="74"/>
      <c r="AF160" s="49"/>
      <c r="AG160" s="49"/>
      <c r="AK160" s="80" t="s">
        <v>78</v>
      </c>
      <c r="AL160" s="78" t="s">
        <v>76</v>
      </c>
      <c r="AM160" s="187">
        <v>113.3</v>
      </c>
      <c r="AO160" s="158">
        <v>2.1653333333333333</v>
      </c>
      <c r="AV160" s="80" t="s">
        <v>78</v>
      </c>
      <c r="AW160" s="78" t="s">
        <v>76</v>
      </c>
      <c r="AX160" s="146">
        <v>71.936666666666667</v>
      </c>
      <c r="AY160" s="169">
        <v>55.50333333333333</v>
      </c>
      <c r="BB160" s="158">
        <v>94.33</v>
      </c>
      <c r="BC160" s="158">
        <v>88.83</v>
      </c>
    </row>
    <row r="161" spans="1:57">
      <c r="A161" s="190"/>
      <c r="B161" s="190"/>
      <c r="C161" s="36"/>
      <c r="D161" s="61"/>
      <c r="E161" s="190"/>
      <c r="F161" s="74"/>
      <c r="G161" s="74"/>
      <c r="H161" s="74"/>
      <c r="I161" s="74"/>
      <c r="J161" s="74"/>
      <c r="K161" s="74"/>
      <c r="L161" s="49"/>
      <c r="M161" s="49"/>
      <c r="N161" s="49"/>
      <c r="O161" s="49"/>
      <c r="P161" s="49"/>
      <c r="Q161" s="49"/>
      <c r="R161" s="49"/>
      <c r="S161" s="49"/>
      <c r="T161" s="49"/>
      <c r="U161" s="190"/>
      <c r="V161" s="190"/>
      <c r="W161" s="36"/>
      <c r="X161" s="49"/>
      <c r="Y161" s="190"/>
      <c r="Z161" s="74"/>
      <c r="AA161" s="74"/>
      <c r="AB161" s="74"/>
      <c r="AC161" s="74"/>
      <c r="AD161" s="74"/>
      <c r="AE161" s="74"/>
      <c r="AF161" s="49"/>
      <c r="AG161" s="49"/>
      <c r="AK161" s="80" t="s">
        <v>78</v>
      </c>
      <c r="AL161" s="78" t="s">
        <v>76</v>
      </c>
      <c r="AM161" s="187">
        <v>155.30000000000001</v>
      </c>
      <c r="AO161" s="158">
        <v>1.7876666666666667</v>
      </c>
      <c r="AV161" s="80" t="s">
        <v>78</v>
      </c>
      <c r="AW161" s="78" t="s">
        <v>76</v>
      </c>
      <c r="AX161" s="146">
        <v>82.08</v>
      </c>
      <c r="AY161" s="169">
        <v>76.056666666666672</v>
      </c>
      <c r="BB161" s="158">
        <v>81.923333333333332</v>
      </c>
      <c r="BC161" s="158">
        <v>70.216666666666669</v>
      </c>
    </row>
    <row r="162" spans="1:57">
      <c r="A162" s="190"/>
      <c r="B162" s="190"/>
      <c r="C162" s="36"/>
      <c r="D162" s="61"/>
      <c r="E162" s="190"/>
      <c r="F162" s="74"/>
      <c r="G162" s="74"/>
      <c r="H162" s="74"/>
      <c r="I162" s="74"/>
      <c r="J162" s="74"/>
      <c r="K162" s="74"/>
      <c r="L162" s="49"/>
      <c r="M162" s="49"/>
      <c r="N162" s="49"/>
      <c r="O162" s="49"/>
      <c r="P162" s="49"/>
      <c r="Q162" s="49"/>
      <c r="R162" s="49"/>
      <c r="S162" s="49"/>
      <c r="T162" s="49"/>
      <c r="U162" s="190"/>
      <c r="V162" s="190"/>
      <c r="W162" s="36"/>
      <c r="X162" s="49"/>
      <c r="Y162" s="190"/>
      <c r="Z162" s="74"/>
      <c r="AA162" s="74"/>
      <c r="AB162" s="74"/>
      <c r="AC162" s="74"/>
      <c r="AD162" s="74"/>
      <c r="AE162" s="74"/>
      <c r="AF162" s="49"/>
      <c r="AG162" s="49"/>
      <c r="AK162" s="80" t="s">
        <v>78</v>
      </c>
      <c r="AL162" s="78" t="s">
        <v>76</v>
      </c>
      <c r="AM162" s="187">
        <v>212.9</v>
      </c>
      <c r="AO162" s="158">
        <v>1.4843333333333331</v>
      </c>
      <c r="AV162" s="80" t="s">
        <v>78</v>
      </c>
      <c r="AW162" s="78" t="s">
        <v>76</v>
      </c>
      <c r="AX162" s="146">
        <v>92.533333333333346</v>
      </c>
      <c r="AY162" s="169">
        <v>104.3</v>
      </c>
      <c r="BB162" s="158">
        <v>70.813333333333333</v>
      </c>
      <c r="BC162" s="158">
        <v>53.456666666666671</v>
      </c>
    </row>
    <row r="163" spans="1:57">
      <c r="A163" s="190"/>
      <c r="B163" s="190"/>
      <c r="C163" s="36"/>
      <c r="D163" s="61"/>
      <c r="E163" s="190"/>
      <c r="F163" s="74"/>
      <c r="G163" s="74"/>
      <c r="H163" s="74"/>
      <c r="I163" s="74"/>
      <c r="J163" s="74"/>
      <c r="K163" s="74"/>
      <c r="L163" s="49"/>
      <c r="M163" s="49"/>
      <c r="N163" s="49"/>
      <c r="O163" s="49"/>
      <c r="P163" s="49"/>
      <c r="Q163" s="49"/>
      <c r="R163" s="49"/>
      <c r="S163" s="49"/>
      <c r="T163" s="49"/>
      <c r="U163" s="190"/>
      <c r="V163" s="190"/>
      <c r="W163" s="36"/>
      <c r="X163" s="49"/>
      <c r="Y163" s="190"/>
      <c r="Z163" s="74"/>
      <c r="AA163" s="74"/>
      <c r="AB163" s="74"/>
      <c r="AC163" s="74"/>
      <c r="AD163" s="74"/>
      <c r="AE163" s="74"/>
      <c r="AF163" s="49"/>
      <c r="AG163" s="49"/>
      <c r="AK163" s="80" t="s">
        <v>78</v>
      </c>
      <c r="AL163" s="78" t="s">
        <v>76</v>
      </c>
      <c r="AM163" s="187">
        <v>291.8</v>
      </c>
      <c r="AO163" s="158">
        <v>1.2306666666666668</v>
      </c>
      <c r="AV163" s="80" t="s">
        <v>78</v>
      </c>
      <c r="AW163" s="78" t="s">
        <v>76</v>
      </c>
      <c r="AX163" s="146">
        <v>104.31666666666666</v>
      </c>
      <c r="AY163" s="169">
        <v>142.9</v>
      </c>
      <c r="BB163" s="158">
        <v>61.49</v>
      </c>
      <c r="BC163" s="158">
        <v>39.31</v>
      </c>
    </row>
    <row r="164" spans="1:57">
      <c r="A164" s="190"/>
      <c r="B164" s="190"/>
      <c r="C164" s="36"/>
      <c r="D164" s="61"/>
      <c r="E164" s="190"/>
      <c r="F164" s="74"/>
      <c r="G164" s="74"/>
      <c r="H164" s="74"/>
      <c r="I164" s="74"/>
      <c r="J164" s="74"/>
      <c r="K164" s="74"/>
      <c r="L164" s="49"/>
      <c r="M164" s="49"/>
      <c r="N164" s="49"/>
      <c r="O164" s="49"/>
      <c r="P164" s="49"/>
      <c r="Q164" s="49"/>
      <c r="R164" s="49"/>
      <c r="S164" s="49"/>
      <c r="T164" s="49"/>
      <c r="U164" s="190"/>
      <c r="V164" s="190"/>
      <c r="W164" s="36"/>
      <c r="X164" s="49"/>
      <c r="Y164" s="190"/>
      <c r="Z164" s="74"/>
      <c r="AA164" s="74"/>
      <c r="AB164" s="74"/>
      <c r="AC164" s="74"/>
      <c r="AD164" s="74"/>
      <c r="AE164" s="74"/>
      <c r="AF164" s="49"/>
      <c r="AG164" s="49"/>
      <c r="AK164" s="80" t="s">
        <v>78</v>
      </c>
      <c r="AL164" s="78" t="s">
        <v>76</v>
      </c>
      <c r="AM164" s="187">
        <v>400.06666666666666</v>
      </c>
      <c r="AO164" s="158">
        <v>1.0118333333333334</v>
      </c>
      <c r="AV164" s="80" t="s">
        <v>78</v>
      </c>
      <c r="AW164" s="78" t="s">
        <v>76</v>
      </c>
      <c r="AX164" s="146">
        <v>118.06666666666666</v>
      </c>
      <c r="AY164" s="169">
        <v>195.9</v>
      </c>
      <c r="BB164" s="158">
        <v>53.293333333333329</v>
      </c>
      <c r="BC164" s="158">
        <v>28.106666666666669</v>
      </c>
    </row>
    <row r="165" spans="1:57">
      <c r="A165" s="190"/>
      <c r="B165" s="190"/>
      <c r="C165" s="36"/>
      <c r="D165" s="61"/>
      <c r="E165" s="190"/>
      <c r="F165" s="74"/>
      <c r="G165" s="74"/>
      <c r="H165" s="74"/>
      <c r="I165" s="74"/>
      <c r="J165" s="74"/>
      <c r="K165" s="74"/>
      <c r="L165" s="49"/>
      <c r="M165" s="49"/>
      <c r="N165" s="49"/>
      <c r="O165" s="49"/>
      <c r="P165" s="49"/>
      <c r="Q165" s="49"/>
      <c r="R165" s="49"/>
      <c r="S165" s="49"/>
      <c r="T165" s="49"/>
      <c r="U165" s="190"/>
      <c r="V165" s="190"/>
      <c r="W165" s="36"/>
      <c r="X165" s="49"/>
      <c r="Y165" s="190"/>
      <c r="Z165" s="74"/>
      <c r="AA165" s="74"/>
      <c r="AB165" s="74"/>
      <c r="AC165" s="74"/>
      <c r="AD165" s="74"/>
      <c r="AE165" s="74"/>
      <c r="AF165" s="49"/>
      <c r="AG165" s="49"/>
      <c r="AK165" s="80" t="s">
        <v>78</v>
      </c>
      <c r="AL165" s="78" t="s">
        <v>76</v>
      </c>
      <c r="AM165" s="188">
        <v>1.002</v>
      </c>
      <c r="AN165" s="161"/>
      <c r="AO165" s="161"/>
      <c r="AP165" s="162">
        <v>84.026666666666685</v>
      </c>
      <c r="AV165" s="80" t="s">
        <v>78</v>
      </c>
      <c r="AW165" s="78" t="s">
        <v>76</v>
      </c>
      <c r="AX165" s="146">
        <v>0.7869666666666667</v>
      </c>
      <c r="AY165" s="169">
        <v>0.49896666666666672</v>
      </c>
      <c r="BD165" s="158">
        <v>126.37333333333333</v>
      </c>
      <c r="BE165" s="158">
        <v>94.303333333333342</v>
      </c>
    </row>
    <row r="166" spans="1:57">
      <c r="A166" s="190"/>
      <c r="B166" s="190"/>
      <c r="C166" s="36"/>
      <c r="D166" s="61"/>
      <c r="E166" s="190"/>
      <c r="F166" s="74"/>
      <c r="G166" s="74"/>
      <c r="H166" s="74"/>
      <c r="I166" s="74"/>
      <c r="J166" s="74"/>
      <c r="K166" s="74"/>
      <c r="L166" s="49"/>
      <c r="M166" s="49"/>
      <c r="N166" s="49"/>
      <c r="O166" s="49"/>
      <c r="P166" s="49"/>
      <c r="Q166" s="49"/>
      <c r="R166" s="49"/>
      <c r="S166" s="49"/>
      <c r="T166" s="49"/>
      <c r="U166" s="190"/>
      <c r="V166" s="190"/>
      <c r="W166" s="36"/>
      <c r="X166" s="49"/>
      <c r="Y166" s="190"/>
      <c r="Z166" s="74"/>
      <c r="AA166" s="74"/>
      <c r="AB166" s="74"/>
      <c r="AC166" s="74"/>
      <c r="AD166" s="74"/>
      <c r="AE166" s="74"/>
      <c r="AF166" s="49"/>
      <c r="AG166" s="49"/>
      <c r="AK166" s="80" t="s">
        <v>78</v>
      </c>
      <c r="AL166" s="78" t="s">
        <v>76</v>
      </c>
      <c r="AM166" s="187">
        <v>1.3716666666666668</v>
      </c>
      <c r="AP166" s="158">
        <v>60.629999999999995</v>
      </c>
      <c r="AV166" s="80" t="s">
        <v>78</v>
      </c>
      <c r="AW166" s="78" t="s">
        <v>76</v>
      </c>
      <c r="AX166" s="146">
        <v>1.9826666666666668</v>
      </c>
      <c r="AY166" s="169">
        <v>0.67443333333333333</v>
      </c>
      <c r="BD166" s="158">
        <v>112.59333333333332</v>
      </c>
      <c r="BE166" s="158">
        <v>271.5</v>
      </c>
    </row>
    <row r="167" spans="1:57">
      <c r="A167" s="190"/>
      <c r="B167" s="190"/>
      <c r="C167" s="36"/>
      <c r="D167" s="61"/>
      <c r="E167" s="190"/>
      <c r="F167" s="74"/>
      <c r="G167" s="74"/>
      <c r="H167" s="74"/>
      <c r="I167" s="74"/>
      <c r="J167" s="74"/>
      <c r="K167" s="74"/>
      <c r="L167" s="49"/>
      <c r="M167" s="49"/>
      <c r="N167" s="49"/>
      <c r="O167" s="49"/>
      <c r="P167" s="49"/>
      <c r="Q167" s="49"/>
      <c r="R167" s="49"/>
      <c r="S167" s="49"/>
      <c r="T167" s="49"/>
      <c r="U167" s="190"/>
      <c r="V167" s="190"/>
      <c r="W167" s="36"/>
      <c r="X167" s="49"/>
      <c r="Y167" s="190"/>
      <c r="Z167" s="74"/>
      <c r="AA167" s="74"/>
      <c r="AB167" s="74"/>
      <c r="AC167" s="74"/>
      <c r="AD167" s="74"/>
      <c r="AE167" s="74"/>
      <c r="AF167" s="49"/>
      <c r="AG167" s="49"/>
      <c r="AK167" s="80" t="s">
        <v>78</v>
      </c>
      <c r="AL167" s="78" t="s">
        <v>76</v>
      </c>
      <c r="AM167" s="187">
        <v>1.8793333333333333</v>
      </c>
      <c r="AP167" s="158">
        <v>46.18</v>
      </c>
      <c r="AV167" s="80" t="s">
        <v>78</v>
      </c>
      <c r="AW167" s="78" t="s">
        <v>76</v>
      </c>
      <c r="AX167" s="146">
        <v>3.1266666666666665</v>
      </c>
      <c r="AY167" s="169">
        <v>0.92086666666666661</v>
      </c>
      <c r="BD167" s="158">
        <v>111.33666666666666</v>
      </c>
      <c r="BE167" s="158">
        <v>320.76666666666665</v>
      </c>
    </row>
    <row r="168" spans="1:57">
      <c r="A168" s="190"/>
      <c r="B168" s="190"/>
      <c r="C168" s="36"/>
      <c r="D168" s="61"/>
      <c r="E168" s="190"/>
      <c r="F168" s="74"/>
      <c r="G168" s="74"/>
      <c r="H168" s="74"/>
      <c r="I168" s="74"/>
      <c r="J168" s="74"/>
      <c r="K168" s="74"/>
      <c r="L168" s="49"/>
      <c r="M168" s="49"/>
      <c r="N168" s="49"/>
      <c r="O168" s="49"/>
      <c r="P168" s="49"/>
      <c r="Q168" s="49"/>
      <c r="R168" s="49"/>
      <c r="S168" s="49"/>
      <c r="T168" s="49"/>
      <c r="U168" s="190"/>
      <c r="V168" s="190"/>
      <c r="W168" s="36"/>
      <c r="X168" s="49"/>
      <c r="Y168" s="190"/>
      <c r="Z168" s="74"/>
      <c r="AA168" s="74"/>
      <c r="AB168" s="74"/>
      <c r="AC168" s="74"/>
      <c r="AD168" s="74"/>
      <c r="AE168" s="74"/>
      <c r="AF168" s="49"/>
      <c r="AG168" s="49"/>
      <c r="AK168" s="80" t="s">
        <v>78</v>
      </c>
      <c r="AL168" s="78" t="s">
        <v>76</v>
      </c>
      <c r="AM168" s="187">
        <v>2.5760000000000001</v>
      </c>
      <c r="AP168" s="158">
        <v>35.9</v>
      </c>
      <c r="AV168" s="80" t="s">
        <v>78</v>
      </c>
      <c r="AW168" s="78" t="s">
        <v>76</v>
      </c>
      <c r="AX168" s="146">
        <v>4.5090000000000003</v>
      </c>
      <c r="AY168" s="169">
        <v>1.262</v>
      </c>
      <c r="BD168" s="158">
        <v>111.78333333333335</v>
      </c>
      <c r="BE168" s="158">
        <v>339.2</v>
      </c>
    </row>
    <row r="169" spans="1:57">
      <c r="A169" s="190"/>
      <c r="B169" s="190"/>
      <c r="C169" s="36"/>
      <c r="D169" s="61"/>
      <c r="E169" s="190"/>
      <c r="F169" s="74"/>
      <c r="G169" s="74"/>
      <c r="H169" s="74"/>
      <c r="I169" s="74"/>
      <c r="J169" s="74"/>
      <c r="K169" s="74"/>
      <c r="L169" s="49"/>
      <c r="M169" s="49"/>
      <c r="N169" s="49"/>
      <c r="O169" s="49"/>
      <c r="P169" s="49"/>
      <c r="Q169" s="49"/>
      <c r="R169" s="49"/>
      <c r="S169" s="49"/>
      <c r="T169" s="49"/>
      <c r="U169" s="190"/>
      <c r="V169" s="190"/>
      <c r="W169" s="36"/>
      <c r="X169" s="49"/>
      <c r="Y169" s="190"/>
      <c r="Z169" s="74"/>
      <c r="AA169" s="74"/>
      <c r="AB169" s="74"/>
      <c r="AC169" s="74"/>
      <c r="AD169" s="74"/>
      <c r="AE169" s="74"/>
      <c r="AF169" s="49"/>
      <c r="AG169" s="49"/>
      <c r="AK169" s="80" t="s">
        <v>78</v>
      </c>
      <c r="AL169" s="78" t="s">
        <v>76</v>
      </c>
      <c r="AM169" s="187">
        <v>3.5303333333333331</v>
      </c>
      <c r="AP169" s="158">
        <v>27.946666666666669</v>
      </c>
      <c r="AV169" s="80" t="s">
        <v>78</v>
      </c>
      <c r="AW169" s="78" t="s">
        <v>76</v>
      </c>
      <c r="AX169" s="146">
        <v>6.3243333333333327</v>
      </c>
      <c r="AY169" s="169">
        <v>1.7303333333333335</v>
      </c>
      <c r="BD169" s="158">
        <v>112.63333333333333</v>
      </c>
      <c r="BE169" s="158">
        <v>347.66666666666669</v>
      </c>
    </row>
    <row r="170" spans="1:57">
      <c r="A170" s="190"/>
      <c r="B170" s="190"/>
      <c r="C170" s="36"/>
      <c r="D170" s="61"/>
      <c r="E170" s="190"/>
      <c r="F170" s="74"/>
      <c r="G170" s="74"/>
      <c r="H170" s="74"/>
      <c r="I170" s="74"/>
      <c r="J170" s="74"/>
      <c r="K170" s="74"/>
      <c r="L170" s="49"/>
      <c r="M170" s="49"/>
      <c r="N170" s="49"/>
      <c r="O170" s="49"/>
      <c r="P170" s="49"/>
      <c r="Q170" s="49"/>
      <c r="R170" s="49"/>
      <c r="S170" s="49"/>
      <c r="T170" s="49"/>
      <c r="U170" s="190"/>
      <c r="V170" s="190"/>
      <c r="W170" s="36"/>
      <c r="X170" s="49"/>
      <c r="Y170" s="190"/>
      <c r="Z170" s="74"/>
      <c r="AA170" s="74"/>
      <c r="AB170" s="74"/>
      <c r="AC170" s="74"/>
      <c r="AD170" s="74"/>
      <c r="AE170" s="74"/>
      <c r="AF170" s="49"/>
      <c r="AG170" s="49"/>
      <c r="AK170" s="80" t="s">
        <v>78</v>
      </c>
      <c r="AL170" s="78" t="s">
        <v>76</v>
      </c>
      <c r="AM170" s="187">
        <v>4.84</v>
      </c>
      <c r="AP170" s="158">
        <v>21.693333333333332</v>
      </c>
      <c r="AV170" s="80" t="s">
        <v>78</v>
      </c>
      <c r="AW170" s="78" t="s">
        <v>76</v>
      </c>
      <c r="AX170" s="146">
        <v>8.734</v>
      </c>
      <c r="AY170" s="169">
        <v>2.3719999999999999</v>
      </c>
      <c r="BD170" s="158">
        <v>113.2</v>
      </c>
      <c r="BE170" s="158">
        <v>350.33333333333331</v>
      </c>
    </row>
    <row r="171" spans="1:57">
      <c r="A171" s="190"/>
      <c r="B171" s="190"/>
      <c r="C171" s="36"/>
      <c r="D171" s="61"/>
      <c r="E171" s="190"/>
      <c r="F171" s="74"/>
      <c r="G171" s="74"/>
      <c r="H171" s="74"/>
      <c r="I171" s="74"/>
      <c r="J171" s="74"/>
      <c r="K171" s="74"/>
      <c r="L171" s="49"/>
      <c r="M171" s="49"/>
      <c r="N171" s="49"/>
      <c r="O171" s="49"/>
      <c r="P171" s="49"/>
      <c r="Q171" s="49"/>
      <c r="R171" s="49"/>
      <c r="S171" s="49"/>
      <c r="T171" s="49"/>
      <c r="U171" s="190"/>
      <c r="V171" s="190"/>
      <c r="W171" s="36"/>
      <c r="X171" s="49"/>
      <c r="Y171" s="190"/>
      <c r="Z171" s="74"/>
      <c r="AA171" s="74"/>
      <c r="AB171" s="74"/>
      <c r="AC171" s="74"/>
      <c r="AD171" s="74"/>
      <c r="AE171" s="74"/>
      <c r="AF171" s="49"/>
      <c r="AG171" s="49"/>
      <c r="AK171" s="80" t="s">
        <v>78</v>
      </c>
      <c r="AL171" s="78" t="s">
        <v>76</v>
      </c>
      <c r="AM171" s="187">
        <v>6.6340000000000003</v>
      </c>
      <c r="AP171" s="158">
        <v>16.739999999999998</v>
      </c>
      <c r="AV171" s="80" t="s">
        <v>78</v>
      </c>
      <c r="AW171" s="78" t="s">
        <v>76</v>
      </c>
      <c r="AX171" s="146">
        <v>11.888666666666666</v>
      </c>
      <c r="AY171" s="169">
        <v>3.2513333333333332</v>
      </c>
      <c r="BD171" s="158">
        <v>113.43666666666667</v>
      </c>
      <c r="BE171" s="158">
        <v>347.59999999999997</v>
      </c>
    </row>
    <row r="172" spans="1:57">
      <c r="A172" s="190"/>
      <c r="B172" s="190"/>
      <c r="C172" s="36"/>
      <c r="D172" s="61"/>
      <c r="E172" s="190"/>
      <c r="F172" s="74"/>
      <c r="G172" s="74"/>
      <c r="H172" s="74"/>
      <c r="I172" s="74"/>
      <c r="J172" s="74"/>
      <c r="K172" s="74"/>
      <c r="L172" s="49"/>
      <c r="M172" s="49"/>
      <c r="N172" s="49"/>
      <c r="O172" s="49"/>
      <c r="P172" s="49"/>
      <c r="Q172" s="49"/>
      <c r="R172" s="49"/>
      <c r="S172" s="49"/>
      <c r="T172" s="49"/>
      <c r="U172" s="190"/>
      <c r="V172" s="190"/>
      <c r="W172" s="36"/>
      <c r="X172" s="49"/>
      <c r="Y172" s="190"/>
      <c r="Z172" s="74"/>
      <c r="AA172" s="74"/>
      <c r="AB172" s="74"/>
      <c r="AC172" s="74"/>
      <c r="AD172" s="74"/>
      <c r="AE172" s="74"/>
      <c r="AF172" s="49"/>
      <c r="AG172" s="49"/>
      <c r="AK172" s="80" t="s">
        <v>78</v>
      </c>
      <c r="AL172" s="78" t="s">
        <v>76</v>
      </c>
      <c r="AM172" s="187">
        <v>9.0923333333333343</v>
      </c>
      <c r="AP172" s="158">
        <v>12.883333333333333</v>
      </c>
      <c r="AV172" s="80" t="s">
        <v>78</v>
      </c>
      <c r="AW172" s="78" t="s">
        <v>76</v>
      </c>
      <c r="AX172" s="146">
        <v>15.976666666666667</v>
      </c>
      <c r="AY172" s="169">
        <v>4.4573333333333336</v>
      </c>
      <c r="BD172" s="158">
        <v>113.59666666666668</v>
      </c>
      <c r="BE172" s="158">
        <v>340</v>
      </c>
    </row>
    <row r="173" spans="1:57">
      <c r="A173" s="190"/>
      <c r="B173" s="190"/>
      <c r="C173" s="36"/>
      <c r="D173" s="61"/>
      <c r="E173" s="190"/>
      <c r="F173" s="74"/>
      <c r="G173" s="74"/>
      <c r="H173" s="74"/>
      <c r="I173" s="74"/>
      <c r="J173" s="74"/>
      <c r="K173" s="74"/>
      <c r="L173" s="49"/>
      <c r="M173" s="49"/>
      <c r="N173" s="49"/>
      <c r="O173" s="49"/>
      <c r="P173" s="49"/>
      <c r="Q173" s="49"/>
      <c r="R173" s="49"/>
      <c r="S173" s="49"/>
      <c r="T173" s="49"/>
      <c r="U173" s="190"/>
      <c r="V173" s="190"/>
      <c r="W173" s="36"/>
      <c r="X173" s="49"/>
      <c r="Y173" s="190"/>
      <c r="Z173" s="74"/>
      <c r="AA173" s="74"/>
      <c r="AB173" s="74"/>
      <c r="AC173" s="74"/>
      <c r="AD173" s="74"/>
      <c r="AE173" s="74"/>
      <c r="AF173" s="49"/>
      <c r="AG173" s="49"/>
      <c r="AK173" s="80" t="s">
        <v>78</v>
      </c>
      <c r="AL173" s="78" t="s">
        <v>76</v>
      </c>
      <c r="AM173" s="187">
        <v>12.46</v>
      </c>
      <c r="AP173" s="158">
        <v>9.9596666666666653</v>
      </c>
      <c r="AV173" s="80" t="s">
        <v>78</v>
      </c>
      <c r="AW173" s="78" t="s">
        <v>76</v>
      </c>
      <c r="AX173" s="146">
        <v>21.183333333333334</v>
      </c>
      <c r="AY173" s="169">
        <v>6.11</v>
      </c>
      <c r="BD173" s="158">
        <v>113.94333333333333</v>
      </c>
      <c r="BE173" s="158">
        <v>327.36666666666667</v>
      </c>
    </row>
    <row r="174" spans="1:57">
      <c r="A174" s="190"/>
      <c r="B174" s="190"/>
      <c r="C174" s="36"/>
      <c r="D174" s="61"/>
      <c r="E174" s="190"/>
      <c r="F174" s="74"/>
      <c r="G174" s="74"/>
      <c r="H174" s="74"/>
      <c r="I174" s="74"/>
      <c r="J174" s="74"/>
      <c r="K174" s="74"/>
      <c r="L174" s="49"/>
      <c r="M174" s="49"/>
      <c r="N174" s="49"/>
      <c r="O174" s="49"/>
      <c r="P174" s="49"/>
      <c r="Q174" s="49"/>
      <c r="R174" s="49"/>
      <c r="S174" s="49"/>
      <c r="T174" s="49"/>
      <c r="U174" s="190"/>
      <c r="V174" s="190"/>
      <c r="W174" s="36"/>
      <c r="X174" s="49"/>
      <c r="Y174" s="190"/>
      <c r="Z174" s="74"/>
      <c r="AA174" s="74"/>
      <c r="AB174" s="74"/>
      <c r="AC174" s="74"/>
      <c r="AD174" s="74"/>
      <c r="AE174" s="74"/>
      <c r="AF174" s="49"/>
      <c r="AG174" s="49"/>
      <c r="AK174" s="80" t="s">
        <v>78</v>
      </c>
      <c r="AL174" s="78" t="s">
        <v>76</v>
      </c>
      <c r="AM174" s="188">
        <v>17.079999999999998</v>
      </c>
      <c r="AN174" s="161"/>
      <c r="AO174" s="161"/>
      <c r="AP174" s="162">
        <v>7.7360000000000007</v>
      </c>
      <c r="AV174" s="80" t="s">
        <v>78</v>
      </c>
      <c r="AW174" s="78" t="s">
        <v>76</v>
      </c>
      <c r="AX174" s="146">
        <v>27.456666666666667</v>
      </c>
      <c r="AY174" s="169">
        <v>8.3756666666666657</v>
      </c>
      <c r="BD174" s="158">
        <v>113.59333333333332</v>
      </c>
      <c r="BE174" s="158">
        <v>307.5333333333333</v>
      </c>
    </row>
    <row r="175" spans="1:57">
      <c r="A175" s="190"/>
      <c r="B175" s="190"/>
      <c r="C175" s="36"/>
      <c r="D175" s="61"/>
      <c r="E175" s="190"/>
      <c r="F175" s="74"/>
      <c r="G175" s="74"/>
      <c r="H175" s="74"/>
      <c r="I175" s="74"/>
      <c r="J175" s="74"/>
      <c r="K175" s="74"/>
      <c r="L175" s="49"/>
      <c r="M175" s="49"/>
      <c r="N175" s="49"/>
      <c r="O175" s="49"/>
      <c r="P175" s="49"/>
      <c r="Q175" s="49"/>
      <c r="R175" s="49"/>
      <c r="S175" s="49"/>
      <c r="T175" s="49"/>
      <c r="U175" s="190"/>
      <c r="V175" s="190"/>
      <c r="W175" s="36"/>
      <c r="X175" s="49"/>
      <c r="Y175" s="190"/>
      <c r="Z175" s="74"/>
      <c r="AA175" s="74"/>
      <c r="AB175" s="74"/>
      <c r="AC175" s="74"/>
      <c r="AD175" s="74"/>
      <c r="AE175" s="74"/>
      <c r="AF175" s="49"/>
      <c r="AG175" s="49"/>
      <c r="AK175" s="80" t="s">
        <v>78</v>
      </c>
      <c r="AL175" s="78" t="s">
        <v>76</v>
      </c>
      <c r="AM175" s="187">
        <v>23.41333333333333</v>
      </c>
      <c r="AP175" s="158">
        <v>6.0479999999999992</v>
      </c>
      <c r="AV175" s="80" t="s">
        <v>78</v>
      </c>
      <c r="AW175" s="78" t="s">
        <v>76</v>
      </c>
      <c r="AX175" s="146">
        <v>34.629999999999995</v>
      </c>
      <c r="AY175" s="169">
        <v>11.479999999999999</v>
      </c>
      <c r="BD175" s="158">
        <v>111.74333333333334</v>
      </c>
      <c r="BE175" s="158">
        <v>280.13333333333333</v>
      </c>
    </row>
    <row r="176" spans="1:57">
      <c r="A176" s="190"/>
      <c r="B176" s="190"/>
      <c r="C176" s="36"/>
      <c r="D176" s="61"/>
      <c r="E176" s="190"/>
      <c r="F176" s="74"/>
      <c r="G176" s="74"/>
      <c r="H176" s="74"/>
      <c r="I176" s="74"/>
      <c r="J176" s="74"/>
      <c r="K176" s="74"/>
      <c r="L176" s="49"/>
      <c r="M176" s="49"/>
      <c r="N176" s="49"/>
      <c r="O176" s="49"/>
      <c r="P176" s="49"/>
      <c r="Q176" s="49"/>
      <c r="R176" s="49"/>
      <c r="S176" s="49"/>
      <c r="T176" s="49"/>
      <c r="U176" s="190"/>
      <c r="V176" s="190"/>
      <c r="W176" s="36"/>
      <c r="X176" s="49"/>
      <c r="Y176" s="190"/>
      <c r="Z176" s="74"/>
      <c r="AA176" s="74"/>
      <c r="AB176" s="74"/>
      <c r="AC176" s="74"/>
      <c r="AD176" s="74"/>
      <c r="AE176" s="74"/>
      <c r="AF176" s="49"/>
      <c r="AG176" s="49"/>
      <c r="AK176" s="80" t="s">
        <v>78</v>
      </c>
      <c r="AL176" s="78" t="s">
        <v>76</v>
      </c>
      <c r="AM176" s="187">
        <v>32.093333333333334</v>
      </c>
      <c r="AP176" s="158">
        <v>4.762666666666667</v>
      </c>
      <c r="AV176" s="80" t="s">
        <v>78</v>
      </c>
      <c r="AW176" s="78" t="s">
        <v>76</v>
      </c>
      <c r="AX176" s="146">
        <v>42</v>
      </c>
      <c r="AY176" s="169">
        <v>15.74</v>
      </c>
      <c r="BD176" s="158">
        <v>108.75333333333333</v>
      </c>
      <c r="BE176" s="158">
        <v>243.66666666666666</v>
      </c>
    </row>
    <row r="177" spans="1:59">
      <c r="A177" s="190"/>
      <c r="B177" s="190"/>
      <c r="C177" s="36"/>
      <c r="D177" s="61"/>
      <c r="E177" s="190"/>
      <c r="F177" s="74"/>
      <c r="G177" s="74"/>
      <c r="H177" s="74"/>
      <c r="I177" s="74"/>
      <c r="J177" s="74"/>
      <c r="K177" s="74"/>
      <c r="L177" s="49"/>
      <c r="M177" s="49"/>
      <c r="N177" s="49"/>
      <c r="O177" s="49"/>
      <c r="P177" s="49"/>
      <c r="Q177" s="49"/>
      <c r="R177" s="49"/>
      <c r="S177" s="49"/>
      <c r="T177" s="49"/>
      <c r="U177" s="190"/>
      <c r="V177" s="190"/>
      <c r="W177" s="36"/>
      <c r="X177" s="49"/>
      <c r="Y177" s="190"/>
      <c r="Z177" s="74"/>
      <c r="AA177" s="74"/>
      <c r="AB177" s="74"/>
      <c r="AC177" s="74"/>
      <c r="AD177" s="74"/>
      <c r="AE177" s="74"/>
      <c r="AF177" s="49"/>
      <c r="AG177" s="49"/>
      <c r="AK177" s="80" t="s">
        <v>78</v>
      </c>
      <c r="AL177" s="78" t="s">
        <v>76</v>
      </c>
      <c r="AM177" s="187">
        <v>43.993333333333339</v>
      </c>
      <c r="AP177" s="158">
        <v>3.7740000000000005</v>
      </c>
      <c r="AV177" s="80" t="s">
        <v>78</v>
      </c>
      <c r="AW177" s="78" t="s">
        <v>76</v>
      </c>
      <c r="AX177" s="146">
        <v>47.56</v>
      </c>
      <c r="AY177" s="169">
        <v>21.583333333333332</v>
      </c>
      <c r="BD177" s="158">
        <v>108.66666666666667</v>
      </c>
      <c r="BE177" s="158">
        <v>191.5</v>
      </c>
    </row>
    <row r="178" spans="1:59">
      <c r="A178" s="190"/>
      <c r="B178" s="190"/>
      <c r="C178" s="36"/>
      <c r="D178" s="61"/>
      <c r="E178" s="190"/>
      <c r="F178" s="74"/>
      <c r="G178" s="74"/>
      <c r="H178" s="74"/>
      <c r="I178" s="74"/>
      <c r="J178" s="74"/>
      <c r="K178" s="74"/>
      <c r="L178" s="49"/>
      <c r="M178" s="49"/>
      <c r="N178" s="49"/>
      <c r="O178" s="49"/>
      <c r="P178" s="49"/>
      <c r="Q178" s="49"/>
      <c r="R178" s="49"/>
      <c r="S178" s="49"/>
      <c r="T178" s="49"/>
      <c r="U178" s="190"/>
      <c r="V178" s="190"/>
      <c r="W178" s="36"/>
      <c r="X178" s="49"/>
      <c r="Y178" s="190"/>
      <c r="Z178" s="74"/>
      <c r="AA178" s="74"/>
      <c r="AB178" s="74"/>
      <c r="AC178" s="74"/>
      <c r="AD178" s="74"/>
      <c r="AE178" s="74"/>
      <c r="AF178" s="49"/>
      <c r="AG178" s="49"/>
      <c r="AK178" s="80" t="s">
        <v>78</v>
      </c>
      <c r="AL178" s="78" t="s">
        <v>76</v>
      </c>
      <c r="AM178" s="187">
        <v>60.306666666666672</v>
      </c>
      <c r="AP178" s="158">
        <v>3.0180000000000002</v>
      </c>
      <c r="AV178" s="80" t="s">
        <v>78</v>
      </c>
      <c r="AW178" s="78" t="s">
        <v>76</v>
      </c>
      <c r="AX178" s="146">
        <v>51.69</v>
      </c>
      <c r="AY178" s="169">
        <v>29.58</v>
      </c>
      <c r="BD178" s="158">
        <v>107.08666666666666</v>
      </c>
      <c r="BE178" s="158">
        <v>138</v>
      </c>
    </row>
    <row r="179" spans="1:59">
      <c r="A179" s="190"/>
      <c r="B179" s="190"/>
      <c r="C179" s="36"/>
      <c r="D179" s="61"/>
      <c r="E179" s="190"/>
      <c r="F179" s="74"/>
      <c r="G179" s="74"/>
      <c r="H179" s="74"/>
      <c r="I179" s="74"/>
      <c r="J179" s="74"/>
      <c r="K179" s="74"/>
      <c r="L179" s="49"/>
      <c r="M179" s="49"/>
      <c r="N179" s="49"/>
      <c r="O179" s="49"/>
      <c r="P179" s="49"/>
      <c r="Q179" s="49"/>
      <c r="R179" s="49"/>
      <c r="S179" s="49"/>
      <c r="T179" s="49"/>
      <c r="U179" s="190"/>
      <c r="V179" s="190"/>
      <c r="W179" s="36"/>
      <c r="X179" s="49"/>
      <c r="Y179" s="190"/>
      <c r="Z179" s="74"/>
      <c r="AA179" s="74"/>
      <c r="AB179" s="74"/>
      <c r="AC179" s="74"/>
      <c r="AD179" s="74"/>
      <c r="AE179" s="74"/>
      <c r="AF179" s="49"/>
      <c r="AG179" s="49"/>
      <c r="AK179" s="80" t="s">
        <v>78</v>
      </c>
      <c r="AL179" s="78" t="s">
        <v>76</v>
      </c>
      <c r="AM179" s="187">
        <v>82.66</v>
      </c>
      <c r="AP179" s="158">
        <v>2.4350000000000001</v>
      </c>
      <c r="AV179" s="80" t="s">
        <v>78</v>
      </c>
      <c r="AW179" s="78" t="s">
        <v>76</v>
      </c>
      <c r="AX179" s="146">
        <v>58.326666666666661</v>
      </c>
      <c r="AY179" s="169">
        <v>40.513333333333328</v>
      </c>
      <c r="BD179" s="158">
        <v>98.89</v>
      </c>
      <c r="BE179" s="158">
        <v>104.59666666666668</v>
      </c>
    </row>
    <row r="180" spans="1:59">
      <c r="A180" s="190"/>
      <c r="B180" s="190"/>
      <c r="C180" s="36"/>
      <c r="D180" s="61"/>
      <c r="E180" s="190"/>
      <c r="F180" s="74"/>
      <c r="G180" s="74"/>
      <c r="H180" s="74"/>
      <c r="I180" s="74"/>
      <c r="J180" s="74"/>
      <c r="K180" s="74"/>
      <c r="L180" s="49"/>
      <c r="M180" s="49"/>
      <c r="N180" s="49"/>
      <c r="O180" s="49"/>
      <c r="P180" s="49"/>
      <c r="Q180" s="49"/>
      <c r="R180" s="49"/>
      <c r="S180" s="49"/>
      <c r="T180" s="49"/>
      <c r="U180" s="190"/>
      <c r="V180" s="190"/>
      <c r="W180" s="36"/>
      <c r="X180" s="49"/>
      <c r="Y180" s="190"/>
      <c r="Z180" s="74"/>
      <c r="AA180" s="74"/>
      <c r="AB180" s="74"/>
      <c r="AC180" s="74"/>
      <c r="AD180" s="74"/>
      <c r="AE180" s="74"/>
      <c r="AF180" s="49"/>
      <c r="AG180" s="49"/>
      <c r="AK180" s="80" t="s">
        <v>78</v>
      </c>
      <c r="AL180" s="78" t="s">
        <v>76</v>
      </c>
      <c r="AM180" s="187">
        <v>113.3</v>
      </c>
      <c r="AP180" s="158">
        <v>1.9826666666666666</v>
      </c>
      <c r="AV180" s="80" t="s">
        <v>78</v>
      </c>
      <c r="AW180" s="78" t="s">
        <v>76</v>
      </c>
      <c r="AX180" s="155">
        <v>67.2</v>
      </c>
      <c r="AY180" s="170">
        <v>55.50333333333333</v>
      </c>
      <c r="AZ180" s="160"/>
      <c r="BA180" s="161"/>
      <c r="BB180" s="161"/>
      <c r="BC180" s="161"/>
      <c r="BD180" s="162">
        <v>88.02</v>
      </c>
      <c r="BE180" s="162">
        <v>83.103333333333339</v>
      </c>
    </row>
    <row r="181" spans="1:59">
      <c r="A181" s="190"/>
      <c r="B181" s="190"/>
      <c r="C181" s="36"/>
      <c r="D181" s="61"/>
      <c r="E181" s="190"/>
      <c r="F181" s="74"/>
      <c r="G181" s="74"/>
      <c r="H181" s="74"/>
      <c r="I181" s="74"/>
      <c r="J181" s="74"/>
      <c r="K181" s="74"/>
      <c r="L181" s="49"/>
      <c r="M181" s="49"/>
      <c r="N181" s="49"/>
      <c r="O181" s="49"/>
      <c r="P181" s="49"/>
      <c r="Q181" s="49"/>
      <c r="R181" s="49"/>
      <c r="S181" s="49"/>
      <c r="T181" s="49"/>
      <c r="U181" s="190"/>
      <c r="V181" s="190"/>
      <c r="W181" s="36"/>
      <c r="X181" s="49"/>
      <c r="Y181" s="190"/>
      <c r="Z181" s="74"/>
      <c r="AA181" s="74"/>
      <c r="AB181" s="74"/>
      <c r="AC181" s="74"/>
      <c r="AD181" s="74"/>
      <c r="AE181" s="74"/>
      <c r="AF181" s="49"/>
      <c r="AG181" s="49"/>
      <c r="AK181" s="80" t="s">
        <v>78</v>
      </c>
      <c r="AL181" s="78" t="s">
        <v>76</v>
      </c>
      <c r="AM181" s="187">
        <v>155.30000000000001</v>
      </c>
      <c r="AP181" s="158">
        <v>1.6303333333333334</v>
      </c>
      <c r="AV181" s="80" t="s">
        <v>78</v>
      </c>
      <c r="AW181" s="78" t="s">
        <v>76</v>
      </c>
      <c r="AX181" s="146">
        <v>76.766666666666666</v>
      </c>
      <c r="AY181" s="169">
        <v>76.063333333333333</v>
      </c>
      <c r="BD181" s="158">
        <v>76.63000000000001</v>
      </c>
      <c r="BE181" s="158">
        <v>65.663333333333341</v>
      </c>
    </row>
    <row r="182" spans="1:59">
      <c r="A182" s="190"/>
      <c r="B182" s="190"/>
      <c r="C182" s="36"/>
      <c r="D182" s="61"/>
      <c r="E182" s="190"/>
      <c r="F182" s="74"/>
      <c r="G182" s="74"/>
      <c r="H182" s="74"/>
      <c r="I182" s="74"/>
      <c r="J182" s="74"/>
      <c r="K182" s="74"/>
      <c r="L182" s="49"/>
      <c r="M182" s="49"/>
      <c r="N182" s="49"/>
      <c r="O182" s="49"/>
      <c r="P182" s="49"/>
      <c r="Q182" s="49"/>
      <c r="R182" s="49"/>
      <c r="S182" s="49"/>
      <c r="T182" s="49"/>
      <c r="U182" s="190"/>
      <c r="V182" s="190"/>
      <c r="W182" s="36"/>
      <c r="X182" s="49"/>
      <c r="Y182" s="190"/>
      <c r="Z182" s="74"/>
      <c r="AA182" s="74"/>
      <c r="AB182" s="74"/>
      <c r="AC182" s="74"/>
      <c r="AD182" s="74"/>
      <c r="AE182" s="74"/>
      <c r="AF182" s="49"/>
      <c r="AG182" s="49"/>
      <c r="AK182" s="80" t="s">
        <v>78</v>
      </c>
      <c r="AL182" s="78" t="s">
        <v>76</v>
      </c>
      <c r="AM182" s="187">
        <v>212.9</v>
      </c>
      <c r="AP182" s="158">
        <v>1.3516666666666666</v>
      </c>
      <c r="AV182" s="80" t="s">
        <v>78</v>
      </c>
      <c r="AW182" s="78" t="s">
        <v>76</v>
      </c>
      <c r="AX182" s="146">
        <v>86.743333333333339</v>
      </c>
      <c r="AY182" s="169">
        <v>104.3</v>
      </c>
      <c r="BD182" s="158">
        <v>66.49666666666667</v>
      </c>
      <c r="BE182" s="158">
        <v>49.976666666666667</v>
      </c>
    </row>
    <row r="183" spans="1:59">
      <c r="A183" s="190"/>
      <c r="B183" s="190"/>
      <c r="C183" s="36"/>
      <c r="D183" s="61"/>
      <c r="E183" s="190"/>
      <c r="F183" s="74"/>
      <c r="G183" s="74"/>
      <c r="H183" s="74"/>
      <c r="I183" s="74"/>
      <c r="J183" s="74"/>
      <c r="K183" s="74"/>
      <c r="L183" s="49"/>
      <c r="M183" s="49"/>
      <c r="N183" s="49"/>
      <c r="O183" s="49"/>
      <c r="P183" s="49"/>
      <c r="Q183" s="49"/>
      <c r="R183" s="49"/>
      <c r="S183" s="49"/>
      <c r="T183" s="49"/>
      <c r="U183" s="190"/>
      <c r="V183" s="190"/>
      <c r="W183" s="36"/>
      <c r="X183" s="49"/>
      <c r="Y183" s="190"/>
      <c r="Z183" s="74"/>
      <c r="AA183" s="74"/>
      <c r="AB183" s="74"/>
      <c r="AC183" s="74"/>
      <c r="AD183" s="74"/>
      <c r="AE183" s="74"/>
      <c r="AF183" s="49"/>
      <c r="AG183" s="49"/>
      <c r="AK183" s="80" t="s">
        <v>78</v>
      </c>
      <c r="AL183" s="78" t="s">
        <v>76</v>
      </c>
      <c r="AM183" s="187">
        <v>291.8</v>
      </c>
      <c r="AP183" s="158">
        <v>1.1256666666666666</v>
      </c>
      <c r="AV183" s="80" t="s">
        <v>78</v>
      </c>
      <c r="AW183" s="78" t="s">
        <v>76</v>
      </c>
      <c r="AX183" s="146">
        <v>98.216666666666683</v>
      </c>
      <c r="AY183" s="169">
        <v>142.9</v>
      </c>
      <c r="BD183" s="158">
        <v>58.02</v>
      </c>
      <c r="BE183" s="158">
        <v>36.793333333333329</v>
      </c>
    </row>
    <row r="184" spans="1:59">
      <c r="A184" s="190"/>
      <c r="B184" s="190"/>
      <c r="C184" s="36"/>
      <c r="D184" s="61"/>
      <c r="E184" s="190"/>
      <c r="F184" s="74"/>
      <c r="G184" s="74"/>
      <c r="H184" s="74"/>
      <c r="I184" s="74"/>
      <c r="J184" s="74"/>
      <c r="K184" s="74"/>
      <c r="L184" s="49"/>
      <c r="M184" s="49"/>
      <c r="N184" s="49"/>
      <c r="O184" s="49"/>
      <c r="P184" s="49"/>
      <c r="Q184" s="49"/>
      <c r="R184" s="49"/>
      <c r="S184" s="49"/>
      <c r="T184" s="49"/>
      <c r="U184" s="190"/>
      <c r="V184" s="190"/>
      <c r="W184" s="36"/>
      <c r="X184" s="49"/>
      <c r="Y184" s="190"/>
      <c r="Z184" s="74"/>
      <c r="AA184" s="74"/>
      <c r="AB184" s="74"/>
      <c r="AC184" s="74"/>
      <c r="AD184" s="74"/>
      <c r="AE184" s="74"/>
      <c r="AF184" s="49"/>
      <c r="AG184" s="49"/>
      <c r="AK184" s="80" t="s">
        <v>78</v>
      </c>
      <c r="AL184" s="78" t="s">
        <v>76</v>
      </c>
      <c r="AM184" s="187">
        <v>400</v>
      </c>
      <c r="AP184" s="158">
        <v>0.93673333333333331</v>
      </c>
      <c r="AV184" s="80" t="s">
        <v>78</v>
      </c>
      <c r="AW184" s="78" t="s">
        <v>76</v>
      </c>
      <c r="AX184" s="146">
        <v>111.62</v>
      </c>
      <c r="AY184" s="169">
        <v>195.9</v>
      </c>
      <c r="BD184" s="158">
        <v>50.523333333333333</v>
      </c>
      <c r="BE184" s="158">
        <v>26.346666666666664</v>
      </c>
    </row>
    <row r="185" spans="1:59">
      <c r="A185" s="190"/>
      <c r="B185" s="190"/>
      <c r="C185" s="36"/>
      <c r="D185" s="61"/>
      <c r="E185" s="190"/>
      <c r="F185" s="74"/>
      <c r="G185" s="74"/>
      <c r="H185" s="74"/>
      <c r="I185" s="74"/>
      <c r="J185" s="74"/>
      <c r="K185" s="74"/>
      <c r="L185" s="49"/>
      <c r="M185" s="49"/>
      <c r="N185" s="49"/>
      <c r="O185" s="49"/>
      <c r="P185" s="49"/>
      <c r="Q185" s="49"/>
      <c r="R185" s="49"/>
      <c r="S185" s="49"/>
      <c r="T185" s="49"/>
      <c r="U185" s="190"/>
      <c r="V185" s="190"/>
      <c r="W185" s="36"/>
      <c r="X185" s="49"/>
      <c r="Y185" s="190"/>
      <c r="Z185" s="74"/>
      <c r="AA185" s="74"/>
      <c r="AB185" s="74"/>
      <c r="AC185" s="74"/>
      <c r="AD185" s="74"/>
      <c r="AE185" s="74"/>
      <c r="AF185" s="49"/>
      <c r="AG185" s="49"/>
      <c r="AK185" s="80" t="s">
        <v>78</v>
      </c>
      <c r="AL185" s="77" t="s">
        <v>83</v>
      </c>
      <c r="AM185" s="187">
        <v>0.99996666666666678</v>
      </c>
      <c r="AQ185" s="187">
        <v>117.42333333333333</v>
      </c>
      <c r="AV185" s="80" t="s">
        <v>78</v>
      </c>
      <c r="AW185" s="77" t="s">
        <v>83</v>
      </c>
      <c r="AX185" s="146">
        <v>1.3276666666666668</v>
      </c>
      <c r="AY185" s="169">
        <v>0.49869999999999998</v>
      </c>
      <c r="BF185" s="146">
        <v>220.73333333333332</v>
      </c>
      <c r="BG185" s="158">
        <v>148.76666666666665</v>
      </c>
    </row>
    <row r="186" spans="1:59">
      <c r="A186" s="190"/>
      <c r="B186" s="190"/>
      <c r="C186" s="36"/>
      <c r="D186" s="61"/>
      <c r="E186" s="190"/>
      <c r="F186" s="74"/>
      <c r="G186" s="74"/>
      <c r="H186" s="74"/>
      <c r="I186" s="74"/>
      <c r="J186" s="74"/>
      <c r="K186" s="74"/>
      <c r="L186" s="49"/>
      <c r="M186" s="49"/>
      <c r="N186" s="49"/>
      <c r="O186" s="49"/>
      <c r="P186" s="49"/>
      <c r="Q186" s="49"/>
      <c r="R186" s="49"/>
      <c r="S186" s="49"/>
      <c r="T186" s="49"/>
      <c r="U186" s="190"/>
      <c r="V186" s="190"/>
      <c r="W186" s="36"/>
      <c r="X186" s="49"/>
      <c r="Y186" s="190"/>
      <c r="Z186" s="74"/>
      <c r="AA186" s="74"/>
      <c r="AB186" s="74"/>
      <c r="AC186" s="74"/>
      <c r="AD186" s="74"/>
      <c r="AE186" s="74"/>
      <c r="AF186" s="49"/>
      <c r="AG186" s="49"/>
      <c r="AK186" s="80" t="s">
        <v>78</v>
      </c>
      <c r="AL186" s="78" t="s">
        <v>83</v>
      </c>
      <c r="AM186" s="187">
        <v>1.3709999999999998</v>
      </c>
      <c r="AQ186" s="187">
        <v>89.573333333333338</v>
      </c>
      <c r="AV186" s="80" t="s">
        <v>78</v>
      </c>
      <c r="AW186" s="78" t="s">
        <v>83</v>
      </c>
      <c r="AX186" s="146">
        <v>3.4856666666666669</v>
      </c>
      <c r="AY186" s="169">
        <v>0.67430000000000001</v>
      </c>
      <c r="BF186" s="146">
        <v>200.5</v>
      </c>
      <c r="BG186" s="158">
        <v>476.5</v>
      </c>
    </row>
    <row r="187" spans="1:59">
      <c r="A187" s="190"/>
      <c r="B187" s="190"/>
      <c r="C187" s="36"/>
      <c r="D187" s="61"/>
      <c r="E187" s="190"/>
      <c r="F187" s="74"/>
      <c r="G187" s="74"/>
      <c r="H187" s="74"/>
      <c r="I187" s="74"/>
      <c r="J187" s="74"/>
      <c r="K187" s="74"/>
      <c r="L187" s="49"/>
      <c r="M187" s="49"/>
      <c r="N187" s="49"/>
      <c r="O187" s="49"/>
      <c r="P187" s="49"/>
      <c r="Q187" s="49"/>
      <c r="R187" s="49"/>
      <c r="S187" s="49"/>
      <c r="T187" s="49"/>
      <c r="U187" s="190"/>
      <c r="V187" s="190"/>
      <c r="W187" s="36"/>
      <c r="X187" s="49"/>
      <c r="Y187" s="190"/>
      <c r="Z187" s="74"/>
      <c r="AA187" s="74"/>
      <c r="AB187" s="74"/>
      <c r="AC187" s="74"/>
      <c r="AD187" s="74"/>
      <c r="AE187" s="74"/>
      <c r="AF187" s="49"/>
      <c r="AG187" s="49"/>
      <c r="AK187" s="80" t="s">
        <v>78</v>
      </c>
      <c r="AL187" s="78" t="s">
        <v>83</v>
      </c>
      <c r="AM187" s="187">
        <v>1.8790000000000002</v>
      </c>
      <c r="AQ187" s="187">
        <v>69.150000000000006</v>
      </c>
      <c r="AV187" s="80" t="s">
        <v>78</v>
      </c>
      <c r="AW187" s="78" t="s">
        <v>83</v>
      </c>
      <c r="AX187" s="146">
        <v>5.5693333333333337</v>
      </c>
      <c r="AY187" s="169">
        <v>0.92086666666666661</v>
      </c>
      <c r="BF187" s="146">
        <v>199.5333333333333</v>
      </c>
      <c r="BG187" s="158">
        <v>570.93333333333328</v>
      </c>
    </row>
    <row r="188" spans="1:59">
      <c r="A188" s="190"/>
      <c r="B188" s="190"/>
      <c r="C188" s="36"/>
      <c r="D188" s="61"/>
      <c r="E188" s="190"/>
      <c r="F188" s="74"/>
      <c r="G188" s="74"/>
      <c r="H188" s="74"/>
      <c r="I188" s="74"/>
      <c r="J188" s="74"/>
      <c r="K188" s="74"/>
      <c r="L188" s="49"/>
      <c r="M188" s="49"/>
      <c r="N188" s="49"/>
      <c r="O188" s="49"/>
      <c r="P188" s="49"/>
      <c r="Q188" s="49"/>
      <c r="R188" s="49"/>
      <c r="S188" s="49"/>
      <c r="T188" s="49"/>
      <c r="U188" s="190"/>
      <c r="V188" s="190"/>
      <c r="W188" s="36"/>
      <c r="X188" s="49"/>
      <c r="Y188" s="190"/>
      <c r="Z188" s="74"/>
      <c r="AA188" s="74"/>
      <c r="AB188" s="74"/>
      <c r="AC188" s="74"/>
      <c r="AD188" s="74"/>
      <c r="AE188" s="74"/>
      <c r="AF188" s="49"/>
      <c r="AG188" s="49"/>
      <c r="AK188" s="80" t="s">
        <v>78</v>
      </c>
      <c r="AL188" s="78" t="s">
        <v>83</v>
      </c>
      <c r="AM188" s="187">
        <v>2.5750000000000002</v>
      </c>
      <c r="AQ188" s="187">
        <v>53.676666666666669</v>
      </c>
      <c r="AV188" s="80" t="s">
        <v>78</v>
      </c>
      <c r="AW188" s="78" t="s">
        <v>83</v>
      </c>
      <c r="AX188" s="146">
        <v>8.0466666666666669</v>
      </c>
      <c r="AY188" s="169">
        <v>1.262</v>
      </c>
      <c r="BF188" s="146">
        <v>200.36666666666667</v>
      </c>
      <c r="BG188" s="158">
        <v>605.06666666666672</v>
      </c>
    </row>
    <row r="189" spans="1:59">
      <c r="A189" s="190"/>
      <c r="B189" s="190"/>
      <c r="C189" s="36"/>
      <c r="D189" s="61"/>
      <c r="E189" s="190"/>
      <c r="F189" s="74"/>
      <c r="G189" s="74"/>
      <c r="H189" s="74"/>
      <c r="I189" s="74"/>
      <c r="J189" s="74"/>
      <c r="K189" s="74"/>
      <c r="L189" s="49"/>
      <c r="M189" s="49"/>
      <c r="N189" s="49"/>
      <c r="O189" s="49"/>
      <c r="P189" s="49"/>
      <c r="Q189" s="49"/>
      <c r="R189" s="49"/>
      <c r="S189" s="49"/>
      <c r="T189" s="49"/>
      <c r="U189" s="190"/>
      <c r="V189" s="190"/>
      <c r="W189" s="36"/>
      <c r="X189" s="49"/>
      <c r="Y189" s="190"/>
      <c r="Z189" s="74"/>
      <c r="AA189" s="74"/>
      <c r="AB189" s="74"/>
      <c r="AC189" s="74"/>
      <c r="AD189" s="74"/>
      <c r="AE189" s="74"/>
      <c r="AF189" s="49"/>
      <c r="AG189" s="49"/>
      <c r="AK189" s="80" t="s">
        <v>78</v>
      </c>
      <c r="AL189" s="78" t="s">
        <v>83</v>
      </c>
      <c r="AM189" s="187">
        <v>3.5296666666666661</v>
      </c>
      <c r="AQ189" s="187">
        <v>42.083333333333336</v>
      </c>
      <c r="AV189" s="80" t="s">
        <v>78</v>
      </c>
      <c r="AW189" s="78" t="s">
        <v>83</v>
      </c>
      <c r="AX189" s="146">
        <v>11.275666666666666</v>
      </c>
      <c r="AY189" s="169">
        <v>1.7310000000000001</v>
      </c>
      <c r="BF189" s="146">
        <v>201.73333333333335</v>
      </c>
      <c r="BG189" s="158">
        <v>619.46666666666658</v>
      </c>
    </row>
    <row r="190" spans="1:59">
      <c r="A190" s="190"/>
      <c r="B190" s="190"/>
      <c r="C190" s="36"/>
      <c r="D190" s="61"/>
      <c r="E190" s="190"/>
      <c r="F190" s="74"/>
      <c r="G190" s="74"/>
      <c r="H190" s="74"/>
      <c r="I190" s="74"/>
      <c r="J190" s="74"/>
      <c r="K190" s="74"/>
      <c r="L190" s="49"/>
      <c r="M190" s="49"/>
      <c r="N190" s="49"/>
      <c r="O190" s="49"/>
      <c r="P190" s="49"/>
      <c r="Q190" s="49"/>
      <c r="R190" s="49"/>
      <c r="S190" s="49"/>
      <c r="T190" s="49"/>
      <c r="U190" s="190"/>
      <c r="V190" s="190"/>
      <c r="W190" s="36"/>
      <c r="X190" s="49"/>
      <c r="Y190" s="190"/>
      <c r="Z190" s="74"/>
      <c r="AA190" s="74"/>
      <c r="AB190" s="74"/>
      <c r="AC190" s="74"/>
      <c r="AD190" s="74"/>
      <c r="AE190" s="74"/>
      <c r="AF190" s="49"/>
      <c r="AG190" s="49"/>
      <c r="AK190" s="80" t="s">
        <v>78</v>
      </c>
      <c r="AL190" s="78" t="s">
        <v>83</v>
      </c>
      <c r="AM190" s="187">
        <v>4.8386666666666667</v>
      </c>
      <c r="AQ190" s="187">
        <v>33.213333333333331</v>
      </c>
      <c r="AV190" s="80" t="s">
        <v>78</v>
      </c>
      <c r="AW190" s="78" t="s">
        <v>83</v>
      </c>
      <c r="AX190" s="146">
        <v>15.540000000000001</v>
      </c>
      <c r="AY190" s="169">
        <v>2.3719999999999999</v>
      </c>
      <c r="BF190" s="146">
        <v>202.79999999999998</v>
      </c>
      <c r="BG190" s="158">
        <v>622.96666666666658</v>
      </c>
    </row>
    <row r="191" spans="1:59">
      <c r="A191" s="190"/>
      <c r="B191" s="190"/>
      <c r="C191" s="36"/>
      <c r="D191" s="61"/>
      <c r="E191" s="190"/>
      <c r="F191" s="74"/>
      <c r="G191" s="74"/>
      <c r="H191" s="74"/>
      <c r="I191" s="74"/>
      <c r="J191" s="74"/>
      <c r="K191" s="74"/>
      <c r="L191" s="49"/>
      <c r="M191" s="49"/>
      <c r="N191" s="49"/>
      <c r="O191" s="49"/>
      <c r="P191" s="49"/>
      <c r="Q191" s="49"/>
      <c r="R191" s="49"/>
      <c r="S191" s="49"/>
      <c r="T191" s="49"/>
      <c r="U191" s="190"/>
      <c r="V191" s="190"/>
      <c r="W191" s="36"/>
      <c r="X191" s="49"/>
      <c r="Y191" s="190"/>
      <c r="Z191" s="74"/>
      <c r="AA191" s="74"/>
      <c r="AB191" s="74"/>
      <c r="AC191" s="74"/>
      <c r="AD191" s="74"/>
      <c r="AE191" s="74"/>
      <c r="AF191" s="49"/>
      <c r="AG191" s="49"/>
      <c r="AK191" s="80" t="s">
        <v>78</v>
      </c>
      <c r="AL191" s="78" t="s">
        <v>83</v>
      </c>
      <c r="AM191" s="187">
        <v>6.6320000000000006</v>
      </c>
      <c r="AQ191" s="187">
        <v>26.320000000000004</v>
      </c>
      <c r="AV191" s="80" t="s">
        <v>78</v>
      </c>
      <c r="AW191" s="78" t="s">
        <v>83</v>
      </c>
      <c r="AX191" s="146">
        <v>21.083333333333332</v>
      </c>
      <c r="AY191" s="169">
        <v>3.2520000000000002</v>
      </c>
      <c r="BF191" s="146">
        <v>202.96666666666667</v>
      </c>
      <c r="BG191" s="158">
        <v>615.63333333333333</v>
      </c>
    </row>
    <row r="192" spans="1:59">
      <c r="A192" s="190"/>
      <c r="B192" s="190"/>
      <c r="C192" s="36"/>
      <c r="D192" s="61"/>
      <c r="E192" s="190"/>
      <c r="F192" s="74"/>
      <c r="G192" s="74"/>
      <c r="H192" s="74"/>
      <c r="I192" s="74"/>
      <c r="J192" s="74"/>
      <c r="K192" s="74"/>
      <c r="L192" s="49"/>
      <c r="M192" s="49"/>
      <c r="N192" s="49"/>
      <c r="O192" s="49"/>
      <c r="P192" s="49"/>
      <c r="Q192" s="49"/>
      <c r="R192" s="49"/>
      <c r="S192" s="49"/>
      <c r="T192" s="49"/>
      <c r="U192" s="190"/>
      <c r="V192" s="190"/>
      <c r="W192" s="36"/>
      <c r="X192" s="49"/>
      <c r="Y192" s="190"/>
      <c r="Z192" s="74"/>
      <c r="AA192" s="74"/>
      <c r="AB192" s="74"/>
      <c r="AC192" s="74"/>
      <c r="AD192" s="74"/>
      <c r="AE192" s="74"/>
      <c r="AF192" s="49"/>
      <c r="AG192" s="49"/>
      <c r="AK192" s="80" t="s">
        <v>78</v>
      </c>
      <c r="AL192" s="78" t="s">
        <v>83</v>
      </c>
      <c r="AM192" s="187">
        <v>9.0893333333333342</v>
      </c>
      <c r="AQ192" s="187">
        <v>21.193333333333332</v>
      </c>
      <c r="AV192" s="80" t="s">
        <v>78</v>
      </c>
      <c r="AW192" s="78" t="s">
        <v>83</v>
      </c>
      <c r="AX192" s="146">
        <v>28.133333333333336</v>
      </c>
      <c r="AY192" s="169">
        <v>4.4580000000000002</v>
      </c>
      <c r="BF192" s="146">
        <v>202.26666666666665</v>
      </c>
      <c r="BG192" s="158">
        <v>597.83333333333337</v>
      </c>
    </row>
    <row r="193" spans="1:61">
      <c r="A193" s="190"/>
      <c r="B193" s="190"/>
      <c r="C193" s="36"/>
      <c r="D193" s="61"/>
      <c r="E193" s="190"/>
      <c r="F193" s="74"/>
      <c r="G193" s="74"/>
      <c r="H193" s="74"/>
      <c r="I193" s="74"/>
      <c r="J193" s="74"/>
      <c r="K193" s="74"/>
      <c r="L193" s="49"/>
      <c r="M193" s="49"/>
      <c r="N193" s="49"/>
      <c r="O193" s="49"/>
      <c r="P193" s="49"/>
      <c r="Q193" s="49"/>
      <c r="R193" s="49"/>
      <c r="S193" s="49"/>
      <c r="T193" s="49"/>
      <c r="U193" s="190"/>
      <c r="V193" s="190"/>
      <c r="W193" s="36"/>
      <c r="X193" s="49"/>
      <c r="Y193" s="190"/>
      <c r="Z193" s="74"/>
      <c r="AA193" s="74"/>
      <c r="AB193" s="74"/>
      <c r="AC193" s="74"/>
      <c r="AD193" s="74"/>
      <c r="AE193" s="74"/>
      <c r="AF193" s="49"/>
      <c r="AG193" s="49"/>
      <c r="AK193" s="80" t="s">
        <v>78</v>
      </c>
      <c r="AL193" s="78" t="s">
        <v>83</v>
      </c>
      <c r="AM193" s="187">
        <v>12.46</v>
      </c>
      <c r="AQ193" s="187">
        <v>17.206666666666667</v>
      </c>
      <c r="AV193" s="80" t="s">
        <v>78</v>
      </c>
      <c r="AW193" s="78" t="s">
        <v>83</v>
      </c>
      <c r="AX193" s="146">
        <v>36.826666666666668</v>
      </c>
      <c r="AY193" s="169">
        <v>6.1106666666666669</v>
      </c>
      <c r="BF193" s="146">
        <v>200.20000000000002</v>
      </c>
      <c r="BG193" s="158">
        <v>568.43333333333339</v>
      </c>
    </row>
    <row r="194" spans="1:61">
      <c r="A194" s="190"/>
      <c r="B194" s="190"/>
      <c r="C194" s="36"/>
      <c r="D194" s="61"/>
      <c r="E194" s="190"/>
      <c r="F194" s="74"/>
      <c r="G194" s="74"/>
      <c r="H194" s="74"/>
      <c r="I194" s="74"/>
      <c r="J194" s="74"/>
      <c r="K194" s="74"/>
      <c r="L194" s="49"/>
      <c r="M194" s="49"/>
      <c r="N194" s="49"/>
      <c r="O194" s="49"/>
      <c r="P194" s="49"/>
      <c r="Q194" s="49"/>
      <c r="R194" s="49"/>
      <c r="S194" s="49"/>
      <c r="T194" s="49"/>
      <c r="U194" s="190"/>
      <c r="V194" s="190"/>
      <c r="W194" s="36"/>
      <c r="X194" s="49"/>
      <c r="Y194" s="190"/>
      <c r="Z194" s="74"/>
      <c r="AA194" s="74"/>
      <c r="AB194" s="74"/>
      <c r="AC194" s="74"/>
      <c r="AD194" s="74"/>
      <c r="AE194" s="74"/>
      <c r="AF194" s="49"/>
      <c r="AG194" s="49"/>
      <c r="AK194" s="80" t="s">
        <v>78</v>
      </c>
      <c r="AL194" s="78" t="s">
        <v>83</v>
      </c>
      <c r="AM194" s="187">
        <v>17.079999999999998</v>
      </c>
      <c r="AQ194" s="187">
        <v>13.893333333333333</v>
      </c>
      <c r="AV194" s="80" t="s">
        <v>78</v>
      </c>
      <c r="AW194" s="78" t="s">
        <v>83</v>
      </c>
      <c r="AX194" s="146">
        <v>46.96</v>
      </c>
      <c r="AY194" s="169">
        <v>8.3759999999999994</v>
      </c>
      <c r="BF194" s="146">
        <v>195.76666666666665</v>
      </c>
      <c r="BG194" s="158">
        <v>525.33333333333337</v>
      </c>
    </row>
    <row r="195" spans="1:61">
      <c r="A195" s="190"/>
      <c r="B195" s="190"/>
      <c r="C195" s="36"/>
      <c r="D195" s="61"/>
      <c r="E195" s="190"/>
      <c r="F195" s="74"/>
      <c r="G195" s="74"/>
      <c r="H195" s="74"/>
      <c r="I195" s="74"/>
      <c r="J195" s="74"/>
      <c r="K195" s="74"/>
      <c r="L195" s="49"/>
      <c r="M195" s="49"/>
      <c r="N195" s="49"/>
      <c r="O195" s="49"/>
      <c r="P195" s="49"/>
      <c r="Q195" s="49"/>
      <c r="R195" s="49"/>
      <c r="S195" s="49"/>
      <c r="T195" s="49"/>
      <c r="U195" s="190"/>
      <c r="V195" s="190"/>
      <c r="W195" s="36"/>
      <c r="X195" s="49"/>
      <c r="Y195" s="190"/>
      <c r="Z195" s="74"/>
      <c r="AA195" s="74"/>
      <c r="AB195" s="74"/>
      <c r="AC195" s="74"/>
      <c r="AD195" s="74"/>
      <c r="AE195" s="74"/>
      <c r="AF195" s="49"/>
      <c r="AG195" s="49"/>
      <c r="AK195" s="80" t="s">
        <v>78</v>
      </c>
      <c r="AL195" s="78" t="s">
        <v>83</v>
      </c>
      <c r="AM195" s="187">
        <v>23.416666666666668</v>
      </c>
      <c r="AQ195" s="187">
        <v>11.117333333333333</v>
      </c>
      <c r="AV195" s="80" t="s">
        <v>78</v>
      </c>
      <c r="AW195" s="78" t="s">
        <v>83</v>
      </c>
      <c r="AX195" s="146">
        <v>57.633333333333333</v>
      </c>
      <c r="AY195" s="169">
        <v>11.479999999999999</v>
      </c>
      <c r="BF195" s="146">
        <v>188.86666666666667</v>
      </c>
      <c r="BG195" s="158">
        <v>465.06666666666666</v>
      </c>
    </row>
    <row r="196" spans="1:61">
      <c r="A196" s="190"/>
      <c r="B196" s="190"/>
      <c r="C196" s="36"/>
      <c r="D196" s="61"/>
      <c r="E196" s="190"/>
      <c r="F196" s="74"/>
      <c r="G196" s="74"/>
      <c r="H196" s="74"/>
      <c r="I196" s="74"/>
      <c r="J196" s="74"/>
      <c r="K196" s="74"/>
      <c r="L196" s="49"/>
      <c r="M196" s="49"/>
      <c r="N196" s="49"/>
      <c r="O196" s="49"/>
      <c r="P196" s="49"/>
      <c r="Q196" s="49"/>
      <c r="R196" s="49"/>
      <c r="S196" s="49"/>
      <c r="T196" s="49"/>
      <c r="U196" s="190"/>
      <c r="V196" s="190"/>
      <c r="W196" s="36"/>
      <c r="X196" s="49"/>
      <c r="Y196" s="190"/>
      <c r="Z196" s="74"/>
      <c r="AA196" s="74"/>
      <c r="AB196" s="74"/>
      <c r="AC196" s="74"/>
      <c r="AD196" s="74"/>
      <c r="AE196" s="74"/>
      <c r="AF196" s="49"/>
      <c r="AG196" s="49"/>
      <c r="AK196" s="80" t="s">
        <v>78</v>
      </c>
      <c r="AL196" s="78" t="s">
        <v>83</v>
      </c>
      <c r="AM196" s="187">
        <v>32.103333333333332</v>
      </c>
      <c r="AQ196" s="187">
        <v>8.6516666666666655</v>
      </c>
      <c r="AV196" s="80" t="s">
        <v>78</v>
      </c>
      <c r="AW196" s="78" t="s">
        <v>83</v>
      </c>
      <c r="AX196" s="146">
        <v>65.009999999999991</v>
      </c>
      <c r="AY196" s="169">
        <v>15.75</v>
      </c>
      <c r="BF196" s="146">
        <v>187.86666666666667</v>
      </c>
      <c r="BG196" s="158">
        <v>367.43333333333334</v>
      </c>
    </row>
    <row r="197" spans="1:61">
      <c r="A197" s="190"/>
      <c r="B197" s="190"/>
      <c r="C197" s="36"/>
      <c r="D197" s="61"/>
      <c r="E197" s="190"/>
      <c r="F197" s="74"/>
      <c r="G197" s="74"/>
      <c r="H197" s="74"/>
      <c r="I197" s="74"/>
      <c r="J197" s="74"/>
      <c r="K197" s="74"/>
      <c r="L197" s="49"/>
      <c r="M197" s="49"/>
      <c r="N197" s="49"/>
      <c r="O197" s="49"/>
      <c r="P197" s="49"/>
      <c r="Q197" s="49"/>
      <c r="R197" s="49"/>
      <c r="S197" s="49"/>
      <c r="T197" s="49"/>
      <c r="U197" s="190"/>
      <c r="V197" s="190"/>
      <c r="W197" s="36"/>
      <c r="X197" s="49"/>
      <c r="Y197" s="190"/>
      <c r="Z197" s="74"/>
      <c r="AA197" s="74"/>
      <c r="AB197" s="74"/>
      <c r="AC197" s="74"/>
      <c r="AD197" s="74"/>
      <c r="AE197" s="74"/>
      <c r="AF197" s="49"/>
      <c r="AG197" s="49"/>
      <c r="AK197" s="80" t="s">
        <v>78</v>
      </c>
      <c r="AL197" s="78" t="s">
        <v>83</v>
      </c>
      <c r="AM197" s="187">
        <v>43.99666666666667</v>
      </c>
      <c r="AQ197" s="187">
        <v>6.8936666666666673</v>
      </c>
      <c r="AV197" s="80" t="s">
        <v>78</v>
      </c>
      <c r="AW197" s="78" t="s">
        <v>83</v>
      </c>
      <c r="AX197" s="146">
        <v>69.279999999999987</v>
      </c>
      <c r="AY197" s="169">
        <v>21.58</v>
      </c>
      <c r="BF197" s="146">
        <v>182.70000000000002</v>
      </c>
      <c r="BG197" s="158">
        <v>263.93333333333334</v>
      </c>
    </row>
    <row r="198" spans="1:61">
      <c r="A198" s="190"/>
      <c r="B198" s="190"/>
      <c r="C198" s="36"/>
      <c r="D198" s="61"/>
      <c r="E198" s="190"/>
      <c r="F198" s="74"/>
      <c r="G198" s="74"/>
      <c r="H198" s="74"/>
      <c r="I198" s="74"/>
      <c r="J198" s="74"/>
      <c r="K198" s="74"/>
      <c r="L198" s="49"/>
      <c r="M198" s="49"/>
      <c r="N198" s="49"/>
      <c r="O198" s="49"/>
      <c r="P198" s="49"/>
      <c r="Q198" s="49"/>
      <c r="R198" s="49"/>
      <c r="S198" s="49"/>
      <c r="T198" s="49"/>
      <c r="U198" s="190"/>
      <c r="V198" s="190"/>
      <c r="W198" s="36"/>
      <c r="X198" s="49"/>
      <c r="Y198" s="190"/>
      <c r="Z198" s="74"/>
      <c r="AA198" s="74"/>
      <c r="AB198" s="74"/>
      <c r="AC198" s="74"/>
      <c r="AD198" s="74"/>
      <c r="AE198" s="74"/>
      <c r="AF198" s="49"/>
      <c r="AG198" s="49"/>
      <c r="AK198" s="80" t="s">
        <v>78</v>
      </c>
      <c r="AL198" s="78" t="s">
        <v>83</v>
      </c>
      <c r="AM198" s="187">
        <v>60.319999999999993</v>
      </c>
      <c r="AQ198" s="187">
        <v>5.5590000000000002</v>
      </c>
      <c r="AV198" s="80" t="s">
        <v>78</v>
      </c>
      <c r="AW198" s="78" t="s">
        <v>83</v>
      </c>
      <c r="AX198" s="146">
        <v>75.64</v>
      </c>
      <c r="AY198" s="169">
        <v>29.56</v>
      </c>
      <c r="BF198" s="146">
        <v>167.93333333333334</v>
      </c>
      <c r="BG198" s="158">
        <v>193.06666666666669</v>
      </c>
    </row>
    <row r="199" spans="1:61">
      <c r="A199" s="190"/>
      <c r="B199" s="190"/>
      <c r="C199" s="36"/>
      <c r="D199" s="61"/>
      <c r="E199" s="190"/>
      <c r="F199" s="74"/>
      <c r="G199" s="74"/>
      <c r="H199" s="74"/>
      <c r="I199" s="74"/>
      <c r="J199" s="74"/>
      <c r="K199" s="74"/>
      <c r="L199" s="49"/>
      <c r="M199" s="49"/>
      <c r="N199" s="49"/>
      <c r="O199" s="49"/>
      <c r="P199" s="49"/>
      <c r="Q199" s="49"/>
      <c r="R199" s="49"/>
      <c r="S199" s="49"/>
      <c r="T199" s="49"/>
      <c r="U199" s="190"/>
      <c r="V199" s="190"/>
      <c r="W199" s="36"/>
      <c r="X199" s="49"/>
      <c r="Y199" s="190"/>
      <c r="Z199" s="74"/>
      <c r="AA199" s="74"/>
      <c r="AB199" s="74"/>
      <c r="AC199" s="74"/>
      <c r="AD199" s="74"/>
      <c r="AE199" s="74"/>
      <c r="AF199" s="49"/>
      <c r="AG199" s="49"/>
      <c r="AK199" s="80" t="s">
        <v>78</v>
      </c>
      <c r="AL199" s="78" t="s">
        <v>83</v>
      </c>
      <c r="AM199" s="187">
        <v>82.673333333333332</v>
      </c>
      <c r="AQ199" s="187">
        <v>4.4379999999999997</v>
      </c>
      <c r="AV199" s="80" t="s">
        <v>78</v>
      </c>
      <c r="AW199" s="78" t="s">
        <v>83</v>
      </c>
      <c r="AX199" s="146">
        <v>85.42</v>
      </c>
      <c r="AY199" s="169">
        <v>40.5</v>
      </c>
      <c r="BF199" s="146">
        <v>150.1</v>
      </c>
      <c r="BG199" s="158">
        <v>148.16666666666666</v>
      </c>
    </row>
    <row r="200" spans="1:61">
      <c r="A200" s="190"/>
      <c r="B200" s="190"/>
      <c r="C200" s="36"/>
      <c r="D200" s="61"/>
      <c r="E200" s="190"/>
      <c r="F200" s="74"/>
      <c r="G200" s="74"/>
      <c r="H200" s="74"/>
      <c r="I200" s="74"/>
      <c r="J200" s="74"/>
      <c r="K200" s="74"/>
      <c r="L200" s="49"/>
      <c r="M200" s="49"/>
      <c r="N200" s="49"/>
      <c r="O200" s="49"/>
      <c r="P200" s="49"/>
      <c r="Q200" s="49"/>
      <c r="R200" s="49"/>
      <c r="S200" s="49"/>
      <c r="T200" s="49"/>
      <c r="U200" s="190"/>
      <c r="V200" s="190"/>
      <c r="W200" s="36"/>
      <c r="X200" s="49"/>
      <c r="Y200" s="190"/>
      <c r="Z200" s="74"/>
      <c r="AA200" s="74"/>
      <c r="AB200" s="74"/>
      <c r="AC200" s="74"/>
      <c r="AD200" s="74"/>
      <c r="AE200" s="74"/>
      <c r="AF200" s="49"/>
      <c r="AG200" s="49"/>
      <c r="AK200" s="80" t="s">
        <v>78</v>
      </c>
      <c r="AL200" s="78" t="s">
        <v>83</v>
      </c>
      <c r="AM200" s="187">
        <v>113.33333333333333</v>
      </c>
      <c r="AQ200" s="187">
        <v>3.5719999999999996</v>
      </c>
      <c r="AV200" s="80" t="s">
        <v>78</v>
      </c>
      <c r="AW200" s="78" t="s">
        <v>83</v>
      </c>
      <c r="AX200" s="146">
        <v>97.833333333333329</v>
      </c>
      <c r="AY200" s="169">
        <v>55.49666666666667</v>
      </c>
      <c r="BF200" s="146">
        <v>131.63333333333333</v>
      </c>
      <c r="BG200" s="158">
        <v>117.3</v>
      </c>
    </row>
    <row r="201" spans="1:61">
      <c r="A201" s="190"/>
      <c r="B201" s="190"/>
      <c r="C201" s="36"/>
      <c r="D201" s="61"/>
      <c r="E201" s="190"/>
      <c r="F201" s="74"/>
      <c r="G201" s="74"/>
      <c r="H201" s="74"/>
      <c r="I201" s="74"/>
      <c r="J201" s="74"/>
      <c r="K201" s="74"/>
      <c r="L201" s="49"/>
      <c r="M201" s="49"/>
      <c r="N201" s="49"/>
      <c r="O201" s="49"/>
      <c r="P201" s="49"/>
      <c r="Q201" s="49"/>
      <c r="R201" s="49"/>
      <c r="S201" s="49"/>
      <c r="T201" s="49"/>
      <c r="U201" s="190"/>
      <c r="V201" s="190"/>
      <c r="W201" s="36"/>
      <c r="X201" s="49"/>
      <c r="Y201" s="190"/>
      <c r="Z201" s="74"/>
      <c r="AA201" s="74"/>
      <c r="AB201" s="74"/>
      <c r="AC201" s="74"/>
      <c r="AD201" s="74"/>
      <c r="AE201" s="74"/>
      <c r="AF201" s="49"/>
      <c r="AG201" s="49"/>
      <c r="AK201" s="80" t="s">
        <v>78</v>
      </c>
      <c r="AL201" s="78" t="s">
        <v>83</v>
      </c>
      <c r="AM201" s="187">
        <v>155.36666666666667</v>
      </c>
      <c r="AQ201" s="187">
        <v>2.8693333333333335</v>
      </c>
      <c r="AV201" s="80" t="s">
        <v>78</v>
      </c>
      <c r="AW201" s="78" t="s">
        <v>83</v>
      </c>
      <c r="AX201" s="146">
        <v>110.89666666666666</v>
      </c>
      <c r="AY201" s="169">
        <v>76.053333333333342</v>
      </c>
      <c r="BF201" s="146">
        <v>113.13333333333333</v>
      </c>
      <c r="BG201" s="158">
        <v>92.02</v>
      </c>
    </row>
    <row r="202" spans="1:61">
      <c r="A202" s="190"/>
      <c r="B202" s="190"/>
      <c r="C202" s="36"/>
      <c r="D202" s="61"/>
      <c r="E202" s="190"/>
      <c r="F202" s="74"/>
      <c r="G202" s="74"/>
      <c r="H202" s="74"/>
      <c r="I202" s="74"/>
      <c r="J202" s="74"/>
      <c r="K202" s="74"/>
      <c r="L202" s="49"/>
      <c r="M202" s="49"/>
      <c r="N202" s="49"/>
      <c r="O202" s="49"/>
      <c r="P202" s="49"/>
      <c r="Q202" s="49"/>
      <c r="R202" s="49"/>
      <c r="S202" s="49"/>
      <c r="T202" s="49"/>
      <c r="U202" s="190"/>
      <c r="V202" s="190"/>
      <c r="W202" s="36"/>
      <c r="X202" s="49"/>
      <c r="Y202" s="190"/>
      <c r="Z202" s="74"/>
      <c r="AA202" s="74"/>
      <c r="AB202" s="74"/>
      <c r="AC202" s="74"/>
      <c r="AD202" s="74"/>
      <c r="AE202" s="74"/>
      <c r="AF202" s="49"/>
      <c r="AG202" s="49"/>
      <c r="AK202" s="80" t="s">
        <v>78</v>
      </c>
      <c r="AL202" s="78" t="s">
        <v>83</v>
      </c>
      <c r="AM202" s="187">
        <v>213</v>
      </c>
      <c r="AQ202" s="187">
        <v>2.2573333333333334</v>
      </c>
      <c r="AV202" s="80" t="s">
        <v>78</v>
      </c>
      <c r="AW202" s="78" t="s">
        <v>83</v>
      </c>
      <c r="AX202" s="146">
        <v>123.93333333333332</v>
      </c>
      <c r="AY202" s="169">
        <v>104.2</v>
      </c>
      <c r="BF202" s="146">
        <v>96.336666666666659</v>
      </c>
      <c r="BG202" s="158">
        <v>69.696666666666673</v>
      </c>
    </row>
    <row r="203" spans="1:61">
      <c r="A203" s="190"/>
      <c r="B203" s="190"/>
      <c r="C203" s="36"/>
      <c r="D203" s="61"/>
      <c r="E203" s="190"/>
      <c r="F203" s="74"/>
      <c r="G203" s="74"/>
      <c r="H203" s="74"/>
      <c r="I203" s="74"/>
      <c r="J203" s="74"/>
      <c r="K203" s="74"/>
      <c r="L203" s="49"/>
      <c r="M203" s="49"/>
      <c r="N203" s="49"/>
      <c r="O203" s="49"/>
      <c r="P203" s="49"/>
      <c r="Q203" s="49"/>
      <c r="R203" s="49"/>
      <c r="S203" s="49"/>
      <c r="T203" s="49"/>
      <c r="U203" s="190"/>
      <c r="V203" s="190"/>
      <c r="W203" s="36"/>
      <c r="X203" s="49"/>
      <c r="Y203" s="190"/>
      <c r="Z203" s="74"/>
      <c r="AA203" s="74"/>
      <c r="AB203" s="74"/>
      <c r="AC203" s="74"/>
      <c r="AD203" s="74"/>
      <c r="AE203" s="74"/>
      <c r="AF203" s="49"/>
      <c r="AG203" s="49"/>
      <c r="AK203" s="80" t="s">
        <v>78</v>
      </c>
      <c r="AL203" s="78" t="s">
        <v>83</v>
      </c>
      <c r="AM203" s="187">
        <v>292</v>
      </c>
      <c r="AQ203" s="187">
        <v>1.7496666666666665</v>
      </c>
      <c r="AV203" s="80" t="s">
        <v>78</v>
      </c>
      <c r="AW203" s="78" t="s">
        <v>83</v>
      </c>
      <c r="AX203" s="146">
        <v>138</v>
      </c>
      <c r="AY203" s="169">
        <v>142.9</v>
      </c>
      <c r="BF203" s="146">
        <v>81.943333333333342</v>
      </c>
      <c r="BG203" s="158">
        <v>51.109999999999992</v>
      </c>
    </row>
    <row r="204" spans="1:61">
      <c r="A204" s="190"/>
      <c r="B204" s="190"/>
      <c r="C204" s="36"/>
      <c r="D204" s="61"/>
      <c r="E204" s="190"/>
      <c r="F204" s="74"/>
      <c r="G204" s="74"/>
      <c r="H204" s="74"/>
      <c r="I204" s="74"/>
      <c r="J204" s="74"/>
      <c r="K204" s="74"/>
      <c r="L204" s="49"/>
      <c r="M204" s="49"/>
      <c r="N204" s="49"/>
      <c r="O204" s="49"/>
      <c r="P204" s="49"/>
      <c r="Q204" s="49"/>
      <c r="R204" s="49"/>
      <c r="S204" s="49"/>
      <c r="T204" s="49"/>
      <c r="U204" s="190"/>
      <c r="V204" s="190"/>
      <c r="W204" s="36"/>
      <c r="X204" s="49"/>
      <c r="Y204" s="190"/>
      <c r="Z204" s="74"/>
      <c r="AA204" s="74"/>
      <c r="AB204" s="74"/>
      <c r="AC204" s="74"/>
      <c r="AD204" s="74"/>
      <c r="AE204" s="74"/>
      <c r="AF204" s="49"/>
      <c r="AG204" s="49"/>
      <c r="AK204" s="80" t="s">
        <v>78</v>
      </c>
      <c r="AL204" s="78" t="s">
        <v>83</v>
      </c>
      <c r="AM204" s="187">
        <v>400.2</v>
      </c>
      <c r="AQ204" s="187">
        <v>1.345</v>
      </c>
      <c r="AV204" s="80" t="s">
        <v>78</v>
      </c>
      <c r="AW204" s="78" t="s">
        <v>83</v>
      </c>
      <c r="AX204" s="146">
        <v>153.66666666666666</v>
      </c>
      <c r="AY204" s="169">
        <v>195.9</v>
      </c>
      <c r="BF204" s="146">
        <v>69.456666666666663</v>
      </c>
      <c r="BG204" s="158">
        <v>36.479999999999997</v>
      </c>
    </row>
    <row r="205" spans="1:61">
      <c r="A205" s="190"/>
      <c r="B205" s="190"/>
      <c r="C205" s="36"/>
      <c r="D205" s="61"/>
      <c r="E205" s="190"/>
      <c r="F205" s="74"/>
      <c r="G205" s="74"/>
      <c r="H205" s="74"/>
      <c r="I205" s="74"/>
      <c r="J205" s="74"/>
      <c r="K205" s="74"/>
      <c r="L205" s="49"/>
      <c r="M205" s="49"/>
      <c r="N205" s="49"/>
      <c r="O205" s="49"/>
      <c r="P205" s="49"/>
      <c r="Q205" s="49"/>
      <c r="R205" s="49"/>
      <c r="S205" s="49"/>
      <c r="T205" s="49"/>
      <c r="U205" s="190"/>
      <c r="V205" s="190"/>
      <c r="W205" s="36"/>
      <c r="X205" s="49"/>
      <c r="Y205" s="190"/>
      <c r="Z205" s="74"/>
      <c r="AA205" s="74"/>
      <c r="AB205" s="74"/>
      <c r="AC205" s="74"/>
      <c r="AD205" s="74"/>
      <c r="AE205" s="74"/>
      <c r="AF205" s="49"/>
      <c r="AG205" s="49"/>
      <c r="AK205" s="80" t="s">
        <v>78</v>
      </c>
      <c r="AL205" s="78" t="s">
        <v>83</v>
      </c>
      <c r="AM205" s="187">
        <v>1.0003333333333333</v>
      </c>
      <c r="AR205" s="187">
        <v>97.5</v>
      </c>
      <c r="AV205" s="80" t="s">
        <v>78</v>
      </c>
      <c r="AW205" s="78" t="s">
        <v>83</v>
      </c>
      <c r="AX205" s="146">
        <v>1.1996666666666667</v>
      </c>
      <c r="AY205" s="169">
        <v>0.49879999999999997</v>
      </c>
      <c r="BH205" s="146">
        <v>191.83333333333334</v>
      </c>
      <c r="BI205" s="158">
        <v>145</v>
      </c>
    </row>
    <row r="206" spans="1:61">
      <c r="A206" s="190"/>
      <c r="B206" s="190"/>
      <c r="C206" s="36"/>
      <c r="D206" s="61"/>
      <c r="E206" s="190"/>
      <c r="F206" s="74"/>
      <c r="G206" s="74"/>
      <c r="H206" s="74"/>
      <c r="I206" s="74"/>
      <c r="J206" s="74"/>
      <c r="K206" s="74"/>
      <c r="L206" s="49"/>
      <c r="M206" s="49"/>
      <c r="N206" s="49"/>
      <c r="O206" s="49"/>
      <c r="P206" s="49"/>
      <c r="Q206" s="49"/>
      <c r="R206" s="49"/>
      <c r="S206" s="49"/>
      <c r="T206" s="49"/>
      <c r="U206" s="190"/>
      <c r="V206" s="190"/>
      <c r="W206" s="36"/>
      <c r="X206" s="49"/>
      <c r="Y206" s="190"/>
      <c r="Z206" s="74"/>
      <c r="AA206" s="74"/>
      <c r="AB206" s="74"/>
      <c r="AC206" s="74"/>
      <c r="AD206" s="74"/>
      <c r="AE206" s="74"/>
      <c r="AF206" s="49"/>
      <c r="AG206" s="49"/>
      <c r="AK206" s="80" t="s">
        <v>78</v>
      </c>
      <c r="AL206" s="78" t="s">
        <v>83</v>
      </c>
      <c r="AM206" s="187">
        <v>1.3716666666666668</v>
      </c>
      <c r="AR206" s="187">
        <v>71.876666666666665</v>
      </c>
      <c r="AV206" s="80" t="s">
        <v>78</v>
      </c>
      <c r="AW206" s="78" t="s">
        <v>83</v>
      </c>
      <c r="AX206" s="146">
        <v>3.0626666666666669</v>
      </c>
      <c r="AY206" s="169">
        <v>0.6744</v>
      </c>
      <c r="BH206" s="146">
        <v>174.26666666666665</v>
      </c>
      <c r="BI206" s="158">
        <v>419.36666666666662</v>
      </c>
    </row>
    <row r="207" spans="1:61">
      <c r="A207" s="190"/>
      <c r="B207" s="190"/>
      <c r="C207" s="36"/>
      <c r="D207" s="61"/>
      <c r="E207" s="190"/>
      <c r="F207" s="74"/>
      <c r="G207" s="74"/>
      <c r="H207" s="74"/>
      <c r="I207" s="74"/>
      <c r="J207" s="74"/>
      <c r="K207" s="74"/>
      <c r="L207" s="49"/>
      <c r="M207" s="49"/>
      <c r="N207" s="49"/>
      <c r="O207" s="49"/>
      <c r="P207" s="49"/>
      <c r="Q207" s="49"/>
      <c r="R207" s="49"/>
      <c r="S207" s="49"/>
      <c r="T207" s="49"/>
      <c r="U207" s="190"/>
      <c r="V207" s="190"/>
      <c r="W207" s="36"/>
      <c r="X207" s="49"/>
      <c r="Y207" s="190"/>
      <c r="Z207" s="74"/>
      <c r="AA207" s="74"/>
      <c r="AB207" s="74"/>
      <c r="AC207" s="74"/>
      <c r="AD207" s="74"/>
      <c r="AE207" s="74"/>
      <c r="AF207" s="49"/>
      <c r="AG207" s="49"/>
      <c r="AK207" s="80" t="s">
        <v>78</v>
      </c>
      <c r="AL207" s="78" t="s">
        <v>83</v>
      </c>
      <c r="AM207" s="187">
        <v>1.8796666666666664</v>
      </c>
      <c r="AR207" s="187">
        <v>54.093333333333334</v>
      </c>
      <c r="AV207" s="80" t="s">
        <v>78</v>
      </c>
      <c r="AW207" s="78" t="s">
        <v>83</v>
      </c>
      <c r="AX207" s="146">
        <v>4.8673333333333337</v>
      </c>
      <c r="AY207" s="169">
        <v>0.92090000000000005</v>
      </c>
      <c r="BH207" s="146">
        <v>173.5</v>
      </c>
      <c r="BI207" s="158">
        <v>499.26666666666665</v>
      </c>
    </row>
    <row r="208" spans="1:61">
      <c r="A208" s="190"/>
      <c r="B208" s="190"/>
      <c r="C208" s="36"/>
      <c r="D208" s="61"/>
      <c r="E208" s="190"/>
      <c r="F208" s="74"/>
      <c r="G208" s="74"/>
      <c r="H208" s="74"/>
      <c r="I208" s="74"/>
      <c r="J208" s="74"/>
      <c r="K208" s="74"/>
      <c r="L208" s="49"/>
      <c r="M208" s="49"/>
      <c r="N208" s="49"/>
      <c r="O208" s="49"/>
      <c r="P208" s="49"/>
      <c r="Q208" s="49"/>
      <c r="R208" s="49"/>
      <c r="S208" s="49"/>
      <c r="T208" s="49"/>
      <c r="U208" s="190"/>
      <c r="V208" s="190"/>
      <c r="W208" s="36"/>
      <c r="X208" s="49"/>
      <c r="Y208" s="190"/>
      <c r="Z208" s="74"/>
      <c r="AA208" s="74"/>
      <c r="AB208" s="74"/>
      <c r="AC208" s="74"/>
      <c r="AD208" s="74"/>
      <c r="AE208" s="74"/>
      <c r="AF208" s="49"/>
      <c r="AG208" s="49"/>
      <c r="AK208" s="80" t="s">
        <v>78</v>
      </c>
      <c r="AL208" s="78" t="s">
        <v>83</v>
      </c>
      <c r="AM208" s="187">
        <v>2.5760000000000001</v>
      </c>
      <c r="AR208" s="187">
        <v>41.726666666666667</v>
      </c>
      <c r="AV208" s="80" t="s">
        <v>78</v>
      </c>
      <c r="AW208" s="78" t="s">
        <v>83</v>
      </c>
      <c r="AX208" s="146">
        <v>7.0326666666666666</v>
      </c>
      <c r="AY208" s="169">
        <v>1.262</v>
      </c>
      <c r="BH208" s="146">
        <v>174.46666666666667</v>
      </c>
      <c r="BI208" s="158">
        <v>529.0333333333333</v>
      </c>
    </row>
    <row r="209" spans="1:61">
      <c r="A209" s="190"/>
      <c r="B209" s="190"/>
      <c r="C209" s="36"/>
      <c r="D209" s="61"/>
      <c r="E209" s="190"/>
      <c r="F209" s="74"/>
      <c r="G209" s="74"/>
      <c r="H209" s="74"/>
      <c r="I209" s="74"/>
      <c r="J209" s="74"/>
      <c r="K209" s="74"/>
      <c r="L209" s="49"/>
      <c r="M209" s="49"/>
      <c r="N209" s="49"/>
      <c r="O209" s="49"/>
      <c r="P209" s="49"/>
      <c r="Q209" s="49"/>
      <c r="R209" s="49"/>
      <c r="S209" s="49"/>
      <c r="T209" s="49"/>
      <c r="U209" s="190"/>
      <c r="V209" s="190"/>
      <c r="W209" s="36"/>
      <c r="X209" s="49"/>
      <c r="Y209" s="190"/>
      <c r="Z209" s="74"/>
      <c r="AA209" s="74"/>
      <c r="AB209" s="74"/>
      <c r="AC209" s="74"/>
      <c r="AD209" s="74"/>
      <c r="AE209" s="74"/>
      <c r="AF209" s="49"/>
      <c r="AG209" s="49"/>
      <c r="AK209" s="80" t="s">
        <v>78</v>
      </c>
      <c r="AL209" s="78" t="s">
        <v>83</v>
      </c>
      <c r="AM209" s="187">
        <v>3.53</v>
      </c>
      <c r="AR209" s="187">
        <v>32.803333333333335</v>
      </c>
      <c r="AV209" s="80" t="s">
        <v>78</v>
      </c>
      <c r="AW209" s="78" t="s">
        <v>83</v>
      </c>
      <c r="AX209" s="146">
        <v>9.8516666666666666</v>
      </c>
      <c r="AY209" s="169">
        <v>1.7310000000000001</v>
      </c>
      <c r="BH209" s="146">
        <v>175.63333333333333</v>
      </c>
      <c r="BI209" s="158">
        <v>541.5</v>
      </c>
    </row>
    <row r="210" spans="1:61">
      <c r="A210" s="190"/>
      <c r="B210" s="190"/>
      <c r="C210" s="36"/>
      <c r="D210" s="61"/>
      <c r="E210" s="190"/>
      <c r="F210" s="74"/>
      <c r="G210" s="74"/>
      <c r="H210" s="74"/>
      <c r="I210" s="74"/>
      <c r="J210" s="74"/>
      <c r="K210" s="74"/>
      <c r="L210" s="49"/>
      <c r="M210" s="49"/>
      <c r="N210" s="49"/>
      <c r="O210" s="49"/>
      <c r="P210" s="49"/>
      <c r="Q210" s="49"/>
      <c r="R210" s="49"/>
      <c r="S210" s="49"/>
      <c r="T210" s="49"/>
      <c r="U210" s="190"/>
      <c r="V210" s="190"/>
      <c r="W210" s="36"/>
      <c r="X210" s="49"/>
      <c r="Y210" s="190"/>
      <c r="Z210" s="74"/>
      <c r="AA210" s="74"/>
      <c r="AB210" s="74"/>
      <c r="AC210" s="74"/>
      <c r="AD210" s="74"/>
      <c r="AE210" s="74"/>
      <c r="AF210" s="49"/>
      <c r="AG210" s="49"/>
      <c r="AK210" s="80" t="s">
        <v>78</v>
      </c>
      <c r="AL210" s="78" t="s">
        <v>83</v>
      </c>
      <c r="AM210" s="187">
        <v>4.8390000000000004</v>
      </c>
      <c r="AR210" s="187">
        <v>25.77333333333333</v>
      </c>
      <c r="AV210" s="80" t="s">
        <v>78</v>
      </c>
      <c r="AW210" s="78" t="s">
        <v>83</v>
      </c>
      <c r="AX210" s="146">
        <v>13.57</v>
      </c>
      <c r="AY210" s="169">
        <v>2.3719999999999999</v>
      </c>
      <c r="BH210" s="146">
        <v>176.43333333333331</v>
      </c>
      <c r="BI210" s="158">
        <v>544.06666666666672</v>
      </c>
    </row>
    <row r="211" spans="1:61">
      <c r="A211" s="190"/>
      <c r="B211" s="190"/>
      <c r="C211" s="36"/>
      <c r="D211" s="61"/>
      <c r="E211" s="190"/>
      <c r="F211" s="74"/>
      <c r="G211" s="74"/>
      <c r="H211" s="74"/>
      <c r="I211" s="74"/>
      <c r="J211" s="74"/>
      <c r="K211" s="74"/>
      <c r="L211" s="49"/>
      <c r="M211" s="49"/>
      <c r="N211" s="49"/>
      <c r="O211" s="49"/>
      <c r="P211" s="49"/>
      <c r="Q211" s="49"/>
      <c r="R211" s="49"/>
      <c r="S211" s="49"/>
      <c r="T211" s="49"/>
      <c r="U211" s="190"/>
      <c r="V211" s="190"/>
      <c r="W211" s="36"/>
      <c r="X211" s="49"/>
      <c r="Y211" s="190"/>
      <c r="Z211" s="74"/>
      <c r="AA211" s="74"/>
      <c r="AB211" s="74"/>
      <c r="AC211" s="74"/>
      <c r="AD211" s="74"/>
      <c r="AE211" s="74"/>
      <c r="AF211" s="49"/>
      <c r="AG211" s="49"/>
      <c r="AK211" s="80" t="s">
        <v>78</v>
      </c>
      <c r="AL211" s="78" t="s">
        <v>83</v>
      </c>
      <c r="AM211" s="187">
        <v>6.633</v>
      </c>
      <c r="AR211" s="187">
        <v>20.163333333333334</v>
      </c>
      <c r="AV211" s="80" t="s">
        <v>78</v>
      </c>
      <c r="AW211" s="78" t="s">
        <v>83</v>
      </c>
      <c r="AX211" s="146">
        <v>18.426666666666666</v>
      </c>
      <c r="AY211" s="169">
        <v>3.2520000000000002</v>
      </c>
      <c r="BH211" s="146">
        <v>176.9</v>
      </c>
      <c r="BI211" s="158">
        <v>538.33333333333337</v>
      </c>
    </row>
    <row r="212" spans="1:61">
      <c r="A212" s="190"/>
      <c r="B212" s="190"/>
      <c r="C212" s="36"/>
      <c r="D212" s="61"/>
      <c r="E212" s="190"/>
      <c r="F212" s="74"/>
      <c r="G212" s="74"/>
      <c r="H212" s="74"/>
      <c r="I212" s="74"/>
      <c r="J212" s="74"/>
      <c r="K212" s="74"/>
      <c r="L212" s="49"/>
      <c r="M212" s="49"/>
      <c r="N212" s="49"/>
      <c r="O212" s="49"/>
      <c r="P212" s="49"/>
      <c r="Q212" s="49"/>
      <c r="R212" s="49"/>
      <c r="S212" s="49"/>
      <c r="T212" s="49"/>
      <c r="U212" s="190"/>
      <c r="V212" s="190"/>
      <c r="W212" s="36"/>
      <c r="X212" s="49"/>
      <c r="Y212" s="190"/>
      <c r="Z212" s="74"/>
      <c r="AA212" s="74"/>
      <c r="AB212" s="74"/>
      <c r="AC212" s="74"/>
      <c r="AD212" s="74"/>
      <c r="AE212" s="74"/>
      <c r="AF212" s="49"/>
      <c r="AG212" s="49"/>
      <c r="AK212" s="80" t="s">
        <v>78</v>
      </c>
      <c r="AL212" s="78" t="s">
        <v>83</v>
      </c>
      <c r="AM212" s="187">
        <v>9.091333333333333</v>
      </c>
      <c r="AR212" s="187">
        <v>15.713333333333333</v>
      </c>
      <c r="AV212" s="80" t="s">
        <v>78</v>
      </c>
      <c r="AW212" s="78" t="s">
        <v>83</v>
      </c>
      <c r="AX212" s="146">
        <v>24.63</v>
      </c>
      <c r="AY212" s="169">
        <v>4.4576666666666664</v>
      </c>
      <c r="BH212" s="146">
        <v>176.70000000000002</v>
      </c>
      <c r="BI212" s="158">
        <v>523.5</v>
      </c>
    </row>
    <row r="213" spans="1:61">
      <c r="A213" s="190"/>
      <c r="B213" s="190"/>
      <c r="C213" s="36"/>
      <c r="D213" s="61"/>
      <c r="E213" s="190"/>
      <c r="F213" s="74"/>
      <c r="G213" s="74"/>
      <c r="H213" s="74"/>
      <c r="I213" s="74"/>
      <c r="J213" s="74"/>
      <c r="K213" s="74"/>
      <c r="L213" s="49"/>
      <c r="M213" s="49"/>
      <c r="N213" s="49"/>
      <c r="O213" s="49"/>
      <c r="P213" s="49"/>
      <c r="Q213" s="49"/>
      <c r="R213" s="49"/>
      <c r="S213" s="49"/>
      <c r="T213" s="49"/>
      <c r="U213" s="190"/>
      <c r="V213" s="190"/>
      <c r="W213" s="36"/>
      <c r="X213" s="49"/>
      <c r="Y213" s="190"/>
      <c r="Z213" s="74"/>
      <c r="AA213" s="74"/>
      <c r="AB213" s="74"/>
      <c r="AC213" s="74"/>
      <c r="AD213" s="74"/>
      <c r="AE213" s="74"/>
      <c r="AF213" s="49"/>
      <c r="AG213" s="49"/>
      <c r="AK213" s="80" t="s">
        <v>78</v>
      </c>
      <c r="AL213" s="78" t="s">
        <v>83</v>
      </c>
      <c r="AM213" s="187">
        <v>12.46</v>
      </c>
      <c r="AR213" s="187">
        <v>12.24</v>
      </c>
      <c r="AV213" s="80" t="s">
        <v>78</v>
      </c>
      <c r="AW213" s="78" t="s">
        <v>83</v>
      </c>
      <c r="AX213" s="146">
        <v>32.28</v>
      </c>
      <c r="AY213" s="169">
        <v>6.11</v>
      </c>
      <c r="BH213" s="146">
        <v>175.36666666666665</v>
      </c>
      <c r="BI213" s="158">
        <v>498.33333333333331</v>
      </c>
    </row>
    <row r="214" spans="1:61">
      <c r="A214" s="190"/>
      <c r="B214" s="190"/>
      <c r="C214" s="36"/>
      <c r="D214" s="61"/>
      <c r="E214" s="190"/>
      <c r="F214" s="74"/>
      <c r="G214" s="74"/>
      <c r="H214" s="74"/>
      <c r="I214" s="74"/>
      <c r="J214" s="74"/>
      <c r="K214" s="74"/>
      <c r="L214" s="49"/>
      <c r="M214" s="49"/>
      <c r="N214" s="49"/>
      <c r="O214" s="49"/>
      <c r="P214" s="49"/>
      <c r="Q214" s="49"/>
      <c r="R214" s="49"/>
      <c r="S214" s="49"/>
      <c r="T214" s="49"/>
      <c r="U214" s="190"/>
      <c r="V214" s="190"/>
      <c r="W214" s="36"/>
      <c r="X214" s="49"/>
      <c r="Y214" s="190"/>
      <c r="Z214" s="74"/>
      <c r="AA214" s="74"/>
      <c r="AB214" s="74"/>
      <c r="AC214" s="74"/>
      <c r="AD214" s="74"/>
      <c r="AE214" s="74"/>
      <c r="AF214" s="49"/>
      <c r="AG214" s="49"/>
      <c r="AK214" s="80" t="s">
        <v>78</v>
      </c>
      <c r="AL214" s="78" t="s">
        <v>83</v>
      </c>
      <c r="AM214" s="187">
        <v>17.079999999999998</v>
      </c>
      <c r="AR214" s="187">
        <v>9.5556666666666654</v>
      </c>
      <c r="AV214" s="80" t="s">
        <v>78</v>
      </c>
      <c r="AW214" s="78" t="s">
        <v>83</v>
      </c>
      <c r="AX214" s="146">
        <v>41.213333333333331</v>
      </c>
      <c r="AY214" s="169">
        <v>8.3759999999999994</v>
      </c>
      <c r="BH214" s="146">
        <v>172.13333333333333</v>
      </c>
      <c r="BI214" s="158">
        <v>460.9666666666667</v>
      </c>
    </row>
    <row r="215" spans="1:61">
      <c r="A215" s="190"/>
      <c r="B215" s="190"/>
      <c r="C215" s="36"/>
      <c r="D215" s="61"/>
      <c r="E215" s="190"/>
      <c r="F215" s="74"/>
      <c r="G215" s="74"/>
      <c r="H215" s="74"/>
      <c r="I215" s="74"/>
      <c r="J215" s="74"/>
      <c r="K215" s="74"/>
      <c r="L215" s="49"/>
      <c r="M215" s="49"/>
      <c r="N215" s="49"/>
      <c r="O215" s="49"/>
      <c r="P215" s="49"/>
      <c r="Q215" s="49"/>
      <c r="R215" s="49"/>
      <c r="S215" s="49"/>
      <c r="T215" s="49"/>
      <c r="U215" s="190"/>
      <c r="V215" s="190"/>
      <c r="W215" s="36"/>
      <c r="X215" s="49"/>
      <c r="Y215" s="190"/>
      <c r="Z215" s="74"/>
      <c r="AA215" s="74"/>
      <c r="AB215" s="74"/>
      <c r="AC215" s="74"/>
      <c r="AD215" s="74"/>
      <c r="AE215" s="74"/>
      <c r="AF215" s="49"/>
      <c r="AG215" s="49"/>
      <c r="AK215" s="80" t="s">
        <v>78</v>
      </c>
      <c r="AL215" s="78" t="s">
        <v>83</v>
      </c>
      <c r="AM215" s="187">
        <v>23.41333333333333</v>
      </c>
      <c r="AR215" s="187">
        <v>7.4966666666666661</v>
      </c>
      <c r="AV215" s="80" t="s">
        <v>78</v>
      </c>
      <c r="AW215" s="78" t="s">
        <v>83</v>
      </c>
      <c r="AX215" s="146">
        <v>50.54666666666666</v>
      </c>
      <c r="AY215" s="169">
        <v>11.483333333333334</v>
      </c>
      <c r="BH215" s="146">
        <v>167.29999999999998</v>
      </c>
      <c r="BI215" s="158">
        <v>407.16666666666669</v>
      </c>
    </row>
    <row r="216" spans="1:61">
      <c r="A216" s="190"/>
      <c r="B216" s="190"/>
      <c r="C216" s="36"/>
      <c r="D216" s="61"/>
      <c r="E216" s="190"/>
      <c r="F216" s="74"/>
      <c r="G216" s="74"/>
      <c r="H216" s="74"/>
      <c r="I216" s="74"/>
      <c r="J216" s="74"/>
      <c r="K216" s="74"/>
      <c r="L216" s="49"/>
      <c r="M216" s="49"/>
      <c r="N216" s="49"/>
      <c r="O216" s="49"/>
      <c r="P216" s="49"/>
      <c r="Q216" s="49"/>
      <c r="R216" s="49"/>
      <c r="S216" s="49"/>
      <c r="T216" s="49"/>
      <c r="U216" s="190"/>
      <c r="V216" s="190"/>
      <c r="W216" s="36"/>
      <c r="X216" s="49"/>
      <c r="Y216" s="190"/>
      <c r="Z216" s="74"/>
      <c r="AA216" s="74"/>
      <c r="AB216" s="74"/>
      <c r="AC216" s="74"/>
      <c r="AD216" s="74"/>
      <c r="AE216" s="74"/>
      <c r="AF216" s="49"/>
      <c r="AG216" s="49"/>
      <c r="AK216" s="80" t="s">
        <v>78</v>
      </c>
      <c r="AL216" s="78" t="s">
        <v>83</v>
      </c>
      <c r="AM216" s="187">
        <v>32.093333333333334</v>
      </c>
      <c r="AR216" s="187">
        <v>5.9213333333333331</v>
      </c>
      <c r="AV216" s="80" t="s">
        <v>78</v>
      </c>
      <c r="AW216" s="78" t="s">
        <v>83</v>
      </c>
      <c r="AX216" s="146">
        <v>56.813333333333333</v>
      </c>
      <c r="AY216" s="169">
        <v>15.75</v>
      </c>
      <c r="BH216" s="146">
        <v>168.23333333333332</v>
      </c>
      <c r="BI216" s="158">
        <v>318.93333333333334</v>
      </c>
    </row>
    <row r="217" spans="1:61">
      <c r="A217" s="190"/>
      <c r="B217" s="190"/>
      <c r="C217" s="36"/>
      <c r="D217" s="61"/>
      <c r="E217" s="190"/>
      <c r="F217" s="74"/>
      <c r="G217" s="74"/>
      <c r="H217" s="74"/>
      <c r="I217" s="74"/>
      <c r="J217" s="74"/>
      <c r="K217" s="74"/>
      <c r="L217" s="49"/>
      <c r="M217" s="49"/>
      <c r="N217" s="49"/>
      <c r="O217" s="49"/>
      <c r="P217" s="49"/>
      <c r="Q217" s="49"/>
      <c r="R217" s="49"/>
      <c r="S217" s="49"/>
      <c r="T217" s="49"/>
      <c r="U217" s="190"/>
      <c r="V217" s="190"/>
      <c r="W217" s="36"/>
      <c r="X217" s="49"/>
      <c r="Y217" s="190"/>
      <c r="Z217" s="74"/>
      <c r="AA217" s="74"/>
      <c r="AB217" s="74"/>
      <c r="AC217" s="74"/>
      <c r="AD217" s="74"/>
      <c r="AE217" s="74"/>
      <c r="AF217" s="49"/>
      <c r="AG217" s="49"/>
      <c r="AK217" s="80" t="s">
        <v>78</v>
      </c>
      <c r="AL217" s="78" t="s">
        <v>83</v>
      </c>
      <c r="AM217" s="187">
        <v>43.99</v>
      </c>
      <c r="AR217" s="187">
        <v>4.7053333333333329</v>
      </c>
      <c r="AV217" s="80" t="s">
        <v>78</v>
      </c>
      <c r="AW217" s="78" t="s">
        <v>83</v>
      </c>
      <c r="AX217" s="146">
        <v>60.486666666666672</v>
      </c>
      <c r="AY217" s="169">
        <v>21.58</v>
      </c>
      <c r="BH217" s="146">
        <v>164.4</v>
      </c>
      <c r="BI217" s="158">
        <v>226.93333333333331</v>
      </c>
    </row>
    <row r="218" spans="1:61">
      <c r="A218" s="190"/>
      <c r="B218" s="190"/>
      <c r="C218" s="36"/>
      <c r="D218" s="61"/>
      <c r="E218" s="190"/>
      <c r="F218" s="74"/>
      <c r="G218" s="74"/>
      <c r="H218" s="74"/>
      <c r="I218" s="74"/>
      <c r="J218" s="74"/>
      <c r="K218" s="74"/>
      <c r="L218" s="49"/>
      <c r="M218" s="49"/>
      <c r="N218" s="49"/>
      <c r="O218" s="49"/>
      <c r="P218" s="49"/>
      <c r="Q218" s="49"/>
      <c r="R218" s="49"/>
      <c r="S218" s="49"/>
      <c r="T218" s="49"/>
      <c r="U218" s="190"/>
      <c r="V218" s="190"/>
      <c r="W218" s="36"/>
      <c r="X218" s="49"/>
      <c r="Y218" s="190"/>
      <c r="Z218" s="74"/>
      <c r="AA218" s="74"/>
      <c r="AB218" s="74"/>
      <c r="AC218" s="74"/>
      <c r="AD218" s="74"/>
      <c r="AE218" s="74"/>
      <c r="AF218" s="49"/>
      <c r="AG218" s="49"/>
      <c r="AK218" s="80" t="s">
        <v>78</v>
      </c>
      <c r="AL218" s="78" t="s">
        <v>83</v>
      </c>
      <c r="AM218" s="187">
        <v>60.303333333333335</v>
      </c>
      <c r="AR218" s="187">
        <v>3.7723333333333335</v>
      </c>
      <c r="AV218" s="80" t="s">
        <v>78</v>
      </c>
      <c r="AW218" s="78" t="s">
        <v>83</v>
      </c>
      <c r="AX218" s="146">
        <v>66.37</v>
      </c>
      <c r="AY218" s="169">
        <v>29.56</v>
      </c>
      <c r="BH218" s="146">
        <v>151.26666666666668</v>
      </c>
      <c r="BI218" s="158">
        <v>165.86666666666667</v>
      </c>
    </row>
    <row r="219" spans="1:61">
      <c r="A219" s="190"/>
      <c r="B219" s="190"/>
      <c r="C219" s="36"/>
      <c r="D219" s="61"/>
      <c r="E219" s="190"/>
      <c r="F219" s="74"/>
      <c r="G219" s="74"/>
      <c r="H219" s="74"/>
      <c r="I219" s="74"/>
      <c r="J219" s="74"/>
      <c r="K219" s="74"/>
      <c r="L219" s="49"/>
      <c r="M219" s="49"/>
      <c r="N219" s="49"/>
      <c r="O219" s="49"/>
      <c r="P219" s="49"/>
      <c r="Q219" s="49"/>
      <c r="R219" s="49"/>
      <c r="S219" s="49"/>
      <c r="T219" s="49"/>
      <c r="U219" s="190"/>
      <c r="V219" s="190"/>
      <c r="W219" s="36"/>
      <c r="X219" s="49"/>
      <c r="Y219" s="190"/>
      <c r="Z219" s="74"/>
      <c r="AA219" s="74"/>
      <c r="AB219" s="74"/>
      <c r="AC219" s="74"/>
      <c r="AD219" s="74"/>
      <c r="AE219" s="74"/>
      <c r="AF219" s="49"/>
      <c r="AG219" s="49"/>
      <c r="AK219" s="80" t="s">
        <v>78</v>
      </c>
      <c r="AL219" s="78" t="s">
        <v>83</v>
      </c>
      <c r="AM219" s="187">
        <v>82.66</v>
      </c>
      <c r="AR219" s="187">
        <v>3.0510000000000002</v>
      </c>
      <c r="AV219" s="80" t="s">
        <v>78</v>
      </c>
      <c r="AW219" s="78" t="s">
        <v>83</v>
      </c>
      <c r="AX219" s="146">
        <v>75.490000000000009</v>
      </c>
      <c r="AY219" s="169">
        <v>40.5</v>
      </c>
      <c r="BH219" s="146">
        <v>135.33333333333334</v>
      </c>
      <c r="BI219" s="158">
        <v>128.16666666666666</v>
      </c>
    </row>
    <row r="220" spans="1:61">
      <c r="A220" s="190"/>
      <c r="B220" s="190"/>
      <c r="C220" s="36"/>
      <c r="D220" s="61"/>
      <c r="E220" s="190"/>
      <c r="F220" s="74"/>
      <c r="G220" s="74"/>
      <c r="H220" s="74"/>
      <c r="I220" s="74"/>
      <c r="J220" s="74"/>
      <c r="K220" s="74"/>
      <c r="L220" s="49"/>
      <c r="M220" s="49"/>
      <c r="N220" s="49"/>
      <c r="O220" s="49"/>
      <c r="P220" s="49"/>
      <c r="Q220" s="49"/>
      <c r="R220" s="49"/>
      <c r="S220" s="49"/>
      <c r="T220" s="49"/>
      <c r="U220" s="190"/>
      <c r="V220" s="190"/>
      <c r="W220" s="36"/>
      <c r="X220" s="49"/>
      <c r="Y220" s="190"/>
      <c r="Z220" s="74"/>
      <c r="AA220" s="74"/>
      <c r="AB220" s="74"/>
      <c r="AC220" s="74"/>
      <c r="AD220" s="74"/>
      <c r="AE220" s="74"/>
      <c r="AF220" s="49"/>
      <c r="AG220" s="49"/>
      <c r="AK220" s="80" t="s">
        <v>78</v>
      </c>
      <c r="AL220" s="78" t="s">
        <v>83</v>
      </c>
      <c r="AM220" s="187">
        <v>113.3</v>
      </c>
      <c r="AR220" s="187">
        <v>2.4929999999999999</v>
      </c>
      <c r="AV220" s="80" t="s">
        <v>78</v>
      </c>
      <c r="AW220" s="78" t="s">
        <v>83</v>
      </c>
      <c r="AX220" s="146">
        <v>87.05</v>
      </c>
      <c r="AY220" s="169">
        <v>55.493333333333339</v>
      </c>
      <c r="BH220" s="146">
        <v>118.59999999999998</v>
      </c>
      <c r="BI220" s="158">
        <v>102.67666666666666</v>
      </c>
    </row>
    <row r="221" spans="1:61">
      <c r="A221" s="190"/>
      <c r="B221" s="190"/>
      <c r="C221" s="36"/>
      <c r="D221" s="61"/>
      <c r="E221" s="190"/>
      <c r="F221" s="74"/>
      <c r="G221" s="74"/>
      <c r="H221" s="74"/>
      <c r="I221" s="74"/>
      <c r="J221" s="74"/>
      <c r="K221" s="74"/>
      <c r="L221" s="49"/>
      <c r="M221" s="49"/>
      <c r="N221" s="49"/>
      <c r="O221" s="49"/>
      <c r="P221" s="49"/>
      <c r="Q221" s="49"/>
      <c r="R221" s="49"/>
      <c r="S221" s="49"/>
      <c r="T221" s="49"/>
      <c r="U221" s="190"/>
      <c r="V221" s="190"/>
      <c r="W221" s="36"/>
      <c r="X221" s="49"/>
      <c r="Y221" s="190"/>
      <c r="Z221" s="74"/>
      <c r="AA221" s="74"/>
      <c r="AB221" s="74"/>
      <c r="AC221" s="74"/>
      <c r="AD221" s="74"/>
      <c r="AE221" s="74"/>
      <c r="AF221" s="49"/>
      <c r="AG221" s="49"/>
      <c r="AK221" s="80" t="s">
        <v>78</v>
      </c>
      <c r="AL221" s="78" t="s">
        <v>83</v>
      </c>
      <c r="AM221" s="187">
        <v>155.30000000000001</v>
      </c>
      <c r="AR221" s="187">
        <v>2.052</v>
      </c>
      <c r="AV221" s="80" t="s">
        <v>78</v>
      </c>
      <c r="AW221" s="78" t="s">
        <v>83</v>
      </c>
      <c r="AX221" s="146">
        <v>99.06</v>
      </c>
      <c r="AY221" s="169">
        <v>76.046666666666667</v>
      </c>
      <c r="BH221" s="146">
        <v>101.78333333333335</v>
      </c>
      <c r="BI221" s="158">
        <v>81.306666666666672</v>
      </c>
    </row>
    <row r="222" spans="1:61">
      <c r="A222" s="190"/>
      <c r="B222" s="190"/>
      <c r="C222" s="36"/>
      <c r="D222" s="61"/>
      <c r="E222" s="190"/>
      <c r="F222" s="74"/>
      <c r="G222" s="74"/>
      <c r="H222" s="74"/>
      <c r="I222" s="74"/>
      <c r="J222" s="74"/>
      <c r="K222" s="74"/>
      <c r="L222" s="49"/>
      <c r="M222" s="49"/>
      <c r="N222" s="49"/>
      <c r="O222" s="49"/>
      <c r="P222" s="49"/>
      <c r="Q222" s="49"/>
      <c r="R222" s="49"/>
      <c r="S222" s="49"/>
      <c r="T222" s="49"/>
      <c r="U222" s="190"/>
      <c r="V222" s="190"/>
      <c r="W222" s="36"/>
      <c r="X222" s="49"/>
      <c r="Y222" s="190"/>
      <c r="Z222" s="74"/>
      <c r="AA222" s="74"/>
      <c r="AB222" s="74"/>
      <c r="AC222" s="74"/>
      <c r="AD222" s="74"/>
      <c r="AE222" s="74"/>
      <c r="AF222" s="49"/>
      <c r="AG222" s="49"/>
      <c r="AK222" s="80" t="s">
        <v>78</v>
      </c>
      <c r="AL222" s="78" t="s">
        <v>83</v>
      </c>
      <c r="AM222" s="187">
        <v>212.9</v>
      </c>
      <c r="AR222" s="187">
        <v>1.6946666666666665</v>
      </c>
      <c r="AV222" s="80" t="s">
        <v>78</v>
      </c>
      <c r="AW222" s="78" t="s">
        <v>83</v>
      </c>
      <c r="AX222" s="146">
        <v>111</v>
      </c>
      <c r="AY222" s="169">
        <v>104.2</v>
      </c>
      <c r="BH222" s="146">
        <v>86.686666666666667</v>
      </c>
      <c r="BI222" s="158">
        <v>61.79666666666666</v>
      </c>
    </row>
    <row r="223" spans="1:61">
      <c r="A223" s="190"/>
      <c r="B223" s="190"/>
      <c r="C223" s="36"/>
      <c r="D223" s="61"/>
      <c r="E223" s="190"/>
      <c r="F223" s="74"/>
      <c r="G223" s="74"/>
      <c r="H223" s="74"/>
      <c r="I223" s="74"/>
      <c r="J223" s="74"/>
      <c r="K223" s="74"/>
      <c r="L223" s="49"/>
      <c r="M223" s="49"/>
      <c r="N223" s="49"/>
      <c r="O223" s="49"/>
      <c r="P223" s="49"/>
      <c r="Q223" s="49"/>
      <c r="R223" s="49"/>
      <c r="S223" s="49"/>
      <c r="T223" s="49"/>
      <c r="U223" s="190"/>
      <c r="V223" s="190"/>
      <c r="W223" s="36"/>
      <c r="X223" s="49"/>
      <c r="Y223" s="190"/>
      <c r="Z223" s="74"/>
      <c r="AA223" s="74"/>
      <c r="AB223" s="74"/>
      <c r="AC223" s="74"/>
      <c r="AD223" s="74"/>
      <c r="AE223" s="74"/>
      <c r="AF223" s="49"/>
      <c r="AG223" s="49"/>
      <c r="AK223" s="80" t="s">
        <v>78</v>
      </c>
      <c r="AL223" s="78" t="s">
        <v>83</v>
      </c>
      <c r="AM223" s="187">
        <v>291.83333333333331</v>
      </c>
      <c r="AR223" s="187">
        <v>1.4000000000000001</v>
      </c>
      <c r="AV223" s="80" t="s">
        <v>78</v>
      </c>
      <c r="AW223" s="78" t="s">
        <v>83</v>
      </c>
      <c r="AX223" s="146">
        <v>124</v>
      </c>
      <c r="AY223" s="169">
        <v>142.9</v>
      </c>
      <c r="BH223" s="146">
        <v>74.006666666666675</v>
      </c>
      <c r="BI223" s="158">
        <v>45.343333333333327</v>
      </c>
    </row>
    <row r="224" spans="1:61">
      <c r="A224" s="190"/>
      <c r="B224" s="190"/>
      <c r="C224" s="36"/>
      <c r="D224" s="61"/>
      <c r="E224" s="190"/>
      <c r="F224" s="74"/>
      <c r="G224" s="74"/>
      <c r="H224" s="74"/>
      <c r="I224" s="74"/>
      <c r="J224" s="74"/>
      <c r="K224" s="74"/>
      <c r="L224" s="49"/>
      <c r="M224" s="49"/>
      <c r="N224" s="49"/>
      <c r="O224" s="49"/>
      <c r="P224" s="49"/>
      <c r="Q224" s="49"/>
      <c r="R224" s="49"/>
      <c r="S224" s="49"/>
      <c r="T224" s="49"/>
      <c r="U224" s="190"/>
      <c r="V224" s="190"/>
      <c r="W224" s="36"/>
      <c r="X224" s="49"/>
      <c r="Y224" s="190"/>
      <c r="Z224" s="74"/>
      <c r="AA224" s="74"/>
      <c r="AB224" s="74"/>
      <c r="AC224" s="74"/>
      <c r="AD224" s="74"/>
      <c r="AE224" s="74"/>
      <c r="AF224" s="49"/>
      <c r="AG224" s="49"/>
      <c r="AK224" s="80" t="s">
        <v>78</v>
      </c>
      <c r="AL224" s="78" t="s">
        <v>83</v>
      </c>
      <c r="AM224" s="187">
        <v>400.10000000000008</v>
      </c>
      <c r="AR224" s="187">
        <v>1.1476666666666666</v>
      </c>
      <c r="AV224" s="80" t="s">
        <v>78</v>
      </c>
      <c r="AW224" s="78" t="s">
        <v>83</v>
      </c>
      <c r="AX224" s="146">
        <v>138.86666666666665</v>
      </c>
      <c r="AY224" s="169">
        <v>195.9</v>
      </c>
      <c r="BH224" s="146">
        <v>63.073333333333331</v>
      </c>
      <c r="BI224" s="158">
        <v>32.360000000000007</v>
      </c>
    </row>
    <row r="225" spans="1:64">
      <c r="A225" s="190"/>
      <c r="B225" s="190"/>
      <c r="C225" s="36"/>
      <c r="D225" s="61"/>
      <c r="E225" s="190"/>
      <c r="F225" s="74"/>
      <c r="G225" s="74"/>
      <c r="H225" s="74"/>
      <c r="I225" s="74"/>
      <c r="J225" s="74"/>
      <c r="K225" s="74"/>
      <c r="L225" s="49"/>
      <c r="M225" s="49"/>
      <c r="N225" s="49"/>
      <c r="O225" s="49"/>
      <c r="P225" s="49"/>
      <c r="Q225" s="49"/>
      <c r="R225" s="49"/>
      <c r="S225" s="49"/>
      <c r="T225" s="49"/>
      <c r="U225" s="190"/>
      <c r="V225" s="190"/>
      <c r="W225" s="36"/>
      <c r="X225" s="49"/>
      <c r="Y225" s="190"/>
      <c r="Z225" s="74"/>
      <c r="AA225" s="74"/>
      <c r="AB225" s="74"/>
      <c r="AC225" s="74"/>
      <c r="AD225" s="74"/>
      <c r="AE225" s="74"/>
      <c r="AF225" s="49"/>
      <c r="AG225" s="49"/>
      <c r="AK225" s="80" t="s">
        <v>78</v>
      </c>
      <c r="AL225" s="78" t="s">
        <v>83</v>
      </c>
      <c r="AM225" s="188">
        <v>1.0013333333333332</v>
      </c>
      <c r="AN225" s="161"/>
      <c r="AO225" s="161"/>
      <c r="AP225" s="161"/>
      <c r="AQ225" s="160"/>
      <c r="AR225" s="161"/>
      <c r="AS225" s="188">
        <v>89.139999999999986</v>
      </c>
      <c r="AV225" s="80" t="s">
        <v>78</v>
      </c>
      <c r="AW225" s="78" t="s">
        <v>83</v>
      </c>
      <c r="AX225" s="146">
        <v>1.1516</v>
      </c>
      <c r="AY225" s="169">
        <v>0.49886666666666662</v>
      </c>
      <c r="BJ225" s="146">
        <v>178.16666666666666</v>
      </c>
      <c r="BK225" s="169">
        <v>146.80000000000001</v>
      </c>
    </row>
    <row r="226" spans="1:64">
      <c r="A226" s="190"/>
      <c r="B226" s="190"/>
      <c r="C226" s="36"/>
      <c r="D226" s="61"/>
      <c r="E226" s="190"/>
      <c r="F226" s="74"/>
      <c r="G226" s="74"/>
      <c r="H226" s="74"/>
      <c r="I226" s="74"/>
      <c r="J226" s="74"/>
      <c r="K226" s="74"/>
      <c r="L226" s="49"/>
      <c r="M226" s="49"/>
      <c r="N226" s="49"/>
      <c r="O226" s="49"/>
      <c r="P226" s="49"/>
      <c r="Q226" s="49"/>
      <c r="R226" s="49"/>
      <c r="S226" s="49"/>
      <c r="T226" s="49"/>
      <c r="U226" s="190"/>
      <c r="V226" s="190"/>
      <c r="W226" s="36"/>
      <c r="X226" s="49"/>
      <c r="Y226" s="190"/>
      <c r="Z226" s="74"/>
      <c r="AA226" s="74"/>
      <c r="AB226" s="74"/>
      <c r="AC226" s="74"/>
      <c r="AD226" s="74"/>
      <c r="AE226" s="74"/>
      <c r="AF226" s="49"/>
      <c r="AG226" s="49"/>
      <c r="AK226" s="80" t="s">
        <v>78</v>
      </c>
      <c r="AL226" s="78" t="s">
        <v>83</v>
      </c>
      <c r="AM226" s="187">
        <v>1.3716666666666668</v>
      </c>
      <c r="AS226" s="187">
        <v>65.726666666666659</v>
      </c>
      <c r="AV226" s="80" t="s">
        <v>78</v>
      </c>
      <c r="AW226" s="78" t="s">
        <v>83</v>
      </c>
      <c r="AX226" s="146">
        <v>2.8656666666666664</v>
      </c>
      <c r="AY226" s="169">
        <v>0.67449999999999999</v>
      </c>
      <c r="BJ226" s="146">
        <v>161.93333333333334</v>
      </c>
      <c r="BK226" s="169">
        <v>392.8</v>
      </c>
    </row>
    <row r="227" spans="1:64">
      <c r="A227" s="190"/>
      <c r="B227" s="190"/>
      <c r="C227" s="36"/>
      <c r="D227" s="61"/>
      <c r="E227" s="190"/>
      <c r="F227" s="74"/>
      <c r="G227" s="74"/>
      <c r="H227" s="74"/>
      <c r="I227" s="74"/>
      <c r="J227" s="74"/>
      <c r="K227" s="74"/>
      <c r="L227" s="49"/>
      <c r="M227" s="49"/>
      <c r="N227" s="49"/>
      <c r="O227" s="49"/>
      <c r="P227" s="49"/>
      <c r="Q227" s="49"/>
      <c r="R227" s="49"/>
      <c r="S227" s="49"/>
      <c r="T227" s="49"/>
      <c r="U227" s="190"/>
      <c r="V227" s="190"/>
      <c r="W227" s="36"/>
      <c r="X227" s="49"/>
      <c r="Y227" s="190"/>
      <c r="Z227" s="74"/>
      <c r="AA227" s="74"/>
      <c r="AB227" s="74"/>
      <c r="AC227" s="74"/>
      <c r="AD227" s="74"/>
      <c r="AE227" s="74"/>
      <c r="AF227" s="49"/>
      <c r="AG227" s="49"/>
      <c r="AK227" s="80" t="s">
        <v>78</v>
      </c>
      <c r="AL227" s="78" t="s">
        <v>83</v>
      </c>
      <c r="AM227" s="187">
        <v>1.8796666666666664</v>
      </c>
      <c r="AS227" s="187">
        <v>49.966666666666669</v>
      </c>
      <c r="AV227" s="80" t="s">
        <v>78</v>
      </c>
      <c r="AW227" s="78" t="s">
        <v>83</v>
      </c>
      <c r="AX227" s="146">
        <v>4.5190000000000001</v>
      </c>
      <c r="AY227" s="169">
        <v>0.92090000000000005</v>
      </c>
      <c r="BJ227" s="146">
        <v>160.73333333333332</v>
      </c>
      <c r="BK227" s="169">
        <v>463.63333333333338</v>
      </c>
    </row>
    <row r="228" spans="1:64">
      <c r="A228" s="190"/>
      <c r="B228" s="190"/>
      <c r="C228" s="36"/>
      <c r="D228" s="61"/>
      <c r="E228" s="190"/>
      <c r="F228" s="74"/>
      <c r="G228" s="74"/>
      <c r="H228" s="74"/>
      <c r="I228" s="74"/>
      <c r="J228" s="74"/>
      <c r="K228" s="74"/>
      <c r="L228" s="49"/>
      <c r="M228" s="49"/>
      <c r="N228" s="49"/>
      <c r="O228" s="49"/>
      <c r="P228" s="49"/>
      <c r="Q228" s="49"/>
      <c r="R228" s="49"/>
      <c r="S228" s="49"/>
      <c r="T228" s="49"/>
      <c r="U228" s="190"/>
      <c r="V228" s="190"/>
      <c r="W228" s="36"/>
      <c r="X228" s="49"/>
      <c r="Y228" s="190"/>
      <c r="Z228" s="74"/>
      <c r="AA228" s="74"/>
      <c r="AB228" s="74"/>
      <c r="AC228" s="74"/>
      <c r="AD228" s="74"/>
      <c r="AE228" s="74"/>
      <c r="AF228" s="49"/>
      <c r="AG228" s="49"/>
      <c r="AK228" s="80" t="s">
        <v>78</v>
      </c>
      <c r="AL228" s="78" t="s">
        <v>83</v>
      </c>
      <c r="AM228" s="187">
        <v>2.5753333333333335</v>
      </c>
      <c r="AS228" s="187">
        <v>38.966666666666669</v>
      </c>
      <c r="AV228" s="80" t="s">
        <v>78</v>
      </c>
      <c r="AW228" s="78" t="s">
        <v>83</v>
      </c>
      <c r="AX228" s="146">
        <v>6.4950000000000001</v>
      </c>
      <c r="AY228" s="169">
        <v>1.262</v>
      </c>
      <c r="BJ228" s="146">
        <v>160.93333333333334</v>
      </c>
      <c r="BK228" s="169">
        <v>488.7</v>
      </c>
    </row>
    <row r="229" spans="1:64">
      <c r="A229" s="190"/>
      <c r="B229" s="190"/>
      <c r="C229" s="36"/>
      <c r="D229" s="61"/>
      <c r="E229" s="190"/>
      <c r="F229" s="74"/>
      <c r="G229" s="74"/>
      <c r="H229" s="74"/>
      <c r="I229" s="74"/>
      <c r="J229" s="74"/>
      <c r="K229" s="74"/>
      <c r="L229" s="49"/>
      <c r="M229" s="49"/>
      <c r="N229" s="49"/>
      <c r="O229" s="49"/>
      <c r="P229" s="49"/>
      <c r="Q229" s="49"/>
      <c r="R229" s="49"/>
      <c r="S229" s="49"/>
      <c r="T229" s="49"/>
      <c r="U229" s="190"/>
      <c r="V229" s="190"/>
      <c r="W229" s="36"/>
      <c r="X229" s="49"/>
      <c r="Y229" s="190"/>
      <c r="Z229" s="74"/>
      <c r="AA229" s="74"/>
      <c r="AB229" s="74"/>
      <c r="AC229" s="74"/>
      <c r="AD229" s="74"/>
      <c r="AE229" s="74"/>
      <c r="AF229" s="49"/>
      <c r="AG229" s="49"/>
      <c r="AK229" s="80" t="s">
        <v>78</v>
      </c>
      <c r="AL229" s="78" t="s">
        <v>83</v>
      </c>
      <c r="AM229" s="187">
        <v>3.5303333333333331</v>
      </c>
      <c r="AS229" s="187">
        <v>30.623333333333335</v>
      </c>
      <c r="AV229" s="80" t="s">
        <v>78</v>
      </c>
      <c r="AW229" s="78" t="s">
        <v>83</v>
      </c>
      <c r="AX229" s="146">
        <v>9.0670000000000002</v>
      </c>
      <c r="AY229" s="169">
        <v>1.7310000000000001</v>
      </c>
      <c r="BJ229" s="146">
        <v>161.43333333333331</v>
      </c>
      <c r="BK229" s="169">
        <v>498.43333333333334</v>
      </c>
    </row>
    <row r="230" spans="1:64">
      <c r="A230" s="190"/>
      <c r="B230" s="190"/>
      <c r="C230" s="36"/>
      <c r="D230" s="61"/>
      <c r="E230" s="190"/>
      <c r="F230" s="74"/>
      <c r="G230" s="74"/>
      <c r="H230" s="74"/>
      <c r="I230" s="74"/>
      <c r="J230" s="74"/>
      <c r="K230" s="74"/>
      <c r="L230" s="49"/>
      <c r="M230" s="49"/>
      <c r="N230" s="49"/>
      <c r="O230" s="49"/>
      <c r="P230" s="49"/>
      <c r="Q230" s="49"/>
      <c r="R230" s="49"/>
      <c r="S230" s="49"/>
      <c r="T230" s="49"/>
      <c r="U230" s="190"/>
      <c r="V230" s="190"/>
      <c r="W230" s="36"/>
      <c r="X230" s="49"/>
      <c r="Y230" s="190"/>
      <c r="Z230" s="74"/>
      <c r="AA230" s="74"/>
      <c r="AB230" s="74"/>
      <c r="AC230" s="74"/>
      <c r="AD230" s="74"/>
      <c r="AE230" s="74"/>
      <c r="AF230" s="49"/>
      <c r="AG230" s="49"/>
      <c r="AK230" s="80" t="s">
        <v>78</v>
      </c>
      <c r="AL230" s="78" t="s">
        <v>83</v>
      </c>
      <c r="AM230" s="187">
        <v>4.8390000000000004</v>
      </c>
      <c r="AS230" s="187">
        <v>23.98</v>
      </c>
      <c r="AV230" s="80" t="s">
        <v>78</v>
      </c>
      <c r="AW230" s="78" t="s">
        <v>83</v>
      </c>
      <c r="AX230" s="146">
        <v>12.483333333333334</v>
      </c>
      <c r="AY230" s="169">
        <v>2.3719999999999999</v>
      </c>
      <c r="BJ230" s="146">
        <v>162.13333333333333</v>
      </c>
      <c r="BK230" s="169">
        <v>500.63333333333338</v>
      </c>
    </row>
    <row r="231" spans="1:64">
      <c r="A231" s="190"/>
      <c r="B231" s="190"/>
      <c r="C231" s="36"/>
      <c r="D231" s="61"/>
      <c r="E231" s="190"/>
      <c r="F231" s="74"/>
      <c r="G231" s="74"/>
      <c r="H231" s="74"/>
      <c r="I231" s="74"/>
      <c r="J231" s="74"/>
      <c r="K231" s="74"/>
      <c r="L231" s="49"/>
      <c r="M231" s="49"/>
      <c r="N231" s="49"/>
      <c r="O231" s="49"/>
      <c r="P231" s="49"/>
      <c r="Q231" s="49"/>
      <c r="R231" s="49"/>
      <c r="S231" s="49"/>
      <c r="T231" s="49"/>
      <c r="U231" s="190"/>
      <c r="V231" s="190"/>
      <c r="W231" s="36"/>
      <c r="X231" s="49"/>
      <c r="Y231" s="190"/>
      <c r="Z231" s="74"/>
      <c r="AA231" s="74"/>
      <c r="AB231" s="74"/>
      <c r="AC231" s="74"/>
      <c r="AD231" s="74"/>
      <c r="AE231" s="74"/>
      <c r="AF231" s="49"/>
      <c r="AG231" s="49"/>
      <c r="AK231" s="80" t="s">
        <v>78</v>
      </c>
      <c r="AL231" s="78" t="s">
        <v>83</v>
      </c>
      <c r="AM231" s="187">
        <v>6.633</v>
      </c>
      <c r="AS231" s="187">
        <v>18.676666666666666</v>
      </c>
      <c r="AV231" s="80" t="s">
        <v>78</v>
      </c>
      <c r="AW231" s="78" t="s">
        <v>83</v>
      </c>
      <c r="AX231" s="146">
        <v>16.963333333333335</v>
      </c>
      <c r="AY231" s="169">
        <v>3.2520000000000002</v>
      </c>
      <c r="BJ231" s="146">
        <v>162.66666666666666</v>
      </c>
      <c r="BK231" s="169">
        <v>495.66666666666669</v>
      </c>
    </row>
    <row r="232" spans="1:64">
      <c r="A232" s="190"/>
      <c r="B232" s="190"/>
      <c r="C232" s="36"/>
      <c r="D232" s="61"/>
      <c r="E232" s="190"/>
      <c r="F232" s="74"/>
      <c r="G232" s="74"/>
      <c r="H232" s="74"/>
      <c r="I232" s="74"/>
      <c r="J232" s="74"/>
      <c r="K232" s="74"/>
      <c r="L232" s="49"/>
      <c r="M232" s="49"/>
      <c r="N232" s="49"/>
      <c r="O232" s="49"/>
      <c r="P232" s="49"/>
      <c r="Q232" s="49"/>
      <c r="R232" s="49"/>
      <c r="S232" s="49"/>
      <c r="T232" s="49"/>
      <c r="U232" s="190"/>
      <c r="V232" s="190"/>
      <c r="W232" s="36"/>
      <c r="X232" s="49"/>
      <c r="Y232" s="190"/>
      <c r="Z232" s="74"/>
      <c r="AA232" s="74"/>
      <c r="AB232" s="74"/>
      <c r="AC232" s="74"/>
      <c r="AD232" s="74"/>
      <c r="AE232" s="74"/>
      <c r="AF232" s="49"/>
      <c r="AG232" s="49"/>
      <c r="AK232" s="80" t="s">
        <v>78</v>
      </c>
      <c r="AL232" s="78" t="s">
        <v>83</v>
      </c>
      <c r="AM232" s="187">
        <v>9.0923333333333343</v>
      </c>
      <c r="AS232" s="187">
        <v>14.49</v>
      </c>
      <c r="AV232" s="80" t="s">
        <v>78</v>
      </c>
      <c r="AW232" s="78" t="s">
        <v>83</v>
      </c>
      <c r="AX232" s="146">
        <v>22.689999999999998</v>
      </c>
      <c r="AY232" s="169">
        <v>4.4576666666666664</v>
      </c>
      <c r="BJ232" s="146">
        <v>162.70000000000002</v>
      </c>
      <c r="BK232" s="169">
        <v>482.33333333333331</v>
      </c>
    </row>
    <row r="233" spans="1:64">
      <c r="A233" s="190"/>
      <c r="B233" s="190"/>
      <c r="C233" s="36"/>
      <c r="D233" s="61"/>
      <c r="E233" s="190"/>
      <c r="F233" s="74"/>
      <c r="G233" s="74"/>
      <c r="H233" s="74"/>
      <c r="I233" s="74"/>
      <c r="J233" s="74"/>
      <c r="K233" s="74"/>
      <c r="L233" s="49"/>
      <c r="M233" s="49"/>
      <c r="N233" s="49"/>
      <c r="O233" s="49"/>
      <c r="P233" s="49"/>
      <c r="Q233" s="49"/>
      <c r="R233" s="49"/>
      <c r="S233" s="49"/>
      <c r="T233" s="49"/>
      <c r="U233" s="190"/>
      <c r="V233" s="190"/>
      <c r="W233" s="36"/>
      <c r="X233" s="49"/>
      <c r="Y233" s="190"/>
      <c r="Z233" s="74"/>
      <c r="AA233" s="74"/>
      <c r="AB233" s="74"/>
      <c r="AC233" s="74"/>
      <c r="AD233" s="74"/>
      <c r="AE233" s="74"/>
      <c r="AF233" s="49"/>
      <c r="AG233" s="49"/>
      <c r="AK233" s="80" t="s">
        <v>78</v>
      </c>
      <c r="AL233" s="78" t="s">
        <v>83</v>
      </c>
      <c r="AM233" s="187">
        <v>12.46</v>
      </c>
      <c r="AS233" s="187">
        <v>11.24</v>
      </c>
      <c r="AV233" s="80" t="s">
        <v>78</v>
      </c>
      <c r="AW233" s="78" t="s">
        <v>83</v>
      </c>
      <c r="AX233" s="146">
        <v>29.74</v>
      </c>
      <c r="AY233" s="169">
        <v>6.11</v>
      </c>
      <c r="BJ233" s="146">
        <v>161.56666666666666</v>
      </c>
      <c r="BK233" s="169">
        <v>459.13333333333338</v>
      </c>
    </row>
    <row r="234" spans="1:64">
      <c r="A234" s="190"/>
      <c r="B234" s="190"/>
      <c r="C234" s="36"/>
      <c r="D234" s="61"/>
      <c r="E234" s="190"/>
      <c r="F234" s="74"/>
      <c r="G234" s="74"/>
      <c r="H234" s="74"/>
      <c r="I234" s="74"/>
      <c r="J234" s="74"/>
      <c r="K234" s="74"/>
      <c r="L234" s="49"/>
      <c r="M234" s="49"/>
      <c r="N234" s="49"/>
      <c r="O234" s="49"/>
      <c r="P234" s="49"/>
      <c r="Q234" s="49"/>
      <c r="R234" s="49"/>
      <c r="S234" s="49"/>
      <c r="T234" s="49"/>
      <c r="U234" s="190"/>
      <c r="V234" s="190"/>
      <c r="W234" s="36"/>
      <c r="X234" s="49"/>
      <c r="Y234" s="190"/>
      <c r="Z234" s="74"/>
      <c r="AA234" s="74"/>
      <c r="AB234" s="74"/>
      <c r="AC234" s="74"/>
      <c r="AD234" s="74"/>
      <c r="AE234" s="74"/>
      <c r="AF234" s="49"/>
      <c r="AG234" s="49"/>
      <c r="AK234" s="80" t="s">
        <v>78</v>
      </c>
      <c r="AL234" s="78" t="s">
        <v>83</v>
      </c>
      <c r="AM234" s="188">
        <v>17.079999999999998</v>
      </c>
      <c r="AN234" s="161"/>
      <c r="AO234" s="161"/>
      <c r="AP234" s="161"/>
      <c r="AQ234" s="160"/>
      <c r="AR234" s="161"/>
      <c r="AS234" s="188">
        <v>8.7406666666666677</v>
      </c>
      <c r="AV234" s="80" t="s">
        <v>78</v>
      </c>
      <c r="AW234" s="78" t="s">
        <v>83</v>
      </c>
      <c r="AX234" s="146">
        <v>38.020000000000003</v>
      </c>
      <c r="AY234" s="169">
        <v>8.3759999999999994</v>
      </c>
      <c r="BJ234" s="146">
        <v>158.93333333333331</v>
      </c>
      <c r="BK234" s="169">
        <v>425.16666666666669</v>
      </c>
    </row>
    <row r="235" spans="1:64">
      <c r="A235" s="190"/>
      <c r="B235" s="190"/>
      <c r="C235" s="36"/>
      <c r="D235" s="61"/>
      <c r="E235" s="190"/>
      <c r="F235" s="74"/>
      <c r="G235" s="74"/>
      <c r="H235" s="74"/>
      <c r="I235" s="74"/>
      <c r="J235" s="74"/>
      <c r="K235" s="74"/>
      <c r="L235" s="49"/>
      <c r="M235" s="49"/>
      <c r="N235" s="49"/>
      <c r="O235" s="49"/>
      <c r="P235" s="49"/>
      <c r="Q235" s="49"/>
      <c r="R235" s="49"/>
      <c r="S235" s="49"/>
      <c r="T235" s="49"/>
      <c r="U235" s="190"/>
      <c r="V235" s="190"/>
      <c r="W235" s="36"/>
      <c r="X235" s="49"/>
      <c r="Y235" s="190"/>
      <c r="Z235" s="74"/>
      <c r="AA235" s="74"/>
      <c r="AB235" s="74"/>
      <c r="AC235" s="74"/>
      <c r="AD235" s="74"/>
      <c r="AE235" s="74"/>
      <c r="AF235" s="49"/>
      <c r="AG235" s="49"/>
      <c r="AK235" s="80" t="s">
        <v>78</v>
      </c>
      <c r="AL235" s="78" t="s">
        <v>83</v>
      </c>
      <c r="AM235" s="187">
        <v>23.41</v>
      </c>
      <c r="AS235" s="187">
        <v>6.8380000000000001</v>
      </c>
      <c r="AV235" s="80" t="s">
        <v>78</v>
      </c>
      <c r="AW235" s="78" t="s">
        <v>83</v>
      </c>
      <c r="AX235" s="146">
        <v>46.643333333333338</v>
      </c>
      <c r="AY235" s="169">
        <v>11.483333333333334</v>
      </c>
      <c r="BJ235" s="146">
        <v>155.16666666666666</v>
      </c>
      <c r="BK235" s="169">
        <v>375.39999999999992</v>
      </c>
    </row>
    <row r="236" spans="1:64">
      <c r="A236" s="190"/>
      <c r="B236" s="190"/>
      <c r="C236" s="36"/>
      <c r="D236" s="61"/>
      <c r="E236" s="190"/>
      <c r="F236" s="74"/>
      <c r="G236" s="74"/>
      <c r="H236" s="74"/>
      <c r="I236" s="74"/>
      <c r="J236" s="74"/>
      <c r="K236" s="74"/>
      <c r="L236" s="49"/>
      <c r="M236" s="49"/>
      <c r="N236" s="49"/>
      <c r="O236" s="49"/>
      <c r="P236" s="49"/>
      <c r="Q236" s="49"/>
      <c r="R236" s="49"/>
      <c r="S236" s="49"/>
      <c r="T236" s="49"/>
      <c r="U236" s="190"/>
      <c r="V236" s="190"/>
      <c r="W236" s="36"/>
      <c r="X236" s="49"/>
      <c r="Y236" s="190"/>
      <c r="Z236" s="74"/>
      <c r="AA236" s="74"/>
      <c r="AB236" s="74"/>
      <c r="AC236" s="74"/>
      <c r="AD236" s="74"/>
      <c r="AE236" s="74"/>
      <c r="AF236" s="49"/>
      <c r="AG236" s="49"/>
      <c r="AK236" s="80" t="s">
        <v>78</v>
      </c>
      <c r="AL236" s="78" t="s">
        <v>83</v>
      </c>
      <c r="AM236" s="187">
        <v>32.093333333333334</v>
      </c>
      <c r="AS236" s="187">
        <v>5.3866666666666667</v>
      </c>
      <c r="AV236" s="80" t="s">
        <v>78</v>
      </c>
      <c r="AW236" s="78" t="s">
        <v>83</v>
      </c>
      <c r="AX236" s="146">
        <v>52.379999999999995</v>
      </c>
      <c r="AY236" s="169">
        <v>15.75</v>
      </c>
      <c r="BJ236" s="146">
        <v>156.86666666666665</v>
      </c>
      <c r="BK236" s="169">
        <v>293.13333333333333</v>
      </c>
    </row>
    <row r="237" spans="1:64">
      <c r="A237" s="190"/>
      <c r="B237" s="190"/>
      <c r="C237" s="36"/>
      <c r="D237" s="61"/>
      <c r="E237" s="190"/>
      <c r="F237" s="74"/>
      <c r="G237" s="74"/>
      <c r="H237" s="74"/>
      <c r="I237" s="74"/>
      <c r="J237" s="74"/>
      <c r="K237" s="74"/>
      <c r="L237" s="49"/>
      <c r="M237" s="49"/>
      <c r="N237" s="49"/>
      <c r="O237" s="49"/>
      <c r="P237" s="49"/>
      <c r="Q237" s="49"/>
      <c r="R237" s="49"/>
      <c r="S237" s="49"/>
      <c r="T237" s="49"/>
      <c r="U237" s="190"/>
      <c r="V237" s="190"/>
      <c r="W237" s="36"/>
      <c r="X237" s="49"/>
      <c r="Y237" s="190"/>
      <c r="Z237" s="74"/>
      <c r="AA237" s="74"/>
      <c r="AB237" s="74"/>
      <c r="AC237" s="74"/>
      <c r="AD237" s="74"/>
      <c r="AE237" s="74"/>
      <c r="AF237" s="49"/>
      <c r="AG237" s="49"/>
      <c r="AK237" s="80" t="s">
        <v>78</v>
      </c>
      <c r="AL237" s="78" t="s">
        <v>83</v>
      </c>
      <c r="AM237" s="187">
        <v>43.993333333333339</v>
      </c>
      <c r="AS237" s="187">
        <v>4.264333333333334</v>
      </c>
      <c r="AV237" s="80" t="s">
        <v>78</v>
      </c>
      <c r="AW237" s="78" t="s">
        <v>83</v>
      </c>
      <c r="AX237" s="146">
        <v>55.823333333333331</v>
      </c>
      <c r="AY237" s="169">
        <v>21.58</v>
      </c>
      <c r="BJ237" s="146">
        <v>153.66666666666666</v>
      </c>
      <c r="BK237" s="169">
        <v>208</v>
      </c>
    </row>
    <row r="238" spans="1:64">
      <c r="A238" s="190"/>
      <c r="B238" s="190"/>
      <c r="C238" s="36"/>
      <c r="D238" s="61"/>
      <c r="E238" s="190"/>
      <c r="F238" s="74"/>
      <c r="G238" s="74"/>
      <c r="H238" s="74"/>
      <c r="I238" s="74"/>
      <c r="J238" s="74"/>
      <c r="K238" s="74"/>
      <c r="L238" s="49"/>
      <c r="M238" s="49"/>
      <c r="N238" s="49"/>
      <c r="O238" s="49"/>
      <c r="P238" s="49"/>
      <c r="Q238" s="49"/>
      <c r="R238" s="49"/>
      <c r="S238" s="49"/>
      <c r="T238" s="49"/>
      <c r="U238" s="190"/>
      <c r="V238" s="190"/>
      <c r="W238" s="36"/>
      <c r="X238" s="49"/>
      <c r="Y238" s="190"/>
      <c r="Z238" s="74"/>
      <c r="AA238" s="74"/>
      <c r="AB238" s="74"/>
      <c r="AC238" s="74"/>
      <c r="AD238" s="74"/>
      <c r="AE238" s="74"/>
      <c r="AF238" s="49"/>
      <c r="AG238" s="49"/>
      <c r="AK238" s="80" t="s">
        <v>78</v>
      </c>
      <c r="AL238" s="78" t="s">
        <v>83</v>
      </c>
      <c r="AM238" s="187">
        <v>60.29999999999999</v>
      </c>
      <c r="AS238" s="187">
        <v>3.4106666666666663</v>
      </c>
      <c r="AV238" s="80" t="s">
        <v>78</v>
      </c>
      <c r="AW238" s="78" t="s">
        <v>83</v>
      </c>
      <c r="AX238" s="146">
        <v>61.46</v>
      </c>
      <c r="AY238" s="169">
        <v>29.56</v>
      </c>
      <c r="BJ238" s="146">
        <v>141.63333333333333</v>
      </c>
      <c r="BK238" s="169">
        <v>152.16666666666666</v>
      </c>
      <c r="BL238" s="151"/>
    </row>
    <row r="239" spans="1:64">
      <c r="A239" s="190"/>
      <c r="B239" s="190"/>
      <c r="C239" s="36"/>
      <c r="D239" s="61"/>
      <c r="E239" s="190"/>
      <c r="F239" s="74"/>
      <c r="G239" s="74"/>
      <c r="H239" s="74"/>
      <c r="I239" s="74"/>
      <c r="J239" s="74"/>
      <c r="K239" s="74"/>
      <c r="L239" s="49"/>
      <c r="M239" s="49"/>
      <c r="N239" s="49"/>
      <c r="O239" s="49"/>
      <c r="P239" s="49"/>
      <c r="Q239" s="49"/>
      <c r="R239" s="49"/>
      <c r="S239" s="49"/>
      <c r="T239" s="49"/>
      <c r="U239" s="190"/>
      <c r="V239" s="190"/>
      <c r="W239" s="36"/>
      <c r="X239" s="49"/>
      <c r="Y239" s="190"/>
      <c r="Z239" s="74"/>
      <c r="AA239" s="74"/>
      <c r="AB239" s="74"/>
      <c r="AC239" s="74"/>
      <c r="AD239" s="74"/>
      <c r="AE239" s="74"/>
      <c r="AF239" s="49"/>
      <c r="AG239" s="49"/>
      <c r="AK239" s="80" t="s">
        <v>78</v>
      </c>
      <c r="AL239" s="78" t="s">
        <v>83</v>
      </c>
      <c r="AM239" s="187">
        <v>82.66</v>
      </c>
      <c r="AS239" s="187">
        <v>2.7490000000000001</v>
      </c>
      <c r="AV239" s="80" t="s">
        <v>78</v>
      </c>
      <c r="AW239" s="78" t="s">
        <v>83</v>
      </c>
      <c r="AX239" s="155">
        <v>70.143333333333331</v>
      </c>
      <c r="AY239" s="170">
        <v>40.5</v>
      </c>
      <c r="AZ239" s="160"/>
      <c r="BA239" s="161"/>
      <c r="BB239" s="161"/>
      <c r="BC239" s="161"/>
      <c r="BD239" s="161"/>
      <c r="BE239" s="161"/>
      <c r="BF239" s="160"/>
      <c r="BG239" s="161"/>
      <c r="BH239" s="161"/>
      <c r="BI239" s="161"/>
      <c r="BJ239" s="155">
        <v>126.73333333333333</v>
      </c>
      <c r="BK239" s="170">
        <v>118</v>
      </c>
      <c r="BL239" s="151"/>
    </row>
    <row r="240" spans="1:64">
      <c r="A240" s="190"/>
      <c r="B240" s="190"/>
      <c r="C240" s="36"/>
      <c r="D240" s="61"/>
      <c r="E240" s="190"/>
      <c r="F240" s="74"/>
      <c r="G240" s="74"/>
      <c r="H240" s="74"/>
      <c r="I240" s="74"/>
      <c r="J240" s="74"/>
      <c r="K240" s="74"/>
      <c r="L240" s="49"/>
      <c r="M240" s="49"/>
      <c r="N240" s="49"/>
      <c r="O240" s="49"/>
      <c r="P240" s="49"/>
      <c r="Q240" s="49"/>
      <c r="R240" s="49"/>
      <c r="S240" s="49"/>
      <c r="T240" s="49"/>
      <c r="U240" s="190"/>
      <c r="V240" s="190"/>
      <c r="W240" s="36"/>
      <c r="X240" s="49"/>
      <c r="Y240" s="190"/>
      <c r="Z240" s="74"/>
      <c r="AA240" s="74"/>
      <c r="AB240" s="74"/>
      <c r="AC240" s="74"/>
      <c r="AD240" s="74"/>
      <c r="AE240" s="74"/>
      <c r="AF240" s="49"/>
      <c r="AG240" s="49"/>
      <c r="AK240" s="80" t="s">
        <v>78</v>
      </c>
      <c r="AL240" s="78" t="s">
        <v>83</v>
      </c>
      <c r="AM240" s="187">
        <v>113.3</v>
      </c>
      <c r="AS240" s="187">
        <v>2.2363333333333331</v>
      </c>
      <c r="AV240" s="80" t="s">
        <v>78</v>
      </c>
      <c r="AW240" s="78" t="s">
        <v>83</v>
      </c>
      <c r="AX240" s="146">
        <v>81.043333333333337</v>
      </c>
      <c r="AY240" s="169">
        <v>55.486666666666672</v>
      </c>
      <c r="BJ240" s="146">
        <v>111</v>
      </c>
      <c r="BK240" s="169">
        <v>94.94</v>
      </c>
      <c r="BL240" s="151"/>
    </row>
    <row r="241" spans="1:64">
      <c r="A241" s="190"/>
      <c r="B241" s="190"/>
      <c r="C241" s="36"/>
      <c r="D241" s="61"/>
      <c r="E241" s="190"/>
      <c r="F241" s="74"/>
      <c r="G241" s="74"/>
      <c r="H241" s="74"/>
      <c r="I241" s="74"/>
      <c r="J241" s="74"/>
      <c r="K241" s="74"/>
      <c r="L241" s="49"/>
      <c r="M241" s="49"/>
      <c r="N241" s="49"/>
      <c r="O241" s="49"/>
      <c r="P241" s="49"/>
      <c r="Q241" s="49"/>
      <c r="R241" s="49"/>
      <c r="S241" s="49"/>
      <c r="T241" s="49"/>
      <c r="U241" s="190"/>
      <c r="V241" s="190"/>
      <c r="W241" s="36"/>
      <c r="X241" s="49"/>
      <c r="Y241" s="190"/>
      <c r="Z241" s="74"/>
      <c r="AA241" s="74"/>
      <c r="AB241" s="74"/>
      <c r="AC241" s="74"/>
      <c r="AD241" s="74"/>
      <c r="AE241" s="74"/>
      <c r="AF241" s="49"/>
      <c r="AG241" s="49"/>
      <c r="AK241" s="80" t="s">
        <v>78</v>
      </c>
      <c r="AL241" s="78" t="s">
        <v>83</v>
      </c>
      <c r="AM241" s="187">
        <v>155.30000000000001</v>
      </c>
      <c r="AS241" s="187">
        <v>1.8360000000000001</v>
      </c>
      <c r="AV241" s="80" t="s">
        <v>78</v>
      </c>
      <c r="AW241" s="78" t="s">
        <v>83</v>
      </c>
      <c r="AX241" s="146">
        <v>92.313333333333333</v>
      </c>
      <c r="AY241" s="169">
        <v>76.046666666666667</v>
      </c>
      <c r="BJ241" s="146">
        <v>95.163333333333341</v>
      </c>
      <c r="BK241" s="169">
        <v>75.376666666666665</v>
      </c>
      <c r="BL241" s="151"/>
    </row>
    <row r="242" spans="1:64">
      <c r="A242" s="190"/>
      <c r="B242" s="190"/>
      <c r="C242" s="36"/>
      <c r="D242" s="61"/>
      <c r="E242" s="190"/>
      <c r="F242" s="74"/>
      <c r="G242" s="74"/>
      <c r="H242" s="74"/>
      <c r="I242" s="74"/>
      <c r="J242" s="74"/>
      <c r="K242" s="74"/>
      <c r="L242" s="49"/>
      <c r="M242" s="49"/>
      <c r="N242" s="49"/>
      <c r="O242" s="49"/>
      <c r="P242" s="49"/>
      <c r="Q242" s="49"/>
      <c r="R242" s="49"/>
      <c r="S242" s="49"/>
      <c r="T242" s="49"/>
      <c r="U242" s="190"/>
      <c r="V242" s="190"/>
      <c r="W242" s="36"/>
      <c r="X242" s="49"/>
      <c r="Y242" s="190"/>
      <c r="Z242" s="74"/>
      <c r="AA242" s="74"/>
      <c r="AB242" s="74"/>
      <c r="AC242" s="74"/>
      <c r="AD242" s="74"/>
      <c r="AE242" s="74"/>
      <c r="AF242" s="49"/>
      <c r="AG242" s="49"/>
      <c r="AK242" s="80" t="s">
        <v>78</v>
      </c>
      <c r="AL242" s="78" t="s">
        <v>83</v>
      </c>
      <c r="AM242" s="187">
        <v>212.9</v>
      </c>
      <c r="AS242" s="187">
        <v>1.5196666666666667</v>
      </c>
      <c r="AV242" s="80" t="s">
        <v>78</v>
      </c>
      <c r="AW242" s="78" t="s">
        <v>83</v>
      </c>
      <c r="AX242" s="146">
        <v>103.57333333333334</v>
      </c>
      <c r="AY242" s="169">
        <v>104.2</v>
      </c>
      <c r="BJ242" s="146">
        <v>81.133333333333326</v>
      </c>
      <c r="BK242" s="169">
        <v>57.336666666666666</v>
      </c>
    </row>
    <row r="243" spans="1:64">
      <c r="A243" s="190"/>
      <c r="B243" s="190"/>
      <c r="C243" s="36"/>
      <c r="D243" s="61"/>
      <c r="E243" s="190"/>
      <c r="F243" s="74"/>
      <c r="G243" s="74"/>
      <c r="H243" s="74"/>
      <c r="I243" s="74"/>
      <c r="J243" s="74"/>
      <c r="K243" s="74"/>
      <c r="L243" s="49"/>
      <c r="M243" s="49"/>
      <c r="N243" s="49"/>
      <c r="O243" s="49"/>
      <c r="P243" s="49"/>
      <c r="Q243" s="49"/>
      <c r="R243" s="49"/>
      <c r="S243" s="49"/>
      <c r="T243" s="49"/>
      <c r="U243" s="190"/>
      <c r="V243" s="190"/>
      <c r="W243" s="36"/>
      <c r="X243" s="49"/>
      <c r="Y243" s="190"/>
      <c r="Z243" s="74"/>
      <c r="AA243" s="74"/>
      <c r="AB243" s="74"/>
      <c r="AC243" s="74"/>
      <c r="AD243" s="74"/>
      <c r="AE243" s="74"/>
      <c r="AF243" s="49"/>
      <c r="AG243" s="49"/>
      <c r="AK243" s="80" t="s">
        <v>78</v>
      </c>
      <c r="AL243" s="78" t="s">
        <v>83</v>
      </c>
      <c r="AM243" s="187">
        <v>291.8</v>
      </c>
      <c r="AS243" s="187">
        <v>1.264</v>
      </c>
      <c r="AV243" s="80" t="s">
        <v>78</v>
      </c>
      <c r="AW243" s="78" t="s">
        <v>83</v>
      </c>
      <c r="AX243" s="146">
        <v>116.09999999999998</v>
      </c>
      <c r="AY243" s="169">
        <v>142.9</v>
      </c>
      <c r="BJ243" s="146">
        <v>69.48</v>
      </c>
      <c r="BK243" s="169">
        <v>42.103333333333332</v>
      </c>
    </row>
    <row r="244" spans="1:64">
      <c r="A244" s="190"/>
      <c r="B244" s="190"/>
      <c r="C244" s="36"/>
      <c r="D244" s="61"/>
      <c r="E244" s="190"/>
      <c r="F244" s="74"/>
      <c r="G244" s="74"/>
      <c r="H244" s="74"/>
      <c r="I244" s="74"/>
      <c r="J244" s="74"/>
      <c r="K244" s="74"/>
      <c r="L244" s="49"/>
      <c r="M244" s="49"/>
      <c r="N244" s="49"/>
      <c r="O244" s="49"/>
      <c r="P244" s="49"/>
      <c r="Q244" s="49"/>
      <c r="R244" s="49"/>
      <c r="S244" s="49"/>
      <c r="T244" s="49"/>
      <c r="U244" s="190"/>
      <c r="V244" s="190"/>
      <c r="W244" s="36"/>
      <c r="X244" s="49"/>
      <c r="Y244" s="190"/>
      <c r="Z244" s="74"/>
      <c r="AA244" s="74"/>
      <c r="AB244" s="74"/>
      <c r="AC244" s="74"/>
      <c r="AD244" s="74"/>
      <c r="AE244" s="74"/>
      <c r="AF244" s="49"/>
      <c r="AG244" s="49"/>
      <c r="AK244" s="80" t="s">
        <v>78</v>
      </c>
      <c r="AL244" s="78" t="s">
        <v>83</v>
      </c>
      <c r="AM244" s="189">
        <v>400</v>
      </c>
      <c r="AN244" s="50"/>
      <c r="AO244" s="50"/>
      <c r="AP244" s="50"/>
      <c r="AS244" s="187">
        <v>1.0509333333333333</v>
      </c>
      <c r="AV244" s="80" t="s">
        <v>78</v>
      </c>
      <c r="AW244" s="78" t="s">
        <v>83</v>
      </c>
      <c r="AX244" s="146">
        <v>130.46666666666667</v>
      </c>
      <c r="AY244" s="169">
        <v>195.9</v>
      </c>
      <c r="BH244" s="50"/>
      <c r="BI244" s="50"/>
      <c r="BJ244" s="147">
        <v>59.43</v>
      </c>
      <c r="BK244" s="171">
        <v>30.066666666666666</v>
      </c>
    </row>
    <row r="245" spans="1:64">
      <c r="A245" s="190"/>
      <c r="B245" s="190"/>
      <c r="C245" s="36"/>
      <c r="D245" s="61"/>
      <c r="E245" s="190"/>
      <c r="F245" s="74"/>
      <c r="G245" s="74"/>
      <c r="H245" s="74"/>
      <c r="I245" s="74"/>
      <c r="J245" s="74"/>
      <c r="K245" s="74"/>
      <c r="L245" s="49"/>
      <c r="M245" s="49"/>
      <c r="N245" s="49"/>
      <c r="O245" s="49"/>
      <c r="P245" s="49"/>
      <c r="Q245" s="49"/>
      <c r="R245" s="49"/>
      <c r="S245" s="49"/>
      <c r="T245" s="49"/>
      <c r="U245" s="190"/>
      <c r="V245" s="190"/>
      <c r="W245" s="36"/>
      <c r="X245" s="49"/>
      <c r="Y245" s="190"/>
      <c r="Z245" s="74"/>
      <c r="AA245" s="74"/>
      <c r="AB245" s="74"/>
      <c r="AC245" s="74"/>
      <c r="AD245" s="74"/>
      <c r="AE245" s="74"/>
      <c r="AF245" s="49"/>
      <c r="AG245" s="49"/>
      <c r="AK245" s="83"/>
      <c r="AL245" s="84"/>
      <c r="AM245" s="203"/>
      <c r="AN245" s="316" t="s">
        <v>90</v>
      </c>
      <c r="AO245" s="317"/>
      <c r="AP245" s="318"/>
      <c r="AQ245" s="301" t="s">
        <v>89</v>
      </c>
      <c r="AR245" s="302"/>
      <c r="AS245" s="303"/>
      <c r="AV245" s="83"/>
      <c r="AW245" s="84"/>
      <c r="AX245" s="148"/>
      <c r="AY245" s="172"/>
      <c r="AZ245" s="301" t="s">
        <v>90</v>
      </c>
      <c r="BA245" s="302"/>
      <c r="BB245" s="302"/>
      <c r="BC245" s="302"/>
      <c r="BD245" s="302"/>
      <c r="BE245" s="303"/>
      <c r="BF245" s="304" t="s">
        <v>89</v>
      </c>
      <c r="BG245" s="305"/>
      <c r="BH245" s="305"/>
      <c r="BI245" s="305"/>
      <c r="BJ245" s="305"/>
      <c r="BK245" s="306"/>
    </row>
    <row r="246" spans="1:64">
      <c r="A246" s="190"/>
      <c r="B246" s="190"/>
      <c r="C246" s="36"/>
      <c r="D246" s="61"/>
      <c r="E246" s="190"/>
      <c r="F246" s="74"/>
      <c r="G246" s="74"/>
      <c r="H246" s="74"/>
      <c r="I246" s="74"/>
      <c r="J246" s="74"/>
      <c r="K246" s="74"/>
      <c r="L246" s="49"/>
      <c r="M246" s="49"/>
      <c r="N246" s="49"/>
      <c r="O246" s="49"/>
      <c r="P246" s="49"/>
      <c r="Q246" s="49"/>
      <c r="R246" s="49"/>
      <c r="S246" s="49"/>
      <c r="T246" s="49"/>
      <c r="U246" s="190"/>
      <c r="V246" s="190"/>
      <c r="W246" s="36"/>
      <c r="X246" s="49"/>
      <c r="Y246" s="190"/>
      <c r="Z246" s="74"/>
      <c r="AA246" s="74"/>
      <c r="AB246" s="74"/>
      <c r="AC246" s="74"/>
      <c r="AD246" s="74"/>
      <c r="AE246" s="74"/>
      <c r="AF246" s="49"/>
      <c r="AG246" s="49"/>
      <c r="AJ246" s="81" t="s">
        <v>84</v>
      </c>
      <c r="AK246" s="82" t="s">
        <v>63</v>
      </c>
      <c r="AL246" s="85" t="s">
        <v>75</v>
      </c>
      <c r="AM246" s="197" t="s">
        <v>87</v>
      </c>
      <c r="AN246" s="307" t="s">
        <v>86</v>
      </c>
      <c r="AO246" s="308"/>
      <c r="AP246" s="309"/>
      <c r="AQ246" s="310" t="s">
        <v>86</v>
      </c>
      <c r="AR246" s="311"/>
      <c r="AS246" s="312"/>
      <c r="AU246" s="81" t="s">
        <v>85</v>
      </c>
      <c r="AV246" s="82" t="s">
        <v>63</v>
      </c>
      <c r="AW246" s="85" t="s">
        <v>75</v>
      </c>
      <c r="AX246" s="149" t="s">
        <v>59</v>
      </c>
      <c r="AY246" s="173" t="s">
        <v>60</v>
      </c>
      <c r="AZ246" s="156" t="s">
        <v>92</v>
      </c>
      <c r="BA246" s="157" t="s">
        <v>91</v>
      </c>
      <c r="BB246" s="156" t="s">
        <v>92</v>
      </c>
      <c r="BC246" s="157" t="s">
        <v>91</v>
      </c>
      <c r="BD246" s="156" t="s">
        <v>92</v>
      </c>
      <c r="BE246" s="157" t="s">
        <v>91</v>
      </c>
      <c r="BF246" s="165" t="s">
        <v>92</v>
      </c>
      <c r="BG246" s="166" t="s">
        <v>91</v>
      </c>
      <c r="BH246" s="165" t="s">
        <v>92</v>
      </c>
      <c r="BI246" s="166" t="s">
        <v>91</v>
      </c>
      <c r="BJ246" s="165" t="s">
        <v>92</v>
      </c>
      <c r="BK246" s="167" t="s">
        <v>91</v>
      </c>
    </row>
    <row r="247" spans="1:64">
      <c r="A247" s="190"/>
      <c r="B247" s="190"/>
      <c r="C247" s="36"/>
      <c r="D247" s="61"/>
      <c r="E247" s="190"/>
      <c r="F247" s="74"/>
      <c r="G247" s="74"/>
      <c r="H247" s="74"/>
      <c r="I247" s="74"/>
      <c r="J247" s="74"/>
      <c r="K247" s="74"/>
      <c r="L247" s="49"/>
      <c r="M247" s="49"/>
      <c r="N247" s="49"/>
      <c r="O247" s="49"/>
      <c r="P247" s="49"/>
      <c r="Q247" s="49"/>
      <c r="R247" s="49"/>
      <c r="S247" s="49"/>
      <c r="T247" s="49"/>
      <c r="U247" s="190"/>
      <c r="V247" s="190"/>
      <c r="W247" s="36"/>
      <c r="X247" s="49"/>
      <c r="Y247" s="190"/>
      <c r="Z247" s="74"/>
      <c r="AA247" s="74"/>
      <c r="AB247" s="74"/>
      <c r="AC247" s="74"/>
      <c r="AD247" s="74"/>
      <c r="AE247" s="74"/>
      <c r="AF247" s="49"/>
      <c r="AG247" s="49"/>
      <c r="AK247" s="80" t="s">
        <v>79</v>
      </c>
      <c r="AL247" s="78" t="s">
        <v>76</v>
      </c>
      <c r="AM247" s="187">
        <v>0.99996666666666678</v>
      </c>
      <c r="AN247" s="169">
        <v>13.030666666666667</v>
      </c>
      <c r="AV247" s="80" t="s">
        <v>79</v>
      </c>
      <c r="AW247" s="78" t="s">
        <v>76</v>
      </c>
      <c r="AX247" s="146">
        <v>3.8933333333333334E-2</v>
      </c>
      <c r="AY247" s="169">
        <v>0.49990000000000001</v>
      </c>
      <c r="AZ247" s="146">
        <v>7.075333333333333</v>
      </c>
      <c r="BA247" s="158">
        <v>2.8576666666666668</v>
      </c>
    </row>
    <row r="248" spans="1:64">
      <c r="A248" s="190"/>
      <c r="B248" s="190"/>
      <c r="C248" s="36"/>
      <c r="D248" s="61"/>
      <c r="E248" s="190"/>
      <c r="F248" s="74"/>
      <c r="G248" s="74"/>
      <c r="H248" s="74"/>
      <c r="I248" s="74"/>
      <c r="J248" s="74"/>
      <c r="K248" s="74"/>
      <c r="L248" s="49"/>
      <c r="M248" s="49"/>
      <c r="N248" s="49"/>
      <c r="O248" s="49"/>
      <c r="P248" s="49"/>
      <c r="Q248" s="49"/>
      <c r="R248" s="49"/>
      <c r="S248" s="49"/>
      <c r="T248" s="49"/>
      <c r="U248" s="190"/>
      <c r="V248" s="190"/>
      <c r="W248" s="36"/>
      <c r="X248" s="49"/>
      <c r="Y248" s="190"/>
      <c r="Z248" s="74"/>
      <c r="AA248" s="74"/>
      <c r="AB248" s="74"/>
      <c r="AC248" s="74"/>
      <c r="AD248" s="74"/>
      <c r="AE248" s="74"/>
      <c r="AF248" s="49"/>
      <c r="AG248" s="49"/>
      <c r="AK248" s="80" t="s">
        <v>79</v>
      </c>
      <c r="AL248" s="78" t="s">
        <v>76</v>
      </c>
      <c r="AM248" s="187">
        <v>1.37</v>
      </c>
      <c r="AN248" s="169">
        <v>11.022666666666666</v>
      </c>
      <c r="AV248" s="80" t="s">
        <v>79</v>
      </c>
      <c r="AW248" s="78" t="s">
        <v>76</v>
      </c>
      <c r="AX248" s="146">
        <v>7.5733333333333333E-2</v>
      </c>
      <c r="AY248" s="169">
        <v>0.67600000000000005</v>
      </c>
      <c r="AZ248" s="146">
        <v>5.4289999999999994</v>
      </c>
      <c r="BA248" s="158">
        <v>9.7486666666666668</v>
      </c>
    </row>
    <row r="249" spans="1:64">
      <c r="A249" s="190"/>
      <c r="B249" s="190"/>
      <c r="C249" s="36"/>
      <c r="D249" s="61"/>
      <c r="E249" s="190"/>
      <c r="F249" s="74"/>
      <c r="G249" s="74"/>
      <c r="H249" s="74"/>
      <c r="I249" s="74"/>
      <c r="J249" s="74"/>
      <c r="K249" s="74"/>
      <c r="L249" s="49"/>
      <c r="M249" s="49"/>
      <c r="N249" s="49"/>
      <c r="O249" s="49"/>
      <c r="P249" s="49"/>
      <c r="Q249" s="49"/>
      <c r="R249" s="49"/>
      <c r="S249" s="49"/>
      <c r="T249" s="49"/>
      <c r="U249" s="190"/>
      <c r="V249" s="190"/>
      <c r="W249" s="36"/>
      <c r="X249" s="49"/>
      <c r="Y249" s="190"/>
      <c r="Z249" s="74"/>
      <c r="AA249" s="74"/>
      <c r="AB249" s="74"/>
      <c r="AC249" s="74"/>
      <c r="AD249" s="74"/>
      <c r="AE249" s="74"/>
      <c r="AF249" s="49"/>
      <c r="AG249" s="49"/>
      <c r="AK249" s="80" t="s">
        <v>79</v>
      </c>
      <c r="AL249" s="78" t="s">
        <v>76</v>
      </c>
      <c r="AM249" s="187">
        <v>1.8779999999999999</v>
      </c>
      <c r="AN249" s="169">
        <v>9.466333333333333</v>
      </c>
      <c r="AV249" s="80" t="s">
        <v>79</v>
      </c>
      <c r="AW249" s="78" t="s">
        <v>76</v>
      </c>
      <c r="AX249" s="146">
        <v>0.10311666666666668</v>
      </c>
      <c r="AY249" s="169">
        <v>0.92126666666666657</v>
      </c>
      <c r="AZ249" s="146">
        <v>4.8403333333333336</v>
      </c>
      <c r="BA249" s="158">
        <v>10.016</v>
      </c>
    </row>
    <row r="250" spans="1:64">
      <c r="A250" s="190"/>
      <c r="B250" s="190"/>
      <c r="C250" s="36"/>
      <c r="D250" s="61"/>
      <c r="E250" s="190"/>
      <c r="F250" s="74"/>
      <c r="G250" s="74"/>
      <c r="H250" s="74"/>
      <c r="I250" s="74"/>
      <c r="J250" s="74"/>
      <c r="K250" s="74"/>
      <c r="L250" s="49"/>
      <c r="M250" s="49"/>
      <c r="N250" s="49"/>
      <c r="O250" s="49"/>
      <c r="P250" s="49"/>
      <c r="Q250" s="49"/>
      <c r="R250" s="49"/>
      <c r="S250" s="49"/>
      <c r="T250" s="49"/>
      <c r="U250" s="190"/>
      <c r="V250" s="190"/>
      <c r="W250" s="36"/>
      <c r="X250" s="49"/>
      <c r="Y250" s="190"/>
      <c r="Z250" s="74"/>
      <c r="AA250" s="74"/>
      <c r="AB250" s="74"/>
      <c r="AC250" s="74"/>
      <c r="AD250" s="74"/>
      <c r="AE250" s="74"/>
      <c r="AF250" s="49"/>
      <c r="AG250" s="49"/>
      <c r="AK250" s="80" t="s">
        <v>79</v>
      </c>
      <c r="AL250" s="78" t="s">
        <v>76</v>
      </c>
      <c r="AM250" s="187">
        <v>2.5746666666666669</v>
      </c>
      <c r="AN250" s="169">
        <v>8.2013333333333325</v>
      </c>
      <c r="AV250" s="80" t="s">
        <v>79</v>
      </c>
      <c r="AW250" s="78" t="s">
        <v>76</v>
      </c>
      <c r="AX250" s="146">
        <v>0.13574333333333335</v>
      </c>
      <c r="AY250" s="169">
        <v>1.2623333333333333</v>
      </c>
      <c r="AZ250" s="146">
        <v>4.5280000000000005</v>
      </c>
      <c r="BA250" s="158">
        <v>9.6760000000000002</v>
      </c>
    </row>
    <row r="251" spans="1:64">
      <c r="A251" s="190"/>
      <c r="B251" s="190"/>
      <c r="C251" s="36"/>
      <c r="D251" s="61"/>
      <c r="E251" s="190"/>
      <c r="F251" s="74"/>
      <c r="G251" s="74"/>
      <c r="H251" s="74"/>
      <c r="I251" s="74"/>
      <c r="J251" s="74"/>
      <c r="K251" s="74"/>
      <c r="L251" s="49"/>
      <c r="M251" s="49"/>
      <c r="N251" s="49"/>
      <c r="O251" s="49"/>
      <c r="P251" s="49"/>
      <c r="Q251" s="49"/>
      <c r="R251" s="49"/>
      <c r="S251" s="49"/>
      <c r="T251" s="49"/>
      <c r="U251" s="190"/>
      <c r="V251" s="190"/>
      <c r="W251" s="36"/>
      <c r="X251" s="49"/>
      <c r="Y251" s="190"/>
      <c r="Z251" s="74"/>
      <c r="AA251" s="74"/>
      <c r="AB251" s="74"/>
      <c r="AC251" s="74"/>
      <c r="AD251" s="74"/>
      <c r="AE251" s="74"/>
      <c r="AF251" s="49"/>
      <c r="AG251" s="49"/>
      <c r="AK251" s="80" t="s">
        <v>79</v>
      </c>
      <c r="AL251" s="78" t="s">
        <v>76</v>
      </c>
      <c r="AM251" s="187">
        <v>3.5296666666666661</v>
      </c>
      <c r="AN251" s="169">
        <v>7.1713333333333331</v>
      </c>
      <c r="AV251" s="80" t="s">
        <v>79</v>
      </c>
      <c r="AW251" s="78" t="s">
        <v>76</v>
      </c>
      <c r="AX251" s="146">
        <v>0.17982000000000001</v>
      </c>
      <c r="AY251" s="169">
        <v>1.7299999999999998</v>
      </c>
      <c r="AZ251" s="146">
        <v>4.3266666666666671</v>
      </c>
      <c r="BA251" s="158">
        <v>9.3669999999999991</v>
      </c>
    </row>
    <row r="252" spans="1:64">
      <c r="A252" s="190"/>
      <c r="B252" s="190"/>
      <c r="C252" s="36"/>
      <c r="D252" s="61"/>
      <c r="E252" s="190"/>
      <c r="F252" s="74"/>
      <c r="G252" s="74"/>
      <c r="H252" s="74"/>
      <c r="I252" s="74"/>
      <c r="J252" s="74"/>
      <c r="K252" s="74"/>
      <c r="L252" s="49"/>
      <c r="M252" s="49"/>
      <c r="N252" s="49"/>
      <c r="O252" s="49"/>
      <c r="P252" s="49"/>
      <c r="Q252" s="49"/>
      <c r="R252" s="49"/>
      <c r="S252" s="49"/>
      <c r="T252" s="49"/>
      <c r="U252" s="190"/>
      <c r="V252" s="190"/>
      <c r="W252" s="36"/>
      <c r="X252" s="49"/>
      <c r="Y252" s="190"/>
      <c r="Z252" s="74"/>
      <c r="AA252" s="74"/>
      <c r="AB252" s="74"/>
      <c r="AC252" s="74"/>
      <c r="AD252" s="74"/>
      <c r="AE252" s="74"/>
      <c r="AF252" s="49"/>
      <c r="AG252" s="49"/>
      <c r="AK252" s="80" t="s">
        <v>79</v>
      </c>
      <c r="AL252" s="78" t="s">
        <v>76</v>
      </c>
      <c r="AM252" s="187">
        <v>4.8383333333333338</v>
      </c>
      <c r="AN252" s="169">
        <v>6.3616666666666672</v>
      </c>
      <c r="AV252" s="80" t="s">
        <v>79</v>
      </c>
      <c r="AW252" s="78" t="s">
        <v>76</v>
      </c>
      <c r="AX252" s="146">
        <v>0.23974999999999999</v>
      </c>
      <c r="AY252" s="169">
        <v>2.371</v>
      </c>
      <c r="AZ252" s="146">
        <v>4.1930000000000005</v>
      </c>
      <c r="BA252" s="158">
        <v>9.1165000000000003</v>
      </c>
    </row>
    <row r="253" spans="1:64">
      <c r="A253" s="190"/>
      <c r="B253" s="190"/>
      <c r="C253" s="36"/>
      <c r="D253" s="61"/>
      <c r="E253" s="190"/>
      <c r="F253" s="74"/>
      <c r="G253" s="74"/>
      <c r="H253" s="74"/>
      <c r="I253" s="74"/>
      <c r="J253" s="74"/>
      <c r="K253" s="74"/>
      <c r="L253" s="49"/>
      <c r="M253" s="49"/>
      <c r="N253" s="49"/>
      <c r="O253" s="49"/>
      <c r="P253" s="49"/>
      <c r="Q253" s="49"/>
      <c r="R253" s="49"/>
      <c r="S253" s="49"/>
      <c r="T253" s="49"/>
      <c r="U253" s="190"/>
      <c r="V253" s="190"/>
      <c r="W253" s="36"/>
      <c r="X253" s="49"/>
      <c r="Y253" s="190"/>
      <c r="Z253" s="74"/>
      <c r="AA253" s="74"/>
      <c r="AB253" s="74"/>
      <c r="AC253" s="74"/>
      <c r="AD253" s="74"/>
      <c r="AE253" s="74"/>
      <c r="AF253" s="49"/>
      <c r="AG253" s="49"/>
      <c r="AK253" s="80" t="s">
        <v>79</v>
      </c>
      <c r="AL253" s="78" t="s">
        <v>76</v>
      </c>
      <c r="AM253" s="187">
        <v>6.6323333333333325</v>
      </c>
      <c r="AN253" s="169">
        <v>5.7093333333333334</v>
      </c>
      <c r="AV253" s="80" t="s">
        <v>79</v>
      </c>
      <c r="AW253" s="78" t="s">
        <v>76</v>
      </c>
      <c r="AX253" s="146">
        <v>0.32017000000000001</v>
      </c>
      <c r="AY253" s="169">
        <v>3.2503333333333333</v>
      </c>
      <c r="AZ253" s="146">
        <v>4.1060000000000008</v>
      </c>
      <c r="BA253" s="158">
        <v>8.8670999999999989</v>
      </c>
    </row>
    <row r="254" spans="1:64">
      <c r="A254" s="190"/>
      <c r="B254" s="190"/>
      <c r="C254" s="36"/>
      <c r="D254" s="61"/>
      <c r="E254" s="190"/>
      <c r="F254" s="74"/>
      <c r="G254" s="74"/>
      <c r="H254" s="74"/>
      <c r="I254" s="74"/>
      <c r="J254" s="74"/>
      <c r="K254" s="74"/>
      <c r="L254" s="49"/>
      <c r="M254" s="49"/>
      <c r="N254" s="49"/>
      <c r="O254" s="49"/>
      <c r="P254" s="49"/>
      <c r="Q254" s="49"/>
      <c r="R254" s="49"/>
      <c r="S254" s="49"/>
      <c r="T254" s="49"/>
      <c r="U254" s="190"/>
      <c r="V254" s="190"/>
      <c r="W254" s="36"/>
      <c r="X254" s="49"/>
      <c r="Y254" s="190"/>
      <c r="Z254" s="74"/>
      <c r="AA254" s="74"/>
      <c r="AB254" s="74"/>
      <c r="AC254" s="74"/>
      <c r="AD254" s="74"/>
      <c r="AE254" s="74"/>
      <c r="AF254" s="49"/>
      <c r="AG254" s="49"/>
      <c r="AK254" s="80" t="s">
        <v>79</v>
      </c>
      <c r="AL254" s="78" t="s">
        <v>76</v>
      </c>
      <c r="AM254" s="187">
        <v>9.0929999999999982</v>
      </c>
      <c r="AN254" s="169">
        <v>5.168333333333333</v>
      </c>
      <c r="AV254" s="80" t="s">
        <v>79</v>
      </c>
      <c r="AW254" s="78" t="s">
        <v>76</v>
      </c>
      <c r="AX254" s="146">
        <v>0.42521666666666663</v>
      </c>
      <c r="AY254" s="169">
        <v>4.4553333333333338</v>
      </c>
      <c r="AZ254" s="146">
        <v>4.0373333333333337</v>
      </c>
      <c r="BA254" s="158">
        <v>8.5589999999999993</v>
      </c>
    </row>
    <row r="255" spans="1:64">
      <c r="A255" s="190"/>
      <c r="B255" s="190"/>
      <c r="C255" s="36"/>
      <c r="D255" s="61"/>
      <c r="E255" s="190"/>
      <c r="F255" s="74"/>
      <c r="G255" s="74"/>
      <c r="H255" s="74"/>
      <c r="I255" s="74"/>
      <c r="J255" s="74"/>
      <c r="K255" s="74"/>
      <c r="L255" s="49"/>
      <c r="M255" s="49"/>
      <c r="N255" s="49"/>
      <c r="O255" s="49"/>
      <c r="P255" s="49"/>
      <c r="Q255" s="49"/>
      <c r="R255" s="49"/>
      <c r="S255" s="49"/>
      <c r="T255" s="49"/>
      <c r="U255" s="190"/>
      <c r="V255" s="190"/>
      <c r="W255" s="36"/>
      <c r="X255" s="49"/>
      <c r="Y255" s="190"/>
      <c r="Z255" s="74"/>
      <c r="AA255" s="74"/>
      <c r="AB255" s="74"/>
      <c r="AC255" s="74"/>
      <c r="AD255" s="74"/>
      <c r="AE255" s="74"/>
      <c r="AF255" s="49"/>
      <c r="AG255" s="49"/>
      <c r="AK255" s="80" t="s">
        <v>79</v>
      </c>
      <c r="AL255" s="78" t="s">
        <v>76</v>
      </c>
      <c r="AM255" s="187">
        <v>12.466666666666669</v>
      </c>
      <c r="AN255" s="169">
        <v>4.7080000000000002</v>
      </c>
      <c r="AV255" s="80" t="s">
        <v>79</v>
      </c>
      <c r="AW255" s="78" t="s">
        <v>76</v>
      </c>
      <c r="AX255" s="146">
        <v>0.55915666666666664</v>
      </c>
      <c r="AY255" s="169">
        <v>6.1076666666666668</v>
      </c>
      <c r="AZ255" s="146">
        <v>3.9673333333333338</v>
      </c>
      <c r="BA255" s="158">
        <v>8.1628333333333334</v>
      </c>
    </row>
    <row r="256" spans="1:64">
      <c r="A256" s="190"/>
      <c r="B256" s="190"/>
      <c r="C256" s="36"/>
      <c r="D256" s="61"/>
      <c r="E256" s="190"/>
      <c r="F256" s="74"/>
      <c r="G256" s="74"/>
      <c r="H256" s="74"/>
      <c r="I256" s="74"/>
      <c r="J256" s="74"/>
      <c r="K256" s="74"/>
      <c r="L256" s="49"/>
      <c r="M256" s="49"/>
      <c r="N256" s="49"/>
      <c r="O256" s="49"/>
      <c r="P256" s="49"/>
      <c r="Q256" s="49"/>
      <c r="R256" s="49"/>
      <c r="S256" s="49"/>
      <c r="T256" s="49"/>
      <c r="U256" s="190"/>
      <c r="V256" s="190"/>
      <c r="W256" s="36"/>
      <c r="X256" s="49"/>
      <c r="Y256" s="190"/>
      <c r="Z256" s="74"/>
      <c r="AA256" s="74"/>
      <c r="AB256" s="74"/>
      <c r="AC256" s="74"/>
      <c r="AD256" s="74"/>
      <c r="AE256" s="74"/>
      <c r="AF256" s="49"/>
      <c r="AG256" s="49"/>
      <c r="AK256" s="80" t="s">
        <v>79</v>
      </c>
      <c r="AL256" s="78" t="s">
        <v>76</v>
      </c>
      <c r="AM256" s="187">
        <v>17.083333333333332</v>
      </c>
      <c r="AN256" s="169">
        <v>4.2770000000000001</v>
      </c>
      <c r="AV256" s="80" t="s">
        <v>79</v>
      </c>
      <c r="AW256" s="78" t="s">
        <v>76</v>
      </c>
      <c r="AX256" s="146">
        <v>0.72967000000000004</v>
      </c>
      <c r="AY256" s="169">
        <v>8.3719999999999999</v>
      </c>
      <c r="AZ256" s="146">
        <v>3.909266666666666</v>
      </c>
      <c r="BA256" s="158">
        <v>7.7045666666666675</v>
      </c>
    </row>
    <row r="257" spans="1:55">
      <c r="A257" s="190"/>
      <c r="B257" s="190"/>
      <c r="C257" s="36"/>
      <c r="D257" s="61"/>
      <c r="E257" s="190"/>
      <c r="F257" s="74"/>
      <c r="G257" s="74"/>
      <c r="H257" s="74"/>
      <c r="I257" s="74"/>
      <c r="J257" s="74"/>
      <c r="K257" s="74"/>
      <c r="L257" s="49"/>
      <c r="M257" s="49"/>
      <c r="N257" s="49"/>
      <c r="O257" s="49"/>
      <c r="P257" s="49"/>
      <c r="Q257" s="49"/>
      <c r="R257" s="49"/>
      <c r="S257" s="49"/>
      <c r="T257" s="49"/>
      <c r="U257" s="190"/>
      <c r="V257" s="190"/>
      <c r="W257" s="36"/>
      <c r="X257" s="49"/>
      <c r="Y257" s="190"/>
      <c r="Z257" s="74"/>
      <c r="AA257" s="74"/>
      <c r="AB257" s="74"/>
      <c r="AC257" s="74"/>
      <c r="AD257" s="74"/>
      <c r="AE257" s="74"/>
      <c r="AF257" s="49"/>
      <c r="AG257" s="49"/>
      <c r="AK257" s="80" t="s">
        <v>79</v>
      </c>
      <c r="AL257" s="78" t="s">
        <v>76</v>
      </c>
      <c r="AM257" s="187">
        <v>23.423333333333336</v>
      </c>
      <c r="AN257" s="169">
        <v>3.4143333333333334</v>
      </c>
      <c r="AV257" s="80" t="s">
        <v>79</v>
      </c>
      <c r="AW257" s="78" t="s">
        <v>76</v>
      </c>
      <c r="AX257" s="146">
        <v>0.94430000000000014</v>
      </c>
      <c r="AY257" s="169">
        <v>11.479999999999999</v>
      </c>
      <c r="AZ257" s="146">
        <v>3.8526666666666665</v>
      </c>
      <c r="BA257" s="158">
        <v>7.1838333333333324</v>
      </c>
    </row>
    <row r="258" spans="1:55">
      <c r="A258" s="190"/>
      <c r="B258" s="190"/>
      <c r="C258" s="36"/>
      <c r="D258" s="61"/>
      <c r="E258" s="190"/>
      <c r="F258" s="74"/>
      <c r="G258" s="74"/>
      <c r="H258" s="74"/>
      <c r="I258" s="74"/>
      <c r="J258" s="74"/>
      <c r="K258" s="74"/>
      <c r="L258" s="49"/>
      <c r="M258" s="49"/>
      <c r="N258" s="49"/>
      <c r="O258" s="49"/>
      <c r="P258" s="49"/>
      <c r="Q258" s="49"/>
      <c r="R258" s="49"/>
      <c r="S258" s="49"/>
      <c r="T258" s="49"/>
      <c r="U258" s="190"/>
      <c r="V258" s="190"/>
      <c r="W258" s="36"/>
      <c r="X258" s="49"/>
      <c r="Y258" s="190"/>
      <c r="Z258" s="74"/>
      <c r="AA258" s="74"/>
      <c r="AB258" s="74"/>
      <c r="AC258" s="74"/>
      <c r="AD258" s="74"/>
      <c r="AE258" s="74"/>
      <c r="AF258" s="49"/>
      <c r="AG258" s="49"/>
      <c r="AK258" s="80" t="s">
        <v>79</v>
      </c>
      <c r="AL258" s="78" t="s">
        <v>76</v>
      </c>
      <c r="AM258" s="187">
        <v>32.066666666666663</v>
      </c>
      <c r="AN258" s="169">
        <v>2.8140000000000001</v>
      </c>
      <c r="AV258" s="80" t="s">
        <v>79</v>
      </c>
      <c r="AW258" s="78" t="s">
        <v>76</v>
      </c>
      <c r="AX258" s="146">
        <v>1.2144000000000001</v>
      </c>
      <c r="AY258" s="169">
        <v>15.729999999999999</v>
      </c>
      <c r="AZ258" s="146">
        <v>3.7967666666666666</v>
      </c>
      <c r="BA258" s="158">
        <v>6.6362999999999994</v>
      </c>
    </row>
    <row r="259" spans="1:55">
      <c r="A259" s="190"/>
      <c r="B259" s="190"/>
      <c r="C259" s="36"/>
      <c r="D259" s="61"/>
      <c r="E259" s="190"/>
      <c r="F259" s="74"/>
      <c r="G259" s="74"/>
      <c r="H259" s="74"/>
      <c r="I259" s="74"/>
      <c r="J259" s="74"/>
      <c r="K259" s="74"/>
      <c r="L259" s="49"/>
      <c r="M259" s="49"/>
      <c r="N259" s="49"/>
      <c r="O259" s="49"/>
      <c r="P259" s="49"/>
      <c r="Q259" s="49"/>
      <c r="R259" s="49"/>
      <c r="S259" s="49"/>
      <c r="T259" s="49"/>
      <c r="U259" s="190"/>
      <c r="V259" s="190"/>
      <c r="W259" s="36"/>
      <c r="X259" s="49"/>
      <c r="Y259" s="190"/>
      <c r="Z259" s="74"/>
      <c r="AA259" s="74"/>
      <c r="AB259" s="74"/>
      <c r="AC259" s="74"/>
      <c r="AD259" s="74"/>
      <c r="AE259" s="74"/>
      <c r="AF259" s="49"/>
      <c r="AG259" s="49"/>
      <c r="AK259" s="80" t="s">
        <v>79</v>
      </c>
      <c r="AL259" s="78" t="s">
        <v>76</v>
      </c>
      <c r="AM259" s="187">
        <v>44.02</v>
      </c>
      <c r="AN259" s="169">
        <v>2.3506666666666667</v>
      </c>
      <c r="AV259" s="80" t="s">
        <v>79</v>
      </c>
      <c r="AW259" s="78" t="s">
        <v>76</v>
      </c>
      <c r="AX259" s="146">
        <v>1.5577333333333332</v>
      </c>
      <c r="AY259" s="169">
        <v>21.566666666666666</v>
      </c>
      <c r="AZ259" s="146">
        <v>3.7469666666666668</v>
      </c>
      <c r="BA259" s="158">
        <v>6.0968333333333335</v>
      </c>
    </row>
    <row r="260" spans="1:55">
      <c r="A260" s="190"/>
      <c r="B260" s="190"/>
      <c r="C260" s="36"/>
      <c r="D260" s="61"/>
      <c r="E260" s="190"/>
      <c r="F260" s="74"/>
      <c r="G260" s="74"/>
      <c r="H260" s="74"/>
      <c r="I260" s="74"/>
      <c r="J260" s="74"/>
      <c r="K260" s="74"/>
      <c r="L260" s="49"/>
      <c r="M260" s="49"/>
      <c r="N260" s="49"/>
      <c r="O260" s="49"/>
      <c r="P260" s="49"/>
      <c r="Q260" s="49"/>
      <c r="R260" s="49"/>
      <c r="S260" s="49"/>
      <c r="T260" s="49"/>
      <c r="U260" s="190"/>
      <c r="V260" s="190"/>
      <c r="W260" s="36"/>
      <c r="X260" s="49"/>
      <c r="Y260" s="190"/>
      <c r="Z260" s="74"/>
      <c r="AA260" s="74"/>
      <c r="AB260" s="74"/>
      <c r="AC260" s="74"/>
      <c r="AD260" s="74"/>
      <c r="AE260" s="74"/>
      <c r="AF260" s="49"/>
      <c r="AG260" s="49"/>
      <c r="AK260" s="80" t="s">
        <v>79</v>
      </c>
      <c r="AL260" s="78" t="s">
        <v>76</v>
      </c>
      <c r="AM260" s="187">
        <v>60.303333333333335</v>
      </c>
      <c r="AN260" s="169">
        <v>1.9809999999999999</v>
      </c>
      <c r="AV260" s="80" t="s">
        <v>79</v>
      </c>
      <c r="AW260" s="78" t="s">
        <v>76</v>
      </c>
      <c r="AX260" s="146">
        <v>2.0039000000000002</v>
      </c>
      <c r="AY260" s="169">
        <v>29.563333333333333</v>
      </c>
      <c r="AZ260" s="146">
        <v>3.7153333333333336</v>
      </c>
      <c r="BA260" s="158">
        <v>5.5968666666666671</v>
      </c>
    </row>
    <row r="261" spans="1:55">
      <c r="A261" s="190"/>
      <c r="B261" s="190"/>
      <c r="C261" s="36"/>
      <c r="D261" s="61"/>
      <c r="E261" s="190"/>
      <c r="F261" s="74"/>
      <c r="G261" s="74"/>
      <c r="H261" s="74"/>
      <c r="I261" s="74"/>
      <c r="J261" s="74"/>
      <c r="K261" s="74"/>
      <c r="L261" s="49"/>
      <c r="M261" s="49"/>
      <c r="N261" s="49"/>
      <c r="O261" s="49"/>
      <c r="P261" s="49"/>
      <c r="Q261" s="49"/>
      <c r="R261" s="49"/>
      <c r="S261" s="49"/>
      <c r="T261" s="49"/>
      <c r="U261" s="190"/>
      <c r="V261" s="190"/>
      <c r="W261" s="36"/>
      <c r="X261" s="49"/>
      <c r="Y261" s="190"/>
      <c r="Z261" s="74"/>
      <c r="AA261" s="74"/>
      <c r="AB261" s="74"/>
      <c r="AC261" s="74"/>
      <c r="AD261" s="74"/>
      <c r="AE261" s="74"/>
      <c r="AF261" s="49"/>
      <c r="AG261" s="49"/>
      <c r="AK261" s="80" t="s">
        <v>79</v>
      </c>
      <c r="AL261" s="78" t="s">
        <v>76</v>
      </c>
      <c r="AM261" s="187">
        <v>82.733333333333334</v>
      </c>
      <c r="AN261" s="169">
        <v>1.6373333333333333</v>
      </c>
      <c r="AV261" s="80" t="s">
        <v>79</v>
      </c>
      <c r="AW261" s="78" t="s">
        <v>76</v>
      </c>
      <c r="AX261" s="146">
        <v>2.6015000000000001</v>
      </c>
      <c r="AY261" s="169">
        <v>40.523333333333341</v>
      </c>
      <c r="AZ261" s="146">
        <v>3.7225000000000001</v>
      </c>
      <c r="BA261" s="158">
        <v>5.1597</v>
      </c>
    </row>
    <row r="262" spans="1:55">
      <c r="A262" s="190"/>
      <c r="B262" s="190"/>
      <c r="C262" s="36"/>
      <c r="D262" s="61"/>
      <c r="E262" s="190"/>
      <c r="F262" s="74"/>
      <c r="G262" s="74"/>
      <c r="H262" s="74"/>
      <c r="I262" s="74"/>
      <c r="J262" s="74"/>
      <c r="K262" s="74"/>
      <c r="L262" s="49"/>
      <c r="M262" s="49"/>
      <c r="N262" s="49"/>
      <c r="O262" s="49"/>
      <c r="P262" s="49"/>
      <c r="Q262" s="49"/>
      <c r="R262" s="49"/>
      <c r="S262" s="49"/>
      <c r="T262" s="49"/>
      <c r="U262" s="190"/>
      <c r="V262" s="190"/>
      <c r="W262" s="36"/>
      <c r="X262" s="49"/>
      <c r="Y262" s="190"/>
      <c r="Z262" s="74"/>
      <c r="AA262" s="74"/>
      <c r="AB262" s="74"/>
      <c r="AC262" s="74"/>
      <c r="AD262" s="74"/>
      <c r="AE262" s="74"/>
      <c r="AF262" s="49"/>
      <c r="AG262" s="49"/>
      <c r="AK262" s="80" t="s">
        <v>79</v>
      </c>
      <c r="AL262" s="78" t="s">
        <v>76</v>
      </c>
      <c r="AM262" s="187">
        <v>113.36666666666667</v>
      </c>
      <c r="AN262" s="169">
        <v>1.3659999999999999</v>
      </c>
      <c r="AV262" s="80" t="s">
        <v>79</v>
      </c>
      <c r="AW262" s="78" t="s">
        <v>76</v>
      </c>
      <c r="AX262" s="146">
        <v>3.4324666666666666</v>
      </c>
      <c r="AY262" s="169">
        <v>55.54666666666666</v>
      </c>
      <c r="AZ262" s="146">
        <v>3.7954333333333334</v>
      </c>
      <c r="BA262" s="158">
        <v>4.8115666666666668</v>
      </c>
    </row>
    <row r="263" spans="1:55">
      <c r="A263" s="190"/>
      <c r="B263" s="190"/>
      <c r="C263" s="36"/>
      <c r="D263" s="61"/>
      <c r="E263" s="190"/>
      <c r="F263" s="74"/>
      <c r="G263" s="74"/>
      <c r="H263" s="74"/>
      <c r="I263" s="74"/>
      <c r="J263" s="74"/>
      <c r="K263" s="74"/>
      <c r="L263" s="49"/>
      <c r="M263" s="49"/>
      <c r="N263" s="49"/>
      <c r="O263" s="49"/>
      <c r="P263" s="49"/>
      <c r="Q263" s="49"/>
      <c r="R263" s="49"/>
      <c r="S263" s="49"/>
      <c r="T263" s="49"/>
      <c r="U263" s="190"/>
      <c r="V263" s="190"/>
      <c r="W263" s="36"/>
      <c r="X263" s="49"/>
      <c r="Y263" s="190"/>
      <c r="Z263" s="74"/>
      <c r="AA263" s="74"/>
      <c r="AB263" s="74"/>
      <c r="AC263" s="74"/>
      <c r="AD263" s="74"/>
      <c r="AE263" s="74"/>
      <c r="AF263" s="49"/>
      <c r="AG263" s="49"/>
      <c r="AK263" s="80" t="s">
        <v>79</v>
      </c>
      <c r="AL263" s="78" t="s">
        <v>76</v>
      </c>
      <c r="AM263" s="187">
        <v>155.33333333333334</v>
      </c>
      <c r="AN263" s="169">
        <v>1.1087</v>
      </c>
      <c r="AV263" s="80" t="s">
        <v>79</v>
      </c>
      <c r="AW263" s="78" t="s">
        <v>76</v>
      </c>
      <c r="AX263" s="146">
        <v>4.6297000000000006</v>
      </c>
      <c r="AY263" s="169">
        <v>76.143333333333331</v>
      </c>
      <c r="AZ263" s="146">
        <v>3.9676666666666662</v>
      </c>
      <c r="BA263" s="158">
        <v>4.545066666666667</v>
      </c>
    </row>
    <row r="264" spans="1:55">
      <c r="A264" s="190"/>
      <c r="B264" s="190"/>
      <c r="C264" s="36"/>
      <c r="D264" s="61"/>
      <c r="E264" s="190"/>
      <c r="F264" s="74"/>
      <c r="G264" s="74"/>
      <c r="H264" s="74"/>
      <c r="I264" s="74"/>
      <c r="J264" s="74"/>
      <c r="K264" s="74"/>
      <c r="L264" s="49"/>
      <c r="M264" s="49"/>
      <c r="N264" s="49"/>
      <c r="O264" s="49"/>
      <c r="P264" s="49"/>
      <c r="Q264" s="49"/>
      <c r="R264" s="49"/>
      <c r="S264" s="49"/>
      <c r="T264" s="49"/>
      <c r="U264" s="190"/>
      <c r="V264" s="190"/>
      <c r="W264" s="36"/>
      <c r="X264" s="49"/>
      <c r="Y264" s="190"/>
      <c r="Z264" s="74"/>
      <c r="AA264" s="74"/>
      <c r="AB264" s="74"/>
      <c r="AC264" s="74"/>
      <c r="AD264" s="74"/>
      <c r="AE264" s="74"/>
      <c r="AF264" s="49"/>
      <c r="AG264" s="49"/>
      <c r="AK264" s="80" t="s">
        <v>79</v>
      </c>
      <c r="AL264" s="78" t="s">
        <v>76</v>
      </c>
      <c r="AM264" s="187">
        <v>213</v>
      </c>
      <c r="AN264" s="169">
        <v>0.87409999999999999</v>
      </c>
      <c r="AV264" s="80" t="s">
        <v>79</v>
      </c>
      <c r="AW264" s="78" t="s">
        <v>76</v>
      </c>
      <c r="AX264" s="146">
        <v>6.386333333333333</v>
      </c>
      <c r="AY264" s="169">
        <v>104.40000000000002</v>
      </c>
      <c r="AZ264" s="146">
        <v>4.2586666666666666</v>
      </c>
      <c r="BA264" s="158">
        <v>4.3330666666666664</v>
      </c>
    </row>
    <row r="265" spans="1:55">
      <c r="A265" s="190"/>
      <c r="B265" s="190"/>
      <c r="C265" s="36"/>
      <c r="D265" s="61"/>
      <c r="E265" s="190"/>
      <c r="F265" s="74"/>
      <c r="G265" s="74"/>
      <c r="H265" s="74"/>
      <c r="I265" s="74"/>
      <c r="J265" s="74"/>
      <c r="K265" s="74"/>
      <c r="L265" s="49"/>
      <c r="M265" s="49"/>
      <c r="N265" s="49"/>
      <c r="O265" s="49"/>
      <c r="P265" s="49"/>
      <c r="Q265" s="49"/>
      <c r="R265" s="49"/>
      <c r="S265" s="49"/>
      <c r="T265" s="49"/>
      <c r="U265" s="190"/>
      <c r="V265" s="190"/>
      <c r="W265" s="36"/>
      <c r="X265" s="49"/>
      <c r="Y265" s="190"/>
      <c r="Z265" s="74"/>
      <c r="AA265" s="74"/>
      <c r="AB265" s="74"/>
      <c r="AC265" s="74"/>
      <c r="AD265" s="74"/>
      <c r="AE265" s="74"/>
      <c r="AF265" s="49"/>
      <c r="AG265" s="49"/>
      <c r="AK265" s="80" t="s">
        <v>79</v>
      </c>
      <c r="AL265" s="78" t="s">
        <v>76</v>
      </c>
      <c r="AM265" s="187">
        <v>291.90000000000003</v>
      </c>
      <c r="AN265" s="169">
        <v>0.67320000000000002</v>
      </c>
      <c r="AV265" s="80" t="s">
        <v>79</v>
      </c>
      <c r="AW265" s="78" t="s">
        <v>76</v>
      </c>
      <c r="AX265" s="146">
        <v>8.9209999999999994</v>
      </c>
      <c r="AY265" s="169">
        <v>143.1</v>
      </c>
      <c r="AZ265" s="146">
        <v>4.641</v>
      </c>
      <c r="BA265" s="158">
        <v>4.1038333333333341</v>
      </c>
    </row>
    <row r="266" spans="1:55">
      <c r="A266" s="190"/>
      <c r="B266" s="190"/>
      <c r="C266" s="36"/>
      <c r="D266" s="61"/>
      <c r="E266" s="190"/>
      <c r="F266" s="74"/>
      <c r="G266" s="74"/>
      <c r="H266" s="74"/>
      <c r="I266" s="74"/>
      <c r="J266" s="74"/>
      <c r="K266" s="74"/>
      <c r="L266" s="49"/>
      <c r="M266" s="49"/>
      <c r="N266" s="49"/>
      <c r="O266" s="49"/>
      <c r="P266" s="49"/>
      <c r="Q266" s="49"/>
      <c r="R266" s="49"/>
      <c r="S266" s="49"/>
      <c r="T266" s="49"/>
      <c r="U266" s="190"/>
      <c r="V266" s="190"/>
      <c r="W266" s="36"/>
      <c r="X266" s="49"/>
      <c r="Y266" s="190"/>
      <c r="Z266" s="74"/>
      <c r="AA266" s="74"/>
      <c r="AB266" s="74"/>
      <c r="AC266" s="74"/>
      <c r="AD266" s="74"/>
      <c r="AE266" s="74"/>
      <c r="AF266" s="49"/>
      <c r="AG266" s="49"/>
      <c r="AK266" s="80" t="s">
        <v>79</v>
      </c>
      <c r="AL266" s="78" t="s">
        <v>76</v>
      </c>
      <c r="AM266" s="187">
        <v>400.09999999999997</v>
      </c>
      <c r="AN266" s="169">
        <v>0.51623333333333343</v>
      </c>
      <c r="AV266" s="80" t="s">
        <v>79</v>
      </c>
      <c r="AW266" s="78" t="s">
        <v>76</v>
      </c>
      <c r="AX266" s="146">
        <v>12.436666666666666</v>
      </c>
      <c r="AY266" s="169">
        <v>196.13333333333333</v>
      </c>
      <c r="AZ266" s="146">
        <v>5.0233333333333334</v>
      </c>
      <c r="BA266" s="158">
        <v>3.8053333333333335</v>
      </c>
    </row>
    <row r="267" spans="1:55">
      <c r="A267" s="190"/>
      <c r="B267" s="190"/>
      <c r="C267" s="36"/>
      <c r="D267" s="61"/>
      <c r="E267" s="190"/>
      <c r="F267" s="74"/>
      <c r="G267" s="74"/>
      <c r="H267" s="74"/>
      <c r="I267" s="74"/>
      <c r="J267" s="74"/>
      <c r="K267" s="74"/>
      <c r="L267" s="49"/>
      <c r="M267" s="49"/>
      <c r="N267" s="49"/>
      <c r="O267" s="49"/>
      <c r="P267" s="49"/>
      <c r="Q267" s="49"/>
      <c r="R267" s="49"/>
      <c r="S267" s="49"/>
      <c r="T267" s="49"/>
      <c r="U267" s="190"/>
      <c r="V267" s="190"/>
      <c r="W267" s="36"/>
      <c r="X267" s="49"/>
      <c r="Y267" s="190"/>
      <c r="Z267" s="74"/>
      <c r="AA267" s="74"/>
      <c r="AB267" s="74"/>
      <c r="AC267" s="74"/>
      <c r="AD267" s="74"/>
      <c r="AE267" s="74"/>
      <c r="AF267" s="49"/>
      <c r="AG267" s="49"/>
      <c r="AK267" s="80" t="s">
        <v>79</v>
      </c>
      <c r="AL267" s="78" t="s">
        <v>76</v>
      </c>
      <c r="AM267" s="187">
        <v>0.9945666666666666</v>
      </c>
      <c r="AO267" s="169">
        <v>4.1878666666666664</v>
      </c>
      <c r="AV267" s="80" t="s">
        <v>79</v>
      </c>
      <c r="AW267" s="78" t="s">
        <v>76</v>
      </c>
      <c r="AX267" s="146">
        <v>3.2328000000000003E-2</v>
      </c>
      <c r="AY267" s="169">
        <v>0.5</v>
      </c>
      <c r="BB267" s="158">
        <v>5.833333333333333</v>
      </c>
      <c r="BC267" s="158">
        <v>2.5112666666666668</v>
      </c>
    </row>
    <row r="268" spans="1:55">
      <c r="A268" s="190"/>
      <c r="B268" s="190"/>
      <c r="C268" s="36"/>
      <c r="D268" s="61"/>
      <c r="E268" s="190"/>
      <c r="F268" s="74"/>
      <c r="G268" s="74"/>
      <c r="H268" s="74"/>
      <c r="I268" s="74"/>
      <c r="J268" s="74"/>
      <c r="K268" s="74"/>
      <c r="L268" s="49"/>
      <c r="M268" s="49"/>
      <c r="N268" s="49"/>
      <c r="O268" s="49"/>
      <c r="P268" s="49"/>
      <c r="Q268" s="49"/>
      <c r="R268" s="49"/>
      <c r="S268" s="49"/>
      <c r="T268" s="49"/>
      <c r="U268" s="190"/>
      <c r="V268" s="190"/>
      <c r="W268" s="36"/>
      <c r="X268" s="49"/>
      <c r="Y268" s="190"/>
      <c r="Z268" s="74"/>
      <c r="AA268" s="74"/>
      <c r="AB268" s="74"/>
      <c r="AC268" s="74"/>
      <c r="AD268" s="74"/>
      <c r="AE268" s="74"/>
      <c r="AF268" s="49"/>
      <c r="AG268" s="49"/>
      <c r="AK268" s="80" t="s">
        <v>79</v>
      </c>
      <c r="AL268" s="78" t="s">
        <v>76</v>
      </c>
      <c r="AM268" s="187">
        <v>1.369</v>
      </c>
      <c r="AO268" s="169">
        <v>5.1963333333333335</v>
      </c>
      <c r="AV268" s="80" t="s">
        <v>79</v>
      </c>
      <c r="AW268" s="78" t="s">
        <v>76</v>
      </c>
      <c r="AX268" s="146">
        <v>6.2610000000000013E-2</v>
      </c>
      <c r="AY268" s="169">
        <v>0.67603333333333337</v>
      </c>
      <c r="BB268" s="158">
        <v>4.5366666666666671</v>
      </c>
      <c r="BC268" s="158">
        <v>8.0122666666666671</v>
      </c>
    </row>
    <row r="269" spans="1:55">
      <c r="A269" s="190"/>
      <c r="B269" s="190"/>
      <c r="C269" s="36"/>
      <c r="D269" s="61"/>
      <c r="E269" s="190"/>
      <c r="F269" s="74"/>
      <c r="G269" s="74"/>
      <c r="H269" s="74"/>
      <c r="I269" s="74"/>
      <c r="J269" s="74"/>
      <c r="K269" s="74"/>
      <c r="L269" s="49"/>
      <c r="M269" s="49"/>
      <c r="N269" s="49"/>
      <c r="O269" s="49"/>
      <c r="P269" s="49"/>
      <c r="Q269" s="49"/>
      <c r="R269" s="49"/>
      <c r="S269" s="49"/>
      <c r="T269" s="49"/>
      <c r="U269" s="190"/>
      <c r="V269" s="190"/>
      <c r="W269" s="36"/>
      <c r="X269" s="49"/>
      <c r="Y269" s="190"/>
      <c r="Z269" s="74"/>
      <c r="AA269" s="74"/>
      <c r="AB269" s="74"/>
      <c r="AC269" s="74"/>
      <c r="AD269" s="74"/>
      <c r="AE269" s="74"/>
      <c r="AF269" s="49"/>
      <c r="AG269" s="49"/>
      <c r="AK269" s="80" t="s">
        <v>79</v>
      </c>
      <c r="AL269" s="78" t="s">
        <v>76</v>
      </c>
      <c r="AM269" s="187">
        <v>1.8783333333333332</v>
      </c>
      <c r="AO269" s="169">
        <v>4.5313666666666661</v>
      </c>
      <c r="AV269" s="80" t="s">
        <v>79</v>
      </c>
      <c r="AW269" s="78" t="s">
        <v>76</v>
      </c>
      <c r="AX269" s="146">
        <v>8.5390000000000008E-2</v>
      </c>
      <c r="AY269" s="169">
        <v>0.92126666666666657</v>
      </c>
      <c r="BB269" s="158">
        <v>4.1043333333333338</v>
      </c>
      <c r="BC269" s="158">
        <v>8.2297999999999991</v>
      </c>
    </row>
    <row r="270" spans="1:55">
      <c r="A270" s="190"/>
      <c r="B270" s="190"/>
      <c r="C270" s="36"/>
      <c r="D270" s="61"/>
      <c r="E270" s="190"/>
      <c r="F270" s="74"/>
      <c r="G270" s="74"/>
      <c r="H270" s="74"/>
      <c r="I270" s="74"/>
      <c r="J270" s="74"/>
      <c r="K270" s="74"/>
      <c r="L270" s="49"/>
      <c r="M270" s="49"/>
      <c r="N270" s="49"/>
      <c r="O270" s="49"/>
      <c r="P270" s="49"/>
      <c r="Q270" s="49"/>
      <c r="R270" s="49"/>
      <c r="S270" s="49"/>
      <c r="T270" s="49"/>
      <c r="U270" s="190"/>
      <c r="V270" s="190"/>
      <c r="W270" s="36"/>
      <c r="X270" s="49"/>
      <c r="Y270" s="190"/>
      <c r="Z270" s="74"/>
      <c r="AA270" s="74"/>
      <c r="AB270" s="74"/>
      <c r="AC270" s="74"/>
      <c r="AD270" s="74"/>
      <c r="AE270" s="74"/>
      <c r="AF270" s="49"/>
      <c r="AG270" s="49"/>
      <c r="AK270" s="80" t="s">
        <v>79</v>
      </c>
      <c r="AL270" s="78" t="s">
        <v>76</v>
      </c>
      <c r="AM270" s="187">
        <v>2.5746666666666669</v>
      </c>
      <c r="AO270" s="169">
        <v>3.9382333333333328</v>
      </c>
      <c r="AV270" s="80" t="s">
        <v>79</v>
      </c>
      <c r="AW270" s="78" t="s">
        <v>76</v>
      </c>
      <c r="AX270" s="146">
        <v>0.11318</v>
      </c>
      <c r="AY270" s="169">
        <v>1.262</v>
      </c>
      <c r="BB270" s="158">
        <v>3.8746666666666663</v>
      </c>
      <c r="BC270" s="158">
        <v>8.0044666666666657</v>
      </c>
    </row>
    <row r="271" spans="1:55">
      <c r="A271" s="190"/>
      <c r="B271" s="190"/>
      <c r="C271" s="36"/>
      <c r="D271" s="61"/>
      <c r="E271" s="190"/>
      <c r="F271" s="74"/>
      <c r="G271" s="74"/>
      <c r="H271" s="74"/>
      <c r="I271" s="74"/>
      <c r="J271" s="74"/>
      <c r="K271" s="74"/>
      <c r="L271" s="49"/>
      <c r="M271" s="49"/>
      <c r="N271" s="49"/>
      <c r="O271" s="49"/>
      <c r="P271" s="49"/>
      <c r="Q271" s="49"/>
      <c r="R271" s="49"/>
      <c r="S271" s="49"/>
      <c r="T271" s="49"/>
      <c r="U271" s="190"/>
      <c r="V271" s="190"/>
      <c r="W271" s="36"/>
      <c r="X271" s="49"/>
      <c r="Y271" s="190"/>
      <c r="Z271" s="74"/>
      <c r="AA271" s="74"/>
      <c r="AB271" s="74"/>
      <c r="AC271" s="74"/>
      <c r="AD271" s="74"/>
      <c r="AE271" s="74"/>
      <c r="AF271" s="49"/>
      <c r="AG271" s="49"/>
      <c r="AK271" s="80" t="s">
        <v>79</v>
      </c>
      <c r="AL271" s="78" t="s">
        <v>76</v>
      </c>
      <c r="AM271" s="187">
        <v>3.5286666666666666</v>
      </c>
      <c r="AO271" s="169">
        <v>3.4993666666666665</v>
      </c>
      <c r="AV271" s="80" t="s">
        <v>79</v>
      </c>
      <c r="AW271" s="78" t="s">
        <v>76</v>
      </c>
      <c r="AX271" s="146">
        <v>0.15143666666666666</v>
      </c>
      <c r="AY271" s="169">
        <v>1.7296666666666667</v>
      </c>
      <c r="BB271" s="158">
        <v>3.7441666666666666</v>
      </c>
      <c r="BC271" s="158">
        <v>7.831500000000001</v>
      </c>
    </row>
    <row r="272" spans="1:55">
      <c r="A272" s="190"/>
      <c r="B272" s="190"/>
      <c r="C272" s="36"/>
      <c r="D272" s="61"/>
      <c r="E272" s="190"/>
      <c r="F272" s="74"/>
      <c r="G272" s="74"/>
      <c r="H272" s="74"/>
      <c r="I272" s="74"/>
      <c r="J272" s="74"/>
      <c r="K272" s="74"/>
      <c r="L272" s="49"/>
      <c r="M272" s="49"/>
      <c r="N272" s="49"/>
      <c r="O272" s="49"/>
      <c r="P272" s="49"/>
      <c r="Q272" s="49"/>
      <c r="R272" s="49"/>
      <c r="S272" s="49"/>
      <c r="T272" s="49"/>
      <c r="U272" s="190"/>
      <c r="V272" s="190"/>
      <c r="W272" s="36"/>
      <c r="X272" s="49"/>
      <c r="Y272" s="190"/>
      <c r="Z272" s="74"/>
      <c r="AA272" s="74"/>
      <c r="AB272" s="74"/>
      <c r="AC272" s="74"/>
      <c r="AD272" s="74"/>
      <c r="AE272" s="74"/>
      <c r="AF272" s="49"/>
      <c r="AG272" s="49"/>
      <c r="AK272" s="80" t="s">
        <v>79</v>
      </c>
      <c r="AL272" s="78" t="s">
        <v>76</v>
      </c>
      <c r="AM272" s="187">
        <v>4.8376666666666672</v>
      </c>
      <c r="AO272" s="169">
        <v>3.1573333333333333</v>
      </c>
      <c r="AV272" s="80" t="s">
        <v>79</v>
      </c>
      <c r="AW272" s="78" t="s">
        <v>76</v>
      </c>
      <c r="AX272" s="146">
        <v>0.20311999999999999</v>
      </c>
      <c r="AY272" s="169">
        <v>2.371</v>
      </c>
      <c r="BB272" s="158">
        <v>3.6524000000000001</v>
      </c>
      <c r="BC272" s="158">
        <v>7.6672000000000002</v>
      </c>
    </row>
    <row r="273" spans="1:57">
      <c r="A273" s="190"/>
      <c r="B273" s="190"/>
      <c r="C273" s="36"/>
      <c r="D273" s="61"/>
      <c r="E273" s="190"/>
      <c r="F273" s="74"/>
      <c r="G273" s="74"/>
      <c r="H273" s="74"/>
      <c r="I273" s="74"/>
      <c r="J273" s="74"/>
      <c r="K273" s="74"/>
      <c r="L273" s="49"/>
      <c r="M273" s="49"/>
      <c r="N273" s="49"/>
      <c r="O273" s="49"/>
      <c r="P273" s="49"/>
      <c r="Q273" s="49"/>
      <c r="R273" s="49"/>
      <c r="S273" s="49"/>
      <c r="T273" s="49"/>
      <c r="U273" s="190"/>
      <c r="V273" s="190"/>
      <c r="W273" s="36"/>
      <c r="X273" s="49"/>
      <c r="Y273" s="190"/>
      <c r="Z273" s="74"/>
      <c r="AA273" s="74"/>
      <c r="AB273" s="74"/>
      <c r="AC273" s="74"/>
      <c r="AD273" s="74"/>
      <c r="AE273" s="74"/>
      <c r="AF273" s="49"/>
      <c r="AG273" s="49"/>
      <c r="AK273" s="80" t="s">
        <v>79</v>
      </c>
      <c r="AL273" s="78" t="s">
        <v>76</v>
      </c>
      <c r="AM273" s="187">
        <v>6.6316666666666668</v>
      </c>
      <c r="AO273" s="169">
        <v>2.8543000000000003</v>
      </c>
      <c r="AV273" s="80" t="s">
        <v>79</v>
      </c>
      <c r="AW273" s="78" t="s">
        <v>76</v>
      </c>
      <c r="AX273" s="146">
        <v>0.27154</v>
      </c>
      <c r="AY273" s="169">
        <v>3.25</v>
      </c>
      <c r="BB273" s="158">
        <v>3.5756999999999999</v>
      </c>
      <c r="BC273" s="158">
        <v>7.4660333333333346</v>
      </c>
    </row>
    <row r="274" spans="1:57">
      <c r="A274" s="190"/>
      <c r="B274" s="190"/>
      <c r="C274" s="36"/>
      <c r="D274" s="61"/>
      <c r="E274" s="190"/>
      <c r="F274" s="74"/>
      <c r="G274" s="74"/>
      <c r="H274" s="74"/>
      <c r="I274" s="74"/>
      <c r="J274" s="74"/>
      <c r="K274" s="74"/>
      <c r="L274" s="49"/>
      <c r="M274" s="49"/>
      <c r="N274" s="49"/>
      <c r="O274" s="49"/>
      <c r="P274" s="49"/>
      <c r="Q274" s="49"/>
      <c r="R274" s="49"/>
      <c r="S274" s="49"/>
      <c r="T274" s="49"/>
      <c r="U274" s="190"/>
      <c r="V274" s="190"/>
      <c r="W274" s="36"/>
      <c r="X274" s="49"/>
      <c r="Y274" s="190"/>
      <c r="Z274" s="74"/>
      <c r="AA274" s="74"/>
      <c r="AB274" s="74"/>
      <c r="AC274" s="74"/>
      <c r="AD274" s="74"/>
      <c r="AE274" s="74"/>
      <c r="AF274" s="49"/>
      <c r="AG274" s="49"/>
      <c r="AK274" s="80" t="s">
        <v>79</v>
      </c>
      <c r="AL274" s="78" t="s">
        <v>76</v>
      </c>
      <c r="AM274" s="187">
        <v>9.0903333333333336</v>
      </c>
      <c r="AO274" s="169">
        <v>2.5894999999999997</v>
      </c>
      <c r="AV274" s="80" t="s">
        <v>79</v>
      </c>
      <c r="AW274" s="78" t="s">
        <v>76</v>
      </c>
      <c r="AX274" s="146">
        <v>0.36104333333333338</v>
      </c>
      <c r="AY274" s="169">
        <v>4.4553333333333338</v>
      </c>
      <c r="BB274" s="158">
        <v>3.5171000000000006</v>
      </c>
      <c r="BC274" s="158">
        <v>7.2166999999999994</v>
      </c>
    </row>
    <row r="275" spans="1:57">
      <c r="A275" s="190"/>
      <c r="B275" s="190"/>
      <c r="C275" s="36"/>
      <c r="D275" s="61"/>
      <c r="E275" s="190"/>
      <c r="F275" s="74"/>
      <c r="G275" s="74"/>
      <c r="H275" s="74"/>
      <c r="I275" s="74"/>
      <c r="J275" s="74"/>
      <c r="K275" s="74"/>
      <c r="L275" s="49"/>
      <c r="M275" s="49"/>
      <c r="N275" s="49"/>
      <c r="O275" s="49"/>
      <c r="P275" s="49"/>
      <c r="Q275" s="49"/>
      <c r="R275" s="49"/>
      <c r="S275" s="49"/>
      <c r="T275" s="49"/>
      <c r="U275" s="190"/>
      <c r="V275" s="190"/>
      <c r="W275" s="36"/>
      <c r="X275" s="49"/>
      <c r="Y275" s="190"/>
      <c r="Z275" s="74"/>
      <c r="AA275" s="74"/>
      <c r="AB275" s="74"/>
      <c r="AC275" s="74"/>
      <c r="AD275" s="74"/>
      <c r="AE275" s="74"/>
      <c r="AF275" s="49"/>
      <c r="AG275" s="49"/>
      <c r="AK275" s="80" t="s">
        <v>79</v>
      </c>
      <c r="AL275" s="78" t="s">
        <v>76</v>
      </c>
      <c r="AM275" s="187">
        <v>12.46</v>
      </c>
      <c r="AO275" s="169">
        <v>2.3748</v>
      </c>
      <c r="AV275" s="80" t="s">
        <v>79</v>
      </c>
      <c r="AW275" s="78" t="s">
        <v>76</v>
      </c>
      <c r="AX275" s="146">
        <v>0.47683999999999999</v>
      </c>
      <c r="AY275" s="169">
        <v>6.1073333333333331</v>
      </c>
      <c r="BB275" s="158">
        <v>3.4704666666666668</v>
      </c>
      <c r="BC275" s="158">
        <v>6.9095666666666666</v>
      </c>
    </row>
    <row r="276" spans="1:57">
      <c r="A276" s="190"/>
      <c r="B276" s="190"/>
      <c r="C276" s="36"/>
      <c r="D276" s="61"/>
      <c r="E276" s="190"/>
      <c r="F276" s="74"/>
      <c r="G276" s="74"/>
      <c r="H276" s="74"/>
      <c r="I276" s="74"/>
      <c r="J276" s="74"/>
      <c r="K276" s="74"/>
      <c r="L276" s="49"/>
      <c r="M276" s="49"/>
      <c r="N276" s="49"/>
      <c r="O276" s="49"/>
      <c r="P276" s="49"/>
      <c r="Q276" s="49"/>
      <c r="R276" s="49"/>
      <c r="S276" s="49"/>
      <c r="T276" s="49"/>
      <c r="U276" s="190"/>
      <c r="V276" s="190"/>
      <c r="W276" s="36"/>
      <c r="X276" s="49"/>
      <c r="Y276" s="190"/>
      <c r="Z276" s="74"/>
      <c r="AA276" s="74"/>
      <c r="AB276" s="74"/>
      <c r="AC276" s="74"/>
      <c r="AD276" s="74"/>
      <c r="AE276" s="74"/>
      <c r="AF276" s="49"/>
      <c r="AG276" s="49"/>
      <c r="AK276" s="80" t="s">
        <v>79</v>
      </c>
      <c r="AL276" s="78" t="s">
        <v>76</v>
      </c>
      <c r="AM276" s="187">
        <v>17.079999999999998</v>
      </c>
      <c r="AO276" s="169">
        <v>2.2222666666666666</v>
      </c>
      <c r="AV276" s="80" t="s">
        <v>79</v>
      </c>
      <c r="AW276" s="78" t="s">
        <v>76</v>
      </c>
      <c r="AX276" s="146">
        <v>0.62386666666666668</v>
      </c>
      <c r="AY276" s="169">
        <v>8.3719999999999999</v>
      </c>
      <c r="BB276" s="158">
        <v>3.4213999999999998</v>
      </c>
      <c r="BC276" s="158">
        <v>6.5386333333333333</v>
      </c>
    </row>
    <row r="277" spans="1:57">
      <c r="A277" s="190"/>
      <c r="B277" s="190"/>
      <c r="C277" s="36"/>
      <c r="D277" s="61"/>
      <c r="E277" s="190"/>
      <c r="F277" s="74"/>
      <c r="G277" s="74"/>
      <c r="H277" s="74"/>
      <c r="I277" s="74"/>
      <c r="J277" s="74"/>
      <c r="K277" s="74"/>
      <c r="L277" s="49"/>
      <c r="M277" s="49"/>
      <c r="N277" s="49"/>
      <c r="O277" s="49"/>
      <c r="P277" s="49"/>
      <c r="Q277" s="49"/>
      <c r="R277" s="49"/>
      <c r="S277" s="49"/>
      <c r="T277" s="49"/>
      <c r="U277" s="190"/>
      <c r="V277" s="190"/>
      <c r="W277" s="36"/>
      <c r="X277" s="49"/>
      <c r="Y277" s="190"/>
      <c r="Z277" s="74"/>
      <c r="AA277" s="74"/>
      <c r="AB277" s="74"/>
      <c r="AC277" s="74"/>
      <c r="AD277" s="74"/>
      <c r="AE277" s="74"/>
      <c r="AF277" s="49"/>
      <c r="AG277" s="49"/>
      <c r="AK277" s="80" t="s">
        <v>79</v>
      </c>
      <c r="AL277" s="78" t="s">
        <v>76</v>
      </c>
      <c r="AM277" s="187">
        <v>23.41333333333333</v>
      </c>
      <c r="AO277" s="169">
        <v>2.0699333333333336</v>
      </c>
      <c r="AV277" s="80" t="s">
        <v>79</v>
      </c>
      <c r="AW277" s="78" t="s">
        <v>76</v>
      </c>
      <c r="AX277" s="146">
        <v>0.80945333333333336</v>
      </c>
      <c r="AY277" s="169">
        <v>11.479999999999999</v>
      </c>
      <c r="BB277" s="158">
        <v>3.3782999999999999</v>
      </c>
      <c r="BC277" s="158">
        <v>6.113666666666667</v>
      </c>
    </row>
    <row r="278" spans="1:57">
      <c r="A278" s="190"/>
      <c r="B278" s="190"/>
      <c r="C278" s="36"/>
      <c r="D278" s="61"/>
      <c r="E278" s="190"/>
      <c r="F278" s="74"/>
      <c r="G278" s="74"/>
      <c r="H278" s="74"/>
      <c r="I278" s="74"/>
      <c r="J278" s="74"/>
      <c r="K278" s="74"/>
      <c r="L278" s="49"/>
      <c r="M278" s="49"/>
      <c r="N278" s="49"/>
      <c r="O278" s="49"/>
      <c r="P278" s="49"/>
      <c r="Q278" s="49"/>
      <c r="R278" s="49"/>
      <c r="S278" s="49"/>
      <c r="T278" s="49"/>
      <c r="U278" s="190"/>
      <c r="V278" s="190"/>
      <c r="W278" s="36"/>
      <c r="X278" s="49"/>
      <c r="Y278" s="190"/>
      <c r="Z278" s="74"/>
      <c r="AA278" s="74"/>
      <c r="AB278" s="74"/>
      <c r="AC278" s="74"/>
      <c r="AD278" s="74"/>
      <c r="AE278" s="74"/>
      <c r="AF278" s="49"/>
      <c r="AG278" s="49"/>
      <c r="AK278" s="80" t="s">
        <v>79</v>
      </c>
      <c r="AL278" s="78" t="s">
        <v>76</v>
      </c>
      <c r="AM278" s="187">
        <v>32.083333333333336</v>
      </c>
      <c r="AO278" s="169">
        <v>1.7826666666666666</v>
      </c>
      <c r="AV278" s="80" t="s">
        <v>79</v>
      </c>
      <c r="AW278" s="78" t="s">
        <v>76</v>
      </c>
      <c r="AX278" s="146">
        <v>1.0428333333333333</v>
      </c>
      <c r="AY278" s="169">
        <v>15.729999999999999</v>
      </c>
      <c r="BB278" s="158">
        <v>3.3335000000000004</v>
      </c>
      <c r="BC278" s="158">
        <v>5.651933333333333</v>
      </c>
    </row>
    <row r="279" spans="1:57">
      <c r="A279" s="190"/>
      <c r="B279" s="190"/>
      <c r="C279" s="36"/>
      <c r="D279" s="61"/>
      <c r="E279" s="190"/>
      <c r="F279" s="74"/>
      <c r="G279" s="74"/>
      <c r="H279" s="74"/>
      <c r="I279" s="74"/>
      <c r="J279" s="74"/>
      <c r="K279" s="74"/>
      <c r="L279" s="49"/>
      <c r="M279" s="49"/>
      <c r="N279" s="49"/>
      <c r="O279" s="49"/>
      <c r="P279" s="49"/>
      <c r="Q279" s="49"/>
      <c r="R279" s="49"/>
      <c r="S279" s="49"/>
      <c r="T279" s="49"/>
      <c r="U279" s="190"/>
      <c r="V279" s="190"/>
      <c r="W279" s="36"/>
      <c r="X279" s="49"/>
      <c r="Y279" s="190"/>
      <c r="Z279" s="74"/>
      <c r="AA279" s="74"/>
      <c r="AB279" s="74"/>
      <c r="AC279" s="74"/>
      <c r="AD279" s="74"/>
      <c r="AE279" s="74"/>
      <c r="AF279" s="49"/>
      <c r="AG279" s="49"/>
      <c r="AK279" s="80" t="s">
        <v>79</v>
      </c>
      <c r="AL279" s="78" t="s">
        <v>76</v>
      </c>
      <c r="AM279" s="187">
        <v>43.963333333333338</v>
      </c>
      <c r="AO279" s="169">
        <v>1.3529666666666669</v>
      </c>
      <c r="AV279" s="80" t="s">
        <v>79</v>
      </c>
      <c r="AW279" s="78" t="s">
        <v>76</v>
      </c>
      <c r="AX279" s="146">
        <v>1.3397666666666666</v>
      </c>
      <c r="AY279" s="169">
        <v>21.566666666666666</v>
      </c>
      <c r="BB279" s="158">
        <v>3.2942999999999998</v>
      </c>
      <c r="BC279" s="158">
        <v>5.1947000000000001</v>
      </c>
    </row>
    <row r="280" spans="1:57">
      <c r="A280" s="190"/>
      <c r="B280" s="190"/>
      <c r="C280" s="36"/>
      <c r="D280" s="61"/>
      <c r="E280" s="190"/>
      <c r="F280" s="74"/>
      <c r="G280" s="74"/>
      <c r="H280" s="74"/>
      <c r="I280" s="74"/>
      <c r="J280" s="74"/>
      <c r="K280" s="74"/>
      <c r="L280" s="49"/>
      <c r="M280" s="49"/>
      <c r="N280" s="49"/>
      <c r="O280" s="49"/>
      <c r="P280" s="49"/>
      <c r="Q280" s="49"/>
      <c r="R280" s="49"/>
      <c r="S280" s="49"/>
      <c r="T280" s="49"/>
      <c r="U280" s="190"/>
      <c r="V280" s="190"/>
      <c r="W280" s="36"/>
      <c r="X280" s="49"/>
      <c r="Y280" s="190"/>
      <c r="Z280" s="74"/>
      <c r="AA280" s="74"/>
      <c r="AB280" s="74"/>
      <c r="AC280" s="74"/>
      <c r="AD280" s="74"/>
      <c r="AE280" s="74"/>
      <c r="AF280" s="49"/>
      <c r="AG280" s="49"/>
      <c r="AK280" s="80" t="s">
        <v>79</v>
      </c>
      <c r="AL280" s="78" t="s">
        <v>76</v>
      </c>
      <c r="AM280" s="187">
        <v>60.29666666666666</v>
      </c>
      <c r="AO280" s="169">
        <v>1.1226666666666667</v>
      </c>
      <c r="AV280" s="80" t="s">
        <v>79</v>
      </c>
      <c r="AW280" s="78" t="s">
        <v>76</v>
      </c>
      <c r="AX280" s="146">
        <v>1.7257666666666667</v>
      </c>
      <c r="AY280" s="169">
        <v>29.563333333333333</v>
      </c>
      <c r="BB280" s="158">
        <v>3.2690999999999999</v>
      </c>
      <c r="BC280" s="158">
        <v>4.7700333333333331</v>
      </c>
    </row>
    <row r="281" spans="1:57">
      <c r="A281" s="190"/>
      <c r="B281" s="190"/>
      <c r="C281" s="36"/>
      <c r="D281" s="61"/>
      <c r="E281" s="190"/>
      <c r="F281" s="74"/>
      <c r="G281" s="74"/>
      <c r="H281" s="74"/>
      <c r="I281" s="74"/>
      <c r="J281" s="74"/>
      <c r="K281" s="74"/>
      <c r="L281" s="49"/>
      <c r="M281" s="49"/>
      <c r="N281" s="49"/>
      <c r="O281" s="49"/>
      <c r="P281" s="49"/>
      <c r="Q281" s="49"/>
      <c r="R281" s="49"/>
      <c r="S281" s="49"/>
      <c r="T281" s="49"/>
      <c r="U281" s="190"/>
      <c r="V281" s="190"/>
      <c r="W281" s="36"/>
      <c r="X281" s="49"/>
      <c r="Y281" s="190"/>
      <c r="Z281" s="74"/>
      <c r="AA281" s="74"/>
      <c r="AB281" s="74"/>
      <c r="AC281" s="74"/>
      <c r="AD281" s="74"/>
      <c r="AE281" s="74"/>
      <c r="AF281" s="49"/>
      <c r="AG281" s="49"/>
      <c r="AK281" s="80" t="s">
        <v>79</v>
      </c>
      <c r="AL281" s="78" t="s">
        <v>76</v>
      </c>
      <c r="AM281" s="187">
        <v>82.706666666666663</v>
      </c>
      <c r="AO281" s="169">
        <v>0.87369999999999992</v>
      </c>
      <c r="AV281" s="80" t="s">
        <v>79</v>
      </c>
      <c r="AW281" s="78" t="s">
        <v>76</v>
      </c>
      <c r="AX281" s="146">
        <v>2.2430666666666665</v>
      </c>
      <c r="AY281" s="169">
        <v>40.523333333333341</v>
      </c>
      <c r="BB281" s="158">
        <v>3.2757333333333332</v>
      </c>
      <c r="BC281" s="158">
        <v>4.3982333333333328</v>
      </c>
    </row>
    <row r="282" spans="1:57">
      <c r="A282" s="190"/>
      <c r="B282" s="190"/>
      <c r="C282" s="36"/>
      <c r="D282" s="61"/>
      <c r="E282" s="190"/>
      <c r="F282" s="74"/>
      <c r="G282" s="74"/>
      <c r="H282" s="74"/>
      <c r="I282" s="74"/>
      <c r="J282" s="74"/>
      <c r="K282" s="74"/>
      <c r="L282" s="49"/>
      <c r="M282" s="49"/>
      <c r="N282" s="49"/>
      <c r="O282" s="49"/>
      <c r="P282" s="49"/>
      <c r="Q282" s="49"/>
      <c r="R282" s="49"/>
      <c r="S282" s="49"/>
      <c r="T282" s="49"/>
      <c r="U282" s="190"/>
      <c r="V282" s="190"/>
      <c r="W282" s="36"/>
      <c r="X282" s="49"/>
      <c r="Y282" s="190"/>
      <c r="Z282" s="74"/>
      <c r="AA282" s="74"/>
      <c r="AB282" s="74"/>
      <c r="AC282" s="74"/>
      <c r="AD282" s="74"/>
      <c r="AE282" s="74"/>
      <c r="AF282" s="49"/>
      <c r="AG282" s="49"/>
      <c r="AK282" s="80" t="s">
        <v>79</v>
      </c>
      <c r="AL282" s="78" t="s">
        <v>76</v>
      </c>
      <c r="AM282" s="187">
        <v>113.3</v>
      </c>
      <c r="AO282" s="169">
        <v>0.74739999999999995</v>
      </c>
      <c r="AV282" s="80" t="s">
        <v>79</v>
      </c>
      <c r="AW282" s="78" t="s">
        <v>76</v>
      </c>
      <c r="AX282" s="146">
        <v>2.962766666666667</v>
      </c>
      <c r="AY282" s="169">
        <v>55.54666666666666</v>
      </c>
      <c r="BB282" s="158">
        <v>3.3393333333333337</v>
      </c>
      <c r="BC282" s="158">
        <v>4.0994000000000002</v>
      </c>
    </row>
    <row r="283" spans="1:57">
      <c r="A283" s="190"/>
      <c r="B283" s="190"/>
      <c r="C283" s="36"/>
      <c r="D283" s="61"/>
      <c r="E283" s="190"/>
      <c r="F283" s="74"/>
      <c r="G283" s="74"/>
      <c r="H283" s="74"/>
      <c r="I283" s="74"/>
      <c r="J283" s="74"/>
      <c r="K283" s="74"/>
      <c r="L283" s="49"/>
      <c r="M283" s="49"/>
      <c r="N283" s="49"/>
      <c r="O283" s="49"/>
      <c r="P283" s="49"/>
      <c r="Q283" s="49"/>
      <c r="R283" s="49"/>
      <c r="S283" s="49"/>
      <c r="T283" s="49"/>
      <c r="U283" s="190"/>
      <c r="V283" s="190"/>
      <c r="W283" s="36"/>
      <c r="X283" s="49"/>
      <c r="Y283" s="190"/>
      <c r="Z283" s="74"/>
      <c r="AA283" s="74"/>
      <c r="AB283" s="74"/>
      <c r="AC283" s="74"/>
      <c r="AD283" s="74"/>
      <c r="AE283" s="74"/>
      <c r="AF283" s="49"/>
      <c r="AG283" s="49"/>
      <c r="AK283" s="80" t="s">
        <v>79</v>
      </c>
      <c r="AL283" s="78" t="s">
        <v>76</v>
      </c>
      <c r="AM283" s="187">
        <v>155.23333333333332</v>
      </c>
      <c r="AO283" s="169">
        <v>0.6487666666666666</v>
      </c>
      <c r="AV283" s="80" t="s">
        <v>79</v>
      </c>
      <c r="AW283" s="78" t="s">
        <v>76</v>
      </c>
      <c r="AX283" s="146">
        <v>4.0007666666666664</v>
      </c>
      <c r="AY283" s="169">
        <v>76.143333333333331</v>
      </c>
      <c r="BB283" s="158">
        <v>3.4878666666666667</v>
      </c>
      <c r="BC283" s="158">
        <v>3.8739000000000003</v>
      </c>
    </row>
    <row r="284" spans="1:57">
      <c r="A284" s="190"/>
      <c r="B284" s="190"/>
      <c r="C284" s="36"/>
      <c r="D284" s="61"/>
      <c r="E284" s="190"/>
      <c r="F284" s="74"/>
      <c r="G284" s="74"/>
      <c r="H284" s="74"/>
      <c r="I284" s="74"/>
      <c r="J284" s="74"/>
      <c r="K284" s="74"/>
      <c r="L284" s="49"/>
      <c r="M284" s="49"/>
      <c r="N284" s="49"/>
      <c r="O284" s="49"/>
      <c r="P284" s="49"/>
      <c r="Q284" s="49"/>
      <c r="R284" s="49"/>
      <c r="S284" s="49"/>
      <c r="T284" s="49"/>
      <c r="U284" s="190"/>
      <c r="V284" s="190"/>
      <c r="W284" s="36"/>
      <c r="X284" s="49"/>
      <c r="Y284" s="190"/>
      <c r="Z284" s="74"/>
      <c r="AA284" s="74"/>
      <c r="AB284" s="74"/>
      <c r="AC284" s="74"/>
      <c r="AD284" s="74"/>
      <c r="AE284" s="74"/>
      <c r="AF284" s="49"/>
      <c r="AG284" s="49"/>
      <c r="AK284" s="80" t="s">
        <v>79</v>
      </c>
      <c r="AL284" s="78" t="s">
        <v>76</v>
      </c>
      <c r="AM284" s="187">
        <v>212.9</v>
      </c>
      <c r="AO284" s="169">
        <v>0.5716</v>
      </c>
      <c r="AV284" s="80" t="s">
        <v>79</v>
      </c>
      <c r="AW284" s="78" t="s">
        <v>76</v>
      </c>
      <c r="AX284" s="146">
        <v>5.5340333333333334</v>
      </c>
      <c r="AY284" s="169">
        <v>104.40000000000002</v>
      </c>
      <c r="BB284" s="158">
        <v>3.7432333333333339</v>
      </c>
      <c r="BC284" s="158">
        <v>3.7007999999999996</v>
      </c>
    </row>
    <row r="285" spans="1:57">
      <c r="A285" s="190"/>
      <c r="B285" s="190"/>
      <c r="C285" s="36"/>
      <c r="D285" s="61"/>
      <c r="E285" s="190"/>
      <c r="F285" s="74"/>
      <c r="G285" s="74"/>
      <c r="H285" s="74"/>
      <c r="I285" s="74"/>
      <c r="J285" s="74"/>
      <c r="K285" s="74"/>
      <c r="L285" s="49"/>
      <c r="M285" s="49"/>
      <c r="N285" s="49"/>
      <c r="O285" s="49"/>
      <c r="P285" s="49"/>
      <c r="Q285" s="49"/>
      <c r="R285" s="49"/>
      <c r="S285" s="49"/>
      <c r="T285" s="49"/>
      <c r="U285" s="190"/>
      <c r="V285" s="190"/>
      <c r="W285" s="36"/>
      <c r="X285" s="49"/>
      <c r="Y285" s="190"/>
      <c r="Z285" s="74"/>
      <c r="AA285" s="74"/>
      <c r="AB285" s="74"/>
      <c r="AC285" s="74"/>
      <c r="AD285" s="74"/>
      <c r="AE285" s="74"/>
      <c r="AF285" s="49"/>
      <c r="AG285" s="49"/>
      <c r="AK285" s="80" t="s">
        <v>79</v>
      </c>
      <c r="AL285" s="78" t="s">
        <v>76</v>
      </c>
      <c r="AM285" s="187">
        <v>291.86666666666667</v>
      </c>
      <c r="AO285" s="169">
        <v>0.51466666666666672</v>
      </c>
      <c r="AV285" s="80" t="s">
        <v>79</v>
      </c>
      <c r="AW285" s="78" t="s">
        <v>76</v>
      </c>
      <c r="AX285" s="146">
        <v>7.7670000000000003</v>
      </c>
      <c r="AY285" s="169">
        <v>143.1</v>
      </c>
      <c r="BB285" s="158">
        <v>4.0866666666666669</v>
      </c>
      <c r="BC285" s="158">
        <v>3.5207000000000002</v>
      </c>
    </row>
    <row r="286" spans="1:57">
      <c r="A286" s="190"/>
      <c r="B286" s="190"/>
      <c r="C286" s="36"/>
      <c r="D286" s="61"/>
      <c r="E286" s="190"/>
      <c r="F286" s="74"/>
      <c r="G286" s="74"/>
      <c r="H286" s="74"/>
      <c r="I286" s="74"/>
      <c r="J286" s="74"/>
      <c r="K286" s="74"/>
      <c r="L286" s="49"/>
      <c r="M286" s="49"/>
      <c r="N286" s="49"/>
      <c r="O286" s="49"/>
      <c r="P286" s="49"/>
      <c r="Q286" s="49"/>
      <c r="R286" s="49"/>
      <c r="S286" s="49"/>
      <c r="T286" s="49"/>
      <c r="U286" s="190"/>
      <c r="V286" s="190"/>
      <c r="W286" s="36"/>
      <c r="X286" s="49"/>
      <c r="Y286" s="190"/>
      <c r="Z286" s="74"/>
      <c r="AA286" s="74"/>
      <c r="AB286" s="74"/>
      <c r="AC286" s="74"/>
      <c r="AD286" s="74"/>
      <c r="AE286" s="74"/>
      <c r="AF286" s="49"/>
      <c r="AG286" s="49"/>
      <c r="AK286" s="80" t="s">
        <v>79</v>
      </c>
      <c r="AL286" s="78" t="s">
        <v>76</v>
      </c>
      <c r="AM286" s="187">
        <v>400.06666666666666</v>
      </c>
      <c r="AO286" s="169">
        <v>0.45443333333333341</v>
      </c>
      <c r="AV286" s="80" t="s">
        <v>79</v>
      </c>
      <c r="AW286" s="78" t="s">
        <v>76</v>
      </c>
      <c r="AX286" s="146">
        <v>10.877333333333333</v>
      </c>
      <c r="AY286" s="169">
        <v>196.13333333333333</v>
      </c>
      <c r="BB286" s="158">
        <v>4.4370000000000003</v>
      </c>
      <c r="BC286" s="158">
        <v>3.2734999999999999</v>
      </c>
    </row>
    <row r="287" spans="1:57">
      <c r="A287" s="190"/>
      <c r="B287" s="190"/>
      <c r="C287" s="36"/>
      <c r="D287" s="61"/>
      <c r="E287" s="190"/>
      <c r="F287" s="74"/>
      <c r="G287" s="74"/>
      <c r="H287" s="74"/>
      <c r="I287" s="74"/>
      <c r="J287" s="74"/>
      <c r="K287" s="74"/>
      <c r="L287" s="49"/>
      <c r="M287" s="49"/>
      <c r="N287" s="49"/>
      <c r="O287" s="49"/>
      <c r="P287" s="49"/>
      <c r="Q287" s="49"/>
      <c r="R287" s="49"/>
      <c r="S287" s="49"/>
      <c r="T287" s="49"/>
      <c r="U287" s="190"/>
      <c r="V287" s="190"/>
      <c r="W287" s="36"/>
      <c r="X287" s="49"/>
      <c r="Y287" s="190"/>
      <c r="Z287" s="74"/>
      <c r="AA287" s="74"/>
      <c r="AB287" s="74"/>
      <c r="AC287" s="74"/>
      <c r="AD287" s="74"/>
      <c r="AE287" s="74"/>
      <c r="AF287" s="49"/>
      <c r="AG287" s="49"/>
      <c r="AK287" s="80" t="s">
        <v>79</v>
      </c>
      <c r="AL287" s="78" t="s">
        <v>76</v>
      </c>
      <c r="AM287" s="199">
        <v>0.99516666666666664</v>
      </c>
      <c r="AN287" s="92"/>
      <c r="AO287" s="92"/>
      <c r="AP287" s="195">
        <v>3.6354000000000002</v>
      </c>
      <c r="AV287" s="80" t="s">
        <v>79</v>
      </c>
      <c r="AW287" s="78" t="s">
        <v>76</v>
      </c>
      <c r="AX287" s="146">
        <v>2.950433333333333E-2</v>
      </c>
      <c r="AY287" s="169">
        <v>0.50003333333333333</v>
      </c>
      <c r="BD287" s="158">
        <v>5.229566666666666</v>
      </c>
      <c r="BE287" s="158">
        <v>2.5436666666666667</v>
      </c>
    </row>
    <row r="288" spans="1:57">
      <c r="A288" s="190"/>
      <c r="B288" s="190"/>
      <c r="C288" s="36"/>
      <c r="D288" s="61"/>
      <c r="E288" s="190"/>
      <c r="F288" s="74"/>
      <c r="G288" s="74"/>
      <c r="H288" s="74"/>
      <c r="I288" s="74"/>
      <c r="J288" s="74"/>
      <c r="K288" s="74"/>
      <c r="L288" s="49"/>
      <c r="M288" s="49"/>
      <c r="N288" s="49"/>
      <c r="O288" s="49"/>
      <c r="P288" s="49"/>
      <c r="Q288" s="49"/>
      <c r="R288" s="49"/>
      <c r="S288" s="49"/>
      <c r="T288" s="49"/>
      <c r="U288" s="190"/>
      <c r="V288" s="190"/>
      <c r="W288" s="36"/>
      <c r="X288" s="49"/>
      <c r="Y288" s="190"/>
      <c r="Z288" s="74"/>
      <c r="AA288" s="74"/>
      <c r="AB288" s="74"/>
      <c r="AC288" s="74"/>
      <c r="AD288" s="74"/>
      <c r="AE288" s="74"/>
      <c r="AF288" s="49"/>
      <c r="AG288" s="49"/>
      <c r="AK288" s="80" t="s">
        <v>79</v>
      </c>
      <c r="AL288" s="78" t="s">
        <v>76</v>
      </c>
      <c r="AM288" s="188">
        <v>1.3693333333333333</v>
      </c>
      <c r="AN288" s="161"/>
      <c r="AO288" s="161"/>
      <c r="AP288" s="170">
        <v>4.4539333333333335</v>
      </c>
      <c r="AV288" s="80" t="s">
        <v>79</v>
      </c>
      <c r="AW288" s="78" t="s">
        <v>76</v>
      </c>
      <c r="AX288" s="146">
        <v>5.6410666666666665E-2</v>
      </c>
      <c r="AY288" s="169">
        <v>0.67603333333333337</v>
      </c>
      <c r="BD288" s="158">
        <v>4.1493000000000002</v>
      </c>
      <c r="BE288" s="158">
        <v>7.2052666666666667</v>
      </c>
    </row>
    <row r="289" spans="1:57">
      <c r="A289" s="190"/>
      <c r="B289" s="190"/>
      <c r="C289" s="36"/>
      <c r="D289" s="61"/>
      <c r="E289" s="190"/>
      <c r="F289" s="74"/>
      <c r="G289" s="74"/>
      <c r="H289" s="74"/>
      <c r="I289" s="74"/>
      <c r="J289" s="74"/>
      <c r="K289" s="74"/>
      <c r="L289" s="49"/>
      <c r="M289" s="49"/>
      <c r="N289" s="49"/>
      <c r="O289" s="49"/>
      <c r="P289" s="49"/>
      <c r="Q289" s="49"/>
      <c r="R289" s="49"/>
      <c r="S289" s="49"/>
      <c r="T289" s="49"/>
      <c r="U289" s="190"/>
      <c r="V289" s="190"/>
      <c r="W289" s="36"/>
      <c r="X289" s="49"/>
      <c r="Y289" s="190"/>
      <c r="Z289" s="74"/>
      <c r="AA289" s="74"/>
      <c r="AB289" s="74"/>
      <c r="AC289" s="74"/>
      <c r="AD289" s="74"/>
      <c r="AE289" s="74"/>
      <c r="AF289" s="49"/>
      <c r="AG289" s="49"/>
      <c r="AK289" s="80" t="s">
        <v>79</v>
      </c>
      <c r="AL289" s="78" t="s">
        <v>76</v>
      </c>
      <c r="AM289" s="187">
        <v>1.8783333333333332</v>
      </c>
      <c r="AP289" s="169">
        <v>3.874366666666667</v>
      </c>
      <c r="AV289" s="80" t="s">
        <v>79</v>
      </c>
      <c r="AW289" s="78" t="s">
        <v>76</v>
      </c>
      <c r="AX289" s="146">
        <v>7.6276666666666659E-2</v>
      </c>
      <c r="AY289" s="169">
        <v>0.92123333333333335</v>
      </c>
      <c r="BD289" s="158">
        <v>3.7450666666666668</v>
      </c>
      <c r="BE289" s="158">
        <v>7.3314666666666675</v>
      </c>
    </row>
    <row r="290" spans="1:57">
      <c r="A290" s="190"/>
      <c r="B290" s="190"/>
      <c r="C290" s="36"/>
      <c r="D290" s="61"/>
      <c r="E290" s="190"/>
      <c r="F290" s="74"/>
      <c r="G290" s="74"/>
      <c r="H290" s="74"/>
      <c r="I290" s="74"/>
      <c r="J290" s="74"/>
      <c r="K290" s="74"/>
      <c r="L290" s="49"/>
      <c r="M290" s="49"/>
      <c r="N290" s="49"/>
      <c r="O290" s="49"/>
      <c r="P290" s="49"/>
      <c r="Q290" s="49"/>
      <c r="R290" s="49"/>
      <c r="S290" s="49"/>
      <c r="T290" s="49"/>
      <c r="U290" s="190"/>
      <c r="V290" s="190"/>
      <c r="W290" s="36"/>
      <c r="X290" s="49"/>
      <c r="Y290" s="190"/>
      <c r="Z290" s="74"/>
      <c r="AA290" s="74"/>
      <c r="AB290" s="74"/>
      <c r="AC290" s="74"/>
      <c r="AD290" s="74"/>
      <c r="AE290" s="74"/>
      <c r="AF290" s="49"/>
      <c r="AG290" s="49"/>
      <c r="AK290" s="80" t="s">
        <v>79</v>
      </c>
      <c r="AL290" s="78" t="s">
        <v>76</v>
      </c>
      <c r="AM290" s="187">
        <v>2.5746666666666669</v>
      </c>
      <c r="AP290" s="169">
        <v>3.3600333333333334</v>
      </c>
      <c r="AV290" s="80" t="s">
        <v>79</v>
      </c>
      <c r="AW290" s="78" t="s">
        <v>76</v>
      </c>
      <c r="AX290" s="146">
        <v>0.10081</v>
      </c>
      <c r="AY290" s="169">
        <v>1.262</v>
      </c>
      <c r="BD290" s="158">
        <v>3.5399666666666665</v>
      </c>
      <c r="BE290" s="158">
        <v>7.0940666666666674</v>
      </c>
    </row>
    <row r="291" spans="1:57">
      <c r="A291" s="190"/>
      <c r="B291" s="190"/>
      <c r="C291" s="36"/>
      <c r="D291" s="61"/>
      <c r="E291" s="190"/>
      <c r="F291" s="74"/>
      <c r="G291" s="74"/>
      <c r="H291" s="74"/>
      <c r="I291" s="74"/>
      <c r="J291" s="74"/>
      <c r="K291" s="74"/>
      <c r="L291" s="49"/>
      <c r="M291" s="49"/>
      <c r="N291" s="49"/>
      <c r="O291" s="49"/>
      <c r="P291" s="49"/>
      <c r="Q291" s="49"/>
      <c r="R291" s="49"/>
      <c r="S291" s="49"/>
      <c r="T291" s="49"/>
      <c r="U291" s="190"/>
      <c r="V291" s="190"/>
      <c r="W291" s="36"/>
      <c r="X291" s="49"/>
      <c r="Y291" s="190"/>
      <c r="Z291" s="74"/>
      <c r="AA291" s="74"/>
      <c r="AB291" s="74"/>
      <c r="AC291" s="74"/>
      <c r="AD291" s="74"/>
      <c r="AE291" s="74"/>
      <c r="AF291" s="49"/>
      <c r="AG291" s="49"/>
      <c r="AK291" s="80" t="s">
        <v>79</v>
      </c>
      <c r="AL291" s="78" t="s">
        <v>76</v>
      </c>
      <c r="AM291" s="187">
        <v>3.5286666666666666</v>
      </c>
      <c r="AP291" s="169">
        <v>3.0025333333333335</v>
      </c>
      <c r="AV291" s="80" t="s">
        <v>79</v>
      </c>
      <c r="AW291" s="78" t="s">
        <v>76</v>
      </c>
      <c r="AX291" s="146">
        <v>0.13426666666666667</v>
      </c>
      <c r="AY291" s="169">
        <v>1.7296666666666667</v>
      </c>
      <c r="BD291" s="158">
        <v>3.4120666666666666</v>
      </c>
      <c r="BE291" s="158">
        <v>6.8912000000000004</v>
      </c>
    </row>
    <row r="292" spans="1:57">
      <c r="A292" s="190"/>
      <c r="B292" s="190"/>
      <c r="C292" s="36"/>
      <c r="D292" s="61"/>
      <c r="E292" s="190"/>
      <c r="F292" s="74"/>
      <c r="G292" s="74"/>
      <c r="H292" s="74"/>
      <c r="I292" s="74"/>
      <c r="J292" s="74"/>
      <c r="K292" s="74"/>
      <c r="L292" s="49"/>
      <c r="M292" s="49"/>
      <c r="N292" s="49"/>
      <c r="O292" s="49"/>
      <c r="P292" s="49"/>
      <c r="Q292" s="49"/>
      <c r="R292" s="49"/>
      <c r="S292" s="49"/>
      <c r="T292" s="49"/>
      <c r="U292" s="190"/>
      <c r="V292" s="190"/>
      <c r="W292" s="36"/>
      <c r="X292" s="49"/>
      <c r="Y292" s="190"/>
      <c r="Z292" s="74"/>
      <c r="AA292" s="74"/>
      <c r="AB292" s="74"/>
      <c r="AC292" s="74"/>
      <c r="AD292" s="74"/>
      <c r="AE292" s="74"/>
      <c r="AF292" s="49"/>
      <c r="AG292" s="49"/>
      <c r="AK292" s="80" t="s">
        <v>79</v>
      </c>
      <c r="AL292" s="78" t="s">
        <v>76</v>
      </c>
      <c r="AM292" s="187">
        <v>4.8373333333333335</v>
      </c>
      <c r="AP292" s="169">
        <v>2.7101666666666664</v>
      </c>
      <c r="AV292" s="80" t="s">
        <v>79</v>
      </c>
      <c r="AW292" s="78" t="s">
        <v>76</v>
      </c>
      <c r="AX292" s="146">
        <v>0.17977999999999997</v>
      </c>
      <c r="AY292" s="169">
        <v>2.371</v>
      </c>
      <c r="BD292" s="158">
        <v>3.3226333333333335</v>
      </c>
      <c r="BE292" s="158">
        <v>6.724733333333333</v>
      </c>
    </row>
    <row r="293" spans="1:57">
      <c r="A293" s="190"/>
      <c r="B293" s="190"/>
      <c r="C293" s="36"/>
      <c r="D293" s="61"/>
      <c r="E293" s="190"/>
      <c r="F293" s="74"/>
      <c r="G293" s="74"/>
      <c r="H293" s="74"/>
      <c r="I293" s="74"/>
      <c r="J293" s="74"/>
      <c r="K293" s="74"/>
      <c r="L293" s="49"/>
      <c r="M293" s="49"/>
      <c r="N293" s="49"/>
      <c r="O293" s="49"/>
      <c r="P293" s="49"/>
      <c r="Q293" s="49"/>
      <c r="R293" s="49"/>
      <c r="S293" s="49"/>
      <c r="T293" s="49"/>
      <c r="U293" s="190"/>
      <c r="V293" s="190"/>
      <c r="W293" s="36"/>
      <c r="X293" s="49"/>
      <c r="Y293" s="190"/>
      <c r="Z293" s="74"/>
      <c r="AA293" s="74"/>
      <c r="AB293" s="74"/>
      <c r="AC293" s="74"/>
      <c r="AD293" s="74"/>
      <c r="AE293" s="74"/>
      <c r="AF293" s="49"/>
      <c r="AG293" s="49"/>
      <c r="AK293" s="80" t="s">
        <v>79</v>
      </c>
      <c r="AL293" s="78" t="s">
        <v>76</v>
      </c>
      <c r="AM293" s="187">
        <v>6.6313333333333331</v>
      </c>
      <c r="AP293" s="169">
        <v>2.4576666666666669</v>
      </c>
      <c r="AV293" s="80" t="s">
        <v>79</v>
      </c>
      <c r="AW293" s="78" t="s">
        <v>76</v>
      </c>
      <c r="AX293" s="146">
        <v>0.24113333333333334</v>
      </c>
      <c r="AY293" s="169">
        <v>3.25</v>
      </c>
      <c r="BD293" s="158">
        <v>3.2631999999999999</v>
      </c>
      <c r="BE293" s="158">
        <v>6.5735999999999999</v>
      </c>
    </row>
    <row r="294" spans="1:57">
      <c r="A294" s="190"/>
      <c r="B294" s="190"/>
      <c r="C294" s="36"/>
      <c r="D294" s="61"/>
      <c r="E294" s="190"/>
      <c r="F294" s="74"/>
      <c r="G294" s="74"/>
      <c r="H294" s="74"/>
      <c r="I294" s="74"/>
      <c r="J294" s="74"/>
      <c r="K294" s="74"/>
      <c r="L294" s="49"/>
      <c r="M294" s="49"/>
      <c r="N294" s="49"/>
      <c r="O294" s="49"/>
      <c r="P294" s="49"/>
      <c r="Q294" s="49"/>
      <c r="R294" s="49"/>
      <c r="S294" s="49"/>
      <c r="T294" s="49"/>
      <c r="U294" s="190"/>
      <c r="V294" s="190"/>
      <c r="W294" s="36"/>
      <c r="X294" s="49"/>
      <c r="Y294" s="190"/>
      <c r="Z294" s="74"/>
      <c r="AA294" s="74"/>
      <c r="AB294" s="74"/>
      <c r="AC294" s="74"/>
      <c r="AD294" s="74"/>
      <c r="AE294" s="74"/>
      <c r="AF294" s="49"/>
      <c r="AG294" s="49"/>
      <c r="AK294" s="80" t="s">
        <v>79</v>
      </c>
      <c r="AL294" s="78" t="s">
        <v>76</v>
      </c>
      <c r="AM294" s="187">
        <v>9.0903333333333318</v>
      </c>
      <c r="AP294" s="169">
        <v>2.2371333333333334</v>
      </c>
      <c r="AV294" s="80" t="s">
        <v>79</v>
      </c>
      <c r="AW294" s="78" t="s">
        <v>76</v>
      </c>
      <c r="AX294" s="146">
        <v>0.32165333333333329</v>
      </c>
      <c r="AY294" s="169">
        <v>4.4553333333333338</v>
      </c>
      <c r="BD294" s="158">
        <v>3.2084666666666668</v>
      </c>
      <c r="BE294" s="158">
        <v>6.3827333333333343</v>
      </c>
    </row>
    <row r="295" spans="1:57">
      <c r="A295" s="190"/>
      <c r="B295" s="190"/>
      <c r="C295" s="36"/>
      <c r="D295" s="61"/>
      <c r="E295" s="190"/>
      <c r="F295" s="74"/>
      <c r="G295" s="74"/>
      <c r="H295" s="74"/>
      <c r="I295" s="74"/>
      <c r="J295" s="74"/>
      <c r="K295" s="74"/>
      <c r="L295" s="49"/>
      <c r="M295" s="49"/>
      <c r="N295" s="49"/>
      <c r="O295" s="49"/>
      <c r="P295" s="49"/>
      <c r="Q295" s="49"/>
      <c r="R295" s="49"/>
      <c r="S295" s="49"/>
      <c r="T295" s="49"/>
      <c r="U295" s="190"/>
      <c r="V295" s="190"/>
      <c r="W295" s="36"/>
      <c r="X295" s="49"/>
      <c r="Y295" s="190"/>
      <c r="Z295" s="74"/>
      <c r="AA295" s="74"/>
      <c r="AB295" s="74"/>
      <c r="AC295" s="74"/>
      <c r="AD295" s="74"/>
      <c r="AE295" s="74"/>
      <c r="AF295" s="49"/>
      <c r="AG295" s="49"/>
      <c r="AK295" s="80" t="s">
        <v>79</v>
      </c>
      <c r="AL295" s="78" t="s">
        <v>76</v>
      </c>
      <c r="AM295" s="187">
        <v>12.46</v>
      </c>
      <c r="AP295" s="169">
        <v>2.0430333333333333</v>
      </c>
      <c r="AV295" s="80" t="s">
        <v>79</v>
      </c>
      <c r="AW295" s="78" t="s">
        <v>76</v>
      </c>
      <c r="AX295" s="146">
        <v>0.42544000000000004</v>
      </c>
      <c r="AY295" s="169">
        <v>6.1073333333333331</v>
      </c>
      <c r="BD295" s="158">
        <v>3.1664333333333339</v>
      </c>
      <c r="BE295" s="158">
        <v>6.1184666666666665</v>
      </c>
    </row>
    <row r="296" spans="1:57">
      <c r="A296" s="190"/>
      <c r="B296" s="190"/>
      <c r="C296" s="36"/>
      <c r="D296" s="61"/>
      <c r="E296" s="190"/>
      <c r="F296" s="74"/>
      <c r="G296" s="74"/>
      <c r="H296" s="74"/>
      <c r="I296" s="74"/>
      <c r="J296" s="74"/>
      <c r="K296" s="74"/>
      <c r="L296" s="49"/>
      <c r="M296" s="49"/>
      <c r="N296" s="49"/>
      <c r="O296" s="49"/>
      <c r="P296" s="49"/>
      <c r="Q296" s="49"/>
      <c r="R296" s="49"/>
      <c r="S296" s="49"/>
      <c r="T296" s="49"/>
      <c r="U296" s="190"/>
      <c r="V296" s="190"/>
      <c r="W296" s="36"/>
      <c r="X296" s="49"/>
      <c r="Y296" s="190"/>
      <c r="Z296" s="74"/>
      <c r="AA296" s="74"/>
      <c r="AB296" s="74"/>
      <c r="AC296" s="74"/>
      <c r="AD296" s="74"/>
      <c r="AE296" s="74"/>
      <c r="AF296" s="49"/>
      <c r="AG296" s="49"/>
      <c r="AK296" s="80" t="s">
        <v>79</v>
      </c>
      <c r="AL296" s="78" t="s">
        <v>76</v>
      </c>
      <c r="AM296" s="188">
        <v>17.079999999999998</v>
      </c>
      <c r="AN296" s="161"/>
      <c r="AO296" s="161"/>
      <c r="AP296" s="170">
        <v>1.8930333333333333</v>
      </c>
      <c r="AV296" s="80" t="s">
        <v>79</v>
      </c>
      <c r="AW296" s="78" t="s">
        <v>76</v>
      </c>
      <c r="AX296" s="146">
        <v>0.5579966666666667</v>
      </c>
      <c r="AY296" s="169">
        <v>8.3716666666666679</v>
      </c>
      <c r="BD296" s="158">
        <v>3.1293666666666664</v>
      </c>
      <c r="BE296" s="158">
        <v>5.8028000000000004</v>
      </c>
    </row>
    <row r="297" spans="1:57">
      <c r="A297" s="190"/>
      <c r="B297" s="190"/>
      <c r="C297" s="36"/>
      <c r="D297" s="61"/>
      <c r="E297" s="190"/>
      <c r="F297" s="74"/>
      <c r="G297" s="74"/>
      <c r="H297" s="74"/>
      <c r="I297" s="74"/>
      <c r="J297" s="74"/>
      <c r="K297" s="74"/>
      <c r="L297" s="49"/>
      <c r="M297" s="49"/>
      <c r="N297" s="49"/>
      <c r="O297" s="49"/>
      <c r="P297" s="49"/>
      <c r="Q297" s="49"/>
      <c r="R297" s="49"/>
      <c r="S297" s="49"/>
      <c r="T297" s="49"/>
      <c r="U297" s="190"/>
      <c r="V297" s="190"/>
      <c r="W297" s="36"/>
      <c r="X297" s="49"/>
      <c r="Y297" s="190"/>
      <c r="Z297" s="74"/>
      <c r="AA297" s="74"/>
      <c r="AB297" s="74"/>
      <c r="AC297" s="74"/>
      <c r="AD297" s="74"/>
      <c r="AE297" s="74"/>
      <c r="AF297" s="49"/>
      <c r="AG297" s="49"/>
      <c r="AK297" s="80" t="s">
        <v>79</v>
      </c>
      <c r="AL297" s="78" t="s">
        <v>76</v>
      </c>
      <c r="AM297" s="187">
        <v>23.41333333333333</v>
      </c>
      <c r="AP297" s="169">
        <v>1.8009333333333333</v>
      </c>
      <c r="AV297" s="80" t="s">
        <v>79</v>
      </c>
      <c r="AW297" s="78" t="s">
        <v>76</v>
      </c>
      <c r="AX297" s="146">
        <v>0.7251333333333333</v>
      </c>
      <c r="AY297" s="169">
        <v>11.479999999999999</v>
      </c>
      <c r="BD297" s="158">
        <v>3.0933666666666668</v>
      </c>
      <c r="BE297" s="158">
        <v>5.4287000000000001</v>
      </c>
    </row>
    <row r="298" spans="1:57">
      <c r="A298" s="190"/>
      <c r="B298" s="190"/>
      <c r="C298" s="36"/>
      <c r="D298" s="61"/>
      <c r="E298" s="190"/>
      <c r="F298" s="74"/>
      <c r="G298" s="74"/>
      <c r="H298" s="74"/>
      <c r="I298" s="74"/>
      <c r="J298" s="74"/>
      <c r="K298" s="74"/>
      <c r="L298" s="49"/>
      <c r="M298" s="49"/>
      <c r="N298" s="49"/>
      <c r="O298" s="49"/>
      <c r="P298" s="49"/>
      <c r="Q298" s="49"/>
      <c r="R298" s="49"/>
      <c r="S298" s="49"/>
      <c r="T298" s="49"/>
      <c r="U298" s="190"/>
      <c r="V298" s="190"/>
      <c r="W298" s="36"/>
      <c r="X298" s="49"/>
      <c r="Y298" s="190"/>
      <c r="Z298" s="74"/>
      <c r="AA298" s="74"/>
      <c r="AB298" s="74"/>
      <c r="AC298" s="74"/>
      <c r="AD298" s="74"/>
      <c r="AE298" s="74"/>
      <c r="AF298" s="49"/>
      <c r="AG298" s="49"/>
      <c r="AK298" s="80" t="s">
        <v>79</v>
      </c>
      <c r="AL298" s="78" t="s">
        <v>76</v>
      </c>
      <c r="AM298" s="187">
        <v>32.086666666666666</v>
      </c>
      <c r="AP298" s="169">
        <v>1.5792666666666666</v>
      </c>
      <c r="AV298" s="80" t="s">
        <v>79</v>
      </c>
      <c r="AW298" s="78" t="s">
        <v>76</v>
      </c>
      <c r="AX298" s="146">
        <v>0.93630000000000002</v>
      </c>
      <c r="AY298" s="169">
        <v>15.729999999999999</v>
      </c>
      <c r="BD298" s="158">
        <v>3.0575000000000006</v>
      </c>
      <c r="BE298" s="158">
        <v>5.0274666666666663</v>
      </c>
    </row>
    <row r="299" spans="1:57">
      <c r="A299" s="190"/>
      <c r="B299" s="190"/>
      <c r="C299" s="36"/>
      <c r="D299" s="61"/>
      <c r="E299" s="190"/>
      <c r="F299" s="74"/>
      <c r="G299" s="74"/>
      <c r="H299" s="74"/>
      <c r="I299" s="74"/>
      <c r="J299" s="74"/>
      <c r="K299" s="74"/>
      <c r="L299" s="49"/>
      <c r="M299" s="49"/>
      <c r="N299" s="49"/>
      <c r="O299" s="49"/>
      <c r="P299" s="49"/>
      <c r="Q299" s="49"/>
      <c r="R299" s="49"/>
      <c r="S299" s="49"/>
      <c r="T299" s="49"/>
      <c r="U299" s="190"/>
      <c r="V299" s="190"/>
      <c r="W299" s="36"/>
      <c r="X299" s="49"/>
      <c r="Y299" s="190"/>
      <c r="Z299" s="74"/>
      <c r="AA299" s="74"/>
      <c r="AB299" s="74"/>
      <c r="AC299" s="74"/>
      <c r="AD299" s="74"/>
      <c r="AE299" s="74"/>
      <c r="AF299" s="49"/>
      <c r="AG299" s="49"/>
      <c r="AK299" s="80" t="s">
        <v>79</v>
      </c>
      <c r="AL299" s="78" t="s">
        <v>76</v>
      </c>
      <c r="AM299" s="187">
        <v>43.97</v>
      </c>
      <c r="AP299" s="169">
        <v>1.3932333333333335</v>
      </c>
      <c r="AV299" s="80" t="s">
        <v>79</v>
      </c>
      <c r="AW299" s="78" t="s">
        <v>76</v>
      </c>
      <c r="AX299" s="146">
        <v>1.2046666666666666</v>
      </c>
      <c r="AY299" s="169">
        <v>21.566666666666666</v>
      </c>
      <c r="BD299" s="158">
        <v>3.0236999999999998</v>
      </c>
      <c r="BE299" s="158">
        <v>4.6208333333333336</v>
      </c>
    </row>
    <row r="300" spans="1:57">
      <c r="A300" s="190"/>
      <c r="B300" s="190"/>
      <c r="C300" s="36"/>
      <c r="D300" s="61"/>
      <c r="E300" s="190"/>
      <c r="F300" s="74"/>
      <c r="G300" s="74"/>
      <c r="H300" s="74"/>
      <c r="I300" s="74"/>
      <c r="J300" s="74"/>
      <c r="K300" s="74"/>
      <c r="L300" s="49"/>
      <c r="M300" s="49"/>
      <c r="N300" s="49"/>
      <c r="O300" s="49"/>
      <c r="P300" s="49"/>
      <c r="Q300" s="49"/>
      <c r="R300" s="49"/>
      <c r="S300" s="49"/>
      <c r="T300" s="49"/>
      <c r="U300" s="190"/>
      <c r="V300" s="190"/>
      <c r="W300" s="36"/>
      <c r="X300" s="49"/>
      <c r="Y300" s="190"/>
      <c r="Z300" s="74"/>
      <c r="AA300" s="74"/>
      <c r="AB300" s="74"/>
      <c r="AC300" s="74"/>
      <c r="AD300" s="74"/>
      <c r="AE300" s="74"/>
      <c r="AF300" s="49"/>
      <c r="AG300" s="49"/>
      <c r="AK300" s="80" t="s">
        <v>79</v>
      </c>
      <c r="AL300" s="78" t="s">
        <v>76</v>
      </c>
      <c r="AM300" s="187">
        <v>60.256666666666661</v>
      </c>
      <c r="AP300" s="169">
        <v>1.0837000000000001</v>
      </c>
      <c r="AV300" s="80" t="s">
        <v>79</v>
      </c>
      <c r="AW300" s="78" t="s">
        <v>76</v>
      </c>
      <c r="AX300" s="146">
        <v>1.5530333333333335</v>
      </c>
      <c r="AY300" s="169">
        <v>29.563333333333333</v>
      </c>
      <c r="BD300" s="158">
        <v>3.0030666666666668</v>
      </c>
      <c r="BE300" s="158">
        <v>4.2412666666666672</v>
      </c>
    </row>
    <row r="301" spans="1:57">
      <c r="A301" s="190"/>
      <c r="B301" s="190"/>
      <c r="C301" s="36"/>
      <c r="D301" s="61"/>
      <c r="E301" s="190"/>
      <c r="F301" s="74"/>
      <c r="G301" s="74"/>
      <c r="H301" s="74"/>
      <c r="I301" s="74"/>
      <c r="J301" s="74"/>
      <c r="K301" s="74"/>
      <c r="L301" s="49"/>
      <c r="M301" s="49"/>
      <c r="N301" s="49"/>
      <c r="O301" s="49"/>
      <c r="P301" s="49"/>
      <c r="Q301" s="49"/>
      <c r="R301" s="49"/>
      <c r="S301" s="49"/>
      <c r="T301" s="49"/>
      <c r="U301" s="190"/>
      <c r="V301" s="190"/>
      <c r="W301" s="36"/>
      <c r="X301" s="49"/>
      <c r="Y301" s="190"/>
      <c r="Z301" s="74"/>
      <c r="AA301" s="74"/>
      <c r="AB301" s="74"/>
      <c r="AC301" s="74"/>
      <c r="AD301" s="74"/>
      <c r="AE301" s="74"/>
      <c r="AF301" s="49"/>
      <c r="AG301" s="49"/>
      <c r="AK301" s="80" t="s">
        <v>79</v>
      </c>
      <c r="AL301" s="78" t="s">
        <v>76</v>
      </c>
      <c r="AM301" s="187">
        <v>82.63333333333334</v>
      </c>
      <c r="AP301" s="169">
        <v>0.8591333333333333</v>
      </c>
      <c r="AV301" s="80" t="s">
        <v>79</v>
      </c>
      <c r="AW301" s="78" t="s">
        <v>76</v>
      </c>
      <c r="AX301" s="146">
        <v>2.0204</v>
      </c>
      <c r="AY301" s="169">
        <v>40.523333333333341</v>
      </c>
      <c r="BD301" s="158">
        <v>3.0096333333333334</v>
      </c>
      <c r="BE301" s="158">
        <v>3.9102333333333337</v>
      </c>
    </row>
    <row r="302" spans="1:57">
      <c r="A302" s="190"/>
      <c r="B302" s="190"/>
      <c r="C302" s="36"/>
      <c r="D302" s="61"/>
      <c r="E302" s="190"/>
      <c r="F302" s="74"/>
      <c r="G302" s="74"/>
      <c r="H302" s="74"/>
      <c r="I302" s="74"/>
      <c r="J302" s="74"/>
      <c r="K302" s="74"/>
      <c r="L302" s="49"/>
      <c r="M302" s="49"/>
      <c r="N302" s="49"/>
      <c r="O302" s="49"/>
      <c r="P302" s="49"/>
      <c r="Q302" s="49"/>
      <c r="R302" s="49"/>
      <c r="S302" s="49"/>
      <c r="T302" s="49"/>
      <c r="U302" s="190"/>
      <c r="V302" s="190"/>
      <c r="W302" s="36"/>
      <c r="X302" s="49"/>
      <c r="Y302" s="190"/>
      <c r="Z302" s="74"/>
      <c r="AA302" s="74"/>
      <c r="AB302" s="74"/>
      <c r="AC302" s="74"/>
      <c r="AD302" s="74"/>
      <c r="AE302" s="74"/>
      <c r="AF302" s="49"/>
      <c r="AG302" s="49"/>
      <c r="AK302" s="80" t="s">
        <v>79</v>
      </c>
      <c r="AL302" s="78" t="s">
        <v>76</v>
      </c>
      <c r="AM302" s="187">
        <v>113.33333333333333</v>
      </c>
      <c r="AP302" s="169">
        <v>0.68146666666666667</v>
      </c>
      <c r="AV302" s="80" t="s">
        <v>79</v>
      </c>
      <c r="AW302" s="78" t="s">
        <v>76</v>
      </c>
      <c r="AX302" s="146">
        <v>2.6702333333333335</v>
      </c>
      <c r="AY302" s="169">
        <v>55.54666666666666</v>
      </c>
      <c r="BD302" s="158">
        <v>3.0664333333333338</v>
      </c>
      <c r="BE302" s="158">
        <v>3.6421000000000006</v>
      </c>
    </row>
    <row r="303" spans="1:57">
      <c r="A303" s="190"/>
      <c r="B303" s="190"/>
      <c r="C303" s="36"/>
      <c r="D303" s="61"/>
      <c r="E303" s="190"/>
      <c r="F303" s="74"/>
      <c r="G303" s="74"/>
      <c r="H303" s="74"/>
      <c r="I303" s="74"/>
      <c r="J303" s="74"/>
      <c r="K303" s="74"/>
      <c r="L303" s="49"/>
      <c r="M303" s="49"/>
      <c r="N303" s="49"/>
      <c r="O303" s="49"/>
      <c r="P303" s="49"/>
      <c r="Q303" s="49"/>
      <c r="R303" s="49"/>
      <c r="S303" s="49"/>
      <c r="T303" s="49"/>
      <c r="U303" s="190"/>
      <c r="V303" s="190"/>
      <c r="W303" s="36"/>
      <c r="X303" s="49"/>
      <c r="Y303" s="190"/>
      <c r="Z303" s="74"/>
      <c r="AA303" s="74"/>
      <c r="AB303" s="74"/>
      <c r="AC303" s="74"/>
      <c r="AD303" s="74"/>
      <c r="AE303" s="74"/>
      <c r="AF303" s="49"/>
      <c r="AG303" s="49"/>
      <c r="AK303" s="80" t="s">
        <v>79</v>
      </c>
      <c r="AL303" s="78" t="s">
        <v>76</v>
      </c>
      <c r="AM303" s="187">
        <v>155.30000000000001</v>
      </c>
      <c r="AP303" s="169">
        <v>0.58019999999999994</v>
      </c>
      <c r="AV303" s="80" t="s">
        <v>79</v>
      </c>
      <c r="AW303" s="78" t="s">
        <v>76</v>
      </c>
      <c r="AX303" s="146">
        <v>3.6103000000000001</v>
      </c>
      <c r="AY303" s="169">
        <v>76.143333333333331</v>
      </c>
      <c r="BD303" s="158">
        <v>3.2016666666666667</v>
      </c>
      <c r="BE303" s="158">
        <v>3.4419333333333331</v>
      </c>
    </row>
    <row r="304" spans="1:57">
      <c r="A304" s="190"/>
      <c r="B304" s="190"/>
      <c r="C304" s="36"/>
      <c r="D304" s="61"/>
      <c r="E304" s="190"/>
      <c r="F304" s="74"/>
      <c r="G304" s="74"/>
      <c r="H304" s="74"/>
      <c r="I304" s="74"/>
      <c r="J304" s="74"/>
      <c r="K304" s="74"/>
      <c r="L304" s="49"/>
      <c r="M304" s="49"/>
      <c r="N304" s="49"/>
      <c r="O304" s="49"/>
      <c r="P304" s="49"/>
      <c r="Q304" s="49"/>
      <c r="R304" s="49"/>
      <c r="S304" s="49"/>
      <c r="T304" s="49"/>
      <c r="U304" s="190"/>
      <c r="V304" s="190"/>
      <c r="W304" s="36"/>
      <c r="X304" s="49"/>
      <c r="Y304" s="190"/>
      <c r="Z304" s="74"/>
      <c r="AA304" s="74"/>
      <c r="AB304" s="74"/>
      <c r="AC304" s="74"/>
      <c r="AD304" s="74"/>
      <c r="AE304" s="74"/>
      <c r="AF304" s="49"/>
      <c r="AG304" s="49"/>
      <c r="AK304" s="80" t="s">
        <v>79</v>
      </c>
      <c r="AL304" s="78" t="s">
        <v>76</v>
      </c>
      <c r="AM304" s="187">
        <v>212.9</v>
      </c>
      <c r="AP304" s="169">
        <v>0.51246666666666663</v>
      </c>
      <c r="AV304" s="80" t="s">
        <v>79</v>
      </c>
      <c r="AW304" s="78" t="s">
        <v>76</v>
      </c>
      <c r="AX304" s="155">
        <v>5.0038999999999989</v>
      </c>
      <c r="AY304" s="170">
        <v>104.40000000000002</v>
      </c>
      <c r="AZ304" s="160"/>
      <c r="BA304" s="161"/>
      <c r="BB304" s="161"/>
      <c r="BC304" s="161"/>
      <c r="BD304" s="162">
        <v>3.4346666666666663</v>
      </c>
      <c r="BE304" s="162">
        <v>3.2918333333333334</v>
      </c>
    </row>
    <row r="305" spans="1:59">
      <c r="A305" s="190"/>
      <c r="B305" s="190"/>
      <c r="C305" s="36"/>
      <c r="D305" s="61"/>
      <c r="E305" s="190"/>
      <c r="F305" s="74"/>
      <c r="G305" s="74"/>
      <c r="H305" s="74"/>
      <c r="I305" s="74"/>
      <c r="J305" s="74"/>
      <c r="K305" s="74"/>
      <c r="L305" s="49"/>
      <c r="M305" s="49"/>
      <c r="N305" s="49"/>
      <c r="O305" s="49"/>
      <c r="P305" s="49"/>
      <c r="Q305" s="49"/>
      <c r="R305" s="49"/>
      <c r="S305" s="49"/>
      <c r="T305" s="49"/>
      <c r="U305" s="190"/>
      <c r="V305" s="190"/>
      <c r="W305" s="36"/>
      <c r="X305" s="49"/>
      <c r="Y305" s="190"/>
      <c r="Z305" s="74"/>
      <c r="AA305" s="74"/>
      <c r="AB305" s="74"/>
      <c r="AC305" s="74"/>
      <c r="AD305" s="74"/>
      <c r="AE305" s="74"/>
      <c r="AF305" s="49"/>
      <c r="AG305" s="49"/>
      <c r="AK305" s="80" t="s">
        <v>79</v>
      </c>
      <c r="AL305" s="78" t="s">
        <v>76</v>
      </c>
      <c r="AM305" s="187">
        <v>291.83333333333331</v>
      </c>
      <c r="AP305" s="169">
        <v>0.46713333333333334</v>
      </c>
      <c r="AV305" s="80" t="s">
        <v>79</v>
      </c>
      <c r="AW305" s="78" t="s">
        <v>76</v>
      </c>
      <c r="AX305" s="146">
        <v>7.0470000000000006</v>
      </c>
      <c r="AY305" s="169">
        <v>143.1</v>
      </c>
      <c r="BD305" s="158">
        <v>3.7509666666666668</v>
      </c>
      <c r="BE305" s="158">
        <v>3.1404000000000001</v>
      </c>
    </row>
    <row r="306" spans="1:59">
      <c r="A306" s="190"/>
      <c r="B306" s="190"/>
      <c r="C306" s="36"/>
      <c r="D306" s="61"/>
      <c r="E306" s="190"/>
      <c r="F306" s="74"/>
      <c r="G306" s="74"/>
      <c r="H306" s="74"/>
      <c r="I306" s="74"/>
      <c r="J306" s="74"/>
      <c r="K306" s="74"/>
      <c r="L306" s="49"/>
      <c r="M306" s="49"/>
      <c r="N306" s="49"/>
      <c r="O306" s="49"/>
      <c r="P306" s="49"/>
      <c r="Q306" s="49"/>
      <c r="R306" s="49"/>
      <c r="S306" s="49"/>
      <c r="T306" s="49"/>
      <c r="U306" s="190"/>
      <c r="V306" s="190"/>
      <c r="W306" s="36"/>
      <c r="X306" s="49"/>
      <c r="Y306" s="190"/>
      <c r="Z306" s="74"/>
      <c r="AA306" s="74"/>
      <c r="AB306" s="74"/>
      <c r="AC306" s="74"/>
      <c r="AD306" s="74"/>
      <c r="AE306" s="74"/>
      <c r="AF306" s="49"/>
      <c r="AG306" s="49"/>
      <c r="AK306" s="80" t="s">
        <v>79</v>
      </c>
      <c r="AL306" s="78" t="s">
        <v>76</v>
      </c>
      <c r="AM306" s="187">
        <v>400.06666666666666</v>
      </c>
      <c r="AP306" s="169">
        <v>0.4222333333333334</v>
      </c>
      <c r="AV306" s="80" t="s">
        <v>79</v>
      </c>
      <c r="AW306" s="78" t="s">
        <v>76</v>
      </c>
      <c r="AX306" s="146">
        <v>9.9036666666666662</v>
      </c>
      <c r="AY306" s="169">
        <v>196.13333333333333</v>
      </c>
      <c r="BD306" s="158">
        <v>4.0786666666666669</v>
      </c>
      <c r="BE306" s="158">
        <v>2.9268333333333332</v>
      </c>
    </row>
    <row r="307" spans="1:59">
      <c r="A307" s="190"/>
      <c r="B307" s="190"/>
      <c r="C307" s="36"/>
      <c r="D307" s="61"/>
      <c r="E307" s="190"/>
      <c r="F307" s="74"/>
      <c r="G307" s="74"/>
      <c r="H307" s="74"/>
      <c r="I307" s="74"/>
      <c r="J307" s="74"/>
      <c r="K307" s="74"/>
      <c r="L307" s="49"/>
      <c r="M307" s="49"/>
      <c r="N307" s="49"/>
      <c r="O307" s="49"/>
      <c r="P307" s="49"/>
      <c r="Q307" s="49"/>
      <c r="R307" s="49"/>
      <c r="S307" s="49"/>
      <c r="T307" s="49"/>
      <c r="U307" s="190"/>
      <c r="V307" s="190"/>
      <c r="W307" s="36"/>
      <c r="X307" s="49"/>
      <c r="Y307" s="190"/>
      <c r="Z307" s="74"/>
      <c r="AA307" s="74"/>
      <c r="AB307" s="74"/>
      <c r="AC307" s="74"/>
      <c r="AD307" s="74"/>
      <c r="AE307" s="74"/>
      <c r="AF307" s="49"/>
      <c r="AG307" s="49"/>
      <c r="AK307" s="80" t="s">
        <v>79</v>
      </c>
      <c r="AL307" s="77" t="s">
        <v>83</v>
      </c>
      <c r="AM307" s="187">
        <v>0.99909999999999999</v>
      </c>
      <c r="AQ307" s="187">
        <v>42.359999999999992</v>
      </c>
      <c r="AV307" s="80" t="s">
        <v>79</v>
      </c>
      <c r="AW307" s="77" t="s">
        <v>83</v>
      </c>
      <c r="AX307" s="146">
        <v>0.13643999999999998</v>
      </c>
      <c r="AY307" s="169">
        <v>0.49976666666666669</v>
      </c>
      <c r="BF307" s="146">
        <v>20.130000000000003</v>
      </c>
      <c r="BG307" s="158">
        <v>18.347333333333335</v>
      </c>
    </row>
    <row r="308" spans="1:59">
      <c r="A308" s="190"/>
      <c r="B308" s="190"/>
      <c r="C308" s="36"/>
      <c r="D308" s="61"/>
      <c r="E308" s="190"/>
      <c r="F308" s="74"/>
      <c r="G308" s="74"/>
      <c r="H308" s="74"/>
      <c r="I308" s="74"/>
      <c r="J308" s="74"/>
      <c r="K308" s="74"/>
      <c r="L308" s="49"/>
      <c r="M308" s="49"/>
      <c r="N308" s="49"/>
      <c r="O308" s="49"/>
      <c r="P308" s="49"/>
      <c r="Q308" s="49"/>
      <c r="R308" s="49"/>
      <c r="S308" s="49"/>
      <c r="T308" s="49"/>
      <c r="U308" s="190"/>
      <c r="V308" s="190"/>
      <c r="W308" s="36"/>
      <c r="X308" s="49"/>
      <c r="Y308" s="190"/>
      <c r="Z308" s="74"/>
      <c r="AA308" s="74"/>
      <c r="AB308" s="74"/>
      <c r="AC308" s="74"/>
      <c r="AD308" s="74"/>
      <c r="AE308" s="74"/>
      <c r="AF308" s="49"/>
      <c r="AG308" s="49"/>
      <c r="AK308" s="80" t="s">
        <v>79</v>
      </c>
      <c r="AL308" s="78" t="s">
        <v>83</v>
      </c>
      <c r="AM308" s="187">
        <v>1.3703333333333336</v>
      </c>
      <c r="AQ308" s="187">
        <v>35.339999999999996</v>
      </c>
      <c r="AV308" s="80" t="s">
        <v>79</v>
      </c>
      <c r="AW308" s="78" t="s">
        <v>83</v>
      </c>
      <c r="AX308" s="146">
        <v>0.28389333333333333</v>
      </c>
      <c r="AY308" s="169">
        <v>0.67560000000000009</v>
      </c>
      <c r="BF308" s="146">
        <v>17.618666666666666</v>
      </c>
      <c r="BG308" s="158">
        <v>38.133333333333333</v>
      </c>
    </row>
    <row r="309" spans="1:59">
      <c r="A309" s="190"/>
      <c r="B309" s="190"/>
      <c r="C309" s="36"/>
      <c r="D309" s="61"/>
      <c r="E309" s="190"/>
      <c r="F309" s="74"/>
      <c r="G309" s="74"/>
      <c r="H309" s="74"/>
      <c r="I309" s="74"/>
      <c r="J309" s="74"/>
      <c r="K309" s="74"/>
      <c r="L309" s="49"/>
      <c r="M309" s="49"/>
      <c r="N309" s="49"/>
      <c r="O309" s="49"/>
      <c r="P309" s="49"/>
      <c r="Q309" s="49"/>
      <c r="R309" s="49"/>
      <c r="S309" s="49"/>
      <c r="T309" s="49"/>
      <c r="U309" s="190"/>
      <c r="V309" s="190"/>
      <c r="W309" s="36"/>
      <c r="X309" s="49"/>
      <c r="Y309" s="190"/>
      <c r="Z309" s="74"/>
      <c r="AA309" s="74"/>
      <c r="AB309" s="74"/>
      <c r="AC309" s="74"/>
      <c r="AD309" s="74"/>
      <c r="AE309" s="74"/>
      <c r="AF309" s="49"/>
      <c r="AG309" s="49"/>
      <c r="AK309" s="80" t="s">
        <v>79</v>
      </c>
      <c r="AL309" s="78" t="s">
        <v>83</v>
      </c>
      <c r="AM309" s="187">
        <v>1.8790000000000002</v>
      </c>
      <c r="AQ309" s="187">
        <v>28.823333333333334</v>
      </c>
      <c r="AV309" s="80" t="s">
        <v>79</v>
      </c>
      <c r="AW309" s="78" t="s">
        <v>83</v>
      </c>
      <c r="AX309" s="146">
        <v>0.42256666666666659</v>
      </c>
      <c r="AY309" s="169">
        <v>0.92103333333333326</v>
      </c>
      <c r="BF309" s="146">
        <v>16.834333333333333</v>
      </c>
      <c r="BG309" s="158">
        <v>42.646666666666668</v>
      </c>
    </row>
    <row r="310" spans="1:59">
      <c r="A310" s="190"/>
      <c r="B310" s="190"/>
      <c r="C310" s="36"/>
      <c r="D310" s="61"/>
      <c r="E310" s="190"/>
      <c r="F310" s="74"/>
      <c r="G310" s="74"/>
      <c r="H310" s="74"/>
      <c r="I310" s="74"/>
      <c r="J310" s="74"/>
      <c r="K310" s="74"/>
      <c r="L310" s="49"/>
      <c r="M310" s="49"/>
      <c r="N310" s="49"/>
      <c r="O310" s="49"/>
      <c r="P310" s="49"/>
      <c r="Q310" s="49"/>
      <c r="R310" s="49"/>
      <c r="S310" s="49"/>
      <c r="T310" s="49"/>
      <c r="U310" s="190"/>
      <c r="V310" s="190"/>
      <c r="W310" s="36"/>
      <c r="X310" s="49"/>
      <c r="Y310" s="190"/>
      <c r="Z310" s="74"/>
      <c r="AA310" s="74"/>
      <c r="AB310" s="74"/>
      <c r="AC310" s="74"/>
      <c r="AD310" s="74"/>
      <c r="AE310" s="74"/>
      <c r="AF310" s="49"/>
      <c r="AG310" s="49"/>
      <c r="AK310" s="80" t="s">
        <v>79</v>
      </c>
      <c r="AL310" s="78" t="s">
        <v>83</v>
      </c>
      <c r="AM310" s="187">
        <v>2.5750000000000002</v>
      </c>
      <c r="AQ310" s="187">
        <v>23.456666666666667</v>
      </c>
      <c r="AV310" s="80" t="s">
        <v>79</v>
      </c>
      <c r="AW310" s="78" t="s">
        <v>83</v>
      </c>
      <c r="AX310" s="146">
        <v>0.59229999999999994</v>
      </c>
      <c r="AY310" s="169">
        <v>1.262</v>
      </c>
      <c r="BF310" s="146">
        <v>16.751000000000001</v>
      </c>
      <c r="BG310" s="158">
        <v>43.809999999999995</v>
      </c>
    </row>
    <row r="311" spans="1:59">
      <c r="A311" s="190"/>
      <c r="B311" s="190"/>
      <c r="C311" s="36"/>
      <c r="D311" s="61"/>
      <c r="E311" s="190"/>
      <c r="F311" s="74"/>
      <c r="G311" s="74"/>
      <c r="H311" s="74"/>
      <c r="I311" s="74"/>
      <c r="J311" s="74"/>
      <c r="K311" s="74"/>
      <c r="L311" s="49"/>
      <c r="M311" s="49"/>
      <c r="N311" s="49"/>
      <c r="O311" s="49"/>
      <c r="P311" s="49"/>
      <c r="Q311" s="49"/>
      <c r="R311" s="49"/>
      <c r="S311" s="49"/>
      <c r="T311" s="49"/>
      <c r="U311" s="190"/>
      <c r="V311" s="190"/>
      <c r="W311" s="36"/>
      <c r="X311" s="49"/>
      <c r="Y311" s="190"/>
      <c r="Z311" s="74"/>
      <c r="AA311" s="74"/>
      <c r="AB311" s="74"/>
      <c r="AC311" s="74"/>
      <c r="AD311" s="74"/>
      <c r="AE311" s="74"/>
      <c r="AF311" s="49"/>
      <c r="AG311" s="49"/>
      <c r="AK311" s="80" t="s">
        <v>79</v>
      </c>
      <c r="AL311" s="78" t="s">
        <v>83</v>
      </c>
      <c r="AM311" s="187">
        <v>3.53</v>
      </c>
      <c r="AQ311" s="187">
        <v>19.34</v>
      </c>
      <c r="AV311" s="80" t="s">
        <v>79</v>
      </c>
      <c r="AW311" s="78" t="s">
        <v>83</v>
      </c>
      <c r="AX311" s="146">
        <v>0.81813333333333327</v>
      </c>
      <c r="AY311" s="169">
        <v>1.7299999999999998</v>
      </c>
      <c r="BF311" s="146">
        <v>16.548333333333332</v>
      </c>
      <c r="BG311" s="158">
        <v>44.276666666666671</v>
      </c>
    </row>
    <row r="312" spans="1:59">
      <c r="A312" s="190"/>
      <c r="B312" s="190"/>
      <c r="C312" s="36"/>
      <c r="D312" s="61"/>
      <c r="E312" s="190"/>
      <c r="F312" s="74"/>
      <c r="G312" s="74"/>
      <c r="H312" s="74"/>
      <c r="I312" s="74"/>
      <c r="J312" s="74"/>
      <c r="K312" s="74"/>
      <c r="L312" s="49"/>
      <c r="M312" s="49"/>
      <c r="N312" s="49"/>
      <c r="O312" s="49"/>
      <c r="P312" s="49"/>
      <c r="Q312" s="49"/>
      <c r="R312" s="49"/>
      <c r="S312" s="49"/>
      <c r="T312" s="49"/>
      <c r="U312" s="190"/>
      <c r="V312" s="190"/>
      <c r="W312" s="36"/>
      <c r="X312" s="49"/>
      <c r="Y312" s="190"/>
      <c r="Z312" s="74"/>
      <c r="AA312" s="74"/>
      <c r="AB312" s="74"/>
      <c r="AC312" s="74"/>
      <c r="AD312" s="74"/>
      <c r="AE312" s="74"/>
      <c r="AF312" s="49"/>
      <c r="AG312" s="49"/>
      <c r="AK312" s="80" t="s">
        <v>79</v>
      </c>
      <c r="AL312" s="78" t="s">
        <v>83</v>
      </c>
      <c r="AM312" s="187">
        <v>4.8390000000000004</v>
      </c>
      <c r="AQ312" s="187">
        <v>16</v>
      </c>
      <c r="AV312" s="80" t="s">
        <v>79</v>
      </c>
      <c r="AW312" s="78" t="s">
        <v>83</v>
      </c>
      <c r="AX312" s="146">
        <v>1.1209333333333333</v>
      </c>
      <c r="AY312" s="169">
        <v>2.3713333333333337</v>
      </c>
      <c r="BF312" s="146">
        <v>16.403666666666666</v>
      </c>
      <c r="BG312" s="158">
        <v>44.293333333333329</v>
      </c>
    </row>
    <row r="313" spans="1:59">
      <c r="A313" s="190"/>
      <c r="B313" s="190"/>
      <c r="C313" s="36"/>
      <c r="D313" s="61"/>
      <c r="E313" s="190"/>
      <c r="F313" s="74"/>
      <c r="G313" s="74"/>
      <c r="H313" s="74"/>
      <c r="I313" s="74"/>
      <c r="J313" s="74"/>
      <c r="K313" s="74"/>
      <c r="L313" s="49"/>
      <c r="M313" s="49"/>
      <c r="N313" s="49"/>
      <c r="O313" s="49"/>
      <c r="P313" s="49"/>
      <c r="Q313" s="49"/>
      <c r="R313" s="49"/>
      <c r="S313" s="49"/>
      <c r="T313" s="49"/>
      <c r="U313" s="190"/>
      <c r="V313" s="190"/>
      <c r="W313" s="36"/>
      <c r="X313" s="49"/>
      <c r="Y313" s="190"/>
      <c r="Z313" s="74"/>
      <c r="AA313" s="74"/>
      <c r="AB313" s="74"/>
      <c r="AC313" s="74"/>
      <c r="AD313" s="74"/>
      <c r="AE313" s="74"/>
      <c r="AF313" s="49"/>
      <c r="AG313" s="49"/>
      <c r="AK313" s="80" t="s">
        <v>79</v>
      </c>
      <c r="AL313" s="78" t="s">
        <v>83</v>
      </c>
      <c r="AM313" s="187">
        <v>6.6336666666666666</v>
      </c>
      <c r="AQ313" s="187">
        <v>13.393333333333333</v>
      </c>
      <c r="AV313" s="80" t="s">
        <v>79</v>
      </c>
      <c r="AW313" s="78" t="s">
        <v>83</v>
      </c>
      <c r="AX313" s="146">
        <v>1.5255333333333336</v>
      </c>
      <c r="AY313" s="169">
        <v>3.2503333333333333</v>
      </c>
      <c r="BF313" s="146">
        <v>16.240333333333336</v>
      </c>
      <c r="BG313" s="158">
        <v>44.013333333333328</v>
      </c>
    </row>
    <row r="314" spans="1:59">
      <c r="A314" s="190"/>
      <c r="B314" s="190"/>
      <c r="C314" s="36"/>
      <c r="D314" s="61"/>
      <c r="E314" s="190"/>
      <c r="F314" s="74"/>
      <c r="G314" s="74"/>
      <c r="H314" s="74"/>
      <c r="I314" s="74"/>
      <c r="J314" s="74"/>
      <c r="K314" s="74"/>
      <c r="L314" s="49"/>
      <c r="M314" s="49"/>
      <c r="N314" s="49"/>
      <c r="O314" s="49"/>
      <c r="P314" s="49"/>
      <c r="Q314" s="49"/>
      <c r="R314" s="49"/>
      <c r="S314" s="49"/>
      <c r="T314" s="49"/>
      <c r="U314" s="190"/>
      <c r="V314" s="190"/>
      <c r="W314" s="36"/>
      <c r="X314" s="49"/>
      <c r="Y314" s="190"/>
      <c r="Z314" s="74"/>
      <c r="AA314" s="74"/>
      <c r="AB314" s="74"/>
      <c r="AC314" s="74"/>
      <c r="AD314" s="74"/>
      <c r="AE314" s="74"/>
      <c r="AF314" s="49"/>
      <c r="AG314" s="49"/>
      <c r="AK314" s="80" t="s">
        <v>79</v>
      </c>
      <c r="AL314" s="78" t="s">
        <v>83</v>
      </c>
      <c r="AM314" s="187">
        <v>9.0936666666666675</v>
      </c>
      <c r="AQ314" s="187">
        <v>11.306666666666667</v>
      </c>
      <c r="AV314" s="80" t="s">
        <v>79</v>
      </c>
      <c r="AW314" s="78" t="s">
        <v>83</v>
      </c>
      <c r="AX314" s="146">
        <v>2.0550333333333337</v>
      </c>
      <c r="AY314" s="169">
        <v>4.4553333333333338</v>
      </c>
      <c r="BF314" s="146">
        <v>16.213000000000001</v>
      </c>
      <c r="BG314" s="158">
        <v>43.146666666666668</v>
      </c>
    </row>
    <row r="315" spans="1:59">
      <c r="A315" s="190"/>
      <c r="B315" s="190"/>
      <c r="C315" s="36"/>
      <c r="D315" s="61"/>
      <c r="E315" s="190"/>
      <c r="F315" s="74"/>
      <c r="G315" s="74"/>
      <c r="H315" s="74"/>
      <c r="I315" s="74"/>
      <c r="J315" s="74"/>
      <c r="K315" s="74"/>
      <c r="L315" s="49"/>
      <c r="M315" s="49"/>
      <c r="N315" s="49"/>
      <c r="O315" s="49"/>
      <c r="P315" s="49"/>
      <c r="Q315" s="49"/>
      <c r="R315" s="49"/>
      <c r="S315" s="49"/>
      <c r="T315" s="49"/>
      <c r="U315" s="190"/>
      <c r="V315" s="190"/>
      <c r="W315" s="36"/>
      <c r="X315" s="49"/>
      <c r="Y315" s="190"/>
      <c r="Z315" s="74"/>
      <c r="AA315" s="74"/>
      <c r="AB315" s="74"/>
      <c r="AC315" s="74"/>
      <c r="AD315" s="74"/>
      <c r="AE315" s="74"/>
      <c r="AF315" s="49"/>
      <c r="AG315" s="49"/>
      <c r="AK315" s="80" t="s">
        <v>79</v>
      </c>
      <c r="AL315" s="78" t="s">
        <v>83</v>
      </c>
      <c r="AM315" s="187">
        <v>12.47</v>
      </c>
      <c r="AQ315" s="187">
        <v>9.5930000000000017</v>
      </c>
      <c r="AV315" s="80" t="s">
        <v>79</v>
      </c>
      <c r="AW315" s="78" t="s">
        <v>83</v>
      </c>
      <c r="AX315" s="146">
        <v>2.7357666666666667</v>
      </c>
      <c r="AY315" s="169">
        <v>6.1076666666666668</v>
      </c>
      <c r="BF315" s="146">
        <v>16.185666666666666</v>
      </c>
      <c r="BG315" s="158">
        <v>41.733333333333327</v>
      </c>
    </row>
    <row r="316" spans="1:59">
      <c r="A316" s="190"/>
      <c r="B316" s="190"/>
      <c r="C316" s="36"/>
      <c r="D316" s="61"/>
      <c r="E316" s="190"/>
      <c r="F316" s="74"/>
      <c r="G316" s="74"/>
      <c r="H316" s="74"/>
      <c r="I316" s="74"/>
      <c r="J316" s="74"/>
      <c r="K316" s="74"/>
      <c r="L316" s="49"/>
      <c r="M316" s="49"/>
      <c r="N316" s="49"/>
      <c r="O316" s="49"/>
      <c r="P316" s="49"/>
      <c r="Q316" s="49"/>
      <c r="R316" s="49"/>
      <c r="S316" s="49"/>
      <c r="T316" s="49"/>
      <c r="U316" s="190"/>
      <c r="V316" s="190"/>
      <c r="W316" s="36"/>
      <c r="X316" s="49"/>
      <c r="Y316" s="190"/>
      <c r="Z316" s="74"/>
      <c r="AA316" s="74"/>
      <c r="AB316" s="74"/>
      <c r="AC316" s="74"/>
      <c r="AD316" s="74"/>
      <c r="AE316" s="74"/>
      <c r="AF316" s="49"/>
      <c r="AG316" s="49"/>
      <c r="AK316" s="80" t="s">
        <v>79</v>
      </c>
      <c r="AL316" s="78" t="s">
        <v>83</v>
      </c>
      <c r="AM316" s="187">
        <v>17.09</v>
      </c>
      <c r="AQ316" s="187">
        <v>8.1853333333333325</v>
      </c>
      <c r="AV316" s="80" t="s">
        <v>79</v>
      </c>
      <c r="AW316" s="78" t="s">
        <v>83</v>
      </c>
      <c r="AX316" s="146">
        <v>3.5933333333333333</v>
      </c>
      <c r="AY316" s="169">
        <v>8.3723333333333354</v>
      </c>
      <c r="BF316" s="146">
        <v>16.141999999999999</v>
      </c>
      <c r="BG316" s="158">
        <v>39.74</v>
      </c>
    </row>
    <row r="317" spans="1:59">
      <c r="A317" s="190"/>
      <c r="B317" s="190"/>
      <c r="C317" s="36"/>
      <c r="D317" s="61"/>
      <c r="E317" s="190"/>
      <c r="F317" s="74"/>
      <c r="G317" s="74"/>
      <c r="H317" s="74"/>
      <c r="I317" s="74"/>
      <c r="J317" s="74"/>
      <c r="K317" s="74"/>
      <c r="L317" s="49"/>
      <c r="M317" s="49"/>
      <c r="N317" s="49"/>
      <c r="O317" s="49"/>
      <c r="P317" s="49"/>
      <c r="Q317" s="49"/>
      <c r="R317" s="49"/>
      <c r="S317" s="49"/>
      <c r="T317" s="49"/>
      <c r="U317" s="190"/>
      <c r="V317" s="190"/>
      <c r="W317" s="36"/>
      <c r="X317" s="49"/>
      <c r="Y317" s="190"/>
      <c r="Z317" s="74"/>
      <c r="AA317" s="74"/>
      <c r="AB317" s="74"/>
      <c r="AC317" s="74"/>
      <c r="AD317" s="74"/>
      <c r="AE317" s="74"/>
      <c r="AF317" s="49"/>
      <c r="AG317" s="49"/>
      <c r="AK317" s="80" t="s">
        <v>79</v>
      </c>
      <c r="AL317" s="78" t="s">
        <v>83</v>
      </c>
      <c r="AM317" s="187">
        <v>23.426666666666666</v>
      </c>
      <c r="AQ317" s="187">
        <v>7.0066666666666668</v>
      </c>
      <c r="AV317" s="80" t="s">
        <v>79</v>
      </c>
      <c r="AW317" s="78" t="s">
        <v>83</v>
      </c>
      <c r="AX317" s="146">
        <v>4.6390000000000002</v>
      </c>
      <c r="AY317" s="169">
        <v>11.479999999999999</v>
      </c>
      <c r="BF317" s="146">
        <v>16.028000000000002</v>
      </c>
      <c r="BG317" s="158">
        <v>37.083333333333336</v>
      </c>
    </row>
    <row r="318" spans="1:59">
      <c r="A318" s="190"/>
      <c r="B318" s="190"/>
      <c r="C318" s="36"/>
      <c r="D318" s="61"/>
      <c r="E318" s="190"/>
      <c r="F318" s="74"/>
      <c r="G318" s="74"/>
      <c r="H318" s="74"/>
      <c r="I318" s="74"/>
      <c r="J318" s="74"/>
      <c r="K318" s="74"/>
      <c r="L318" s="49"/>
      <c r="M318" s="49"/>
      <c r="N318" s="49"/>
      <c r="O318" s="49"/>
      <c r="P318" s="49"/>
      <c r="Q318" s="49"/>
      <c r="R318" s="49"/>
      <c r="S318" s="49"/>
      <c r="T318" s="49"/>
      <c r="U318" s="190"/>
      <c r="V318" s="190"/>
      <c r="W318" s="36"/>
      <c r="X318" s="49"/>
      <c r="Y318" s="190"/>
      <c r="Z318" s="74"/>
      <c r="AA318" s="74"/>
      <c r="AB318" s="74"/>
      <c r="AC318" s="74"/>
      <c r="AD318" s="74"/>
      <c r="AE318" s="74"/>
      <c r="AF318" s="49"/>
      <c r="AG318" s="49"/>
      <c r="AK318" s="80" t="s">
        <v>79</v>
      </c>
      <c r="AL318" s="78" t="s">
        <v>83</v>
      </c>
      <c r="AM318" s="187">
        <v>32.116666666666667</v>
      </c>
      <c r="AQ318" s="187">
        <v>5.968</v>
      </c>
      <c r="AV318" s="80" t="s">
        <v>79</v>
      </c>
      <c r="AW318" s="78" t="s">
        <v>83</v>
      </c>
      <c r="AX318" s="146">
        <v>5.8906666666666672</v>
      </c>
      <c r="AY318" s="169">
        <v>15.733333333333334</v>
      </c>
      <c r="BF318" s="146">
        <v>15.808666666666667</v>
      </c>
      <c r="BG318" s="158">
        <v>33.909333333333329</v>
      </c>
    </row>
    <row r="319" spans="1:59">
      <c r="A319" s="190"/>
      <c r="B319" s="190"/>
      <c r="C319" s="36"/>
      <c r="D319" s="61"/>
      <c r="E319" s="190"/>
      <c r="F319" s="74"/>
      <c r="G319" s="74"/>
      <c r="H319" s="74"/>
      <c r="I319" s="74"/>
      <c r="J319" s="74"/>
      <c r="K319" s="74"/>
      <c r="L319" s="49"/>
      <c r="M319" s="49"/>
      <c r="N319" s="49"/>
      <c r="O319" s="49"/>
      <c r="P319" s="49"/>
      <c r="Q319" s="49"/>
      <c r="R319" s="49"/>
      <c r="S319" s="49"/>
      <c r="T319" s="49"/>
      <c r="U319" s="190"/>
      <c r="V319" s="190"/>
      <c r="W319" s="36"/>
      <c r="X319" s="49"/>
      <c r="Y319" s="190"/>
      <c r="Z319" s="74"/>
      <c r="AA319" s="74"/>
      <c r="AB319" s="74"/>
      <c r="AC319" s="74"/>
      <c r="AD319" s="74"/>
      <c r="AE319" s="74"/>
      <c r="AF319" s="49"/>
      <c r="AG319" s="49"/>
      <c r="AK319" s="80" t="s">
        <v>79</v>
      </c>
      <c r="AL319" s="78" t="s">
        <v>83</v>
      </c>
      <c r="AM319" s="187">
        <v>44.03</v>
      </c>
      <c r="AQ319" s="187">
        <v>5.0246666666666675</v>
      </c>
      <c r="AV319" s="80" t="s">
        <v>79</v>
      </c>
      <c r="AW319" s="78" t="s">
        <v>83</v>
      </c>
      <c r="AX319" s="146">
        <v>7.37</v>
      </c>
      <c r="AY319" s="169">
        <v>21.563333333333333</v>
      </c>
      <c r="BF319" s="146">
        <v>15.477333333333332</v>
      </c>
      <c r="BG319" s="158">
        <v>30.454333333333334</v>
      </c>
    </row>
    <row r="320" spans="1:59">
      <c r="A320" s="190"/>
      <c r="B320" s="190"/>
      <c r="C320" s="36"/>
      <c r="D320" s="61"/>
      <c r="E320" s="190"/>
      <c r="F320" s="74"/>
      <c r="G320" s="74"/>
      <c r="H320" s="74"/>
      <c r="I320" s="74"/>
      <c r="J320" s="74"/>
      <c r="K320" s="74"/>
      <c r="L320" s="49"/>
      <c r="M320" s="49"/>
      <c r="N320" s="49"/>
      <c r="O320" s="49"/>
      <c r="P320" s="49"/>
      <c r="Q320" s="49"/>
      <c r="R320" s="49"/>
      <c r="S320" s="49"/>
      <c r="T320" s="49"/>
      <c r="U320" s="190"/>
      <c r="V320" s="190"/>
      <c r="W320" s="36"/>
      <c r="X320" s="49"/>
      <c r="Y320" s="190"/>
      <c r="Z320" s="74"/>
      <c r="AA320" s="74"/>
      <c r="AB320" s="74"/>
      <c r="AC320" s="74"/>
      <c r="AD320" s="74"/>
      <c r="AE320" s="74"/>
      <c r="AF320" s="49"/>
      <c r="AG320" s="49"/>
      <c r="AK320" s="80" t="s">
        <v>79</v>
      </c>
      <c r="AL320" s="78" t="s">
        <v>83</v>
      </c>
      <c r="AM320" s="187">
        <v>60.363333333333337</v>
      </c>
      <c r="AQ320" s="187">
        <v>4.1790000000000003</v>
      </c>
      <c r="AV320" s="80" t="s">
        <v>79</v>
      </c>
      <c r="AW320" s="78" t="s">
        <v>83</v>
      </c>
      <c r="AX320" s="146">
        <v>9.1286666666666658</v>
      </c>
      <c r="AY320" s="169">
        <v>29.563333333333333</v>
      </c>
      <c r="BF320" s="146">
        <v>15.087666666666665</v>
      </c>
      <c r="BG320" s="158">
        <v>26.933999999999997</v>
      </c>
    </row>
    <row r="321" spans="1:61">
      <c r="A321" s="190"/>
      <c r="B321" s="190"/>
      <c r="C321" s="36"/>
      <c r="D321" s="61"/>
      <c r="E321" s="190"/>
      <c r="F321" s="74"/>
      <c r="G321" s="74"/>
      <c r="H321" s="74"/>
      <c r="I321" s="74"/>
      <c r="J321" s="74"/>
      <c r="K321" s="74"/>
      <c r="L321" s="49"/>
      <c r="M321" s="49"/>
      <c r="N321" s="49"/>
      <c r="O321" s="49"/>
      <c r="P321" s="49"/>
      <c r="Q321" s="49"/>
      <c r="R321" s="49"/>
      <c r="S321" s="49"/>
      <c r="T321" s="49"/>
      <c r="U321" s="190"/>
      <c r="V321" s="190"/>
      <c r="W321" s="36"/>
      <c r="X321" s="49"/>
      <c r="Y321" s="190"/>
      <c r="Z321" s="74"/>
      <c r="AA321" s="74"/>
      <c r="AB321" s="74"/>
      <c r="AC321" s="74"/>
      <c r="AD321" s="74"/>
      <c r="AE321" s="74"/>
      <c r="AF321" s="49"/>
      <c r="AG321" s="49"/>
      <c r="AK321" s="80" t="s">
        <v>79</v>
      </c>
      <c r="AL321" s="78" t="s">
        <v>83</v>
      </c>
      <c r="AM321" s="187">
        <v>82.75333333333333</v>
      </c>
      <c r="AQ321" s="187">
        <v>3.3973333333333335</v>
      </c>
      <c r="AV321" s="80" t="s">
        <v>79</v>
      </c>
      <c r="AW321" s="78" t="s">
        <v>83</v>
      </c>
      <c r="AX321" s="146">
        <v>11.100666666666667</v>
      </c>
      <c r="AY321" s="169">
        <v>40.526666666666671</v>
      </c>
      <c r="BF321" s="146">
        <v>14.910333333333332</v>
      </c>
      <c r="BG321" s="158">
        <v>22.947666666666663</v>
      </c>
    </row>
    <row r="322" spans="1:61">
      <c r="A322" s="190"/>
      <c r="B322" s="190"/>
      <c r="C322" s="36"/>
      <c r="D322" s="61"/>
      <c r="E322" s="190"/>
      <c r="F322" s="74"/>
      <c r="G322" s="74"/>
      <c r="H322" s="74"/>
      <c r="I322" s="74"/>
      <c r="J322" s="74"/>
      <c r="K322" s="74"/>
      <c r="L322" s="49"/>
      <c r="M322" s="49"/>
      <c r="N322" s="49"/>
      <c r="O322" s="49"/>
      <c r="P322" s="49"/>
      <c r="Q322" s="49"/>
      <c r="R322" s="49"/>
      <c r="S322" s="49"/>
      <c r="T322" s="49"/>
      <c r="U322" s="190"/>
      <c r="V322" s="190"/>
      <c r="W322" s="36"/>
      <c r="X322" s="49"/>
      <c r="Y322" s="190"/>
      <c r="Z322" s="74"/>
      <c r="AA322" s="74"/>
      <c r="AB322" s="74"/>
      <c r="AC322" s="74"/>
      <c r="AD322" s="74"/>
      <c r="AE322" s="74"/>
      <c r="AF322" s="49"/>
      <c r="AG322" s="49"/>
      <c r="AK322" s="80" t="s">
        <v>79</v>
      </c>
      <c r="AL322" s="78" t="s">
        <v>83</v>
      </c>
      <c r="AM322" s="187">
        <v>113.43333333333334</v>
      </c>
      <c r="AQ322" s="187">
        <v>2.7029999999999998</v>
      </c>
      <c r="AV322" s="80" t="s">
        <v>79</v>
      </c>
      <c r="AW322" s="78" t="s">
        <v>83</v>
      </c>
      <c r="AX322" s="146">
        <v>13.695666666666668</v>
      </c>
      <c r="AY322" s="169">
        <v>55.54666666666666</v>
      </c>
      <c r="BF322" s="146">
        <v>14.919333333333332</v>
      </c>
      <c r="BG322" s="158">
        <v>19.566333333333336</v>
      </c>
    </row>
    <row r="323" spans="1:61">
      <c r="A323" s="190"/>
      <c r="B323" s="190"/>
      <c r="C323" s="36"/>
      <c r="D323" s="61"/>
      <c r="E323" s="190"/>
      <c r="F323" s="74"/>
      <c r="G323" s="74"/>
      <c r="H323" s="74"/>
      <c r="I323" s="74"/>
      <c r="J323" s="74"/>
      <c r="K323" s="74"/>
      <c r="L323" s="49"/>
      <c r="M323" s="49"/>
      <c r="N323" s="49"/>
      <c r="O323" s="49"/>
      <c r="P323" s="49"/>
      <c r="Q323" s="49"/>
      <c r="R323" s="49"/>
      <c r="S323" s="49"/>
      <c r="T323" s="49"/>
      <c r="U323" s="190"/>
      <c r="V323" s="190"/>
      <c r="W323" s="36"/>
      <c r="X323" s="49"/>
      <c r="Y323" s="190"/>
      <c r="Z323" s="74"/>
      <c r="AA323" s="74"/>
      <c r="AB323" s="74"/>
      <c r="AC323" s="74"/>
      <c r="AD323" s="74"/>
      <c r="AE323" s="74"/>
      <c r="AF323" s="49"/>
      <c r="AG323" s="49"/>
      <c r="AK323" s="80" t="s">
        <v>79</v>
      </c>
      <c r="AL323" s="78" t="s">
        <v>83</v>
      </c>
      <c r="AM323" s="187">
        <v>155.5</v>
      </c>
      <c r="AQ323" s="187">
        <v>2.1059999999999999</v>
      </c>
      <c r="AV323" s="80" t="s">
        <v>79</v>
      </c>
      <c r="AW323" s="78" t="s">
        <v>83</v>
      </c>
      <c r="AX323" s="146">
        <v>17.544999999999998</v>
      </c>
      <c r="AY323" s="169">
        <v>76.133333333333326</v>
      </c>
      <c r="BF323" s="146">
        <v>14.961999999999998</v>
      </c>
      <c r="BG323" s="158">
        <v>17.445666666666664</v>
      </c>
    </row>
    <row r="324" spans="1:61">
      <c r="A324" s="190"/>
      <c r="B324" s="190"/>
      <c r="C324" s="36"/>
      <c r="D324" s="61"/>
      <c r="E324" s="190"/>
      <c r="F324" s="74"/>
      <c r="G324" s="74"/>
      <c r="H324" s="74"/>
      <c r="I324" s="74"/>
      <c r="J324" s="74"/>
      <c r="K324" s="74"/>
      <c r="L324" s="49"/>
      <c r="M324" s="49"/>
      <c r="N324" s="49"/>
      <c r="O324" s="49"/>
      <c r="P324" s="49"/>
      <c r="Q324" s="49"/>
      <c r="R324" s="49"/>
      <c r="S324" s="49"/>
      <c r="T324" s="49"/>
      <c r="U324" s="190"/>
      <c r="V324" s="190"/>
      <c r="W324" s="36"/>
      <c r="X324" s="49"/>
      <c r="Y324" s="190"/>
      <c r="Z324" s="74"/>
      <c r="AA324" s="74"/>
      <c r="AB324" s="74"/>
      <c r="AC324" s="74"/>
      <c r="AD324" s="74"/>
      <c r="AE324" s="74"/>
      <c r="AF324" s="49"/>
      <c r="AG324" s="49"/>
      <c r="AK324" s="80" t="s">
        <v>79</v>
      </c>
      <c r="AL324" s="78" t="s">
        <v>83</v>
      </c>
      <c r="AM324" s="187">
        <v>213.1</v>
      </c>
      <c r="AQ324" s="187">
        <v>1.6153333333333333</v>
      </c>
      <c r="AV324" s="80" t="s">
        <v>79</v>
      </c>
      <c r="AW324" s="78" t="s">
        <v>83</v>
      </c>
      <c r="AX324" s="146">
        <v>22.823333333333334</v>
      </c>
      <c r="AY324" s="169">
        <v>104.36666666666667</v>
      </c>
      <c r="BF324" s="146">
        <v>15.271666666666667</v>
      </c>
      <c r="BG324" s="158">
        <v>15.543333333333335</v>
      </c>
    </row>
    <row r="325" spans="1:61">
      <c r="A325" s="190"/>
      <c r="B325" s="190"/>
      <c r="C325" s="36"/>
      <c r="D325" s="61"/>
      <c r="E325" s="190"/>
      <c r="F325" s="74"/>
      <c r="G325" s="74"/>
      <c r="H325" s="74"/>
      <c r="I325" s="74"/>
      <c r="J325" s="74"/>
      <c r="K325" s="74"/>
      <c r="L325" s="49"/>
      <c r="M325" s="49"/>
      <c r="N325" s="49"/>
      <c r="O325" s="49"/>
      <c r="P325" s="49"/>
      <c r="Q325" s="49"/>
      <c r="R325" s="49"/>
      <c r="S325" s="49"/>
      <c r="T325" s="49"/>
      <c r="U325" s="190"/>
      <c r="V325" s="190"/>
      <c r="W325" s="36"/>
      <c r="X325" s="49"/>
      <c r="Y325" s="190"/>
      <c r="Z325" s="74"/>
      <c r="AA325" s="74"/>
      <c r="AB325" s="74"/>
      <c r="AC325" s="74"/>
      <c r="AD325" s="74"/>
      <c r="AE325" s="74"/>
      <c r="AF325" s="49"/>
      <c r="AG325" s="49"/>
      <c r="AK325" s="80" t="s">
        <v>79</v>
      </c>
      <c r="AL325" s="78" t="s">
        <v>83</v>
      </c>
      <c r="AM325" s="187">
        <v>292.06666666666666</v>
      </c>
      <c r="AQ325" s="187">
        <v>1.228</v>
      </c>
      <c r="AV325" s="80" t="s">
        <v>79</v>
      </c>
      <c r="AW325" s="78" t="s">
        <v>83</v>
      </c>
      <c r="AX325" s="146">
        <v>29.703333333333333</v>
      </c>
      <c r="AY325" s="169">
        <v>143.06666666666669</v>
      </c>
      <c r="BF325" s="146">
        <v>15.770000000000001</v>
      </c>
      <c r="BG325" s="158">
        <v>13.373333333333335</v>
      </c>
    </row>
    <row r="326" spans="1:61">
      <c r="A326" s="190"/>
      <c r="B326" s="190"/>
      <c r="C326" s="36"/>
      <c r="D326" s="61"/>
      <c r="E326" s="190"/>
      <c r="F326" s="74"/>
      <c r="G326" s="74"/>
      <c r="H326" s="74"/>
      <c r="I326" s="74"/>
      <c r="J326" s="74"/>
      <c r="K326" s="74"/>
      <c r="L326" s="49"/>
      <c r="M326" s="49"/>
      <c r="N326" s="49"/>
      <c r="O326" s="49"/>
      <c r="P326" s="49"/>
      <c r="Q326" s="49"/>
      <c r="R326" s="49"/>
      <c r="S326" s="49"/>
      <c r="T326" s="49"/>
      <c r="U326" s="190"/>
      <c r="V326" s="190"/>
      <c r="W326" s="36"/>
      <c r="X326" s="49"/>
      <c r="Y326" s="190"/>
      <c r="Z326" s="74"/>
      <c r="AA326" s="74"/>
      <c r="AB326" s="74"/>
      <c r="AC326" s="74"/>
      <c r="AD326" s="74"/>
      <c r="AE326" s="74"/>
      <c r="AF326" s="49"/>
      <c r="AG326" s="49"/>
      <c r="AK326" s="80" t="s">
        <v>79</v>
      </c>
      <c r="AL326" s="78" t="s">
        <v>83</v>
      </c>
      <c r="AM326" s="187">
        <v>400.3</v>
      </c>
      <c r="AQ326" s="187">
        <v>0.92830000000000001</v>
      </c>
      <c r="AV326" s="80" t="s">
        <v>79</v>
      </c>
      <c r="AW326" s="78" t="s">
        <v>83</v>
      </c>
      <c r="AX326" s="146">
        <v>37.873333333333328</v>
      </c>
      <c r="AY326" s="169">
        <v>196.13333333333333</v>
      </c>
      <c r="BF326" s="146">
        <v>15.936666666666667</v>
      </c>
      <c r="BG326" s="158">
        <v>10.788000000000002</v>
      </c>
    </row>
    <row r="327" spans="1:61">
      <c r="A327" s="190"/>
      <c r="B327" s="190"/>
      <c r="C327" s="36"/>
      <c r="D327" s="61"/>
      <c r="E327" s="190"/>
      <c r="F327" s="74"/>
      <c r="G327" s="74"/>
      <c r="H327" s="74"/>
      <c r="I327" s="74"/>
      <c r="J327" s="74"/>
      <c r="K327" s="74"/>
      <c r="L327" s="49"/>
      <c r="M327" s="49"/>
      <c r="N327" s="49"/>
      <c r="O327" s="49"/>
      <c r="P327" s="49"/>
      <c r="Q327" s="49"/>
      <c r="R327" s="49"/>
      <c r="S327" s="49"/>
      <c r="T327" s="49"/>
      <c r="U327" s="190"/>
      <c r="V327" s="190"/>
      <c r="W327" s="36"/>
      <c r="X327" s="49"/>
      <c r="Y327" s="190"/>
      <c r="Z327" s="74"/>
      <c r="AA327" s="74"/>
      <c r="AB327" s="74"/>
      <c r="AC327" s="74"/>
      <c r="AD327" s="74"/>
      <c r="AE327" s="74"/>
      <c r="AF327" s="49"/>
      <c r="AG327" s="49"/>
      <c r="AK327" s="80" t="s">
        <v>79</v>
      </c>
      <c r="AL327" s="78" t="s">
        <v>83</v>
      </c>
      <c r="AM327" s="187">
        <v>0.99046666666666672</v>
      </c>
      <c r="AR327" s="187">
        <v>19.316666666666666</v>
      </c>
      <c r="AV327" s="80" t="s">
        <v>79</v>
      </c>
      <c r="AW327" s="78" t="s">
        <v>83</v>
      </c>
      <c r="AX327" s="146">
        <v>0.11318333333333332</v>
      </c>
      <c r="AY327" s="169">
        <v>0.49983333333333335</v>
      </c>
      <c r="BH327" s="146">
        <v>16.810333333333336</v>
      </c>
      <c r="BI327" s="158">
        <v>15.121</v>
      </c>
    </row>
    <row r="328" spans="1:61">
      <c r="A328" s="190"/>
      <c r="B328" s="190"/>
      <c r="C328" s="36"/>
      <c r="D328" s="61"/>
      <c r="E328" s="190"/>
      <c r="F328" s="74"/>
      <c r="G328" s="74"/>
      <c r="H328" s="74"/>
      <c r="I328" s="74"/>
      <c r="J328" s="74"/>
      <c r="K328" s="74"/>
      <c r="L328" s="49"/>
      <c r="M328" s="49"/>
      <c r="N328" s="49"/>
      <c r="O328" s="49"/>
      <c r="P328" s="49"/>
      <c r="Q328" s="49"/>
      <c r="R328" s="49"/>
      <c r="S328" s="49"/>
      <c r="T328" s="49"/>
      <c r="U328" s="190"/>
      <c r="V328" s="190"/>
      <c r="W328" s="36"/>
      <c r="X328" s="49"/>
      <c r="Y328" s="190"/>
      <c r="Z328" s="74"/>
      <c r="AA328" s="74"/>
      <c r="AB328" s="74"/>
      <c r="AC328" s="74"/>
      <c r="AD328" s="74"/>
      <c r="AE328" s="74"/>
      <c r="AF328" s="49"/>
      <c r="AG328" s="49"/>
      <c r="AK328" s="80" t="s">
        <v>79</v>
      </c>
      <c r="AL328" s="78" t="s">
        <v>83</v>
      </c>
      <c r="AM328" s="187">
        <v>1.3696666666666666</v>
      </c>
      <c r="AR328" s="187">
        <v>20.056666666666665</v>
      </c>
      <c r="AV328" s="80" t="s">
        <v>79</v>
      </c>
      <c r="AW328" s="78" t="s">
        <v>83</v>
      </c>
      <c r="AX328" s="146">
        <v>0.23023000000000002</v>
      </c>
      <c r="AY328" s="169">
        <v>0.67569999999999997</v>
      </c>
      <c r="BH328" s="146">
        <v>14.418333333333331</v>
      </c>
      <c r="BI328" s="158">
        <v>30.833000000000002</v>
      </c>
    </row>
    <row r="329" spans="1:61">
      <c r="A329" s="190"/>
      <c r="B329" s="190"/>
      <c r="C329" s="36"/>
      <c r="D329" s="61"/>
      <c r="E329" s="190"/>
      <c r="F329" s="74"/>
      <c r="G329" s="74"/>
      <c r="H329" s="74"/>
      <c r="I329" s="74"/>
      <c r="J329" s="74"/>
      <c r="K329" s="74"/>
      <c r="L329" s="49"/>
      <c r="M329" s="49"/>
      <c r="N329" s="49"/>
      <c r="O329" s="49"/>
      <c r="P329" s="49"/>
      <c r="Q329" s="49"/>
      <c r="R329" s="49"/>
      <c r="S329" s="49"/>
      <c r="T329" s="49"/>
      <c r="U329" s="190"/>
      <c r="V329" s="190"/>
      <c r="W329" s="36"/>
      <c r="X329" s="49"/>
      <c r="Y329" s="190"/>
      <c r="Z329" s="74"/>
      <c r="AA329" s="74"/>
      <c r="AB329" s="74"/>
      <c r="AC329" s="74"/>
      <c r="AD329" s="74"/>
      <c r="AE329" s="74"/>
      <c r="AF329" s="49"/>
      <c r="AG329" s="49"/>
      <c r="AK329" s="80" t="s">
        <v>79</v>
      </c>
      <c r="AL329" s="78" t="s">
        <v>83</v>
      </c>
      <c r="AM329" s="187">
        <v>1.8793333333333333</v>
      </c>
      <c r="AR329" s="187">
        <v>16.12</v>
      </c>
      <c r="AV329" s="80" t="s">
        <v>79</v>
      </c>
      <c r="AW329" s="78" t="s">
        <v>83</v>
      </c>
      <c r="AX329" s="146">
        <v>0.33957999999999999</v>
      </c>
      <c r="AY329" s="169">
        <v>0.92106666666666681</v>
      </c>
      <c r="BH329" s="146">
        <v>13.767333333333335</v>
      </c>
      <c r="BI329" s="158">
        <v>34.157666666666664</v>
      </c>
    </row>
    <row r="330" spans="1:61">
      <c r="A330" s="190"/>
      <c r="B330" s="190"/>
      <c r="C330" s="36"/>
      <c r="D330" s="61"/>
      <c r="E330" s="190"/>
      <c r="F330" s="74"/>
      <c r="G330" s="74"/>
      <c r="H330" s="74"/>
      <c r="I330" s="74"/>
      <c r="J330" s="74"/>
      <c r="K330" s="74"/>
      <c r="L330" s="49"/>
      <c r="M330" s="49"/>
      <c r="N330" s="49"/>
      <c r="O330" s="49"/>
      <c r="P330" s="49"/>
      <c r="Q330" s="49"/>
      <c r="R330" s="49"/>
      <c r="S330" s="49"/>
      <c r="T330" s="49"/>
      <c r="U330" s="190"/>
      <c r="V330" s="190"/>
      <c r="W330" s="36"/>
      <c r="X330" s="49"/>
      <c r="Y330" s="190"/>
      <c r="Z330" s="74"/>
      <c r="AA330" s="74"/>
      <c r="AB330" s="74"/>
      <c r="AC330" s="74"/>
      <c r="AD330" s="74"/>
      <c r="AE330" s="74"/>
      <c r="AF330" s="49"/>
      <c r="AG330" s="49"/>
      <c r="AK330" s="80" t="s">
        <v>79</v>
      </c>
      <c r="AL330" s="78" t="s">
        <v>83</v>
      </c>
      <c r="AM330" s="187">
        <v>2.5756666666666668</v>
      </c>
      <c r="AR330" s="187">
        <v>12.936666666666667</v>
      </c>
      <c r="AV330" s="80" t="s">
        <v>79</v>
      </c>
      <c r="AW330" s="78" t="s">
        <v>83</v>
      </c>
      <c r="AX330" s="146">
        <v>0.47503333333333336</v>
      </c>
      <c r="AY330" s="169">
        <v>1.262</v>
      </c>
      <c r="BH330" s="146">
        <v>13.490333333333334</v>
      </c>
      <c r="BI330" s="158">
        <v>35.074999999999996</v>
      </c>
    </row>
    <row r="331" spans="1:61">
      <c r="A331" s="190"/>
      <c r="B331" s="190"/>
      <c r="C331" s="36"/>
      <c r="D331" s="61"/>
      <c r="E331" s="190"/>
      <c r="F331" s="74"/>
      <c r="G331" s="74"/>
      <c r="H331" s="74"/>
      <c r="I331" s="74"/>
      <c r="J331" s="74"/>
      <c r="K331" s="74"/>
      <c r="L331" s="49"/>
      <c r="M331" s="49"/>
      <c r="N331" s="49"/>
      <c r="O331" s="49"/>
      <c r="P331" s="49"/>
      <c r="Q331" s="49"/>
      <c r="R331" s="49"/>
      <c r="S331" s="49"/>
      <c r="T331" s="49"/>
      <c r="U331" s="190"/>
      <c r="V331" s="190"/>
      <c r="W331" s="36"/>
      <c r="X331" s="49"/>
      <c r="Y331" s="190"/>
      <c r="Z331" s="74"/>
      <c r="AA331" s="74"/>
      <c r="AB331" s="74"/>
      <c r="AC331" s="74"/>
      <c r="AD331" s="74"/>
      <c r="AE331" s="74"/>
      <c r="AF331" s="49"/>
      <c r="AG331" s="49"/>
      <c r="AK331" s="80" t="s">
        <v>79</v>
      </c>
      <c r="AL331" s="78" t="s">
        <v>83</v>
      </c>
      <c r="AM331" s="187">
        <v>3.53</v>
      </c>
      <c r="AR331" s="187">
        <v>10.349333333333334</v>
      </c>
      <c r="AV331" s="80" t="s">
        <v>79</v>
      </c>
      <c r="AW331" s="78" t="s">
        <v>83</v>
      </c>
      <c r="AX331" s="146">
        <v>0.65346666666666664</v>
      </c>
      <c r="AY331" s="169">
        <v>1.7299999999999998</v>
      </c>
      <c r="BH331" s="146">
        <v>13.318333333333333</v>
      </c>
      <c r="BI331" s="158">
        <v>35.305999999999997</v>
      </c>
    </row>
    <row r="332" spans="1:61">
      <c r="A332" s="190"/>
      <c r="B332" s="190"/>
      <c r="C332" s="36"/>
      <c r="D332" s="61"/>
      <c r="E332" s="190"/>
      <c r="F332" s="74"/>
      <c r="G332" s="74"/>
      <c r="H332" s="74"/>
      <c r="I332" s="74"/>
      <c r="J332" s="74"/>
      <c r="K332" s="74"/>
      <c r="L332" s="49"/>
      <c r="M332" s="49"/>
      <c r="N332" s="49"/>
      <c r="O332" s="49"/>
      <c r="P332" s="49"/>
      <c r="Q332" s="49"/>
      <c r="R332" s="49"/>
      <c r="S332" s="49"/>
      <c r="T332" s="49"/>
      <c r="U332" s="190"/>
      <c r="V332" s="190"/>
      <c r="W332" s="36"/>
      <c r="X332" s="49"/>
      <c r="Y332" s="190"/>
      <c r="Z332" s="74"/>
      <c r="AA332" s="74"/>
      <c r="AB332" s="74"/>
      <c r="AC332" s="74"/>
      <c r="AD332" s="74"/>
      <c r="AE332" s="74"/>
      <c r="AF332" s="49"/>
      <c r="AG332" s="49"/>
      <c r="AK332" s="80" t="s">
        <v>79</v>
      </c>
      <c r="AL332" s="78" t="s">
        <v>83</v>
      </c>
      <c r="AM332" s="187">
        <v>4.8389999999999995</v>
      </c>
      <c r="AR332" s="187">
        <v>8.2809999999999988</v>
      </c>
      <c r="AV332" s="80" t="s">
        <v>79</v>
      </c>
      <c r="AW332" s="78" t="s">
        <v>83</v>
      </c>
      <c r="AX332" s="146">
        <v>0.88873333333333315</v>
      </c>
      <c r="AY332" s="169">
        <v>2.3713333333333337</v>
      </c>
      <c r="BH332" s="146">
        <v>13.290999999999999</v>
      </c>
      <c r="BI332" s="158">
        <v>35.007333333333328</v>
      </c>
    </row>
    <row r="333" spans="1:61">
      <c r="A333" s="190"/>
      <c r="B333" s="190"/>
      <c r="C333" s="36"/>
      <c r="D333" s="61"/>
      <c r="E333" s="190"/>
      <c r="F333" s="74"/>
      <c r="G333" s="74"/>
      <c r="H333" s="74"/>
      <c r="I333" s="74"/>
      <c r="J333" s="74"/>
      <c r="K333" s="74"/>
      <c r="L333" s="49"/>
      <c r="M333" s="49"/>
      <c r="N333" s="49"/>
      <c r="O333" s="49"/>
      <c r="P333" s="49"/>
      <c r="Q333" s="49"/>
      <c r="R333" s="49"/>
      <c r="S333" s="49"/>
      <c r="T333" s="49"/>
      <c r="U333" s="190"/>
      <c r="V333" s="190"/>
      <c r="W333" s="36"/>
      <c r="X333" s="49"/>
      <c r="Y333" s="190"/>
      <c r="Z333" s="74"/>
      <c r="AA333" s="74"/>
      <c r="AB333" s="74"/>
      <c r="AC333" s="74"/>
      <c r="AD333" s="74"/>
      <c r="AE333" s="74"/>
      <c r="AF333" s="49"/>
      <c r="AG333" s="49"/>
      <c r="AK333" s="80" t="s">
        <v>79</v>
      </c>
      <c r="AL333" s="78" t="s">
        <v>83</v>
      </c>
      <c r="AM333" s="187">
        <v>6.6336666666666666</v>
      </c>
      <c r="AR333" s="187">
        <v>6.5740000000000007</v>
      </c>
      <c r="AV333" s="80" t="s">
        <v>79</v>
      </c>
      <c r="AW333" s="78" t="s">
        <v>83</v>
      </c>
      <c r="AX333" s="146">
        <v>1.2066333333333332</v>
      </c>
      <c r="AY333" s="169">
        <v>3.2503333333333333</v>
      </c>
      <c r="BH333" s="146">
        <v>13.237333333333332</v>
      </c>
      <c r="BI333" s="158">
        <v>34.639999999999993</v>
      </c>
    </row>
    <row r="334" spans="1:61">
      <c r="A334" s="190"/>
      <c r="B334" s="190"/>
      <c r="C334" s="36"/>
      <c r="D334" s="61"/>
      <c r="E334" s="190"/>
      <c r="F334" s="74"/>
      <c r="G334" s="74"/>
      <c r="H334" s="74"/>
      <c r="I334" s="74"/>
      <c r="J334" s="74"/>
      <c r="K334" s="74"/>
      <c r="L334" s="49"/>
      <c r="M334" s="49"/>
      <c r="N334" s="49"/>
      <c r="O334" s="49"/>
      <c r="P334" s="49"/>
      <c r="Q334" s="49"/>
      <c r="R334" s="49"/>
      <c r="S334" s="49"/>
      <c r="T334" s="49"/>
      <c r="U334" s="190"/>
      <c r="V334" s="190"/>
      <c r="W334" s="36"/>
      <c r="X334" s="49"/>
      <c r="Y334" s="190"/>
      <c r="Z334" s="74"/>
      <c r="AA334" s="74"/>
      <c r="AB334" s="74"/>
      <c r="AC334" s="74"/>
      <c r="AD334" s="74"/>
      <c r="AE334" s="74"/>
      <c r="AF334" s="49"/>
      <c r="AG334" s="49"/>
      <c r="AK334" s="80" t="s">
        <v>79</v>
      </c>
      <c r="AL334" s="78" t="s">
        <v>83</v>
      </c>
      <c r="AM334" s="187">
        <v>9.093</v>
      </c>
      <c r="AR334" s="187">
        <v>5.2136666666666667</v>
      </c>
      <c r="AV334" s="80" t="s">
        <v>79</v>
      </c>
      <c r="AW334" s="78" t="s">
        <v>83</v>
      </c>
      <c r="AX334" s="146">
        <v>1.6256333333333333</v>
      </c>
      <c r="AY334" s="169">
        <v>4.4553333333333338</v>
      </c>
      <c r="BH334" s="146">
        <v>13.131666666666668</v>
      </c>
      <c r="BI334" s="158">
        <v>33.995333333333335</v>
      </c>
    </row>
    <row r="335" spans="1:61">
      <c r="A335" s="190"/>
      <c r="B335" s="190"/>
      <c r="C335" s="36"/>
      <c r="D335" s="61"/>
      <c r="E335" s="190"/>
      <c r="F335" s="74"/>
      <c r="G335" s="74"/>
      <c r="H335" s="74"/>
      <c r="I335" s="74"/>
      <c r="J335" s="74"/>
      <c r="K335" s="74"/>
      <c r="L335" s="49"/>
      <c r="M335" s="49"/>
      <c r="N335" s="49"/>
      <c r="O335" s="49"/>
      <c r="P335" s="49"/>
      <c r="Q335" s="49"/>
      <c r="R335" s="49"/>
      <c r="S335" s="49"/>
      <c r="T335" s="49"/>
      <c r="U335" s="190"/>
      <c r="V335" s="190"/>
      <c r="W335" s="36"/>
      <c r="X335" s="49"/>
      <c r="Y335" s="190"/>
      <c r="Z335" s="74"/>
      <c r="AA335" s="74"/>
      <c r="AB335" s="74"/>
      <c r="AC335" s="74"/>
      <c r="AD335" s="74"/>
      <c r="AE335" s="74"/>
      <c r="AF335" s="49"/>
      <c r="AG335" s="49"/>
      <c r="AK335" s="80" t="s">
        <v>79</v>
      </c>
      <c r="AL335" s="78" t="s">
        <v>83</v>
      </c>
      <c r="AM335" s="187">
        <v>12.46</v>
      </c>
      <c r="AR335" s="187">
        <v>4.160333333333333</v>
      </c>
      <c r="AV335" s="80" t="s">
        <v>79</v>
      </c>
      <c r="AW335" s="78" t="s">
        <v>83</v>
      </c>
      <c r="AX335" s="146">
        <v>2.1623000000000001</v>
      </c>
      <c r="AY335" s="169">
        <v>6.1076666666666668</v>
      </c>
      <c r="BH335" s="146">
        <v>13.094999999999999</v>
      </c>
      <c r="BI335" s="158">
        <v>32.853666666666662</v>
      </c>
    </row>
    <row r="336" spans="1:61">
      <c r="A336" s="190"/>
      <c r="B336" s="190"/>
      <c r="C336" s="36"/>
      <c r="D336" s="61"/>
      <c r="E336" s="190"/>
      <c r="F336" s="74"/>
      <c r="G336" s="74"/>
      <c r="H336" s="74"/>
      <c r="I336" s="74"/>
      <c r="J336" s="74"/>
      <c r="K336" s="74"/>
      <c r="L336" s="49"/>
      <c r="M336" s="49"/>
      <c r="N336" s="49"/>
      <c r="O336" s="49"/>
      <c r="P336" s="49"/>
      <c r="Q336" s="49"/>
      <c r="R336" s="49"/>
      <c r="S336" s="49"/>
      <c r="T336" s="49"/>
      <c r="U336" s="190"/>
      <c r="V336" s="190"/>
      <c r="W336" s="36"/>
      <c r="X336" s="49"/>
      <c r="Y336" s="190"/>
      <c r="Z336" s="74"/>
      <c r="AA336" s="74"/>
      <c r="AB336" s="74"/>
      <c r="AC336" s="74"/>
      <c r="AD336" s="74"/>
      <c r="AE336" s="74"/>
      <c r="AF336" s="49"/>
      <c r="AG336" s="49"/>
      <c r="AK336" s="80" t="s">
        <v>79</v>
      </c>
      <c r="AL336" s="78" t="s">
        <v>83</v>
      </c>
      <c r="AM336" s="187">
        <v>17.079999999999998</v>
      </c>
      <c r="AR336" s="187">
        <v>3.3439999999999999</v>
      </c>
      <c r="AV336" s="80" t="s">
        <v>79</v>
      </c>
      <c r="AW336" s="78" t="s">
        <v>83</v>
      </c>
      <c r="AX336" s="146">
        <v>2.8390333333333331</v>
      </c>
      <c r="AY336" s="169">
        <v>8.3719999999999999</v>
      </c>
      <c r="BH336" s="146">
        <v>13.063000000000001</v>
      </c>
      <c r="BI336" s="158">
        <v>31.259333333333331</v>
      </c>
    </row>
    <row r="337" spans="1:63">
      <c r="A337" s="190"/>
      <c r="B337" s="190"/>
      <c r="C337" s="36"/>
      <c r="D337" s="61"/>
      <c r="E337" s="190"/>
      <c r="F337" s="74"/>
      <c r="G337" s="74"/>
      <c r="H337" s="74"/>
      <c r="I337" s="74"/>
      <c r="J337" s="74"/>
      <c r="K337" s="74"/>
      <c r="L337" s="49"/>
      <c r="M337" s="49"/>
      <c r="N337" s="49"/>
      <c r="O337" s="49"/>
      <c r="P337" s="49"/>
      <c r="Q337" s="49"/>
      <c r="R337" s="49"/>
      <c r="S337" s="49"/>
      <c r="T337" s="49"/>
      <c r="U337" s="190"/>
      <c r="V337" s="190"/>
      <c r="W337" s="36"/>
      <c r="X337" s="49"/>
      <c r="Y337" s="190"/>
      <c r="Z337" s="74"/>
      <c r="AA337" s="74"/>
      <c r="AB337" s="74"/>
      <c r="AC337" s="74"/>
      <c r="AD337" s="74"/>
      <c r="AE337" s="74"/>
      <c r="AF337" s="49"/>
      <c r="AG337" s="49"/>
      <c r="AK337" s="80" t="s">
        <v>79</v>
      </c>
      <c r="AL337" s="78" t="s">
        <v>83</v>
      </c>
      <c r="AM337" s="187">
        <v>23.42</v>
      </c>
      <c r="AR337" s="187">
        <v>2.7156666666666669</v>
      </c>
      <c r="AV337" s="80" t="s">
        <v>79</v>
      </c>
      <c r="AW337" s="78" t="s">
        <v>83</v>
      </c>
      <c r="AX337" s="146">
        <v>3.673</v>
      </c>
      <c r="AY337" s="169">
        <v>11.479999999999999</v>
      </c>
      <c r="BH337" s="146">
        <v>13</v>
      </c>
      <c r="BI337" s="158">
        <v>29.21466666666667</v>
      </c>
    </row>
    <row r="338" spans="1:63">
      <c r="A338" s="190"/>
      <c r="B338" s="190"/>
      <c r="C338" s="36"/>
      <c r="D338" s="61"/>
      <c r="E338" s="190"/>
      <c r="F338" s="74"/>
      <c r="G338" s="74"/>
      <c r="H338" s="74"/>
      <c r="I338" s="74"/>
      <c r="J338" s="74"/>
      <c r="K338" s="74"/>
      <c r="L338" s="49"/>
      <c r="M338" s="49"/>
      <c r="N338" s="49"/>
      <c r="O338" s="49"/>
      <c r="P338" s="49"/>
      <c r="Q338" s="49"/>
      <c r="R338" s="49"/>
      <c r="S338" s="49"/>
      <c r="T338" s="49"/>
      <c r="U338" s="190"/>
      <c r="V338" s="190"/>
      <c r="W338" s="36"/>
      <c r="X338" s="49"/>
      <c r="Y338" s="190"/>
      <c r="Z338" s="74"/>
      <c r="AA338" s="74"/>
      <c r="AB338" s="74"/>
      <c r="AC338" s="74"/>
      <c r="AD338" s="74"/>
      <c r="AE338" s="74"/>
      <c r="AF338" s="49"/>
      <c r="AG338" s="49"/>
      <c r="AK338" s="80" t="s">
        <v>79</v>
      </c>
      <c r="AL338" s="78" t="s">
        <v>83</v>
      </c>
      <c r="AM338" s="187">
        <v>32.1</v>
      </c>
      <c r="AR338" s="187">
        <v>2.2376666666666671</v>
      </c>
      <c r="AV338" s="80" t="s">
        <v>79</v>
      </c>
      <c r="AW338" s="78" t="s">
        <v>83</v>
      </c>
      <c r="AX338" s="146">
        <v>4.6819999999999995</v>
      </c>
      <c r="AY338" s="169">
        <v>15.733333333333334</v>
      </c>
      <c r="BH338" s="146">
        <v>12.872666666666666</v>
      </c>
      <c r="BI338" s="158">
        <v>26.810333333333332</v>
      </c>
    </row>
    <row r="339" spans="1:63">
      <c r="A339" s="190"/>
      <c r="B339" s="190"/>
      <c r="C339" s="36"/>
      <c r="D339" s="61"/>
      <c r="E339" s="190"/>
      <c r="F339" s="74"/>
      <c r="G339" s="74"/>
      <c r="H339" s="74"/>
      <c r="I339" s="74"/>
      <c r="J339" s="74"/>
      <c r="K339" s="74"/>
      <c r="L339" s="49"/>
      <c r="M339" s="49"/>
      <c r="N339" s="49"/>
      <c r="O339" s="49"/>
      <c r="P339" s="49"/>
      <c r="Q339" s="49"/>
      <c r="R339" s="49"/>
      <c r="S339" s="49"/>
      <c r="T339" s="49"/>
      <c r="U339" s="190"/>
      <c r="V339" s="190"/>
      <c r="W339" s="36"/>
      <c r="X339" s="49"/>
      <c r="Y339" s="190"/>
      <c r="Z339" s="74"/>
      <c r="AA339" s="74"/>
      <c r="AB339" s="74"/>
      <c r="AC339" s="74"/>
      <c r="AD339" s="74"/>
      <c r="AE339" s="74"/>
      <c r="AF339" s="49"/>
      <c r="AG339" s="49"/>
      <c r="AK339" s="80" t="s">
        <v>79</v>
      </c>
      <c r="AL339" s="78" t="s">
        <v>83</v>
      </c>
      <c r="AM339" s="187">
        <v>43.99666666666667</v>
      </c>
      <c r="AR339" s="187">
        <v>1.8663333333333334</v>
      </c>
      <c r="AV339" s="80" t="s">
        <v>79</v>
      </c>
      <c r="AW339" s="78" t="s">
        <v>83</v>
      </c>
      <c r="AX339" s="146">
        <v>5.8960000000000008</v>
      </c>
      <c r="AY339" s="169">
        <v>21.563333333333333</v>
      </c>
      <c r="BH339" s="146">
        <v>12.677666666666667</v>
      </c>
      <c r="BI339" s="158">
        <v>24.203666666666667</v>
      </c>
    </row>
    <row r="340" spans="1:63">
      <c r="A340" s="190"/>
      <c r="B340" s="190"/>
      <c r="C340" s="36"/>
      <c r="D340" s="61"/>
      <c r="E340" s="190"/>
      <c r="F340" s="74"/>
      <c r="G340" s="74"/>
      <c r="H340" s="74"/>
      <c r="I340" s="74"/>
      <c r="J340" s="74"/>
      <c r="K340" s="74"/>
      <c r="L340" s="49"/>
      <c r="M340" s="49"/>
      <c r="N340" s="49"/>
      <c r="O340" s="49"/>
      <c r="P340" s="49"/>
      <c r="Q340" s="49"/>
      <c r="R340" s="49"/>
      <c r="S340" s="49"/>
      <c r="T340" s="49"/>
      <c r="U340" s="190"/>
      <c r="V340" s="190"/>
      <c r="W340" s="36"/>
      <c r="X340" s="49"/>
      <c r="Y340" s="190"/>
      <c r="Z340" s="74"/>
      <c r="AA340" s="74"/>
      <c r="AB340" s="74"/>
      <c r="AC340" s="74"/>
      <c r="AD340" s="74"/>
      <c r="AE340" s="74"/>
      <c r="AF340" s="49"/>
      <c r="AG340" s="49"/>
      <c r="AK340" s="80" t="s">
        <v>79</v>
      </c>
      <c r="AL340" s="78" t="s">
        <v>83</v>
      </c>
      <c r="AM340" s="187">
        <v>60.31</v>
      </c>
      <c r="AR340" s="187">
        <v>1.5863333333333334</v>
      </c>
      <c r="AV340" s="80" t="s">
        <v>79</v>
      </c>
      <c r="AW340" s="78" t="s">
        <v>83</v>
      </c>
      <c r="AX340" s="146">
        <v>7.3666666666666663</v>
      </c>
      <c r="AY340" s="169">
        <v>29.563333333333333</v>
      </c>
      <c r="BH340" s="146">
        <v>12.451666666666666</v>
      </c>
      <c r="BI340" s="158">
        <v>21.564999999999998</v>
      </c>
    </row>
    <row r="341" spans="1:63">
      <c r="A341" s="190"/>
      <c r="B341" s="190"/>
      <c r="C341" s="36"/>
      <c r="D341" s="61"/>
      <c r="E341" s="190"/>
      <c r="F341" s="74"/>
      <c r="G341" s="74"/>
      <c r="H341" s="74"/>
      <c r="I341" s="74"/>
      <c r="J341" s="74"/>
      <c r="K341" s="74"/>
      <c r="L341" s="49"/>
      <c r="M341" s="49"/>
      <c r="N341" s="49"/>
      <c r="O341" s="49"/>
      <c r="P341" s="49"/>
      <c r="Q341" s="49"/>
      <c r="R341" s="49"/>
      <c r="S341" s="49"/>
      <c r="T341" s="49"/>
      <c r="U341" s="190"/>
      <c r="V341" s="190"/>
      <c r="W341" s="36"/>
      <c r="X341" s="49"/>
      <c r="Y341" s="190"/>
      <c r="Z341" s="74"/>
      <c r="AA341" s="74"/>
      <c r="AB341" s="74"/>
      <c r="AC341" s="74"/>
      <c r="AD341" s="74"/>
      <c r="AE341" s="74"/>
      <c r="AF341" s="49"/>
      <c r="AG341" s="49"/>
      <c r="AK341" s="80" t="s">
        <v>79</v>
      </c>
      <c r="AL341" s="78" t="s">
        <v>83</v>
      </c>
      <c r="AM341" s="187">
        <v>82.663333333333341</v>
      </c>
      <c r="AR341" s="187">
        <v>1.37</v>
      </c>
      <c r="AV341" s="80" t="s">
        <v>79</v>
      </c>
      <c r="AW341" s="78" t="s">
        <v>83</v>
      </c>
      <c r="AX341" s="146">
        <v>9.092666666666668</v>
      </c>
      <c r="AY341" s="169">
        <v>40.526666666666671</v>
      </c>
      <c r="BH341" s="146">
        <v>12.335666666666667</v>
      </c>
      <c r="BI341" s="158">
        <v>18.717333333333332</v>
      </c>
    </row>
    <row r="342" spans="1:63">
      <c r="A342" s="190"/>
      <c r="B342" s="190"/>
      <c r="C342" s="36"/>
      <c r="D342" s="61"/>
      <c r="E342" s="190"/>
      <c r="F342" s="74"/>
      <c r="G342" s="74"/>
      <c r="H342" s="74"/>
      <c r="I342" s="74"/>
      <c r="J342" s="74"/>
      <c r="K342" s="74"/>
      <c r="L342" s="49"/>
      <c r="M342" s="49"/>
      <c r="N342" s="49"/>
      <c r="O342" s="49"/>
      <c r="P342" s="49"/>
      <c r="Q342" s="49"/>
      <c r="R342" s="49"/>
      <c r="S342" s="49"/>
      <c r="T342" s="49"/>
      <c r="U342" s="190"/>
      <c r="V342" s="190"/>
      <c r="W342" s="36"/>
      <c r="X342" s="49"/>
      <c r="Y342" s="190"/>
      <c r="Z342" s="74"/>
      <c r="AA342" s="74"/>
      <c r="AB342" s="74"/>
      <c r="AC342" s="74"/>
      <c r="AD342" s="74"/>
      <c r="AE342" s="74"/>
      <c r="AF342" s="49"/>
      <c r="AG342" s="49"/>
      <c r="AK342" s="80" t="s">
        <v>79</v>
      </c>
      <c r="AL342" s="78" t="s">
        <v>83</v>
      </c>
      <c r="AM342" s="187">
        <v>113.3</v>
      </c>
      <c r="AR342" s="187">
        <v>1.2073333333333334</v>
      </c>
      <c r="AV342" s="80" t="s">
        <v>79</v>
      </c>
      <c r="AW342" s="78" t="s">
        <v>83</v>
      </c>
      <c r="AX342" s="146">
        <v>11.257</v>
      </c>
      <c r="AY342" s="169">
        <v>55.54666666666666</v>
      </c>
      <c r="BH342" s="146">
        <v>12.427999999999999</v>
      </c>
      <c r="BI342" s="158">
        <v>15.972666666666667</v>
      </c>
    </row>
    <row r="343" spans="1:63">
      <c r="A343" s="190"/>
      <c r="B343" s="190"/>
      <c r="C343" s="36"/>
      <c r="D343" s="61"/>
      <c r="E343" s="190"/>
      <c r="F343" s="74"/>
      <c r="G343" s="74"/>
      <c r="H343" s="74"/>
      <c r="I343" s="74"/>
      <c r="J343" s="74"/>
      <c r="K343" s="74"/>
      <c r="L343" s="49"/>
      <c r="M343" s="49"/>
      <c r="N343" s="49"/>
      <c r="O343" s="49"/>
      <c r="P343" s="49"/>
      <c r="Q343" s="49"/>
      <c r="R343" s="49"/>
      <c r="S343" s="49"/>
      <c r="T343" s="49"/>
      <c r="U343" s="190"/>
      <c r="V343" s="190"/>
      <c r="W343" s="36"/>
      <c r="X343" s="49"/>
      <c r="Y343" s="190"/>
      <c r="Z343" s="74"/>
      <c r="AA343" s="74"/>
      <c r="AB343" s="74"/>
      <c r="AC343" s="74"/>
      <c r="AD343" s="74"/>
      <c r="AE343" s="74"/>
      <c r="AF343" s="49"/>
      <c r="AG343" s="49"/>
      <c r="AK343" s="80" t="s">
        <v>79</v>
      </c>
      <c r="AL343" s="78" t="s">
        <v>83</v>
      </c>
      <c r="AM343" s="187">
        <v>155.30000000000001</v>
      </c>
      <c r="AR343" s="187">
        <v>1.0873666666666668</v>
      </c>
      <c r="AV343" s="80" t="s">
        <v>79</v>
      </c>
      <c r="AW343" s="78" t="s">
        <v>83</v>
      </c>
      <c r="AX343" s="146">
        <v>14.528</v>
      </c>
      <c r="AY343" s="169">
        <v>76.13333333333334</v>
      </c>
      <c r="BH343" s="146">
        <v>12.577</v>
      </c>
      <c r="BI343" s="158">
        <v>14.290999999999999</v>
      </c>
    </row>
    <row r="344" spans="1:63">
      <c r="A344" s="190"/>
      <c r="B344" s="190"/>
      <c r="C344" s="36"/>
      <c r="D344" s="61"/>
      <c r="E344" s="190"/>
      <c r="F344" s="74"/>
      <c r="G344" s="74"/>
      <c r="H344" s="74"/>
      <c r="I344" s="74"/>
      <c r="J344" s="74"/>
      <c r="K344" s="74"/>
      <c r="L344" s="49"/>
      <c r="M344" s="49"/>
      <c r="N344" s="49"/>
      <c r="O344" s="49"/>
      <c r="P344" s="49"/>
      <c r="Q344" s="49"/>
      <c r="R344" s="49"/>
      <c r="S344" s="49"/>
      <c r="T344" s="49"/>
      <c r="U344" s="190"/>
      <c r="V344" s="190"/>
      <c r="W344" s="36"/>
      <c r="X344" s="49"/>
      <c r="Y344" s="190"/>
      <c r="Z344" s="74"/>
      <c r="AA344" s="74"/>
      <c r="AB344" s="74"/>
      <c r="AC344" s="74"/>
      <c r="AD344" s="74"/>
      <c r="AE344" s="74"/>
      <c r="AF344" s="49"/>
      <c r="AG344" s="49"/>
      <c r="AK344" s="80" t="s">
        <v>79</v>
      </c>
      <c r="AL344" s="78" t="s">
        <v>83</v>
      </c>
      <c r="AM344" s="187">
        <v>212.9</v>
      </c>
      <c r="AR344" s="187">
        <v>0.99569999999999992</v>
      </c>
      <c r="AV344" s="80" t="s">
        <v>79</v>
      </c>
      <c r="AW344" s="78" t="s">
        <v>83</v>
      </c>
      <c r="AX344" s="146">
        <v>19.163333333333334</v>
      </c>
      <c r="AY344" s="169">
        <v>104.36666666666667</v>
      </c>
      <c r="BH344" s="146">
        <v>12.976999999999999</v>
      </c>
      <c r="BI344" s="158">
        <v>12.908999999999999</v>
      </c>
    </row>
    <row r="345" spans="1:63">
      <c r="A345" s="190"/>
      <c r="B345" s="190"/>
      <c r="C345" s="36"/>
      <c r="D345" s="61"/>
      <c r="E345" s="190"/>
      <c r="F345" s="74"/>
      <c r="G345" s="74"/>
      <c r="H345" s="74"/>
      <c r="I345" s="74"/>
      <c r="J345" s="74"/>
      <c r="K345" s="74"/>
      <c r="L345" s="49"/>
      <c r="M345" s="49"/>
      <c r="N345" s="49"/>
      <c r="O345" s="49"/>
      <c r="P345" s="49"/>
      <c r="Q345" s="49"/>
      <c r="R345" s="49"/>
      <c r="S345" s="49"/>
      <c r="T345" s="49"/>
      <c r="U345" s="190"/>
      <c r="V345" s="190"/>
      <c r="W345" s="36"/>
      <c r="X345" s="49"/>
      <c r="Y345" s="190"/>
      <c r="Z345" s="74"/>
      <c r="AA345" s="74"/>
      <c r="AB345" s="74"/>
      <c r="AC345" s="74"/>
      <c r="AD345" s="74"/>
      <c r="AE345" s="74"/>
      <c r="AF345" s="49"/>
      <c r="AG345" s="49"/>
      <c r="AK345" s="80" t="s">
        <v>79</v>
      </c>
      <c r="AL345" s="78" t="s">
        <v>83</v>
      </c>
      <c r="AM345" s="187">
        <v>291.89999999999998</v>
      </c>
      <c r="AR345" s="187">
        <v>0.90959999999999985</v>
      </c>
      <c r="AV345" s="80" t="s">
        <v>79</v>
      </c>
      <c r="AW345" s="78" t="s">
        <v>83</v>
      </c>
      <c r="AX345" s="146">
        <v>25.443333333333332</v>
      </c>
      <c r="AY345" s="169">
        <v>143.06666666666669</v>
      </c>
      <c r="BH345" s="146">
        <v>13.593333333333334</v>
      </c>
      <c r="BI345" s="158">
        <v>11.353333333333333</v>
      </c>
    </row>
    <row r="346" spans="1:63">
      <c r="A346" s="190"/>
      <c r="B346" s="190"/>
      <c r="C346" s="36"/>
      <c r="D346" s="61"/>
      <c r="E346" s="190"/>
      <c r="F346" s="74"/>
      <c r="G346" s="74"/>
      <c r="H346" s="74"/>
      <c r="I346" s="74"/>
      <c r="J346" s="74"/>
      <c r="K346" s="74"/>
      <c r="L346" s="49"/>
      <c r="M346" s="49"/>
      <c r="N346" s="49"/>
      <c r="O346" s="49"/>
      <c r="P346" s="49"/>
      <c r="Q346" s="49"/>
      <c r="R346" s="49"/>
      <c r="S346" s="49"/>
      <c r="T346" s="49"/>
      <c r="U346" s="190"/>
      <c r="V346" s="190"/>
      <c r="W346" s="36"/>
      <c r="X346" s="49"/>
      <c r="Y346" s="190"/>
      <c r="Z346" s="74"/>
      <c r="AA346" s="74"/>
      <c r="AB346" s="74"/>
      <c r="AC346" s="74"/>
      <c r="AD346" s="74"/>
      <c r="AE346" s="74"/>
      <c r="AF346" s="49"/>
      <c r="AG346" s="49"/>
      <c r="AK346" s="80" t="s">
        <v>79</v>
      </c>
      <c r="AL346" s="78" t="s">
        <v>83</v>
      </c>
      <c r="AM346" s="187">
        <v>400.13333333333338</v>
      </c>
      <c r="AR346" s="187">
        <v>0.79826666666666668</v>
      </c>
      <c r="AV346" s="80" t="s">
        <v>79</v>
      </c>
      <c r="AW346" s="78" t="s">
        <v>83</v>
      </c>
      <c r="AX346" s="146">
        <v>33.156666666666666</v>
      </c>
      <c r="AY346" s="169">
        <v>196.19999999999996</v>
      </c>
      <c r="BH346" s="146">
        <v>13.986666666666666</v>
      </c>
      <c r="BI346" s="158">
        <v>9.39</v>
      </c>
    </row>
    <row r="347" spans="1:63">
      <c r="A347" s="190"/>
      <c r="B347" s="190"/>
      <c r="C347" s="36"/>
      <c r="D347" s="61"/>
      <c r="E347" s="190"/>
      <c r="F347" s="74"/>
      <c r="G347" s="74"/>
      <c r="H347" s="74"/>
      <c r="I347" s="74"/>
      <c r="J347" s="74"/>
      <c r="K347" s="74"/>
      <c r="L347" s="49"/>
      <c r="M347" s="49"/>
      <c r="N347" s="49"/>
      <c r="O347" s="49"/>
      <c r="P347" s="49"/>
      <c r="Q347" s="49"/>
      <c r="R347" s="49"/>
      <c r="S347" s="49"/>
      <c r="T347" s="49"/>
      <c r="U347" s="190"/>
      <c r="V347" s="190"/>
      <c r="W347" s="36"/>
      <c r="X347" s="49"/>
      <c r="Y347" s="190"/>
      <c r="Z347" s="74"/>
      <c r="AA347" s="74"/>
      <c r="AB347" s="74"/>
      <c r="AC347" s="74"/>
      <c r="AD347" s="74"/>
      <c r="AE347" s="74"/>
      <c r="AF347" s="49"/>
      <c r="AG347" s="49"/>
      <c r="AK347" s="80" t="s">
        <v>79</v>
      </c>
      <c r="AL347" s="78" t="s">
        <v>83</v>
      </c>
      <c r="AM347" s="199">
        <v>0.99099999999999999</v>
      </c>
      <c r="AN347" s="92"/>
      <c r="AO347" s="92"/>
      <c r="AP347" s="92"/>
      <c r="AQ347" s="116"/>
      <c r="AR347" s="92"/>
      <c r="AS347" s="199">
        <v>15.758666666666668</v>
      </c>
      <c r="AV347" s="80" t="s">
        <v>79</v>
      </c>
      <c r="AW347" s="78" t="s">
        <v>83</v>
      </c>
      <c r="AX347" s="146">
        <v>0.10302333333333334</v>
      </c>
      <c r="AY347" s="169">
        <v>0.49986666666666668</v>
      </c>
      <c r="BJ347" s="146">
        <v>15.025333333333334</v>
      </c>
      <c r="BK347" s="169">
        <v>14.060666666666668</v>
      </c>
    </row>
    <row r="348" spans="1:63">
      <c r="A348" s="190"/>
      <c r="B348" s="190"/>
      <c r="C348" s="36"/>
      <c r="D348" s="61"/>
      <c r="E348" s="190"/>
      <c r="F348" s="74"/>
      <c r="G348" s="74"/>
      <c r="H348" s="74"/>
      <c r="I348" s="74"/>
      <c r="J348" s="74"/>
      <c r="K348" s="74"/>
      <c r="L348" s="49"/>
      <c r="M348" s="49"/>
      <c r="N348" s="49"/>
      <c r="O348" s="49"/>
      <c r="P348" s="49"/>
      <c r="Q348" s="49"/>
      <c r="R348" s="49"/>
      <c r="S348" s="49"/>
      <c r="T348" s="49"/>
      <c r="U348" s="190"/>
      <c r="V348" s="190"/>
      <c r="W348" s="36"/>
      <c r="X348" s="49"/>
      <c r="Y348" s="190"/>
      <c r="Z348" s="74"/>
      <c r="AA348" s="74"/>
      <c r="AB348" s="74"/>
      <c r="AC348" s="74"/>
      <c r="AD348" s="74"/>
      <c r="AE348" s="74"/>
      <c r="AF348" s="49"/>
      <c r="AG348" s="49"/>
      <c r="AK348" s="80" t="s">
        <v>79</v>
      </c>
      <c r="AL348" s="78" t="s">
        <v>83</v>
      </c>
      <c r="AM348" s="188">
        <v>1.369</v>
      </c>
      <c r="AN348" s="161"/>
      <c r="AO348" s="161"/>
      <c r="AP348" s="161"/>
      <c r="AQ348" s="160"/>
      <c r="AR348" s="161"/>
      <c r="AS348" s="188">
        <v>16.746666666666666</v>
      </c>
      <c r="AV348" s="80" t="s">
        <v>79</v>
      </c>
      <c r="AW348" s="78" t="s">
        <v>83</v>
      </c>
      <c r="AX348" s="146">
        <v>0.20576666666666665</v>
      </c>
      <c r="AY348" s="169">
        <v>0.67576666666666663</v>
      </c>
      <c r="BJ348" s="146">
        <v>12.903333333333334</v>
      </c>
      <c r="BK348" s="169">
        <v>27.553666666666668</v>
      </c>
    </row>
    <row r="349" spans="1:63">
      <c r="A349" s="190"/>
      <c r="B349" s="190"/>
      <c r="C349" s="36"/>
      <c r="D349" s="61"/>
      <c r="E349" s="190"/>
      <c r="F349" s="74"/>
      <c r="G349" s="74"/>
      <c r="H349" s="74"/>
      <c r="I349" s="74"/>
      <c r="J349" s="74"/>
      <c r="K349" s="74"/>
      <c r="L349" s="49"/>
      <c r="M349" s="49"/>
      <c r="N349" s="49"/>
      <c r="O349" s="49"/>
      <c r="P349" s="49"/>
      <c r="Q349" s="49"/>
      <c r="R349" s="49"/>
      <c r="S349" s="49"/>
      <c r="T349" s="49"/>
      <c r="U349" s="190"/>
      <c r="V349" s="190"/>
      <c r="W349" s="36"/>
      <c r="X349" s="49"/>
      <c r="Y349" s="190"/>
      <c r="Z349" s="74"/>
      <c r="AA349" s="74"/>
      <c r="AB349" s="74"/>
      <c r="AC349" s="74"/>
      <c r="AD349" s="74"/>
      <c r="AE349" s="74"/>
      <c r="AF349" s="49"/>
      <c r="AG349" s="49"/>
      <c r="AK349" s="80" t="s">
        <v>79</v>
      </c>
      <c r="AL349" s="78" t="s">
        <v>83</v>
      </c>
      <c r="AM349" s="187">
        <v>1.8786666666666667</v>
      </c>
      <c r="AS349" s="187">
        <v>13.773333333333332</v>
      </c>
      <c r="AV349" s="80" t="s">
        <v>79</v>
      </c>
      <c r="AW349" s="78" t="s">
        <v>83</v>
      </c>
      <c r="AX349" s="146">
        <v>0.30004999999999998</v>
      </c>
      <c r="AY349" s="169">
        <v>0.92106666666666681</v>
      </c>
      <c r="BJ349" s="146">
        <v>12.263333333333334</v>
      </c>
      <c r="BK349" s="169">
        <v>30.138000000000002</v>
      </c>
    </row>
    <row r="350" spans="1:63">
      <c r="A350" s="190"/>
      <c r="B350" s="190"/>
      <c r="C350" s="36"/>
      <c r="D350" s="61"/>
      <c r="E350" s="190"/>
      <c r="F350" s="74"/>
      <c r="G350" s="74"/>
      <c r="H350" s="74"/>
      <c r="I350" s="74"/>
      <c r="J350" s="74"/>
      <c r="K350" s="74"/>
      <c r="L350" s="49"/>
      <c r="M350" s="49"/>
      <c r="N350" s="49"/>
      <c r="O350" s="49"/>
      <c r="P350" s="49"/>
      <c r="Q350" s="49"/>
      <c r="R350" s="49"/>
      <c r="S350" s="49"/>
      <c r="T350" s="49"/>
      <c r="U350" s="190"/>
      <c r="V350" s="190"/>
      <c r="W350" s="36"/>
      <c r="X350" s="49"/>
      <c r="Y350" s="190"/>
      <c r="Z350" s="74"/>
      <c r="AA350" s="74"/>
      <c r="AB350" s="74"/>
      <c r="AC350" s="74"/>
      <c r="AD350" s="74"/>
      <c r="AE350" s="74"/>
      <c r="AF350" s="49"/>
      <c r="AG350" s="49"/>
      <c r="AK350" s="80" t="s">
        <v>79</v>
      </c>
      <c r="AL350" s="78" t="s">
        <v>83</v>
      </c>
      <c r="AM350" s="187">
        <v>2.5749999999999997</v>
      </c>
      <c r="AS350" s="187">
        <v>11.164666666666667</v>
      </c>
      <c r="AV350" s="80" t="s">
        <v>79</v>
      </c>
      <c r="AW350" s="78" t="s">
        <v>83</v>
      </c>
      <c r="AX350" s="146">
        <v>0.41593333333333332</v>
      </c>
      <c r="AY350" s="169">
        <v>1.262</v>
      </c>
      <c r="BJ350" s="146">
        <v>11.961999999999998</v>
      </c>
      <c r="BK350" s="169">
        <v>30.660666666666668</v>
      </c>
    </row>
    <row r="351" spans="1:63">
      <c r="A351" s="190"/>
      <c r="B351" s="190"/>
      <c r="C351" s="36"/>
      <c r="D351" s="61"/>
      <c r="E351" s="190"/>
      <c r="F351" s="74"/>
      <c r="G351" s="74"/>
      <c r="H351" s="74"/>
      <c r="I351" s="74"/>
      <c r="J351" s="74"/>
      <c r="K351" s="74"/>
      <c r="L351" s="49"/>
      <c r="M351" s="49"/>
      <c r="N351" s="49"/>
      <c r="O351" s="49"/>
      <c r="P351" s="49"/>
      <c r="Q351" s="49"/>
      <c r="R351" s="49"/>
      <c r="S351" s="49"/>
      <c r="T351" s="49"/>
      <c r="U351" s="190"/>
      <c r="V351" s="190"/>
      <c r="W351" s="36"/>
      <c r="X351" s="49"/>
      <c r="Y351" s="190"/>
      <c r="Z351" s="74"/>
      <c r="AA351" s="74"/>
      <c r="AB351" s="74"/>
      <c r="AC351" s="74"/>
      <c r="AD351" s="74"/>
      <c r="AE351" s="74"/>
      <c r="AF351" s="49"/>
      <c r="AG351" s="49"/>
      <c r="AK351" s="80" t="s">
        <v>79</v>
      </c>
      <c r="AL351" s="78" t="s">
        <v>83</v>
      </c>
      <c r="AM351" s="187">
        <v>3.5296666666666661</v>
      </c>
      <c r="AS351" s="187">
        <v>9.0573333333333323</v>
      </c>
      <c r="AV351" s="80" t="s">
        <v>79</v>
      </c>
      <c r="AW351" s="78" t="s">
        <v>83</v>
      </c>
      <c r="AX351" s="146">
        <v>0.5682666666666667</v>
      </c>
      <c r="AY351" s="169">
        <v>1.7299999999999998</v>
      </c>
      <c r="BJ351" s="146">
        <v>11.766666666666667</v>
      </c>
      <c r="BK351" s="169">
        <v>30.629666666666669</v>
      </c>
    </row>
    <row r="352" spans="1:63">
      <c r="A352" s="190"/>
      <c r="B352" s="190"/>
      <c r="C352" s="36"/>
      <c r="D352" s="61"/>
      <c r="E352" s="190"/>
      <c r="F352" s="74"/>
      <c r="G352" s="74"/>
      <c r="H352" s="74"/>
      <c r="I352" s="74"/>
      <c r="J352" s="74"/>
      <c r="K352" s="74"/>
      <c r="L352" s="49"/>
      <c r="M352" s="49"/>
      <c r="N352" s="49"/>
      <c r="O352" s="49"/>
      <c r="P352" s="49"/>
      <c r="Q352" s="49"/>
      <c r="R352" s="49"/>
      <c r="S352" s="49"/>
      <c r="T352" s="49"/>
      <c r="U352" s="190"/>
      <c r="V352" s="190"/>
      <c r="W352" s="36"/>
      <c r="X352" s="49"/>
      <c r="Y352" s="190"/>
      <c r="Z352" s="74"/>
      <c r="AA352" s="74"/>
      <c r="AB352" s="74"/>
      <c r="AC352" s="74"/>
      <c r="AD352" s="74"/>
      <c r="AE352" s="74"/>
      <c r="AF352" s="49"/>
      <c r="AG352" s="49"/>
      <c r="AK352" s="80" t="s">
        <v>79</v>
      </c>
      <c r="AL352" s="78" t="s">
        <v>83</v>
      </c>
      <c r="AM352" s="187">
        <v>4.8389999999999995</v>
      </c>
      <c r="AS352" s="187">
        <v>7.2663333333333329</v>
      </c>
      <c r="AV352" s="80" t="s">
        <v>79</v>
      </c>
      <c r="AW352" s="78" t="s">
        <v>83</v>
      </c>
      <c r="AX352" s="146">
        <v>0.77243333333333342</v>
      </c>
      <c r="AY352" s="169">
        <v>2.3713333333333337</v>
      </c>
      <c r="BJ352" s="146">
        <v>11.644333333333334</v>
      </c>
      <c r="BK352" s="169">
        <v>30.379666666666669</v>
      </c>
    </row>
    <row r="353" spans="1:64">
      <c r="A353" s="190"/>
      <c r="B353" s="190"/>
      <c r="C353" s="36"/>
      <c r="D353" s="61"/>
      <c r="E353" s="190"/>
      <c r="F353" s="74"/>
      <c r="G353" s="74"/>
      <c r="H353" s="74"/>
      <c r="I353" s="74"/>
      <c r="J353" s="74"/>
      <c r="K353" s="74"/>
      <c r="L353" s="49"/>
      <c r="M353" s="49"/>
      <c r="N353" s="49"/>
      <c r="O353" s="49"/>
      <c r="P353" s="49"/>
      <c r="Q353" s="49"/>
      <c r="R353" s="49"/>
      <c r="S353" s="49"/>
      <c r="T353" s="49"/>
      <c r="U353" s="190"/>
      <c r="V353" s="190"/>
      <c r="W353" s="36"/>
      <c r="X353" s="49"/>
      <c r="Y353" s="190"/>
      <c r="Z353" s="74"/>
      <c r="AA353" s="74"/>
      <c r="AB353" s="74"/>
      <c r="AC353" s="74"/>
      <c r="AD353" s="74"/>
      <c r="AE353" s="74"/>
      <c r="AF353" s="49"/>
      <c r="AG353" s="49"/>
      <c r="AK353" s="80" t="s">
        <v>79</v>
      </c>
      <c r="AL353" s="78" t="s">
        <v>83</v>
      </c>
      <c r="AM353" s="187">
        <v>6.6336666666666666</v>
      </c>
      <c r="AS353" s="187">
        <v>5.8053333333333335</v>
      </c>
      <c r="AV353" s="80" t="s">
        <v>79</v>
      </c>
      <c r="AW353" s="78" t="s">
        <v>83</v>
      </c>
      <c r="AX353" s="146">
        <v>1.0462</v>
      </c>
      <c r="AY353" s="169">
        <v>3.2503333333333333</v>
      </c>
      <c r="BJ353" s="146">
        <v>11.646999999999998</v>
      </c>
      <c r="BK353" s="169">
        <v>29.959</v>
      </c>
    </row>
    <row r="354" spans="1:64">
      <c r="A354" s="190"/>
      <c r="B354" s="190"/>
      <c r="C354" s="36"/>
      <c r="D354" s="61"/>
      <c r="E354" s="190"/>
      <c r="F354" s="74"/>
      <c r="G354" s="74"/>
      <c r="H354" s="74"/>
      <c r="I354" s="74"/>
      <c r="J354" s="74"/>
      <c r="K354" s="74"/>
      <c r="L354" s="49"/>
      <c r="M354" s="49"/>
      <c r="N354" s="49"/>
      <c r="O354" s="49"/>
      <c r="P354" s="49"/>
      <c r="Q354" s="49"/>
      <c r="R354" s="49"/>
      <c r="S354" s="49"/>
      <c r="T354" s="49"/>
      <c r="U354" s="190"/>
      <c r="V354" s="190"/>
      <c r="W354" s="36"/>
      <c r="X354" s="49"/>
      <c r="Y354" s="190"/>
      <c r="Z354" s="74"/>
      <c r="AA354" s="74"/>
      <c r="AB354" s="74"/>
      <c r="AC354" s="74"/>
      <c r="AD354" s="74"/>
      <c r="AE354" s="74"/>
      <c r="AF354" s="49"/>
      <c r="AG354" s="49"/>
      <c r="AK354" s="80" t="s">
        <v>79</v>
      </c>
      <c r="AL354" s="78" t="s">
        <v>83</v>
      </c>
      <c r="AM354" s="187">
        <v>9.0920000000000005</v>
      </c>
      <c r="AS354" s="187">
        <v>4.63</v>
      </c>
      <c r="AV354" s="80" t="s">
        <v>79</v>
      </c>
      <c r="AW354" s="78" t="s">
        <v>83</v>
      </c>
      <c r="AX354" s="146">
        <v>1.4094999999999998</v>
      </c>
      <c r="AY354" s="169">
        <v>4.4553333333333338</v>
      </c>
      <c r="BJ354" s="146">
        <v>11.592666666666666</v>
      </c>
      <c r="BK354" s="169">
        <v>29.388666666666666</v>
      </c>
    </row>
    <row r="355" spans="1:64">
      <c r="A355" s="190"/>
      <c r="B355" s="190"/>
      <c r="C355" s="36"/>
      <c r="D355" s="61"/>
      <c r="E355" s="190"/>
      <c r="F355" s="74"/>
      <c r="G355" s="74"/>
      <c r="H355" s="74"/>
      <c r="I355" s="74"/>
      <c r="J355" s="74"/>
      <c r="K355" s="74"/>
      <c r="L355" s="49"/>
      <c r="M355" s="49"/>
      <c r="N355" s="49"/>
      <c r="O355" s="49"/>
      <c r="P355" s="49"/>
      <c r="Q355" s="49"/>
      <c r="R355" s="49"/>
      <c r="S355" s="49"/>
      <c r="T355" s="49"/>
      <c r="U355" s="190"/>
      <c r="V355" s="190"/>
      <c r="W355" s="36"/>
      <c r="X355" s="49"/>
      <c r="Y355" s="190"/>
      <c r="Z355" s="74"/>
      <c r="AA355" s="74"/>
      <c r="AB355" s="74"/>
      <c r="AC355" s="74"/>
      <c r="AD355" s="74"/>
      <c r="AE355" s="74"/>
      <c r="AF355" s="49"/>
      <c r="AG355" s="49"/>
      <c r="AK355" s="80" t="s">
        <v>79</v>
      </c>
      <c r="AL355" s="78" t="s">
        <v>83</v>
      </c>
      <c r="AM355" s="187">
        <v>12.46</v>
      </c>
      <c r="AS355" s="187">
        <v>3.702666666666667</v>
      </c>
      <c r="AV355" s="80" t="s">
        <v>79</v>
      </c>
      <c r="AW355" s="78" t="s">
        <v>83</v>
      </c>
      <c r="AX355" s="146">
        <v>1.8732999999999997</v>
      </c>
      <c r="AY355" s="169">
        <v>6.1076666666666668</v>
      </c>
      <c r="BJ355" s="146">
        <v>11.543000000000001</v>
      </c>
      <c r="BK355" s="169">
        <v>28.376333333333331</v>
      </c>
    </row>
    <row r="356" spans="1:64">
      <c r="A356" s="190"/>
      <c r="B356" s="190"/>
      <c r="C356" s="36"/>
      <c r="D356" s="61"/>
      <c r="E356" s="190"/>
      <c r="F356" s="74"/>
      <c r="G356" s="74"/>
      <c r="H356" s="74"/>
      <c r="I356" s="74"/>
      <c r="J356" s="74"/>
      <c r="K356" s="74"/>
      <c r="L356" s="49"/>
      <c r="M356" s="49"/>
      <c r="N356" s="49"/>
      <c r="O356" s="49"/>
      <c r="P356" s="49"/>
      <c r="Q356" s="49"/>
      <c r="R356" s="49"/>
      <c r="S356" s="49"/>
      <c r="T356" s="49"/>
      <c r="U356" s="190"/>
      <c r="V356" s="190"/>
      <c r="W356" s="36"/>
      <c r="X356" s="49"/>
      <c r="Y356" s="190"/>
      <c r="Z356" s="74"/>
      <c r="AA356" s="74"/>
      <c r="AB356" s="74"/>
      <c r="AC356" s="74"/>
      <c r="AD356" s="74"/>
      <c r="AE356" s="74"/>
      <c r="AF356" s="49"/>
      <c r="AG356" s="49"/>
      <c r="AK356" s="80" t="s">
        <v>79</v>
      </c>
      <c r="AL356" s="78" t="s">
        <v>83</v>
      </c>
      <c r="AM356" s="188">
        <v>17.079999999999998</v>
      </c>
      <c r="AN356" s="161"/>
      <c r="AO356" s="161"/>
      <c r="AP356" s="161"/>
      <c r="AQ356" s="160"/>
      <c r="AR356" s="161"/>
      <c r="AS356" s="188">
        <v>2.9770000000000003</v>
      </c>
      <c r="AV356" s="80" t="s">
        <v>79</v>
      </c>
      <c r="AW356" s="78" t="s">
        <v>83</v>
      </c>
      <c r="AX356" s="146">
        <v>2.4636666666666667</v>
      </c>
      <c r="AY356" s="169">
        <v>8.3719999999999999</v>
      </c>
      <c r="BJ356" s="146">
        <v>11.522666666666668</v>
      </c>
      <c r="BK356" s="169">
        <v>27.038666666666671</v>
      </c>
    </row>
    <row r="357" spans="1:64">
      <c r="A357" s="190"/>
      <c r="B357" s="190"/>
      <c r="C357" s="36"/>
      <c r="D357" s="61"/>
      <c r="E357" s="190"/>
      <c r="F357" s="74"/>
      <c r="G357" s="74"/>
      <c r="H357" s="74"/>
      <c r="I357" s="74"/>
      <c r="J357" s="74"/>
      <c r="K357" s="74"/>
      <c r="L357" s="49"/>
      <c r="M357" s="49"/>
      <c r="N357" s="49"/>
      <c r="O357" s="49"/>
      <c r="P357" s="49"/>
      <c r="Q357" s="49"/>
      <c r="R357" s="49"/>
      <c r="S357" s="49"/>
      <c r="T357" s="49"/>
      <c r="U357" s="190"/>
      <c r="V357" s="190"/>
      <c r="W357" s="36"/>
      <c r="X357" s="49"/>
      <c r="Y357" s="190"/>
      <c r="Z357" s="74"/>
      <c r="AA357" s="74"/>
      <c r="AB357" s="74"/>
      <c r="AC357" s="74"/>
      <c r="AD357" s="74"/>
      <c r="AE357" s="74"/>
      <c r="AF357" s="49"/>
      <c r="AG357" s="49"/>
      <c r="AK357" s="80" t="s">
        <v>79</v>
      </c>
      <c r="AL357" s="78" t="s">
        <v>83</v>
      </c>
      <c r="AM357" s="187">
        <v>23.42</v>
      </c>
      <c r="AS357" s="187">
        <v>2.4166666666666665</v>
      </c>
      <c r="AV357" s="80" t="s">
        <v>79</v>
      </c>
      <c r="AW357" s="78" t="s">
        <v>83</v>
      </c>
      <c r="AX357" s="146">
        <v>3.1963000000000004</v>
      </c>
      <c r="AY357" s="169">
        <v>11.479999999999999</v>
      </c>
      <c r="BJ357" s="146">
        <v>11.491333333333332</v>
      </c>
      <c r="BK357" s="169">
        <v>25.334000000000003</v>
      </c>
    </row>
    <row r="358" spans="1:64">
      <c r="A358" s="190"/>
      <c r="B358" s="190"/>
      <c r="C358" s="36"/>
      <c r="D358" s="61"/>
      <c r="E358" s="190"/>
      <c r="F358" s="74"/>
      <c r="G358" s="74"/>
      <c r="H358" s="74"/>
      <c r="I358" s="74"/>
      <c r="J358" s="74"/>
      <c r="K358" s="74"/>
      <c r="L358" s="49"/>
      <c r="M358" s="49"/>
      <c r="N358" s="49"/>
      <c r="O358" s="49"/>
      <c r="P358" s="49"/>
      <c r="Q358" s="49"/>
      <c r="R358" s="49"/>
      <c r="S358" s="49"/>
      <c r="T358" s="49"/>
      <c r="U358" s="190"/>
      <c r="V358" s="190"/>
      <c r="W358" s="36"/>
      <c r="X358" s="49"/>
      <c r="Y358" s="190"/>
      <c r="Z358" s="74"/>
      <c r="AA358" s="74"/>
      <c r="AB358" s="74"/>
      <c r="AC358" s="74"/>
      <c r="AD358" s="74"/>
      <c r="AE358" s="74"/>
      <c r="AF358" s="49"/>
      <c r="AG358" s="49"/>
      <c r="AK358" s="80" t="s">
        <v>79</v>
      </c>
      <c r="AL358" s="78" t="s">
        <v>83</v>
      </c>
      <c r="AM358" s="187">
        <v>32.1</v>
      </c>
      <c r="AS358" s="187">
        <v>1.9859999999999998</v>
      </c>
      <c r="AV358" s="80" t="s">
        <v>79</v>
      </c>
      <c r="AW358" s="78" t="s">
        <v>83</v>
      </c>
      <c r="AX358" s="146">
        <v>4.0906666666666665</v>
      </c>
      <c r="AY358" s="169">
        <v>15.733333333333334</v>
      </c>
      <c r="BJ358" s="146">
        <v>11.416333333333334</v>
      </c>
      <c r="BK358" s="169">
        <v>23.331333333333333</v>
      </c>
    </row>
    <row r="359" spans="1:64">
      <c r="A359" s="190"/>
      <c r="B359" s="190"/>
      <c r="C359" s="36"/>
      <c r="D359" s="61"/>
      <c r="E359" s="190"/>
      <c r="F359" s="74"/>
      <c r="G359" s="74"/>
      <c r="H359" s="74"/>
      <c r="I359" s="74"/>
      <c r="J359" s="74"/>
      <c r="K359" s="74"/>
      <c r="L359" s="49"/>
      <c r="M359" s="49"/>
      <c r="N359" s="49"/>
      <c r="O359" s="49"/>
      <c r="P359" s="49"/>
      <c r="Q359" s="49"/>
      <c r="R359" s="49"/>
      <c r="S359" s="49"/>
      <c r="T359" s="49"/>
      <c r="U359" s="190"/>
      <c r="V359" s="190"/>
      <c r="W359" s="36"/>
      <c r="X359" s="49"/>
      <c r="Y359" s="190"/>
      <c r="Z359" s="74"/>
      <c r="AA359" s="74"/>
      <c r="AB359" s="74"/>
      <c r="AC359" s="74"/>
      <c r="AD359" s="74"/>
      <c r="AE359" s="74"/>
      <c r="AF359" s="49"/>
      <c r="AG359" s="49"/>
      <c r="AK359" s="80" t="s">
        <v>79</v>
      </c>
      <c r="AL359" s="78" t="s">
        <v>83</v>
      </c>
      <c r="AM359" s="187">
        <v>44</v>
      </c>
      <c r="AS359" s="187">
        <v>1.6520000000000001</v>
      </c>
      <c r="AV359" s="80" t="s">
        <v>79</v>
      </c>
      <c r="AW359" s="78" t="s">
        <v>83</v>
      </c>
      <c r="AX359" s="146">
        <v>5.1760000000000002</v>
      </c>
      <c r="AY359" s="169">
        <v>21.563333333333333</v>
      </c>
      <c r="BJ359" s="146">
        <v>11.298999999999999</v>
      </c>
      <c r="BK359" s="169">
        <v>21.162333333333333</v>
      </c>
    </row>
    <row r="360" spans="1:64">
      <c r="A360" s="190"/>
      <c r="B360" s="190"/>
      <c r="C360" s="36"/>
      <c r="D360" s="61"/>
      <c r="E360" s="190"/>
      <c r="F360" s="74"/>
      <c r="G360" s="74"/>
      <c r="H360" s="74"/>
      <c r="I360" s="74"/>
      <c r="J360" s="74"/>
      <c r="K360" s="74"/>
      <c r="L360" s="49"/>
      <c r="M360" s="49"/>
      <c r="N360" s="49"/>
      <c r="O360" s="49"/>
      <c r="P360" s="49"/>
      <c r="Q360" s="49"/>
      <c r="R360" s="49"/>
      <c r="S360" s="49"/>
      <c r="T360" s="49"/>
      <c r="U360" s="190"/>
      <c r="V360" s="190"/>
      <c r="W360" s="36"/>
      <c r="X360" s="49"/>
      <c r="Y360" s="190"/>
      <c r="Z360" s="74"/>
      <c r="AA360" s="74"/>
      <c r="AB360" s="74"/>
      <c r="AC360" s="74"/>
      <c r="AD360" s="74"/>
      <c r="AE360" s="74"/>
      <c r="AF360" s="49"/>
      <c r="AG360" s="49"/>
      <c r="AK360" s="80" t="s">
        <v>79</v>
      </c>
      <c r="AL360" s="78" t="s">
        <v>83</v>
      </c>
      <c r="AM360" s="187">
        <v>60.31</v>
      </c>
      <c r="AS360" s="187">
        <v>1.3959999999999999</v>
      </c>
      <c r="AV360" s="80" t="s">
        <v>79</v>
      </c>
      <c r="AW360" s="78" t="s">
        <v>83</v>
      </c>
      <c r="AX360" s="146">
        <v>6.5106666666666655</v>
      </c>
      <c r="AY360" s="169">
        <v>29.563333333333333</v>
      </c>
      <c r="BJ360" s="146">
        <v>11.160000000000002</v>
      </c>
      <c r="BK360" s="169">
        <v>18.974</v>
      </c>
    </row>
    <row r="361" spans="1:64">
      <c r="A361" s="190"/>
      <c r="B361" s="190"/>
      <c r="C361" s="36"/>
      <c r="D361" s="61"/>
      <c r="E361" s="190"/>
      <c r="F361" s="74"/>
      <c r="G361" s="74"/>
      <c r="H361" s="74"/>
      <c r="I361" s="74"/>
      <c r="J361" s="74"/>
      <c r="K361" s="74"/>
      <c r="L361" s="49"/>
      <c r="M361" s="49"/>
      <c r="N361" s="49"/>
      <c r="O361" s="49"/>
      <c r="P361" s="49"/>
      <c r="Q361" s="49"/>
      <c r="R361" s="49"/>
      <c r="S361" s="49"/>
      <c r="T361" s="49"/>
      <c r="U361" s="190"/>
      <c r="V361" s="190"/>
      <c r="W361" s="36"/>
      <c r="X361" s="49"/>
      <c r="Y361" s="190"/>
      <c r="Z361" s="74"/>
      <c r="AA361" s="74"/>
      <c r="AB361" s="74"/>
      <c r="AC361" s="74"/>
      <c r="AD361" s="74"/>
      <c r="AE361" s="74"/>
      <c r="AF361" s="49"/>
      <c r="AG361" s="49"/>
      <c r="AK361" s="80" t="s">
        <v>79</v>
      </c>
      <c r="AL361" s="78" t="s">
        <v>83</v>
      </c>
      <c r="AM361" s="187">
        <v>82.666666666666671</v>
      </c>
      <c r="AS361" s="187">
        <v>1.1986666666666668</v>
      </c>
      <c r="AV361" s="80" t="s">
        <v>79</v>
      </c>
      <c r="AW361" s="78" t="s">
        <v>83</v>
      </c>
      <c r="AX361" s="146">
        <v>8.1159999999999997</v>
      </c>
      <c r="AY361" s="169">
        <v>40.523333333333341</v>
      </c>
      <c r="BJ361" s="146">
        <v>11.102666666666666</v>
      </c>
      <c r="BK361" s="169">
        <v>16.649666666666668</v>
      </c>
    </row>
    <row r="362" spans="1:64">
      <c r="A362" s="190"/>
      <c r="B362" s="190"/>
      <c r="C362" s="36"/>
      <c r="D362" s="61"/>
      <c r="E362" s="190"/>
      <c r="F362" s="74"/>
      <c r="G362" s="74"/>
      <c r="H362" s="74"/>
      <c r="I362" s="74"/>
      <c r="J362" s="74"/>
      <c r="K362" s="74"/>
      <c r="L362" s="49"/>
      <c r="M362" s="49"/>
      <c r="N362" s="49"/>
      <c r="O362" s="49"/>
      <c r="P362" s="49"/>
      <c r="Q362" s="49"/>
      <c r="R362" s="49"/>
      <c r="S362" s="49"/>
      <c r="T362" s="49"/>
      <c r="U362" s="190"/>
      <c r="V362" s="190"/>
      <c r="W362" s="36"/>
      <c r="X362" s="49"/>
      <c r="Y362" s="190"/>
      <c r="Z362" s="74"/>
      <c r="AA362" s="74"/>
      <c r="AB362" s="74"/>
      <c r="AC362" s="74"/>
      <c r="AD362" s="74"/>
      <c r="AE362" s="74"/>
      <c r="AF362" s="49"/>
      <c r="AG362" s="49"/>
      <c r="AK362" s="80" t="s">
        <v>79</v>
      </c>
      <c r="AL362" s="78" t="s">
        <v>83</v>
      </c>
      <c r="AM362" s="187">
        <v>113.3</v>
      </c>
      <c r="AS362" s="187">
        <v>1.0488666666666666</v>
      </c>
      <c r="AV362" s="80" t="s">
        <v>79</v>
      </c>
      <c r="AW362" s="78" t="s">
        <v>83</v>
      </c>
      <c r="AX362" s="146">
        <v>10.109666666666667</v>
      </c>
      <c r="AY362" s="169">
        <v>55.54666666666666</v>
      </c>
      <c r="BJ362" s="146">
        <v>11.241999999999999</v>
      </c>
      <c r="BK362" s="169">
        <v>14.290666666666667</v>
      </c>
    </row>
    <row r="363" spans="1:64">
      <c r="A363" s="190"/>
      <c r="B363" s="190"/>
      <c r="C363" s="36"/>
      <c r="D363" s="61"/>
      <c r="E363" s="190"/>
      <c r="F363" s="74"/>
      <c r="G363" s="74"/>
      <c r="H363" s="74"/>
      <c r="I363" s="74"/>
      <c r="J363" s="74"/>
      <c r="K363" s="74"/>
      <c r="L363" s="49"/>
      <c r="M363" s="49"/>
      <c r="N363" s="49"/>
      <c r="O363" s="49"/>
      <c r="P363" s="49"/>
      <c r="Q363" s="49"/>
      <c r="R363" s="49"/>
      <c r="S363" s="49"/>
      <c r="T363" s="49"/>
      <c r="U363" s="190"/>
      <c r="V363" s="190"/>
      <c r="W363" s="36"/>
      <c r="X363" s="49"/>
      <c r="Y363" s="190"/>
      <c r="Z363" s="74"/>
      <c r="AA363" s="74"/>
      <c r="AB363" s="74"/>
      <c r="AC363" s="74"/>
      <c r="AD363" s="74"/>
      <c r="AE363" s="74"/>
      <c r="AF363" s="49"/>
      <c r="AG363" s="49"/>
      <c r="AK363" s="80" t="s">
        <v>79</v>
      </c>
      <c r="AL363" s="78" t="s">
        <v>83</v>
      </c>
      <c r="AM363" s="187">
        <v>155.30000000000001</v>
      </c>
      <c r="AS363" s="187">
        <v>0.93879999999999997</v>
      </c>
      <c r="AV363" s="80" t="s">
        <v>79</v>
      </c>
      <c r="AW363" s="78" t="s">
        <v>83</v>
      </c>
      <c r="AX363" s="146">
        <v>13.108666666666666</v>
      </c>
      <c r="AY363" s="169">
        <v>76.133333333333326</v>
      </c>
      <c r="BJ363" s="146">
        <v>11.452666666666667</v>
      </c>
      <c r="BK363" s="169">
        <v>12.814</v>
      </c>
      <c r="BL363" s="66"/>
    </row>
    <row r="364" spans="1:64">
      <c r="A364" s="190"/>
      <c r="B364" s="190"/>
      <c r="C364" s="36"/>
      <c r="D364" s="61"/>
      <c r="E364" s="190"/>
      <c r="F364" s="74"/>
      <c r="G364" s="74"/>
      <c r="H364" s="74"/>
      <c r="I364" s="74"/>
      <c r="J364" s="74"/>
      <c r="K364" s="74"/>
      <c r="L364" s="49"/>
      <c r="M364" s="49"/>
      <c r="N364" s="49"/>
      <c r="O364" s="49"/>
      <c r="P364" s="49"/>
      <c r="Q364" s="49"/>
      <c r="R364" s="49"/>
      <c r="S364" s="49"/>
      <c r="T364" s="49"/>
      <c r="U364" s="190"/>
      <c r="V364" s="190"/>
      <c r="W364" s="36"/>
      <c r="X364" s="49"/>
      <c r="Y364" s="190"/>
      <c r="Z364" s="74"/>
      <c r="AA364" s="74"/>
      <c r="AB364" s="74"/>
      <c r="AC364" s="74"/>
      <c r="AD364" s="74"/>
      <c r="AE364" s="74"/>
      <c r="AF364" s="49"/>
      <c r="AG364" s="49"/>
      <c r="AK364" s="80" t="s">
        <v>79</v>
      </c>
      <c r="AL364" s="78" t="s">
        <v>83</v>
      </c>
      <c r="AM364" s="187">
        <v>212.9</v>
      </c>
      <c r="AS364" s="187">
        <v>0.85980000000000001</v>
      </c>
      <c r="AV364" s="80" t="s">
        <v>79</v>
      </c>
      <c r="AW364" s="78" t="s">
        <v>83</v>
      </c>
      <c r="AX364" s="155">
        <v>17.404</v>
      </c>
      <c r="AY364" s="170">
        <v>104.40000000000002</v>
      </c>
      <c r="AZ364" s="160"/>
      <c r="BA364" s="161"/>
      <c r="BB364" s="161"/>
      <c r="BC364" s="161"/>
      <c r="BD364" s="161"/>
      <c r="BE364" s="161"/>
      <c r="BF364" s="160"/>
      <c r="BG364" s="161"/>
      <c r="BH364" s="161"/>
      <c r="BI364" s="161"/>
      <c r="BJ364" s="155">
        <v>11.891666666666666</v>
      </c>
      <c r="BK364" s="170">
        <v>11.628666666666666</v>
      </c>
      <c r="BL364" s="66"/>
    </row>
    <row r="365" spans="1:64">
      <c r="A365" s="190"/>
      <c r="B365" s="190"/>
      <c r="C365" s="36"/>
      <c r="D365" s="61"/>
      <c r="E365" s="190"/>
      <c r="F365" s="74"/>
      <c r="G365" s="74"/>
      <c r="H365" s="74"/>
      <c r="I365" s="74"/>
      <c r="J365" s="74"/>
      <c r="K365" s="74"/>
      <c r="L365" s="49"/>
      <c r="M365" s="49"/>
      <c r="N365" s="49"/>
      <c r="O365" s="49"/>
      <c r="P365" s="49"/>
      <c r="Q365" s="49"/>
      <c r="R365" s="49"/>
      <c r="S365" s="49"/>
      <c r="T365" s="49"/>
      <c r="U365" s="190"/>
      <c r="V365" s="190"/>
      <c r="W365" s="36"/>
      <c r="X365" s="49"/>
      <c r="Y365" s="190"/>
      <c r="Z365" s="74"/>
      <c r="AA365" s="74"/>
      <c r="AB365" s="74"/>
      <c r="AC365" s="74"/>
      <c r="AD365" s="74"/>
      <c r="AE365" s="74"/>
      <c r="AF365" s="49"/>
      <c r="AG365" s="49"/>
      <c r="AK365" s="80" t="s">
        <v>79</v>
      </c>
      <c r="AL365" s="78" t="s">
        <v>83</v>
      </c>
      <c r="AM365" s="187">
        <v>291.86666666666667</v>
      </c>
      <c r="AS365" s="187">
        <v>0.79776666666666662</v>
      </c>
      <c r="AV365" s="80" t="s">
        <v>79</v>
      </c>
      <c r="AW365" s="78" t="s">
        <v>83</v>
      </c>
      <c r="AX365" s="146">
        <v>23.323333333333334</v>
      </c>
      <c r="AY365" s="169">
        <v>143.06666666666669</v>
      </c>
      <c r="BJ365" s="146">
        <v>12.543333333333335</v>
      </c>
      <c r="BK365" s="169">
        <v>10.320666666666666</v>
      </c>
    </row>
    <row r="366" spans="1:64">
      <c r="A366" s="190"/>
      <c r="B366" s="190"/>
      <c r="C366" s="36"/>
      <c r="D366" s="61"/>
      <c r="E366" s="190"/>
      <c r="F366" s="74"/>
      <c r="G366" s="74"/>
      <c r="H366" s="74"/>
      <c r="I366" s="74"/>
      <c r="J366" s="74"/>
      <c r="K366" s="74"/>
      <c r="L366" s="49"/>
      <c r="M366" s="49"/>
      <c r="N366" s="49"/>
      <c r="O366" s="49"/>
      <c r="P366" s="49"/>
      <c r="Q366" s="49"/>
      <c r="R366" s="49"/>
      <c r="S366" s="49"/>
      <c r="T366" s="49"/>
      <c r="U366" s="190"/>
      <c r="V366" s="190"/>
      <c r="W366" s="36"/>
      <c r="X366" s="49"/>
      <c r="Y366" s="190"/>
      <c r="Z366" s="74"/>
      <c r="AA366" s="74"/>
      <c r="AB366" s="74"/>
      <c r="AC366" s="74"/>
      <c r="AD366" s="74"/>
      <c r="AE366" s="74"/>
      <c r="AF366" s="49"/>
      <c r="AG366" s="49"/>
      <c r="AK366" s="80" t="s">
        <v>79</v>
      </c>
      <c r="AL366" s="78" t="s">
        <v>83</v>
      </c>
      <c r="AM366" s="187">
        <v>400.10000000000008</v>
      </c>
      <c r="AS366" s="187">
        <v>0.72923333333333329</v>
      </c>
      <c r="AV366" s="80" t="s">
        <v>79</v>
      </c>
      <c r="AW366" s="78" t="s">
        <v>83</v>
      </c>
      <c r="AX366" s="146">
        <v>30.75</v>
      </c>
      <c r="AY366" s="169">
        <v>196.16666666666666</v>
      </c>
      <c r="BJ366" s="146">
        <v>13.016333333333334</v>
      </c>
      <c r="BK366" s="169">
        <v>8.6423333333333332</v>
      </c>
    </row>
    <row r="367" spans="1:64">
      <c r="A367" s="190"/>
      <c r="B367" s="190"/>
      <c r="C367" s="36"/>
      <c r="D367" s="61"/>
      <c r="E367" s="190"/>
      <c r="F367" s="74"/>
      <c r="G367" s="74"/>
      <c r="H367" s="74"/>
      <c r="I367" s="74"/>
      <c r="J367" s="74"/>
      <c r="K367" s="74"/>
      <c r="L367" s="49"/>
      <c r="M367" s="49"/>
      <c r="N367" s="49"/>
      <c r="O367" s="49"/>
      <c r="P367" s="49"/>
      <c r="Q367" s="49"/>
      <c r="R367" s="49"/>
      <c r="S367" s="49"/>
      <c r="T367" s="49"/>
      <c r="U367" s="190"/>
      <c r="V367" s="190"/>
      <c r="W367" s="36"/>
      <c r="X367" s="49"/>
      <c r="Y367" s="190"/>
      <c r="Z367" s="74"/>
      <c r="AA367" s="74"/>
      <c r="AB367" s="74"/>
      <c r="AC367" s="74"/>
      <c r="AD367" s="74"/>
      <c r="AE367" s="74"/>
      <c r="AF367" s="49"/>
      <c r="AG367" s="49"/>
      <c r="AK367" s="83"/>
      <c r="AL367" s="84"/>
      <c r="AM367" s="196"/>
      <c r="AN367" s="301" t="s">
        <v>90</v>
      </c>
      <c r="AO367" s="302"/>
      <c r="AP367" s="303"/>
      <c r="AQ367" s="301" t="s">
        <v>89</v>
      </c>
      <c r="AR367" s="302"/>
      <c r="AS367" s="303"/>
      <c r="AV367" s="83"/>
      <c r="AW367" s="84"/>
      <c r="AX367" s="148"/>
      <c r="AY367" s="172"/>
      <c r="AZ367" s="301" t="s">
        <v>90</v>
      </c>
      <c r="BA367" s="302"/>
      <c r="BB367" s="302"/>
      <c r="BC367" s="302"/>
      <c r="BD367" s="302"/>
      <c r="BE367" s="303"/>
      <c r="BF367" s="304" t="s">
        <v>89</v>
      </c>
      <c r="BG367" s="305"/>
      <c r="BH367" s="305"/>
      <c r="BI367" s="305"/>
      <c r="BJ367" s="305"/>
      <c r="BK367" s="306"/>
    </row>
    <row r="368" spans="1:64">
      <c r="A368" s="190"/>
      <c r="B368" s="190"/>
      <c r="C368" s="36"/>
      <c r="D368" s="61"/>
      <c r="E368" s="190"/>
      <c r="F368" s="74"/>
      <c r="G368" s="74"/>
      <c r="H368" s="74"/>
      <c r="I368" s="74"/>
      <c r="J368" s="74"/>
      <c r="K368" s="74"/>
      <c r="L368" s="49"/>
      <c r="M368" s="49"/>
      <c r="N368" s="49"/>
      <c r="O368" s="49"/>
      <c r="P368" s="49"/>
      <c r="Q368" s="49"/>
      <c r="R368" s="49"/>
      <c r="S368" s="49"/>
      <c r="T368" s="49"/>
      <c r="U368" s="190"/>
      <c r="V368" s="190"/>
      <c r="W368" s="36"/>
      <c r="X368" s="49"/>
      <c r="Y368" s="190"/>
      <c r="Z368" s="74"/>
      <c r="AA368" s="74"/>
      <c r="AB368" s="74"/>
      <c r="AC368" s="74"/>
      <c r="AD368" s="74"/>
      <c r="AE368" s="74"/>
      <c r="AF368" s="49"/>
      <c r="AG368" s="49"/>
      <c r="AJ368" s="81" t="s">
        <v>84</v>
      </c>
      <c r="AK368" s="82" t="s">
        <v>63</v>
      </c>
      <c r="AL368" s="85" t="s">
        <v>75</v>
      </c>
      <c r="AM368" s="197" t="s">
        <v>87</v>
      </c>
      <c r="AN368" s="307" t="s">
        <v>86</v>
      </c>
      <c r="AO368" s="308"/>
      <c r="AP368" s="309"/>
      <c r="AQ368" s="310" t="s">
        <v>86</v>
      </c>
      <c r="AR368" s="311"/>
      <c r="AS368" s="312"/>
      <c r="AU368" s="81" t="s">
        <v>85</v>
      </c>
      <c r="AV368" s="82" t="s">
        <v>63</v>
      </c>
      <c r="AW368" s="85" t="s">
        <v>75</v>
      </c>
      <c r="AX368" s="149" t="s">
        <v>59</v>
      </c>
      <c r="AY368" s="173" t="s">
        <v>60</v>
      </c>
      <c r="AZ368" s="156" t="s">
        <v>92</v>
      </c>
      <c r="BA368" s="157" t="s">
        <v>91</v>
      </c>
      <c r="BB368" s="156" t="s">
        <v>92</v>
      </c>
      <c r="BC368" s="157" t="s">
        <v>91</v>
      </c>
      <c r="BD368" s="156" t="s">
        <v>92</v>
      </c>
      <c r="BE368" s="157" t="s">
        <v>91</v>
      </c>
      <c r="BF368" s="165" t="s">
        <v>92</v>
      </c>
      <c r="BG368" s="166" t="s">
        <v>91</v>
      </c>
      <c r="BH368" s="165" t="s">
        <v>92</v>
      </c>
      <c r="BI368" s="166" t="s">
        <v>91</v>
      </c>
      <c r="BJ368" s="165" t="s">
        <v>92</v>
      </c>
      <c r="BK368" s="167" t="s">
        <v>91</v>
      </c>
    </row>
    <row r="369" spans="1:53">
      <c r="A369" s="190"/>
      <c r="B369" s="190"/>
      <c r="C369" s="36"/>
      <c r="D369" s="61"/>
      <c r="E369" s="190"/>
      <c r="F369" s="74"/>
      <c r="G369" s="74"/>
      <c r="H369" s="74"/>
      <c r="I369" s="74"/>
      <c r="J369" s="74"/>
      <c r="K369" s="74"/>
      <c r="L369" s="49"/>
      <c r="M369" s="49"/>
      <c r="N369" s="49"/>
      <c r="O369" s="49"/>
      <c r="P369" s="49"/>
      <c r="Q369" s="49"/>
      <c r="R369" s="49"/>
      <c r="S369" s="49"/>
      <c r="T369" s="49"/>
      <c r="U369" s="190"/>
      <c r="V369" s="190"/>
      <c r="W369" s="36"/>
      <c r="X369" s="49"/>
      <c r="Y369" s="190"/>
      <c r="Z369" s="74"/>
      <c r="AA369" s="74"/>
      <c r="AB369" s="74"/>
      <c r="AC369" s="74"/>
      <c r="AD369" s="74"/>
      <c r="AE369" s="74"/>
      <c r="AF369" s="49"/>
      <c r="AG369" s="49"/>
      <c r="AK369" s="80" t="s">
        <v>80</v>
      </c>
      <c r="AL369" s="78" t="s">
        <v>76</v>
      </c>
      <c r="AM369" s="187">
        <v>0.99973333333333336</v>
      </c>
      <c r="AN369" s="169">
        <v>11.629666666666667</v>
      </c>
      <c r="AV369" s="80" t="s">
        <v>80</v>
      </c>
      <c r="AW369" s="78" t="s">
        <v>76</v>
      </c>
      <c r="AX369" s="146">
        <v>5.3803333333333335E-2</v>
      </c>
      <c r="AY369" s="169">
        <v>0.49996666666666667</v>
      </c>
      <c r="AZ369" s="146">
        <v>8.8360000000000003</v>
      </c>
      <c r="BA369" s="158">
        <v>5.9866666666666672</v>
      </c>
    </row>
    <row r="370" spans="1:53">
      <c r="A370" s="190"/>
      <c r="B370" s="190"/>
      <c r="C370" s="36"/>
      <c r="D370" s="61"/>
      <c r="E370" s="190"/>
      <c r="F370" s="74"/>
      <c r="G370" s="74"/>
      <c r="H370" s="74"/>
      <c r="I370" s="74"/>
      <c r="J370" s="74"/>
      <c r="K370" s="74"/>
      <c r="L370" s="49"/>
      <c r="M370" s="49"/>
      <c r="N370" s="49"/>
      <c r="O370" s="49"/>
      <c r="P370" s="49"/>
      <c r="Q370" s="49"/>
      <c r="R370" s="49"/>
      <c r="S370" s="49"/>
      <c r="T370" s="49"/>
      <c r="U370" s="190"/>
      <c r="V370" s="190"/>
      <c r="W370" s="36"/>
      <c r="X370" s="49"/>
      <c r="Y370" s="190"/>
      <c r="Z370" s="74"/>
      <c r="AA370" s="74"/>
      <c r="AB370" s="74"/>
      <c r="AC370" s="74"/>
      <c r="AD370" s="74"/>
      <c r="AE370" s="74"/>
      <c r="AF370" s="49"/>
      <c r="AG370" s="49"/>
      <c r="AK370" s="80" t="s">
        <v>80</v>
      </c>
      <c r="AL370" s="78" t="s">
        <v>76</v>
      </c>
      <c r="AM370" s="187">
        <v>1.37</v>
      </c>
      <c r="AN370" s="169">
        <v>9.5163333333333338</v>
      </c>
      <c r="AV370" s="80" t="s">
        <v>80</v>
      </c>
      <c r="AW370" s="78" t="s">
        <v>76</v>
      </c>
      <c r="AX370" s="146">
        <v>0.10621333333333334</v>
      </c>
      <c r="AY370" s="169">
        <v>0.67586666666666673</v>
      </c>
      <c r="AZ370" s="146">
        <v>7.5243333333333338</v>
      </c>
      <c r="BA370" s="158">
        <v>13.686666666666667</v>
      </c>
    </row>
    <row r="371" spans="1:53">
      <c r="A371" s="190"/>
      <c r="B371" s="190"/>
      <c r="C371" s="36"/>
      <c r="D371" s="61"/>
      <c r="E371" s="190"/>
      <c r="F371" s="74"/>
      <c r="G371" s="74"/>
      <c r="H371" s="74"/>
      <c r="I371" s="74"/>
      <c r="J371" s="74"/>
      <c r="K371" s="74"/>
      <c r="L371" s="49"/>
      <c r="M371" s="49"/>
      <c r="N371" s="49"/>
      <c r="O371" s="49"/>
      <c r="P371" s="49"/>
      <c r="Q371" s="49"/>
      <c r="R371" s="49"/>
      <c r="S371" s="49"/>
      <c r="T371" s="49"/>
      <c r="U371" s="190"/>
      <c r="V371" s="190"/>
      <c r="W371" s="36"/>
      <c r="X371" s="49"/>
      <c r="Y371" s="190"/>
      <c r="Z371" s="74"/>
      <c r="AA371" s="74"/>
      <c r="AB371" s="74"/>
      <c r="AC371" s="74"/>
      <c r="AD371" s="74"/>
      <c r="AE371" s="74"/>
      <c r="AF371" s="49"/>
      <c r="AG371" s="49"/>
      <c r="AK371" s="80" t="s">
        <v>80</v>
      </c>
      <c r="AL371" s="78" t="s">
        <v>76</v>
      </c>
      <c r="AM371" s="187">
        <v>1.8786666666666667</v>
      </c>
      <c r="AN371" s="169">
        <v>7.7076666666666656</v>
      </c>
      <c r="AV371" s="80" t="s">
        <v>80</v>
      </c>
      <c r="AW371" s="78" t="s">
        <v>76</v>
      </c>
      <c r="AX371" s="146">
        <v>0.15117666666666665</v>
      </c>
      <c r="AY371" s="169">
        <v>0.92120000000000013</v>
      </c>
      <c r="AZ371" s="146">
        <v>7.0343333333333335</v>
      </c>
      <c r="BA371" s="158">
        <v>14.700666666666665</v>
      </c>
    </row>
    <row r="372" spans="1:53">
      <c r="A372" s="190"/>
      <c r="B372" s="190"/>
      <c r="C372" s="36"/>
      <c r="D372" s="61"/>
      <c r="E372" s="190"/>
      <c r="F372" s="74"/>
      <c r="G372" s="74"/>
      <c r="H372" s="74"/>
      <c r="I372" s="74"/>
      <c r="J372" s="74"/>
      <c r="K372" s="74"/>
      <c r="L372" s="49"/>
      <c r="M372" s="49"/>
      <c r="N372" s="49"/>
      <c r="O372" s="49"/>
      <c r="P372" s="49"/>
      <c r="Q372" s="49"/>
      <c r="R372" s="49"/>
      <c r="S372" s="49"/>
      <c r="T372" s="49"/>
      <c r="U372" s="190"/>
      <c r="V372" s="190"/>
      <c r="W372" s="36"/>
      <c r="X372" s="49"/>
      <c r="Y372" s="190"/>
      <c r="Z372" s="74"/>
      <c r="AA372" s="74"/>
      <c r="AB372" s="74"/>
      <c r="AC372" s="74"/>
      <c r="AD372" s="74"/>
      <c r="AE372" s="74"/>
      <c r="AF372" s="49"/>
      <c r="AG372" s="49"/>
      <c r="AK372" s="80" t="s">
        <v>80</v>
      </c>
      <c r="AL372" s="78" t="s">
        <v>76</v>
      </c>
      <c r="AM372" s="187">
        <v>2.5750000000000002</v>
      </c>
      <c r="AN372" s="169">
        <v>6.2646666666666668</v>
      </c>
      <c r="AV372" s="80" t="s">
        <v>80</v>
      </c>
      <c r="AW372" s="78" t="s">
        <v>76</v>
      </c>
      <c r="AX372" s="146">
        <v>0.20409333333333335</v>
      </c>
      <c r="AY372" s="169">
        <v>1.262</v>
      </c>
      <c r="AZ372" s="146">
        <v>6.7706666666666671</v>
      </c>
      <c r="BA372" s="158">
        <v>14.549666666666667</v>
      </c>
    </row>
    <row r="373" spans="1:53">
      <c r="A373" s="190"/>
      <c r="B373" s="190"/>
      <c r="C373" s="36"/>
      <c r="D373" s="61"/>
      <c r="E373" s="190"/>
      <c r="F373" s="74"/>
      <c r="G373" s="74"/>
      <c r="H373" s="74"/>
      <c r="I373" s="74"/>
      <c r="J373" s="74"/>
      <c r="K373" s="74"/>
      <c r="L373" s="49"/>
      <c r="M373" s="49"/>
      <c r="N373" s="49"/>
      <c r="O373" s="49"/>
      <c r="P373" s="49"/>
      <c r="Q373" s="49"/>
      <c r="R373" s="49"/>
      <c r="S373" s="49"/>
      <c r="T373" s="49"/>
      <c r="U373" s="190"/>
      <c r="V373" s="190"/>
      <c r="W373" s="36"/>
      <c r="X373" s="49"/>
      <c r="Y373" s="190"/>
      <c r="Z373" s="74"/>
      <c r="AA373" s="74"/>
      <c r="AB373" s="74"/>
      <c r="AC373" s="74"/>
      <c r="AD373" s="74"/>
      <c r="AE373" s="74"/>
      <c r="AF373" s="49"/>
      <c r="AG373" s="49"/>
      <c r="AK373" s="80" t="s">
        <v>80</v>
      </c>
      <c r="AL373" s="78" t="s">
        <v>76</v>
      </c>
      <c r="AM373" s="187">
        <v>3.53</v>
      </c>
      <c r="AN373" s="169">
        <v>5.0440000000000005</v>
      </c>
      <c r="AV373" s="80" t="s">
        <v>80</v>
      </c>
      <c r="AW373" s="78" t="s">
        <v>76</v>
      </c>
      <c r="AX373" s="146">
        <v>0.27168666666666669</v>
      </c>
      <c r="AY373" s="169">
        <v>1.7299999999999998</v>
      </c>
      <c r="AZ373" s="146">
        <v>6.5803333333333329</v>
      </c>
      <c r="BA373" s="158">
        <v>14.127333333333333</v>
      </c>
    </row>
    <row r="374" spans="1:53">
      <c r="A374" s="190"/>
      <c r="B374" s="190"/>
      <c r="C374" s="36"/>
      <c r="D374" s="61"/>
      <c r="E374" s="190"/>
      <c r="F374" s="74"/>
      <c r="G374" s="74"/>
      <c r="H374" s="74"/>
      <c r="I374" s="74"/>
      <c r="J374" s="74"/>
      <c r="K374" s="74"/>
      <c r="L374" s="49"/>
      <c r="M374" s="49"/>
      <c r="N374" s="49"/>
      <c r="O374" s="49"/>
      <c r="P374" s="49"/>
      <c r="Q374" s="49"/>
      <c r="R374" s="49"/>
      <c r="S374" s="49"/>
      <c r="T374" s="49"/>
      <c r="U374" s="190"/>
      <c r="V374" s="190"/>
      <c r="W374" s="36"/>
      <c r="X374" s="49"/>
      <c r="Y374" s="190"/>
      <c r="Z374" s="74"/>
      <c r="AA374" s="74"/>
      <c r="AB374" s="74"/>
      <c r="AC374" s="74"/>
      <c r="AD374" s="74"/>
      <c r="AE374" s="74"/>
      <c r="AF374" s="49"/>
      <c r="AG374" s="49"/>
      <c r="AK374" s="80" t="s">
        <v>80</v>
      </c>
      <c r="AL374" s="78" t="s">
        <v>76</v>
      </c>
      <c r="AM374" s="187">
        <v>4.8390000000000004</v>
      </c>
      <c r="AN374" s="169">
        <v>4.0919999999999996</v>
      </c>
      <c r="AV374" s="80" t="s">
        <v>80</v>
      </c>
      <c r="AW374" s="78" t="s">
        <v>76</v>
      </c>
      <c r="AX374" s="146">
        <v>0.35793333333333338</v>
      </c>
      <c r="AY374" s="169">
        <v>2.3713333333333337</v>
      </c>
      <c r="AZ374" s="146">
        <v>6.4016666666666664</v>
      </c>
      <c r="BA374" s="158">
        <v>13.543666666666669</v>
      </c>
    </row>
    <row r="375" spans="1:53">
      <c r="A375" s="190"/>
      <c r="B375" s="190"/>
      <c r="C375" s="36"/>
      <c r="D375" s="61"/>
      <c r="E375" s="190"/>
      <c r="F375" s="74"/>
      <c r="G375" s="74"/>
      <c r="H375" s="74"/>
      <c r="I375" s="74"/>
      <c r="J375" s="74"/>
      <c r="K375" s="74"/>
      <c r="L375" s="49"/>
      <c r="M375" s="49"/>
      <c r="N375" s="49"/>
      <c r="O375" s="49"/>
      <c r="P375" s="49"/>
      <c r="Q375" s="49"/>
      <c r="R375" s="49"/>
      <c r="S375" s="49"/>
      <c r="T375" s="49"/>
      <c r="U375" s="190"/>
      <c r="V375" s="190"/>
      <c r="W375" s="36"/>
      <c r="X375" s="49"/>
      <c r="Y375" s="190"/>
      <c r="Z375" s="74"/>
      <c r="AA375" s="74"/>
      <c r="AB375" s="74"/>
      <c r="AC375" s="74"/>
      <c r="AD375" s="74"/>
      <c r="AE375" s="74"/>
      <c r="AF375" s="49"/>
      <c r="AG375" s="49"/>
      <c r="AK375" s="80" t="s">
        <v>80</v>
      </c>
      <c r="AL375" s="78" t="s">
        <v>76</v>
      </c>
      <c r="AM375" s="187">
        <v>6.6326666666666663</v>
      </c>
      <c r="AN375" s="169">
        <v>3.3273333333333337</v>
      </c>
      <c r="AV375" s="80" t="s">
        <v>80</v>
      </c>
      <c r="AW375" s="78" t="s">
        <v>76</v>
      </c>
      <c r="AX375" s="146">
        <v>0.46683333333333338</v>
      </c>
      <c r="AY375" s="169">
        <v>3.2503333333333333</v>
      </c>
      <c r="AZ375" s="146">
        <v>6.2226666666666661</v>
      </c>
      <c r="BA375" s="158">
        <v>12.822666666666665</v>
      </c>
    </row>
    <row r="376" spans="1:53">
      <c r="A376" s="190"/>
      <c r="B376" s="190"/>
      <c r="C376" s="36"/>
      <c r="D376" s="61"/>
      <c r="E376" s="190"/>
      <c r="F376" s="74"/>
      <c r="G376" s="74"/>
      <c r="H376" s="74"/>
      <c r="I376" s="74"/>
      <c r="J376" s="74"/>
      <c r="K376" s="74"/>
      <c r="L376" s="49"/>
      <c r="M376" s="49"/>
      <c r="N376" s="49"/>
      <c r="O376" s="49"/>
      <c r="P376" s="49"/>
      <c r="Q376" s="49"/>
      <c r="R376" s="49"/>
      <c r="S376" s="49"/>
      <c r="T376" s="49"/>
      <c r="U376" s="190"/>
      <c r="V376" s="190"/>
      <c r="W376" s="36"/>
      <c r="X376" s="49"/>
      <c r="Y376" s="190"/>
      <c r="Z376" s="74"/>
      <c r="AA376" s="74"/>
      <c r="AB376" s="74"/>
      <c r="AC376" s="74"/>
      <c r="AD376" s="74"/>
      <c r="AE376" s="74"/>
      <c r="AF376" s="49"/>
      <c r="AG376" s="49"/>
      <c r="AK376" s="80" t="s">
        <v>80</v>
      </c>
      <c r="AL376" s="78" t="s">
        <v>76</v>
      </c>
      <c r="AM376" s="187">
        <v>9.091333333333333</v>
      </c>
      <c r="AN376" s="169">
        <v>2.7210000000000001</v>
      </c>
      <c r="AV376" s="80" t="s">
        <v>80</v>
      </c>
      <c r="AW376" s="78" t="s">
        <v>76</v>
      </c>
      <c r="AX376" s="146">
        <v>0.60266666666666657</v>
      </c>
      <c r="AY376" s="169">
        <v>4.4556666666666667</v>
      </c>
      <c r="AZ376" s="146">
        <v>6.0386666666666668</v>
      </c>
      <c r="BA376" s="158">
        <v>11.99</v>
      </c>
    </row>
    <row r="377" spans="1:53">
      <c r="A377" s="190"/>
      <c r="B377" s="190"/>
      <c r="C377" s="36"/>
      <c r="D377" s="61"/>
      <c r="E377" s="190"/>
      <c r="F377" s="74"/>
      <c r="G377" s="74"/>
      <c r="H377" s="74"/>
      <c r="I377" s="74"/>
      <c r="J377" s="74"/>
      <c r="K377" s="74"/>
      <c r="L377" s="49"/>
      <c r="M377" s="49"/>
      <c r="N377" s="49"/>
      <c r="O377" s="49"/>
      <c r="P377" s="49"/>
      <c r="Q377" s="49"/>
      <c r="R377" s="49"/>
      <c r="S377" s="49"/>
      <c r="T377" s="49"/>
      <c r="U377" s="190"/>
      <c r="V377" s="190"/>
      <c r="W377" s="36"/>
      <c r="X377" s="49"/>
      <c r="Y377" s="190"/>
      <c r="Z377" s="74"/>
      <c r="AA377" s="74"/>
      <c r="AB377" s="74"/>
      <c r="AC377" s="74"/>
      <c r="AD377" s="74"/>
      <c r="AE377" s="74"/>
      <c r="AF377" s="49"/>
      <c r="AG377" s="49"/>
      <c r="AK377" s="80" t="s">
        <v>80</v>
      </c>
      <c r="AL377" s="78" t="s">
        <v>76</v>
      </c>
      <c r="AM377" s="187">
        <v>12.46</v>
      </c>
      <c r="AN377" s="169">
        <v>2.2223333333333333</v>
      </c>
      <c r="AV377" s="80" t="s">
        <v>80</v>
      </c>
      <c r="AW377" s="78" t="s">
        <v>76</v>
      </c>
      <c r="AX377" s="146">
        <v>0.7699666666666668</v>
      </c>
      <c r="AY377" s="169">
        <v>6.1076666666666668</v>
      </c>
      <c r="AZ377" s="146">
        <v>5.855999999999999</v>
      </c>
      <c r="BA377" s="158">
        <v>11.059333333333333</v>
      </c>
    </row>
    <row r="378" spans="1:53">
      <c r="A378" s="190"/>
      <c r="B378" s="190"/>
      <c r="C378" s="36"/>
      <c r="D378" s="61"/>
      <c r="E378" s="190"/>
      <c r="F378" s="74"/>
      <c r="G378" s="74"/>
      <c r="H378" s="74"/>
      <c r="I378" s="74"/>
      <c r="J378" s="74"/>
      <c r="K378" s="74"/>
      <c r="L378" s="49"/>
      <c r="M378" s="49"/>
      <c r="N378" s="49"/>
      <c r="O378" s="49"/>
      <c r="P378" s="49"/>
      <c r="Q378" s="49"/>
      <c r="R378" s="49"/>
      <c r="S378" s="49"/>
      <c r="T378" s="49"/>
      <c r="U378" s="190"/>
      <c r="V378" s="190"/>
      <c r="W378" s="36"/>
      <c r="X378" s="49"/>
      <c r="Y378" s="190"/>
      <c r="Z378" s="74"/>
      <c r="AA378" s="74"/>
      <c r="AB378" s="74"/>
      <c r="AC378" s="74"/>
      <c r="AD378" s="74"/>
      <c r="AE378" s="74"/>
      <c r="AF378" s="49"/>
      <c r="AG378" s="49"/>
      <c r="AK378" s="80" t="s">
        <v>80</v>
      </c>
      <c r="AL378" s="78" t="s">
        <v>76</v>
      </c>
      <c r="AM378" s="187">
        <v>17.079999999999998</v>
      </c>
      <c r="AN378" s="169">
        <v>1.8390666666666666</v>
      </c>
      <c r="AV378" s="80" t="s">
        <v>80</v>
      </c>
      <c r="AW378" s="78" t="s">
        <v>76</v>
      </c>
      <c r="AX378" s="146">
        <v>0.97199999999999998</v>
      </c>
      <c r="AY378" s="169">
        <v>8.3723333333333354</v>
      </c>
      <c r="AZ378" s="146">
        <v>5.6483333333333334</v>
      </c>
      <c r="BA378" s="158">
        <v>10.044666666666666</v>
      </c>
    </row>
    <row r="379" spans="1:53">
      <c r="A379" s="190"/>
      <c r="B379" s="190"/>
      <c r="C379" s="36"/>
      <c r="D379" s="61"/>
      <c r="E379" s="190"/>
      <c r="F379" s="74"/>
      <c r="G379" s="74"/>
      <c r="H379" s="74"/>
      <c r="I379" s="74"/>
      <c r="J379" s="74"/>
      <c r="K379" s="74"/>
      <c r="L379" s="49"/>
      <c r="M379" s="49"/>
      <c r="N379" s="49"/>
      <c r="O379" s="49"/>
      <c r="P379" s="49"/>
      <c r="Q379" s="49"/>
      <c r="R379" s="49"/>
      <c r="S379" s="49"/>
      <c r="T379" s="49"/>
      <c r="U379" s="190"/>
      <c r="V379" s="190"/>
      <c r="W379" s="36"/>
      <c r="X379" s="49"/>
      <c r="Y379" s="190"/>
      <c r="Z379" s="74"/>
      <c r="AA379" s="74"/>
      <c r="AB379" s="74"/>
      <c r="AC379" s="74"/>
      <c r="AD379" s="74"/>
      <c r="AE379" s="74"/>
      <c r="AF379" s="49"/>
      <c r="AG379" s="49"/>
      <c r="AK379" s="80" t="s">
        <v>80</v>
      </c>
      <c r="AL379" s="78" t="s">
        <v>76</v>
      </c>
      <c r="AM379" s="187">
        <v>23.41333333333333</v>
      </c>
      <c r="AN379" s="169">
        <v>1.5310666666666668</v>
      </c>
      <c r="AV379" s="80" t="s">
        <v>80</v>
      </c>
      <c r="AW379" s="78" t="s">
        <v>76</v>
      </c>
      <c r="AX379" s="146">
        <v>1.2139666666666666</v>
      </c>
      <c r="AY379" s="169">
        <v>11.479999999999999</v>
      </c>
      <c r="AZ379" s="146">
        <v>5.4183333333333339</v>
      </c>
      <c r="BA379" s="158">
        <v>8.9906666666666677</v>
      </c>
    </row>
    <row r="380" spans="1:53">
      <c r="A380" s="190"/>
      <c r="B380" s="190"/>
      <c r="C380" s="36"/>
      <c r="D380" s="61"/>
      <c r="E380" s="190"/>
      <c r="F380" s="74"/>
      <c r="G380" s="74"/>
      <c r="H380" s="74"/>
      <c r="I380" s="74"/>
      <c r="J380" s="74"/>
      <c r="K380" s="74"/>
      <c r="L380" s="49"/>
      <c r="M380" s="49"/>
      <c r="N380" s="49"/>
      <c r="O380" s="49"/>
      <c r="P380" s="49"/>
      <c r="Q380" s="49"/>
      <c r="R380" s="49"/>
      <c r="S380" s="49"/>
      <c r="T380" s="49"/>
      <c r="U380" s="190"/>
      <c r="V380" s="190"/>
      <c r="W380" s="36"/>
      <c r="X380" s="49"/>
      <c r="Y380" s="190"/>
      <c r="Z380" s="74"/>
      <c r="AA380" s="74"/>
      <c r="AB380" s="74"/>
      <c r="AC380" s="74"/>
      <c r="AD380" s="74"/>
      <c r="AE380" s="74"/>
      <c r="AF380" s="49"/>
      <c r="AG380" s="49"/>
      <c r="AK380" s="80" t="s">
        <v>80</v>
      </c>
      <c r="AL380" s="78" t="s">
        <v>76</v>
      </c>
      <c r="AM380" s="187">
        <v>32.096666666666664</v>
      </c>
      <c r="AN380" s="169">
        <v>1.2770999999999999</v>
      </c>
      <c r="AV380" s="80" t="s">
        <v>80</v>
      </c>
      <c r="AW380" s="78" t="s">
        <v>76</v>
      </c>
      <c r="AX380" s="146">
        <v>1.5050000000000001</v>
      </c>
      <c r="AY380" s="169">
        <v>15.729999999999999</v>
      </c>
      <c r="AZ380" s="146">
        <v>5.1840000000000002</v>
      </c>
      <c r="BA380" s="158">
        <v>7.9516666666666671</v>
      </c>
    </row>
    <row r="381" spans="1:53">
      <c r="A381" s="190"/>
      <c r="B381" s="190"/>
      <c r="C381" s="36"/>
      <c r="D381" s="61"/>
      <c r="E381" s="190"/>
      <c r="F381" s="74"/>
      <c r="G381" s="74"/>
      <c r="H381" s="74"/>
      <c r="I381" s="74"/>
      <c r="J381" s="74"/>
      <c r="K381" s="74"/>
      <c r="L381" s="49"/>
      <c r="M381" s="49"/>
      <c r="N381" s="49"/>
      <c r="O381" s="49"/>
      <c r="P381" s="49"/>
      <c r="Q381" s="49"/>
      <c r="R381" s="49"/>
      <c r="S381" s="49"/>
      <c r="T381" s="49"/>
      <c r="U381" s="190"/>
      <c r="V381" s="190"/>
      <c r="W381" s="36"/>
      <c r="X381" s="49"/>
      <c r="Y381" s="190"/>
      <c r="Z381" s="74"/>
      <c r="AA381" s="74"/>
      <c r="AB381" s="74"/>
      <c r="AC381" s="74"/>
      <c r="AD381" s="74"/>
      <c r="AE381" s="74"/>
      <c r="AF381" s="49"/>
      <c r="AG381" s="49"/>
      <c r="AK381" s="80" t="s">
        <v>80</v>
      </c>
      <c r="AL381" s="78" t="s">
        <v>76</v>
      </c>
      <c r="AM381" s="187">
        <v>43.993333333333339</v>
      </c>
      <c r="AN381" s="169">
        <v>1.0797333333333332</v>
      </c>
      <c r="AV381" s="80" t="s">
        <v>80</v>
      </c>
      <c r="AW381" s="78" t="s">
        <v>76</v>
      </c>
      <c r="AX381" s="146">
        <v>1.8630666666666666</v>
      </c>
      <c r="AY381" s="169">
        <v>21.563333333333333</v>
      </c>
      <c r="AZ381" s="146">
        <v>4.9656666666666665</v>
      </c>
      <c r="BA381" s="158">
        <v>6.9876666666666667</v>
      </c>
    </row>
    <row r="382" spans="1:53">
      <c r="A382" s="190"/>
      <c r="B382" s="190"/>
      <c r="C382" s="36"/>
      <c r="D382" s="61"/>
      <c r="E382" s="190"/>
      <c r="F382" s="74"/>
      <c r="G382" s="74"/>
      <c r="H382" s="74"/>
      <c r="I382" s="74"/>
      <c r="J382" s="74"/>
      <c r="K382" s="74"/>
      <c r="L382" s="49"/>
      <c r="M382" s="49"/>
      <c r="N382" s="49"/>
      <c r="O382" s="49"/>
      <c r="P382" s="49"/>
      <c r="Q382" s="49"/>
      <c r="R382" s="49"/>
      <c r="S382" s="49"/>
      <c r="T382" s="49"/>
      <c r="U382" s="190"/>
      <c r="V382" s="190"/>
      <c r="W382" s="36"/>
      <c r="X382" s="49"/>
      <c r="Y382" s="190"/>
      <c r="Z382" s="74"/>
      <c r="AA382" s="74"/>
      <c r="AB382" s="74"/>
      <c r="AC382" s="74"/>
      <c r="AD382" s="74"/>
      <c r="AE382" s="74"/>
      <c r="AF382" s="49"/>
      <c r="AG382" s="49"/>
      <c r="AK382" s="80" t="s">
        <v>80</v>
      </c>
      <c r="AL382" s="78" t="s">
        <v>76</v>
      </c>
      <c r="AM382" s="187">
        <v>60.303333333333335</v>
      </c>
      <c r="AN382" s="169">
        <v>0.92190000000000005</v>
      </c>
      <c r="AV382" s="80" t="s">
        <v>80</v>
      </c>
      <c r="AW382" s="78" t="s">
        <v>76</v>
      </c>
      <c r="AX382" s="146">
        <v>2.3206666666666664</v>
      </c>
      <c r="AY382" s="169">
        <v>29.56</v>
      </c>
      <c r="AZ382" s="146">
        <v>4.7953333333333328</v>
      </c>
      <c r="BA382" s="158">
        <v>6.1413333333333329</v>
      </c>
    </row>
    <row r="383" spans="1:53">
      <c r="A383" s="190"/>
      <c r="B383" s="190"/>
      <c r="C383" s="36"/>
      <c r="D383" s="61"/>
      <c r="E383" s="190"/>
      <c r="F383" s="74"/>
      <c r="G383" s="74"/>
      <c r="H383" s="74"/>
      <c r="I383" s="74"/>
      <c r="J383" s="74"/>
      <c r="K383" s="74"/>
      <c r="L383" s="49"/>
      <c r="M383" s="49"/>
      <c r="N383" s="49"/>
      <c r="O383" s="49"/>
      <c r="P383" s="49"/>
      <c r="Q383" s="49"/>
      <c r="R383" s="49"/>
      <c r="S383" s="49"/>
      <c r="T383" s="49"/>
      <c r="U383" s="190"/>
      <c r="V383" s="190"/>
      <c r="W383" s="36"/>
      <c r="X383" s="49"/>
      <c r="Y383" s="190"/>
      <c r="Z383" s="74"/>
      <c r="AA383" s="74"/>
      <c r="AB383" s="74"/>
      <c r="AC383" s="74"/>
      <c r="AD383" s="74"/>
      <c r="AE383" s="74"/>
      <c r="AF383" s="49"/>
      <c r="AG383" s="49"/>
      <c r="AK383" s="80" t="s">
        <v>80</v>
      </c>
      <c r="AL383" s="78" t="s">
        <v>76</v>
      </c>
      <c r="AM383" s="187">
        <v>82.66</v>
      </c>
      <c r="AN383" s="169">
        <v>0.78749999999999998</v>
      </c>
      <c r="AV383" s="80" t="s">
        <v>80</v>
      </c>
      <c r="AW383" s="78" t="s">
        <v>76</v>
      </c>
      <c r="AX383" s="146">
        <v>2.9290000000000003</v>
      </c>
      <c r="AY383" s="169">
        <v>40.520000000000003</v>
      </c>
      <c r="AZ383" s="146">
        <v>4.7016666666666671</v>
      </c>
      <c r="BA383" s="158">
        <v>5.426333333333333</v>
      </c>
    </row>
    <row r="384" spans="1:53">
      <c r="A384" s="190"/>
      <c r="B384" s="190"/>
      <c r="C384" s="36"/>
      <c r="D384" s="61"/>
      <c r="E384" s="190"/>
      <c r="F384" s="74"/>
      <c r="G384" s="74"/>
      <c r="H384" s="74"/>
      <c r="I384" s="74"/>
      <c r="J384" s="74"/>
      <c r="K384" s="74"/>
      <c r="L384" s="49"/>
      <c r="M384" s="49"/>
      <c r="N384" s="49"/>
      <c r="O384" s="49"/>
      <c r="P384" s="49"/>
      <c r="Q384" s="49"/>
      <c r="R384" s="49"/>
      <c r="S384" s="49"/>
      <c r="T384" s="49"/>
      <c r="U384" s="190"/>
      <c r="V384" s="190"/>
      <c r="W384" s="36"/>
      <c r="X384" s="49"/>
      <c r="Y384" s="190"/>
      <c r="Z384" s="74"/>
      <c r="AA384" s="74"/>
      <c r="AB384" s="74"/>
      <c r="AC384" s="74"/>
      <c r="AD384" s="74"/>
      <c r="AE384" s="74"/>
      <c r="AF384" s="49"/>
      <c r="AG384" s="49"/>
      <c r="AK384" s="80" t="s">
        <v>80</v>
      </c>
      <c r="AL384" s="78" t="s">
        <v>76</v>
      </c>
      <c r="AM384" s="187">
        <v>113.3</v>
      </c>
      <c r="AN384" s="169">
        <v>0.66783333333333328</v>
      </c>
      <c r="AV384" s="80" t="s">
        <v>80</v>
      </c>
      <c r="AW384" s="78" t="s">
        <v>76</v>
      </c>
      <c r="AX384" s="146">
        <v>3.761333333333333</v>
      </c>
      <c r="AY384" s="169">
        <v>55.54</v>
      </c>
      <c r="AZ384" s="146">
        <v>4.7073333333333336</v>
      </c>
      <c r="BA384" s="158">
        <v>4.8159999999999998</v>
      </c>
    </row>
    <row r="385" spans="1:55">
      <c r="A385" s="190"/>
      <c r="B385" s="190"/>
      <c r="C385" s="36"/>
      <c r="D385" s="61"/>
      <c r="E385" s="190"/>
      <c r="F385" s="74"/>
      <c r="G385" s="74"/>
      <c r="H385" s="74"/>
      <c r="I385" s="74"/>
      <c r="J385" s="74"/>
      <c r="K385" s="74"/>
      <c r="L385" s="49"/>
      <c r="M385" s="49"/>
      <c r="N385" s="49"/>
      <c r="O385" s="49"/>
      <c r="P385" s="49"/>
      <c r="Q385" s="49"/>
      <c r="R385" s="49"/>
      <c r="S385" s="49"/>
      <c r="T385" s="49"/>
      <c r="U385" s="190"/>
      <c r="V385" s="190"/>
      <c r="W385" s="36"/>
      <c r="X385" s="49"/>
      <c r="Y385" s="190"/>
      <c r="Z385" s="74"/>
      <c r="AA385" s="74"/>
      <c r="AB385" s="74"/>
      <c r="AC385" s="74"/>
      <c r="AD385" s="74"/>
      <c r="AE385" s="74"/>
      <c r="AF385" s="49"/>
      <c r="AG385" s="49"/>
      <c r="AK385" s="80" t="s">
        <v>80</v>
      </c>
      <c r="AL385" s="78" t="s">
        <v>76</v>
      </c>
      <c r="AM385" s="187">
        <v>155.33333333333334</v>
      </c>
      <c r="AN385" s="169">
        <v>0.55863333333333343</v>
      </c>
      <c r="AV385" s="80" t="s">
        <v>80</v>
      </c>
      <c r="AW385" s="78" t="s">
        <v>76</v>
      </c>
      <c r="AX385" s="146">
        <v>4.9066666666666672</v>
      </c>
      <c r="AY385" s="169">
        <v>76.13666666666667</v>
      </c>
      <c r="AZ385" s="146">
        <v>4.8026666666666662</v>
      </c>
      <c r="BA385" s="158">
        <v>4.2623333333333333</v>
      </c>
    </row>
    <row r="386" spans="1:55">
      <c r="A386" s="190"/>
      <c r="B386" s="190"/>
      <c r="C386" s="36"/>
      <c r="D386" s="61"/>
      <c r="E386" s="190"/>
      <c r="F386" s="74"/>
      <c r="G386" s="74"/>
      <c r="H386" s="74"/>
      <c r="I386" s="74"/>
      <c r="J386" s="74"/>
      <c r="K386" s="74"/>
      <c r="L386" s="49"/>
      <c r="M386" s="49"/>
      <c r="N386" s="49"/>
      <c r="O386" s="49"/>
      <c r="P386" s="49"/>
      <c r="Q386" s="49"/>
      <c r="R386" s="49"/>
      <c r="S386" s="49"/>
      <c r="T386" s="49"/>
      <c r="U386" s="190"/>
      <c r="V386" s="190"/>
      <c r="W386" s="36"/>
      <c r="X386" s="49"/>
      <c r="Y386" s="190"/>
      <c r="Z386" s="74"/>
      <c r="AA386" s="74"/>
      <c r="AB386" s="74"/>
      <c r="AC386" s="74"/>
      <c r="AD386" s="74"/>
      <c r="AE386" s="74"/>
      <c r="AF386" s="49"/>
      <c r="AG386" s="49"/>
      <c r="AK386" s="80" t="s">
        <v>80</v>
      </c>
      <c r="AL386" s="78" t="s">
        <v>76</v>
      </c>
      <c r="AM386" s="187">
        <v>212.93333333333331</v>
      </c>
      <c r="AN386" s="169">
        <v>0.46043333333333331</v>
      </c>
      <c r="AV386" s="80" t="s">
        <v>80</v>
      </c>
      <c r="AW386" s="78" t="s">
        <v>76</v>
      </c>
      <c r="AX386" s="146">
        <v>6.455000000000001</v>
      </c>
      <c r="AY386" s="169">
        <v>104.36666666666667</v>
      </c>
      <c r="AZ386" s="146">
        <v>4.9370000000000003</v>
      </c>
      <c r="BA386" s="158">
        <v>3.7056666666666662</v>
      </c>
    </row>
    <row r="387" spans="1:55">
      <c r="A387" s="190"/>
      <c r="B387" s="190"/>
      <c r="C387" s="36"/>
      <c r="D387" s="61"/>
      <c r="E387" s="190"/>
      <c r="F387" s="74"/>
      <c r="G387" s="74"/>
      <c r="H387" s="74"/>
      <c r="I387" s="74"/>
      <c r="J387" s="74"/>
      <c r="K387" s="74"/>
      <c r="L387" s="49"/>
      <c r="M387" s="49"/>
      <c r="N387" s="49"/>
      <c r="O387" s="49"/>
      <c r="P387" s="49"/>
      <c r="Q387" s="49"/>
      <c r="R387" s="49"/>
      <c r="S387" s="49"/>
      <c r="T387" s="49"/>
      <c r="U387" s="190"/>
      <c r="V387" s="190"/>
      <c r="W387" s="36"/>
      <c r="X387" s="49"/>
      <c r="Y387" s="190"/>
      <c r="Z387" s="74"/>
      <c r="AA387" s="74"/>
      <c r="AB387" s="74"/>
      <c r="AC387" s="74"/>
      <c r="AD387" s="74"/>
      <c r="AE387" s="74"/>
      <c r="AF387" s="49"/>
      <c r="AG387" s="49"/>
      <c r="AK387" s="80" t="s">
        <v>80</v>
      </c>
      <c r="AL387" s="78" t="s">
        <v>76</v>
      </c>
      <c r="AM387" s="187">
        <v>291.86666666666662</v>
      </c>
      <c r="AN387" s="169">
        <v>0.37346666666666667</v>
      </c>
      <c r="AV387" s="80" t="s">
        <v>80</v>
      </c>
      <c r="AW387" s="78" t="s">
        <v>76</v>
      </c>
      <c r="AX387" s="146">
        <v>8.4773333333333323</v>
      </c>
      <c r="AY387" s="169">
        <v>143.06666666666666</v>
      </c>
      <c r="AZ387" s="146">
        <v>5.0259999999999998</v>
      </c>
      <c r="BA387" s="158">
        <v>3.1299999999999994</v>
      </c>
    </row>
    <row r="388" spans="1:55">
      <c r="A388" s="190"/>
      <c r="B388" s="190"/>
      <c r="C388" s="36"/>
      <c r="D388" s="61"/>
      <c r="E388" s="190"/>
      <c r="F388" s="74"/>
      <c r="G388" s="74"/>
      <c r="H388" s="74"/>
      <c r="I388" s="74"/>
      <c r="J388" s="74"/>
      <c r="K388" s="74"/>
      <c r="L388" s="49"/>
      <c r="M388" s="49"/>
      <c r="N388" s="49"/>
      <c r="O388" s="49"/>
      <c r="P388" s="49"/>
      <c r="Q388" s="49"/>
      <c r="R388" s="49"/>
      <c r="S388" s="49"/>
      <c r="T388" s="49"/>
      <c r="U388" s="190"/>
      <c r="V388" s="190"/>
      <c r="W388" s="36"/>
      <c r="X388" s="49"/>
      <c r="Y388" s="190"/>
      <c r="Z388" s="74"/>
      <c r="AA388" s="74"/>
      <c r="AB388" s="74"/>
      <c r="AC388" s="74"/>
      <c r="AD388" s="74"/>
      <c r="AE388" s="74"/>
      <c r="AF388" s="49"/>
      <c r="AG388" s="49"/>
      <c r="AK388" s="80" t="s">
        <v>80</v>
      </c>
      <c r="AL388" s="78" t="s">
        <v>76</v>
      </c>
      <c r="AM388" s="187">
        <v>400.10000000000008</v>
      </c>
      <c r="AN388" s="169">
        <v>0.30070000000000002</v>
      </c>
      <c r="AV388" s="80" t="s">
        <v>80</v>
      </c>
      <c r="AW388" s="78" t="s">
        <v>76</v>
      </c>
      <c r="AX388" s="146">
        <v>10.991666666666667</v>
      </c>
      <c r="AY388" s="169">
        <v>196.1</v>
      </c>
      <c r="AZ388" s="146">
        <v>4.9879999999999995</v>
      </c>
      <c r="BA388" s="158">
        <v>2.5546666666666664</v>
      </c>
    </row>
    <row r="389" spans="1:55">
      <c r="A389" s="190"/>
      <c r="B389" s="190"/>
      <c r="C389" s="36"/>
      <c r="D389" s="61"/>
      <c r="E389" s="190"/>
      <c r="F389" s="74"/>
      <c r="G389" s="74"/>
      <c r="H389" s="74"/>
      <c r="I389" s="74"/>
      <c r="J389" s="74"/>
      <c r="K389" s="74"/>
      <c r="L389" s="49"/>
      <c r="M389" s="49"/>
      <c r="N389" s="49"/>
      <c r="O389" s="49"/>
      <c r="P389" s="49"/>
      <c r="Q389" s="49"/>
      <c r="R389" s="49"/>
      <c r="S389" s="49"/>
      <c r="T389" s="49"/>
      <c r="U389" s="190"/>
      <c r="V389" s="190"/>
      <c r="W389" s="36"/>
      <c r="X389" s="49"/>
      <c r="Y389" s="190"/>
      <c r="Z389" s="74"/>
      <c r="AA389" s="74"/>
      <c r="AB389" s="74"/>
      <c r="AC389" s="74"/>
      <c r="AD389" s="74"/>
      <c r="AE389" s="74"/>
      <c r="AF389" s="49"/>
      <c r="AG389" s="49"/>
      <c r="AK389" s="80" t="s">
        <v>80</v>
      </c>
      <c r="AL389" s="78" t="s">
        <v>76</v>
      </c>
      <c r="AM389" s="187">
        <v>0.99653333333333327</v>
      </c>
      <c r="AO389" s="169">
        <v>4.2389999999999999</v>
      </c>
      <c r="AV389" s="80" t="s">
        <v>80</v>
      </c>
      <c r="AW389" s="78" t="s">
        <v>76</v>
      </c>
      <c r="AX389" s="146">
        <v>4.3606666666666662E-2</v>
      </c>
      <c r="AY389" s="169">
        <v>0.49996666666666667</v>
      </c>
      <c r="BB389" s="158">
        <v>7.1530000000000014</v>
      </c>
      <c r="BC389" s="158">
        <v>4.9183333333333339</v>
      </c>
    </row>
    <row r="390" spans="1:55">
      <c r="A390" s="190"/>
      <c r="B390" s="190"/>
      <c r="C390" s="36"/>
      <c r="D390" s="61"/>
      <c r="E390" s="190"/>
      <c r="F390" s="74"/>
      <c r="G390" s="74"/>
      <c r="H390" s="74"/>
      <c r="I390" s="74"/>
      <c r="J390" s="74"/>
      <c r="K390" s="74"/>
      <c r="L390" s="49"/>
      <c r="M390" s="49"/>
      <c r="N390" s="49"/>
      <c r="O390" s="49"/>
      <c r="P390" s="49"/>
      <c r="Q390" s="49"/>
      <c r="R390" s="49"/>
      <c r="S390" s="49"/>
      <c r="T390" s="49"/>
      <c r="U390" s="190"/>
      <c r="V390" s="190"/>
      <c r="W390" s="36"/>
      <c r="X390" s="49"/>
      <c r="Y390" s="190"/>
      <c r="Z390" s="74"/>
      <c r="AA390" s="74"/>
      <c r="AB390" s="74"/>
      <c r="AC390" s="74"/>
      <c r="AD390" s="74"/>
      <c r="AE390" s="74"/>
      <c r="AF390" s="49"/>
      <c r="AG390" s="49"/>
      <c r="AK390" s="80" t="s">
        <v>80</v>
      </c>
      <c r="AL390" s="78" t="s">
        <v>76</v>
      </c>
      <c r="AM390" s="187">
        <v>1.369</v>
      </c>
      <c r="AO390" s="169">
        <v>4.5940000000000003</v>
      </c>
      <c r="AV390" s="80" t="s">
        <v>80</v>
      </c>
      <c r="AW390" s="78" t="s">
        <v>76</v>
      </c>
      <c r="AX390" s="146">
        <v>8.3110000000000003E-2</v>
      </c>
      <c r="AY390" s="169">
        <v>0.67596666666666672</v>
      </c>
      <c r="BB390" s="158">
        <v>6.1226666666666665</v>
      </c>
      <c r="BC390" s="158">
        <v>10.546999999999999</v>
      </c>
    </row>
    <row r="391" spans="1:55">
      <c r="A391" s="190"/>
      <c r="B391" s="190"/>
      <c r="C391" s="36"/>
      <c r="D391" s="61"/>
      <c r="E391" s="190"/>
      <c r="F391" s="74"/>
      <c r="G391" s="74"/>
      <c r="H391" s="74"/>
      <c r="I391" s="74"/>
      <c r="J391" s="74"/>
      <c r="K391" s="74"/>
      <c r="L391" s="49"/>
      <c r="M391" s="49"/>
      <c r="N391" s="49"/>
      <c r="O391" s="49"/>
      <c r="P391" s="49"/>
      <c r="Q391" s="49"/>
      <c r="R391" s="49"/>
      <c r="S391" s="49"/>
      <c r="T391" s="49"/>
      <c r="U391" s="190"/>
      <c r="V391" s="190"/>
      <c r="W391" s="36"/>
      <c r="X391" s="49"/>
      <c r="Y391" s="190"/>
      <c r="Z391" s="74"/>
      <c r="AA391" s="74"/>
      <c r="AB391" s="74"/>
      <c r="AC391" s="74"/>
      <c r="AD391" s="74"/>
      <c r="AE391" s="74"/>
      <c r="AF391" s="49"/>
      <c r="AG391" s="49"/>
      <c r="AK391" s="80" t="s">
        <v>80</v>
      </c>
      <c r="AL391" s="78" t="s">
        <v>76</v>
      </c>
      <c r="AM391" s="187">
        <v>1.8779999999999999</v>
      </c>
      <c r="AO391" s="169">
        <v>3.9159999999999999</v>
      </c>
      <c r="AV391" s="80" t="s">
        <v>80</v>
      </c>
      <c r="AW391" s="78" t="s">
        <v>76</v>
      </c>
      <c r="AX391" s="146">
        <v>0.11620666666666667</v>
      </c>
      <c r="AY391" s="169">
        <v>0.92116666666666669</v>
      </c>
      <c r="BB391" s="158">
        <v>5.6883333333333335</v>
      </c>
      <c r="BC391" s="158">
        <v>11.126666666666667</v>
      </c>
    </row>
    <row r="392" spans="1:55">
      <c r="A392" s="190"/>
      <c r="B392" s="190"/>
      <c r="C392" s="36"/>
      <c r="D392" s="61"/>
      <c r="E392" s="190"/>
      <c r="F392" s="74"/>
      <c r="G392" s="74"/>
      <c r="H392" s="74"/>
      <c r="I392" s="74"/>
      <c r="J392" s="74"/>
      <c r="K392" s="74"/>
      <c r="L392" s="49"/>
      <c r="M392" s="49"/>
      <c r="N392" s="49"/>
      <c r="O392" s="49"/>
      <c r="P392" s="49"/>
      <c r="Q392" s="49"/>
      <c r="R392" s="49"/>
      <c r="S392" s="49"/>
      <c r="T392" s="49"/>
      <c r="U392" s="190"/>
      <c r="V392" s="190"/>
      <c r="W392" s="36"/>
      <c r="X392" s="49"/>
      <c r="Y392" s="190"/>
      <c r="Z392" s="74"/>
      <c r="AA392" s="74"/>
      <c r="AB392" s="74"/>
      <c r="AC392" s="74"/>
      <c r="AD392" s="74"/>
      <c r="AE392" s="74"/>
      <c r="AF392" s="49"/>
      <c r="AG392" s="49"/>
      <c r="AK392" s="80" t="s">
        <v>80</v>
      </c>
      <c r="AL392" s="78" t="s">
        <v>76</v>
      </c>
      <c r="AM392" s="187">
        <v>2.5746666666666669</v>
      </c>
      <c r="AO392" s="169">
        <v>3.238</v>
      </c>
      <c r="AV392" s="80" t="s">
        <v>80</v>
      </c>
      <c r="AW392" s="78" t="s">
        <v>76</v>
      </c>
      <c r="AX392" s="146">
        <v>0.15535000000000002</v>
      </c>
      <c r="AY392" s="169">
        <v>1.262</v>
      </c>
      <c r="BB392" s="158">
        <v>5.450333333333333</v>
      </c>
      <c r="BC392" s="158">
        <v>10.898333333333333</v>
      </c>
    </row>
    <row r="393" spans="1:55">
      <c r="A393" s="190"/>
      <c r="B393" s="190"/>
      <c r="C393" s="36"/>
      <c r="D393" s="61"/>
      <c r="E393" s="190"/>
      <c r="F393" s="74"/>
      <c r="G393" s="74"/>
      <c r="H393" s="74"/>
      <c r="I393" s="74"/>
      <c r="J393" s="74"/>
      <c r="K393" s="74"/>
      <c r="L393" s="49"/>
      <c r="M393" s="49"/>
      <c r="N393" s="49"/>
      <c r="O393" s="49"/>
      <c r="P393" s="49"/>
      <c r="Q393" s="49"/>
      <c r="R393" s="49"/>
      <c r="S393" s="49"/>
      <c r="T393" s="49"/>
      <c r="U393" s="190"/>
      <c r="V393" s="190"/>
      <c r="W393" s="36"/>
      <c r="X393" s="49"/>
      <c r="Y393" s="190"/>
      <c r="Z393" s="74"/>
      <c r="AA393" s="74"/>
      <c r="AB393" s="74"/>
      <c r="AC393" s="74"/>
      <c r="AD393" s="74"/>
      <c r="AE393" s="74"/>
      <c r="AF393" s="49"/>
      <c r="AG393" s="49"/>
      <c r="AK393" s="80" t="s">
        <v>80</v>
      </c>
      <c r="AL393" s="78" t="s">
        <v>76</v>
      </c>
      <c r="AM393" s="187">
        <v>3.5293333333333332</v>
      </c>
      <c r="AO393" s="169">
        <v>2.6906666666666665</v>
      </c>
      <c r="AV393" s="80" t="s">
        <v>80</v>
      </c>
      <c r="AW393" s="78" t="s">
        <v>76</v>
      </c>
      <c r="AX393" s="146">
        <v>0.20562333333333335</v>
      </c>
      <c r="AY393" s="169">
        <v>1.7299999999999998</v>
      </c>
      <c r="BB393" s="158">
        <v>5.285333333333333</v>
      </c>
      <c r="BC393" s="158">
        <v>10.515666666666666</v>
      </c>
    </row>
    <row r="394" spans="1:55">
      <c r="A394" s="190"/>
      <c r="B394" s="190"/>
      <c r="C394" s="36"/>
      <c r="D394" s="61"/>
      <c r="E394" s="190"/>
      <c r="F394" s="74"/>
      <c r="G394" s="74"/>
      <c r="H394" s="74"/>
      <c r="I394" s="74"/>
      <c r="J394" s="74"/>
      <c r="K394" s="74"/>
      <c r="L394" s="49"/>
      <c r="M394" s="49"/>
      <c r="N394" s="49"/>
      <c r="O394" s="49"/>
      <c r="P394" s="49"/>
      <c r="Q394" s="49"/>
      <c r="R394" s="49"/>
      <c r="S394" s="49"/>
      <c r="T394" s="49"/>
      <c r="U394" s="190"/>
      <c r="V394" s="190"/>
      <c r="W394" s="36"/>
      <c r="X394" s="49"/>
      <c r="Y394" s="190"/>
      <c r="Z394" s="74"/>
      <c r="AA394" s="74"/>
      <c r="AB394" s="74"/>
      <c r="AC394" s="74"/>
      <c r="AD394" s="74"/>
      <c r="AE394" s="74"/>
      <c r="AF394" s="49"/>
      <c r="AG394" s="49"/>
      <c r="AK394" s="80" t="s">
        <v>80</v>
      </c>
      <c r="AL394" s="78" t="s">
        <v>76</v>
      </c>
      <c r="AM394" s="187">
        <v>4.8376666666666663</v>
      </c>
      <c r="AO394" s="169">
        <v>2.2405666666666666</v>
      </c>
      <c r="AV394" s="80" t="s">
        <v>80</v>
      </c>
      <c r="AW394" s="78" t="s">
        <v>76</v>
      </c>
      <c r="AX394" s="146">
        <v>0.26972999999999997</v>
      </c>
      <c r="AY394" s="169">
        <v>2.3713333333333337</v>
      </c>
      <c r="BB394" s="158">
        <v>5.1333333333333337</v>
      </c>
      <c r="BC394" s="158">
        <v>10.029666666666666</v>
      </c>
    </row>
    <row r="395" spans="1:55">
      <c r="A395" s="190"/>
      <c r="B395" s="190"/>
      <c r="C395" s="36"/>
      <c r="D395" s="61"/>
      <c r="E395" s="190"/>
      <c r="F395" s="74"/>
      <c r="G395" s="74"/>
      <c r="H395" s="74"/>
      <c r="I395" s="74"/>
      <c r="J395" s="74"/>
      <c r="K395" s="74"/>
      <c r="L395" s="49"/>
      <c r="M395" s="49"/>
      <c r="N395" s="49"/>
      <c r="O395" s="49"/>
      <c r="P395" s="49"/>
      <c r="Q395" s="49"/>
      <c r="R395" s="49"/>
      <c r="S395" s="49"/>
      <c r="T395" s="49"/>
      <c r="U395" s="190"/>
      <c r="V395" s="190"/>
      <c r="W395" s="36"/>
      <c r="X395" s="49"/>
      <c r="Y395" s="190"/>
      <c r="Z395" s="74"/>
      <c r="AA395" s="74"/>
      <c r="AB395" s="74"/>
      <c r="AC395" s="74"/>
      <c r="AD395" s="74"/>
      <c r="AE395" s="74"/>
      <c r="AF395" s="49"/>
      <c r="AG395" s="49"/>
      <c r="AK395" s="80" t="s">
        <v>80</v>
      </c>
      <c r="AL395" s="78" t="s">
        <v>76</v>
      </c>
      <c r="AM395" s="187">
        <v>6.6313333333333331</v>
      </c>
      <c r="AO395" s="169">
        <v>1.8775666666666668</v>
      </c>
      <c r="AV395" s="80" t="s">
        <v>80</v>
      </c>
      <c r="AW395" s="78" t="s">
        <v>76</v>
      </c>
      <c r="AX395" s="146">
        <v>0.34993333333333337</v>
      </c>
      <c r="AY395" s="169">
        <v>3.2503333333333333</v>
      </c>
      <c r="BB395" s="158">
        <v>4.9686666666666666</v>
      </c>
      <c r="BC395" s="158">
        <v>9.4359999999999999</v>
      </c>
    </row>
    <row r="396" spans="1:55">
      <c r="A396" s="190"/>
      <c r="B396" s="190"/>
      <c r="C396" s="36"/>
      <c r="D396" s="61"/>
      <c r="E396" s="190"/>
      <c r="F396" s="74"/>
      <c r="G396" s="74"/>
      <c r="H396" s="74"/>
      <c r="I396" s="74"/>
      <c r="J396" s="74"/>
      <c r="K396" s="74"/>
      <c r="L396" s="49"/>
      <c r="M396" s="49"/>
      <c r="N396" s="49"/>
      <c r="O396" s="49"/>
      <c r="P396" s="49"/>
      <c r="Q396" s="49"/>
      <c r="R396" s="49"/>
      <c r="S396" s="49"/>
      <c r="T396" s="49"/>
      <c r="U396" s="190"/>
      <c r="V396" s="190"/>
      <c r="W396" s="36"/>
      <c r="X396" s="49"/>
      <c r="Y396" s="190"/>
      <c r="Z396" s="74"/>
      <c r="AA396" s="74"/>
      <c r="AB396" s="74"/>
      <c r="AC396" s="74"/>
      <c r="AD396" s="74"/>
      <c r="AE396" s="74"/>
      <c r="AF396" s="49"/>
      <c r="AG396" s="49"/>
      <c r="AK396" s="80" t="s">
        <v>80</v>
      </c>
      <c r="AL396" s="78" t="s">
        <v>76</v>
      </c>
      <c r="AM396" s="187">
        <v>9.0896666666666661</v>
      </c>
      <c r="AO396" s="169">
        <v>1.5832666666666668</v>
      </c>
      <c r="AV396" s="80" t="s">
        <v>80</v>
      </c>
      <c r="AW396" s="78" t="s">
        <v>76</v>
      </c>
      <c r="AX396" s="146">
        <v>0.44973333333333337</v>
      </c>
      <c r="AY396" s="169">
        <v>4.4556666666666667</v>
      </c>
      <c r="BB396" s="158">
        <v>4.8043333333333331</v>
      </c>
      <c r="BC396" s="158">
        <v>8.770999999999999</v>
      </c>
    </row>
    <row r="397" spans="1:55">
      <c r="A397" s="190"/>
      <c r="B397" s="190"/>
      <c r="C397" s="36"/>
      <c r="D397" s="61"/>
      <c r="E397" s="190"/>
      <c r="F397" s="74"/>
      <c r="G397" s="74"/>
      <c r="H397" s="74"/>
      <c r="I397" s="74"/>
      <c r="J397" s="74"/>
      <c r="K397" s="74"/>
      <c r="L397" s="49"/>
      <c r="M397" s="49"/>
      <c r="N397" s="49"/>
      <c r="O397" s="49"/>
      <c r="P397" s="49"/>
      <c r="Q397" s="49"/>
      <c r="R397" s="49"/>
      <c r="S397" s="49"/>
      <c r="T397" s="49"/>
      <c r="U397" s="190"/>
      <c r="V397" s="190"/>
      <c r="W397" s="36"/>
      <c r="X397" s="49"/>
      <c r="Y397" s="190"/>
      <c r="Z397" s="74"/>
      <c r="AA397" s="74"/>
      <c r="AB397" s="74"/>
      <c r="AC397" s="74"/>
      <c r="AD397" s="74"/>
      <c r="AE397" s="74"/>
      <c r="AF397" s="49"/>
      <c r="AG397" s="49"/>
      <c r="AK397" s="80" t="s">
        <v>80</v>
      </c>
      <c r="AL397" s="78" t="s">
        <v>76</v>
      </c>
      <c r="AM397" s="187">
        <v>12.46</v>
      </c>
      <c r="AO397" s="169">
        <v>1.3374333333333333</v>
      </c>
      <c r="AV397" s="80" t="s">
        <v>80</v>
      </c>
      <c r="AW397" s="78" t="s">
        <v>76</v>
      </c>
      <c r="AX397" s="146">
        <v>0.57363333333333333</v>
      </c>
      <c r="AY397" s="169">
        <v>6.1076666666666668</v>
      </c>
      <c r="BB397" s="158">
        <v>4.6486666666666663</v>
      </c>
      <c r="BC397" s="158">
        <v>8.0636666666666663</v>
      </c>
    </row>
    <row r="398" spans="1:55">
      <c r="A398" s="190"/>
      <c r="B398" s="190"/>
      <c r="C398" s="36"/>
      <c r="D398" s="61"/>
      <c r="E398" s="190"/>
      <c r="F398" s="74"/>
      <c r="G398" s="74"/>
      <c r="H398" s="74"/>
      <c r="I398" s="74"/>
      <c r="J398" s="74"/>
      <c r="K398" s="74"/>
      <c r="L398" s="49"/>
      <c r="M398" s="49"/>
      <c r="N398" s="49"/>
      <c r="O398" s="49"/>
      <c r="P398" s="49"/>
      <c r="Q398" s="49"/>
      <c r="R398" s="49"/>
      <c r="S398" s="49"/>
      <c r="T398" s="49"/>
      <c r="U398" s="190"/>
      <c r="V398" s="190"/>
      <c r="W398" s="36"/>
      <c r="X398" s="49"/>
      <c r="Y398" s="190"/>
      <c r="Z398" s="74"/>
      <c r="AA398" s="74"/>
      <c r="AB398" s="74"/>
      <c r="AC398" s="74"/>
      <c r="AD398" s="74"/>
      <c r="AE398" s="74"/>
      <c r="AF398" s="49"/>
      <c r="AG398" s="49"/>
      <c r="AK398" s="80" t="s">
        <v>80</v>
      </c>
      <c r="AL398" s="78" t="s">
        <v>76</v>
      </c>
      <c r="AM398" s="187">
        <v>17.079999999999998</v>
      </c>
      <c r="AO398" s="169">
        <v>1.1309666666666667</v>
      </c>
      <c r="AV398" s="80" t="s">
        <v>80</v>
      </c>
      <c r="AW398" s="78" t="s">
        <v>76</v>
      </c>
      <c r="AX398" s="146">
        <v>0.72343333333333337</v>
      </c>
      <c r="AY398" s="169">
        <v>8.3723333333333354</v>
      </c>
      <c r="BB398" s="158">
        <v>4.4729999999999999</v>
      </c>
      <c r="BC398" s="158">
        <v>7.3019999999999996</v>
      </c>
    </row>
    <row r="399" spans="1:55">
      <c r="A399" s="190"/>
      <c r="B399" s="190"/>
      <c r="C399" s="36"/>
      <c r="D399" s="61"/>
      <c r="E399" s="190"/>
      <c r="F399" s="74"/>
      <c r="G399" s="74"/>
      <c r="H399" s="74"/>
      <c r="I399" s="74"/>
      <c r="J399" s="74"/>
      <c r="K399" s="74"/>
      <c r="L399" s="49"/>
      <c r="M399" s="49"/>
      <c r="N399" s="49"/>
      <c r="O399" s="49"/>
      <c r="P399" s="49"/>
      <c r="Q399" s="49"/>
      <c r="R399" s="49"/>
      <c r="S399" s="49"/>
      <c r="T399" s="49"/>
      <c r="U399" s="190"/>
      <c r="V399" s="190"/>
      <c r="W399" s="36"/>
      <c r="X399" s="49"/>
      <c r="Y399" s="190"/>
      <c r="Z399" s="74"/>
      <c r="AA399" s="74"/>
      <c r="AB399" s="74"/>
      <c r="AC399" s="74"/>
      <c r="AD399" s="74"/>
      <c r="AE399" s="74"/>
      <c r="AF399" s="49"/>
      <c r="AG399" s="49"/>
      <c r="AK399" s="80" t="s">
        <v>80</v>
      </c>
      <c r="AL399" s="78" t="s">
        <v>76</v>
      </c>
      <c r="AM399" s="187">
        <v>23.41</v>
      </c>
      <c r="AO399" s="169">
        <v>0.95523333333333327</v>
      </c>
      <c r="AV399" s="80" t="s">
        <v>80</v>
      </c>
      <c r="AW399" s="78" t="s">
        <v>76</v>
      </c>
      <c r="AX399" s="146">
        <v>0.90493333333333326</v>
      </c>
      <c r="AY399" s="169">
        <v>11.479999999999999</v>
      </c>
      <c r="BB399" s="158">
        <v>4.2850000000000001</v>
      </c>
      <c r="BC399" s="158">
        <v>6.5313333333333334</v>
      </c>
    </row>
    <row r="400" spans="1:55">
      <c r="A400" s="190"/>
      <c r="B400" s="190"/>
      <c r="C400" s="36"/>
      <c r="D400" s="61"/>
      <c r="E400" s="190"/>
      <c r="F400" s="74"/>
      <c r="G400" s="74"/>
      <c r="H400" s="74"/>
      <c r="I400" s="74"/>
      <c r="J400" s="74"/>
      <c r="K400" s="74"/>
      <c r="L400" s="49"/>
      <c r="M400" s="49"/>
      <c r="N400" s="49"/>
      <c r="O400" s="49"/>
      <c r="P400" s="49"/>
      <c r="Q400" s="49"/>
      <c r="R400" s="49"/>
      <c r="S400" s="49"/>
      <c r="T400" s="49"/>
      <c r="U400" s="190"/>
      <c r="V400" s="190"/>
      <c r="W400" s="36"/>
      <c r="X400" s="49"/>
      <c r="Y400" s="190"/>
      <c r="Z400" s="74"/>
      <c r="AA400" s="74"/>
      <c r="AB400" s="74"/>
      <c r="AC400" s="74"/>
      <c r="AD400" s="74"/>
      <c r="AE400" s="74"/>
      <c r="AF400" s="49"/>
      <c r="AG400" s="49"/>
      <c r="AK400" s="80" t="s">
        <v>80</v>
      </c>
      <c r="AL400" s="78" t="s">
        <v>76</v>
      </c>
      <c r="AM400" s="187">
        <v>32.090000000000003</v>
      </c>
      <c r="AO400" s="169">
        <v>0.80646666666666667</v>
      </c>
      <c r="AV400" s="80" t="s">
        <v>80</v>
      </c>
      <c r="AW400" s="78" t="s">
        <v>76</v>
      </c>
      <c r="AX400" s="146">
        <v>1.1274333333333333</v>
      </c>
      <c r="AY400" s="169">
        <v>15.729999999999999</v>
      </c>
      <c r="BB400" s="158">
        <v>4.0996666666666668</v>
      </c>
      <c r="BC400" s="158">
        <v>5.7953333333333328</v>
      </c>
    </row>
    <row r="401" spans="1:57">
      <c r="A401" s="190"/>
      <c r="B401" s="190"/>
      <c r="C401" s="36"/>
      <c r="D401" s="61"/>
      <c r="E401" s="190"/>
      <c r="F401" s="74"/>
      <c r="G401" s="74"/>
      <c r="H401" s="74"/>
      <c r="I401" s="74"/>
      <c r="J401" s="74"/>
      <c r="K401" s="74"/>
      <c r="L401" s="49"/>
      <c r="M401" s="49"/>
      <c r="N401" s="49"/>
      <c r="O401" s="49"/>
      <c r="P401" s="49"/>
      <c r="Q401" s="49"/>
      <c r="R401" s="49"/>
      <c r="S401" s="49"/>
      <c r="T401" s="49"/>
      <c r="U401" s="190"/>
      <c r="V401" s="190"/>
      <c r="W401" s="36"/>
      <c r="X401" s="49"/>
      <c r="Y401" s="190"/>
      <c r="Z401" s="74"/>
      <c r="AA401" s="74"/>
      <c r="AB401" s="74"/>
      <c r="AC401" s="74"/>
      <c r="AD401" s="74"/>
      <c r="AE401" s="74"/>
      <c r="AF401" s="49"/>
      <c r="AG401" s="49"/>
      <c r="AK401" s="80" t="s">
        <v>80</v>
      </c>
      <c r="AL401" s="78" t="s">
        <v>76</v>
      </c>
      <c r="AM401" s="187">
        <v>43.99</v>
      </c>
      <c r="AO401" s="169">
        <v>0.68250000000000011</v>
      </c>
      <c r="AV401" s="80" t="s">
        <v>80</v>
      </c>
      <c r="AW401" s="78" t="s">
        <v>76</v>
      </c>
      <c r="AX401" s="146">
        <v>1.4082999999999999</v>
      </c>
      <c r="AY401" s="169">
        <v>21.566666666666666</v>
      </c>
      <c r="BB401" s="158">
        <v>3.9356666666666666</v>
      </c>
      <c r="BC401" s="158">
        <v>5.1336666666666666</v>
      </c>
    </row>
    <row r="402" spans="1:57">
      <c r="A402" s="190"/>
      <c r="B402" s="190"/>
      <c r="C402" s="36"/>
      <c r="D402" s="61"/>
      <c r="E402" s="190"/>
      <c r="F402" s="74"/>
      <c r="G402" s="74"/>
      <c r="H402" s="74"/>
      <c r="I402" s="74"/>
      <c r="J402" s="74"/>
      <c r="K402" s="74"/>
      <c r="L402" s="49"/>
      <c r="M402" s="49"/>
      <c r="N402" s="49"/>
      <c r="O402" s="49"/>
      <c r="P402" s="49"/>
      <c r="Q402" s="49"/>
      <c r="R402" s="49"/>
      <c r="S402" s="49"/>
      <c r="T402" s="49"/>
      <c r="U402" s="190"/>
      <c r="V402" s="190"/>
      <c r="W402" s="36"/>
      <c r="X402" s="49"/>
      <c r="Y402" s="190"/>
      <c r="Z402" s="74"/>
      <c r="AA402" s="74"/>
      <c r="AB402" s="74"/>
      <c r="AC402" s="74"/>
      <c r="AD402" s="74"/>
      <c r="AE402" s="74"/>
      <c r="AF402" s="49"/>
      <c r="AG402" s="49"/>
      <c r="AK402" s="80" t="s">
        <v>80</v>
      </c>
      <c r="AL402" s="78" t="s">
        <v>76</v>
      </c>
      <c r="AM402" s="187">
        <v>60.306666666666672</v>
      </c>
      <c r="AO402" s="169">
        <v>0.57976666666666665</v>
      </c>
      <c r="AV402" s="80" t="s">
        <v>80</v>
      </c>
      <c r="AW402" s="78" t="s">
        <v>76</v>
      </c>
      <c r="AX402" s="146">
        <v>1.7790666666666664</v>
      </c>
      <c r="AY402" s="169">
        <v>29.56</v>
      </c>
      <c r="BB402" s="158">
        <v>3.8203333333333336</v>
      </c>
      <c r="BC402" s="158">
        <v>4.5766666666666671</v>
      </c>
    </row>
    <row r="403" spans="1:57">
      <c r="A403" s="190"/>
      <c r="B403" s="190"/>
      <c r="C403" s="36"/>
      <c r="D403" s="61"/>
      <c r="E403" s="190"/>
      <c r="F403" s="74"/>
      <c r="G403" s="74"/>
      <c r="H403" s="74"/>
      <c r="I403" s="74"/>
      <c r="J403" s="74"/>
      <c r="K403" s="74"/>
      <c r="L403" s="49"/>
      <c r="M403" s="49"/>
      <c r="N403" s="49"/>
      <c r="O403" s="49"/>
      <c r="P403" s="49"/>
      <c r="Q403" s="49"/>
      <c r="R403" s="49"/>
      <c r="S403" s="49"/>
      <c r="T403" s="49"/>
      <c r="U403" s="190"/>
      <c r="V403" s="190"/>
      <c r="W403" s="36"/>
      <c r="X403" s="49"/>
      <c r="Y403" s="190"/>
      <c r="Z403" s="74"/>
      <c r="AA403" s="74"/>
      <c r="AB403" s="74"/>
      <c r="AC403" s="74"/>
      <c r="AD403" s="74"/>
      <c r="AE403" s="74"/>
      <c r="AF403" s="49"/>
      <c r="AG403" s="49"/>
      <c r="AK403" s="80" t="s">
        <v>80</v>
      </c>
      <c r="AL403" s="78" t="s">
        <v>76</v>
      </c>
      <c r="AM403" s="187">
        <v>82.663333333333341</v>
      </c>
      <c r="AO403" s="169">
        <v>0.49676666666666675</v>
      </c>
      <c r="AV403" s="80" t="s">
        <v>80</v>
      </c>
      <c r="AW403" s="78" t="s">
        <v>76</v>
      </c>
      <c r="AX403" s="146">
        <v>2.2923333333333336</v>
      </c>
      <c r="AY403" s="169">
        <v>40.520000000000003</v>
      </c>
      <c r="BB403" s="158">
        <v>3.7876666666666665</v>
      </c>
      <c r="BC403" s="158">
        <v>4.1346666666666669</v>
      </c>
    </row>
    <row r="404" spans="1:57">
      <c r="A404" s="190"/>
      <c r="B404" s="190"/>
      <c r="C404" s="36"/>
      <c r="D404" s="61"/>
      <c r="E404" s="190"/>
      <c r="F404" s="74"/>
      <c r="G404" s="74"/>
      <c r="H404" s="74"/>
      <c r="I404" s="74"/>
      <c r="J404" s="74"/>
      <c r="K404" s="74"/>
      <c r="L404" s="49"/>
      <c r="M404" s="49"/>
      <c r="N404" s="49"/>
      <c r="O404" s="49"/>
      <c r="P404" s="49"/>
      <c r="Q404" s="49"/>
      <c r="R404" s="49"/>
      <c r="S404" s="49"/>
      <c r="T404" s="49"/>
      <c r="U404" s="190"/>
      <c r="V404" s="190"/>
      <c r="W404" s="36"/>
      <c r="X404" s="49"/>
      <c r="Y404" s="190"/>
      <c r="Z404" s="74"/>
      <c r="AA404" s="74"/>
      <c r="AB404" s="74"/>
      <c r="AC404" s="74"/>
      <c r="AD404" s="74"/>
      <c r="AE404" s="74"/>
      <c r="AF404" s="49"/>
      <c r="AG404" s="49"/>
      <c r="AK404" s="80" t="s">
        <v>80</v>
      </c>
      <c r="AL404" s="78" t="s">
        <v>76</v>
      </c>
      <c r="AM404" s="187">
        <v>113.3</v>
      </c>
      <c r="AO404" s="169">
        <v>0.4296666666666667</v>
      </c>
      <c r="AV404" s="80" t="s">
        <v>80</v>
      </c>
      <c r="AW404" s="78" t="s">
        <v>76</v>
      </c>
      <c r="AX404" s="146">
        <v>3.0219999999999998</v>
      </c>
      <c r="AY404" s="169">
        <v>55.543333333333329</v>
      </c>
      <c r="BB404" s="158">
        <v>3.8593333333333333</v>
      </c>
      <c r="BC404" s="158">
        <v>3.7796666666666661</v>
      </c>
    </row>
    <row r="405" spans="1:57">
      <c r="A405" s="190"/>
      <c r="B405" s="190"/>
      <c r="C405" s="36"/>
      <c r="D405" s="61"/>
      <c r="E405" s="190"/>
      <c r="F405" s="74"/>
      <c r="G405" s="74"/>
      <c r="H405" s="74"/>
      <c r="I405" s="74"/>
      <c r="J405" s="74"/>
      <c r="K405" s="74"/>
      <c r="L405" s="49"/>
      <c r="M405" s="49"/>
      <c r="N405" s="49"/>
      <c r="O405" s="49"/>
      <c r="P405" s="49"/>
      <c r="Q405" s="49"/>
      <c r="R405" s="49"/>
      <c r="S405" s="49"/>
      <c r="T405" s="49"/>
      <c r="U405" s="190"/>
      <c r="V405" s="190"/>
      <c r="W405" s="36"/>
      <c r="X405" s="49"/>
      <c r="Y405" s="190"/>
      <c r="Z405" s="74"/>
      <c r="AA405" s="74"/>
      <c r="AB405" s="74"/>
      <c r="AC405" s="74"/>
      <c r="AD405" s="74"/>
      <c r="AE405" s="74"/>
      <c r="AF405" s="49"/>
      <c r="AG405" s="49"/>
      <c r="AK405" s="80" t="s">
        <v>80</v>
      </c>
      <c r="AL405" s="78" t="s">
        <v>76</v>
      </c>
      <c r="AM405" s="187">
        <v>155.30000000000001</v>
      </c>
      <c r="AO405" s="169">
        <v>0.37510000000000004</v>
      </c>
      <c r="AV405" s="80" t="s">
        <v>80</v>
      </c>
      <c r="AW405" s="78" t="s">
        <v>76</v>
      </c>
      <c r="AX405" s="146">
        <v>4.0523333333333333</v>
      </c>
      <c r="AY405" s="169">
        <v>76.143333333333331</v>
      </c>
      <c r="BB405" s="158">
        <v>4.0223333333333331</v>
      </c>
      <c r="BC405" s="158">
        <v>3.4446666666666665</v>
      </c>
    </row>
    <row r="406" spans="1:57">
      <c r="A406" s="190"/>
      <c r="B406" s="190"/>
      <c r="C406" s="36"/>
      <c r="D406" s="61"/>
      <c r="E406" s="190"/>
      <c r="F406" s="74"/>
      <c r="G406" s="74"/>
      <c r="H406" s="74"/>
      <c r="I406" s="74"/>
      <c r="J406" s="74"/>
      <c r="K406" s="74"/>
      <c r="L406" s="49"/>
      <c r="M406" s="49"/>
      <c r="N406" s="49"/>
      <c r="O406" s="49"/>
      <c r="P406" s="49"/>
      <c r="Q406" s="49"/>
      <c r="R406" s="49"/>
      <c r="S406" s="49"/>
      <c r="T406" s="49"/>
      <c r="U406" s="190"/>
      <c r="V406" s="190"/>
      <c r="W406" s="36"/>
      <c r="X406" s="49"/>
      <c r="Y406" s="190"/>
      <c r="Z406" s="74"/>
      <c r="AA406" s="74"/>
      <c r="AB406" s="74"/>
      <c r="AC406" s="74"/>
      <c r="AD406" s="74"/>
      <c r="AE406" s="74"/>
      <c r="AF406" s="49"/>
      <c r="AG406" s="49"/>
      <c r="AK406" s="80" t="s">
        <v>80</v>
      </c>
      <c r="AL406" s="78" t="s">
        <v>76</v>
      </c>
      <c r="AM406" s="187">
        <v>212.9</v>
      </c>
      <c r="AO406" s="169">
        <v>0.33019999999999999</v>
      </c>
      <c r="AV406" s="80" t="s">
        <v>80</v>
      </c>
      <c r="AW406" s="78" t="s">
        <v>76</v>
      </c>
      <c r="AX406" s="146">
        <v>5.4613333333333332</v>
      </c>
      <c r="AY406" s="169">
        <v>104.40000000000002</v>
      </c>
      <c r="BB406" s="158">
        <v>4.2223333333333342</v>
      </c>
      <c r="BC406" s="158">
        <v>3.0686666666666667</v>
      </c>
    </row>
    <row r="407" spans="1:57">
      <c r="A407" s="190"/>
      <c r="B407" s="190"/>
      <c r="C407" s="36"/>
      <c r="D407" s="61"/>
      <c r="E407" s="190"/>
      <c r="F407" s="74"/>
      <c r="G407" s="74"/>
      <c r="H407" s="74"/>
      <c r="I407" s="74"/>
      <c r="J407" s="74"/>
      <c r="K407" s="74"/>
      <c r="L407" s="49"/>
      <c r="M407" s="49"/>
      <c r="N407" s="49"/>
      <c r="O407" s="49"/>
      <c r="P407" s="49"/>
      <c r="Q407" s="49"/>
      <c r="R407" s="49"/>
      <c r="S407" s="49"/>
      <c r="T407" s="49"/>
      <c r="U407" s="190"/>
      <c r="V407" s="190"/>
      <c r="W407" s="36"/>
      <c r="X407" s="49"/>
      <c r="Y407" s="190"/>
      <c r="Z407" s="74"/>
      <c r="AA407" s="74"/>
      <c r="AB407" s="74"/>
      <c r="AC407" s="74"/>
      <c r="AD407" s="74"/>
      <c r="AE407" s="74"/>
      <c r="AF407" s="49"/>
      <c r="AG407" s="49"/>
      <c r="AK407" s="80" t="s">
        <v>80</v>
      </c>
      <c r="AL407" s="78" t="s">
        <v>76</v>
      </c>
      <c r="AM407" s="187">
        <v>291.8</v>
      </c>
      <c r="AO407" s="169">
        <v>0.29270000000000002</v>
      </c>
      <c r="AV407" s="80" t="s">
        <v>80</v>
      </c>
      <c r="AW407" s="78" t="s">
        <v>76</v>
      </c>
      <c r="AX407" s="146">
        <v>7.3073333333333323</v>
      </c>
      <c r="AY407" s="169">
        <v>143.06666666666666</v>
      </c>
      <c r="BB407" s="158">
        <v>4.3710000000000004</v>
      </c>
      <c r="BC407" s="158">
        <v>2.6320666666666668</v>
      </c>
    </row>
    <row r="408" spans="1:57">
      <c r="A408" s="190"/>
      <c r="B408" s="190"/>
      <c r="C408" s="36"/>
      <c r="D408" s="61"/>
      <c r="E408" s="190"/>
      <c r="F408" s="74"/>
      <c r="G408" s="74"/>
      <c r="H408" s="74"/>
      <c r="I408" s="74"/>
      <c r="J408" s="74"/>
      <c r="K408" s="74"/>
      <c r="L408" s="49"/>
      <c r="M408" s="49"/>
      <c r="N408" s="49"/>
      <c r="O408" s="49"/>
      <c r="P408" s="49"/>
      <c r="Q408" s="49"/>
      <c r="R408" s="49"/>
      <c r="S408" s="49"/>
      <c r="T408" s="49"/>
      <c r="U408" s="190"/>
      <c r="V408" s="190"/>
      <c r="W408" s="36"/>
      <c r="X408" s="49"/>
      <c r="Y408" s="190"/>
      <c r="Z408" s="74"/>
      <c r="AA408" s="74"/>
      <c r="AB408" s="74"/>
      <c r="AC408" s="74"/>
      <c r="AD408" s="74"/>
      <c r="AE408" s="74"/>
      <c r="AF408" s="49"/>
      <c r="AG408" s="49"/>
      <c r="AK408" s="80" t="s">
        <v>80</v>
      </c>
      <c r="AL408" s="78" t="s">
        <v>76</v>
      </c>
      <c r="AM408" s="187">
        <v>400.0333333333333</v>
      </c>
      <c r="AO408" s="169">
        <v>0.25769999999999998</v>
      </c>
      <c r="AV408" s="80" t="s">
        <v>80</v>
      </c>
      <c r="AW408" s="78" t="s">
        <v>76</v>
      </c>
      <c r="AX408" s="146">
        <v>9.597666666666667</v>
      </c>
      <c r="AY408" s="169">
        <v>196.1</v>
      </c>
      <c r="BB408" s="158">
        <v>4.387666666666667</v>
      </c>
      <c r="BC408" s="158">
        <v>2.1624000000000003</v>
      </c>
    </row>
    <row r="409" spans="1:57">
      <c r="A409" s="190"/>
      <c r="B409" s="190"/>
      <c r="C409" s="36"/>
      <c r="D409" s="61"/>
      <c r="E409" s="190"/>
      <c r="F409" s="74"/>
      <c r="G409" s="74"/>
      <c r="H409" s="74"/>
      <c r="I409" s="74"/>
      <c r="J409" s="74"/>
      <c r="K409" s="74"/>
      <c r="L409" s="49"/>
      <c r="M409" s="49"/>
      <c r="N409" s="49"/>
      <c r="O409" s="49"/>
      <c r="P409" s="49"/>
      <c r="Q409" s="49"/>
      <c r="R409" s="49"/>
      <c r="S409" s="49"/>
      <c r="T409" s="49"/>
      <c r="U409" s="190"/>
      <c r="V409" s="190"/>
      <c r="W409" s="36"/>
      <c r="X409" s="49"/>
      <c r="Y409" s="190"/>
      <c r="Z409" s="74"/>
      <c r="AA409" s="74"/>
      <c r="AB409" s="74"/>
      <c r="AC409" s="74"/>
      <c r="AD409" s="74"/>
      <c r="AE409" s="74"/>
      <c r="AF409" s="49"/>
      <c r="AG409" s="49"/>
      <c r="AK409" s="80" t="s">
        <v>80</v>
      </c>
      <c r="AL409" s="78" t="s">
        <v>76</v>
      </c>
      <c r="AM409" s="199">
        <v>0.99676666666666669</v>
      </c>
      <c r="AN409" s="92"/>
      <c r="AO409" s="92"/>
      <c r="AP409" s="195">
        <v>3.5493333333333332</v>
      </c>
      <c r="AV409" s="80" t="s">
        <v>80</v>
      </c>
      <c r="AW409" s="78" t="s">
        <v>76</v>
      </c>
      <c r="AX409" s="146">
        <v>3.9813333333333333E-2</v>
      </c>
      <c r="AY409" s="169">
        <v>0.5</v>
      </c>
      <c r="BD409" s="158">
        <v>6.4939999999999998</v>
      </c>
      <c r="BE409" s="158">
        <v>4.5563333333333329</v>
      </c>
    </row>
    <row r="410" spans="1:57">
      <c r="A410" s="190"/>
      <c r="B410" s="190"/>
      <c r="C410" s="36"/>
      <c r="D410" s="61"/>
      <c r="E410" s="190"/>
      <c r="F410" s="74"/>
      <c r="G410" s="74"/>
      <c r="H410" s="74"/>
      <c r="I410" s="74"/>
      <c r="J410" s="74"/>
      <c r="K410" s="74"/>
      <c r="L410" s="49"/>
      <c r="M410" s="49"/>
      <c r="N410" s="49"/>
      <c r="O410" s="49"/>
      <c r="P410" s="49"/>
      <c r="Q410" s="49"/>
      <c r="R410" s="49"/>
      <c r="S410" s="49"/>
      <c r="T410" s="49"/>
      <c r="U410" s="190"/>
      <c r="V410" s="190"/>
      <c r="W410" s="36"/>
      <c r="X410" s="49"/>
      <c r="Y410" s="190"/>
      <c r="Z410" s="74"/>
      <c r="AA410" s="74"/>
      <c r="AB410" s="74"/>
      <c r="AC410" s="74"/>
      <c r="AD410" s="74"/>
      <c r="AE410" s="74"/>
      <c r="AF410" s="49"/>
      <c r="AG410" s="49"/>
      <c r="AK410" s="80" t="s">
        <v>80</v>
      </c>
      <c r="AL410" s="78" t="s">
        <v>76</v>
      </c>
      <c r="AM410" s="188">
        <v>1.3696666666666666</v>
      </c>
      <c r="AN410" s="161"/>
      <c r="AO410" s="161"/>
      <c r="AP410" s="170">
        <v>3.8613333333333331</v>
      </c>
      <c r="AV410" s="80" t="s">
        <v>80</v>
      </c>
      <c r="AW410" s="78" t="s">
        <v>76</v>
      </c>
      <c r="AX410" s="146">
        <v>7.3106666666666667E-2</v>
      </c>
      <c r="AY410" s="169">
        <v>0.67600000000000005</v>
      </c>
      <c r="BD410" s="158">
        <v>5.5663333333333336</v>
      </c>
      <c r="BE410" s="158">
        <v>9.1703333333333337</v>
      </c>
    </row>
    <row r="411" spans="1:57">
      <c r="A411" s="190"/>
      <c r="B411" s="190"/>
      <c r="C411" s="36"/>
      <c r="D411" s="61"/>
      <c r="E411" s="190"/>
      <c r="F411" s="74"/>
      <c r="G411" s="74"/>
      <c r="H411" s="74"/>
      <c r="I411" s="74"/>
      <c r="J411" s="74"/>
      <c r="K411" s="74"/>
      <c r="L411" s="49"/>
      <c r="M411" s="49"/>
      <c r="N411" s="49"/>
      <c r="O411" s="49"/>
      <c r="P411" s="49"/>
      <c r="Q411" s="49"/>
      <c r="R411" s="49"/>
      <c r="S411" s="49"/>
      <c r="T411" s="49"/>
      <c r="U411" s="190"/>
      <c r="V411" s="190"/>
      <c r="W411" s="36"/>
      <c r="X411" s="49"/>
      <c r="Y411" s="190"/>
      <c r="Z411" s="74"/>
      <c r="AA411" s="74"/>
      <c r="AB411" s="74"/>
      <c r="AC411" s="74"/>
      <c r="AD411" s="74"/>
      <c r="AE411" s="74"/>
      <c r="AF411" s="49"/>
      <c r="AG411" s="49"/>
      <c r="AK411" s="80" t="s">
        <v>80</v>
      </c>
      <c r="AL411" s="78" t="s">
        <v>76</v>
      </c>
      <c r="AM411" s="187">
        <v>1.8783333333333332</v>
      </c>
      <c r="AP411" s="169">
        <v>3.2876666666666665</v>
      </c>
      <c r="AV411" s="80" t="s">
        <v>80</v>
      </c>
      <c r="AW411" s="78" t="s">
        <v>76</v>
      </c>
      <c r="AX411" s="146">
        <v>0.10052000000000001</v>
      </c>
      <c r="AY411" s="169">
        <v>0.92116666666666669</v>
      </c>
      <c r="BD411" s="158">
        <v>5.139333333333334</v>
      </c>
      <c r="BE411" s="158">
        <v>9.5013333333333332</v>
      </c>
    </row>
    <row r="412" spans="1:57">
      <c r="A412" s="190"/>
      <c r="B412" s="190"/>
      <c r="C412" s="36"/>
      <c r="D412" s="61"/>
      <c r="E412" s="190"/>
      <c r="F412" s="74"/>
      <c r="G412" s="74"/>
      <c r="H412" s="74"/>
      <c r="I412" s="74"/>
      <c r="J412" s="74"/>
      <c r="K412" s="74"/>
      <c r="L412" s="49"/>
      <c r="M412" s="49"/>
      <c r="N412" s="49"/>
      <c r="O412" s="49"/>
      <c r="P412" s="49"/>
      <c r="Q412" s="49"/>
      <c r="R412" s="49"/>
      <c r="S412" s="49"/>
      <c r="T412" s="49"/>
      <c r="U412" s="190"/>
      <c r="V412" s="190"/>
      <c r="W412" s="36"/>
      <c r="X412" s="49"/>
      <c r="Y412" s="190"/>
      <c r="Z412" s="74"/>
      <c r="AA412" s="74"/>
      <c r="AB412" s="74"/>
      <c r="AC412" s="74"/>
      <c r="AD412" s="74"/>
      <c r="AE412" s="74"/>
      <c r="AF412" s="49"/>
      <c r="AG412" s="49"/>
      <c r="AK412" s="80" t="s">
        <v>80</v>
      </c>
      <c r="AL412" s="78" t="s">
        <v>76</v>
      </c>
      <c r="AM412" s="187">
        <v>2.5750000000000002</v>
      </c>
      <c r="AP412" s="169">
        <v>2.7193000000000001</v>
      </c>
      <c r="AV412" s="80" t="s">
        <v>80</v>
      </c>
      <c r="AW412" s="78" t="s">
        <v>76</v>
      </c>
      <c r="AX412" s="146">
        <v>0.13307666666666665</v>
      </c>
      <c r="AY412" s="169">
        <v>1.262</v>
      </c>
      <c r="BD412" s="158">
        <v>4.8946666666666667</v>
      </c>
      <c r="BE412" s="158">
        <v>9.2153333333333354</v>
      </c>
    </row>
    <row r="413" spans="1:57">
      <c r="A413" s="190"/>
      <c r="B413" s="190"/>
      <c r="C413" s="36"/>
      <c r="D413" s="61"/>
      <c r="E413" s="190"/>
      <c r="F413" s="74"/>
      <c r="G413" s="74"/>
      <c r="H413" s="74"/>
      <c r="I413" s="74"/>
      <c r="J413" s="74"/>
      <c r="K413" s="74"/>
      <c r="L413" s="49"/>
      <c r="M413" s="49"/>
      <c r="N413" s="49"/>
      <c r="O413" s="49"/>
      <c r="P413" s="49"/>
      <c r="Q413" s="49"/>
      <c r="R413" s="49"/>
      <c r="S413" s="49"/>
      <c r="T413" s="49"/>
      <c r="U413" s="190"/>
      <c r="V413" s="190"/>
      <c r="W413" s="36"/>
      <c r="X413" s="49"/>
      <c r="Y413" s="190"/>
      <c r="Z413" s="74"/>
      <c r="AA413" s="74"/>
      <c r="AB413" s="74"/>
      <c r="AC413" s="74"/>
      <c r="AD413" s="74"/>
      <c r="AE413" s="74"/>
      <c r="AF413" s="49"/>
      <c r="AG413" s="49"/>
      <c r="AK413" s="80" t="s">
        <v>80</v>
      </c>
      <c r="AL413" s="78" t="s">
        <v>76</v>
      </c>
      <c r="AM413" s="187">
        <v>3.5293333333333332</v>
      </c>
      <c r="AP413" s="169">
        <v>2.2572333333333332</v>
      </c>
      <c r="AV413" s="80" t="s">
        <v>80</v>
      </c>
      <c r="AW413" s="78" t="s">
        <v>76</v>
      </c>
      <c r="AX413" s="146">
        <v>0.17464666666666664</v>
      </c>
      <c r="AY413" s="169">
        <v>1.7299999999999998</v>
      </c>
      <c r="BD413" s="158">
        <v>4.7156666666666665</v>
      </c>
      <c r="BE413" s="158">
        <v>8.8086666666666673</v>
      </c>
    </row>
    <row r="414" spans="1:57">
      <c r="A414" s="190"/>
      <c r="B414" s="190"/>
      <c r="C414" s="36"/>
      <c r="D414" s="61"/>
      <c r="E414" s="190"/>
      <c r="F414" s="74"/>
      <c r="G414" s="74"/>
      <c r="H414" s="74"/>
      <c r="I414" s="74"/>
      <c r="J414" s="74"/>
      <c r="K414" s="74"/>
      <c r="L414" s="49"/>
      <c r="M414" s="49"/>
      <c r="N414" s="49"/>
      <c r="O414" s="49"/>
      <c r="P414" s="49"/>
      <c r="Q414" s="49"/>
      <c r="R414" s="49"/>
      <c r="S414" s="49"/>
      <c r="T414" s="49"/>
      <c r="U414" s="190"/>
      <c r="V414" s="190"/>
      <c r="W414" s="36"/>
      <c r="X414" s="49"/>
      <c r="Y414" s="190"/>
      <c r="Z414" s="74"/>
      <c r="AA414" s="74"/>
      <c r="AB414" s="74"/>
      <c r="AC414" s="74"/>
      <c r="AD414" s="74"/>
      <c r="AE414" s="74"/>
      <c r="AF414" s="49"/>
      <c r="AG414" s="49"/>
      <c r="AK414" s="80" t="s">
        <v>80</v>
      </c>
      <c r="AL414" s="78" t="s">
        <v>76</v>
      </c>
      <c r="AM414" s="187">
        <v>4.8380000000000001</v>
      </c>
      <c r="AP414" s="169">
        <v>1.8689</v>
      </c>
      <c r="AV414" s="80" t="s">
        <v>80</v>
      </c>
      <c r="AW414" s="78" t="s">
        <v>76</v>
      </c>
      <c r="AX414" s="146">
        <v>0.22793666666666668</v>
      </c>
      <c r="AY414" s="169">
        <v>2.3713333333333337</v>
      </c>
      <c r="BD414" s="158">
        <v>4.5680000000000005</v>
      </c>
      <c r="BE414" s="158">
        <v>8.3480000000000008</v>
      </c>
    </row>
    <row r="415" spans="1:57">
      <c r="A415" s="190"/>
      <c r="B415" s="190"/>
      <c r="C415" s="36"/>
      <c r="D415" s="61"/>
      <c r="E415" s="190"/>
      <c r="F415" s="74"/>
      <c r="G415" s="74"/>
      <c r="H415" s="74"/>
      <c r="I415" s="74"/>
      <c r="J415" s="74"/>
      <c r="K415" s="74"/>
      <c r="L415" s="49"/>
      <c r="M415" s="49"/>
      <c r="N415" s="49"/>
      <c r="O415" s="49"/>
      <c r="P415" s="49"/>
      <c r="Q415" s="49"/>
      <c r="R415" s="49"/>
      <c r="S415" s="49"/>
      <c r="T415" s="49"/>
      <c r="U415" s="190"/>
      <c r="V415" s="190"/>
      <c r="W415" s="36"/>
      <c r="X415" s="49"/>
      <c r="Y415" s="190"/>
      <c r="Z415" s="74"/>
      <c r="AA415" s="74"/>
      <c r="AB415" s="74"/>
      <c r="AC415" s="74"/>
      <c r="AD415" s="74"/>
      <c r="AE415" s="74"/>
      <c r="AF415" s="49"/>
      <c r="AG415" s="49"/>
      <c r="AK415" s="80" t="s">
        <v>80</v>
      </c>
      <c r="AL415" s="78" t="s">
        <v>76</v>
      </c>
      <c r="AM415" s="187">
        <v>6.6313333333333331</v>
      </c>
      <c r="AP415" s="169">
        <v>1.5545999999999998</v>
      </c>
      <c r="AV415" s="80" t="s">
        <v>80</v>
      </c>
      <c r="AW415" s="78" t="s">
        <v>76</v>
      </c>
      <c r="AX415" s="146">
        <v>0.29516666666666663</v>
      </c>
      <c r="AY415" s="169">
        <v>3.2503333333333333</v>
      </c>
      <c r="BD415" s="158">
        <v>4.4213333333333331</v>
      </c>
      <c r="BE415" s="158">
        <v>7.8310000000000004</v>
      </c>
    </row>
    <row r="416" spans="1:57">
      <c r="A416" s="190"/>
      <c r="B416" s="190"/>
      <c r="C416" s="36"/>
      <c r="D416" s="61"/>
      <c r="E416" s="190"/>
      <c r="F416" s="74"/>
      <c r="G416" s="74"/>
      <c r="H416" s="74"/>
      <c r="I416" s="74"/>
      <c r="J416" s="74"/>
      <c r="K416" s="74"/>
      <c r="L416" s="49"/>
      <c r="M416" s="49"/>
      <c r="N416" s="49"/>
      <c r="O416" s="49"/>
      <c r="P416" s="49"/>
      <c r="Q416" s="49"/>
      <c r="R416" s="49"/>
      <c r="S416" s="49"/>
      <c r="T416" s="49"/>
      <c r="U416" s="190"/>
      <c r="V416" s="190"/>
      <c r="W416" s="36"/>
      <c r="X416" s="49"/>
      <c r="Y416" s="190"/>
      <c r="Z416" s="74"/>
      <c r="AA416" s="74"/>
      <c r="AB416" s="74"/>
      <c r="AC416" s="74"/>
      <c r="AD416" s="74"/>
      <c r="AE416" s="74"/>
      <c r="AF416" s="49"/>
      <c r="AG416" s="49"/>
      <c r="AK416" s="80" t="s">
        <v>80</v>
      </c>
      <c r="AL416" s="78" t="s">
        <v>76</v>
      </c>
      <c r="AM416" s="187">
        <v>9.09</v>
      </c>
      <c r="AP416" s="169">
        <v>1.3022666666666665</v>
      </c>
      <c r="AV416" s="80" t="s">
        <v>80</v>
      </c>
      <c r="AW416" s="78" t="s">
        <v>76</v>
      </c>
      <c r="AX416" s="146">
        <v>0.37909999999999999</v>
      </c>
      <c r="AY416" s="169">
        <v>4.4556666666666667</v>
      </c>
      <c r="BD416" s="158">
        <v>4.2759999999999998</v>
      </c>
      <c r="BE416" s="158">
        <v>7.2636666666666665</v>
      </c>
    </row>
    <row r="417" spans="1:59">
      <c r="A417" s="190"/>
      <c r="B417" s="190"/>
      <c r="C417" s="36"/>
      <c r="D417" s="61"/>
      <c r="E417" s="190"/>
      <c r="F417" s="74"/>
      <c r="G417" s="74"/>
      <c r="H417" s="74"/>
      <c r="I417" s="74"/>
      <c r="J417" s="74"/>
      <c r="K417" s="74"/>
      <c r="L417" s="49"/>
      <c r="M417" s="49"/>
      <c r="N417" s="49"/>
      <c r="O417" s="49"/>
      <c r="P417" s="49"/>
      <c r="Q417" s="49"/>
      <c r="R417" s="49"/>
      <c r="S417" s="49"/>
      <c r="T417" s="49"/>
      <c r="U417" s="190"/>
      <c r="V417" s="190"/>
      <c r="W417" s="36"/>
      <c r="X417" s="49"/>
      <c r="Y417" s="190"/>
      <c r="Z417" s="74"/>
      <c r="AA417" s="74"/>
      <c r="AB417" s="74"/>
      <c r="AC417" s="74"/>
      <c r="AD417" s="74"/>
      <c r="AE417" s="74"/>
      <c r="AF417" s="49"/>
      <c r="AG417" s="49"/>
      <c r="AK417" s="80" t="s">
        <v>80</v>
      </c>
      <c r="AL417" s="78" t="s">
        <v>76</v>
      </c>
      <c r="AM417" s="187">
        <v>12.46</v>
      </c>
      <c r="AP417" s="169">
        <v>1.0952</v>
      </c>
      <c r="AV417" s="80" t="s">
        <v>80</v>
      </c>
      <c r="AW417" s="78" t="s">
        <v>76</v>
      </c>
      <c r="AX417" s="146">
        <v>0.48273333333333329</v>
      </c>
      <c r="AY417" s="169">
        <v>6.1076666666666668</v>
      </c>
      <c r="BD417" s="158">
        <v>4.1290000000000004</v>
      </c>
      <c r="BE417" s="158">
        <v>6.655666666666666</v>
      </c>
    </row>
    <row r="418" spans="1:59">
      <c r="A418" s="190"/>
      <c r="B418" s="190"/>
      <c r="C418" s="36"/>
      <c r="D418" s="61"/>
      <c r="E418" s="190"/>
      <c r="F418" s="74"/>
      <c r="G418" s="74"/>
      <c r="H418" s="74"/>
      <c r="I418" s="74"/>
      <c r="J418" s="74"/>
      <c r="K418" s="74"/>
      <c r="L418" s="49"/>
      <c r="M418" s="49"/>
      <c r="N418" s="49"/>
      <c r="O418" s="49"/>
      <c r="P418" s="49"/>
      <c r="Q418" s="49"/>
      <c r="R418" s="49"/>
      <c r="S418" s="49"/>
      <c r="T418" s="49"/>
      <c r="U418" s="190"/>
      <c r="V418" s="190"/>
      <c r="W418" s="36"/>
      <c r="X418" s="49"/>
      <c r="Y418" s="190"/>
      <c r="Z418" s="74"/>
      <c r="AA418" s="74"/>
      <c r="AB418" s="74"/>
      <c r="AC418" s="74"/>
      <c r="AD418" s="74"/>
      <c r="AE418" s="74"/>
      <c r="AF418" s="49"/>
      <c r="AG418" s="49"/>
      <c r="AK418" s="80" t="s">
        <v>80</v>
      </c>
      <c r="AL418" s="78" t="s">
        <v>76</v>
      </c>
      <c r="AM418" s="188">
        <v>17.079999999999998</v>
      </c>
      <c r="AN418" s="161"/>
      <c r="AO418" s="161"/>
      <c r="AP418" s="170">
        <v>0.9266333333333332</v>
      </c>
      <c r="AV418" s="80" t="s">
        <v>80</v>
      </c>
      <c r="AW418" s="78" t="s">
        <v>76</v>
      </c>
      <c r="AX418" s="146">
        <v>0.60939999999999994</v>
      </c>
      <c r="AY418" s="169">
        <v>8.3723333333333354</v>
      </c>
      <c r="BD418" s="158">
        <v>3.972</v>
      </c>
      <c r="BE418" s="158">
        <v>6.02</v>
      </c>
    </row>
    <row r="419" spans="1:59">
      <c r="A419" s="190"/>
      <c r="B419" s="190"/>
      <c r="C419" s="36"/>
      <c r="D419" s="61"/>
      <c r="E419" s="190"/>
      <c r="F419" s="74"/>
      <c r="G419" s="74"/>
      <c r="H419" s="74"/>
      <c r="I419" s="74"/>
      <c r="J419" s="74"/>
      <c r="K419" s="74"/>
      <c r="L419" s="49"/>
      <c r="M419" s="49"/>
      <c r="N419" s="49"/>
      <c r="O419" s="49"/>
      <c r="P419" s="49"/>
      <c r="Q419" s="49"/>
      <c r="R419" s="49"/>
      <c r="S419" s="49"/>
      <c r="T419" s="49"/>
      <c r="U419" s="190"/>
      <c r="V419" s="190"/>
      <c r="W419" s="36"/>
      <c r="X419" s="49"/>
      <c r="Y419" s="190"/>
      <c r="Z419" s="74"/>
      <c r="AA419" s="74"/>
      <c r="AB419" s="74"/>
      <c r="AC419" s="74"/>
      <c r="AD419" s="74"/>
      <c r="AE419" s="74"/>
      <c r="AF419" s="49"/>
      <c r="AG419" s="49"/>
      <c r="AK419" s="80" t="s">
        <v>80</v>
      </c>
      <c r="AL419" s="78" t="s">
        <v>76</v>
      </c>
      <c r="AM419" s="187">
        <v>23.41</v>
      </c>
      <c r="AP419" s="169">
        <v>0.78793333333333326</v>
      </c>
      <c r="AV419" s="80" t="s">
        <v>80</v>
      </c>
      <c r="AW419" s="78" t="s">
        <v>76</v>
      </c>
      <c r="AX419" s="146">
        <v>0.76333333333333331</v>
      </c>
      <c r="AY419" s="169">
        <v>11.479999999999999</v>
      </c>
      <c r="BD419" s="158">
        <v>3.803666666666667</v>
      </c>
      <c r="BE419" s="158">
        <v>5.3833333333333329</v>
      </c>
    </row>
    <row r="420" spans="1:59">
      <c r="A420" s="190"/>
      <c r="B420" s="190"/>
      <c r="C420" s="36"/>
      <c r="D420" s="61"/>
      <c r="E420" s="190"/>
      <c r="F420" s="74"/>
      <c r="G420" s="74"/>
      <c r="H420" s="74"/>
      <c r="I420" s="74"/>
      <c r="J420" s="74"/>
      <c r="K420" s="74"/>
      <c r="L420" s="49"/>
      <c r="M420" s="49"/>
      <c r="N420" s="49"/>
      <c r="O420" s="49"/>
      <c r="P420" s="49"/>
      <c r="Q420" s="49"/>
      <c r="R420" s="49"/>
      <c r="S420" s="49"/>
      <c r="T420" s="49"/>
      <c r="U420" s="190"/>
      <c r="V420" s="190"/>
      <c r="W420" s="36"/>
      <c r="X420" s="49"/>
      <c r="Y420" s="190"/>
      <c r="Z420" s="74"/>
      <c r="AA420" s="74"/>
      <c r="AB420" s="74"/>
      <c r="AC420" s="74"/>
      <c r="AD420" s="74"/>
      <c r="AE420" s="74"/>
      <c r="AF420" s="49"/>
      <c r="AG420" s="49"/>
      <c r="AK420" s="80" t="s">
        <v>80</v>
      </c>
      <c r="AL420" s="78" t="s">
        <v>76</v>
      </c>
      <c r="AM420" s="187">
        <v>32.090000000000003</v>
      </c>
      <c r="AP420" s="169">
        <v>0.67190000000000005</v>
      </c>
      <c r="AV420" s="80" t="s">
        <v>80</v>
      </c>
      <c r="AW420" s="78" t="s">
        <v>76</v>
      </c>
      <c r="AX420" s="146">
        <v>0.95426666666666671</v>
      </c>
      <c r="AY420" s="169">
        <v>15.729999999999999</v>
      </c>
      <c r="BD420" s="158">
        <v>3.64</v>
      </c>
      <c r="BE420" s="158">
        <v>4.7810000000000006</v>
      </c>
    </row>
    <row r="421" spans="1:59">
      <c r="A421" s="190"/>
      <c r="B421" s="190"/>
      <c r="C421" s="36"/>
      <c r="D421" s="61"/>
      <c r="E421" s="190"/>
      <c r="F421" s="74"/>
      <c r="G421" s="74"/>
      <c r="H421" s="74"/>
      <c r="I421" s="74"/>
      <c r="J421" s="74"/>
      <c r="K421" s="74"/>
      <c r="L421" s="49"/>
      <c r="M421" s="49"/>
      <c r="N421" s="49"/>
      <c r="O421" s="49"/>
      <c r="P421" s="49"/>
      <c r="Q421" s="49"/>
      <c r="R421" s="49"/>
      <c r="S421" s="49"/>
      <c r="T421" s="49"/>
      <c r="U421" s="190"/>
      <c r="V421" s="190"/>
      <c r="W421" s="36"/>
      <c r="X421" s="49"/>
      <c r="Y421" s="190"/>
      <c r="Z421" s="74"/>
      <c r="AA421" s="74"/>
      <c r="AB421" s="74"/>
      <c r="AC421" s="74"/>
      <c r="AD421" s="74"/>
      <c r="AE421" s="74"/>
      <c r="AF421" s="49"/>
      <c r="AG421" s="49"/>
      <c r="AK421" s="80" t="s">
        <v>80</v>
      </c>
      <c r="AL421" s="78" t="s">
        <v>76</v>
      </c>
      <c r="AM421" s="187">
        <v>43.99</v>
      </c>
      <c r="AP421" s="169">
        <v>0.57519999999999993</v>
      </c>
      <c r="AV421" s="80" t="s">
        <v>80</v>
      </c>
      <c r="AW421" s="78" t="s">
        <v>76</v>
      </c>
      <c r="AX421" s="146">
        <v>1.1980333333333333</v>
      </c>
      <c r="AY421" s="169">
        <v>21.566666666666666</v>
      </c>
      <c r="BD421" s="158">
        <v>3.4963333333333328</v>
      </c>
      <c r="BE421" s="158">
        <v>4.2493333333333334</v>
      </c>
    </row>
    <row r="422" spans="1:59">
      <c r="A422" s="190"/>
      <c r="B422" s="190"/>
      <c r="C422" s="36"/>
      <c r="D422" s="61"/>
      <c r="E422" s="190"/>
      <c r="F422" s="74"/>
      <c r="G422" s="74"/>
      <c r="H422" s="74"/>
      <c r="I422" s="74"/>
      <c r="J422" s="74"/>
      <c r="K422" s="74"/>
      <c r="L422" s="49"/>
      <c r="M422" s="49"/>
      <c r="N422" s="49"/>
      <c r="O422" s="49"/>
      <c r="P422" s="49"/>
      <c r="Q422" s="49"/>
      <c r="R422" s="49"/>
      <c r="S422" s="49"/>
      <c r="T422" s="49"/>
      <c r="U422" s="190"/>
      <c r="V422" s="190"/>
      <c r="W422" s="36"/>
      <c r="X422" s="49"/>
      <c r="Y422" s="190"/>
      <c r="Z422" s="74"/>
      <c r="AA422" s="74"/>
      <c r="AB422" s="74"/>
      <c r="AC422" s="74"/>
      <c r="AD422" s="74"/>
      <c r="AE422" s="74"/>
      <c r="AF422" s="49"/>
      <c r="AG422" s="49"/>
      <c r="AK422" s="80" t="s">
        <v>80</v>
      </c>
      <c r="AL422" s="78" t="s">
        <v>76</v>
      </c>
      <c r="AM422" s="187">
        <v>60.29999999999999</v>
      </c>
      <c r="AP422" s="169">
        <v>0.49486666666666673</v>
      </c>
      <c r="AV422" s="80" t="s">
        <v>80</v>
      </c>
      <c r="AW422" s="78" t="s">
        <v>76</v>
      </c>
      <c r="AX422" s="146">
        <v>1.5244666666666669</v>
      </c>
      <c r="AY422" s="169">
        <v>29.56</v>
      </c>
      <c r="BD422" s="158">
        <v>3.3979999999999997</v>
      </c>
      <c r="BE422" s="158">
        <v>3.8149999999999999</v>
      </c>
    </row>
    <row r="423" spans="1:59">
      <c r="A423" s="190"/>
      <c r="B423" s="190"/>
      <c r="C423" s="36"/>
      <c r="D423" s="61"/>
      <c r="E423" s="190"/>
      <c r="F423" s="74"/>
      <c r="G423" s="74"/>
      <c r="H423" s="74"/>
      <c r="I423" s="74"/>
      <c r="J423" s="74"/>
      <c r="K423" s="74"/>
      <c r="L423" s="49"/>
      <c r="M423" s="49"/>
      <c r="N423" s="49"/>
      <c r="O423" s="49"/>
      <c r="P423" s="49"/>
      <c r="Q423" s="49"/>
      <c r="R423" s="49"/>
      <c r="S423" s="49"/>
      <c r="T423" s="49"/>
      <c r="U423" s="190"/>
      <c r="V423" s="190"/>
      <c r="W423" s="36"/>
      <c r="X423" s="49"/>
      <c r="Y423" s="190"/>
      <c r="Z423" s="74"/>
      <c r="AA423" s="74"/>
      <c r="AB423" s="74"/>
      <c r="AC423" s="74"/>
      <c r="AD423" s="74"/>
      <c r="AE423" s="74"/>
      <c r="AF423" s="49"/>
      <c r="AG423" s="49"/>
      <c r="AK423" s="80" t="s">
        <v>80</v>
      </c>
      <c r="AL423" s="78" t="s">
        <v>76</v>
      </c>
      <c r="AM423" s="187">
        <v>82.66</v>
      </c>
      <c r="AP423" s="169">
        <v>0.42870000000000003</v>
      </c>
      <c r="AV423" s="80" t="s">
        <v>80</v>
      </c>
      <c r="AW423" s="78" t="s">
        <v>76</v>
      </c>
      <c r="AX423" s="155">
        <v>1.9850333333333332</v>
      </c>
      <c r="AY423" s="170">
        <v>40.516666666666673</v>
      </c>
      <c r="AZ423" s="160"/>
      <c r="BA423" s="161"/>
      <c r="BB423" s="161"/>
      <c r="BC423" s="161"/>
      <c r="BD423" s="162">
        <v>3.3786666666666672</v>
      </c>
      <c r="BE423" s="162">
        <v>3.4866666666666668</v>
      </c>
    </row>
    <row r="424" spans="1:59">
      <c r="A424" s="190"/>
      <c r="B424" s="190"/>
      <c r="C424" s="36"/>
      <c r="D424" s="61"/>
      <c r="E424" s="190"/>
      <c r="F424" s="74"/>
      <c r="G424" s="74"/>
      <c r="H424" s="74"/>
      <c r="I424" s="74"/>
      <c r="J424" s="74"/>
      <c r="K424" s="74"/>
      <c r="L424" s="49"/>
      <c r="M424" s="49"/>
      <c r="N424" s="49"/>
      <c r="O424" s="49"/>
      <c r="P424" s="49"/>
      <c r="Q424" s="49"/>
      <c r="R424" s="49"/>
      <c r="S424" s="49"/>
      <c r="T424" s="49"/>
      <c r="U424" s="190"/>
      <c r="V424" s="190"/>
      <c r="W424" s="36"/>
      <c r="X424" s="49"/>
      <c r="Y424" s="190"/>
      <c r="Z424" s="74"/>
      <c r="AA424" s="74"/>
      <c r="AB424" s="74"/>
      <c r="AC424" s="74"/>
      <c r="AD424" s="74"/>
      <c r="AE424" s="74"/>
      <c r="AF424" s="49"/>
      <c r="AG424" s="49"/>
      <c r="AK424" s="80" t="s">
        <v>80</v>
      </c>
      <c r="AL424" s="78" t="s">
        <v>76</v>
      </c>
      <c r="AM424" s="187">
        <v>113.3</v>
      </c>
      <c r="AP424" s="169">
        <v>0.37443333333333334</v>
      </c>
      <c r="AV424" s="80" t="s">
        <v>80</v>
      </c>
      <c r="AW424" s="78" t="s">
        <v>76</v>
      </c>
      <c r="AX424" s="146">
        <v>2.6543333333333332</v>
      </c>
      <c r="AY424" s="169">
        <v>55.54666666666666</v>
      </c>
      <c r="BD424" s="158">
        <v>3.4623333333333335</v>
      </c>
      <c r="BE424" s="158">
        <v>3.2410000000000001</v>
      </c>
    </row>
    <row r="425" spans="1:59">
      <c r="A425" s="190"/>
      <c r="B425" s="190"/>
      <c r="C425" s="36"/>
      <c r="D425" s="61"/>
      <c r="E425" s="190"/>
      <c r="F425" s="74"/>
      <c r="G425" s="74"/>
      <c r="H425" s="74"/>
      <c r="I425" s="74"/>
      <c r="J425" s="74"/>
      <c r="K425" s="74"/>
      <c r="L425" s="49"/>
      <c r="M425" s="49"/>
      <c r="N425" s="49"/>
      <c r="O425" s="49"/>
      <c r="P425" s="49"/>
      <c r="Q425" s="49"/>
      <c r="R425" s="49"/>
      <c r="S425" s="49"/>
      <c r="T425" s="49"/>
      <c r="U425" s="190"/>
      <c r="V425" s="190"/>
      <c r="W425" s="36"/>
      <c r="X425" s="49"/>
      <c r="Y425" s="190"/>
      <c r="Z425" s="74"/>
      <c r="AA425" s="74"/>
      <c r="AB425" s="74"/>
      <c r="AC425" s="74"/>
      <c r="AD425" s="74"/>
      <c r="AE425" s="74"/>
      <c r="AF425" s="49"/>
      <c r="AG425" s="49"/>
      <c r="AK425" s="80" t="s">
        <v>80</v>
      </c>
      <c r="AL425" s="78" t="s">
        <v>76</v>
      </c>
      <c r="AM425" s="187">
        <v>155.30000000000001</v>
      </c>
      <c r="AP425" s="169">
        <v>0.33030000000000004</v>
      </c>
      <c r="AV425" s="80" t="s">
        <v>80</v>
      </c>
      <c r="AW425" s="78" t="s">
        <v>76</v>
      </c>
      <c r="AX425" s="146">
        <v>3.6189999999999998</v>
      </c>
      <c r="AY425" s="169">
        <v>76.143333333333331</v>
      </c>
      <c r="BD425" s="158">
        <v>3.6430000000000002</v>
      </c>
      <c r="BE425" s="158">
        <v>3.0126666666666666</v>
      </c>
    </row>
    <row r="426" spans="1:59">
      <c r="A426" s="190"/>
      <c r="B426" s="190"/>
      <c r="C426" s="36"/>
      <c r="D426" s="61"/>
      <c r="E426" s="190"/>
      <c r="F426" s="74"/>
      <c r="G426" s="74"/>
      <c r="H426" s="74"/>
      <c r="I426" s="74"/>
      <c r="J426" s="74"/>
      <c r="K426" s="74"/>
      <c r="L426" s="49"/>
      <c r="M426" s="49"/>
      <c r="N426" s="49"/>
      <c r="O426" s="49"/>
      <c r="P426" s="49"/>
      <c r="Q426" s="49"/>
      <c r="R426" s="49"/>
      <c r="S426" s="49"/>
      <c r="T426" s="49"/>
      <c r="U426" s="190"/>
      <c r="V426" s="190"/>
      <c r="W426" s="36"/>
      <c r="X426" s="49"/>
      <c r="Y426" s="190"/>
      <c r="Z426" s="74"/>
      <c r="AA426" s="74"/>
      <c r="AB426" s="74"/>
      <c r="AC426" s="74"/>
      <c r="AD426" s="74"/>
      <c r="AE426" s="74"/>
      <c r="AF426" s="49"/>
      <c r="AG426" s="49"/>
      <c r="AK426" s="80" t="s">
        <v>80</v>
      </c>
      <c r="AL426" s="78" t="s">
        <v>76</v>
      </c>
      <c r="AM426" s="187">
        <v>212.9</v>
      </c>
      <c r="AP426" s="169">
        <v>0.29383333333333334</v>
      </c>
      <c r="AV426" s="80" t="s">
        <v>80</v>
      </c>
      <c r="AW426" s="78" t="s">
        <v>76</v>
      </c>
      <c r="AX426" s="146">
        <v>4.9546666666666672</v>
      </c>
      <c r="AY426" s="169">
        <v>104.40000000000002</v>
      </c>
      <c r="BD426" s="158">
        <v>3.8650000000000002</v>
      </c>
      <c r="BE426" s="158">
        <v>2.7307666666666663</v>
      </c>
    </row>
    <row r="427" spans="1:59">
      <c r="A427" s="190"/>
      <c r="B427" s="190"/>
      <c r="C427" s="36"/>
      <c r="D427" s="61"/>
      <c r="E427" s="190"/>
      <c r="F427" s="74"/>
      <c r="G427" s="74"/>
      <c r="H427" s="74"/>
      <c r="I427" s="74"/>
      <c r="J427" s="74"/>
      <c r="K427" s="74"/>
      <c r="L427" s="49"/>
      <c r="M427" s="49"/>
      <c r="N427" s="49"/>
      <c r="O427" s="49"/>
      <c r="P427" s="49"/>
      <c r="Q427" s="49"/>
      <c r="R427" s="49"/>
      <c r="S427" s="49"/>
      <c r="T427" s="49"/>
      <c r="U427" s="190"/>
      <c r="V427" s="190"/>
      <c r="W427" s="36"/>
      <c r="X427" s="49"/>
      <c r="Y427" s="190"/>
      <c r="Z427" s="74"/>
      <c r="AA427" s="74"/>
      <c r="AB427" s="74"/>
      <c r="AC427" s="74"/>
      <c r="AD427" s="74"/>
      <c r="AE427" s="74"/>
      <c r="AF427" s="49"/>
      <c r="AG427" s="49"/>
      <c r="AK427" s="80" t="s">
        <v>80</v>
      </c>
      <c r="AL427" s="78" t="s">
        <v>76</v>
      </c>
      <c r="AM427" s="187">
        <v>291.8</v>
      </c>
      <c r="AP427" s="169">
        <v>0.2641</v>
      </c>
      <c r="AV427" s="80" t="s">
        <v>80</v>
      </c>
      <c r="AW427" s="78" t="s">
        <v>76</v>
      </c>
      <c r="AX427" s="146">
        <v>6.7066666666666661</v>
      </c>
      <c r="AY427" s="169">
        <v>143.06666666666666</v>
      </c>
      <c r="BD427" s="158">
        <v>4.0350000000000001</v>
      </c>
      <c r="BE427" s="158">
        <v>2.3693333333333331</v>
      </c>
    </row>
    <row r="428" spans="1:59">
      <c r="A428" s="190"/>
      <c r="B428" s="190"/>
      <c r="C428" s="36"/>
      <c r="D428" s="61"/>
      <c r="E428" s="190"/>
      <c r="F428" s="74"/>
      <c r="G428" s="74"/>
      <c r="H428" s="74"/>
      <c r="I428" s="74"/>
      <c r="J428" s="74"/>
      <c r="K428" s="74"/>
      <c r="L428" s="49"/>
      <c r="M428" s="49"/>
      <c r="N428" s="49"/>
      <c r="O428" s="49"/>
      <c r="P428" s="49"/>
      <c r="Q428" s="49"/>
      <c r="R428" s="49"/>
      <c r="S428" s="49"/>
      <c r="T428" s="49"/>
      <c r="U428" s="190"/>
      <c r="V428" s="190"/>
      <c r="W428" s="36"/>
      <c r="X428" s="49"/>
      <c r="Y428" s="190"/>
      <c r="Z428" s="74"/>
      <c r="AA428" s="74"/>
      <c r="AB428" s="74"/>
      <c r="AC428" s="74"/>
      <c r="AD428" s="74"/>
      <c r="AE428" s="74"/>
      <c r="AF428" s="49"/>
      <c r="AG428" s="49"/>
      <c r="AK428" s="80" t="s">
        <v>80</v>
      </c>
      <c r="AL428" s="78" t="s">
        <v>76</v>
      </c>
      <c r="AM428" s="187">
        <v>400.0333333333333</v>
      </c>
      <c r="AP428" s="169">
        <v>0.23773333333333335</v>
      </c>
      <c r="AV428" s="80" t="s">
        <v>80</v>
      </c>
      <c r="AW428" s="78" t="s">
        <v>76</v>
      </c>
      <c r="AX428" s="146">
        <v>8.8713333333333342</v>
      </c>
      <c r="AY428" s="169">
        <v>196.1</v>
      </c>
      <c r="BD428" s="158">
        <v>4.0750000000000002</v>
      </c>
      <c r="BE428" s="158">
        <v>1.9575333333333331</v>
      </c>
    </row>
    <row r="429" spans="1:59">
      <c r="A429" s="190"/>
      <c r="B429" s="190"/>
      <c r="C429" s="36"/>
      <c r="D429" s="61"/>
      <c r="E429" s="190"/>
      <c r="F429" s="74"/>
      <c r="G429" s="74"/>
      <c r="H429" s="74"/>
      <c r="I429" s="74"/>
      <c r="J429" s="74"/>
      <c r="K429" s="74"/>
      <c r="L429" s="49"/>
      <c r="M429" s="49"/>
      <c r="N429" s="49"/>
      <c r="O429" s="49"/>
      <c r="P429" s="49"/>
      <c r="Q429" s="49"/>
      <c r="R429" s="49"/>
      <c r="S429" s="49"/>
      <c r="T429" s="49"/>
      <c r="U429" s="190"/>
      <c r="V429" s="190"/>
      <c r="W429" s="36"/>
      <c r="X429" s="49"/>
      <c r="Y429" s="190"/>
      <c r="Z429" s="74"/>
      <c r="AA429" s="74"/>
      <c r="AB429" s="74"/>
      <c r="AC429" s="74"/>
      <c r="AD429" s="74"/>
      <c r="AE429" s="74"/>
      <c r="AF429" s="49"/>
      <c r="AG429" s="49"/>
      <c r="AK429" s="80" t="s">
        <v>80</v>
      </c>
      <c r="AL429" s="77" t="s">
        <v>83</v>
      </c>
      <c r="AM429" s="187">
        <v>0.9996666666666667</v>
      </c>
      <c r="AQ429" s="187">
        <v>20.126666666666665</v>
      </c>
      <c r="AV429" s="80" t="s">
        <v>80</v>
      </c>
      <c r="AW429" s="77" t="s">
        <v>83</v>
      </c>
      <c r="AX429" s="146">
        <v>9.3449999999999991E-2</v>
      </c>
      <c r="AY429" s="169">
        <v>0.49986666666666668</v>
      </c>
      <c r="BF429" s="146">
        <v>15.06666666666667</v>
      </c>
      <c r="BG429" s="158">
        <v>10.975</v>
      </c>
    </row>
    <row r="430" spans="1:59">
      <c r="A430" s="190"/>
      <c r="B430" s="190"/>
      <c r="C430" s="36"/>
      <c r="D430" s="61"/>
      <c r="E430" s="190"/>
      <c r="F430" s="74"/>
      <c r="G430" s="74"/>
      <c r="H430" s="74"/>
      <c r="I430" s="74"/>
      <c r="J430" s="74"/>
      <c r="K430" s="74"/>
      <c r="L430" s="49"/>
      <c r="M430" s="49"/>
      <c r="N430" s="49"/>
      <c r="O430" s="49"/>
      <c r="P430" s="49"/>
      <c r="Q430" s="49"/>
      <c r="R430" s="49"/>
      <c r="S430" s="49"/>
      <c r="T430" s="49"/>
      <c r="U430" s="190"/>
      <c r="V430" s="190"/>
      <c r="W430" s="36"/>
      <c r="X430" s="49"/>
      <c r="Y430" s="190"/>
      <c r="Z430" s="74"/>
      <c r="AA430" s="74"/>
      <c r="AB430" s="74"/>
      <c r="AC430" s="74"/>
      <c r="AD430" s="74"/>
      <c r="AE430" s="74"/>
      <c r="AF430" s="49"/>
      <c r="AG430" s="49"/>
      <c r="AK430" s="80" t="s">
        <v>80</v>
      </c>
      <c r="AL430" s="78" t="s">
        <v>83</v>
      </c>
      <c r="AM430" s="187">
        <v>1.3703333333333336</v>
      </c>
      <c r="AQ430" s="187">
        <v>16.356666666666666</v>
      </c>
      <c r="AV430" s="80" t="s">
        <v>80</v>
      </c>
      <c r="AW430" s="78" t="s">
        <v>83</v>
      </c>
      <c r="AX430" s="146">
        <v>0.19732333333333332</v>
      </c>
      <c r="AY430" s="169">
        <v>0.67569999999999997</v>
      </c>
      <c r="BF430" s="146">
        <v>12.774000000000001</v>
      </c>
      <c r="BG430" s="158">
        <v>26.178999999999998</v>
      </c>
    </row>
    <row r="431" spans="1:59">
      <c r="A431" s="190"/>
      <c r="B431" s="190"/>
      <c r="C431" s="36"/>
      <c r="D431" s="61"/>
      <c r="E431" s="190"/>
      <c r="F431" s="74"/>
      <c r="G431" s="74"/>
      <c r="H431" s="74"/>
      <c r="I431" s="74"/>
      <c r="J431" s="74"/>
      <c r="K431" s="74"/>
      <c r="L431" s="49"/>
      <c r="M431" s="49"/>
      <c r="N431" s="49"/>
      <c r="O431" s="49"/>
      <c r="P431" s="49"/>
      <c r="Q431" s="49"/>
      <c r="R431" s="49"/>
      <c r="S431" s="49"/>
      <c r="T431" s="49"/>
      <c r="U431" s="190"/>
      <c r="V431" s="190"/>
      <c r="W431" s="36"/>
      <c r="X431" s="49"/>
      <c r="Y431" s="190"/>
      <c r="Z431" s="74"/>
      <c r="AA431" s="74"/>
      <c r="AB431" s="74"/>
      <c r="AC431" s="74"/>
      <c r="AD431" s="74"/>
      <c r="AE431" s="74"/>
      <c r="AF431" s="49"/>
      <c r="AG431" s="49"/>
      <c r="AK431" s="80" t="s">
        <v>80</v>
      </c>
      <c r="AL431" s="78" t="s">
        <v>83</v>
      </c>
      <c r="AM431" s="187">
        <v>1.8786666666666667</v>
      </c>
      <c r="AQ431" s="187">
        <v>13.246666666666668</v>
      </c>
      <c r="AV431" s="80" t="s">
        <v>80</v>
      </c>
      <c r="AW431" s="78" t="s">
        <v>83</v>
      </c>
      <c r="AX431" s="146">
        <v>0.29031333333333331</v>
      </c>
      <c r="AY431" s="169">
        <v>0.92106666666666681</v>
      </c>
      <c r="BF431" s="146">
        <v>12.066333333333333</v>
      </c>
      <c r="BG431" s="158">
        <v>29.004000000000001</v>
      </c>
    </row>
    <row r="432" spans="1:59">
      <c r="A432" s="190"/>
      <c r="B432" s="190"/>
      <c r="C432" s="36"/>
      <c r="D432" s="61"/>
      <c r="E432" s="190"/>
      <c r="F432" s="74"/>
      <c r="G432" s="74"/>
      <c r="H432" s="74"/>
      <c r="I432" s="74"/>
      <c r="J432" s="74"/>
      <c r="K432" s="74"/>
      <c r="L432" s="49"/>
      <c r="M432" s="49"/>
      <c r="N432" s="49"/>
      <c r="O432" s="49"/>
      <c r="P432" s="49"/>
      <c r="Q432" s="49"/>
      <c r="R432" s="49"/>
      <c r="S432" s="49"/>
      <c r="T432" s="49"/>
      <c r="U432" s="190"/>
      <c r="V432" s="190"/>
      <c r="W432" s="36"/>
      <c r="X432" s="49"/>
      <c r="Y432" s="190"/>
      <c r="Z432" s="74"/>
      <c r="AA432" s="74"/>
      <c r="AB432" s="74"/>
      <c r="AC432" s="74"/>
      <c r="AD432" s="74"/>
      <c r="AE432" s="74"/>
      <c r="AF432" s="49"/>
      <c r="AG432" s="49"/>
      <c r="AK432" s="80" t="s">
        <v>80</v>
      </c>
      <c r="AL432" s="78" t="s">
        <v>83</v>
      </c>
      <c r="AM432" s="187">
        <v>2.5750000000000002</v>
      </c>
      <c r="AQ432" s="187">
        <v>10.740666666666668</v>
      </c>
      <c r="AV432" s="80" t="s">
        <v>80</v>
      </c>
      <c r="AW432" s="78" t="s">
        <v>83</v>
      </c>
      <c r="AX432" s="146">
        <v>0.39986333333333329</v>
      </c>
      <c r="AY432" s="169">
        <v>1.262</v>
      </c>
      <c r="BF432" s="146">
        <v>11.728666666666667</v>
      </c>
      <c r="BG432" s="158">
        <v>29.310666666666673</v>
      </c>
    </row>
    <row r="433" spans="1:59">
      <c r="A433" s="190"/>
      <c r="B433" s="190"/>
      <c r="C433" s="36"/>
      <c r="D433" s="61"/>
      <c r="E433" s="190"/>
      <c r="F433" s="74"/>
      <c r="G433" s="74"/>
      <c r="H433" s="74"/>
      <c r="I433" s="74"/>
      <c r="J433" s="74"/>
      <c r="K433" s="74"/>
      <c r="L433" s="49"/>
      <c r="M433" s="49"/>
      <c r="N433" s="49"/>
      <c r="O433" s="49"/>
      <c r="P433" s="49"/>
      <c r="Q433" s="49"/>
      <c r="R433" s="49"/>
      <c r="S433" s="49"/>
      <c r="T433" s="49"/>
      <c r="U433" s="190"/>
      <c r="V433" s="190"/>
      <c r="W433" s="36"/>
      <c r="X433" s="49"/>
      <c r="Y433" s="190"/>
      <c r="Z433" s="74"/>
      <c r="AA433" s="74"/>
      <c r="AB433" s="74"/>
      <c r="AC433" s="74"/>
      <c r="AD433" s="74"/>
      <c r="AE433" s="74"/>
      <c r="AF433" s="49"/>
      <c r="AG433" s="49"/>
      <c r="AK433" s="80" t="s">
        <v>80</v>
      </c>
      <c r="AL433" s="78" t="s">
        <v>83</v>
      </c>
      <c r="AM433" s="187">
        <v>3.53</v>
      </c>
      <c r="AQ433" s="187">
        <v>8.6706666666666674</v>
      </c>
      <c r="AV433" s="80" t="s">
        <v>80</v>
      </c>
      <c r="AW433" s="78" t="s">
        <v>83</v>
      </c>
      <c r="AX433" s="146">
        <v>0.54076666666666662</v>
      </c>
      <c r="AY433" s="169">
        <v>1.7299999999999998</v>
      </c>
      <c r="BF433" s="146">
        <v>11.491333333333335</v>
      </c>
      <c r="BG433" s="158">
        <v>28.934000000000001</v>
      </c>
    </row>
    <row r="434" spans="1:59">
      <c r="A434" s="190"/>
      <c r="B434" s="190"/>
      <c r="C434" s="36"/>
      <c r="D434" s="61"/>
      <c r="E434" s="190"/>
      <c r="F434" s="74"/>
      <c r="G434" s="74"/>
      <c r="H434" s="74"/>
      <c r="I434" s="74"/>
      <c r="J434" s="74"/>
      <c r="K434" s="74"/>
      <c r="L434" s="49"/>
      <c r="M434" s="49"/>
      <c r="N434" s="49"/>
      <c r="O434" s="49"/>
      <c r="P434" s="49"/>
      <c r="Q434" s="49"/>
      <c r="R434" s="49"/>
      <c r="S434" s="49"/>
      <c r="T434" s="49"/>
      <c r="U434" s="190"/>
      <c r="V434" s="190"/>
      <c r="W434" s="36"/>
      <c r="X434" s="49"/>
      <c r="Y434" s="190"/>
      <c r="Z434" s="74"/>
      <c r="AA434" s="74"/>
      <c r="AB434" s="74"/>
      <c r="AC434" s="74"/>
      <c r="AD434" s="74"/>
      <c r="AE434" s="74"/>
      <c r="AF434" s="49"/>
      <c r="AG434" s="49"/>
      <c r="AK434" s="80" t="s">
        <v>80</v>
      </c>
      <c r="AL434" s="78" t="s">
        <v>83</v>
      </c>
      <c r="AM434" s="187">
        <v>4.8386666666666667</v>
      </c>
      <c r="AQ434" s="187">
        <v>6.9773333333333332</v>
      </c>
      <c r="AV434" s="80" t="s">
        <v>80</v>
      </c>
      <c r="AW434" s="78" t="s">
        <v>83</v>
      </c>
      <c r="AX434" s="146">
        <v>0.7219000000000001</v>
      </c>
      <c r="AY434" s="169">
        <v>2.3713333333333337</v>
      </c>
      <c r="BF434" s="146">
        <v>11.391</v>
      </c>
      <c r="BG434" s="158">
        <v>28.112333333333329</v>
      </c>
    </row>
    <row r="435" spans="1:59">
      <c r="A435" s="190"/>
      <c r="B435" s="190"/>
      <c r="C435" s="36"/>
      <c r="D435" s="61"/>
      <c r="E435" s="190"/>
      <c r="F435" s="74"/>
      <c r="G435" s="74"/>
      <c r="H435" s="74"/>
      <c r="I435" s="74"/>
      <c r="J435" s="74"/>
      <c r="K435" s="74"/>
      <c r="L435" s="49"/>
      <c r="M435" s="49"/>
      <c r="N435" s="49"/>
      <c r="O435" s="49"/>
      <c r="P435" s="49"/>
      <c r="Q435" s="49"/>
      <c r="R435" s="49"/>
      <c r="S435" s="49"/>
      <c r="T435" s="49"/>
      <c r="U435" s="190"/>
      <c r="V435" s="190"/>
      <c r="W435" s="36"/>
      <c r="X435" s="49"/>
      <c r="Y435" s="190"/>
      <c r="Z435" s="74"/>
      <c r="AA435" s="74"/>
      <c r="AB435" s="74"/>
      <c r="AC435" s="74"/>
      <c r="AD435" s="74"/>
      <c r="AE435" s="74"/>
      <c r="AF435" s="49"/>
      <c r="AG435" s="49"/>
      <c r="AK435" s="80" t="s">
        <v>80</v>
      </c>
      <c r="AL435" s="78" t="s">
        <v>83</v>
      </c>
      <c r="AM435" s="187">
        <v>6.6326666666666663</v>
      </c>
      <c r="AQ435" s="187">
        <v>5.6280000000000001</v>
      </c>
      <c r="AV435" s="80" t="s">
        <v>80</v>
      </c>
      <c r="AW435" s="78" t="s">
        <v>83</v>
      </c>
      <c r="AX435" s="146">
        <v>0.95506666666666673</v>
      </c>
      <c r="AY435" s="169">
        <v>3.2503333333333333</v>
      </c>
      <c r="BF435" s="146">
        <v>11.198333333333332</v>
      </c>
      <c r="BG435" s="158">
        <v>27.056333333333331</v>
      </c>
    </row>
    <row r="436" spans="1:59">
      <c r="A436" s="190"/>
      <c r="B436" s="190"/>
      <c r="C436" s="36"/>
      <c r="D436" s="61"/>
      <c r="E436" s="190"/>
      <c r="F436" s="74"/>
      <c r="G436" s="74"/>
      <c r="H436" s="74"/>
      <c r="I436" s="74"/>
      <c r="J436" s="74"/>
      <c r="K436" s="74"/>
      <c r="L436" s="49"/>
      <c r="M436" s="49"/>
      <c r="N436" s="49"/>
      <c r="O436" s="49"/>
      <c r="P436" s="49"/>
      <c r="Q436" s="49"/>
      <c r="R436" s="49"/>
      <c r="S436" s="49"/>
      <c r="T436" s="49"/>
      <c r="U436" s="190"/>
      <c r="V436" s="190"/>
      <c r="W436" s="36"/>
      <c r="X436" s="49"/>
      <c r="Y436" s="190"/>
      <c r="Z436" s="74"/>
      <c r="AA436" s="74"/>
      <c r="AB436" s="74"/>
      <c r="AC436" s="74"/>
      <c r="AD436" s="74"/>
      <c r="AE436" s="74"/>
      <c r="AF436" s="49"/>
      <c r="AG436" s="49"/>
      <c r="AK436" s="80" t="s">
        <v>80</v>
      </c>
      <c r="AL436" s="78" t="s">
        <v>83</v>
      </c>
      <c r="AM436" s="187">
        <v>9.0916666666666668</v>
      </c>
      <c r="AQ436" s="187">
        <v>4.5549999999999997</v>
      </c>
      <c r="AV436" s="80" t="s">
        <v>80</v>
      </c>
      <c r="AW436" s="78" t="s">
        <v>83</v>
      </c>
      <c r="AX436" s="146">
        <v>1.2491000000000001</v>
      </c>
      <c r="AY436" s="169">
        <v>4.4553333333333338</v>
      </c>
      <c r="BF436" s="146">
        <v>10.907333333333334</v>
      </c>
      <c r="BG436" s="158">
        <v>25.716666666666669</v>
      </c>
    </row>
    <row r="437" spans="1:59">
      <c r="A437" s="190"/>
      <c r="B437" s="190"/>
      <c r="C437" s="36"/>
      <c r="D437" s="61"/>
      <c r="E437" s="190"/>
      <c r="F437" s="74"/>
      <c r="G437" s="74"/>
      <c r="H437" s="74"/>
      <c r="I437" s="74"/>
      <c r="J437" s="74"/>
      <c r="K437" s="74"/>
      <c r="L437" s="49"/>
      <c r="M437" s="49"/>
      <c r="N437" s="49"/>
      <c r="O437" s="49"/>
      <c r="P437" s="49"/>
      <c r="Q437" s="49"/>
      <c r="R437" s="49"/>
      <c r="S437" s="49"/>
      <c r="T437" s="49"/>
      <c r="U437" s="190"/>
      <c r="V437" s="190"/>
      <c r="W437" s="36"/>
      <c r="X437" s="49"/>
      <c r="Y437" s="190"/>
      <c r="Z437" s="74"/>
      <c r="AA437" s="74"/>
      <c r="AB437" s="74"/>
      <c r="AC437" s="74"/>
      <c r="AD437" s="74"/>
      <c r="AE437" s="74"/>
      <c r="AF437" s="49"/>
      <c r="AG437" s="49"/>
      <c r="AK437" s="80" t="s">
        <v>80</v>
      </c>
      <c r="AL437" s="78" t="s">
        <v>83</v>
      </c>
      <c r="AM437" s="187">
        <v>12.46</v>
      </c>
      <c r="AQ437" s="187">
        <v>3.7013333333333338</v>
      </c>
      <c r="AV437" s="80" t="s">
        <v>80</v>
      </c>
      <c r="AW437" s="78" t="s">
        <v>83</v>
      </c>
      <c r="AX437" s="146">
        <v>1.6084333333333332</v>
      </c>
      <c r="AY437" s="169">
        <v>6.1076666666666668</v>
      </c>
      <c r="BF437" s="146">
        <v>10.656333333333334</v>
      </c>
      <c r="BG437" s="158">
        <v>23.97666666666667</v>
      </c>
    </row>
    <row r="438" spans="1:59">
      <c r="A438" s="190"/>
      <c r="B438" s="190"/>
      <c r="C438" s="36"/>
      <c r="D438" s="61"/>
      <c r="E438" s="190"/>
      <c r="F438" s="74"/>
      <c r="G438" s="74"/>
      <c r="H438" s="74"/>
      <c r="I438" s="74"/>
      <c r="J438" s="74"/>
      <c r="K438" s="74"/>
      <c r="L438" s="49"/>
      <c r="M438" s="49"/>
      <c r="N438" s="49"/>
      <c r="O438" s="49"/>
      <c r="P438" s="49"/>
      <c r="Q438" s="49"/>
      <c r="R438" s="49"/>
      <c r="S438" s="49"/>
      <c r="T438" s="49"/>
      <c r="U438" s="190"/>
      <c r="V438" s="190"/>
      <c r="W438" s="36"/>
      <c r="X438" s="49"/>
      <c r="Y438" s="190"/>
      <c r="Z438" s="74"/>
      <c r="AA438" s="74"/>
      <c r="AB438" s="74"/>
      <c r="AC438" s="74"/>
      <c r="AD438" s="74"/>
      <c r="AE438" s="74"/>
      <c r="AF438" s="49"/>
      <c r="AG438" s="49"/>
      <c r="AK438" s="80" t="s">
        <v>80</v>
      </c>
      <c r="AL438" s="78" t="s">
        <v>83</v>
      </c>
      <c r="AM438" s="187">
        <v>17.079999999999998</v>
      </c>
      <c r="AQ438" s="187">
        <v>3.0190000000000001</v>
      </c>
      <c r="AV438" s="80" t="s">
        <v>80</v>
      </c>
      <c r="AW438" s="78" t="s">
        <v>83</v>
      </c>
      <c r="AX438" s="146">
        <v>2.0377333333333332</v>
      </c>
      <c r="AY438" s="169">
        <v>8.3723333333333336</v>
      </c>
      <c r="BF438" s="146">
        <v>10.362333333333334</v>
      </c>
      <c r="BG438" s="158">
        <v>21.922666666666668</v>
      </c>
    </row>
    <row r="439" spans="1:59">
      <c r="A439" s="190"/>
      <c r="B439" s="190"/>
      <c r="C439" s="36"/>
      <c r="D439" s="61"/>
      <c r="E439" s="190"/>
      <c r="F439" s="74"/>
      <c r="G439" s="74"/>
      <c r="H439" s="74"/>
      <c r="I439" s="74"/>
      <c r="J439" s="74"/>
      <c r="K439" s="74"/>
      <c r="L439" s="49"/>
      <c r="M439" s="49"/>
      <c r="N439" s="49"/>
      <c r="O439" s="49"/>
      <c r="P439" s="49"/>
      <c r="Q439" s="49"/>
      <c r="R439" s="49"/>
      <c r="S439" s="49"/>
      <c r="T439" s="49"/>
      <c r="U439" s="190"/>
      <c r="V439" s="190"/>
      <c r="W439" s="36"/>
      <c r="X439" s="49"/>
      <c r="Y439" s="190"/>
      <c r="Z439" s="74"/>
      <c r="AA439" s="74"/>
      <c r="AB439" s="74"/>
      <c r="AC439" s="74"/>
      <c r="AD439" s="74"/>
      <c r="AE439" s="74"/>
      <c r="AF439" s="49"/>
      <c r="AG439" s="49"/>
      <c r="AK439" s="80" t="s">
        <v>80</v>
      </c>
      <c r="AL439" s="78" t="s">
        <v>83</v>
      </c>
      <c r="AM439" s="187">
        <v>23.42</v>
      </c>
      <c r="AQ439" s="187">
        <v>2.4813333333333332</v>
      </c>
      <c r="AV439" s="80" t="s">
        <v>80</v>
      </c>
      <c r="AW439" s="78" t="s">
        <v>83</v>
      </c>
      <c r="AX439" s="146">
        <v>2.5331333333333332</v>
      </c>
      <c r="AY439" s="169">
        <v>11.479999999999999</v>
      </c>
      <c r="BF439" s="146">
        <v>9.9736666666666665</v>
      </c>
      <c r="BG439" s="158">
        <v>19.597666666666669</v>
      </c>
    </row>
    <row r="440" spans="1:59">
      <c r="A440" s="190"/>
      <c r="B440" s="190"/>
      <c r="C440" s="36"/>
      <c r="D440" s="61"/>
      <c r="E440" s="190"/>
      <c r="F440" s="74"/>
      <c r="G440" s="74"/>
      <c r="H440" s="74"/>
      <c r="I440" s="74"/>
      <c r="J440" s="74"/>
      <c r="K440" s="74"/>
      <c r="L440" s="49"/>
      <c r="M440" s="49"/>
      <c r="N440" s="49"/>
      <c r="O440" s="49"/>
      <c r="P440" s="49"/>
      <c r="Q440" s="49"/>
      <c r="R440" s="49"/>
      <c r="S440" s="49"/>
      <c r="T440" s="49"/>
      <c r="U440" s="190"/>
      <c r="V440" s="190"/>
      <c r="W440" s="36"/>
      <c r="X440" s="49"/>
      <c r="Y440" s="190"/>
      <c r="Z440" s="74"/>
      <c r="AA440" s="74"/>
      <c r="AB440" s="74"/>
      <c r="AC440" s="74"/>
      <c r="AD440" s="74"/>
      <c r="AE440" s="74"/>
      <c r="AF440" s="49"/>
      <c r="AG440" s="49"/>
      <c r="AK440" s="80" t="s">
        <v>80</v>
      </c>
      <c r="AL440" s="78" t="s">
        <v>83</v>
      </c>
      <c r="AM440" s="187">
        <v>32.1</v>
      </c>
      <c r="AQ440" s="187">
        <v>2.0569999999999999</v>
      </c>
      <c r="AV440" s="80" t="s">
        <v>80</v>
      </c>
      <c r="AW440" s="78" t="s">
        <v>83</v>
      </c>
      <c r="AX440" s="146">
        <v>3.0941999999999994</v>
      </c>
      <c r="AY440" s="169">
        <v>15.729999999999999</v>
      </c>
      <c r="BF440" s="146">
        <v>9.5140000000000011</v>
      </c>
      <c r="BG440" s="158">
        <v>17.132999999999999</v>
      </c>
    </row>
    <row r="441" spans="1:59">
      <c r="A441" s="190"/>
      <c r="B441" s="190"/>
      <c r="C441" s="36"/>
      <c r="D441" s="61"/>
      <c r="E441" s="190"/>
      <c r="F441" s="74"/>
      <c r="G441" s="74"/>
      <c r="H441" s="74"/>
      <c r="I441" s="74"/>
      <c r="J441" s="74"/>
      <c r="K441" s="74"/>
      <c r="L441" s="49"/>
      <c r="M441" s="49"/>
      <c r="N441" s="49"/>
      <c r="O441" s="49"/>
      <c r="P441" s="49"/>
      <c r="Q441" s="49"/>
      <c r="R441" s="49"/>
      <c r="S441" s="49"/>
      <c r="T441" s="49"/>
      <c r="U441" s="190"/>
      <c r="V441" s="190"/>
      <c r="W441" s="36"/>
      <c r="X441" s="49"/>
      <c r="Y441" s="190"/>
      <c r="Z441" s="74"/>
      <c r="AA441" s="74"/>
      <c r="AB441" s="74"/>
      <c r="AC441" s="74"/>
      <c r="AD441" s="74"/>
      <c r="AE441" s="74"/>
      <c r="AF441" s="49"/>
      <c r="AG441" s="49"/>
      <c r="AK441" s="80" t="s">
        <v>80</v>
      </c>
      <c r="AL441" s="78" t="s">
        <v>83</v>
      </c>
      <c r="AM441" s="187">
        <v>43.99666666666667</v>
      </c>
      <c r="AQ441" s="187">
        <v>1.7270000000000001</v>
      </c>
      <c r="AV441" s="80" t="s">
        <v>80</v>
      </c>
      <c r="AW441" s="78" t="s">
        <v>83</v>
      </c>
      <c r="AX441" s="146">
        <v>3.7236666666666669</v>
      </c>
      <c r="AY441" s="169">
        <v>21.563333333333333</v>
      </c>
      <c r="BF441" s="146">
        <v>9.0123333333333342</v>
      </c>
      <c r="BG441" s="158">
        <v>14.656000000000001</v>
      </c>
    </row>
    <row r="442" spans="1:59">
      <c r="A442" s="190"/>
      <c r="B442" s="190"/>
      <c r="C442" s="36"/>
      <c r="D442" s="61"/>
      <c r="E442" s="190"/>
      <c r="F442" s="74"/>
      <c r="G442" s="74"/>
      <c r="H442" s="74"/>
      <c r="I442" s="74"/>
      <c r="J442" s="74"/>
      <c r="K442" s="74"/>
      <c r="L442" s="49"/>
      <c r="M442" s="49"/>
      <c r="N442" s="49"/>
      <c r="O442" s="49"/>
      <c r="P442" s="49"/>
      <c r="Q442" s="49"/>
      <c r="R442" s="49"/>
      <c r="S442" s="49"/>
      <c r="T442" s="49"/>
      <c r="U442" s="190"/>
      <c r="V442" s="190"/>
      <c r="W442" s="36"/>
      <c r="X442" s="49"/>
      <c r="Y442" s="190"/>
      <c r="Z442" s="74"/>
      <c r="AA442" s="74"/>
      <c r="AB442" s="74"/>
      <c r="AC442" s="74"/>
      <c r="AD442" s="74"/>
      <c r="AE442" s="74"/>
      <c r="AF442" s="49"/>
      <c r="AG442" s="49"/>
      <c r="AK442" s="80" t="s">
        <v>80</v>
      </c>
      <c r="AL442" s="78" t="s">
        <v>83</v>
      </c>
      <c r="AM442" s="187">
        <v>60.306666666666672</v>
      </c>
      <c r="AQ442" s="187">
        <v>1.4580000000000002</v>
      </c>
      <c r="AV442" s="80" t="s">
        <v>80</v>
      </c>
      <c r="AW442" s="78" t="s">
        <v>83</v>
      </c>
      <c r="AX442" s="146">
        <v>4.4409999999999998</v>
      </c>
      <c r="AY442" s="169">
        <v>29.56</v>
      </c>
      <c r="BF442" s="146">
        <v>8.5649999999999995</v>
      </c>
      <c r="BG442" s="158">
        <v>12.282999999999999</v>
      </c>
    </row>
    <row r="443" spans="1:59">
      <c r="A443" s="190"/>
      <c r="B443" s="190"/>
      <c r="C443" s="36"/>
      <c r="D443" s="61"/>
      <c r="E443" s="190"/>
      <c r="F443" s="74"/>
      <c r="G443" s="74"/>
      <c r="H443" s="74"/>
      <c r="I443" s="74"/>
      <c r="J443" s="74"/>
      <c r="K443" s="74"/>
      <c r="L443" s="49"/>
      <c r="M443" s="49"/>
      <c r="N443" s="49"/>
      <c r="O443" s="49"/>
      <c r="P443" s="49"/>
      <c r="Q443" s="49"/>
      <c r="R443" s="49"/>
      <c r="S443" s="49"/>
      <c r="T443" s="49"/>
      <c r="U443" s="190"/>
      <c r="V443" s="190"/>
      <c r="W443" s="36"/>
      <c r="X443" s="49"/>
      <c r="Y443" s="190"/>
      <c r="Z443" s="74"/>
      <c r="AA443" s="74"/>
      <c r="AB443" s="74"/>
      <c r="AC443" s="74"/>
      <c r="AD443" s="74"/>
      <c r="AE443" s="74"/>
      <c r="AF443" s="49"/>
      <c r="AG443" s="49"/>
      <c r="AK443" s="80" t="s">
        <v>80</v>
      </c>
      <c r="AL443" s="78" t="s">
        <v>83</v>
      </c>
      <c r="AM443" s="187">
        <v>82.666666666666671</v>
      </c>
      <c r="AQ443" s="187">
        <v>1.2329999999999999</v>
      </c>
      <c r="AV443" s="80" t="s">
        <v>80</v>
      </c>
      <c r="AW443" s="78" t="s">
        <v>83</v>
      </c>
      <c r="AX443" s="146">
        <v>5.3246666666666664</v>
      </c>
      <c r="AY443" s="169">
        <v>40.520000000000003</v>
      </c>
      <c r="BF443" s="146">
        <v>8.1989999999999998</v>
      </c>
      <c r="BG443" s="158">
        <v>10.238333333333333</v>
      </c>
    </row>
    <row r="444" spans="1:59">
      <c r="A444" s="190"/>
      <c r="B444" s="190"/>
      <c r="C444" s="36"/>
      <c r="D444" s="61"/>
      <c r="E444" s="190"/>
      <c r="F444" s="74"/>
      <c r="G444" s="74"/>
      <c r="H444" s="74"/>
      <c r="I444" s="74"/>
      <c r="J444" s="74"/>
      <c r="K444" s="74"/>
      <c r="L444" s="49"/>
      <c r="M444" s="49"/>
      <c r="N444" s="49"/>
      <c r="O444" s="49"/>
      <c r="P444" s="49"/>
      <c r="Q444" s="49"/>
      <c r="R444" s="49"/>
      <c r="S444" s="49"/>
      <c r="T444" s="49"/>
      <c r="U444" s="190"/>
      <c r="V444" s="190"/>
      <c r="W444" s="36"/>
      <c r="X444" s="49"/>
      <c r="Y444" s="190"/>
      <c r="Z444" s="74"/>
      <c r="AA444" s="74"/>
      <c r="AB444" s="74"/>
      <c r="AC444" s="74"/>
      <c r="AD444" s="74"/>
      <c r="AE444" s="74"/>
      <c r="AF444" s="49"/>
      <c r="AG444" s="49"/>
      <c r="AK444" s="80" t="s">
        <v>80</v>
      </c>
      <c r="AL444" s="78" t="s">
        <v>83</v>
      </c>
      <c r="AM444" s="187">
        <v>113.3</v>
      </c>
      <c r="AQ444" s="187">
        <v>1.0326666666666666</v>
      </c>
      <c r="AV444" s="80" t="s">
        <v>80</v>
      </c>
      <c r="AW444" s="78" t="s">
        <v>83</v>
      </c>
      <c r="AX444" s="146">
        <v>6.5140000000000002</v>
      </c>
      <c r="AY444" s="169">
        <v>55.54</v>
      </c>
      <c r="BF444" s="146">
        <v>7.9149999999999991</v>
      </c>
      <c r="BG444" s="158">
        <v>8.6370000000000005</v>
      </c>
    </row>
    <row r="445" spans="1:59">
      <c r="A445" s="190"/>
      <c r="B445" s="190"/>
      <c r="C445" s="36"/>
      <c r="D445" s="61"/>
      <c r="E445" s="190"/>
      <c r="F445" s="74"/>
      <c r="G445" s="74"/>
      <c r="H445" s="74"/>
      <c r="I445" s="74"/>
      <c r="J445" s="74"/>
      <c r="K445" s="74"/>
      <c r="L445" s="49"/>
      <c r="M445" s="49"/>
      <c r="N445" s="49"/>
      <c r="O445" s="49"/>
      <c r="P445" s="49"/>
      <c r="Q445" s="49"/>
      <c r="R445" s="49"/>
      <c r="S445" s="49"/>
      <c r="T445" s="49"/>
      <c r="U445" s="190"/>
      <c r="V445" s="190"/>
      <c r="W445" s="36"/>
      <c r="X445" s="49"/>
      <c r="Y445" s="190"/>
      <c r="Z445" s="74"/>
      <c r="AA445" s="74"/>
      <c r="AB445" s="74"/>
      <c r="AC445" s="74"/>
      <c r="AD445" s="74"/>
      <c r="AE445" s="74"/>
      <c r="AF445" s="49"/>
      <c r="AG445" s="49"/>
      <c r="AK445" s="80" t="s">
        <v>80</v>
      </c>
      <c r="AL445" s="78" t="s">
        <v>83</v>
      </c>
      <c r="AM445" s="187">
        <v>155.36666666666667</v>
      </c>
      <c r="AQ445" s="187">
        <v>0.85066666666666668</v>
      </c>
      <c r="AV445" s="80" t="s">
        <v>80</v>
      </c>
      <c r="AW445" s="78" t="s">
        <v>83</v>
      </c>
      <c r="AX445" s="146">
        <v>8.1413333333333338</v>
      </c>
      <c r="AY445" s="169">
        <v>76.13</v>
      </c>
      <c r="BF445" s="146">
        <v>7.7556666666666674</v>
      </c>
      <c r="BG445" s="158">
        <v>7.3563333333333345</v>
      </c>
    </row>
    <row r="446" spans="1:59">
      <c r="A446" s="190"/>
      <c r="B446" s="190"/>
      <c r="C446" s="36"/>
      <c r="D446" s="61"/>
      <c r="E446" s="190"/>
      <c r="F446" s="74"/>
      <c r="G446" s="74"/>
      <c r="H446" s="74"/>
      <c r="I446" s="74"/>
      <c r="J446" s="74"/>
      <c r="K446" s="74"/>
      <c r="L446" s="49"/>
      <c r="M446" s="49"/>
      <c r="N446" s="49"/>
      <c r="O446" s="49"/>
      <c r="P446" s="49"/>
      <c r="Q446" s="49"/>
      <c r="R446" s="49"/>
      <c r="S446" s="49"/>
      <c r="T446" s="49"/>
      <c r="U446" s="190"/>
      <c r="V446" s="190"/>
      <c r="W446" s="36"/>
      <c r="X446" s="49"/>
      <c r="Y446" s="190"/>
      <c r="Z446" s="74"/>
      <c r="AA446" s="74"/>
      <c r="AB446" s="74"/>
      <c r="AC446" s="74"/>
      <c r="AD446" s="74"/>
      <c r="AE446" s="74"/>
      <c r="AF446" s="49"/>
      <c r="AG446" s="49"/>
      <c r="AK446" s="80" t="s">
        <v>80</v>
      </c>
      <c r="AL446" s="78" t="s">
        <v>83</v>
      </c>
      <c r="AM446" s="187">
        <v>212.96666666666667</v>
      </c>
      <c r="AQ446" s="187">
        <v>0.68690000000000007</v>
      </c>
      <c r="AV446" s="80" t="s">
        <v>80</v>
      </c>
      <c r="AW446" s="78" t="s">
        <v>83</v>
      </c>
      <c r="AX446" s="146">
        <v>10.367333333333333</v>
      </c>
      <c r="AY446" s="169">
        <v>104.40000000000002</v>
      </c>
      <c r="BF446" s="146">
        <v>7.7163333333333339</v>
      </c>
      <c r="BG446" s="158">
        <v>6.2576666666666663</v>
      </c>
    </row>
    <row r="447" spans="1:59">
      <c r="A447" s="190"/>
      <c r="B447" s="190"/>
      <c r="C447" s="36"/>
      <c r="D447" s="61"/>
      <c r="E447" s="190"/>
      <c r="F447" s="74"/>
      <c r="G447" s="74"/>
      <c r="H447" s="74"/>
      <c r="I447" s="74"/>
      <c r="J447" s="74"/>
      <c r="K447" s="74"/>
      <c r="L447" s="49"/>
      <c r="M447" s="49"/>
      <c r="N447" s="49"/>
      <c r="O447" s="49"/>
      <c r="P447" s="49"/>
      <c r="Q447" s="49"/>
      <c r="R447" s="49"/>
      <c r="S447" s="49"/>
      <c r="T447" s="49"/>
      <c r="U447" s="190"/>
      <c r="V447" s="190"/>
      <c r="W447" s="36"/>
      <c r="X447" s="49"/>
      <c r="Y447" s="190"/>
      <c r="Z447" s="74"/>
      <c r="AA447" s="74"/>
      <c r="AB447" s="74"/>
      <c r="AC447" s="74"/>
      <c r="AD447" s="74"/>
      <c r="AE447" s="74"/>
      <c r="AF447" s="49"/>
      <c r="AG447" s="49"/>
      <c r="AK447" s="80" t="s">
        <v>80</v>
      </c>
      <c r="AL447" s="78" t="s">
        <v>83</v>
      </c>
      <c r="AM447" s="187">
        <v>291.89999999999998</v>
      </c>
      <c r="AQ447" s="187">
        <v>0.54693333333333338</v>
      </c>
      <c r="AV447" s="80" t="s">
        <v>80</v>
      </c>
      <c r="AW447" s="78" t="s">
        <v>83</v>
      </c>
      <c r="AX447" s="146">
        <v>13.383333333333333</v>
      </c>
      <c r="AY447" s="169">
        <v>143.06666666666669</v>
      </c>
      <c r="BF447" s="146">
        <v>7.7290000000000001</v>
      </c>
      <c r="BG447" s="158">
        <v>5.2709999999999999</v>
      </c>
    </row>
    <row r="448" spans="1:59">
      <c r="A448" s="190"/>
      <c r="B448" s="190"/>
      <c r="C448" s="36"/>
      <c r="D448" s="61"/>
      <c r="E448" s="190"/>
      <c r="F448" s="74"/>
      <c r="G448" s="74"/>
      <c r="H448" s="74"/>
      <c r="I448" s="74"/>
      <c r="J448" s="74"/>
      <c r="K448" s="74"/>
      <c r="L448" s="49"/>
      <c r="M448" s="49"/>
      <c r="N448" s="49"/>
      <c r="O448" s="49"/>
      <c r="P448" s="49"/>
      <c r="Q448" s="49"/>
      <c r="R448" s="49"/>
      <c r="S448" s="49"/>
      <c r="T448" s="49"/>
      <c r="U448" s="190"/>
      <c r="V448" s="190"/>
      <c r="W448" s="36"/>
      <c r="X448" s="49"/>
      <c r="Y448" s="190"/>
      <c r="Z448" s="74"/>
      <c r="AA448" s="74"/>
      <c r="AB448" s="74"/>
      <c r="AC448" s="74"/>
      <c r="AD448" s="74"/>
      <c r="AE448" s="74"/>
      <c r="AF448" s="49"/>
      <c r="AG448" s="49"/>
      <c r="AK448" s="80" t="s">
        <v>80</v>
      </c>
      <c r="AL448" s="78" t="s">
        <v>83</v>
      </c>
      <c r="AM448" s="187">
        <v>400.13333333333338</v>
      </c>
      <c r="AQ448" s="187">
        <v>0.43090000000000001</v>
      </c>
      <c r="AV448" s="80" t="s">
        <v>80</v>
      </c>
      <c r="AW448" s="78" t="s">
        <v>83</v>
      </c>
      <c r="AX448" s="146">
        <v>17.325666666666667</v>
      </c>
      <c r="AY448" s="169">
        <v>196.1</v>
      </c>
      <c r="BF448" s="146">
        <v>7.6766666666666667</v>
      </c>
      <c r="BG448" s="158">
        <v>4.3660000000000005</v>
      </c>
    </row>
    <row r="449" spans="1:61">
      <c r="A449" s="190"/>
      <c r="B449" s="190"/>
      <c r="C449" s="36"/>
      <c r="D449" s="61"/>
      <c r="E449" s="190"/>
      <c r="F449" s="74"/>
      <c r="G449" s="74"/>
      <c r="H449" s="74"/>
      <c r="I449" s="74"/>
      <c r="J449" s="74"/>
      <c r="K449" s="74"/>
      <c r="L449" s="49"/>
      <c r="M449" s="49"/>
      <c r="N449" s="49"/>
      <c r="O449" s="49"/>
      <c r="P449" s="49"/>
      <c r="Q449" s="49"/>
      <c r="R449" s="49"/>
      <c r="S449" s="49"/>
      <c r="T449" s="49"/>
      <c r="U449" s="190"/>
      <c r="V449" s="190"/>
      <c r="W449" s="36"/>
      <c r="X449" s="49"/>
      <c r="Y449" s="190"/>
      <c r="Z449" s="74"/>
      <c r="AA449" s="74"/>
      <c r="AB449" s="74"/>
      <c r="AC449" s="74"/>
      <c r="AD449" s="74"/>
      <c r="AE449" s="74"/>
      <c r="AF449" s="49"/>
      <c r="AG449" s="49"/>
      <c r="AK449" s="80" t="s">
        <v>80</v>
      </c>
      <c r="AL449" s="78" t="s">
        <v>83</v>
      </c>
      <c r="AM449" s="187">
        <v>0.99509999999999998</v>
      </c>
      <c r="AR449" s="187">
        <v>7.4203333333333328</v>
      </c>
      <c r="AV449" s="80" t="s">
        <v>80</v>
      </c>
      <c r="AW449" s="78" t="s">
        <v>83</v>
      </c>
      <c r="AX449" s="146">
        <v>7.5466666666666668E-2</v>
      </c>
      <c r="AY449" s="169">
        <v>0.49990000000000001</v>
      </c>
      <c r="BH449" s="146">
        <v>12.118333333333332</v>
      </c>
      <c r="BI449" s="158">
        <v>8.9633333333333329</v>
      </c>
    </row>
    <row r="450" spans="1:61">
      <c r="A450" s="190"/>
      <c r="B450" s="190"/>
      <c r="C450" s="36"/>
      <c r="D450" s="61"/>
      <c r="E450" s="190"/>
      <c r="F450" s="74"/>
      <c r="G450" s="74"/>
      <c r="H450" s="74"/>
      <c r="I450" s="74"/>
      <c r="J450" s="74"/>
      <c r="K450" s="74"/>
      <c r="L450" s="49"/>
      <c r="M450" s="49"/>
      <c r="N450" s="49"/>
      <c r="O450" s="49"/>
      <c r="P450" s="49"/>
      <c r="Q450" s="49"/>
      <c r="R450" s="49"/>
      <c r="S450" s="49"/>
      <c r="T450" s="49"/>
      <c r="U450" s="190"/>
      <c r="V450" s="190"/>
      <c r="W450" s="36"/>
      <c r="X450" s="49"/>
      <c r="Y450" s="190"/>
      <c r="Z450" s="74"/>
      <c r="AA450" s="74"/>
      <c r="AB450" s="74"/>
      <c r="AC450" s="74"/>
      <c r="AD450" s="74"/>
      <c r="AE450" s="74"/>
      <c r="AF450" s="49"/>
      <c r="AG450" s="49"/>
      <c r="AK450" s="80" t="s">
        <v>80</v>
      </c>
      <c r="AL450" s="78" t="s">
        <v>83</v>
      </c>
      <c r="AM450" s="187">
        <v>1.3686666666666667</v>
      </c>
      <c r="AR450" s="187">
        <v>7.7856666666666667</v>
      </c>
      <c r="AV450" s="80" t="s">
        <v>80</v>
      </c>
      <c r="AW450" s="78" t="s">
        <v>83</v>
      </c>
      <c r="AX450" s="146">
        <v>0.15616333333333332</v>
      </c>
      <c r="AY450" s="169">
        <v>0.67580000000000007</v>
      </c>
      <c r="BH450" s="146">
        <v>10.336333333333334</v>
      </c>
      <c r="BI450" s="158">
        <v>20.559666666666669</v>
      </c>
    </row>
    <row r="451" spans="1:61">
      <c r="A451" s="190"/>
      <c r="B451" s="190"/>
      <c r="C451" s="36"/>
      <c r="D451" s="61"/>
      <c r="E451" s="190"/>
      <c r="F451" s="74"/>
      <c r="G451" s="74"/>
      <c r="H451" s="74"/>
      <c r="I451" s="74"/>
      <c r="J451" s="74"/>
      <c r="K451" s="74"/>
      <c r="L451" s="49"/>
      <c r="M451" s="49"/>
      <c r="N451" s="49"/>
      <c r="O451" s="49"/>
      <c r="P451" s="49"/>
      <c r="Q451" s="49"/>
      <c r="R451" s="49"/>
      <c r="S451" s="49"/>
      <c r="T451" s="49"/>
      <c r="U451" s="190"/>
      <c r="V451" s="190"/>
      <c r="W451" s="36"/>
      <c r="X451" s="49"/>
      <c r="Y451" s="190"/>
      <c r="Z451" s="74"/>
      <c r="AA451" s="74"/>
      <c r="AB451" s="74"/>
      <c r="AC451" s="74"/>
      <c r="AD451" s="74"/>
      <c r="AE451" s="74"/>
      <c r="AF451" s="49"/>
      <c r="AG451" s="49"/>
      <c r="AK451" s="80" t="s">
        <v>80</v>
      </c>
      <c r="AL451" s="78" t="s">
        <v>83</v>
      </c>
      <c r="AM451" s="187">
        <v>1.8783333333333332</v>
      </c>
      <c r="AR451" s="187">
        <v>6.605666666666667</v>
      </c>
      <c r="AV451" s="80" t="s">
        <v>80</v>
      </c>
      <c r="AW451" s="78" t="s">
        <v>83</v>
      </c>
      <c r="AX451" s="146">
        <v>0.22733333333333336</v>
      </c>
      <c r="AY451" s="169">
        <v>0.92110000000000003</v>
      </c>
      <c r="BH451" s="146">
        <v>9.7353333333333314</v>
      </c>
      <c r="BI451" s="158">
        <v>22.543333333333337</v>
      </c>
    </row>
    <row r="452" spans="1:61">
      <c r="A452" s="190"/>
      <c r="B452" s="190"/>
      <c r="C452" s="36"/>
      <c r="D452" s="61"/>
      <c r="E452" s="190"/>
      <c r="F452" s="74"/>
      <c r="G452" s="74"/>
      <c r="H452" s="74"/>
      <c r="I452" s="74"/>
      <c r="J452" s="74"/>
      <c r="K452" s="74"/>
      <c r="L452" s="49"/>
      <c r="M452" s="49"/>
      <c r="N452" s="49"/>
      <c r="O452" s="49"/>
      <c r="P452" s="49"/>
      <c r="Q452" s="49"/>
      <c r="R452" s="49"/>
      <c r="S452" s="49"/>
      <c r="T452" s="49"/>
      <c r="U452" s="190"/>
      <c r="V452" s="190"/>
      <c r="W452" s="36"/>
      <c r="X452" s="49"/>
      <c r="Y452" s="190"/>
      <c r="Z452" s="74"/>
      <c r="AA452" s="74"/>
      <c r="AB452" s="74"/>
      <c r="AC452" s="74"/>
      <c r="AD452" s="74"/>
      <c r="AE452" s="74"/>
      <c r="AF452" s="49"/>
      <c r="AG452" s="49"/>
      <c r="AK452" s="80" t="s">
        <v>80</v>
      </c>
      <c r="AL452" s="78" t="s">
        <v>83</v>
      </c>
      <c r="AM452" s="187">
        <v>2.5743333333333331</v>
      </c>
      <c r="AR452" s="187">
        <v>5.5093333333333332</v>
      </c>
      <c r="AV452" s="80" t="s">
        <v>80</v>
      </c>
      <c r="AW452" s="78" t="s">
        <v>83</v>
      </c>
      <c r="AX452" s="146">
        <v>0.31131999999999999</v>
      </c>
      <c r="AY452" s="169">
        <v>1.262</v>
      </c>
      <c r="BH452" s="146">
        <v>9.4223333333333326</v>
      </c>
      <c r="BI452" s="158">
        <v>22.650666666666666</v>
      </c>
    </row>
    <row r="453" spans="1:61">
      <c r="A453" s="190"/>
      <c r="B453" s="190"/>
      <c r="C453" s="36"/>
      <c r="D453" s="61"/>
      <c r="E453" s="190"/>
      <c r="F453" s="74"/>
      <c r="G453" s="74"/>
      <c r="H453" s="74"/>
      <c r="I453" s="74"/>
      <c r="J453" s="74"/>
      <c r="K453" s="74"/>
      <c r="L453" s="49"/>
      <c r="M453" s="49"/>
      <c r="N453" s="49"/>
      <c r="O453" s="49"/>
      <c r="P453" s="49"/>
      <c r="Q453" s="49"/>
      <c r="R453" s="49"/>
      <c r="S453" s="49"/>
      <c r="T453" s="49"/>
      <c r="U453" s="190"/>
      <c r="V453" s="190"/>
      <c r="W453" s="36"/>
      <c r="X453" s="49"/>
      <c r="Y453" s="190"/>
      <c r="Z453" s="74"/>
      <c r="AA453" s="74"/>
      <c r="AB453" s="74"/>
      <c r="AC453" s="74"/>
      <c r="AD453" s="74"/>
      <c r="AE453" s="74"/>
      <c r="AF453" s="49"/>
      <c r="AG453" s="49"/>
      <c r="AK453" s="80" t="s">
        <v>80</v>
      </c>
      <c r="AL453" s="78" t="s">
        <v>83</v>
      </c>
      <c r="AM453" s="187">
        <v>3.5286666666666666</v>
      </c>
      <c r="AR453" s="187">
        <v>4.6059999999999999</v>
      </c>
      <c r="AV453" s="80" t="s">
        <v>80</v>
      </c>
      <c r="AW453" s="78" t="s">
        <v>83</v>
      </c>
      <c r="AX453" s="146">
        <v>0.41901666666666665</v>
      </c>
      <c r="AY453" s="169">
        <v>1.7299999999999998</v>
      </c>
      <c r="BH453" s="146">
        <v>9.2120000000000015</v>
      </c>
      <c r="BI453" s="158">
        <v>22.260666666666665</v>
      </c>
    </row>
    <row r="454" spans="1:61">
      <c r="A454" s="190"/>
      <c r="B454" s="190"/>
      <c r="C454" s="36"/>
      <c r="D454" s="61"/>
      <c r="E454" s="190"/>
      <c r="F454" s="74"/>
      <c r="G454" s="74"/>
      <c r="H454" s="74"/>
      <c r="I454" s="74"/>
      <c r="J454" s="74"/>
      <c r="K454" s="74"/>
      <c r="L454" s="49"/>
      <c r="M454" s="49"/>
      <c r="N454" s="49"/>
      <c r="O454" s="49"/>
      <c r="P454" s="49"/>
      <c r="Q454" s="49"/>
      <c r="R454" s="49"/>
      <c r="S454" s="49"/>
      <c r="T454" s="49"/>
      <c r="U454" s="190"/>
      <c r="V454" s="190"/>
      <c r="W454" s="36"/>
      <c r="X454" s="49"/>
      <c r="Y454" s="190"/>
      <c r="Z454" s="74"/>
      <c r="AA454" s="74"/>
      <c r="AB454" s="74"/>
      <c r="AC454" s="74"/>
      <c r="AD454" s="74"/>
      <c r="AE454" s="74"/>
      <c r="AF454" s="49"/>
      <c r="AG454" s="49"/>
      <c r="AK454" s="80" t="s">
        <v>80</v>
      </c>
      <c r="AL454" s="78" t="s">
        <v>83</v>
      </c>
      <c r="AM454" s="187">
        <v>4.8373333333333335</v>
      </c>
      <c r="AR454" s="187">
        <v>3.8646666666666665</v>
      </c>
      <c r="AV454" s="80" t="s">
        <v>80</v>
      </c>
      <c r="AW454" s="78" t="s">
        <v>83</v>
      </c>
      <c r="AX454" s="146">
        <v>0.55896666666666661</v>
      </c>
      <c r="AY454" s="169">
        <v>2.3713333333333337</v>
      </c>
      <c r="BH454" s="146">
        <v>9.0443333333333342</v>
      </c>
      <c r="BI454" s="158">
        <v>21.622333333333334</v>
      </c>
    </row>
    <row r="455" spans="1:61">
      <c r="A455" s="190"/>
      <c r="B455" s="190"/>
      <c r="C455" s="36"/>
      <c r="D455" s="61"/>
      <c r="E455" s="190"/>
      <c r="F455" s="74"/>
      <c r="G455" s="74"/>
      <c r="H455" s="74"/>
      <c r="I455" s="74"/>
      <c r="J455" s="74"/>
      <c r="K455" s="74"/>
      <c r="L455" s="49"/>
      <c r="M455" s="49"/>
      <c r="N455" s="49"/>
      <c r="O455" s="49"/>
      <c r="P455" s="49"/>
      <c r="Q455" s="49"/>
      <c r="R455" s="49"/>
      <c r="S455" s="49"/>
      <c r="T455" s="49"/>
      <c r="U455" s="190"/>
      <c r="V455" s="190"/>
      <c r="W455" s="36"/>
      <c r="X455" s="49"/>
      <c r="Y455" s="190"/>
      <c r="Z455" s="74"/>
      <c r="AA455" s="74"/>
      <c r="AB455" s="74"/>
      <c r="AC455" s="74"/>
      <c r="AD455" s="74"/>
      <c r="AE455" s="74"/>
      <c r="AF455" s="49"/>
      <c r="AG455" s="49"/>
      <c r="AK455" s="80" t="s">
        <v>80</v>
      </c>
      <c r="AL455" s="78" t="s">
        <v>83</v>
      </c>
      <c r="AM455" s="187">
        <v>6.6310000000000002</v>
      </c>
      <c r="AR455" s="187">
        <v>3.2356666666666669</v>
      </c>
      <c r="AV455" s="80" t="s">
        <v>80</v>
      </c>
      <c r="AW455" s="78" t="s">
        <v>83</v>
      </c>
      <c r="AX455" s="146">
        <v>0.73853333333333337</v>
      </c>
      <c r="AY455" s="169">
        <v>3.2503333333333333</v>
      </c>
      <c r="BH455" s="146">
        <v>8.8946666666666676</v>
      </c>
      <c r="BI455" s="158">
        <v>20.766000000000002</v>
      </c>
    </row>
    <row r="456" spans="1:61">
      <c r="A456" s="190"/>
      <c r="B456" s="190"/>
      <c r="C456" s="36"/>
      <c r="D456" s="61"/>
      <c r="E456" s="190"/>
      <c r="F456" s="74"/>
      <c r="G456" s="74"/>
      <c r="H456" s="74"/>
      <c r="I456" s="74"/>
      <c r="J456" s="74"/>
      <c r="K456" s="74"/>
      <c r="L456" s="49"/>
      <c r="M456" s="49"/>
      <c r="N456" s="49"/>
      <c r="O456" s="49"/>
      <c r="P456" s="49"/>
      <c r="Q456" s="49"/>
      <c r="R456" s="49"/>
      <c r="S456" s="49"/>
      <c r="T456" s="49"/>
      <c r="U456" s="190"/>
      <c r="V456" s="190"/>
      <c r="W456" s="36"/>
      <c r="X456" s="49"/>
      <c r="Y456" s="190"/>
      <c r="Z456" s="74"/>
      <c r="AA456" s="74"/>
      <c r="AB456" s="74"/>
      <c r="AC456" s="74"/>
      <c r="AD456" s="74"/>
      <c r="AE456" s="74"/>
      <c r="AF456" s="49"/>
      <c r="AG456" s="49"/>
      <c r="AK456" s="80" t="s">
        <v>80</v>
      </c>
      <c r="AL456" s="78" t="s">
        <v>83</v>
      </c>
      <c r="AM456" s="187">
        <v>9.0900000000000016</v>
      </c>
      <c r="AR456" s="187">
        <v>2.7029999999999998</v>
      </c>
      <c r="AV456" s="80" t="s">
        <v>80</v>
      </c>
      <c r="AW456" s="78" t="s">
        <v>83</v>
      </c>
      <c r="AX456" s="146">
        <v>0.96366666666666656</v>
      </c>
      <c r="AY456" s="169">
        <v>4.4553333333333338</v>
      </c>
      <c r="BH456" s="146">
        <v>8.7373333333333338</v>
      </c>
      <c r="BI456" s="158">
        <v>19.655666666666665</v>
      </c>
    </row>
    <row r="457" spans="1:61">
      <c r="A457" s="190"/>
      <c r="B457" s="190"/>
      <c r="C457" s="36"/>
      <c r="D457" s="61"/>
      <c r="E457" s="190"/>
      <c r="F457" s="74"/>
      <c r="G457" s="74"/>
      <c r="H457" s="74"/>
      <c r="I457" s="74"/>
      <c r="J457" s="74"/>
      <c r="K457" s="74"/>
      <c r="L457" s="49"/>
      <c r="M457" s="49"/>
      <c r="N457" s="49"/>
      <c r="O457" s="49"/>
      <c r="P457" s="49"/>
      <c r="Q457" s="49"/>
      <c r="R457" s="49"/>
      <c r="S457" s="49"/>
      <c r="T457" s="49"/>
      <c r="U457" s="190"/>
      <c r="V457" s="190"/>
      <c r="W457" s="36"/>
      <c r="X457" s="49"/>
      <c r="Y457" s="190"/>
      <c r="Z457" s="74"/>
      <c r="AA457" s="74"/>
      <c r="AB457" s="74"/>
      <c r="AC457" s="74"/>
      <c r="AD457" s="74"/>
      <c r="AE457" s="74"/>
      <c r="AF457" s="49"/>
      <c r="AG457" s="49"/>
      <c r="AK457" s="80" t="s">
        <v>80</v>
      </c>
      <c r="AL457" s="78" t="s">
        <v>83</v>
      </c>
      <c r="AM457" s="187">
        <v>12.46</v>
      </c>
      <c r="AR457" s="187">
        <v>2.249333333333333</v>
      </c>
      <c r="AV457" s="80" t="s">
        <v>80</v>
      </c>
      <c r="AW457" s="78" t="s">
        <v>83</v>
      </c>
      <c r="AX457" s="146">
        <v>1.2380000000000002</v>
      </c>
      <c r="AY457" s="169">
        <v>6.1076666666666668</v>
      </c>
      <c r="BH457" s="146">
        <v>8.5683333333333334</v>
      </c>
      <c r="BI457" s="158">
        <v>18.251999999999999</v>
      </c>
    </row>
    <row r="458" spans="1:61">
      <c r="A458" s="190"/>
      <c r="B458" s="190"/>
      <c r="C458" s="36"/>
      <c r="D458" s="61"/>
      <c r="E458" s="190"/>
      <c r="F458" s="74"/>
      <c r="G458" s="74"/>
      <c r="H458" s="74"/>
      <c r="I458" s="74"/>
      <c r="J458" s="74"/>
      <c r="K458" s="74"/>
      <c r="L458" s="49"/>
      <c r="M458" s="49"/>
      <c r="N458" s="49"/>
      <c r="O458" s="49"/>
      <c r="P458" s="49"/>
      <c r="Q458" s="49"/>
      <c r="R458" s="49"/>
      <c r="S458" s="49"/>
      <c r="T458" s="49"/>
      <c r="U458" s="190"/>
      <c r="V458" s="190"/>
      <c r="W458" s="36"/>
      <c r="X458" s="49"/>
      <c r="Y458" s="190"/>
      <c r="Z458" s="74"/>
      <c r="AA458" s="74"/>
      <c r="AB458" s="74"/>
      <c r="AC458" s="74"/>
      <c r="AD458" s="74"/>
      <c r="AE458" s="74"/>
      <c r="AF458" s="49"/>
      <c r="AG458" s="49"/>
      <c r="AK458" s="80" t="s">
        <v>80</v>
      </c>
      <c r="AL458" s="78" t="s">
        <v>83</v>
      </c>
      <c r="AM458" s="187">
        <v>17.079999999999998</v>
      </c>
      <c r="AR458" s="187">
        <v>1.8660000000000003</v>
      </c>
      <c r="AV458" s="80" t="s">
        <v>80</v>
      </c>
      <c r="AW458" s="78" t="s">
        <v>83</v>
      </c>
      <c r="AX458" s="146">
        <v>1.5704333333333336</v>
      </c>
      <c r="AY458" s="169">
        <v>8.3723333333333336</v>
      </c>
      <c r="BH458" s="146">
        <v>8.2829999999999995</v>
      </c>
      <c r="BI458" s="158">
        <v>16.718</v>
      </c>
    </row>
    <row r="459" spans="1:61">
      <c r="A459" s="190"/>
      <c r="B459" s="190"/>
      <c r="C459" s="36"/>
      <c r="D459" s="61"/>
      <c r="E459" s="190"/>
      <c r="F459" s="74"/>
      <c r="G459" s="74"/>
      <c r="H459" s="74"/>
      <c r="I459" s="74"/>
      <c r="J459" s="74"/>
      <c r="K459" s="74"/>
      <c r="L459" s="49"/>
      <c r="M459" s="49"/>
      <c r="N459" s="49"/>
      <c r="O459" s="49"/>
      <c r="P459" s="49"/>
      <c r="Q459" s="49"/>
      <c r="R459" s="49"/>
      <c r="S459" s="49"/>
      <c r="T459" s="49"/>
      <c r="U459" s="190"/>
      <c r="V459" s="190"/>
      <c r="W459" s="36"/>
      <c r="X459" s="49"/>
      <c r="Y459" s="190"/>
      <c r="Z459" s="74"/>
      <c r="AA459" s="74"/>
      <c r="AB459" s="74"/>
      <c r="AC459" s="74"/>
      <c r="AD459" s="74"/>
      <c r="AE459" s="74"/>
      <c r="AF459" s="49"/>
      <c r="AG459" s="49"/>
      <c r="AK459" s="80" t="s">
        <v>80</v>
      </c>
      <c r="AL459" s="78" t="s">
        <v>83</v>
      </c>
      <c r="AM459" s="187">
        <v>23.41333333333333</v>
      </c>
      <c r="AR459" s="187">
        <v>1.5456666666666667</v>
      </c>
      <c r="AV459" s="80" t="s">
        <v>80</v>
      </c>
      <c r="AW459" s="78" t="s">
        <v>83</v>
      </c>
      <c r="AX459" s="146">
        <v>1.9606999999999999</v>
      </c>
      <c r="AY459" s="169">
        <v>11.479999999999999</v>
      </c>
      <c r="BH459" s="146">
        <v>7.9879999999999995</v>
      </c>
      <c r="BI459" s="158">
        <v>14.994666666666667</v>
      </c>
    </row>
    <row r="460" spans="1:61">
      <c r="A460" s="190"/>
      <c r="B460" s="190"/>
      <c r="C460" s="36"/>
      <c r="D460" s="61"/>
      <c r="E460" s="190"/>
      <c r="F460" s="74"/>
      <c r="G460" s="74"/>
      <c r="H460" s="74"/>
      <c r="I460" s="74"/>
      <c r="J460" s="74"/>
      <c r="K460" s="74"/>
      <c r="L460" s="49"/>
      <c r="M460" s="49"/>
      <c r="N460" s="49"/>
      <c r="O460" s="49"/>
      <c r="P460" s="49"/>
      <c r="Q460" s="49"/>
      <c r="R460" s="49"/>
      <c r="S460" s="49"/>
      <c r="T460" s="49"/>
      <c r="U460" s="190"/>
      <c r="V460" s="190"/>
      <c r="W460" s="36"/>
      <c r="X460" s="49"/>
      <c r="Y460" s="190"/>
      <c r="Z460" s="74"/>
      <c r="AA460" s="74"/>
      <c r="AB460" s="74"/>
      <c r="AC460" s="74"/>
      <c r="AD460" s="74"/>
      <c r="AE460" s="74"/>
      <c r="AF460" s="49"/>
      <c r="AG460" s="49"/>
      <c r="AK460" s="80" t="s">
        <v>80</v>
      </c>
      <c r="AL460" s="78" t="s">
        <v>83</v>
      </c>
      <c r="AM460" s="187">
        <v>32.1</v>
      </c>
      <c r="AR460" s="187">
        <v>1.2783333333333333</v>
      </c>
      <c r="AV460" s="80" t="s">
        <v>80</v>
      </c>
      <c r="AW460" s="78" t="s">
        <v>83</v>
      </c>
      <c r="AX460" s="146">
        <v>2.4104000000000001</v>
      </c>
      <c r="AY460" s="169">
        <v>15.729999999999999</v>
      </c>
      <c r="BH460" s="146">
        <v>7.6430000000000007</v>
      </c>
      <c r="BI460" s="158">
        <v>13.182</v>
      </c>
    </row>
    <row r="461" spans="1:61">
      <c r="A461" s="190"/>
      <c r="B461" s="190"/>
      <c r="C461" s="36"/>
      <c r="D461" s="61"/>
      <c r="E461" s="190"/>
      <c r="F461" s="74"/>
      <c r="G461" s="74"/>
      <c r="H461" s="74"/>
      <c r="I461" s="74"/>
      <c r="J461" s="74"/>
      <c r="K461" s="74"/>
      <c r="L461" s="49"/>
      <c r="M461" s="49"/>
      <c r="N461" s="49"/>
      <c r="O461" s="49"/>
      <c r="P461" s="49"/>
      <c r="Q461" s="49"/>
      <c r="R461" s="49"/>
      <c r="S461" s="49"/>
      <c r="T461" s="49"/>
      <c r="U461" s="190"/>
      <c r="V461" s="190"/>
      <c r="W461" s="36"/>
      <c r="X461" s="49"/>
      <c r="Y461" s="190"/>
      <c r="Z461" s="74"/>
      <c r="AA461" s="74"/>
      <c r="AB461" s="74"/>
      <c r="AC461" s="74"/>
      <c r="AD461" s="74"/>
      <c r="AE461" s="74"/>
      <c r="AF461" s="49"/>
      <c r="AG461" s="49"/>
      <c r="AK461" s="80" t="s">
        <v>80</v>
      </c>
      <c r="AL461" s="78" t="s">
        <v>83</v>
      </c>
      <c r="AM461" s="187">
        <v>43.99666666666667</v>
      </c>
      <c r="AR461" s="187">
        <v>1.0598333333333334</v>
      </c>
      <c r="AV461" s="80" t="s">
        <v>80</v>
      </c>
      <c r="AW461" s="78" t="s">
        <v>83</v>
      </c>
      <c r="AX461" s="146">
        <v>2.932233333333333</v>
      </c>
      <c r="AY461" s="169">
        <v>21.563333333333333</v>
      </c>
      <c r="BH461" s="146">
        <v>7.2780000000000014</v>
      </c>
      <c r="BI461" s="158">
        <v>11.398333333333333</v>
      </c>
    </row>
    <row r="462" spans="1:61">
      <c r="A462" s="190"/>
      <c r="B462" s="190"/>
      <c r="C462" s="36"/>
      <c r="D462" s="61"/>
      <c r="E462" s="190"/>
      <c r="F462" s="74"/>
      <c r="G462" s="74"/>
      <c r="H462" s="74"/>
      <c r="I462" s="74"/>
      <c r="J462" s="74"/>
      <c r="K462" s="74"/>
      <c r="L462" s="49"/>
      <c r="M462" s="49"/>
      <c r="N462" s="49"/>
      <c r="O462" s="49"/>
      <c r="P462" s="49"/>
      <c r="Q462" s="49"/>
      <c r="R462" s="49"/>
      <c r="S462" s="49"/>
      <c r="T462" s="49"/>
      <c r="U462" s="190"/>
      <c r="V462" s="190"/>
      <c r="W462" s="36"/>
      <c r="X462" s="49"/>
      <c r="Y462" s="190"/>
      <c r="Z462" s="74"/>
      <c r="AA462" s="74"/>
      <c r="AB462" s="74"/>
      <c r="AC462" s="74"/>
      <c r="AD462" s="74"/>
      <c r="AE462" s="74"/>
      <c r="AF462" s="49"/>
      <c r="AG462" s="49"/>
      <c r="AK462" s="80" t="s">
        <v>80</v>
      </c>
      <c r="AL462" s="78" t="s">
        <v>83</v>
      </c>
      <c r="AM462" s="187">
        <v>60.306666666666672</v>
      </c>
      <c r="AR462" s="187">
        <v>0.88233333333333341</v>
      </c>
      <c r="AV462" s="80" t="s">
        <v>80</v>
      </c>
      <c r="AW462" s="78" t="s">
        <v>83</v>
      </c>
      <c r="AX462" s="146">
        <v>3.5493333333333332</v>
      </c>
      <c r="AY462" s="169">
        <v>29.56</v>
      </c>
      <c r="BH462" s="146">
        <v>6.9556666666666667</v>
      </c>
      <c r="BI462" s="158">
        <v>9.7156666666666656</v>
      </c>
    </row>
    <row r="463" spans="1:61">
      <c r="A463" s="190"/>
      <c r="B463" s="190"/>
      <c r="C463" s="36"/>
      <c r="D463" s="61"/>
      <c r="E463" s="190"/>
      <c r="F463" s="74"/>
      <c r="G463" s="74"/>
      <c r="H463" s="74"/>
      <c r="I463" s="74"/>
      <c r="J463" s="74"/>
      <c r="K463" s="74"/>
      <c r="L463" s="49"/>
      <c r="M463" s="49"/>
      <c r="N463" s="49"/>
      <c r="O463" s="49"/>
      <c r="P463" s="49"/>
      <c r="Q463" s="49"/>
      <c r="R463" s="49"/>
      <c r="S463" s="49"/>
      <c r="T463" s="49"/>
      <c r="U463" s="190"/>
      <c r="V463" s="190"/>
      <c r="W463" s="36"/>
      <c r="X463" s="49"/>
      <c r="Y463" s="190"/>
      <c r="Z463" s="74"/>
      <c r="AA463" s="74"/>
      <c r="AB463" s="74"/>
      <c r="AC463" s="74"/>
      <c r="AD463" s="74"/>
      <c r="AE463" s="74"/>
      <c r="AF463" s="49"/>
      <c r="AG463" s="49"/>
      <c r="AK463" s="80" t="s">
        <v>80</v>
      </c>
      <c r="AL463" s="78" t="s">
        <v>83</v>
      </c>
      <c r="AM463" s="187">
        <v>82.666666666666671</v>
      </c>
      <c r="AR463" s="187">
        <v>0.74046666666666672</v>
      </c>
      <c r="AV463" s="80" t="s">
        <v>80</v>
      </c>
      <c r="AW463" s="78" t="s">
        <v>83</v>
      </c>
      <c r="AX463" s="146">
        <v>4.3266666666666671</v>
      </c>
      <c r="AY463" s="169">
        <v>40.520000000000003</v>
      </c>
      <c r="BH463" s="146">
        <v>6.7240000000000002</v>
      </c>
      <c r="BI463" s="158">
        <v>8.2406666666666677</v>
      </c>
    </row>
    <row r="464" spans="1:61">
      <c r="A464" s="190"/>
      <c r="B464" s="190"/>
      <c r="C464" s="36"/>
      <c r="D464" s="61"/>
      <c r="E464" s="190"/>
      <c r="F464" s="74"/>
      <c r="G464" s="74"/>
      <c r="H464" s="74"/>
      <c r="I464" s="74"/>
      <c r="J464" s="74"/>
      <c r="K464" s="74"/>
      <c r="L464" s="49"/>
      <c r="M464" s="49"/>
      <c r="N464" s="49"/>
      <c r="O464" s="49"/>
      <c r="P464" s="49"/>
      <c r="Q464" s="49"/>
      <c r="R464" s="49"/>
      <c r="S464" s="49"/>
      <c r="T464" s="49"/>
      <c r="U464" s="190"/>
      <c r="V464" s="190"/>
      <c r="W464" s="36"/>
      <c r="X464" s="49"/>
      <c r="Y464" s="190"/>
      <c r="Z464" s="74"/>
      <c r="AA464" s="74"/>
      <c r="AB464" s="74"/>
      <c r="AC464" s="74"/>
      <c r="AD464" s="74"/>
      <c r="AE464" s="74"/>
      <c r="AF464" s="49"/>
      <c r="AG464" s="49"/>
      <c r="AK464" s="80" t="s">
        <v>80</v>
      </c>
      <c r="AL464" s="78" t="s">
        <v>83</v>
      </c>
      <c r="AM464" s="187">
        <v>113.3</v>
      </c>
      <c r="AR464" s="187">
        <v>0.62819999999999998</v>
      </c>
      <c r="AV464" s="80" t="s">
        <v>80</v>
      </c>
      <c r="AW464" s="78" t="s">
        <v>83</v>
      </c>
      <c r="AX464" s="146">
        <v>5.373333333333334</v>
      </c>
      <c r="AY464" s="169">
        <v>55.54</v>
      </c>
      <c r="BH464" s="146">
        <v>6.5916666666666659</v>
      </c>
      <c r="BI464" s="158">
        <v>7.0469999999999997</v>
      </c>
    </row>
    <row r="465" spans="1:63">
      <c r="A465" s="190"/>
      <c r="B465" s="190"/>
      <c r="C465" s="36"/>
      <c r="D465" s="61"/>
      <c r="E465" s="190"/>
      <c r="F465" s="74"/>
      <c r="G465" s="74"/>
      <c r="H465" s="74"/>
      <c r="I465" s="74"/>
      <c r="J465" s="74"/>
      <c r="K465" s="74"/>
      <c r="L465" s="49"/>
      <c r="M465" s="49"/>
      <c r="N465" s="49"/>
      <c r="O465" s="49"/>
      <c r="P465" s="49"/>
      <c r="Q465" s="49"/>
      <c r="R465" s="49"/>
      <c r="S465" s="49"/>
      <c r="T465" s="49"/>
      <c r="U465" s="190"/>
      <c r="V465" s="190"/>
      <c r="W465" s="36"/>
      <c r="X465" s="49"/>
      <c r="Y465" s="190"/>
      <c r="Z465" s="74"/>
      <c r="AA465" s="74"/>
      <c r="AB465" s="74"/>
      <c r="AC465" s="74"/>
      <c r="AD465" s="74"/>
      <c r="AE465" s="74"/>
      <c r="AF465" s="49"/>
      <c r="AG465" s="49"/>
      <c r="AK465" s="80" t="s">
        <v>80</v>
      </c>
      <c r="AL465" s="78" t="s">
        <v>83</v>
      </c>
      <c r="AM465" s="187">
        <v>155.30000000000001</v>
      </c>
      <c r="AR465" s="187">
        <v>0.53980000000000006</v>
      </c>
      <c r="AV465" s="80" t="s">
        <v>80</v>
      </c>
      <c r="AW465" s="78" t="s">
        <v>83</v>
      </c>
      <c r="AX465" s="146">
        <v>6.8243333333333327</v>
      </c>
      <c r="AY465" s="169">
        <v>76.133333333333326</v>
      </c>
      <c r="BH465" s="146">
        <v>6.569</v>
      </c>
      <c r="BI465" s="158">
        <v>6.0766666666666671</v>
      </c>
    </row>
    <row r="466" spans="1:63">
      <c r="A466" s="190"/>
      <c r="B466" s="190"/>
      <c r="C466" s="36"/>
      <c r="D466" s="61"/>
      <c r="E466" s="190"/>
      <c r="F466" s="74"/>
      <c r="G466" s="74"/>
      <c r="H466" s="74"/>
      <c r="I466" s="74"/>
      <c r="J466" s="74"/>
      <c r="K466" s="74"/>
      <c r="L466" s="49"/>
      <c r="M466" s="49"/>
      <c r="N466" s="49"/>
      <c r="O466" s="49"/>
      <c r="P466" s="49"/>
      <c r="Q466" s="49"/>
      <c r="R466" s="49"/>
      <c r="S466" s="49"/>
      <c r="T466" s="49"/>
      <c r="U466" s="190"/>
      <c r="V466" s="190"/>
      <c r="W466" s="36"/>
      <c r="X466" s="49"/>
      <c r="Y466" s="190"/>
      <c r="Z466" s="74"/>
      <c r="AA466" s="74"/>
      <c r="AB466" s="74"/>
      <c r="AC466" s="74"/>
      <c r="AD466" s="74"/>
      <c r="AE466" s="74"/>
      <c r="AF466" s="49"/>
      <c r="AG466" s="49"/>
      <c r="AK466" s="80" t="s">
        <v>80</v>
      </c>
      <c r="AL466" s="78" t="s">
        <v>83</v>
      </c>
      <c r="AM466" s="187">
        <v>212.9</v>
      </c>
      <c r="AR466" s="187">
        <v>0.47006666666666669</v>
      </c>
      <c r="AV466" s="80" t="s">
        <v>80</v>
      </c>
      <c r="AW466" s="78" t="s">
        <v>83</v>
      </c>
      <c r="AX466" s="146">
        <v>8.815666666666667</v>
      </c>
      <c r="AY466" s="169">
        <v>104.40000000000002</v>
      </c>
      <c r="BH466" s="146">
        <v>6.6363333333333339</v>
      </c>
      <c r="BI466" s="158">
        <v>5.2153333333333327</v>
      </c>
    </row>
    <row r="467" spans="1:63">
      <c r="A467" s="190"/>
      <c r="B467" s="190"/>
      <c r="C467" s="36"/>
      <c r="D467" s="61"/>
      <c r="E467" s="190"/>
      <c r="F467" s="74"/>
      <c r="G467" s="74"/>
      <c r="H467" s="74"/>
      <c r="I467" s="74"/>
      <c r="J467" s="74"/>
      <c r="K467" s="74"/>
      <c r="L467" s="49"/>
      <c r="M467" s="49"/>
      <c r="N467" s="49"/>
      <c r="O467" s="49"/>
      <c r="P467" s="49"/>
      <c r="Q467" s="49"/>
      <c r="R467" s="49"/>
      <c r="S467" s="49"/>
      <c r="T467" s="49"/>
      <c r="U467" s="190"/>
      <c r="V467" s="190"/>
      <c r="W467" s="36"/>
      <c r="X467" s="49"/>
      <c r="Y467" s="190"/>
      <c r="Z467" s="74"/>
      <c r="AA467" s="74"/>
      <c r="AB467" s="74"/>
      <c r="AC467" s="74"/>
      <c r="AD467" s="74"/>
      <c r="AE467" s="74"/>
      <c r="AF467" s="49"/>
      <c r="AG467" s="49"/>
      <c r="AK467" s="80" t="s">
        <v>80</v>
      </c>
      <c r="AL467" s="78" t="s">
        <v>83</v>
      </c>
      <c r="AM467" s="187">
        <v>291.8</v>
      </c>
      <c r="AR467" s="187">
        <v>0.4141333333333333</v>
      </c>
      <c r="AV467" s="80" t="s">
        <v>80</v>
      </c>
      <c r="AW467" s="78" t="s">
        <v>83</v>
      </c>
      <c r="AX467" s="146">
        <v>11.506</v>
      </c>
      <c r="AY467" s="169">
        <v>143.1</v>
      </c>
      <c r="BH467" s="146">
        <v>6.7236666666666665</v>
      </c>
      <c r="BI467" s="158">
        <v>4.4123333333333337</v>
      </c>
    </row>
    <row r="468" spans="1:63">
      <c r="A468" s="190"/>
      <c r="B468" s="190"/>
      <c r="C468" s="36"/>
      <c r="D468" s="61"/>
      <c r="E468" s="190"/>
      <c r="F468" s="74"/>
      <c r="G468" s="74"/>
      <c r="H468" s="74"/>
      <c r="I468" s="74"/>
      <c r="J468" s="74"/>
      <c r="K468" s="74"/>
      <c r="L468" s="49"/>
      <c r="M468" s="49"/>
      <c r="N468" s="49"/>
      <c r="O468" s="49"/>
      <c r="P468" s="49"/>
      <c r="Q468" s="49"/>
      <c r="R468" s="49"/>
      <c r="S468" s="49"/>
      <c r="T468" s="49"/>
      <c r="U468" s="190"/>
      <c r="V468" s="190"/>
      <c r="W468" s="36"/>
      <c r="X468" s="49"/>
      <c r="Y468" s="190"/>
      <c r="Z468" s="74"/>
      <c r="AA468" s="74"/>
      <c r="AB468" s="74"/>
      <c r="AC468" s="74"/>
      <c r="AD468" s="74"/>
      <c r="AE468" s="74"/>
      <c r="AF468" s="49"/>
      <c r="AG468" s="49"/>
      <c r="AK468" s="80" t="s">
        <v>80</v>
      </c>
      <c r="AL468" s="78" t="s">
        <v>83</v>
      </c>
      <c r="AM468" s="187">
        <v>400.0333333333333</v>
      </c>
      <c r="AR468" s="187">
        <v>0.36393333333333339</v>
      </c>
      <c r="AV468" s="80" t="s">
        <v>80</v>
      </c>
      <c r="AW468" s="78" t="s">
        <v>83</v>
      </c>
      <c r="AX468" s="146">
        <v>14.999666666666668</v>
      </c>
      <c r="AY468" s="169">
        <v>196.1</v>
      </c>
      <c r="BH468" s="146">
        <v>6.7220000000000004</v>
      </c>
      <c r="BI468" s="158">
        <v>3.6476666666666673</v>
      </c>
    </row>
    <row r="469" spans="1:63">
      <c r="A469" s="190"/>
      <c r="B469" s="190"/>
      <c r="C469" s="36"/>
      <c r="D469" s="61"/>
      <c r="E469" s="190"/>
      <c r="F469" s="74"/>
      <c r="G469" s="74"/>
      <c r="H469" s="74"/>
      <c r="I469" s="74"/>
      <c r="J469" s="74"/>
      <c r="K469" s="74"/>
      <c r="L469" s="49"/>
      <c r="M469" s="49"/>
      <c r="N469" s="49"/>
      <c r="O469" s="49"/>
      <c r="P469" s="49"/>
      <c r="Q469" s="49"/>
      <c r="R469" s="49"/>
      <c r="S469" s="49"/>
      <c r="T469" s="49"/>
      <c r="U469" s="190"/>
      <c r="V469" s="190"/>
      <c r="W469" s="36"/>
      <c r="X469" s="49"/>
      <c r="Y469" s="190"/>
      <c r="Z469" s="74"/>
      <c r="AA469" s="74"/>
      <c r="AB469" s="74"/>
      <c r="AC469" s="74"/>
      <c r="AD469" s="74"/>
      <c r="AE469" s="74"/>
      <c r="AF469" s="49"/>
      <c r="AG469" s="49"/>
      <c r="AK469" s="80" t="s">
        <v>80</v>
      </c>
      <c r="AL469" s="78" t="s">
        <v>83</v>
      </c>
      <c r="AM469" s="199">
        <v>0.99586666666666668</v>
      </c>
      <c r="AN469" s="92"/>
      <c r="AO469" s="92"/>
      <c r="AP469" s="92"/>
      <c r="AQ469" s="116"/>
      <c r="AR469" s="92"/>
      <c r="AS469" s="199">
        <v>6.4666666666666659</v>
      </c>
      <c r="AV469" s="80" t="s">
        <v>80</v>
      </c>
      <c r="AW469" s="78" t="s">
        <v>83</v>
      </c>
      <c r="AX469" s="146">
        <v>6.7523333333333338E-2</v>
      </c>
      <c r="AY469" s="169">
        <v>0.49993333333333334</v>
      </c>
      <c r="BJ469" s="146">
        <v>10.760333333333335</v>
      </c>
      <c r="BK469" s="169">
        <v>8.1246666666666663</v>
      </c>
    </row>
    <row r="470" spans="1:63">
      <c r="A470" s="190"/>
      <c r="B470" s="190"/>
      <c r="C470" s="36"/>
      <c r="D470" s="61"/>
      <c r="E470" s="190"/>
      <c r="F470" s="74"/>
      <c r="G470" s="74"/>
      <c r="H470" s="74"/>
      <c r="I470" s="74"/>
      <c r="J470" s="74"/>
      <c r="K470" s="74"/>
      <c r="L470" s="49"/>
      <c r="M470" s="49"/>
      <c r="N470" s="49"/>
      <c r="O470" s="49"/>
      <c r="P470" s="49"/>
      <c r="Q470" s="49"/>
      <c r="R470" s="49"/>
      <c r="S470" s="49"/>
      <c r="T470" s="49"/>
      <c r="U470" s="190"/>
      <c r="V470" s="190"/>
      <c r="W470" s="36"/>
      <c r="X470" s="49"/>
      <c r="Y470" s="190"/>
      <c r="Z470" s="74"/>
      <c r="AA470" s="74"/>
      <c r="AB470" s="74"/>
      <c r="AC470" s="74"/>
      <c r="AD470" s="74"/>
      <c r="AE470" s="74"/>
      <c r="AF470" s="49"/>
      <c r="AG470" s="49"/>
      <c r="AK470" s="80" t="s">
        <v>80</v>
      </c>
      <c r="AL470" s="78" t="s">
        <v>83</v>
      </c>
      <c r="AM470" s="188">
        <v>1.369</v>
      </c>
      <c r="AN470" s="161"/>
      <c r="AO470" s="161"/>
      <c r="AP470" s="161"/>
      <c r="AQ470" s="160"/>
      <c r="AR470" s="161"/>
      <c r="AS470" s="188">
        <v>6.620000000000001</v>
      </c>
      <c r="AV470" s="80" t="s">
        <v>80</v>
      </c>
      <c r="AW470" s="78" t="s">
        <v>83</v>
      </c>
      <c r="AX470" s="146">
        <v>0.13600666666666666</v>
      </c>
      <c r="AY470" s="169">
        <v>0.67583333333333329</v>
      </c>
      <c r="BJ470" s="146">
        <v>9.1696666666666662</v>
      </c>
      <c r="BK470" s="169">
        <v>17.794999999999998</v>
      </c>
    </row>
    <row r="471" spans="1:63">
      <c r="A471" s="190"/>
      <c r="B471" s="190"/>
      <c r="C471" s="36"/>
      <c r="D471" s="61"/>
      <c r="E471" s="190"/>
      <c r="F471" s="74"/>
      <c r="G471" s="74"/>
      <c r="H471" s="74"/>
      <c r="I471" s="74"/>
      <c r="J471" s="74"/>
      <c r="K471" s="74"/>
      <c r="L471" s="49"/>
      <c r="M471" s="49"/>
      <c r="N471" s="49"/>
      <c r="O471" s="49"/>
      <c r="P471" s="49"/>
      <c r="Q471" s="49"/>
      <c r="R471" s="49"/>
      <c r="S471" s="49"/>
      <c r="T471" s="49"/>
      <c r="U471" s="190"/>
      <c r="V471" s="190"/>
      <c r="W471" s="36"/>
      <c r="X471" s="49"/>
      <c r="Y471" s="190"/>
      <c r="Z471" s="74"/>
      <c r="AA471" s="74"/>
      <c r="AB471" s="74"/>
      <c r="AC471" s="74"/>
      <c r="AD471" s="74"/>
      <c r="AE471" s="74"/>
      <c r="AF471" s="49"/>
      <c r="AG471" s="49"/>
      <c r="AK471" s="80" t="s">
        <v>80</v>
      </c>
      <c r="AL471" s="78" t="s">
        <v>83</v>
      </c>
      <c r="AM471" s="187">
        <v>1.8783333333333332</v>
      </c>
      <c r="AS471" s="187">
        <v>5.556</v>
      </c>
      <c r="AV471" s="80" t="s">
        <v>80</v>
      </c>
      <c r="AW471" s="78" t="s">
        <v>83</v>
      </c>
      <c r="AX471" s="146">
        <v>0.19551666666666667</v>
      </c>
      <c r="AY471" s="169">
        <v>0.92106666666666681</v>
      </c>
      <c r="BJ471" s="146">
        <v>8.5789999999999988</v>
      </c>
      <c r="BK471" s="169">
        <v>19.265999999999998</v>
      </c>
    </row>
    <row r="472" spans="1:63">
      <c r="A472" s="190"/>
      <c r="B472" s="190"/>
      <c r="C472" s="36"/>
      <c r="D472" s="61"/>
      <c r="E472" s="190"/>
      <c r="F472" s="74"/>
      <c r="G472" s="74"/>
      <c r="H472" s="74"/>
      <c r="I472" s="74"/>
      <c r="J472" s="74"/>
      <c r="K472" s="74"/>
      <c r="L472" s="49"/>
      <c r="M472" s="49"/>
      <c r="N472" s="49"/>
      <c r="O472" s="49"/>
      <c r="P472" s="49"/>
      <c r="Q472" s="49"/>
      <c r="R472" s="49"/>
      <c r="S472" s="49"/>
      <c r="T472" s="49"/>
      <c r="U472" s="190"/>
      <c r="V472" s="190"/>
      <c r="W472" s="36"/>
      <c r="X472" s="49"/>
      <c r="Y472" s="190"/>
      <c r="Z472" s="74"/>
      <c r="AA472" s="74"/>
      <c r="AB472" s="74"/>
      <c r="AC472" s="74"/>
      <c r="AD472" s="74"/>
      <c r="AE472" s="74"/>
      <c r="AF472" s="49"/>
      <c r="AG472" s="49"/>
      <c r="AK472" s="80" t="s">
        <v>80</v>
      </c>
      <c r="AL472" s="78" t="s">
        <v>83</v>
      </c>
      <c r="AM472" s="187">
        <v>2.5743333333333331</v>
      </c>
      <c r="AS472" s="187">
        <v>4.5906666666666665</v>
      </c>
      <c r="AV472" s="80" t="s">
        <v>80</v>
      </c>
      <c r="AW472" s="78" t="s">
        <v>83</v>
      </c>
      <c r="AX472" s="146">
        <v>0.26562000000000002</v>
      </c>
      <c r="AY472" s="169">
        <v>1.262</v>
      </c>
      <c r="BJ472" s="146">
        <v>8.2626666666666662</v>
      </c>
      <c r="BK472" s="169">
        <v>19.201333333333334</v>
      </c>
    </row>
    <row r="473" spans="1:63">
      <c r="A473" s="190"/>
      <c r="B473" s="190"/>
      <c r="C473" s="36"/>
      <c r="D473" s="61"/>
      <c r="E473" s="190"/>
      <c r="F473" s="74"/>
      <c r="G473" s="74"/>
      <c r="H473" s="74"/>
      <c r="I473" s="74"/>
      <c r="J473" s="74"/>
      <c r="K473" s="74"/>
      <c r="L473" s="49"/>
      <c r="M473" s="49"/>
      <c r="N473" s="49"/>
      <c r="O473" s="49"/>
      <c r="P473" s="49"/>
      <c r="Q473" s="49"/>
      <c r="R473" s="49"/>
      <c r="S473" s="49"/>
      <c r="T473" s="49"/>
      <c r="U473" s="190"/>
      <c r="V473" s="190"/>
      <c r="W473" s="36"/>
      <c r="X473" s="49"/>
      <c r="Y473" s="190"/>
      <c r="Z473" s="74"/>
      <c r="AA473" s="74"/>
      <c r="AB473" s="74"/>
      <c r="AC473" s="74"/>
      <c r="AD473" s="74"/>
      <c r="AE473" s="74"/>
      <c r="AF473" s="49"/>
      <c r="AG473" s="49"/>
      <c r="AK473" s="80" t="s">
        <v>80</v>
      </c>
      <c r="AL473" s="78" t="s">
        <v>83</v>
      </c>
      <c r="AM473" s="187">
        <v>3.5293333333333332</v>
      </c>
      <c r="AS473" s="187">
        <v>3.7986666666666662</v>
      </c>
      <c r="AV473" s="80" t="s">
        <v>80</v>
      </c>
      <c r="AW473" s="78" t="s">
        <v>83</v>
      </c>
      <c r="AX473" s="146">
        <v>0.35590000000000005</v>
      </c>
      <c r="AY473" s="169">
        <v>1.7299999999999998</v>
      </c>
      <c r="BJ473" s="146">
        <v>8.0473333333333326</v>
      </c>
      <c r="BK473" s="169">
        <v>18.782666666666668</v>
      </c>
    </row>
    <row r="474" spans="1:63">
      <c r="A474" s="190"/>
      <c r="B474" s="190"/>
      <c r="C474" s="36"/>
      <c r="D474" s="61"/>
      <c r="E474" s="190"/>
      <c r="F474" s="74"/>
      <c r="G474" s="74"/>
      <c r="H474" s="74"/>
      <c r="I474" s="74"/>
      <c r="J474" s="74"/>
      <c r="K474" s="74"/>
      <c r="L474" s="49"/>
      <c r="M474" s="49"/>
      <c r="N474" s="49"/>
      <c r="O474" s="49"/>
      <c r="P474" s="49"/>
      <c r="Q474" s="49"/>
      <c r="R474" s="49"/>
      <c r="S474" s="49"/>
      <c r="T474" s="49"/>
      <c r="U474" s="190"/>
      <c r="V474" s="190"/>
      <c r="W474" s="36"/>
      <c r="X474" s="49"/>
      <c r="Y474" s="190"/>
      <c r="Z474" s="74"/>
      <c r="AA474" s="74"/>
      <c r="AB474" s="74"/>
      <c r="AC474" s="74"/>
      <c r="AD474" s="74"/>
      <c r="AE474" s="74"/>
      <c r="AF474" s="49"/>
      <c r="AG474" s="49"/>
      <c r="AK474" s="80" t="s">
        <v>80</v>
      </c>
      <c r="AL474" s="78" t="s">
        <v>83</v>
      </c>
      <c r="AM474" s="187">
        <v>4.8376666666666663</v>
      </c>
      <c r="AS474" s="187">
        <v>3.1533333333333338</v>
      </c>
      <c r="AV474" s="80" t="s">
        <v>80</v>
      </c>
      <c r="AW474" s="78" t="s">
        <v>83</v>
      </c>
      <c r="AX474" s="146">
        <v>0.4733</v>
      </c>
      <c r="AY474" s="169">
        <v>2.3713333333333337</v>
      </c>
      <c r="BJ474" s="146">
        <v>7.8846666666666669</v>
      </c>
      <c r="BK474" s="169">
        <v>18.195333333333334</v>
      </c>
    </row>
    <row r="475" spans="1:63">
      <c r="A475" s="190"/>
      <c r="B475" s="190"/>
      <c r="C475" s="36"/>
      <c r="D475" s="61"/>
      <c r="E475" s="190"/>
      <c r="F475" s="74"/>
      <c r="G475" s="74"/>
      <c r="H475" s="74"/>
      <c r="I475" s="74"/>
      <c r="J475" s="74"/>
      <c r="K475" s="74"/>
      <c r="L475" s="49"/>
      <c r="M475" s="49"/>
      <c r="N475" s="49"/>
      <c r="O475" s="49"/>
      <c r="P475" s="49"/>
      <c r="Q475" s="49"/>
      <c r="R475" s="49"/>
      <c r="S475" s="49"/>
      <c r="T475" s="49"/>
      <c r="U475" s="190"/>
      <c r="V475" s="190"/>
      <c r="W475" s="36"/>
      <c r="X475" s="49"/>
      <c r="Y475" s="190"/>
      <c r="Z475" s="74"/>
      <c r="AA475" s="74"/>
      <c r="AB475" s="74"/>
      <c r="AC475" s="74"/>
      <c r="AD475" s="74"/>
      <c r="AE475" s="74"/>
      <c r="AF475" s="49"/>
      <c r="AG475" s="49"/>
      <c r="AK475" s="80" t="s">
        <v>80</v>
      </c>
      <c r="AL475" s="78" t="s">
        <v>83</v>
      </c>
      <c r="AM475" s="187">
        <v>6.6313333333333331</v>
      </c>
      <c r="AS475" s="187">
        <v>2.621</v>
      </c>
      <c r="AV475" s="80" t="s">
        <v>80</v>
      </c>
      <c r="AW475" s="78" t="s">
        <v>83</v>
      </c>
      <c r="AX475" s="146">
        <v>0.62313333333333332</v>
      </c>
      <c r="AY475" s="169">
        <v>3.2503333333333333</v>
      </c>
      <c r="BJ475" s="146">
        <v>7.7256666666666662</v>
      </c>
      <c r="BK475" s="169">
        <v>17.40133333333333</v>
      </c>
    </row>
    <row r="476" spans="1:63">
      <c r="A476" s="190"/>
      <c r="B476" s="190"/>
      <c r="C476" s="36"/>
      <c r="D476" s="61"/>
      <c r="E476" s="190"/>
      <c r="F476" s="74"/>
      <c r="G476" s="74"/>
      <c r="H476" s="74"/>
      <c r="I476" s="74"/>
      <c r="J476" s="74"/>
      <c r="K476" s="74"/>
      <c r="L476" s="49"/>
      <c r="M476" s="49"/>
      <c r="N476" s="49"/>
      <c r="O476" s="49"/>
      <c r="P476" s="49"/>
      <c r="Q476" s="49"/>
      <c r="R476" s="49"/>
      <c r="S476" s="49"/>
      <c r="T476" s="49"/>
      <c r="U476" s="190"/>
      <c r="V476" s="190"/>
      <c r="W476" s="36"/>
      <c r="X476" s="49"/>
      <c r="Y476" s="190"/>
      <c r="Z476" s="74"/>
      <c r="AA476" s="74"/>
      <c r="AB476" s="74"/>
      <c r="AC476" s="74"/>
      <c r="AD476" s="74"/>
      <c r="AE476" s="74"/>
      <c r="AF476" s="49"/>
      <c r="AG476" s="49"/>
      <c r="AK476" s="80" t="s">
        <v>80</v>
      </c>
      <c r="AL476" s="78" t="s">
        <v>83</v>
      </c>
      <c r="AM476" s="187">
        <v>9.0903333333333318</v>
      </c>
      <c r="AS476" s="187">
        <v>2.1816666666666666</v>
      </c>
      <c r="AV476" s="80" t="s">
        <v>80</v>
      </c>
      <c r="AW476" s="78" t="s">
        <v>83</v>
      </c>
      <c r="AX476" s="146">
        <v>0.81086666666666662</v>
      </c>
      <c r="AY476" s="169">
        <v>4.4553333333333338</v>
      </c>
      <c r="BJ476" s="146">
        <v>7.5680000000000005</v>
      </c>
      <c r="BK476" s="169">
        <v>16.421666666666667</v>
      </c>
    </row>
    <row r="477" spans="1:63">
      <c r="A477" s="190"/>
      <c r="B477" s="190"/>
      <c r="C477" s="36"/>
      <c r="D477" s="61"/>
      <c r="E477" s="190"/>
      <c r="F477" s="74"/>
      <c r="G477" s="74"/>
      <c r="H477" s="74"/>
      <c r="I477" s="74"/>
      <c r="J477" s="74"/>
      <c r="K477" s="74"/>
      <c r="L477" s="49"/>
      <c r="M477" s="49"/>
      <c r="N477" s="49"/>
      <c r="O477" s="49"/>
      <c r="P477" s="49"/>
      <c r="Q477" s="49"/>
      <c r="R477" s="49"/>
      <c r="S477" s="49"/>
      <c r="T477" s="49"/>
      <c r="U477" s="190"/>
      <c r="V477" s="190"/>
      <c r="W477" s="36"/>
      <c r="X477" s="49"/>
      <c r="Y477" s="190"/>
      <c r="Z477" s="74"/>
      <c r="AA477" s="74"/>
      <c r="AB477" s="74"/>
      <c r="AC477" s="74"/>
      <c r="AD477" s="74"/>
      <c r="AE477" s="74"/>
      <c r="AF477" s="49"/>
      <c r="AG477" s="49"/>
      <c r="AK477" s="80" t="s">
        <v>80</v>
      </c>
      <c r="AL477" s="78" t="s">
        <v>83</v>
      </c>
      <c r="AM477" s="187">
        <v>12.46</v>
      </c>
      <c r="AS477" s="187">
        <v>1.8203333333333334</v>
      </c>
      <c r="AV477" s="80" t="s">
        <v>80</v>
      </c>
      <c r="AW477" s="78" t="s">
        <v>83</v>
      </c>
      <c r="AX477" s="146">
        <v>1.0422666666666667</v>
      </c>
      <c r="AY477" s="169">
        <v>6.1076666666666668</v>
      </c>
      <c r="BJ477" s="146">
        <v>7.3836666666666666</v>
      </c>
      <c r="BK477" s="169">
        <v>15.260666666666667</v>
      </c>
    </row>
    <row r="478" spans="1:63">
      <c r="A478" s="190"/>
      <c r="B478" s="190"/>
      <c r="C478" s="36"/>
      <c r="D478" s="61"/>
      <c r="E478" s="190"/>
      <c r="F478" s="74"/>
      <c r="G478" s="74"/>
      <c r="H478" s="74"/>
      <c r="I478" s="74"/>
      <c r="J478" s="74"/>
      <c r="K478" s="74"/>
      <c r="L478" s="49"/>
      <c r="M478" s="49"/>
      <c r="N478" s="49"/>
      <c r="O478" s="49"/>
      <c r="P478" s="49"/>
      <c r="Q478" s="49"/>
      <c r="R478" s="49"/>
      <c r="S478" s="49"/>
      <c r="T478" s="49"/>
      <c r="U478" s="190"/>
      <c r="V478" s="190"/>
      <c r="W478" s="36"/>
      <c r="X478" s="49"/>
      <c r="Y478" s="190"/>
      <c r="Z478" s="74"/>
      <c r="AA478" s="74"/>
      <c r="AB478" s="74"/>
      <c r="AC478" s="74"/>
      <c r="AD478" s="74"/>
      <c r="AE478" s="74"/>
      <c r="AF478" s="49"/>
      <c r="AG478" s="49"/>
      <c r="AK478" s="80" t="s">
        <v>80</v>
      </c>
      <c r="AL478" s="78" t="s">
        <v>83</v>
      </c>
      <c r="AM478" s="188">
        <v>17.079999999999998</v>
      </c>
      <c r="AN478" s="161"/>
      <c r="AO478" s="161"/>
      <c r="AP478" s="161"/>
      <c r="AQ478" s="160"/>
      <c r="AR478" s="161"/>
      <c r="AS478" s="188">
        <v>1.5203333333333333</v>
      </c>
      <c r="AV478" s="80" t="s">
        <v>80</v>
      </c>
      <c r="AW478" s="78" t="s">
        <v>83</v>
      </c>
      <c r="AX478" s="146">
        <v>1.3190999999999999</v>
      </c>
      <c r="AY478" s="169">
        <v>8.3723333333333336</v>
      </c>
      <c r="BJ478" s="146">
        <v>7.1870000000000003</v>
      </c>
      <c r="BK478" s="169">
        <v>13.903666666666666</v>
      </c>
    </row>
    <row r="479" spans="1:63">
      <c r="A479" s="190"/>
      <c r="B479" s="190"/>
      <c r="C479" s="36"/>
      <c r="D479" s="61"/>
      <c r="E479" s="190"/>
      <c r="F479" s="74"/>
      <c r="G479" s="74"/>
      <c r="H479" s="74"/>
      <c r="I479" s="74"/>
      <c r="J479" s="74"/>
      <c r="K479" s="74"/>
      <c r="L479" s="49"/>
      <c r="M479" s="49"/>
      <c r="N479" s="49"/>
      <c r="O479" s="49"/>
      <c r="P479" s="49"/>
      <c r="Q479" s="49"/>
      <c r="R479" s="49"/>
      <c r="S479" s="49"/>
      <c r="T479" s="49"/>
      <c r="U479" s="190"/>
      <c r="V479" s="190"/>
      <c r="W479" s="36"/>
      <c r="X479" s="49"/>
      <c r="Y479" s="190"/>
      <c r="Z479" s="74"/>
      <c r="AA479" s="74"/>
      <c r="AB479" s="74"/>
      <c r="AC479" s="74"/>
      <c r="AD479" s="74"/>
      <c r="AE479" s="74"/>
      <c r="AF479" s="49"/>
      <c r="AG479" s="49"/>
      <c r="AK479" s="80" t="s">
        <v>80</v>
      </c>
      <c r="AL479" s="78" t="s">
        <v>83</v>
      </c>
      <c r="AM479" s="187">
        <v>23.41</v>
      </c>
      <c r="AS479" s="187">
        <v>1.2728666666666666</v>
      </c>
      <c r="AV479" s="80" t="s">
        <v>80</v>
      </c>
      <c r="AW479" s="78" t="s">
        <v>83</v>
      </c>
      <c r="AX479" s="146">
        <v>1.6527000000000001</v>
      </c>
      <c r="AY479" s="169">
        <v>11.479999999999999</v>
      </c>
      <c r="BJ479" s="146">
        <v>6.9196666666666671</v>
      </c>
      <c r="BK479" s="169">
        <v>12.518333333333333</v>
      </c>
    </row>
    <row r="480" spans="1:63">
      <c r="A480" s="190"/>
      <c r="B480" s="190"/>
      <c r="C480" s="36"/>
      <c r="D480" s="61"/>
      <c r="E480" s="190"/>
      <c r="F480" s="74"/>
      <c r="G480" s="74"/>
      <c r="H480" s="74"/>
      <c r="I480" s="74"/>
      <c r="J480" s="74"/>
      <c r="K480" s="74"/>
      <c r="L480" s="49"/>
      <c r="M480" s="49"/>
      <c r="N480" s="49"/>
      <c r="O480" s="49"/>
      <c r="P480" s="49"/>
      <c r="Q480" s="49"/>
      <c r="R480" s="49"/>
      <c r="S480" s="49"/>
      <c r="T480" s="49"/>
      <c r="U480" s="190"/>
      <c r="V480" s="190"/>
      <c r="W480" s="36"/>
      <c r="X480" s="49"/>
      <c r="Y480" s="190"/>
      <c r="Z480" s="74"/>
      <c r="AA480" s="74"/>
      <c r="AB480" s="74"/>
      <c r="AC480" s="74"/>
      <c r="AD480" s="74"/>
      <c r="AE480" s="74"/>
      <c r="AF480" s="49"/>
      <c r="AG480" s="49"/>
      <c r="AK480" s="80" t="s">
        <v>80</v>
      </c>
      <c r="AL480" s="78" t="s">
        <v>83</v>
      </c>
      <c r="AM480" s="187">
        <v>32.096666666666664</v>
      </c>
      <c r="AS480" s="187">
        <v>1.0667666666666666</v>
      </c>
      <c r="AV480" s="80" t="s">
        <v>80</v>
      </c>
      <c r="AW480" s="78" t="s">
        <v>83</v>
      </c>
      <c r="AX480" s="146">
        <v>2.0415999999999999</v>
      </c>
      <c r="AY480" s="169">
        <v>15.729999999999999</v>
      </c>
      <c r="BJ480" s="146">
        <v>6.6326666666666663</v>
      </c>
      <c r="BK480" s="169">
        <v>11.048999999999999</v>
      </c>
    </row>
    <row r="481" spans="1:64">
      <c r="A481" s="190"/>
      <c r="B481" s="190"/>
      <c r="C481" s="36"/>
      <c r="D481" s="61"/>
      <c r="E481" s="190"/>
      <c r="F481" s="74"/>
      <c r="G481" s="74"/>
      <c r="H481" s="74"/>
      <c r="I481" s="74"/>
      <c r="J481" s="74"/>
      <c r="K481" s="74"/>
      <c r="L481" s="49"/>
      <c r="M481" s="49"/>
      <c r="N481" s="49"/>
      <c r="O481" s="49"/>
      <c r="P481" s="49"/>
      <c r="Q481" s="49"/>
      <c r="R481" s="49"/>
      <c r="S481" s="49"/>
      <c r="T481" s="49"/>
      <c r="U481" s="190"/>
      <c r="V481" s="190"/>
      <c r="W481" s="36"/>
      <c r="X481" s="49"/>
      <c r="Y481" s="190"/>
      <c r="Z481" s="74"/>
      <c r="AA481" s="74"/>
      <c r="AB481" s="74"/>
      <c r="AC481" s="74"/>
      <c r="AD481" s="74"/>
      <c r="AE481" s="74"/>
      <c r="AF481" s="49"/>
      <c r="AG481" s="49"/>
      <c r="AK481" s="80" t="s">
        <v>80</v>
      </c>
      <c r="AL481" s="78" t="s">
        <v>83</v>
      </c>
      <c r="AM481" s="187">
        <v>43.99666666666667</v>
      </c>
      <c r="AS481" s="187">
        <v>0.8950999999999999</v>
      </c>
      <c r="AV481" s="80" t="s">
        <v>80</v>
      </c>
      <c r="AW481" s="78" t="s">
        <v>83</v>
      </c>
      <c r="AX481" s="146">
        <v>2.5017999999999998</v>
      </c>
      <c r="AY481" s="169">
        <v>21.563333333333333</v>
      </c>
      <c r="BJ481" s="146">
        <v>6.3410000000000002</v>
      </c>
      <c r="BK481" s="169">
        <v>9.618666666666666</v>
      </c>
    </row>
    <row r="482" spans="1:64">
      <c r="A482" s="190"/>
      <c r="B482" s="190"/>
      <c r="C482" s="36"/>
      <c r="D482" s="61"/>
      <c r="E482" s="190"/>
      <c r="F482" s="74"/>
      <c r="G482" s="74"/>
      <c r="H482" s="74"/>
      <c r="I482" s="74"/>
      <c r="J482" s="74"/>
      <c r="K482" s="74"/>
      <c r="L482" s="49"/>
      <c r="M482" s="49"/>
      <c r="N482" s="49"/>
      <c r="O482" s="49"/>
      <c r="P482" s="49"/>
      <c r="Q482" s="49"/>
      <c r="R482" s="49"/>
      <c r="S482" s="49"/>
      <c r="T482" s="49"/>
      <c r="U482" s="190"/>
      <c r="V482" s="190"/>
      <c r="W482" s="36"/>
      <c r="X482" s="49"/>
      <c r="Y482" s="190"/>
      <c r="Z482" s="74"/>
      <c r="AA482" s="74"/>
      <c r="AB482" s="74"/>
      <c r="AC482" s="74"/>
      <c r="AD482" s="74"/>
      <c r="AE482" s="74"/>
      <c r="AF482" s="49"/>
      <c r="AG482" s="49"/>
      <c r="AK482" s="80" t="s">
        <v>80</v>
      </c>
      <c r="AL482" s="78" t="s">
        <v>83</v>
      </c>
      <c r="AM482" s="187">
        <v>60.31</v>
      </c>
      <c r="AS482" s="187">
        <v>0.75556666666666672</v>
      </c>
      <c r="AV482" s="80" t="s">
        <v>80</v>
      </c>
      <c r="AW482" s="78" t="s">
        <v>83</v>
      </c>
      <c r="AX482" s="146">
        <v>3.061666666666667</v>
      </c>
      <c r="AY482" s="169">
        <v>29.56</v>
      </c>
      <c r="BJ482" s="146">
        <v>6.0876666666666672</v>
      </c>
      <c r="BK482" s="169">
        <v>8.2973333333333326</v>
      </c>
    </row>
    <row r="483" spans="1:64">
      <c r="A483" s="190"/>
      <c r="B483" s="190"/>
      <c r="C483" s="36"/>
      <c r="D483" s="61"/>
      <c r="E483" s="190"/>
      <c r="F483" s="74"/>
      <c r="G483" s="74"/>
      <c r="H483" s="74"/>
      <c r="I483" s="74"/>
      <c r="J483" s="74"/>
      <c r="K483" s="74"/>
      <c r="L483" s="49"/>
      <c r="M483" s="49"/>
      <c r="N483" s="49"/>
      <c r="O483" s="49"/>
      <c r="P483" s="49"/>
      <c r="Q483" s="49"/>
      <c r="R483" s="49"/>
      <c r="S483" s="49"/>
      <c r="T483" s="49"/>
      <c r="U483" s="190"/>
      <c r="V483" s="190"/>
      <c r="W483" s="36"/>
      <c r="X483" s="49"/>
      <c r="Y483" s="190"/>
      <c r="Z483" s="74"/>
      <c r="AA483" s="74"/>
      <c r="AB483" s="74"/>
      <c r="AC483" s="74"/>
      <c r="AD483" s="74"/>
      <c r="AE483" s="74"/>
      <c r="AF483" s="49"/>
      <c r="AG483" s="49"/>
      <c r="AK483" s="80" t="s">
        <v>80</v>
      </c>
      <c r="AL483" s="78" t="s">
        <v>83</v>
      </c>
      <c r="AM483" s="187">
        <v>82.666666666666671</v>
      </c>
      <c r="AS483" s="187">
        <v>0.64190000000000003</v>
      </c>
      <c r="AV483" s="80" t="s">
        <v>80</v>
      </c>
      <c r="AW483" s="78" t="s">
        <v>83</v>
      </c>
      <c r="AX483" s="146">
        <v>3.78</v>
      </c>
      <c r="AY483" s="169">
        <v>40.520000000000003</v>
      </c>
      <c r="BJ483" s="146">
        <v>5.9286666666666674</v>
      </c>
      <c r="BK483" s="169">
        <v>7.136333333333333</v>
      </c>
      <c r="BL483" s="66"/>
    </row>
    <row r="484" spans="1:64">
      <c r="A484" s="190"/>
      <c r="B484" s="190"/>
      <c r="C484" s="36"/>
      <c r="D484" s="61"/>
      <c r="E484" s="190"/>
      <c r="F484" s="74"/>
      <c r="G484" s="74"/>
      <c r="H484" s="74"/>
      <c r="I484" s="74"/>
      <c r="J484" s="74"/>
      <c r="K484" s="74"/>
      <c r="L484" s="49"/>
      <c r="M484" s="49"/>
      <c r="N484" s="49"/>
      <c r="O484" s="49"/>
      <c r="P484" s="49"/>
      <c r="Q484" s="49"/>
      <c r="R484" s="49"/>
      <c r="S484" s="49"/>
      <c r="T484" s="49"/>
      <c r="U484" s="190"/>
      <c r="V484" s="190"/>
      <c r="W484" s="36"/>
      <c r="X484" s="49"/>
      <c r="Y484" s="190"/>
      <c r="Z484" s="74"/>
      <c r="AA484" s="74"/>
      <c r="AB484" s="74"/>
      <c r="AC484" s="74"/>
      <c r="AD484" s="74"/>
      <c r="AE484" s="74"/>
      <c r="AF484" s="49"/>
      <c r="AG484" s="49"/>
      <c r="AK484" s="80" t="s">
        <v>80</v>
      </c>
      <c r="AL484" s="78" t="s">
        <v>83</v>
      </c>
      <c r="AM484" s="187">
        <v>113.3</v>
      </c>
      <c r="AS484" s="187">
        <v>0.54946666666666666</v>
      </c>
      <c r="AV484" s="80" t="s">
        <v>80</v>
      </c>
      <c r="AW484" s="78" t="s">
        <v>83</v>
      </c>
      <c r="AX484" s="155">
        <v>4.7560000000000002</v>
      </c>
      <c r="AY484" s="170">
        <v>55.543333333333329</v>
      </c>
      <c r="AZ484" s="160"/>
      <c r="BA484" s="161"/>
      <c r="BB484" s="161"/>
      <c r="BC484" s="161"/>
      <c r="BD484" s="161"/>
      <c r="BE484" s="161"/>
      <c r="BF484" s="160"/>
      <c r="BG484" s="161"/>
      <c r="BH484" s="161"/>
      <c r="BI484" s="161"/>
      <c r="BJ484" s="155">
        <v>5.873333333333334</v>
      </c>
      <c r="BK484" s="170">
        <v>6.1896666666666667</v>
      </c>
      <c r="BL484" s="66"/>
    </row>
    <row r="485" spans="1:64">
      <c r="A485" s="190"/>
      <c r="B485" s="190"/>
      <c r="C485" s="36"/>
      <c r="D485" s="61"/>
      <c r="E485" s="190"/>
      <c r="F485" s="74"/>
      <c r="G485" s="74"/>
      <c r="H485" s="74"/>
      <c r="I485" s="74"/>
      <c r="J485" s="74"/>
      <c r="K485" s="74"/>
      <c r="L485" s="49"/>
      <c r="M485" s="49"/>
      <c r="N485" s="49"/>
      <c r="O485" s="49"/>
      <c r="P485" s="49"/>
      <c r="Q485" s="49"/>
      <c r="R485" s="49"/>
      <c r="S485" s="49"/>
      <c r="T485" s="49"/>
      <c r="U485" s="190"/>
      <c r="V485" s="190"/>
      <c r="W485" s="36"/>
      <c r="X485" s="49"/>
      <c r="Y485" s="190"/>
      <c r="Z485" s="74"/>
      <c r="AA485" s="74"/>
      <c r="AB485" s="74"/>
      <c r="AC485" s="74"/>
      <c r="AD485" s="74"/>
      <c r="AE485" s="74"/>
      <c r="AF485" s="49"/>
      <c r="AG485" s="49"/>
      <c r="AK485" s="80" t="s">
        <v>80</v>
      </c>
      <c r="AL485" s="78" t="s">
        <v>83</v>
      </c>
      <c r="AM485" s="187">
        <v>155.30000000000001</v>
      </c>
      <c r="AS485" s="187">
        <v>0.47676666666666662</v>
      </c>
      <c r="AV485" s="80" t="s">
        <v>80</v>
      </c>
      <c r="AW485" s="78" t="s">
        <v>83</v>
      </c>
      <c r="AX485" s="146">
        <v>6.118666666666666</v>
      </c>
      <c r="AY485" s="169">
        <v>76.133333333333326</v>
      </c>
      <c r="BJ485" s="146">
        <v>5.9236666666666657</v>
      </c>
      <c r="BK485" s="169">
        <v>5.399</v>
      </c>
      <c r="BL485" s="66"/>
    </row>
    <row r="486" spans="1:64">
      <c r="A486" s="190"/>
      <c r="B486" s="190"/>
      <c r="C486" s="36"/>
      <c r="D486" s="61"/>
      <c r="E486" s="190"/>
      <c r="F486" s="74"/>
      <c r="G486" s="74"/>
      <c r="H486" s="74"/>
      <c r="I486" s="74"/>
      <c r="J486" s="74"/>
      <c r="K486" s="74"/>
      <c r="L486" s="49"/>
      <c r="M486" s="49"/>
      <c r="N486" s="49"/>
      <c r="O486" s="49"/>
      <c r="P486" s="49"/>
      <c r="Q486" s="49"/>
      <c r="R486" s="49"/>
      <c r="S486" s="49"/>
      <c r="T486" s="49"/>
      <c r="U486" s="190"/>
      <c r="V486" s="190"/>
      <c r="W486" s="36"/>
      <c r="X486" s="49"/>
      <c r="Y486" s="190"/>
      <c r="Z486" s="74"/>
      <c r="AA486" s="74"/>
      <c r="AB486" s="74"/>
      <c r="AC486" s="74"/>
      <c r="AD486" s="74"/>
      <c r="AE486" s="74"/>
      <c r="AF486" s="49"/>
      <c r="AG486" s="49"/>
      <c r="AK486" s="80" t="s">
        <v>80</v>
      </c>
      <c r="AL486" s="78" t="s">
        <v>83</v>
      </c>
      <c r="AM486" s="187">
        <v>212.9</v>
      </c>
      <c r="AS486" s="187">
        <v>0.41896666666666665</v>
      </c>
      <c r="AV486" s="80" t="s">
        <v>80</v>
      </c>
      <c r="AW486" s="78" t="s">
        <v>83</v>
      </c>
      <c r="AX486" s="146">
        <v>7.9883333333333342</v>
      </c>
      <c r="AY486" s="169">
        <v>104.40000000000002</v>
      </c>
      <c r="BJ486" s="146">
        <v>6.051333333333333</v>
      </c>
      <c r="BK486" s="169">
        <v>4.6770000000000005</v>
      </c>
    </row>
    <row r="487" spans="1:64">
      <c r="A487" s="190"/>
      <c r="B487" s="190"/>
      <c r="C487" s="36"/>
      <c r="D487" s="61"/>
      <c r="E487" s="190"/>
      <c r="F487" s="74"/>
      <c r="G487" s="74"/>
      <c r="H487" s="74"/>
      <c r="I487" s="74"/>
      <c r="J487" s="74"/>
      <c r="K487" s="74"/>
      <c r="L487" s="49"/>
      <c r="M487" s="49"/>
      <c r="N487" s="49"/>
      <c r="O487" s="49"/>
      <c r="P487" s="49"/>
      <c r="Q487" s="49"/>
      <c r="R487" s="49"/>
      <c r="S487" s="49"/>
      <c r="T487" s="49"/>
      <c r="U487" s="190"/>
      <c r="V487" s="190"/>
      <c r="W487" s="36"/>
      <c r="X487" s="49"/>
      <c r="Y487" s="190"/>
      <c r="Z487" s="74"/>
      <c r="AA487" s="74"/>
      <c r="AB487" s="74"/>
      <c r="AC487" s="74"/>
      <c r="AD487" s="74"/>
      <c r="AE487" s="74"/>
      <c r="AF487" s="49"/>
      <c r="AG487" s="49"/>
      <c r="AK487" s="80" t="s">
        <v>80</v>
      </c>
      <c r="AL487" s="78" t="s">
        <v>83</v>
      </c>
      <c r="AM487" s="187">
        <v>291.8</v>
      </c>
      <c r="AS487" s="187">
        <v>0.37336666666666662</v>
      </c>
      <c r="AV487" s="80" t="s">
        <v>80</v>
      </c>
      <c r="AW487" s="78" t="s">
        <v>83</v>
      </c>
      <c r="AX487" s="146">
        <v>10.515333333333333</v>
      </c>
      <c r="AY487" s="169">
        <v>143.1</v>
      </c>
      <c r="BJ487" s="146">
        <v>6.1783333333333337</v>
      </c>
      <c r="BK487" s="169">
        <v>3.9773333333333327</v>
      </c>
    </row>
    <row r="488" spans="1:64">
      <c r="A488" s="190"/>
      <c r="B488" s="190"/>
      <c r="C488" s="36"/>
      <c r="D488" s="61"/>
      <c r="E488" s="190"/>
      <c r="F488" s="74"/>
      <c r="G488" s="74"/>
      <c r="H488" s="74"/>
      <c r="I488" s="74"/>
      <c r="J488" s="74"/>
      <c r="K488" s="74"/>
      <c r="L488" s="49"/>
      <c r="M488" s="49"/>
      <c r="N488" s="49"/>
      <c r="O488" s="49"/>
      <c r="P488" s="49"/>
      <c r="Q488" s="49"/>
      <c r="R488" s="49"/>
      <c r="S488" s="49"/>
      <c r="T488" s="49"/>
      <c r="U488" s="190"/>
      <c r="V488" s="190"/>
      <c r="W488" s="36"/>
      <c r="X488" s="49"/>
      <c r="Y488" s="190"/>
      <c r="Z488" s="74"/>
      <c r="AA488" s="74"/>
      <c r="AB488" s="74"/>
      <c r="AC488" s="74"/>
      <c r="AD488" s="74"/>
      <c r="AE488" s="74"/>
      <c r="AF488" s="49"/>
      <c r="AG488" s="49"/>
      <c r="AK488" s="80" t="s">
        <v>80</v>
      </c>
      <c r="AL488" s="78" t="s">
        <v>83</v>
      </c>
      <c r="AM488" s="187">
        <v>400</v>
      </c>
      <c r="AS488" s="187">
        <v>0.33483333333333332</v>
      </c>
      <c r="AV488" s="80" t="s">
        <v>80</v>
      </c>
      <c r="AW488" s="78" t="s">
        <v>83</v>
      </c>
      <c r="AX488" s="146">
        <v>13.774666666666668</v>
      </c>
      <c r="AY488" s="169">
        <v>196.1</v>
      </c>
      <c r="BJ488" s="146">
        <v>6.2063333333333333</v>
      </c>
      <c r="BK488" s="169">
        <v>3.2933333333333334</v>
      </c>
    </row>
    <row r="489" spans="1:64">
      <c r="A489" s="190"/>
      <c r="B489" s="190"/>
      <c r="C489" s="36"/>
      <c r="D489" s="61"/>
      <c r="E489" s="190"/>
      <c r="F489" s="74"/>
      <c r="G489" s="74"/>
      <c r="H489" s="74"/>
      <c r="I489" s="74"/>
      <c r="J489" s="74"/>
      <c r="K489" s="74"/>
      <c r="L489" s="49"/>
      <c r="M489" s="49"/>
      <c r="N489" s="49"/>
      <c r="O489" s="49"/>
      <c r="P489" s="49"/>
      <c r="Q489" s="49"/>
      <c r="R489" s="49"/>
      <c r="S489" s="49"/>
      <c r="T489" s="49"/>
      <c r="U489" s="190"/>
      <c r="V489" s="190"/>
      <c r="W489" s="36"/>
      <c r="X489" s="49"/>
      <c r="Y489" s="190"/>
      <c r="Z489" s="74"/>
      <c r="AA489" s="74"/>
      <c r="AB489" s="74"/>
      <c r="AC489" s="74"/>
      <c r="AD489" s="74"/>
      <c r="AE489" s="74"/>
      <c r="AF489" s="49"/>
      <c r="AG489" s="49"/>
      <c r="AK489" s="83"/>
      <c r="AL489" s="84"/>
      <c r="AM489" s="196"/>
      <c r="AN489" s="301" t="s">
        <v>90</v>
      </c>
      <c r="AO489" s="302"/>
      <c r="AP489" s="303"/>
      <c r="AQ489" s="301" t="s">
        <v>89</v>
      </c>
      <c r="AR489" s="302"/>
      <c r="AS489" s="303"/>
      <c r="AV489" s="83"/>
      <c r="AW489" s="84"/>
      <c r="AX489" s="148"/>
      <c r="AY489" s="172"/>
      <c r="AZ489" s="301" t="s">
        <v>90</v>
      </c>
      <c r="BA489" s="302"/>
      <c r="BB489" s="302"/>
      <c r="BC489" s="302"/>
      <c r="BD489" s="302"/>
      <c r="BE489" s="303"/>
      <c r="BF489" s="304" t="s">
        <v>89</v>
      </c>
      <c r="BG489" s="305"/>
      <c r="BH489" s="305"/>
      <c r="BI489" s="305"/>
      <c r="BJ489" s="305"/>
      <c r="BK489" s="306"/>
    </row>
    <row r="490" spans="1:64">
      <c r="A490" s="190"/>
      <c r="B490" s="190"/>
      <c r="C490" s="36"/>
      <c r="D490" s="61"/>
      <c r="E490" s="190"/>
      <c r="F490" s="74"/>
      <c r="G490" s="74"/>
      <c r="H490" s="74"/>
      <c r="I490" s="74"/>
      <c r="J490" s="74"/>
      <c r="K490" s="74"/>
      <c r="L490" s="49"/>
      <c r="M490" s="49"/>
      <c r="N490" s="49"/>
      <c r="O490" s="49"/>
      <c r="P490" s="49"/>
      <c r="Q490" s="49"/>
      <c r="R490" s="49"/>
      <c r="S490" s="49"/>
      <c r="T490" s="49"/>
      <c r="U490" s="190"/>
      <c r="V490" s="190"/>
      <c r="W490" s="36"/>
      <c r="X490" s="49"/>
      <c r="Y490" s="190"/>
      <c r="Z490" s="74"/>
      <c r="AA490" s="74"/>
      <c r="AB490" s="74"/>
      <c r="AC490" s="74"/>
      <c r="AD490" s="74"/>
      <c r="AE490" s="74"/>
      <c r="AF490" s="49"/>
      <c r="AG490" s="49"/>
      <c r="AJ490" s="81" t="s">
        <v>84</v>
      </c>
      <c r="AK490" s="82" t="s">
        <v>63</v>
      </c>
      <c r="AL490" s="85" t="s">
        <v>75</v>
      </c>
      <c r="AM490" s="197" t="s">
        <v>87</v>
      </c>
      <c r="AN490" s="307" t="s">
        <v>86</v>
      </c>
      <c r="AO490" s="308"/>
      <c r="AP490" s="309"/>
      <c r="AQ490" s="310" t="s">
        <v>86</v>
      </c>
      <c r="AR490" s="311"/>
      <c r="AS490" s="312"/>
      <c r="AU490" s="81" t="s">
        <v>85</v>
      </c>
      <c r="AV490" s="82" t="s">
        <v>63</v>
      </c>
      <c r="AW490" s="85" t="s">
        <v>75</v>
      </c>
      <c r="AX490" s="149" t="s">
        <v>59</v>
      </c>
      <c r="AY490" s="173" t="s">
        <v>60</v>
      </c>
      <c r="AZ490" s="156" t="s">
        <v>92</v>
      </c>
      <c r="BA490" s="157" t="s">
        <v>91</v>
      </c>
      <c r="BB490" s="156" t="s">
        <v>92</v>
      </c>
      <c r="BC490" s="157" t="s">
        <v>91</v>
      </c>
      <c r="BD490" s="156" t="s">
        <v>92</v>
      </c>
      <c r="BE490" s="157" t="s">
        <v>91</v>
      </c>
      <c r="BF490" s="165" t="s">
        <v>92</v>
      </c>
      <c r="BG490" s="166" t="s">
        <v>91</v>
      </c>
      <c r="BH490" s="165" t="s">
        <v>92</v>
      </c>
      <c r="BI490" s="166" t="s">
        <v>91</v>
      </c>
      <c r="BJ490" s="165" t="s">
        <v>92</v>
      </c>
      <c r="BK490" s="167" t="s">
        <v>91</v>
      </c>
    </row>
    <row r="491" spans="1:64">
      <c r="A491" s="190"/>
      <c r="B491" s="190"/>
      <c r="C491" s="36"/>
      <c r="D491" s="61"/>
      <c r="E491" s="190"/>
      <c r="F491" s="74"/>
      <c r="G491" s="74"/>
      <c r="H491" s="74"/>
      <c r="I491" s="74"/>
      <c r="J491" s="74"/>
      <c r="K491" s="74"/>
      <c r="L491" s="49"/>
      <c r="M491" s="49"/>
      <c r="N491" s="49"/>
      <c r="O491" s="49"/>
      <c r="P491" s="49"/>
      <c r="Q491" s="49"/>
      <c r="R491" s="49"/>
      <c r="S491" s="49"/>
      <c r="T491" s="49"/>
      <c r="U491" s="190"/>
      <c r="V491" s="190"/>
      <c r="W491" s="36"/>
      <c r="X491" s="49"/>
      <c r="Y491" s="190"/>
      <c r="Z491" s="74"/>
      <c r="AA491" s="74"/>
      <c r="AB491" s="74"/>
      <c r="AC491" s="74"/>
      <c r="AD491" s="74"/>
      <c r="AE491" s="74"/>
      <c r="AF491" s="49"/>
      <c r="AG491" s="49"/>
      <c r="AK491" s="80" t="s">
        <v>81</v>
      </c>
      <c r="AL491" s="78" t="s">
        <v>76</v>
      </c>
      <c r="AM491" s="187">
        <v>0.99980000000000002</v>
      </c>
      <c r="AN491" s="169">
        <v>26.841666666666669</v>
      </c>
      <c r="AV491" s="80" t="s">
        <v>81</v>
      </c>
      <c r="AW491" s="78" t="s">
        <v>76</v>
      </c>
      <c r="AX491" s="146">
        <v>4.8493333333333333E-2</v>
      </c>
      <c r="AY491" s="169">
        <v>0.49996666666666667</v>
      </c>
      <c r="AZ491" s="146">
        <v>7.7240000000000002</v>
      </c>
      <c r="BA491" s="158">
        <v>5.8353333333333337</v>
      </c>
    </row>
    <row r="492" spans="1:64">
      <c r="A492" s="190"/>
      <c r="B492" s="190"/>
      <c r="C492" s="36"/>
      <c r="D492" s="61"/>
      <c r="E492" s="190"/>
      <c r="F492" s="74"/>
      <c r="G492" s="74"/>
      <c r="H492" s="74"/>
      <c r="I492" s="74"/>
      <c r="J492" s="74"/>
      <c r="K492" s="74"/>
      <c r="L492" s="49"/>
      <c r="M492" s="49"/>
      <c r="N492" s="49"/>
      <c r="O492" s="49"/>
      <c r="P492" s="49"/>
      <c r="Q492" s="49"/>
      <c r="R492" s="49"/>
      <c r="S492" s="49"/>
      <c r="T492" s="49"/>
      <c r="U492" s="190"/>
      <c r="V492" s="190"/>
      <c r="W492" s="36"/>
      <c r="X492" s="49"/>
      <c r="Y492" s="190"/>
      <c r="Z492" s="74"/>
      <c r="AA492" s="74"/>
      <c r="AB492" s="74"/>
      <c r="AC492" s="74"/>
      <c r="AD492" s="74"/>
      <c r="AE492" s="74"/>
      <c r="AF492" s="49"/>
      <c r="AG492" s="49"/>
      <c r="AK492" s="80" t="s">
        <v>81</v>
      </c>
      <c r="AL492" s="78" t="s">
        <v>76</v>
      </c>
      <c r="AM492" s="187">
        <v>1.3706666666666667</v>
      </c>
      <c r="AN492" s="169">
        <v>22.205666666666662</v>
      </c>
      <c r="AV492" s="80" t="s">
        <v>81</v>
      </c>
      <c r="AW492" s="78" t="s">
        <v>76</v>
      </c>
      <c r="AX492" s="146">
        <v>9.1736666666666647E-2</v>
      </c>
      <c r="AY492" s="169">
        <v>0.67590000000000006</v>
      </c>
      <c r="AZ492" s="146">
        <v>6.3533333333333326</v>
      </c>
      <c r="BA492" s="158">
        <v>11.952333333333334</v>
      </c>
    </row>
    <row r="493" spans="1:64">
      <c r="A493" s="190"/>
      <c r="B493" s="190"/>
      <c r="C493" s="36"/>
      <c r="D493" s="61"/>
      <c r="E493" s="190"/>
      <c r="F493" s="74"/>
      <c r="G493" s="74"/>
      <c r="H493" s="74"/>
      <c r="I493" s="74"/>
      <c r="J493" s="74"/>
      <c r="K493" s="74"/>
      <c r="L493" s="49"/>
      <c r="M493" s="49"/>
      <c r="N493" s="49"/>
      <c r="O493" s="49"/>
      <c r="P493" s="49"/>
      <c r="Q493" s="49"/>
      <c r="R493" s="49"/>
      <c r="S493" s="49"/>
      <c r="T493" s="49"/>
      <c r="U493" s="190"/>
      <c r="V493" s="190"/>
      <c r="W493" s="36"/>
      <c r="X493" s="49"/>
      <c r="Y493" s="190"/>
      <c r="Z493" s="74"/>
      <c r="AA493" s="74"/>
      <c r="AB493" s="74"/>
      <c r="AC493" s="74"/>
      <c r="AD493" s="74"/>
      <c r="AE493" s="74"/>
      <c r="AF493" s="49"/>
      <c r="AG493" s="49"/>
      <c r="AK493" s="80" t="s">
        <v>81</v>
      </c>
      <c r="AL493" s="78" t="s">
        <v>76</v>
      </c>
      <c r="AM493" s="187">
        <v>1.8786666666666665</v>
      </c>
      <c r="AN493" s="169">
        <v>18.334</v>
      </c>
      <c r="AV493" s="80" t="s">
        <v>81</v>
      </c>
      <c r="AW493" s="78" t="s">
        <v>76</v>
      </c>
      <c r="AX493" s="146">
        <v>0.12770999999999999</v>
      </c>
      <c r="AY493" s="169">
        <v>0.92116666666666669</v>
      </c>
      <c r="AZ493" s="146">
        <v>5.7623333333333333</v>
      </c>
      <c r="BA493" s="158">
        <v>12.557</v>
      </c>
    </row>
    <row r="494" spans="1:64">
      <c r="A494" s="190"/>
      <c r="B494" s="190"/>
      <c r="C494" s="36"/>
      <c r="D494" s="61"/>
      <c r="E494" s="190"/>
      <c r="F494" s="74"/>
      <c r="G494" s="74"/>
      <c r="H494" s="74"/>
      <c r="I494" s="74"/>
      <c r="J494" s="74"/>
      <c r="K494" s="74"/>
      <c r="L494" s="49"/>
      <c r="M494" s="49"/>
      <c r="N494" s="49"/>
      <c r="O494" s="49"/>
      <c r="P494" s="49"/>
      <c r="Q494" s="49"/>
      <c r="R494" s="49"/>
      <c r="S494" s="49"/>
      <c r="T494" s="49"/>
      <c r="U494" s="190"/>
      <c r="V494" s="190"/>
      <c r="W494" s="36"/>
      <c r="X494" s="49"/>
      <c r="Y494" s="190"/>
      <c r="Z494" s="74"/>
      <c r="AA494" s="74"/>
      <c r="AB494" s="74"/>
      <c r="AC494" s="74"/>
      <c r="AD494" s="74"/>
      <c r="AE494" s="74"/>
      <c r="AF494" s="49"/>
      <c r="AG494" s="49"/>
      <c r="AK494" s="80" t="s">
        <v>81</v>
      </c>
      <c r="AL494" s="78" t="s">
        <v>76</v>
      </c>
      <c r="AM494" s="187">
        <v>2.5746666666666669</v>
      </c>
      <c r="AN494" s="169">
        <v>15.310000000000002</v>
      </c>
      <c r="AV494" s="80" t="s">
        <v>81</v>
      </c>
      <c r="AW494" s="78" t="s">
        <v>76</v>
      </c>
      <c r="AX494" s="146">
        <v>0.17127333333333331</v>
      </c>
      <c r="AY494" s="169">
        <v>1.262</v>
      </c>
      <c r="AZ494" s="146">
        <v>5.4466666666666663</v>
      </c>
      <c r="BA494" s="158">
        <v>12.377333333333334</v>
      </c>
    </row>
    <row r="495" spans="1:64">
      <c r="A495" s="190"/>
      <c r="B495" s="190"/>
      <c r="C495" s="36"/>
      <c r="D495" s="61"/>
      <c r="E495" s="190"/>
      <c r="F495" s="74"/>
      <c r="G495" s="74"/>
      <c r="H495" s="74"/>
      <c r="I495" s="74"/>
      <c r="J495" s="74"/>
      <c r="K495" s="74"/>
      <c r="L495" s="49"/>
      <c r="M495" s="49"/>
      <c r="N495" s="49"/>
      <c r="O495" s="49"/>
      <c r="P495" s="49"/>
      <c r="Q495" s="49"/>
      <c r="R495" s="49"/>
      <c r="S495" s="49"/>
      <c r="T495" s="49"/>
      <c r="U495" s="190"/>
      <c r="V495" s="190"/>
      <c r="W495" s="36"/>
      <c r="X495" s="49"/>
      <c r="Y495" s="190"/>
      <c r="Z495" s="74"/>
      <c r="AA495" s="74"/>
      <c r="AB495" s="74"/>
      <c r="AC495" s="74"/>
      <c r="AD495" s="74"/>
      <c r="AE495" s="74"/>
      <c r="AF495" s="49"/>
      <c r="AG495" s="49"/>
      <c r="AK495" s="80" t="s">
        <v>81</v>
      </c>
      <c r="AL495" s="78" t="s">
        <v>76</v>
      </c>
      <c r="AM495" s="187">
        <v>3.5289999999999999</v>
      </c>
      <c r="AN495" s="169">
        <v>12.965333333333334</v>
      </c>
      <c r="AV495" s="80" t="s">
        <v>81</v>
      </c>
      <c r="AW495" s="78" t="s">
        <v>76</v>
      </c>
      <c r="AX495" s="146">
        <v>0.22827</v>
      </c>
      <c r="AY495" s="169">
        <v>1.7299999999999998</v>
      </c>
      <c r="AZ495" s="146">
        <v>5.2380000000000004</v>
      </c>
      <c r="BA495" s="158">
        <v>12.061</v>
      </c>
    </row>
    <row r="496" spans="1:64">
      <c r="A496" s="190"/>
      <c r="B496" s="190"/>
      <c r="C496" s="36"/>
      <c r="D496" s="61"/>
      <c r="E496" s="190"/>
      <c r="F496" s="74"/>
      <c r="G496" s="74"/>
      <c r="H496" s="74"/>
      <c r="I496" s="74"/>
      <c r="J496" s="74"/>
      <c r="K496" s="74"/>
      <c r="L496" s="49"/>
      <c r="M496" s="49"/>
      <c r="N496" s="49"/>
      <c r="O496" s="49"/>
      <c r="P496" s="49"/>
      <c r="Q496" s="49"/>
      <c r="R496" s="49"/>
      <c r="S496" s="49"/>
      <c r="T496" s="49"/>
      <c r="U496" s="190"/>
      <c r="V496" s="190"/>
      <c r="W496" s="36"/>
      <c r="X496" s="49"/>
      <c r="Y496" s="190"/>
      <c r="Z496" s="74"/>
      <c r="AA496" s="74"/>
      <c r="AB496" s="74"/>
      <c r="AC496" s="74"/>
      <c r="AD496" s="74"/>
      <c r="AE496" s="74"/>
      <c r="AF496" s="49"/>
      <c r="AG496" s="49"/>
      <c r="AK496" s="80" t="s">
        <v>81</v>
      </c>
      <c r="AL496" s="78" t="s">
        <v>76</v>
      </c>
      <c r="AM496" s="187">
        <v>4.8380000000000001</v>
      </c>
      <c r="AN496" s="169">
        <v>11.243333333333334</v>
      </c>
      <c r="AV496" s="80" t="s">
        <v>81</v>
      </c>
      <c r="AW496" s="78" t="s">
        <v>76</v>
      </c>
      <c r="AX496" s="146">
        <v>0.30241000000000001</v>
      </c>
      <c r="AY496" s="169">
        <v>2.371</v>
      </c>
      <c r="AZ496" s="146">
        <v>5.0716666666666663</v>
      </c>
      <c r="BA496" s="158">
        <v>11.647666666666666</v>
      </c>
    </row>
    <row r="497" spans="1:55">
      <c r="A497" s="190"/>
      <c r="B497" s="190"/>
      <c r="C497" s="36"/>
      <c r="D497" s="61"/>
      <c r="E497" s="190"/>
      <c r="F497" s="74"/>
      <c r="G497" s="74"/>
      <c r="H497" s="74"/>
      <c r="I497" s="74"/>
      <c r="J497" s="74"/>
      <c r="K497" s="74"/>
      <c r="L497" s="49"/>
      <c r="M497" s="49"/>
      <c r="N497" s="49"/>
      <c r="O497" s="49"/>
      <c r="P497" s="49"/>
      <c r="Q497" s="49"/>
      <c r="R497" s="49"/>
      <c r="S497" s="49"/>
      <c r="T497" s="49"/>
      <c r="U497" s="190"/>
      <c r="V497" s="190"/>
      <c r="W497" s="36"/>
      <c r="X497" s="49"/>
      <c r="Y497" s="190"/>
      <c r="Z497" s="74"/>
      <c r="AA497" s="74"/>
      <c r="AB497" s="74"/>
      <c r="AC497" s="74"/>
      <c r="AD497" s="74"/>
      <c r="AE497" s="74"/>
      <c r="AF497" s="49"/>
      <c r="AG497" s="49"/>
      <c r="AK497" s="80" t="s">
        <v>81</v>
      </c>
      <c r="AL497" s="78" t="s">
        <v>76</v>
      </c>
      <c r="AM497" s="187">
        <v>6.6326666666666663</v>
      </c>
      <c r="AN497" s="169">
        <v>9.913333333333334</v>
      </c>
      <c r="AV497" s="80" t="s">
        <v>81</v>
      </c>
      <c r="AW497" s="78" t="s">
        <v>76</v>
      </c>
      <c r="AX497" s="146">
        <v>0.39684999999999998</v>
      </c>
      <c r="AY497" s="169">
        <v>3.2503333333333333</v>
      </c>
      <c r="AZ497" s="146">
        <v>4.9076666666666666</v>
      </c>
      <c r="BA497" s="158">
        <v>11.120666666666665</v>
      </c>
    </row>
    <row r="498" spans="1:55">
      <c r="A498" s="190"/>
      <c r="B498" s="190"/>
      <c r="C498" s="36"/>
      <c r="D498" s="61"/>
      <c r="E498" s="190"/>
      <c r="F498" s="74"/>
      <c r="G498" s="74"/>
      <c r="H498" s="74"/>
      <c r="I498" s="74"/>
      <c r="J498" s="74"/>
      <c r="K498" s="74"/>
      <c r="L498" s="49"/>
      <c r="M498" s="49"/>
      <c r="N498" s="49"/>
      <c r="O498" s="49"/>
      <c r="P498" s="49"/>
      <c r="Q498" s="49"/>
      <c r="R498" s="49"/>
      <c r="S498" s="49"/>
      <c r="T498" s="49"/>
      <c r="U498" s="190"/>
      <c r="V498" s="190"/>
      <c r="W498" s="36"/>
      <c r="X498" s="49"/>
      <c r="Y498" s="190"/>
      <c r="Z498" s="74"/>
      <c r="AA498" s="74"/>
      <c r="AB498" s="74"/>
      <c r="AC498" s="74"/>
      <c r="AD498" s="74"/>
      <c r="AE498" s="74"/>
      <c r="AF498" s="49"/>
      <c r="AG498" s="49"/>
      <c r="AK498" s="80" t="s">
        <v>81</v>
      </c>
      <c r="AL498" s="78" t="s">
        <v>76</v>
      </c>
      <c r="AM498" s="187">
        <v>9.0923333333333343</v>
      </c>
      <c r="AN498" s="169">
        <v>8.8453333333333344</v>
      </c>
      <c r="AV498" s="80" t="s">
        <v>81</v>
      </c>
      <c r="AW498" s="78" t="s">
        <v>76</v>
      </c>
      <c r="AX498" s="146">
        <v>0.51691999999999994</v>
      </c>
      <c r="AY498" s="169">
        <v>4.4556666666666667</v>
      </c>
      <c r="AZ498" s="146">
        <v>4.7616666666666667</v>
      </c>
      <c r="BA498" s="158">
        <v>10.515666666666666</v>
      </c>
    </row>
    <row r="499" spans="1:55">
      <c r="A499" s="190"/>
      <c r="B499" s="190"/>
      <c r="C499" s="36"/>
      <c r="D499" s="61"/>
      <c r="E499" s="190"/>
      <c r="F499" s="74"/>
      <c r="G499" s="74"/>
      <c r="H499" s="74"/>
      <c r="I499" s="74"/>
      <c r="J499" s="74"/>
      <c r="K499" s="74"/>
      <c r="L499" s="49"/>
      <c r="M499" s="49"/>
      <c r="N499" s="49"/>
      <c r="O499" s="49"/>
      <c r="P499" s="49"/>
      <c r="Q499" s="49"/>
      <c r="R499" s="49"/>
      <c r="S499" s="49"/>
      <c r="T499" s="49"/>
      <c r="U499" s="190"/>
      <c r="V499" s="190"/>
      <c r="W499" s="36"/>
      <c r="X499" s="49"/>
      <c r="Y499" s="190"/>
      <c r="Z499" s="74"/>
      <c r="AA499" s="74"/>
      <c r="AB499" s="74"/>
      <c r="AC499" s="74"/>
      <c r="AD499" s="74"/>
      <c r="AE499" s="74"/>
      <c r="AF499" s="49"/>
      <c r="AG499" s="49"/>
      <c r="AK499" s="80" t="s">
        <v>81</v>
      </c>
      <c r="AL499" s="78" t="s">
        <v>76</v>
      </c>
      <c r="AM499" s="187">
        <v>12.466666666666667</v>
      </c>
      <c r="AN499" s="169">
        <v>7.9716666666666667</v>
      </c>
      <c r="AV499" s="80" t="s">
        <v>81</v>
      </c>
      <c r="AW499" s="78" t="s">
        <v>76</v>
      </c>
      <c r="AX499" s="146">
        <v>0.66913333333333336</v>
      </c>
      <c r="AY499" s="169">
        <v>6.1076666666666668</v>
      </c>
      <c r="AZ499" s="146">
        <v>4.6326666666666663</v>
      </c>
      <c r="BA499" s="158">
        <v>9.8620000000000001</v>
      </c>
    </row>
    <row r="500" spans="1:55">
      <c r="A500" s="190"/>
      <c r="B500" s="190"/>
      <c r="C500" s="36"/>
      <c r="D500" s="61"/>
      <c r="E500" s="190"/>
      <c r="F500" s="74"/>
      <c r="G500" s="74"/>
      <c r="H500" s="74"/>
      <c r="I500" s="74"/>
      <c r="J500" s="74"/>
      <c r="K500" s="74"/>
      <c r="L500" s="49"/>
      <c r="M500" s="49"/>
      <c r="N500" s="49"/>
      <c r="O500" s="49"/>
      <c r="P500" s="49"/>
      <c r="Q500" s="49"/>
      <c r="R500" s="49"/>
      <c r="S500" s="49"/>
      <c r="T500" s="49"/>
      <c r="U500" s="190"/>
      <c r="V500" s="190"/>
      <c r="W500" s="36"/>
      <c r="X500" s="49"/>
      <c r="Y500" s="190"/>
      <c r="Z500" s="74"/>
      <c r="AA500" s="74"/>
      <c r="AB500" s="74"/>
      <c r="AC500" s="74"/>
      <c r="AD500" s="74"/>
      <c r="AE500" s="74"/>
      <c r="AF500" s="49"/>
      <c r="AG500" s="49"/>
      <c r="AK500" s="80" t="s">
        <v>81</v>
      </c>
      <c r="AL500" s="78" t="s">
        <v>76</v>
      </c>
      <c r="AM500" s="187">
        <v>17.09</v>
      </c>
      <c r="AN500" s="169">
        <v>7.1980000000000004</v>
      </c>
      <c r="AV500" s="80" t="s">
        <v>81</v>
      </c>
      <c r="AW500" s="78" t="s">
        <v>76</v>
      </c>
      <c r="AX500" s="146">
        <v>0.86023333333333329</v>
      </c>
      <c r="AY500" s="169">
        <v>8.3726666666666656</v>
      </c>
      <c r="AZ500" s="146">
        <v>4.5073333333333343</v>
      </c>
      <c r="BA500" s="158">
        <v>9.1675333333333331</v>
      </c>
    </row>
    <row r="501" spans="1:55">
      <c r="A501" s="190"/>
      <c r="B501" s="190"/>
      <c r="C501" s="36"/>
      <c r="D501" s="61"/>
      <c r="E501" s="190"/>
      <c r="F501" s="74"/>
      <c r="G501" s="74"/>
      <c r="H501" s="74"/>
      <c r="I501" s="74"/>
      <c r="J501" s="74"/>
      <c r="K501" s="74"/>
      <c r="L501" s="49"/>
      <c r="M501" s="49"/>
      <c r="N501" s="49"/>
      <c r="O501" s="49"/>
      <c r="P501" s="49"/>
      <c r="Q501" s="49"/>
      <c r="R501" s="49"/>
      <c r="S501" s="49"/>
      <c r="T501" s="49"/>
      <c r="U501" s="190"/>
      <c r="V501" s="190"/>
      <c r="W501" s="36"/>
      <c r="X501" s="49"/>
      <c r="Y501" s="190"/>
      <c r="Z501" s="74"/>
      <c r="AA501" s="74"/>
      <c r="AB501" s="74"/>
      <c r="AC501" s="74"/>
      <c r="AD501" s="74"/>
      <c r="AE501" s="74"/>
      <c r="AF501" s="49"/>
      <c r="AG501" s="49"/>
      <c r="AK501" s="80" t="s">
        <v>81</v>
      </c>
      <c r="AL501" s="78" t="s">
        <v>76</v>
      </c>
      <c r="AM501" s="187">
        <v>23.429999999999996</v>
      </c>
      <c r="AN501" s="169">
        <v>6.4786666666666664</v>
      </c>
      <c r="AV501" s="80" t="s">
        <v>81</v>
      </c>
      <c r="AW501" s="78" t="s">
        <v>76</v>
      </c>
      <c r="AX501" s="146">
        <v>1.101</v>
      </c>
      <c r="AY501" s="169">
        <v>11.479999999999999</v>
      </c>
      <c r="AZ501" s="146">
        <v>4.3893333333333331</v>
      </c>
      <c r="BA501" s="158">
        <v>8.4642333333333344</v>
      </c>
    </row>
    <row r="502" spans="1:55">
      <c r="A502" s="190"/>
      <c r="B502" s="190"/>
      <c r="C502" s="36"/>
      <c r="D502" s="61"/>
      <c r="E502" s="190"/>
      <c r="F502" s="74"/>
      <c r="G502" s="74"/>
      <c r="H502" s="74"/>
      <c r="I502" s="74"/>
      <c r="J502" s="74"/>
      <c r="K502" s="74"/>
      <c r="L502" s="49"/>
      <c r="M502" s="49"/>
      <c r="N502" s="49"/>
      <c r="O502" s="49"/>
      <c r="P502" s="49"/>
      <c r="Q502" s="49"/>
      <c r="R502" s="49"/>
      <c r="S502" s="49"/>
      <c r="T502" s="49"/>
      <c r="U502" s="190"/>
      <c r="V502" s="190"/>
      <c r="W502" s="36"/>
      <c r="X502" s="49"/>
      <c r="Y502" s="190"/>
      <c r="Z502" s="74"/>
      <c r="AA502" s="74"/>
      <c r="AB502" s="74"/>
      <c r="AC502" s="74"/>
      <c r="AD502" s="74"/>
      <c r="AE502" s="74"/>
      <c r="AF502" s="49"/>
      <c r="AG502" s="49"/>
      <c r="AK502" s="80" t="s">
        <v>81</v>
      </c>
      <c r="AL502" s="78" t="s">
        <v>76</v>
      </c>
      <c r="AM502" s="187">
        <v>32.123333333333335</v>
      </c>
      <c r="AN502" s="169">
        <v>5.762666666666667</v>
      </c>
      <c r="AV502" s="80" t="s">
        <v>81</v>
      </c>
      <c r="AW502" s="78" t="s">
        <v>76</v>
      </c>
      <c r="AX502" s="146">
        <v>1.4089333333333334</v>
      </c>
      <c r="AY502" s="169">
        <v>15.729999999999999</v>
      </c>
      <c r="AZ502" s="146">
        <v>4.2949999999999999</v>
      </c>
      <c r="BA502" s="158">
        <v>7.7967000000000004</v>
      </c>
    </row>
    <row r="503" spans="1:55">
      <c r="A503" s="190"/>
      <c r="B503" s="190"/>
      <c r="C503" s="36"/>
      <c r="D503" s="61"/>
      <c r="E503" s="190"/>
      <c r="F503" s="74"/>
      <c r="G503" s="74"/>
      <c r="H503" s="74"/>
      <c r="I503" s="74"/>
      <c r="J503" s="74"/>
      <c r="K503" s="74"/>
      <c r="L503" s="49"/>
      <c r="M503" s="49"/>
      <c r="N503" s="49"/>
      <c r="O503" s="49"/>
      <c r="P503" s="49"/>
      <c r="Q503" s="49"/>
      <c r="R503" s="49"/>
      <c r="S503" s="49"/>
      <c r="T503" s="49"/>
      <c r="U503" s="190"/>
      <c r="V503" s="190"/>
      <c r="W503" s="36"/>
      <c r="X503" s="49"/>
      <c r="Y503" s="190"/>
      <c r="Z503" s="74"/>
      <c r="AA503" s="74"/>
      <c r="AB503" s="74"/>
      <c r="AC503" s="74"/>
      <c r="AD503" s="74"/>
      <c r="AE503" s="74"/>
      <c r="AF503" s="49"/>
      <c r="AG503" s="49"/>
      <c r="AK503" s="80" t="s">
        <v>81</v>
      </c>
      <c r="AL503" s="78" t="s">
        <v>76</v>
      </c>
      <c r="AM503" s="187">
        <v>44.043333333333329</v>
      </c>
      <c r="AN503" s="169">
        <v>5.0133333333333328</v>
      </c>
      <c r="AV503" s="80" t="s">
        <v>81</v>
      </c>
      <c r="AW503" s="78" t="s">
        <v>76</v>
      </c>
      <c r="AX503" s="146">
        <v>1.8162333333333331</v>
      </c>
      <c r="AY503" s="169">
        <v>21.566666666666666</v>
      </c>
      <c r="AZ503" s="146">
        <v>4.2456666666666658</v>
      </c>
      <c r="BA503" s="158">
        <v>7.2130666666666672</v>
      </c>
    </row>
    <row r="504" spans="1:55">
      <c r="A504" s="190"/>
      <c r="B504" s="190"/>
      <c r="C504" s="36"/>
      <c r="D504" s="61"/>
      <c r="E504" s="190"/>
      <c r="F504" s="74"/>
      <c r="G504" s="74"/>
      <c r="H504" s="74"/>
      <c r="I504" s="74"/>
      <c r="J504" s="74"/>
      <c r="K504" s="74"/>
      <c r="L504" s="49"/>
      <c r="M504" s="49"/>
      <c r="N504" s="49"/>
      <c r="O504" s="49"/>
      <c r="P504" s="49"/>
      <c r="Q504" s="49"/>
      <c r="R504" s="49"/>
      <c r="S504" s="49"/>
      <c r="T504" s="49"/>
      <c r="U504" s="190"/>
      <c r="V504" s="190"/>
      <c r="W504" s="36"/>
      <c r="X504" s="49"/>
      <c r="Y504" s="190"/>
      <c r="Z504" s="74"/>
      <c r="AA504" s="74"/>
      <c r="AB504" s="74"/>
      <c r="AC504" s="74"/>
      <c r="AD504" s="74"/>
      <c r="AE504" s="74"/>
      <c r="AF504" s="49"/>
      <c r="AG504" s="49"/>
      <c r="AK504" s="80" t="s">
        <v>81</v>
      </c>
      <c r="AL504" s="78" t="s">
        <v>76</v>
      </c>
      <c r="AM504" s="187">
        <v>60.383333333333326</v>
      </c>
      <c r="AN504" s="169">
        <v>4.2109999999999994</v>
      </c>
      <c r="AV504" s="80" t="s">
        <v>81</v>
      </c>
      <c r="AW504" s="78" t="s">
        <v>76</v>
      </c>
      <c r="AX504" s="146">
        <v>2.3783666666666665</v>
      </c>
      <c r="AY504" s="169">
        <v>29.56</v>
      </c>
      <c r="AZ504" s="146">
        <v>4.2759999999999998</v>
      </c>
      <c r="BA504" s="158">
        <v>6.7593000000000005</v>
      </c>
    </row>
    <row r="505" spans="1:55">
      <c r="A505" s="190"/>
      <c r="B505" s="190"/>
      <c r="C505" s="36"/>
      <c r="D505" s="61"/>
      <c r="E505" s="190"/>
      <c r="F505" s="74"/>
      <c r="G505" s="74"/>
      <c r="H505" s="74"/>
      <c r="I505" s="74"/>
      <c r="J505" s="74"/>
      <c r="K505" s="74"/>
      <c r="L505" s="49"/>
      <c r="M505" s="49"/>
      <c r="N505" s="49"/>
      <c r="O505" s="49"/>
      <c r="P505" s="49"/>
      <c r="Q505" s="49"/>
      <c r="R505" s="49"/>
      <c r="S505" s="49"/>
      <c r="T505" s="49"/>
      <c r="U505" s="190"/>
      <c r="V505" s="190"/>
      <c r="W505" s="36"/>
      <c r="X505" s="49"/>
      <c r="Y505" s="190"/>
      <c r="Z505" s="74"/>
      <c r="AA505" s="74"/>
      <c r="AB505" s="74"/>
      <c r="AC505" s="74"/>
      <c r="AD505" s="74"/>
      <c r="AE505" s="74"/>
      <c r="AF505" s="49"/>
      <c r="AG505" s="49"/>
      <c r="AK505" s="80" t="s">
        <v>81</v>
      </c>
      <c r="AL505" s="78" t="s">
        <v>76</v>
      </c>
      <c r="AM505" s="187">
        <v>82.773333333333341</v>
      </c>
      <c r="AN505" s="169">
        <v>3.4233333333333333</v>
      </c>
      <c r="AV505" s="80" t="s">
        <v>81</v>
      </c>
      <c r="AW505" s="78" t="s">
        <v>76</v>
      </c>
      <c r="AX505" s="146">
        <v>3.1927666666666661</v>
      </c>
      <c r="AY505" s="169">
        <v>40.523333333333341</v>
      </c>
      <c r="AZ505" s="146">
        <v>4.4353333333333333</v>
      </c>
      <c r="BA505" s="158">
        <v>6.4620000000000006</v>
      </c>
    </row>
    <row r="506" spans="1:55">
      <c r="A506" s="190"/>
      <c r="B506" s="190"/>
      <c r="C506" s="36"/>
      <c r="D506" s="61"/>
      <c r="E506" s="190"/>
      <c r="F506" s="74"/>
      <c r="G506" s="74"/>
      <c r="H506" s="74"/>
      <c r="I506" s="74"/>
      <c r="J506" s="74"/>
      <c r="K506" s="74"/>
      <c r="L506" s="49"/>
      <c r="M506" s="49"/>
      <c r="N506" s="49"/>
      <c r="O506" s="49"/>
      <c r="P506" s="49"/>
      <c r="Q506" s="49"/>
      <c r="R506" s="49"/>
      <c r="S506" s="49"/>
      <c r="T506" s="49"/>
      <c r="U506" s="190"/>
      <c r="V506" s="190"/>
      <c r="W506" s="36"/>
      <c r="X506" s="49"/>
      <c r="Y506" s="190"/>
      <c r="Z506" s="74"/>
      <c r="AA506" s="74"/>
      <c r="AB506" s="74"/>
      <c r="AC506" s="74"/>
      <c r="AD506" s="74"/>
      <c r="AE506" s="74"/>
      <c r="AF506" s="49"/>
      <c r="AG506" s="49"/>
      <c r="AK506" s="80" t="s">
        <v>81</v>
      </c>
      <c r="AL506" s="78" t="s">
        <v>76</v>
      </c>
      <c r="AM506" s="187">
        <v>113.46666666666665</v>
      </c>
      <c r="AN506" s="169">
        <v>2.702666666666667</v>
      </c>
      <c r="AV506" s="80" t="s">
        <v>81</v>
      </c>
      <c r="AW506" s="78" t="s">
        <v>76</v>
      </c>
      <c r="AX506" s="146">
        <v>4.4137666666666666</v>
      </c>
      <c r="AY506" s="169">
        <v>55.54666666666666</v>
      </c>
      <c r="AZ506" s="146">
        <v>4.7766666666666664</v>
      </c>
      <c r="BA506" s="158">
        <v>6.3024000000000013</v>
      </c>
    </row>
    <row r="507" spans="1:55">
      <c r="A507" s="190"/>
      <c r="B507" s="190"/>
      <c r="C507" s="36"/>
      <c r="D507" s="61"/>
      <c r="E507" s="190"/>
      <c r="F507" s="74"/>
      <c r="G507" s="74"/>
      <c r="H507" s="74"/>
      <c r="I507" s="74"/>
      <c r="J507" s="74"/>
      <c r="K507" s="74"/>
      <c r="L507" s="49"/>
      <c r="M507" s="49"/>
      <c r="N507" s="49"/>
      <c r="O507" s="49"/>
      <c r="P507" s="49"/>
      <c r="Q507" s="49"/>
      <c r="R507" s="49"/>
      <c r="S507" s="49"/>
      <c r="T507" s="49"/>
      <c r="U507" s="190"/>
      <c r="V507" s="190"/>
      <c r="W507" s="36"/>
      <c r="X507" s="49"/>
      <c r="Y507" s="190"/>
      <c r="Z507" s="74"/>
      <c r="AA507" s="74"/>
      <c r="AB507" s="74"/>
      <c r="AC507" s="74"/>
      <c r="AD507" s="74"/>
      <c r="AE507" s="74"/>
      <c r="AF507" s="49"/>
      <c r="AG507" s="49"/>
      <c r="AK507" s="80" t="s">
        <v>81</v>
      </c>
      <c r="AL507" s="78" t="s">
        <v>76</v>
      </c>
      <c r="AM507" s="187">
        <v>155.5</v>
      </c>
      <c r="AN507" s="169">
        <v>2.081</v>
      </c>
      <c r="AV507" s="80" t="s">
        <v>81</v>
      </c>
      <c r="AW507" s="78" t="s">
        <v>76</v>
      </c>
      <c r="AX507" s="146">
        <v>6.2456666666666676</v>
      </c>
      <c r="AY507" s="169">
        <v>76.150000000000006</v>
      </c>
      <c r="AZ507" s="146">
        <v>5.3286666666666669</v>
      </c>
      <c r="BA507" s="158">
        <v>6.181566666666666</v>
      </c>
    </row>
    <row r="508" spans="1:55">
      <c r="A508" s="190"/>
      <c r="B508" s="190"/>
      <c r="C508" s="36"/>
      <c r="D508" s="61"/>
      <c r="E508" s="190"/>
      <c r="F508" s="74"/>
      <c r="G508" s="74"/>
      <c r="H508" s="74"/>
      <c r="I508" s="74"/>
      <c r="J508" s="74"/>
      <c r="K508" s="74"/>
      <c r="L508" s="49"/>
      <c r="M508" s="49"/>
      <c r="N508" s="49"/>
      <c r="O508" s="49"/>
      <c r="P508" s="49"/>
      <c r="Q508" s="49"/>
      <c r="R508" s="49"/>
      <c r="S508" s="49"/>
      <c r="T508" s="49"/>
      <c r="U508" s="190"/>
      <c r="V508" s="190"/>
      <c r="W508" s="36"/>
      <c r="X508" s="49"/>
      <c r="Y508" s="190"/>
      <c r="Z508" s="74"/>
      <c r="AA508" s="74"/>
      <c r="AB508" s="74"/>
      <c r="AC508" s="74"/>
      <c r="AD508" s="74"/>
      <c r="AE508" s="74"/>
      <c r="AF508" s="49"/>
      <c r="AG508" s="49"/>
      <c r="AK508" s="80" t="s">
        <v>81</v>
      </c>
      <c r="AL508" s="78" t="s">
        <v>76</v>
      </c>
      <c r="AM508" s="187">
        <v>213.1</v>
      </c>
      <c r="AN508" s="169">
        <v>1.5726666666666667</v>
      </c>
      <c r="AV508" s="80" t="s">
        <v>81</v>
      </c>
      <c r="AW508" s="78" t="s">
        <v>76</v>
      </c>
      <c r="AX508" s="146">
        <v>8.9106666666666658</v>
      </c>
      <c r="AY508" s="169">
        <v>104.40000000000002</v>
      </c>
      <c r="AZ508" s="146">
        <v>6.0423333333333344</v>
      </c>
      <c r="BA508" s="158">
        <v>5.9660000000000002</v>
      </c>
    </row>
    <row r="509" spans="1:55">
      <c r="A509" s="190"/>
      <c r="B509" s="190"/>
      <c r="C509" s="36"/>
      <c r="D509" s="61"/>
      <c r="E509" s="190"/>
      <c r="F509" s="74"/>
      <c r="G509" s="74"/>
      <c r="H509" s="74"/>
      <c r="I509" s="74"/>
      <c r="J509" s="74"/>
      <c r="K509" s="74"/>
      <c r="L509" s="49"/>
      <c r="M509" s="49"/>
      <c r="N509" s="49"/>
      <c r="O509" s="49"/>
      <c r="P509" s="49"/>
      <c r="Q509" s="49"/>
      <c r="R509" s="49"/>
      <c r="S509" s="49"/>
      <c r="T509" s="49"/>
      <c r="U509" s="190"/>
      <c r="V509" s="190"/>
      <c r="W509" s="36"/>
      <c r="X509" s="49"/>
      <c r="Y509" s="190"/>
      <c r="Z509" s="74"/>
      <c r="AA509" s="74"/>
      <c r="AB509" s="74"/>
      <c r="AC509" s="74"/>
      <c r="AD509" s="74"/>
      <c r="AE509" s="74"/>
      <c r="AF509" s="49"/>
      <c r="AG509" s="49"/>
      <c r="AK509" s="80" t="s">
        <v>81</v>
      </c>
      <c r="AL509" s="78" t="s">
        <v>76</v>
      </c>
      <c r="AM509" s="187">
        <v>292.10000000000002</v>
      </c>
      <c r="AN509" s="169">
        <v>1.1740000000000002</v>
      </c>
      <c r="AV509" s="80" t="s">
        <v>81</v>
      </c>
      <c r="AW509" s="78" t="s">
        <v>76</v>
      </c>
      <c r="AX509" s="146">
        <v>12.531999999999998</v>
      </c>
      <c r="AY509" s="169">
        <v>143.1</v>
      </c>
      <c r="AZ509" s="146">
        <v>6.7606666666666655</v>
      </c>
      <c r="BA509" s="158">
        <v>5.5026666666666664</v>
      </c>
    </row>
    <row r="510" spans="1:55">
      <c r="A510" s="190"/>
      <c r="B510" s="190"/>
      <c r="C510" s="36"/>
      <c r="D510" s="61"/>
      <c r="E510" s="190"/>
      <c r="F510" s="74"/>
      <c r="G510" s="74"/>
      <c r="H510" s="74"/>
      <c r="I510" s="74"/>
      <c r="J510" s="74"/>
      <c r="K510" s="74"/>
      <c r="L510" s="49"/>
      <c r="M510" s="49"/>
      <c r="N510" s="49"/>
      <c r="O510" s="49"/>
      <c r="P510" s="49"/>
      <c r="Q510" s="49"/>
      <c r="R510" s="49"/>
      <c r="S510" s="49"/>
      <c r="T510" s="49"/>
      <c r="U510" s="190"/>
      <c r="V510" s="190"/>
      <c r="W510" s="36"/>
      <c r="X510" s="49"/>
      <c r="Y510" s="190"/>
      <c r="Z510" s="74"/>
      <c r="AA510" s="74"/>
      <c r="AB510" s="74"/>
      <c r="AC510" s="74"/>
      <c r="AD510" s="74"/>
      <c r="AE510" s="74"/>
      <c r="AF510" s="49"/>
      <c r="AG510" s="49"/>
      <c r="AK510" s="80" t="s">
        <v>81</v>
      </c>
      <c r="AL510" s="78" t="s">
        <v>76</v>
      </c>
      <c r="AM510" s="187">
        <v>400.39999999999992</v>
      </c>
      <c r="AN510" s="169">
        <v>0.87003333333333333</v>
      </c>
      <c r="AV510" s="80" t="s">
        <v>81</v>
      </c>
      <c r="AW510" s="78" t="s">
        <v>76</v>
      </c>
      <c r="AX510" s="146">
        <v>17.011666666666667</v>
      </c>
      <c r="AY510" s="169">
        <v>196.16666666666666</v>
      </c>
      <c r="AZ510" s="146">
        <v>7.2336666666666671</v>
      </c>
      <c r="BA510" s="158">
        <v>4.7249999999999996</v>
      </c>
    </row>
    <row r="511" spans="1:55">
      <c r="A511" s="190"/>
      <c r="B511" s="190"/>
      <c r="C511" s="36"/>
      <c r="D511" s="61"/>
      <c r="E511" s="190"/>
      <c r="F511" s="74"/>
      <c r="G511" s="74"/>
      <c r="H511" s="74"/>
      <c r="I511" s="74"/>
      <c r="J511" s="74"/>
      <c r="K511" s="74"/>
      <c r="L511" s="49"/>
      <c r="M511" s="49"/>
      <c r="N511" s="49"/>
      <c r="O511" s="49"/>
      <c r="P511" s="49"/>
      <c r="Q511" s="49"/>
      <c r="R511" s="49"/>
      <c r="S511" s="49"/>
      <c r="T511" s="49"/>
      <c r="U511" s="190"/>
      <c r="V511" s="190"/>
      <c r="W511" s="36"/>
      <c r="X511" s="49"/>
      <c r="Y511" s="190"/>
      <c r="Z511" s="74"/>
      <c r="AA511" s="74"/>
      <c r="AB511" s="74"/>
      <c r="AC511" s="74"/>
      <c r="AD511" s="74"/>
      <c r="AE511" s="74"/>
      <c r="AF511" s="49"/>
      <c r="AG511" s="49"/>
      <c r="AK511" s="80" t="s">
        <v>81</v>
      </c>
      <c r="AL511" s="78" t="s">
        <v>76</v>
      </c>
      <c r="AM511" s="187">
        <v>0.99263333333333337</v>
      </c>
      <c r="AO511" s="169">
        <v>6.7566666666666668</v>
      </c>
      <c r="AV511" s="80" t="s">
        <v>81</v>
      </c>
      <c r="AW511" s="78" t="s">
        <v>76</v>
      </c>
      <c r="AX511" s="146">
        <v>3.8165666666666667E-2</v>
      </c>
      <c r="AY511" s="169">
        <v>0.5</v>
      </c>
      <c r="BB511" s="158">
        <v>6.0466666666666669</v>
      </c>
      <c r="BC511" s="158">
        <v>4.6533333333333333</v>
      </c>
    </row>
    <row r="512" spans="1:55">
      <c r="A512" s="190"/>
      <c r="B512" s="190"/>
      <c r="C512" s="36"/>
      <c r="D512" s="61"/>
      <c r="E512" s="190"/>
      <c r="F512" s="74"/>
      <c r="G512" s="74"/>
      <c r="H512" s="74"/>
      <c r="I512" s="74"/>
      <c r="J512" s="74"/>
      <c r="K512" s="74"/>
      <c r="L512" s="49"/>
      <c r="M512" s="49"/>
      <c r="N512" s="49"/>
      <c r="O512" s="49"/>
      <c r="P512" s="49"/>
      <c r="Q512" s="49"/>
      <c r="R512" s="49"/>
      <c r="S512" s="49"/>
      <c r="T512" s="49"/>
      <c r="U512" s="190"/>
      <c r="V512" s="190"/>
      <c r="W512" s="36"/>
      <c r="X512" s="49"/>
      <c r="Y512" s="190"/>
      <c r="Z512" s="74"/>
      <c r="AA512" s="74"/>
      <c r="AB512" s="74"/>
      <c r="AC512" s="74"/>
      <c r="AD512" s="74"/>
      <c r="AE512" s="74"/>
      <c r="AF512" s="49"/>
      <c r="AG512" s="49"/>
      <c r="AK512" s="80" t="s">
        <v>81</v>
      </c>
      <c r="AL512" s="78" t="s">
        <v>76</v>
      </c>
      <c r="AM512" s="187">
        <v>1.369</v>
      </c>
      <c r="AO512" s="169">
        <v>7.8846666666666669</v>
      </c>
      <c r="AV512" s="80" t="s">
        <v>81</v>
      </c>
      <c r="AW512" s="78" t="s">
        <v>76</v>
      </c>
      <c r="AX512" s="146">
        <v>6.8893333333333334E-2</v>
      </c>
      <c r="AY512" s="169">
        <v>0.6759666666666666</v>
      </c>
      <c r="BB512" s="158">
        <v>4.9269999999999996</v>
      </c>
      <c r="BC512" s="158">
        <v>8.886000000000001</v>
      </c>
    </row>
    <row r="513" spans="1:55">
      <c r="A513" s="190"/>
      <c r="B513" s="190"/>
      <c r="C513" s="36"/>
      <c r="D513" s="61"/>
      <c r="E513" s="190"/>
      <c r="F513" s="74"/>
      <c r="G513" s="74"/>
      <c r="H513" s="74"/>
      <c r="I513" s="74"/>
      <c r="J513" s="74"/>
      <c r="K513" s="74"/>
      <c r="L513" s="49"/>
      <c r="M513" s="49"/>
      <c r="N513" s="49"/>
      <c r="O513" s="49"/>
      <c r="P513" s="49"/>
      <c r="Q513" s="49"/>
      <c r="R513" s="49"/>
      <c r="S513" s="49"/>
      <c r="T513" s="49"/>
      <c r="U513" s="190"/>
      <c r="V513" s="190"/>
      <c r="W513" s="36"/>
      <c r="X513" s="49"/>
      <c r="Y513" s="190"/>
      <c r="Z513" s="74"/>
      <c r="AA513" s="74"/>
      <c r="AB513" s="74"/>
      <c r="AC513" s="74"/>
      <c r="AD513" s="74"/>
      <c r="AE513" s="74"/>
      <c r="AF513" s="49"/>
      <c r="AG513" s="49"/>
      <c r="AK513" s="80" t="s">
        <v>81</v>
      </c>
      <c r="AL513" s="78" t="s">
        <v>76</v>
      </c>
      <c r="AM513" s="187">
        <v>1.8786666666666665</v>
      </c>
      <c r="AO513" s="169">
        <v>6.6103333333333332</v>
      </c>
      <c r="AV513" s="80" t="s">
        <v>81</v>
      </c>
      <c r="AW513" s="78" t="s">
        <v>76</v>
      </c>
      <c r="AX513" s="146">
        <v>9.3303333333333335E-2</v>
      </c>
      <c r="AY513" s="169">
        <v>0.92116666666666669</v>
      </c>
      <c r="BB513" s="158">
        <v>4.41</v>
      </c>
      <c r="BC513" s="158">
        <v>9.0723333333333329</v>
      </c>
    </row>
    <row r="514" spans="1:55">
      <c r="A514" s="190"/>
      <c r="B514" s="190"/>
      <c r="C514" s="36"/>
      <c r="D514" s="61"/>
      <c r="E514" s="190"/>
      <c r="F514" s="74"/>
      <c r="G514" s="74"/>
      <c r="H514" s="74"/>
      <c r="I514" s="74"/>
      <c r="J514" s="74"/>
      <c r="K514" s="74"/>
      <c r="L514" s="49"/>
      <c r="M514" s="49"/>
      <c r="N514" s="49"/>
      <c r="O514" s="49"/>
      <c r="P514" s="49"/>
      <c r="Q514" s="49"/>
      <c r="R514" s="49"/>
      <c r="S514" s="49"/>
      <c r="T514" s="49"/>
      <c r="U514" s="190"/>
      <c r="V514" s="190"/>
      <c r="W514" s="36"/>
      <c r="X514" s="49"/>
      <c r="Y514" s="190"/>
      <c r="Z514" s="74"/>
      <c r="AA514" s="74"/>
      <c r="AB514" s="74"/>
      <c r="AC514" s="74"/>
      <c r="AD514" s="74"/>
      <c r="AE514" s="74"/>
      <c r="AF514" s="49"/>
      <c r="AG514" s="49"/>
      <c r="AK514" s="80" t="s">
        <v>81</v>
      </c>
      <c r="AL514" s="78" t="s">
        <v>76</v>
      </c>
      <c r="AM514" s="187">
        <v>2.5746666666666669</v>
      </c>
      <c r="AO514" s="169">
        <v>5.4533333333333331</v>
      </c>
      <c r="AV514" s="80" t="s">
        <v>81</v>
      </c>
      <c r="AW514" s="78" t="s">
        <v>76</v>
      </c>
      <c r="AX514" s="146">
        <v>0.12297666666666666</v>
      </c>
      <c r="AY514" s="169">
        <v>1.262</v>
      </c>
      <c r="BB514" s="158">
        <v>4.1246666666666663</v>
      </c>
      <c r="BC514" s="158">
        <v>8.7785333333333337</v>
      </c>
    </row>
    <row r="515" spans="1:55">
      <c r="A515" s="190"/>
      <c r="B515" s="190"/>
      <c r="C515" s="36"/>
      <c r="D515" s="61"/>
      <c r="E515" s="190"/>
      <c r="F515" s="74"/>
      <c r="G515" s="74"/>
      <c r="H515" s="74"/>
      <c r="I515" s="74"/>
      <c r="J515" s="74"/>
      <c r="K515" s="74"/>
      <c r="L515" s="49"/>
      <c r="M515" s="49"/>
      <c r="N515" s="49"/>
      <c r="O515" s="49"/>
      <c r="P515" s="49"/>
      <c r="Q515" s="49"/>
      <c r="R515" s="49"/>
      <c r="S515" s="49"/>
      <c r="T515" s="49"/>
      <c r="U515" s="190"/>
      <c r="V515" s="190"/>
      <c r="W515" s="36"/>
      <c r="X515" s="49"/>
      <c r="Y515" s="190"/>
      <c r="Z515" s="74"/>
      <c r="AA515" s="74"/>
      <c r="AB515" s="74"/>
      <c r="AC515" s="74"/>
      <c r="AD515" s="74"/>
      <c r="AE515" s="74"/>
      <c r="AF515" s="49"/>
      <c r="AG515" s="49"/>
      <c r="AK515" s="80" t="s">
        <v>81</v>
      </c>
      <c r="AL515" s="78" t="s">
        <v>76</v>
      </c>
      <c r="AM515" s="187">
        <v>3.5296666666666661</v>
      </c>
      <c r="AO515" s="169">
        <v>4.5163333333333329</v>
      </c>
      <c r="AV515" s="80" t="s">
        <v>81</v>
      </c>
      <c r="AW515" s="78" t="s">
        <v>76</v>
      </c>
      <c r="AX515" s="146">
        <v>0.16202666666666665</v>
      </c>
      <c r="AY515" s="169">
        <v>1.7299999999999998</v>
      </c>
      <c r="BB515" s="158">
        <v>3.9313333333333333</v>
      </c>
      <c r="BC515" s="158">
        <v>8.452633333333333</v>
      </c>
    </row>
    <row r="516" spans="1:55">
      <c r="A516" s="190"/>
      <c r="B516" s="190"/>
      <c r="C516" s="36"/>
      <c r="D516" s="61"/>
      <c r="E516" s="190"/>
      <c r="F516" s="74"/>
      <c r="G516" s="74"/>
      <c r="H516" s="74"/>
      <c r="I516" s="74"/>
      <c r="J516" s="74"/>
      <c r="K516" s="74"/>
      <c r="L516" s="49"/>
      <c r="M516" s="49"/>
      <c r="N516" s="49"/>
      <c r="O516" s="49"/>
      <c r="P516" s="49"/>
      <c r="Q516" s="49"/>
      <c r="R516" s="49"/>
      <c r="S516" s="49"/>
      <c r="T516" s="49"/>
      <c r="U516" s="190"/>
      <c r="V516" s="190"/>
      <c r="W516" s="36"/>
      <c r="X516" s="49"/>
      <c r="Y516" s="190"/>
      <c r="Z516" s="74"/>
      <c r="AA516" s="74"/>
      <c r="AB516" s="74"/>
      <c r="AC516" s="74"/>
      <c r="AD516" s="74"/>
      <c r="AE516" s="74"/>
      <c r="AF516" s="49"/>
      <c r="AG516" s="49"/>
      <c r="AK516" s="80" t="s">
        <v>81</v>
      </c>
      <c r="AL516" s="78" t="s">
        <v>76</v>
      </c>
      <c r="AM516" s="187">
        <v>4.8386666666666667</v>
      </c>
      <c r="AO516" s="169">
        <v>3.7053333333333334</v>
      </c>
      <c r="AV516" s="80" t="s">
        <v>81</v>
      </c>
      <c r="AW516" s="78" t="s">
        <v>76</v>
      </c>
      <c r="AX516" s="146">
        <v>0.21317333333333335</v>
      </c>
      <c r="AY516" s="169">
        <v>2.371</v>
      </c>
      <c r="BB516" s="158">
        <v>3.7776666666666667</v>
      </c>
      <c r="BC516" s="158">
        <v>8.1067333333333327</v>
      </c>
    </row>
    <row r="517" spans="1:55">
      <c r="A517" s="190"/>
      <c r="B517" s="190"/>
      <c r="C517" s="36"/>
      <c r="D517" s="61"/>
      <c r="E517" s="190"/>
      <c r="F517" s="74"/>
      <c r="G517" s="74"/>
      <c r="H517" s="74"/>
      <c r="I517" s="74"/>
      <c r="J517" s="74"/>
      <c r="K517" s="74"/>
      <c r="L517" s="49"/>
      <c r="M517" s="49"/>
      <c r="N517" s="49"/>
      <c r="O517" s="49"/>
      <c r="P517" s="49"/>
      <c r="Q517" s="49"/>
      <c r="R517" s="49"/>
      <c r="S517" s="49"/>
      <c r="T517" s="49"/>
      <c r="U517" s="190"/>
      <c r="V517" s="190"/>
      <c r="W517" s="36"/>
      <c r="X517" s="49"/>
      <c r="Y517" s="190"/>
      <c r="Z517" s="74"/>
      <c r="AA517" s="74"/>
      <c r="AB517" s="74"/>
      <c r="AC517" s="74"/>
      <c r="AD517" s="74"/>
      <c r="AE517" s="74"/>
      <c r="AF517" s="49"/>
      <c r="AG517" s="49"/>
      <c r="AK517" s="80" t="s">
        <v>81</v>
      </c>
      <c r="AL517" s="78" t="s">
        <v>76</v>
      </c>
      <c r="AM517" s="187">
        <v>6.6326666666666663</v>
      </c>
      <c r="AO517" s="169">
        <v>3.0333333333333332</v>
      </c>
      <c r="AV517" s="80" t="s">
        <v>81</v>
      </c>
      <c r="AW517" s="78" t="s">
        <v>76</v>
      </c>
      <c r="AX517" s="146">
        <v>0.27897</v>
      </c>
      <c r="AY517" s="169">
        <v>3.2503333333333333</v>
      </c>
      <c r="BB517" s="158">
        <v>3.6412666666666667</v>
      </c>
      <c r="BC517" s="158">
        <v>7.7133666666666665</v>
      </c>
    </row>
    <row r="518" spans="1:55">
      <c r="A518" s="190"/>
      <c r="B518" s="190"/>
      <c r="C518" s="36"/>
      <c r="D518" s="61"/>
      <c r="E518" s="190"/>
      <c r="F518" s="74"/>
      <c r="G518" s="74"/>
      <c r="H518" s="74"/>
      <c r="I518" s="74"/>
      <c r="J518" s="74"/>
      <c r="K518" s="74"/>
      <c r="L518" s="49"/>
      <c r="M518" s="49"/>
      <c r="N518" s="49"/>
      <c r="O518" s="49"/>
      <c r="P518" s="49"/>
      <c r="Q518" s="49"/>
      <c r="R518" s="49"/>
      <c r="S518" s="49"/>
      <c r="T518" s="49"/>
      <c r="U518" s="190"/>
      <c r="V518" s="190"/>
      <c r="W518" s="36"/>
      <c r="X518" s="49"/>
      <c r="Y518" s="190"/>
      <c r="Z518" s="74"/>
      <c r="AA518" s="74"/>
      <c r="AB518" s="74"/>
      <c r="AC518" s="74"/>
      <c r="AD518" s="74"/>
      <c r="AE518" s="74"/>
      <c r="AF518" s="49"/>
      <c r="AG518" s="49"/>
      <c r="AK518" s="80" t="s">
        <v>81</v>
      </c>
      <c r="AL518" s="78" t="s">
        <v>76</v>
      </c>
      <c r="AM518" s="187">
        <v>9.091333333333333</v>
      </c>
      <c r="AO518" s="169">
        <v>2.4957333333333334</v>
      </c>
      <c r="AV518" s="80" t="s">
        <v>81</v>
      </c>
      <c r="AW518" s="78" t="s">
        <v>76</v>
      </c>
      <c r="AX518" s="146">
        <v>0.36287333333333333</v>
      </c>
      <c r="AY518" s="169">
        <v>4.4556666666666667</v>
      </c>
      <c r="BB518" s="158">
        <v>3.5177333333333336</v>
      </c>
      <c r="BC518" s="158">
        <v>7.2839</v>
      </c>
    </row>
    <row r="519" spans="1:55">
      <c r="A519" s="190"/>
      <c r="B519" s="190"/>
      <c r="C519" s="36"/>
      <c r="D519" s="61"/>
      <c r="E519" s="190"/>
      <c r="F519" s="74"/>
      <c r="G519" s="74"/>
      <c r="H519" s="74"/>
      <c r="I519" s="74"/>
      <c r="J519" s="74"/>
      <c r="K519" s="74"/>
      <c r="L519" s="49"/>
      <c r="M519" s="49"/>
      <c r="N519" s="49"/>
      <c r="O519" s="49"/>
      <c r="P519" s="49"/>
      <c r="Q519" s="49"/>
      <c r="R519" s="49"/>
      <c r="S519" s="49"/>
      <c r="T519" s="49"/>
      <c r="U519" s="190"/>
      <c r="V519" s="190"/>
      <c r="W519" s="36"/>
      <c r="X519" s="49"/>
      <c r="Y519" s="190"/>
      <c r="Z519" s="74"/>
      <c r="AA519" s="74"/>
      <c r="AB519" s="74"/>
      <c r="AC519" s="74"/>
      <c r="AD519" s="74"/>
      <c r="AE519" s="74"/>
      <c r="AF519" s="49"/>
      <c r="AG519" s="49"/>
      <c r="AK519" s="80" t="s">
        <v>81</v>
      </c>
      <c r="AL519" s="78" t="s">
        <v>76</v>
      </c>
      <c r="AM519" s="187">
        <v>12.46</v>
      </c>
      <c r="AO519" s="169">
        <v>2.0689666666666668</v>
      </c>
      <c r="AV519" s="80" t="s">
        <v>81</v>
      </c>
      <c r="AW519" s="78" t="s">
        <v>76</v>
      </c>
      <c r="AX519" s="146">
        <v>0.46923666666666669</v>
      </c>
      <c r="AY519" s="169">
        <v>6.1076666666666668</v>
      </c>
      <c r="BB519" s="158">
        <v>3.4062000000000001</v>
      </c>
      <c r="BC519" s="158">
        <v>6.8241333333333332</v>
      </c>
    </row>
    <row r="520" spans="1:55">
      <c r="A520" s="190"/>
      <c r="B520" s="190"/>
      <c r="C520" s="36"/>
      <c r="D520" s="61"/>
      <c r="E520" s="190"/>
      <c r="F520" s="74"/>
      <c r="G520" s="74"/>
      <c r="H520" s="74"/>
      <c r="I520" s="74"/>
      <c r="J520" s="74"/>
      <c r="K520" s="74"/>
      <c r="L520" s="49"/>
      <c r="M520" s="49"/>
      <c r="N520" s="49"/>
      <c r="O520" s="49"/>
      <c r="P520" s="49"/>
      <c r="Q520" s="49"/>
      <c r="R520" s="49"/>
      <c r="S520" s="49"/>
      <c r="T520" s="49"/>
      <c r="U520" s="190"/>
      <c r="V520" s="190"/>
      <c r="W520" s="36"/>
      <c r="X520" s="49"/>
      <c r="Y520" s="190"/>
      <c r="Z520" s="74"/>
      <c r="AA520" s="74"/>
      <c r="AB520" s="74"/>
      <c r="AC520" s="74"/>
      <c r="AD520" s="74"/>
      <c r="AE520" s="74"/>
      <c r="AF520" s="49"/>
      <c r="AG520" s="49"/>
      <c r="AK520" s="80" t="s">
        <v>81</v>
      </c>
      <c r="AL520" s="78" t="s">
        <v>76</v>
      </c>
      <c r="AM520" s="187">
        <v>17.079999999999998</v>
      </c>
      <c r="AO520" s="169">
        <v>1.7416333333333334</v>
      </c>
      <c r="AV520" s="80" t="s">
        <v>81</v>
      </c>
      <c r="AW520" s="78" t="s">
        <v>76</v>
      </c>
      <c r="AX520" s="146">
        <v>0.6027366666666667</v>
      </c>
      <c r="AY520" s="169">
        <v>8.3726666666666656</v>
      </c>
      <c r="BB520" s="158">
        <v>3.3012999999999999</v>
      </c>
      <c r="BC520" s="158">
        <v>6.3337666666666665</v>
      </c>
    </row>
    <row r="521" spans="1:55">
      <c r="A521" s="190"/>
      <c r="B521" s="190"/>
      <c r="C521" s="36"/>
      <c r="D521" s="61"/>
      <c r="E521" s="190"/>
      <c r="F521" s="74"/>
      <c r="G521" s="74"/>
      <c r="H521" s="74"/>
      <c r="I521" s="74"/>
      <c r="J521" s="74"/>
      <c r="K521" s="74"/>
      <c r="L521" s="49"/>
      <c r="M521" s="49"/>
      <c r="N521" s="49"/>
      <c r="O521" s="49"/>
      <c r="P521" s="49"/>
      <c r="Q521" s="49"/>
      <c r="R521" s="49"/>
      <c r="S521" s="49"/>
      <c r="T521" s="49"/>
      <c r="U521" s="190"/>
      <c r="V521" s="190"/>
      <c r="W521" s="36"/>
      <c r="X521" s="49"/>
      <c r="Y521" s="190"/>
      <c r="Z521" s="74"/>
      <c r="AA521" s="74"/>
      <c r="AB521" s="74"/>
      <c r="AC521" s="74"/>
      <c r="AD521" s="74"/>
      <c r="AE521" s="74"/>
      <c r="AF521" s="49"/>
      <c r="AG521" s="49"/>
      <c r="AK521" s="80" t="s">
        <v>81</v>
      </c>
      <c r="AL521" s="78" t="s">
        <v>76</v>
      </c>
      <c r="AM521" s="187">
        <v>23.41333333333333</v>
      </c>
      <c r="AO521" s="169">
        <v>1.4932000000000001</v>
      </c>
      <c r="AV521" s="80" t="s">
        <v>81</v>
      </c>
      <c r="AW521" s="78" t="s">
        <v>76</v>
      </c>
      <c r="AX521" s="146">
        <v>0.77023333333333321</v>
      </c>
      <c r="AY521" s="169">
        <v>11.479999999999999</v>
      </c>
      <c r="BB521" s="158">
        <v>3.2037666666666667</v>
      </c>
      <c r="BC521" s="158">
        <v>5.8369</v>
      </c>
    </row>
    <row r="522" spans="1:55">
      <c r="A522" s="190"/>
      <c r="B522" s="190"/>
      <c r="C522" s="36"/>
      <c r="D522" s="61"/>
      <c r="E522" s="190"/>
      <c r="F522" s="74"/>
      <c r="G522" s="74"/>
      <c r="H522" s="74"/>
      <c r="I522" s="74"/>
      <c r="J522" s="74"/>
      <c r="K522" s="74"/>
      <c r="L522" s="49"/>
      <c r="M522" s="49"/>
      <c r="N522" s="49"/>
      <c r="O522" s="49"/>
      <c r="P522" s="49"/>
      <c r="Q522" s="49"/>
      <c r="R522" s="49"/>
      <c r="S522" s="49"/>
      <c r="T522" s="49"/>
      <c r="U522" s="190"/>
      <c r="V522" s="190"/>
      <c r="W522" s="36"/>
      <c r="X522" s="49"/>
      <c r="Y522" s="190"/>
      <c r="Z522" s="74"/>
      <c r="AA522" s="74"/>
      <c r="AB522" s="74"/>
      <c r="AC522" s="74"/>
      <c r="AD522" s="74"/>
      <c r="AE522" s="74"/>
      <c r="AF522" s="49"/>
      <c r="AG522" s="49"/>
      <c r="AK522" s="80" t="s">
        <v>81</v>
      </c>
      <c r="AL522" s="78" t="s">
        <v>76</v>
      </c>
      <c r="AM522" s="187">
        <v>32.096666666666671</v>
      </c>
      <c r="AO522" s="169">
        <v>1.2999666666666665</v>
      </c>
      <c r="AV522" s="80" t="s">
        <v>81</v>
      </c>
      <c r="AW522" s="78" t="s">
        <v>76</v>
      </c>
      <c r="AX522" s="146">
        <v>0.98549999999999993</v>
      </c>
      <c r="AY522" s="169">
        <v>15.729999999999999</v>
      </c>
      <c r="BB522" s="158">
        <v>3.1285333333333334</v>
      </c>
      <c r="BC522" s="158">
        <v>5.3685333333333327</v>
      </c>
    </row>
    <row r="523" spans="1:55">
      <c r="A523" s="190"/>
      <c r="B523" s="190"/>
      <c r="C523" s="36"/>
      <c r="D523" s="61"/>
      <c r="E523" s="190"/>
      <c r="F523" s="74"/>
      <c r="G523" s="74"/>
      <c r="H523" s="74"/>
      <c r="I523" s="74"/>
      <c r="J523" s="74"/>
      <c r="K523" s="74"/>
      <c r="L523" s="49"/>
      <c r="M523" s="49"/>
      <c r="N523" s="49"/>
      <c r="O523" s="49"/>
      <c r="P523" s="49"/>
      <c r="Q523" s="49"/>
      <c r="R523" s="49"/>
      <c r="S523" s="49"/>
      <c r="T523" s="49"/>
      <c r="U523" s="190"/>
      <c r="V523" s="190"/>
      <c r="W523" s="36"/>
      <c r="X523" s="49"/>
      <c r="Y523" s="190"/>
      <c r="Z523" s="74"/>
      <c r="AA523" s="74"/>
      <c r="AB523" s="74"/>
      <c r="AC523" s="74"/>
      <c r="AD523" s="74"/>
      <c r="AE523" s="74"/>
      <c r="AF523" s="49"/>
      <c r="AG523" s="49"/>
      <c r="AK523" s="80" t="s">
        <v>81</v>
      </c>
      <c r="AL523" s="78" t="s">
        <v>76</v>
      </c>
      <c r="AM523" s="187">
        <v>43.993333333333339</v>
      </c>
      <c r="AO523" s="169">
        <v>1.1544333333333334</v>
      </c>
      <c r="AV523" s="80" t="s">
        <v>81</v>
      </c>
      <c r="AW523" s="78" t="s">
        <v>76</v>
      </c>
      <c r="AX523" s="146">
        <v>1.2727333333333333</v>
      </c>
      <c r="AY523" s="169">
        <v>21.566666666666666</v>
      </c>
      <c r="BB523" s="158">
        <v>3.0933333333333337</v>
      </c>
      <c r="BC523" s="158">
        <v>4.9729666666666672</v>
      </c>
    </row>
    <row r="524" spans="1:55">
      <c r="A524" s="190"/>
      <c r="B524" s="190"/>
      <c r="C524" s="36"/>
      <c r="D524" s="61"/>
      <c r="E524" s="190"/>
      <c r="F524" s="74"/>
      <c r="G524" s="74"/>
      <c r="H524" s="74"/>
      <c r="I524" s="74"/>
      <c r="J524" s="74"/>
      <c r="K524" s="74"/>
      <c r="L524" s="49"/>
      <c r="M524" s="49"/>
      <c r="N524" s="49"/>
      <c r="O524" s="49"/>
      <c r="P524" s="49"/>
      <c r="Q524" s="49"/>
      <c r="R524" s="49"/>
      <c r="S524" s="49"/>
      <c r="T524" s="49"/>
      <c r="U524" s="190"/>
      <c r="V524" s="190"/>
      <c r="W524" s="36"/>
      <c r="X524" s="49"/>
      <c r="Y524" s="190"/>
      <c r="Z524" s="74"/>
      <c r="AA524" s="74"/>
      <c r="AB524" s="74"/>
      <c r="AC524" s="74"/>
      <c r="AD524" s="74"/>
      <c r="AE524" s="74"/>
      <c r="AF524" s="49"/>
      <c r="AG524" s="49"/>
      <c r="AK524" s="80" t="s">
        <v>81</v>
      </c>
      <c r="AL524" s="78" t="s">
        <v>76</v>
      </c>
      <c r="AM524" s="187">
        <v>60.303333333333335</v>
      </c>
      <c r="AO524" s="169">
        <v>1.0427</v>
      </c>
      <c r="AV524" s="80" t="s">
        <v>81</v>
      </c>
      <c r="AW524" s="78" t="s">
        <v>76</v>
      </c>
      <c r="AX524" s="146">
        <v>1.6771333333333331</v>
      </c>
      <c r="AY524" s="169">
        <v>29.563333333333333</v>
      </c>
      <c r="BB524" s="158">
        <v>3.1283333333333334</v>
      </c>
      <c r="BC524" s="158">
        <v>4.6840333333333328</v>
      </c>
    </row>
    <row r="525" spans="1:55">
      <c r="A525" s="190"/>
      <c r="B525" s="190"/>
      <c r="C525" s="36"/>
      <c r="D525" s="61"/>
      <c r="E525" s="190"/>
      <c r="F525" s="74"/>
      <c r="G525" s="74"/>
      <c r="H525" s="74"/>
      <c r="I525" s="74"/>
      <c r="J525" s="74"/>
      <c r="K525" s="74"/>
      <c r="L525" s="49"/>
      <c r="M525" s="49"/>
      <c r="N525" s="49"/>
      <c r="O525" s="49"/>
      <c r="P525" s="49"/>
      <c r="Q525" s="49"/>
      <c r="R525" s="49"/>
      <c r="S525" s="49"/>
      <c r="T525" s="49"/>
      <c r="U525" s="190"/>
      <c r="V525" s="190"/>
      <c r="W525" s="36"/>
      <c r="X525" s="49"/>
      <c r="Y525" s="190"/>
      <c r="Z525" s="74"/>
      <c r="AA525" s="74"/>
      <c r="AB525" s="74"/>
      <c r="AC525" s="74"/>
      <c r="AD525" s="74"/>
      <c r="AE525" s="74"/>
      <c r="AF525" s="49"/>
      <c r="AG525" s="49"/>
      <c r="AK525" s="80" t="s">
        <v>81</v>
      </c>
      <c r="AL525" s="78" t="s">
        <v>76</v>
      </c>
      <c r="AM525" s="187">
        <v>82.663333333333327</v>
      </c>
      <c r="AO525" s="169">
        <v>0.96163333333333334</v>
      </c>
      <c r="AV525" s="80" t="s">
        <v>81</v>
      </c>
      <c r="AW525" s="78" t="s">
        <v>76</v>
      </c>
      <c r="AX525" s="146">
        <v>2.2875333333333336</v>
      </c>
      <c r="AY525" s="169">
        <v>40.523333333333341</v>
      </c>
      <c r="BB525" s="158">
        <v>3.2843666666666671</v>
      </c>
      <c r="BC525" s="158">
        <v>4.5474666666666659</v>
      </c>
    </row>
    <row r="526" spans="1:55">
      <c r="A526" s="190"/>
      <c r="B526" s="190"/>
      <c r="C526" s="36"/>
      <c r="D526" s="61"/>
      <c r="E526" s="190"/>
      <c r="F526" s="74"/>
      <c r="G526" s="74"/>
      <c r="H526" s="74"/>
      <c r="I526" s="74"/>
      <c r="J526" s="74"/>
      <c r="K526" s="74"/>
      <c r="L526" s="49"/>
      <c r="M526" s="49"/>
      <c r="N526" s="49"/>
      <c r="O526" s="49"/>
      <c r="P526" s="49"/>
      <c r="Q526" s="49"/>
      <c r="R526" s="49"/>
      <c r="S526" s="49"/>
      <c r="T526" s="49"/>
      <c r="U526" s="190"/>
      <c r="V526" s="190"/>
      <c r="W526" s="36"/>
      <c r="X526" s="49"/>
      <c r="Y526" s="190"/>
      <c r="Z526" s="74"/>
      <c r="AA526" s="74"/>
      <c r="AB526" s="74"/>
      <c r="AC526" s="74"/>
      <c r="AD526" s="74"/>
      <c r="AE526" s="74"/>
      <c r="AF526" s="49"/>
      <c r="AG526" s="49"/>
      <c r="AK526" s="80" t="s">
        <v>81</v>
      </c>
      <c r="AL526" s="78" t="s">
        <v>76</v>
      </c>
      <c r="AM526" s="187">
        <v>113.3</v>
      </c>
      <c r="AO526" s="169">
        <v>0.90953333333333342</v>
      </c>
      <c r="AV526" s="80" t="s">
        <v>81</v>
      </c>
      <c r="AW526" s="78" t="s">
        <v>76</v>
      </c>
      <c r="AX526" s="146">
        <v>3.2528000000000001</v>
      </c>
      <c r="AY526" s="169">
        <v>55.550000000000004</v>
      </c>
      <c r="BB526" s="158">
        <v>3.6194000000000002</v>
      </c>
      <c r="BC526" s="158">
        <v>4.5630999999999995</v>
      </c>
    </row>
    <row r="527" spans="1:55">
      <c r="A527" s="190"/>
      <c r="B527" s="190"/>
      <c r="C527" s="36"/>
      <c r="D527" s="61"/>
      <c r="E527" s="190"/>
      <c r="F527" s="74"/>
      <c r="G527" s="74"/>
      <c r="H527" s="74"/>
      <c r="I527" s="74"/>
      <c r="J527" s="74"/>
      <c r="K527" s="74"/>
      <c r="L527" s="49"/>
      <c r="M527" s="49"/>
      <c r="N527" s="49"/>
      <c r="O527" s="49"/>
      <c r="P527" s="49"/>
      <c r="Q527" s="49"/>
      <c r="R527" s="49"/>
      <c r="S527" s="49"/>
      <c r="T527" s="49"/>
      <c r="U527" s="190"/>
      <c r="V527" s="190"/>
      <c r="W527" s="36"/>
      <c r="X527" s="49"/>
      <c r="Y527" s="190"/>
      <c r="Z527" s="74"/>
      <c r="AA527" s="74"/>
      <c r="AB527" s="74"/>
      <c r="AC527" s="74"/>
      <c r="AD527" s="74"/>
      <c r="AE527" s="74"/>
      <c r="AF527" s="49"/>
      <c r="AG527" s="49"/>
      <c r="AK527" s="80" t="s">
        <v>81</v>
      </c>
      <c r="AL527" s="78" t="s">
        <v>76</v>
      </c>
      <c r="AM527" s="187">
        <v>155.30000000000001</v>
      </c>
      <c r="AO527" s="169">
        <v>0.87873333333333337</v>
      </c>
      <c r="AV527" s="80" t="s">
        <v>81</v>
      </c>
      <c r="AW527" s="78" t="s">
        <v>76</v>
      </c>
      <c r="AX527" s="146">
        <v>4.7744333333333335</v>
      </c>
      <c r="AY527" s="169">
        <v>76.150000000000006</v>
      </c>
      <c r="BB527" s="158">
        <v>4.1636666666666668</v>
      </c>
      <c r="BC527" s="158">
        <v>4.6467000000000001</v>
      </c>
    </row>
    <row r="528" spans="1:55">
      <c r="A528" s="190"/>
      <c r="B528" s="190"/>
      <c r="C528" s="36"/>
      <c r="D528" s="61"/>
      <c r="E528" s="190"/>
      <c r="F528" s="74"/>
      <c r="G528" s="74"/>
      <c r="H528" s="74"/>
      <c r="I528" s="74"/>
      <c r="J528" s="74"/>
      <c r="K528" s="74"/>
      <c r="L528" s="49"/>
      <c r="M528" s="49"/>
      <c r="N528" s="49"/>
      <c r="O528" s="49"/>
      <c r="P528" s="49"/>
      <c r="Q528" s="49"/>
      <c r="R528" s="49"/>
      <c r="S528" s="49"/>
      <c r="T528" s="49"/>
      <c r="U528" s="190"/>
      <c r="V528" s="190"/>
      <c r="W528" s="36"/>
      <c r="X528" s="49"/>
      <c r="Y528" s="190"/>
      <c r="Z528" s="74"/>
      <c r="AA528" s="74"/>
      <c r="AB528" s="74"/>
      <c r="AC528" s="74"/>
      <c r="AD528" s="74"/>
      <c r="AE528" s="74"/>
      <c r="AF528" s="49"/>
      <c r="AG528" s="49"/>
      <c r="AK528" s="80" t="s">
        <v>81</v>
      </c>
      <c r="AL528" s="78" t="s">
        <v>76</v>
      </c>
      <c r="AM528" s="187">
        <v>212.9</v>
      </c>
      <c r="AO528" s="169">
        <v>0.85643333333333327</v>
      </c>
      <c r="AV528" s="80" t="s">
        <v>81</v>
      </c>
      <c r="AW528" s="78" t="s">
        <v>76</v>
      </c>
      <c r="AX528" s="146">
        <v>7.057666666666667</v>
      </c>
      <c r="AY528" s="169">
        <v>104.40000000000002</v>
      </c>
      <c r="BB528" s="158">
        <v>4.8673333333333337</v>
      </c>
      <c r="BC528" s="158">
        <v>4.6476333333333324</v>
      </c>
    </row>
    <row r="529" spans="1:57">
      <c r="A529" s="190"/>
      <c r="B529" s="190"/>
      <c r="C529" s="36"/>
      <c r="D529" s="61"/>
      <c r="E529" s="190"/>
      <c r="F529" s="74"/>
      <c r="G529" s="74"/>
      <c r="H529" s="74"/>
      <c r="I529" s="74"/>
      <c r="J529" s="74"/>
      <c r="K529" s="74"/>
      <c r="L529" s="49"/>
      <c r="M529" s="49"/>
      <c r="N529" s="49"/>
      <c r="O529" s="49"/>
      <c r="P529" s="49"/>
      <c r="Q529" s="49"/>
      <c r="R529" s="49"/>
      <c r="S529" s="49"/>
      <c r="T529" s="49"/>
      <c r="U529" s="190"/>
      <c r="V529" s="190"/>
      <c r="W529" s="36"/>
      <c r="X529" s="49"/>
      <c r="Y529" s="190"/>
      <c r="Z529" s="74"/>
      <c r="AA529" s="74"/>
      <c r="AB529" s="74"/>
      <c r="AC529" s="74"/>
      <c r="AD529" s="74"/>
      <c r="AE529" s="74"/>
      <c r="AF529" s="49"/>
      <c r="AG529" s="49"/>
      <c r="AK529" s="80" t="s">
        <v>81</v>
      </c>
      <c r="AL529" s="78" t="s">
        <v>76</v>
      </c>
      <c r="AM529" s="187">
        <v>291.89999999999998</v>
      </c>
      <c r="AO529" s="169">
        <v>0.81533333333333335</v>
      </c>
      <c r="AV529" s="80" t="s">
        <v>81</v>
      </c>
      <c r="AW529" s="78" t="s">
        <v>76</v>
      </c>
      <c r="AX529" s="146">
        <v>10.260333333333334</v>
      </c>
      <c r="AY529" s="169">
        <v>143.1</v>
      </c>
      <c r="BB529" s="158">
        <v>5.594333333333334</v>
      </c>
      <c r="BC529" s="158">
        <v>4.4306333333333328</v>
      </c>
    </row>
    <row r="530" spans="1:57">
      <c r="A530" s="190"/>
      <c r="B530" s="190"/>
      <c r="C530" s="36"/>
      <c r="D530" s="61"/>
      <c r="E530" s="190"/>
      <c r="F530" s="74"/>
      <c r="G530" s="74"/>
      <c r="H530" s="74"/>
      <c r="I530" s="74"/>
      <c r="J530" s="74"/>
      <c r="K530" s="74"/>
      <c r="L530" s="49"/>
      <c r="M530" s="49"/>
      <c r="N530" s="49"/>
      <c r="O530" s="49"/>
      <c r="P530" s="49"/>
      <c r="Q530" s="49"/>
      <c r="R530" s="49"/>
      <c r="S530" s="49"/>
      <c r="T530" s="49"/>
      <c r="U530" s="190"/>
      <c r="V530" s="190"/>
      <c r="W530" s="36"/>
      <c r="X530" s="49"/>
      <c r="Y530" s="190"/>
      <c r="Z530" s="74"/>
      <c r="AA530" s="74"/>
      <c r="AB530" s="74"/>
      <c r="AC530" s="74"/>
      <c r="AD530" s="74"/>
      <c r="AE530" s="74"/>
      <c r="AF530" s="49"/>
      <c r="AG530" s="49"/>
      <c r="AK530" s="80" t="s">
        <v>81</v>
      </c>
      <c r="AL530" s="78" t="s">
        <v>76</v>
      </c>
      <c r="AM530" s="199">
        <v>400.2</v>
      </c>
      <c r="AN530" s="92"/>
      <c r="AO530" s="195">
        <v>0.72656666666666669</v>
      </c>
      <c r="AP530" s="92"/>
      <c r="AV530" s="80" t="s">
        <v>81</v>
      </c>
      <c r="AW530" s="78" t="s">
        <v>76</v>
      </c>
      <c r="AX530" s="146">
        <v>14.311333333333332</v>
      </c>
      <c r="AY530" s="169">
        <v>196.19999999999996</v>
      </c>
      <c r="BB530" s="158">
        <v>6.1233333333333322</v>
      </c>
      <c r="BC530" s="158">
        <v>3.9142333333333337</v>
      </c>
    </row>
    <row r="531" spans="1:57">
      <c r="A531" s="190"/>
      <c r="B531" s="190"/>
      <c r="C531" s="36"/>
      <c r="D531" s="61"/>
      <c r="E531" s="190"/>
      <c r="F531" s="74"/>
      <c r="G531" s="74"/>
      <c r="H531" s="74"/>
      <c r="I531" s="74"/>
      <c r="J531" s="74"/>
      <c r="K531" s="74"/>
      <c r="L531" s="49"/>
      <c r="M531" s="49"/>
      <c r="N531" s="49"/>
      <c r="O531" s="49"/>
      <c r="P531" s="49"/>
      <c r="Q531" s="49"/>
      <c r="R531" s="49"/>
      <c r="S531" s="49"/>
      <c r="T531" s="49"/>
      <c r="U531" s="190"/>
      <c r="V531" s="190"/>
      <c r="W531" s="36"/>
      <c r="X531" s="49"/>
      <c r="Y531" s="190"/>
      <c r="Z531" s="74"/>
      <c r="AA531" s="74"/>
      <c r="AB531" s="74"/>
      <c r="AC531" s="74"/>
      <c r="AD531" s="74"/>
      <c r="AE531" s="74"/>
      <c r="AF531" s="49"/>
      <c r="AG531" s="49"/>
      <c r="AK531" s="80" t="s">
        <v>81</v>
      </c>
      <c r="AL531" s="78" t="s">
        <v>76</v>
      </c>
      <c r="AM531" s="199">
        <v>0.99306666666666665</v>
      </c>
      <c r="AN531" s="92"/>
      <c r="AO531" s="92"/>
      <c r="AP531" s="195">
        <v>4.831266666666667</v>
      </c>
      <c r="AV531" s="80" t="s">
        <v>81</v>
      </c>
      <c r="AW531" s="78" t="s">
        <v>76</v>
      </c>
      <c r="AX531" s="146">
        <v>3.3266999999999998E-2</v>
      </c>
      <c r="AY531" s="169">
        <v>0.50003333333333333</v>
      </c>
      <c r="BD531" s="158">
        <v>5.2389999999999999</v>
      </c>
      <c r="BE531" s="158">
        <v>4.1000000000000005</v>
      </c>
    </row>
    <row r="532" spans="1:57">
      <c r="A532" s="190"/>
      <c r="B532" s="190"/>
      <c r="C532" s="36"/>
      <c r="D532" s="61"/>
      <c r="E532" s="190"/>
      <c r="F532" s="74"/>
      <c r="G532" s="74"/>
      <c r="H532" s="74"/>
      <c r="I532" s="74"/>
      <c r="J532" s="74"/>
      <c r="K532" s="74"/>
      <c r="L532" s="49"/>
      <c r="M532" s="49"/>
      <c r="N532" s="49"/>
      <c r="O532" s="49"/>
      <c r="P532" s="49"/>
      <c r="Q532" s="49"/>
      <c r="R532" s="49"/>
      <c r="S532" s="49"/>
      <c r="T532" s="49"/>
      <c r="U532" s="190"/>
      <c r="V532" s="190"/>
      <c r="W532" s="36"/>
      <c r="X532" s="49"/>
      <c r="Y532" s="190"/>
      <c r="Z532" s="74"/>
      <c r="AA532" s="74"/>
      <c r="AB532" s="74"/>
      <c r="AC532" s="74"/>
      <c r="AD532" s="74"/>
      <c r="AE532" s="74"/>
      <c r="AF532" s="49"/>
      <c r="AG532" s="49"/>
      <c r="AK532" s="80" t="s">
        <v>81</v>
      </c>
      <c r="AL532" s="78" t="s">
        <v>76</v>
      </c>
      <c r="AM532" s="188">
        <v>1.3686666666666667</v>
      </c>
      <c r="AN532" s="161"/>
      <c r="AO532" s="161"/>
      <c r="AP532" s="170">
        <v>6.0116666666666667</v>
      </c>
      <c r="AV532" s="80" t="s">
        <v>81</v>
      </c>
      <c r="AW532" s="78" t="s">
        <v>76</v>
      </c>
      <c r="AX532" s="146">
        <v>5.8603333333333334E-2</v>
      </c>
      <c r="AY532" s="169">
        <v>0.67603333333333337</v>
      </c>
      <c r="BD532" s="158">
        <v>4.2946666666666662</v>
      </c>
      <c r="BE532" s="158">
        <v>7.5070000000000006</v>
      </c>
    </row>
    <row r="533" spans="1:57">
      <c r="A533" s="190"/>
      <c r="B533" s="190"/>
      <c r="C533" s="36"/>
      <c r="D533" s="61"/>
      <c r="E533" s="190"/>
      <c r="F533" s="74"/>
      <c r="G533" s="74"/>
      <c r="H533" s="74"/>
      <c r="I533" s="74"/>
      <c r="J533" s="74"/>
      <c r="K533" s="74"/>
      <c r="L533" s="49"/>
      <c r="M533" s="49"/>
      <c r="N533" s="49"/>
      <c r="O533" s="49"/>
      <c r="P533" s="49"/>
      <c r="Q533" s="49"/>
      <c r="R533" s="49"/>
      <c r="S533" s="49"/>
      <c r="T533" s="49"/>
      <c r="U533" s="190"/>
      <c r="V533" s="190"/>
      <c r="W533" s="36"/>
      <c r="X533" s="49"/>
      <c r="Y533" s="190"/>
      <c r="Z533" s="74"/>
      <c r="AA533" s="74"/>
      <c r="AB533" s="74"/>
      <c r="AC533" s="74"/>
      <c r="AD533" s="74"/>
      <c r="AE533" s="74"/>
      <c r="AF533" s="49"/>
      <c r="AG533" s="49"/>
      <c r="AK533" s="80" t="s">
        <v>81</v>
      </c>
      <c r="AL533" s="78" t="s">
        <v>76</v>
      </c>
      <c r="AM533" s="187">
        <v>1.8783333333333332</v>
      </c>
      <c r="AP533" s="169">
        <v>5.1793333333333331</v>
      </c>
      <c r="AV533" s="80" t="s">
        <v>81</v>
      </c>
      <c r="AW533" s="78" t="s">
        <v>76</v>
      </c>
      <c r="AX533" s="146">
        <v>7.843E-2</v>
      </c>
      <c r="AY533" s="169">
        <v>0.92120000000000013</v>
      </c>
      <c r="BD533" s="158">
        <v>3.839</v>
      </c>
      <c r="BE533" s="158">
        <v>7.5670000000000002</v>
      </c>
    </row>
    <row r="534" spans="1:57">
      <c r="A534" s="190"/>
      <c r="B534" s="190"/>
      <c r="C534" s="36"/>
      <c r="D534" s="61"/>
      <c r="E534" s="190"/>
      <c r="F534" s="74"/>
      <c r="G534" s="74"/>
      <c r="H534" s="74"/>
      <c r="I534" s="74"/>
      <c r="J534" s="74"/>
      <c r="K534" s="74"/>
      <c r="L534" s="49"/>
      <c r="M534" s="49"/>
      <c r="N534" s="49"/>
      <c r="O534" s="49"/>
      <c r="P534" s="49"/>
      <c r="Q534" s="49"/>
      <c r="R534" s="49"/>
      <c r="S534" s="49"/>
      <c r="T534" s="49"/>
      <c r="U534" s="190"/>
      <c r="V534" s="190"/>
      <c r="W534" s="36"/>
      <c r="X534" s="49"/>
      <c r="Y534" s="190"/>
      <c r="Z534" s="74"/>
      <c r="AA534" s="74"/>
      <c r="AB534" s="74"/>
      <c r="AC534" s="74"/>
      <c r="AD534" s="74"/>
      <c r="AE534" s="74"/>
      <c r="AF534" s="49"/>
      <c r="AG534" s="49"/>
      <c r="AK534" s="80" t="s">
        <v>81</v>
      </c>
      <c r="AL534" s="78" t="s">
        <v>76</v>
      </c>
      <c r="AM534" s="187">
        <v>2.5743333333333331</v>
      </c>
      <c r="AP534" s="169">
        <v>4.3879999999999999</v>
      </c>
      <c r="AV534" s="80" t="s">
        <v>81</v>
      </c>
      <c r="AW534" s="78" t="s">
        <v>76</v>
      </c>
      <c r="AX534" s="146">
        <v>0.10280333333333334</v>
      </c>
      <c r="AY534" s="169">
        <v>1.262</v>
      </c>
      <c r="BD534" s="158">
        <v>3.5846999999999998</v>
      </c>
      <c r="BE534" s="158">
        <v>7.2744</v>
      </c>
    </row>
    <row r="535" spans="1:57">
      <c r="A535" s="190"/>
      <c r="B535" s="190"/>
      <c r="C535" s="36"/>
      <c r="D535" s="61"/>
      <c r="E535" s="190"/>
      <c r="F535" s="74"/>
      <c r="G535" s="74"/>
      <c r="H535" s="74"/>
      <c r="I535" s="74"/>
      <c r="J535" s="74"/>
      <c r="K535" s="74"/>
      <c r="L535" s="49"/>
      <c r="M535" s="49"/>
      <c r="N535" s="49"/>
      <c r="O535" s="49"/>
      <c r="P535" s="49"/>
      <c r="Q535" s="49"/>
      <c r="R535" s="49"/>
      <c r="S535" s="49"/>
      <c r="T535" s="49"/>
      <c r="U535" s="190"/>
      <c r="V535" s="190"/>
      <c r="W535" s="36"/>
      <c r="X535" s="49"/>
      <c r="Y535" s="190"/>
      <c r="Z535" s="74"/>
      <c r="AA535" s="74"/>
      <c r="AB535" s="74"/>
      <c r="AC535" s="74"/>
      <c r="AD535" s="74"/>
      <c r="AE535" s="74"/>
      <c r="AF535" s="49"/>
      <c r="AG535" s="49"/>
      <c r="AK535" s="80" t="s">
        <v>81</v>
      </c>
      <c r="AL535" s="78" t="s">
        <v>76</v>
      </c>
      <c r="AM535" s="187">
        <v>3.5296666666666661</v>
      </c>
      <c r="AP535" s="169">
        <v>3.6966666666666668</v>
      </c>
      <c r="AV535" s="80" t="s">
        <v>81</v>
      </c>
      <c r="AW535" s="78" t="s">
        <v>76</v>
      </c>
      <c r="AX535" s="146">
        <v>0.13501333333333335</v>
      </c>
      <c r="AY535" s="169">
        <v>1.7299999999999998</v>
      </c>
      <c r="BD535" s="158">
        <v>3.4107666666666669</v>
      </c>
      <c r="BE535" s="158">
        <v>6.973066666666667</v>
      </c>
    </row>
    <row r="536" spans="1:57">
      <c r="A536" s="190"/>
      <c r="B536" s="190"/>
      <c r="C536" s="36"/>
      <c r="D536" s="61"/>
      <c r="E536" s="190"/>
      <c r="F536" s="74"/>
      <c r="G536" s="74"/>
      <c r="H536" s="74"/>
      <c r="I536" s="74"/>
      <c r="J536" s="74"/>
      <c r="K536" s="74"/>
      <c r="L536" s="49"/>
      <c r="M536" s="49"/>
      <c r="N536" s="49"/>
      <c r="O536" s="49"/>
      <c r="P536" s="49"/>
      <c r="Q536" s="49"/>
      <c r="R536" s="49"/>
      <c r="S536" s="49"/>
      <c r="T536" s="49"/>
      <c r="U536" s="190"/>
      <c r="V536" s="190"/>
      <c r="W536" s="36"/>
      <c r="X536" s="49"/>
      <c r="Y536" s="190"/>
      <c r="Z536" s="74"/>
      <c r="AA536" s="74"/>
      <c r="AB536" s="74"/>
      <c r="AC536" s="74"/>
      <c r="AD536" s="74"/>
      <c r="AE536" s="74"/>
      <c r="AF536" s="49"/>
      <c r="AG536" s="49"/>
      <c r="AK536" s="80" t="s">
        <v>81</v>
      </c>
      <c r="AL536" s="78" t="s">
        <v>76</v>
      </c>
      <c r="AM536" s="187">
        <v>4.8383333333333338</v>
      </c>
      <c r="AP536" s="169">
        <v>3.0787333333333335</v>
      </c>
      <c r="AV536" s="80" t="s">
        <v>81</v>
      </c>
      <c r="AW536" s="78" t="s">
        <v>76</v>
      </c>
      <c r="AX536" s="146">
        <v>0.17742666666666665</v>
      </c>
      <c r="AY536" s="169">
        <v>2.371</v>
      </c>
      <c r="BD536" s="158">
        <v>3.2753999999999999</v>
      </c>
      <c r="BE536" s="158">
        <v>6.6728666666666667</v>
      </c>
    </row>
    <row r="537" spans="1:57">
      <c r="A537" s="190"/>
      <c r="B537" s="190"/>
      <c r="C537" s="36"/>
      <c r="D537" s="61"/>
      <c r="E537" s="190"/>
      <c r="F537" s="74"/>
      <c r="G537" s="74"/>
      <c r="H537" s="74"/>
      <c r="I537" s="74"/>
      <c r="J537" s="74"/>
      <c r="K537" s="74"/>
      <c r="L537" s="49"/>
      <c r="M537" s="49"/>
      <c r="N537" s="49"/>
      <c r="O537" s="49"/>
      <c r="P537" s="49"/>
      <c r="Q537" s="49"/>
      <c r="R537" s="49"/>
      <c r="S537" s="49"/>
      <c r="T537" s="49"/>
      <c r="U537" s="190"/>
      <c r="V537" s="190"/>
      <c r="W537" s="36"/>
      <c r="X537" s="49"/>
      <c r="Y537" s="190"/>
      <c r="Z537" s="74"/>
      <c r="AA537" s="74"/>
      <c r="AB537" s="74"/>
      <c r="AC537" s="74"/>
      <c r="AD537" s="74"/>
      <c r="AE537" s="74"/>
      <c r="AF537" s="49"/>
      <c r="AG537" s="49"/>
      <c r="AK537" s="80" t="s">
        <v>81</v>
      </c>
      <c r="AL537" s="78" t="s">
        <v>76</v>
      </c>
      <c r="AM537" s="187">
        <v>6.6320000000000006</v>
      </c>
      <c r="AP537" s="169">
        <v>2.5460333333333334</v>
      </c>
      <c r="AV537" s="80" t="s">
        <v>81</v>
      </c>
      <c r="AW537" s="78" t="s">
        <v>76</v>
      </c>
      <c r="AX537" s="146">
        <v>0.23284000000000002</v>
      </c>
      <c r="AY537" s="169">
        <v>3.2503333333333333</v>
      </c>
      <c r="BD537" s="158">
        <v>3.1600333333333332</v>
      </c>
      <c r="BE537" s="158">
        <v>6.3734000000000002</v>
      </c>
    </row>
    <row r="538" spans="1:57">
      <c r="A538" s="190"/>
      <c r="B538" s="190"/>
      <c r="C538" s="36"/>
      <c r="D538" s="61"/>
      <c r="E538" s="190"/>
      <c r="F538" s="74"/>
      <c r="G538" s="74"/>
      <c r="H538" s="74"/>
      <c r="I538" s="74"/>
      <c r="J538" s="74"/>
      <c r="K538" s="74"/>
      <c r="L538" s="49"/>
      <c r="M538" s="49"/>
      <c r="N538" s="49"/>
      <c r="O538" s="49"/>
      <c r="P538" s="49"/>
      <c r="Q538" s="49"/>
      <c r="R538" s="49"/>
      <c r="S538" s="49"/>
      <c r="T538" s="49"/>
      <c r="U538" s="190"/>
      <c r="V538" s="190"/>
      <c r="W538" s="36"/>
      <c r="X538" s="49"/>
      <c r="Y538" s="190"/>
      <c r="Z538" s="74"/>
      <c r="AA538" s="74"/>
      <c r="AB538" s="74"/>
      <c r="AC538" s="74"/>
      <c r="AD538" s="74"/>
      <c r="AE538" s="74"/>
      <c r="AF538" s="49"/>
      <c r="AG538" s="49"/>
      <c r="AK538" s="80" t="s">
        <v>81</v>
      </c>
      <c r="AL538" s="78" t="s">
        <v>76</v>
      </c>
      <c r="AM538" s="187">
        <v>9.0916666666666668</v>
      </c>
      <c r="AP538" s="169">
        <v>2.1072000000000002</v>
      </c>
      <c r="AV538" s="80" t="s">
        <v>81</v>
      </c>
      <c r="AW538" s="78" t="s">
        <v>76</v>
      </c>
      <c r="AX538" s="146">
        <v>0.30394000000000004</v>
      </c>
      <c r="AY538" s="169">
        <v>4.4553333333333329</v>
      </c>
      <c r="BD538" s="158">
        <v>3.0574666666666666</v>
      </c>
      <c r="BE538" s="158">
        <v>6.0408666666666662</v>
      </c>
    </row>
    <row r="539" spans="1:57">
      <c r="A539" s="190"/>
      <c r="B539" s="190"/>
      <c r="C539" s="36"/>
      <c r="D539" s="61"/>
      <c r="E539" s="190"/>
      <c r="F539" s="74"/>
      <c r="G539" s="74"/>
      <c r="H539" s="74"/>
      <c r="I539" s="74"/>
      <c r="J539" s="74"/>
      <c r="K539" s="74"/>
      <c r="L539" s="49"/>
      <c r="M539" s="49"/>
      <c r="N539" s="49"/>
      <c r="O539" s="49"/>
      <c r="P539" s="49"/>
      <c r="Q539" s="49"/>
      <c r="R539" s="49"/>
      <c r="S539" s="49"/>
      <c r="T539" s="49"/>
      <c r="U539" s="190"/>
      <c r="V539" s="190"/>
      <c r="W539" s="36"/>
      <c r="X539" s="49"/>
      <c r="Y539" s="190"/>
      <c r="Z539" s="74"/>
      <c r="AA539" s="74"/>
      <c r="AB539" s="74"/>
      <c r="AC539" s="74"/>
      <c r="AD539" s="74"/>
      <c r="AE539" s="74"/>
      <c r="AF539" s="49"/>
      <c r="AG539" s="49"/>
      <c r="AK539" s="80" t="s">
        <v>81</v>
      </c>
      <c r="AL539" s="78" t="s">
        <v>76</v>
      </c>
      <c r="AM539" s="187">
        <v>12.46</v>
      </c>
      <c r="AP539" s="169">
        <v>1.7512666666666667</v>
      </c>
      <c r="AV539" s="80" t="s">
        <v>81</v>
      </c>
      <c r="AW539" s="78" t="s">
        <v>76</v>
      </c>
      <c r="AX539" s="146">
        <v>0.39383333333333331</v>
      </c>
      <c r="AY539" s="169">
        <v>6.1076666666666668</v>
      </c>
      <c r="BD539" s="158">
        <v>2.9657333333333331</v>
      </c>
      <c r="BE539" s="158">
        <v>5.6668333333333329</v>
      </c>
    </row>
    <row r="540" spans="1:57">
      <c r="A540" s="190"/>
      <c r="B540" s="190"/>
      <c r="C540" s="36"/>
      <c r="D540" s="61"/>
      <c r="E540" s="190"/>
      <c r="F540" s="74"/>
      <c r="G540" s="74"/>
      <c r="H540" s="74"/>
      <c r="I540" s="74"/>
      <c r="J540" s="74"/>
      <c r="K540" s="74"/>
      <c r="L540" s="49"/>
      <c r="M540" s="49"/>
      <c r="N540" s="49"/>
      <c r="O540" s="49"/>
      <c r="P540" s="49"/>
      <c r="Q540" s="49"/>
      <c r="R540" s="49"/>
      <c r="S540" s="49"/>
      <c r="T540" s="49"/>
      <c r="U540" s="190"/>
      <c r="V540" s="190"/>
      <c r="W540" s="36"/>
      <c r="X540" s="49"/>
      <c r="Y540" s="190"/>
      <c r="Z540" s="74"/>
      <c r="AA540" s="74"/>
      <c r="AB540" s="74"/>
      <c r="AC540" s="74"/>
      <c r="AD540" s="74"/>
      <c r="AE540" s="74"/>
      <c r="AF540" s="49"/>
      <c r="AG540" s="49"/>
      <c r="AK540" s="80" t="s">
        <v>81</v>
      </c>
      <c r="AL540" s="78" t="s">
        <v>76</v>
      </c>
      <c r="AM540" s="188">
        <v>17.079999999999998</v>
      </c>
      <c r="AN540" s="161"/>
      <c r="AO540" s="161"/>
      <c r="AP540" s="170">
        <v>1.4731333333333332</v>
      </c>
      <c r="AV540" s="80" t="s">
        <v>81</v>
      </c>
      <c r="AW540" s="78" t="s">
        <v>76</v>
      </c>
      <c r="AX540" s="146">
        <v>0.50666333333333335</v>
      </c>
      <c r="AY540" s="169">
        <v>8.3726666666666656</v>
      </c>
      <c r="BD540" s="158">
        <v>2.8789000000000002</v>
      </c>
      <c r="BE540" s="158">
        <v>5.2626333333333326</v>
      </c>
    </row>
    <row r="541" spans="1:57">
      <c r="A541" s="190"/>
      <c r="B541" s="190"/>
      <c r="C541" s="36"/>
      <c r="D541" s="61"/>
      <c r="E541" s="190"/>
      <c r="F541" s="74"/>
      <c r="G541" s="74"/>
      <c r="H541" s="74"/>
      <c r="I541" s="74"/>
      <c r="J541" s="74"/>
      <c r="K541" s="74"/>
      <c r="L541" s="49"/>
      <c r="M541" s="49"/>
      <c r="N541" s="49"/>
      <c r="O541" s="49"/>
      <c r="P541" s="49"/>
      <c r="Q541" s="49"/>
      <c r="R541" s="49"/>
      <c r="S541" s="49"/>
      <c r="T541" s="49"/>
      <c r="U541" s="190"/>
      <c r="V541" s="190"/>
      <c r="W541" s="36"/>
      <c r="X541" s="49"/>
      <c r="Y541" s="190"/>
      <c r="Z541" s="74"/>
      <c r="AA541" s="74"/>
      <c r="AB541" s="74"/>
      <c r="AC541" s="74"/>
      <c r="AD541" s="74"/>
      <c r="AE541" s="74"/>
      <c r="AF541" s="49"/>
      <c r="AG541" s="49"/>
      <c r="AK541" s="80" t="s">
        <v>81</v>
      </c>
      <c r="AL541" s="78" t="s">
        <v>76</v>
      </c>
      <c r="AM541" s="187">
        <v>23.41333333333333</v>
      </c>
      <c r="AP541" s="169">
        <v>1.2600333333333333</v>
      </c>
      <c r="AV541" s="80" t="s">
        <v>81</v>
      </c>
      <c r="AW541" s="78" t="s">
        <v>76</v>
      </c>
      <c r="AX541" s="146">
        <v>0.64778333333333338</v>
      </c>
      <c r="AY541" s="169">
        <v>11.479999999999999</v>
      </c>
      <c r="BD541" s="158">
        <v>2.7955666666666672</v>
      </c>
      <c r="BE541" s="158">
        <v>4.8444333333333338</v>
      </c>
    </row>
    <row r="542" spans="1:57">
      <c r="A542" s="190"/>
      <c r="B542" s="190"/>
      <c r="C542" s="36"/>
      <c r="D542" s="61"/>
      <c r="E542" s="190"/>
      <c r="F542" s="74"/>
      <c r="G542" s="74"/>
      <c r="H542" s="74"/>
      <c r="I542" s="74"/>
      <c r="J542" s="74"/>
      <c r="K542" s="74"/>
      <c r="L542" s="49"/>
      <c r="M542" s="49"/>
      <c r="N542" s="49"/>
      <c r="O542" s="49"/>
      <c r="P542" s="49"/>
      <c r="Q542" s="49"/>
      <c r="R542" s="49"/>
      <c r="S542" s="49"/>
      <c r="T542" s="49"/>
      <c r="U542" s="190"/>
      <c r="V542" s="190"/>
      <c r="W542" s="36"/>
      <c r="X542" s="49"/>
      <c r="Y542" s="190"/>
      <c r="Z542" s="74"/>
      <c r="AA542" s="74"/>
      <c r="AB542" s="74"/>
      <c r="AC542" s="74"/>
      <c r="AD542" s="74"/>
      <c r="AE542" s="74"/>
      <c r="AF542" s="49"/>
      <c r="AG542" s="49"/>
      <c r="AK542" s="80" t="s">
        <v>81</v>
      </c>
      <c r="AL542" s="78" t="s">
        <v>76</v>
      </c>
      <c r="AM542" s="187">
        <v>32.093333333333334</v>
      </c>
      <c r="AP542" s="169">
        <v>1.0960333333333334</v>
      </c>
      <c r="AV542" s="80" t="s">
        <v>81</v>
      </c>
      <c r="AW542" s="78" t="s">
        <v>76</v>
      </c>
      <c r="AX542" s="146">
        <v>0.82740000000000002</v>
      </c>
      <c r="AY542" s="169">
        <v>15.729999999999999</v>
      </c>
      <c r="BD542" s="158">
        <v>2.7266333333333335</v>
      </c>
      <c r="BE542" s="158">
        <v>4.4449999999999994</v>
      </c>
    </row>
    <row r="543" spans="1:57">
      <c r="A543" s="190"/>
      <c r="B543" s="190"/>
      <c r="C543" s="36"/>
      <c r="D543" s="61"/>
      <c r="E543" s="190"/>
      <c r="F543" s="74"/>
      <c r="G543" s="74"/>
      <c r="H543" s="74"/>
      <c r="I543" s="74"/>
      <c r="J543" s="74"/>
      <c r="K543" s="74"/>
      <c r="L543" s="49"/>
      <c r="M543" s="49"/>
      <c r="N543" s="49"/>
      <c r="O543" s="49"/>
      <c r="P543" s="49"/>
      <c r="Q543" s="49"/>
      <c r="R543" s="49"/>
      <c r="S543" s="49"/>
      <c r="T543" s="49"/>
      <c r="U543" s="190"/>
      <c r="V543" s="190"/>
      <c r="W543" s="36"/>
      <c r="X543" s="49"/>
      <c r="Y543" s="190"/>
      <c r="Z543" s="74"/>
      <c r="AA543" s="74"/>
      <c r="AB543" s="74"/>
      <c r="AC543" s="74"/>
      <c r="AD543" s="74"/>
      <c r="AE543" s="74"/>
      <c r="AF543" s="49"/>
      <c r="AG543" s="49"/>
      <c r="AK543" s="80" t="s">
        <v>81</v>
      </c>
      <c r="AL543" s="78" t="s">
        <v>76</v>
      </c>
      <c r="AM543" s="187">
        <v>43.993333333333339</v>
      </c>
      <c r="AP543" s="169">
        <v>0.96946666666666659</v>
      </c>
      <c r="AV543" s="80" t="s">
        <v>81</v>
      </c>
      <c r="AW543" s="78" t="s">
        <v>76</v>
      </c>
      <c r="AX543" s="146">
        <v>1.0648333333333333</v>
      </c>
      <c r="AY543" s="169">
        <v>21.566666666666666</v>
      </c>
      <c r="BD543" s="158">
        <v>2.6849333333333334</v>
      </c>
      <c r="BE543" s="158">
        <v>4.0945666666666662</v>
      </c>
    </row>
    <row r="544" spans="1:57">
      <c r="A544" s="190"/>
      <c r="B544" s="190"/>
      <c r="C544" s="36"/>
      <c r="D544" s="61"/>
      <c r="E544" s="190"/>
      <c r="F544" s="74"/>
      <c r="G544" s="74"/>
      <c r="H544" s="74"/>
      <c r="I544" s="74"/>
      <c r="J544" s="74"/>
      <c r="K544" s="74"/>
      <c r="L544" s="49"/>
      <c r="M544" s="49"/>
      <c r="N544" s="49"/>
      <c r="O544" s="49"/>
      <c r="P544" s="49"/>
      <c r="Q544" s="49"/>
      <c r="R544" s="49"/>
      <c r="S544" s="49"/>
      <c r="T544" s="49"/>
      <c r="U544" s="190"/>
      <c r="V544" s="190"/>
      <c r="W544" s="36"/>
      <c r="X544" s="49"/>
      <c r="Y544" s="190"/>
      <c r="Z544" s="74"/>
      <c r="AA544" s="74"/>
      <c r="AB544" s="74"/>
      <c r="AC544" s="74"/>
      <c r="AD544" s="74"/>
      <c r="AE544" s="74"/>
      <c r="AF544" s="49"/>
      <c r="AG544" s="49"/>
      <c r="AK544" s="80" t="s">
        <v>81</v>
      </c>
      <c r="AL544" s="78" t="s">
        <v>76</v>
      </c>
      <c r="AM544" s="187">
        <v>60.303333333333335</v>
      </c>
      <c r="AP544" s="169">
        <v>0.87166666666666659</v>
      </c>
      <c r="AV544" s="80" t="s">
        <v>81</v>
      </c>
      <c r="AW544" s="78" t="s">
        <v>76</v>
      </c>
      <c r="AX544" s="146">
        <v>1.3977333333333333</v>
      </c>
      <c r="AY544" s="169">
        <v>29.56</v>
      </c>
      <c r="BD544" s="158">
        <v>2.6985666666666668</v>
      </c>
      <c r="BE544" s="158">
        <v>3.8383666666666669</v>
      </c>
    </row>
    <row r="545" spans="1:59">
      <c r="A545" s="190"/>
      <c r="B545" s="190"/>
      <c r="C545" s="36"/>
      <c r="D545" s="61"/>
      <c r="E545" s="190"/>
      <c r="F545" s="74"/>
      <c r="G545" s="74"/>
      <c r="H545" s="74"/>
      <c r="I545" s="74"/>
      <c r="J545" s="74"/>
      <c r="K545" s="74"/>
      <c r="L545" s="49"/>
      <c r="M545" s="49"/>
      <c r="N545" s="49"/>
      <c r="O545" s="49"/>
      <c r="P545" s="49"/>
      <c r="Q545" s="49"/>
      <c r="R545" s="49"/>
      <c r="S545" s="49"/>
      <c r="T545" s="49"/>
      <c r="U545" s="190"/>
      <c r="V545" s="190"/>
      <c r="W545" s="36"/>
      <c r="X545" s="49"/>
      <c r="Y545" s="190"/>
      <c r="Z545" s="74"/>
      <c r="AA545" s="74"/>
      <c r="AB545" s="74"/>
      <c r="AC545" s="74"/>
      <c r="AD545" s="74"/>
      <c r="AE545" s="74"/>
      <c r="AF545" s="49"/>
      <c r="AG545" s="49"/>
      <c r="AK545" s="80" t="s">
        <v>81</v>
      </c>
      <c r="AL545" s="78" t="s">
        <v>76</v>
      </c>
      <c r="AM545" s="187">
        <v>82.663333333333327</v>
      </c>
      <c r="AP545" s="169">
        <v>0.79676666666666662</v>
      </c>
      <c r="AV545" s="80" t="s">
        <v>81</v>
      </c>
      <c r="AW545" s="78" t="s">
        <v>76</v>
      </c>
      <c r="AX545" s="146">
        <v>1.9052999999999998</v>
      </c>
      <c r="AY545" s="169">
        <v>40.520000000000003</v>
      </c>
      <c r="BD545" s="158">
        <v>2.8204666666666665</v>
      </c>
      <c r="BE545" s="158">
        <v>3.7225333333333332</v>
      </c>
    </row>
    <row r="546" spans="1:59">
      <c r="A546" s="190"/>
      <c r="B546" s="190"/>
      <c r="C546" s="36"/>
      <c r="D546" s="61"/>
      <c r="E546" s="190"/>
      <c r="F546" s="74"/>
      <c r="G546" s="74"/>
      <c r="H546" s="74"/>
      <c r="I546" s="74"/>
      <c r="J546" s="74"/>
      <c r="K546" s="74"/>
      <c r="L546" s="49"/>
      <c r="M546" s="49"/>
      <c r="N546" s="49"/>
      <c r="O546" s="49"/>
      <c r="P546" s="49"/>
      <c r="Q546" s="49"/>
      <c r="R546" s="49"/>
      <c r="S546" s="49"/>
      <c r="T546" s="49"/>
      <c r="U546" s="190"/>
      <c r="V546" s="190"/>
      <c r="W546" s="36"/>
      <c r="X546" s="49"/>
      <c r="Y546" s="190"/>
      <c r="Z546" s="74"/>
      <c r="AA546" s="74"/>
      <c r="AB546" s="74"/>
      <c r="AC546" s="74"/>
      <c r="AD546" s="74"/>
      <c r="AE546" s="74"/>
      <c r="AF546" s="49"/>
      <c r="AG546" s="49"/>
      <c r="AK546" s="80" t="s">
        <v>81</v>
      </c>
      <c r="AL546" s="78" t="s">
        <v>76</v>
      </c>
      <c r="AM546" s="187">
        <v>113.3</v>
      </c>
      <c r="AP546" s="169">
        <v>0.74303333333333332</v>
      </c>
      <c r="AV546" s="80" t="s">
        <v>81</v>
      </c>
      <c r="AW546" s="78" t="s">
        <v>76</v>
      </c>
      <c r="AX546" s="146">
        <v>2.7337666666666665</v>
      </c>
      <c r="AY546" s="169">
        <v>55.550000000000004</v>
      </c>
      <c r="BD546" s="158">
        <v>3.1189333333333331</v>
      </c>
      <c r="BE546" s="158">
        <v>3.7719333333333336</v>
      </c>
    </row>
    <row r="547" spans="1:59">
      <c r="A547" s="190"/>
      <c r="B547" s="190"/>
      <c r="C547" s="36"/>
      <c r="D547" s="61"/>
      <c r="E547" s="190"/>
      <c r="F547" s="74"/>
      <c r="G547" s="74"/>
      <c r="H547" s="74"/>
      <c r="I547" s="74"/>
      <c r="J547" s="74"/>
      <c r="K547" s="74"/>
      <c r="L547" s="49"/>
      <c r="M547" s="49"/>
      <c r="N547" s="49"/>
      <c r="O547" s="49"/>
      <c r="P547" s="49"/>
      <c r="Q547" s="49"/>
      <c r="R547" s="49"/>
      <c r="S547" s="49"/>
      <c r="T547" s="49"/>
      <c r="U547" s="190"/>
      <c r="V547" s="190"/>
      <c r="W547" s="36"/>
      <c r="X547" s="49"/>
      <c r="Y547" s="190"/>
      <c r="Z547" s="74"/>
      <c r="AA547" s="74"/>
      <c r="AB547" s="74"/>
      <c r="AC547" s="74"/>
      <c r="AD547" s="74"/>
      <c r="AE547" s="74"/>
      <c r="AF547" s="49"/>
      <c r="AG547" s="49"/>
      <c r="AK547" s="80" t="s">
        <v>81</v>
      </c>
      <c r="AL547" s="78" t="s">
        <v>76</v>
      </c>
      <c r="AM547" s="187">
        <v>155.30000000000001</v>
      </c>
      <c r="AP547" s="169">
        <v>0.70969999999999989</v>
      </c>
      <c r="AU547" s="38"/>
      <c r="AV547" s="80" t="s">
        <v>81</v>
      </c>
      <c r="AW547" s="78" t="s">
        <v>76</v>
      </c>
      <c r="AX547" s="155">
        <v>4.0907666666666662</v>
      </c>
      <c r="AY547" s="170">
        <v>76.146666666666675</v>
      </c>
      <c r="AZ547" s="160"/>
      <c r="BA547" s="161"/>
      <c r="BB547" s="161"/>
      <c r="BC547" s="161"/>
      <c r="BD547" s="162">
        <v>3.6336666666666666</v>
      </c>
      <c r="BE547" s="162">
        <v>3.9230999999999998</v>
      </c>
    </row>
    <row r="548" spans="1:59">
      <c r="A548" s="190"/>
      <c r="B548" s="190"/>
      <c r="C548" s="36"/>
      <c r="D548" s="61"/>
      <c r="E548" s="190"/>
      <c r="F548" s="74"/>
      <c r="G548" s="74"/>
      <c r="H548" s="74"/>
      <c r="I548" s="74"/>
      <c r="J548" s="74"/>
      <c r="K548" s="74"/>
      <c r="L548" s="49"/>
      <c r="M548" s="49"/>
      <c r="N548" s="49"/>
      <c r="O548" s="49"/>
      <c r="P548" s="49"/>
      <c r="Q548" s="49"/>
      <c r="R548" s="49"/>
      <c r="S548" s="49"/>
      <c r="T548" s="49"/>
      <c r="U548" s="190"/>
      <c r="V548" s="190"/>
      <c r="W548" s="36"/>
      <c r="X548" s="49"/>
      <c r="Y548" s="190"/>
      <c r="Z548" s="74"/>
      <c r="AA548" s="74"/>
      <c r="AB548" s="74"/>
      <c r="AC548" s="74"/>
      <c r="AD548" s="74"/>
      <c r="AE548" s="74"/>
      <c r="AF548" s="49"/>
      <c r="AG548" s="49"/>
      <c r="AK548" s="80" t="s">
        <v>81</v>
      </c>
      <c r="AL548" s="78" t="s">
        <v>76</v>
      </c>
      <c r="AM548" s="187">
        <v>212.9</v>
      </c>
      <c r="AP548" s="169">
        <v>0.69356666666666678</v>
      </c>
      <c r="AU548" s="38"/>
      <c r="AV548" s="80" t="s">
        <v>81</v>
      </c>
      <c r="AW548" s="78" t="s">
        <v>76</v>
      </c>
      <c r="AX548" s="146">
        <v>6.1736666666666666</v>
      </c>
      <c r="AY548" s="169">
        <v>104.40000000000002</v>
      </c>
      <c r="BD548" s="158">
        <v>4.3109999999999999</v>
      </c>
      <c r="BE548" s="158">
        <v>4.0088333333333335</v>
      </c>
    </row>
    <row r="549" spans="1:59">
      <c r="A549" s="190"/>
      <c r="B549" s="190"/>
      <c r="C549" s="36"/>
      <c r="D549" s="61"/>
      <c r="E549" s="190"/>
      <c r="F549" s="74"/>
      <c r="G549" s="74"/>
      <c r="H549" s="74"/>
      <c r="I549" s="74"/>
      <c r="J549" s="74"/>
      <c r="K549" s="74"/>
      <c r="L549" s="49"/>
      <c r="M549" s="49"/>
      <c r="N549" s="49"/>
      <c r="O549" s="49"/>
      <c r="P549" s="49"/>
      <c r="Q549" s="49"/>
      <c r="R549" s="49"/>
      <c r="S549" s="49"/>
      <c r="T549" s="49"/>
      <c r="U549" s="190"/>
      <c r="V549" s="190"/>
      <c r="W549" s="36"/>
      <c r="X549" s="49"/>
      <c r="Y549" s="190"/>
      <c r="Z549" s="74"/>
      <c r="AA549" s="74"/>
      <c r="AB549" s="74"/>
      <c r="AC549" s="74"/>
      <c r="AD549" s="74"/>
      <c r="AE549" s="74"/>
      <c r="AF549" s="49"/>
      <c r="AG549" s="49"/>
      <c r="AK549" s="80" t="s">
        <v>81</v>
      </c>
      <c r="AL549" s="78" t="s">
        <v>76</v>
      </c>
      <c r="AM549" s="187">
        <v>291.86666666666667</v>
      </c>
      <c r="AP549" s="169">
        <v>0.68353333333333344</v>
      </c>
      <c r="AU549" s="38"/>
      <c r="AV549" s="80" t="s">
        <v>81</v>
      </c>
      <c r="AW549" s="78" t="s">
        <v>76</v>
      </c>
      <c r="AX549" s="146">
        <v>9.129666666666667</v>
      </c>
      <c r="AY549" s="169">
        <v>143.13333333333333</v>
      </c>
      <c r="BD549" s="158">
        <v>5.019000000000001</v>
      </c>
      <c r="BE549" s="158">
        <v>3.8916333333333335</v>
      </c>
    </row>
    <row r="550" spans="1:59">
      <c r="A550" s="190"/>
      <c r="B550" s="190"/>
      <c r="C550" s="36"/>
      <c r="D550" s="61"/>
      <c r="E550" s="190"/>
      <c r="F550" s="74"/>
      <c r="G550" s="74"/>
      <c r="H550" s="74"/>
      <c r="I550" s="74"/>
      <c r="J550" s="74"/>
      <c r="K550" s="74"/>
      <c r="L550" s="49"/>
      <c r="M550" s="49"/>
      <c r="N550" s="49"/>
      <c r="O550" s="49"/>
      <c r="P550" s="49"/>
      <c r="Q550" s="49"/>
      <c r="R550" s="49"/>
      <c r="S550" s="49"/>
      <c r="T550" s="49"/>
      <c r="U550" s="190"/>
      <c r="V550" s="190"/>
      <c r="W550" s="36"/>
      <c r="X550" s="49"/>
      <c r="Y550" s="190"/>
      <c r="Z550" s="74"/>
      <c r="AA550" s="74"/>
      <c r="AB550" s="74"/>
      <c r="AC550" s="74"/>
      <c r="AD550" s="74"/>
      <c r="AE550" s="74"/>
      <c r="AF550" s="49"/>
      <c r="AG550" s="49"/>
      <c r="AK550" s="80" t="s">
        <v>81</v>
      </c>
      <c r="AL550" s="78" t="s">
        <v>76</v>
      </c>
      <c r="AM550" s="187">
        <v>400.13333333333338</v>
      </c>
      <c r="AP550" s="169">
        <v>0.64793333333333336</v>
      </c>
      <c r="AV550" s="80" t="s">
        <v>81</v>
      </c>
      <c r="AW550" s="78" t="s">
        <v>76</v>
      </c>
      <c r="AX550" s="146">
        <v>12.917</v>
      </c>
      <c r="AY550" s="169">
        <v>196.19999999999996</v>
      </c>
      <c r="BD550" s="158">
        <v>5.5536666666666674</v>
      </c>
      <c r="BE550" s="158">
        <v>3.4915666666666669</v>
      </c>
    </row>
    <row r="551" spans="1:59">
      <c r="A551" s="190"/>
      <c r="B551" s="190"/>
      <c r="C551" s="36"/>
      <c r="D551" s="61"/>
      <c r="E551" s="190"/>
      <c r="F551" s="74"/>
      <c r="G551" s="74"/>
      <c r="H551" s="74"/>
      <c r="I551" s="74"/>
      <c r="J551" s="74"/>
      <c r="K551" s="74"/>
      <c r="L551" s="49"/>
      <c r="M551" s="49"/>
      <c r="N551" s="49"/>
      <c r="O551" s="49"/>
      <c r="P551" s="49"/>
      <c r="Q551" s="49"/>
      <c r="R551" s="49"/>
      <c r="S551" s="49"/>
      <c r="T551" s="49"/>
      <c r="U551" s="190"/>
      <c r="V551" s="190"/>
      <c r="W551" s="36"/>
      <c r="X551" s="49"/>
      <c r="Y551" s="190"/>
      <c r="Z551" s="74"/>
      <c r="AA551" s="74"/>
      <c r="AB551" s="74"/>
      <c r="AC551" s="74"/>
      <c r="AD551" s="74"/>
      <c r="AE551" s="74"/>
      <c r="AF551" s="49"/>
      <c r="AG551" s="49"/>
      <c r="AK551" s="80" t="s">
        <v>81</v>
      </c>
      <c r="AL551" s="77" t="s">
        <v>83</v>
      </c>
      <c r="AM551" s="187">
        <v>0.99946666666666673</v>
      </c>
      <c r="AQ551" s="187">
        <v>48.473333333333329</v>
      </c>
      <c r="AV551" s="80" t="s">
        <v>81</v>
      </c>
      <c r="AW551" s="77" t="s">
        <v>83</v>
      </c>
      <c r="AX551" s="146">
        <v>0.17393333333333336</v>
      </c>
      <c r="AY551" s="169">
        <v>0.49963333333333337</v>
      </c>
      <c r="BF551" s="146">
        <v>27.153333333333336</v>
      </c>
      <c r="BG551" s="158">
        <v>21.196666666666669</v>
      </c>
    </row>
    <row r="552" spans="1:59">
      <c r="A552" s="190"/>
      <c r="B552" s="190"/>
      <c r="C552" s="36"/>
      <c r="D552" s="61"/>
      <c r="E552" s="190"/>
      <c r="F552" s="74"/>
      <c r="G552" s="74"/>
      <c r="H552" s="74"/>
      <c r="I552" s="74"/>
      <c r="J552" s="74"/>
      <c r="K552" s="74"/>
      <c r="L552" s="49"/>
      <c r="M552" s="49"/>
      <c r="N552" s="49"/>
      <c r="O552" s="49"/>
      <c r="P552" s="49"/>
      <c r="Q552" s="49"/>
      <c r="R552" s="49"/>
      <c r="S552" s="49"/>
      <c r="T552" s="49"/>
      <c r="U552" s="190"/>
      <c r="V552" s="190"/>
      <c r="W552" s="36"/>
      <c r="X552" s="49"/>
      <c r="Y552" s="190"/>
      <c r="Z552" s="74"/>
      <c r="AA552" s="74"/>
      <c r="AB552" s="74"/>
      <c r="AC552" s="74"/>
      <c r="AD552" s="74"/>
      <c r="AE552" s="74"/>
      <c r="AF552" s="49"/>
      <c r="AG552" s="49"/>
      <c r="AK552" s="80" t="s">
        <v>81</v>
      </c>
      <c r="AL552" s="78" t="s">
        <v>83</v>
      </c>
      <c r="AM552" s="187">
        <v>1.37</v>
      </c>
      <c r="AQ552" s="187">
        <v>40.339999999999996</v>
      </c>
      <c r="AV552" s="80" t="s">
        <v>81</v>
      </c>
      <c r="AW552" s="78" t="s">
        <v>83</v>
      </c>
      <c r="AX552" s="146">
        <v>0.38350000000000001</v>
      </c>
      <c r="AY552" s="169">
        <v>0.67536666666666667</v>
      </c>
      <c r="BF552" s="146">
        <v>23.99666666666667</v>
      </c>
      <c r="BG552" s="158">
        <v>51.463333333333331</v>
      </c>
    </row>
    <row r="553" spans="1:59">
      <c r="A553" s="190"/>
      <c r="B553" s="190"/>
      <c r="C553" s="36"/>
      <c r="D553" s="61"/>
      <c r="E553" s="190"/>
      <c r="F553" s="74"/>
      <c r="G553" s="74"/>
      <c r="H553" s="74"/>
      <c r="I553" s="74"/>
      <c r="J553" s="74"/>
      <c r="K553" s="74"/>
      <c r="L553" s="49"/>
      <c r="M553" s="49"/>
      <c r="N553" s="49"/>
      <c r="O553" s="49"/>
      <c r="P553" s="49"/>
      <c r="Q553" s="49"/>
      <c r="R553" s="49"/>
      <c r="S553" s="49"/>
      <c r="T553" s="49"/>
      <c r="U553" s="190"/>
      <c r="V553" s="190"/>
      <c r="W553" s="36"/>
      <c r="X553" s="49"/>
      <c r="Y553" s="190"/>
      <c r="Z553" s="74"/>
      <c r="AA553" s="74"/>
      <c r="AB553" s="74"/>
      <c r="AC553" s="74"/>
      <c r="AD553" s="74"/>
      <c r="AE553" s="74"/>
      <c r="AF553" s="49"/>
      <c r="AG553" s="49"/>
      <c r="AK553" s="80" t="s">
        <v>81</v>
      </c>
      <c r="AL553" s="78" t="s">
        <v>83</v>
      </c>
      <c r="AM553" s="187">
        <v>1.8786666666666665</v>
      </c>
      <c r="AQ553" s="187">
        <v>33.299999999999997</v>
      </c>
      <c r="AV553" s="80" t="s">
        <v>81</v>
      </c>
      <c r="AW553" s="78" t="s">
        <v>83</v>
      </c>
      <c r="AX553" s="146">
        <v>0.57819999999999994</v>
      </c>
      <c r="AY553" s="169">
        <v>0.92090000000000005</v>
      </c>
      <c r="BF553" s="146">
        <v>23.213333333333335</v>
      </c>
      <c r="BG553" s="158">
        <v>58.34</v>
      </c>
    </row>
    <row r="554" spans="1:59">
      <c r="A554" s="190"/>
      <c r="B554" s="190"/>
      <c r="C554" s="36"/>
      <c r="D554" s="61"/>
      <c r="E554" s="190"/>
      <c r="F554" s="74"/>
      <c r="G554" s="74"/>
      <c r="H554" s="74"/>
      <c r="I554" s="74"/>
      <c r="J554" s="74"/>
      <c r="K554" s="74"/>
      <c r="L554" s="49"/>
      <c r="M554" s="49"/>
      <c r="N554" s="49"/>
      <c r="O554" s="49"/>
      <c r="P554" s="49"/>
      <c r="Q554" s="49"/>
      <c r="R554" s="49"/>
      <c r="S554" s="49"/>
      <c r="T554" s="49"/>
      <c r="U554" s="190"/>
      <c r="V554" s="190"/>
      <c r="W554" s="36"/>
      <c r="X554" s="49"/>
      <c r="Y554" s="190"/>
      <c r="Z554" s="74"/>
      <c r="AA554" s="74"/>
      <c r="AB554" s="74"/>
      <c r="AC554" s="74"/>
      <c r="AD554" s="74"/>
      <c r="AE554" s="74"/>
      <c r="AF554" s="49"/>
      <c r="AG554" s="49"/>
      <c r="AK554" s="80" t="s">
        <v>81</v>
      </c>
      <c r="AL554" s="78" t="s">
        <v>83</v>
      </c>
      <c r="AM554" s="187">
        <v>2.5753333333333335</v>
      </c>
      <c r="AQ554" s="187">
        <v>27.826666666666668</v>
      </c>
      <c r="AV554" s="80" t="s">
        <v>81</v>
      </c>
      <c r="AW554" s="78" t="s">
        <v>83</v>
      </c>
      <c r="AX554" s="146">
        <v>0.81613333333333327</v>
      </c>
      <c r="AY554" s="169">
        <v>1.262</v>
      </c>
      <c r="BF554" s="146">
        <v>22.76</v>
      </c>
      <c r="BG554" s="158">
        <v>60.526666666666664</v>
      </c>
    </row>
    <row r="555" spans="1:59">
      <c r="A555" s="190"/>
      <c r="B555" s="190"/>
      <c r="C555" s="36"/>
      <c r="D555" s="61"/>
      <c r="E555" s="190"/>
      <c r="F555" s="74"/>
      <c r="G555" s="74"/>
      <c r="H555" s="74"/>
      <c r="I555" s="74"/>
      <c r="J555" s="74"/>
      <c r="K555" s="74"/>
      <c r="L555" s="49"/>
      <c r="M555" s="49"/>
      <c r="N555" s="49"/>
      <c r="O555" s="49"/>
      <c r="P555" s="49"/>
      <c r="Q555" s="49"/>
      <c r="R555" s="49"/>
      <c r="S555" s="49"/>
      <c r="T555" s="49"/>
      <c r="U555" s="190"/>
      <c r="V555" s="190"/>
      <c r="W555" s="36"/>
      <c r="X555" s="49"/>
      <c r="Y555" s="190"/>
      <c r="Z555" s="74"/>
      <c r="AA555" s="74"/>
      <c r="AB555" s="74"/>
      <c r="AC555" s="74"/>
      <c r="AD555" s="74"/>
      <c r="AE555" s="74"/>
      <c r="AF555" s="49"/>
      <c r="AG555" s="49"/>
      <c r="AK555" s="80" t="s">
        <v>81</v>
      </c>
      <c r="AL555" s="78" t="s">
        <v>83</v>
      </c>
      <c r="AM555" s="187">
        <v>3.5303333333333331</v>
      </c>
      <c r="AQ555" s="187">
        <v>23.436666666666667</v>
      </c>
      <c r="AV555" s="80" t="s">
        <v>81</v>
      </c>
      <c r="AW555" s="78" t="s">
        <v>83</v>
      </c>
      <c r="AX555" s="146">
        <v>1.1302666666666668</v>
      </c>
      <c r="AY555" s="169">
        <v>1.7299999999999998</v>
      </c>
      <c r="BF555" s="146">
        <v>22.526666666666667</v>
      </c>
      <c r="BG555" s="158">
        <v>61.32</v>
      </c>
    </row>
    <row r="556" spans="1:59">
      <c r="A556" s="190"/>
      <c r="B556" s="190"/>
      <c r="C556" s="36"/>
      <c r="D556" s="61"/>
      <c r="E556" s="190"/>
      <c r="F556" s="74"/>
      <c r="G556" s="74"/>
      <c r="H556" s="74"/>
      <c r="I556" s="74"/>
      <c r="J556" s="74"/>
      <c r="K556" s="74"/>
      <c r="L556" s="49"/>
      <c r="M556" s="49"/>
      <c r="N556" s="49"/>
      <c r="O556" s="49"/>
      <c r="P556" s="49"/>
      <c r="Q556" s="49"/>
      <c r="R556" s="49"/>
      <c r="S556" s="49"/>
      <c r="T556" s="49"/>
      <c r="U556" s="190"/>
      <c r="V556" s="190"/>
      <c r="W556" s="36"/>
      <c r="X556" s="49"/>
      <c r="Y556" s="190"/>
      <c r="Z556" s="74"/>
      <c r="AA556" s="74"/>
      <c r="AB556" s="74"/>
      <c r="AC556" s="74"/>
      <c r="AD556" s="74"/>
      <c r="AE556" s="74"/>
      <c r="AF556" s="49"/>
      <c r="AG556" s="49"/>
      <c r="AK556" s="80" t="s">
        <v>81</v>
      </c>
      <c r="AL556" s="78" t="s">
        <v>83</v>
      </c>
      <c r="AM556" s="187">
        <v>4.839666666666667</v>
      </c>
      <c r="AQ556" s="187">
        <v>20.046666666666667</v>
      </c>
      <c r="AV556" s="80" t="s">
        <v>81</v>
      </c>
      <c r="AW556" s="78" t="s">
        <v>83</v>
      </c>
      <c r="AX556" s="146">
        <v>1.5471000000000001</v>
      </c>
      <c r="AY556" s="169">
        <v>2.3713333333333333</v>
      </c>
      <c r="BF556" s="146">
        <v>22.346666666666664</v>
      </c>
      <c r="BG556" s="158">
        <v>61.286666666666669</v>
      </c>
    </row>
    <row r="557" spans="1:59">
      <c r="A557" s="190"/>
      <c r="B557" s="190"/>
      <c r="C557" s="36"/>
      <c r="D557" s="61"/>
      <c r="E557" s="190"/>
      <c r="F557" s="74"/>
      <c r="G557" s="74"/>
      <c r="H557" s="74"/>
      <c r="I557" s="74"/>
      <c r="J557" s="74"/>
      <c r="K557" s="74"/>
      <c r="L557" s="49"/>
      <c r="M557" s="49"/>
      <c r="N557" s="49"/>
      <c r="O557" s="49"/>
      <c r="P557" s="49"/>
      <c r="Q557" s="49"/>
      <c r="R557" s="49"/>
      <c r="S557" s="49"/>
      <c r="T557" s="49"/>
      <c r="U557" s="190"/>
      <c r="V557" s="190"/>
      <c r="W557" s="36"/>
      <c r="X557" s="49"/>
      <c r="Y557" s="190"/>
      <c r="Z557" s="74"/>
      <c r="AA557" s="74"/>
      <c r="AB557" s="74"/>
      <c r="AC557" s="74"/>
      <c r="AD557" s="74"/>
      <c r="AE557" s="74"/>
      <c r="AF557" s="49"/>
      <c r="AG557" s="49"/>
      <c r="AK557" s="80" t="s">
        <v>81</v>
      </c>
      <c r="AL557" s="78" t="s">
        <v>83</v>
      </c>
      <c r="AM557" s="187">
        <v>6.6336666666666666</v>
      </c>
      <c r="AQ557" s="187">
        <v>17.22</v>
      </c>
      <c r="AV557" s="80" t="s">
        <v>81</v>
      </c>
      <c r="AW557" s="78" t="s">
        <v>83</v>
      </c>
      <c r="AX557" s="146">
        <v>2.0893333333333337</v>
      </c>
      <c r="AY557" s="169">
        <v>3.2506666666666661</v>
      </c>
      <c r="BF557" s="146">
        <v>21.99666666666667</v>
      </c>
      <c r="BG557" s="158">
        <v>60.37</v>
      </c>
    </row>
    <row r="558" spans="1:59">
      <c r="A558" s="190"/>
      <c r="B558" s="190"/>
      <c r="C558" s="36"/>
      <c r="D558" s="61"/>
      <c r="E558" s="190"/>
      <c r="F558" s="74"/>
      <c r="G558" s="74"/>
      <c r="H558" s="74"/>
      <c r="I558" s="74"/>
      <c r="J558" s="74"/>
      <c r="K558" s="74"/>
      <c r="L558" s="49"/>
      <c r="M558" s="49"/>
      <c r="N558" s="49"/>
      <c r="O558" s="49"/>
      <c r="P558" s="49"/>
      <c r="Q558" s="49"/>
      <c r="R558" s="49"/>
      <c r="S558" s="49"/>
      <c r="T558" s="49"/>
      <c r="U558" s="190"/>
      <c r="V558" s="190"/>
      <c r="W558" s="36"/>
      <c r="X558" s="49"/>
      <c r="Y558" s="190"/>
      <c r="Z558" s="74"/>
      <c r="AA558" s="74"/>
      <c r="AB558" s="74"/>
      <c r="AC558" s="74"/>
      <c r="AD558" s="74"/>
      <c r="AE558" s="74"/>
      <c r="AF558" s="49"/>
      <c r="AG558" s="49"/>
      <c r="AK558" s="80" t="s">
        <v>81</v>
      </c>
      <c r="AL558" s="78" t="s">
        <v>83</v>
      </c>
      <c r="AM558" s="187">
        <v>9.0953333333333344</v>
      </c>
      <c r="AQ558" s="187">
        <v>14.754666666666665</v>
      </c>
      <c r="AV558" s="80" t="s">
        <v>81</v>
      </c>
      <c r="AW558" s="78" t="s">
        <v>83</v>
      </c>
      <c r="AX558" s="146">
        <v>2.7916666666666665</v>
      </c>
      <c r="AY558" s="169">
        <v>4.4560000000000004</v>
      </c>
      <c r="BF558" s="146">
        <v>21.74</v>
      </c>
      <c r="BG558" s="158">
        <v>58.723333333333336</v>
      </c>
    </row>
    <row r="559" spans="1:59">
      <c r="A559" s="190"/>
      <c r="B559" s="190"/>
      <c r="C559" s="36"/>
      <c r="D559" s="61"/>
      <c r="E559" s="190"/>
      <c r="F559" s="74"/>
      <c r="G559" s="74"/>
      <c r="H559" s="74"/>
      <c r="I559" s="74"/>
      <c r="J559" s="74"/>
      <c r="K559" s="74"/>
      <c r="L559" s="49"/>
      <c r="M559" s="49"/>
      <c r="N559" s="49"/>
      <c r="O559" s="49"/>
      <c r="P559" s="49"/>
      <c r="Q559" s="49"/>
      <c r="R559" s="49"/>
      <c r="S559" s="49"/>
      <c r="T559" s="49"/>
      <c r="U559" s="190"/>
      <c r="V559" s="190"/>
      <c r="W559" s="36"/>
      <c r="X559" s="49"/>
      <c r="Y559" s="190"/>
      <c r="Z559" s="74"/>
      <c r="AA559" s="74"/>
      <c r="AB559" s="74"/>
      <c r="AC559" s="74"/>
      <c r="AD559" s="74"/>
      <c r="AE559" s="74"/>
      <c r="AF559" s="49"/>
      <c r="AG559" s="49"/>
      <c r="AK559" s="80" t="s">
        <v>81</v>
      </c>
      <c r="AL559" s="78" t="s">
        <v>83</v>
      </c>
      <c r="AM559" s="187">
        <v>12.47</v>
      </c>
      <c r="AQ559" s="187">
        <v>12.658000000000001</v>
      </c>
      <c r="AV559" s="80" t="s">
        <v>81</v>
      </c>
      <c r="AW559" s="78" t="s">
        <v>83</v>
      </c>
      <c r="AX559" s="146">
        <v>3.6893333333333334</v>
      </c>
      <c r="AY559" s="169">
        <v>6.1086666666666671</v>
      </c>
      <c r="BF559" s="146">
        <v>21.52333333333333</v>
      </c>
      <c r="BG559" s="158">
        <v>56.393333333333338</v>
      </c>
    </row>
    <row r="560" spans="1:59">
      <c r="A560" s="190"/>
      <c r="B560" s="190"/>
      <c r="C560" s="36"/>
      <c r="D560" s="61"/>
      <c r="E560" s="190"/>
      <c r="F560" s="74"/>
      <c r="G560" s="74"/>
      <c r="H560" s="74"/>
      <c r="I560" s="74"/>
      <c r="J560" s="74"/>
      <c r="K560" s="74"/>
      <c r="L560" s="49"/>
      <c r="M560" s="49"/>
      <c r="N560" s="49"/>
      <c r="O560" s="49"/>
      <c r="P560" s="49"/>
      <c r="Q560" s="49"/>
      <c r="R560" s="49"/>
      <c r="S560" s="49"/>
      <c r="T560" s="49"/>
      <c r="U560" s="190"/>
      <c r="V560" s="190"/>
      <c r="W560" s="36"/>
      <c r="X560" s="49"/>
      <c r="Y560" s="190"/>
      <c r="Z560" s="74"/>
      <c r="AA560" s="74"/>
      <c r="AB560" s="74"/>
      <c r="AC560" s="74"/>
      <c r="AD560" s="74"/>
      <c r="AE560" s="74"/>
      <c r="AF560" s="49"/>
      <c r="AG560" s="49"/>
      <c r="AK560" s="80" t="s">
        <v>81</v>
      </c>
      <c r="AL560" s="78" t="s">
        <v>83</v>
      </c>
      <c r="AM560" s="187">
        <v>17.09</v>
      </c>
      <c r="AQ560" s="187">
        <v>10.858666666666666</v>
      </c>
      <c r="AV560" s="80" t="s">
        <v>81</v>
      </c>
      <c r="AW560" s="78" t="s">
        <v>83</v>
      </c>
      <c r="AX560" s="146">
        <v>4.8073333333333332</v>
      </c>
      <c r="AY560" s="169">
        <v>8.3740000000000006</v>
      </c>
      <c r="BF560" s="146">
        <v>21.213333333333335</v>
      </c>
      <c r="BG560" s="158">
        <v>53.29666666666666</v>
      </c>
    </row>
    <row r="561" spans="1:61">
      <c r="A561" s="190"/>
      <c r="B561" s="190"/>
      <c r="C561" s="36"/>
      <c r="D561" s="61"/>
      <c r="E561" s="190"/>
      <c r="F561" s="74"/>
      <c r="G561" s="74"/>
      <c r="H561" s="74"/>
      <c r="I561" s="74"/>
      <c r="J561" s="74"/>
      <c r="K561" s="74"/>
      <c r="L561" s="49"/>
      <c r="M561" s="49"/>
      <c r="N561" s="49"/>
      <c r="O561" s="49"/>
      <c r="P561" s="49"/>
      <c r="Q561" s="49"/>
      <c r="R561" s="49"/>
      <c r="S561" s="49"/>
      <c r="T561" s="49"/>
      <c r="U561" s="190"/>
      <c r="V561" s="190"/>
      <c r="W561" s="36"/>
      <c r="X561" s="49"/>
      <c r="Y561" s="190"/>
      <c r="Z561" s="74"/>
      <c r="AA561" s="74"/>
      <c r="AB561" s="74"/>
      <c r="AC561" s="74"/>
      <c r="AD561" s="74"/>
      <c r="AE561" s="74"/>
      <c r="AF561" s="49"/>
      <c r="AG561" s="49"/>
      <c r="AK561" s="80" t="s">
        <v>81</v>
      </c>
      <c r="AL561" s="78" t="s">
        <v>83</v>
      </c>
      <c r="AM561" s="187">
        <v>23.433333333333337</v>
      </c>
      <c r="AQ561" s="187">
        <v>9.322000000000001</v>
      </c>
      <c r="AV561" s="80" t="s">
        <v>81</v>
      </c>
      <c r="AW561" s="78" t="s">
        <v>83</v>
      </c>
      <c r="AX561" s="146">
        <v>6.1886666666666672</v>
      </c>
      <c r="AY561" s="169">
        <v>11.479999999999999</v>
      </c>
      <c r="BF561" s="146">
        <v>20.866666666666664</v>
      </c>
      <c r="BG561" s="158">
        <v>49.66</v>
      </c>
    </row>
    <row r="562" spans="1:61">
      <c r="A562" s="190"/>
      <c r="B562" s="190"/>
      <c r="C562" s="36"/>
      <c r="D562" s="61"/>
      <c r="E562" s="190"/>
      <c r="F562" s="74"/>
      <c r="G562" s="74"/>
      <c r="H562" s="74"/>
      <c r="I562" s="74"/>
      <c r="J562" s="74"/>
      <c r="K562" s="74"/>
      <c r="L562" s="49"/>
      <c r="M562" s="49"/>
      <c r="N562" s="49"/>
      <c r="O562" s="49"/>
      <c r="P562" s="49"/>
      <c r="Q562" s="49"/>
      <c r="R562" s="49"/>
      <c r="S562" s="49"/>
      <c r="T562" s="49"/>
      <c r="U562" s="190"/>
      <c r="V562" s="190"/>
      <c r="W562" s="36"/>
      <c r="X562" s="49"/>
      <c r="Y562" s="190"/>
      <c r="Z562" s="74"/>
      <c r="AA562" s="74"/>
      <c r="AB562" s="74"/>
      <c r="AC562" s="74"/>
      <c r="AD562" s="74"/>
      <c r="AE562" s="74"/>
      <c r="AF562" s="49"/>
      <c r="AG562" s="49"/>
      <c r="AK562" s="80" t="s">
        <v>81</v>
      </c>
      <c r="AL562" s="78" t="s">
        <v>83</v>
      </c>
      <c r="AM562" s="187">
        <v>32.123333333333335</v>
      </c>
      <c r="AQ562" s="187">
        <v>7.9029999999999996</v>
      </c>
      <c r="AV562" s="80" t="s">
        <v>81</v>
      </c>
      <c r="AW562" s="78" t="s">
        <v>83</v>
      </c>
      <c r="AX562" s="146">
        <v>7.8873333333333333</v>
      </c>
      <c r="AY562" s="169">
        <v>15.733333333333334</v>
      </c>
      <c r="BF562" s="146">
        <v>20.486666666666668</v>
      </c>
      <c r="BG562" s="158">
        <v>45.669999999999995</v>
      </c>
    </row>
    <row r="563" spans="1:61">
      <c r="A563" s="190"/>
      <c r="B563" s="190"/>
      <c r="C563" s="36"/>
      <c r="D563" s="61"/>
      <c r="E563" s="190"/>
      <c r="F563" s="74"/>
      <c r="G563" s="74"/>
      <c r="H563" s="74"/>
      <c r="I563" s="74"/>
      <c r="J563" s="74"/>
      <c r="K563" s="74"/>
      <c r="L563" s="49"/>
      <c r="M563" s="49"/>
      <c r="N563" s="49"/>
      <c r="O563" s="49"/>
      <c r="P563" s="49"/>
      <c r="Q563" s="49"/>
      <c r="R563" s="49"/>
      <c r="S563" s="49"/>
      <c r="T563" s="49"/>
      <c r="U563" s="190"/>
      <c r="V563" s="190"/>
      <c r="W563" s="36"/>
      <c r="X563" s="49"/>
      <c r="Y563" s="190"/>
      <c r="Z563" s="74"/>
      <c r="AA563" s="74"/>
      <c r="AB563" s="74"/>
      <c r="AC563" s="74"/>
      <c r="AD563" s="74"/>
      <c r="AE563" s="74"/>
      <c r="AF563" s="49"/>
      <c r="AG563" s="49"/>
      <c r="AK563" s="80" t="s">
        <v>81</v>
      </c>
      <c r="AL563" s="78" t="s">
        <v>83</v>
      </c>
      <c r="AM563" s="187">
        <v>44.043333333333329</v>
      </c>
      <c r="AQ563" s="187">
        <v>6.5756666666666668</v>
      </c>
      <c r="AV563" s="80" t="s">
        <v>81</v>
      </c>
      <c r="AW563" s="78" t="s">
        <v>83</v>
      </c>
      <c r="AX563" s="146">
        <v>9.9606666666666666</v>
      </c>
      <c r="AY563" s="169">
        <v>21.570000000000004</v>
      </c>
      <c r="BF563" s="146">
        <v>20.126666666666665</v>
      </c>
      <c r="BG563" s="158">
        <v>41.483333333333334</v>
      </c>
    </row>
    <row r="564" spans="1:61">
      <c r="A564" s="190"/>
      <c r="B564" s="190"/>
      <c r="C564" s="36"/>
      <c r="D564" s="61"/>
      <c r="E564" s="190"/>
      <c r="F564" s="74"/>
      <c r="G564" s="74"/>
      <c r="H564" s="74"/>
      <c r="I564" s="74"/>
      <c r="J564" s="74"/>
      <c r="K564" s="74"/>
      <c r="L564" s="49"/>
      <c r="M564" s="49"/>
      <c r="N564" s="49"/>
      <c r="O564" s="49"/>
      <c r="P564" s="49"/>
      <c r="Q564" s="49"/>
      <c r="R564" s="49"/>
      <c r="S564" s="49"/>
      <c r="T564" s="49"/>
      <c r="U564" s="190"/>
      <c r="V564" s="190"/>
      <c r="W564" s="36"/>
      <c r="X564" s="49"/>
      <c r="Y564" s="190"/>
      <c r="Z564" s="74"/>
      <c r="AA564" s="74"/>
      <c r="AB564" s="74"/>
      <c r="AC564" s="74"/>
      <c r="AD564" s="74"/>
      <c r="AE564" s="74"/>
      <c r="AF564" s="49"/>
      <c r="AG564" s="49"/>
      <c r="AK564" s="80" t="s">
        <v>81</v>
      </c>
      <c r="AL564" s="78" t="s">
        <v>83</v>
      </c>
      <c r="AM564" s="187">
        <v>60.379999999999995</v>
      </c>
      <c r="AQ564" s="187">
        <v>5.3453333333333335</v>
      </c>
      <c r="AV564" s="80" t="s">
        <v>81</v>
      </c>
      <c r="AW564" s="78" t="s">
        <v>83</v>
      </c>
      <c r="AX564" s="146">
        <v>12.462000000000002</v>
      </c>
      <c r="AY564" s="169">
        <v>29.566666666666663</v>
      </c>
      <c r="BF564" s="146">
        <v>19.86</v>
      </c>
      <c r="BG564" s="158">
        <v>37.073333333333331</v>
      </c>
    </row>
    <row r="565" spans="1:61">
      <c r="A565" s="190"/>
      <c r="B565" s="190"/>
      <c r="C565" s="36"/>
      <c r="D565" s="61"/>
      <c r="E565" s="190"/>
      <c r="F565" s="74"/>
      <c r="G565" s="74"/>
      <c r="H565" s="74"/>
      <c r="I565" s="74"/>
      <c r="J565" s="74"/>
      <c r="K565" s="74"/>
      <c r="L565" s="49"/>
      <c r="M565" s="49"/>
      <c r="N565" s="49"/>
      <c r="O565" s="49"/>
      <c r="P565" s="49"/>
      <c r="Q565" s="49"/>
      <c r="R565" s="49"/>
      <c r="S565" s="49"/>
      <c r="T565" s="49"/>
      <c r="U565" s="190"/>
      <c r="V565" s="190"/>
      <c r="W565" s="36"/>
      <c r="X565" s="49"/>
      <c r="Y565" s="190"/>
      <c r="Z565" s="74"/>
      <c r="AA565" s="74"/>
      <c r="AB565" s="74"/>
      <c r="AC565" s="74"/>
      <c r="AD565" s="74"/>
      <c r="AE565" s="74"/>
      <c r="AF565" s="49"/>
      <c r="AG565" s="49"/>
      <c r="AK565" s="80" t="s">
        <v>81</v>
      </c>
      <c r="AL565" s="78" t="s">
        <v>83</v>
      </c>
      <c r="AM565" s="187">
        <v>82.776666666666671</v>
      </c>
      <c r="AQ565" s="187">
        <v>4.2246666666666668</v>
      </c>
      <c r="AV565" s="80" t="s">
        <v>81</v>
      </c>
      <c r="AW565" s="78" t="s">
        <v>83</v>
      </c>
      <c r="AX565" s="146">
        <v>15.488999999999999</v>
      </c>
      <c r="AY565" s="169">
        <v>40.526666666666671</v>
      </c>
      <c r="BF565" s="146">
        <v>19.670000000000002</v>
      </c>
      <c r="BG565" s="158">
        <v>32.64</v>
      </c>
    </row>
    <row r="566" spans="1:61">
      <c r="A566" s="190"/>
      <c r="B566" s="190"/>
      <c r="C566" s="36"/>
      <c r="D566" s="61"/>
      <c r="E566" s="190"/>
      <c r="F566" s="74"/>
      <c r="G566" s="74"/>
      <c r="H566" s="74"/>
      <c r="I566" s="74"/>
      <c r="J566" s="74"/>
      <c r="K566" s="74"/>
      <c r="L566" s="49"/>
      <c r="M566" s="49"/>
      <c r="N566" s="49"/>
      <c r="O566" s="49"/>
      <c r="P566" s="49"/>
      <c r="Q566" s="49"/>
      <c r="R566" s="49"/>
      <c r="S566" s="49"/>
      <c r="T566" s="49"/>
      <c r="U566" s="190"/>
      <c r="V566" s="190"/>
      <c r="W566" s="36"/>
      <c r="X566" s="49"/>
      <c r="Y566" s="190"/>
      <c r="Z566" s="74"/>
      <c r="AA566" s="74"/>
      <c r="AB566" s="74"/>
      <c r="AC566" s="74"/>
      <c r="AD566" s="74"/>
      <c r="AE566" s="74"/>
      <c r="AF566" s="49"/>
      <c r="AG566" s="49"/>
      <c r="AK566" s="80" t="s">
        <v>81</v>
      </c>
      <c r="AL566" s="78" t="s">
        <v>83</v>
      </c>
      <c r="AM566" s="187">
        <v>113.46666666666665</v>
      </c>
      <c r="AQ566" s="187">
        <v>3.2586666666666666</v>
      </c>
      <c r="AV566" s="80" t="s">
        <v>81</v>
      </c>
      <c r="AW566" s="78" t="s">
        <v>83</v>
      </c>
      <c r="AX566" s="146">
        <v>19.114666666666665</v>
      </c>
      <c r="AY566" s="169">
        <v>55.550000000000004</v>
      </c>
      <c r="BF566" s="146">
        <v>19.5</v>
      </c>
      <c r="BG566" s="158">
        <v>28.213333333333335</v>
      </c>
    </row>
    <row r="567" spans="1:61">
      <c r="A567" s="190"/>
      <c r="B567" s="190"/>
      <c r="C567" s="36"/>
      <c r="D567" s="61"/>
      <c r="E567" s="190"/>
      <c r="F567" s="74"/>
      <c r="G567" s="74"/>
      <c r="H567" s="74"/>
      <c r="I567" s="74"/>
      <c r="J567" s="74"/>
      <c r="K567" s="74"/>
      <c r="L567" s="49"/>
      <c r="M567" s="49"/>
      <c r="N567" s="49"/>
      <c r="O567" s="49"/>
      <c r="P567" s="49"/>
      <c r="Q567" s="49"/>
      <c r="R567" s="49"/>
      <c r="S567" s="49"/>
      <c r="T567" s="49"/>
      <c r="U567" s="190"/>
      <c r="V567" s="190"/>
      <c r="W567" s="36"/>
      <c r="X567" s="49"/>
      <c r="Y567" s="190"/>
      <c r="Z567" s="74"/>
      <c r="AA567" s="74"/>
      <c r="AB567" s="74"/>
      <c r="AC567" s="74"/>
      <c r="AD567" s="74"/>
      <c r="AE567" s="74"/>
      <c r="AF567" s="49"/>
      <c r="AG567" s="49"/>
      <c r="AK567" s="80" t="s">
        <v>81</v>
      </c>
      <c r="AL567" s="78" t="s">
        <v>83</v>
      </c>
      <c r="AM567" s="187">
        <v>155.5</v>
      </c>
      <c r="AQ567" s="187">
        <v>2.4630000000000001</v>
      </c>
      <c r="AV567" s="80" t="s">
        <v>81</v>
      </c>
      <c r="AW567" s="78" t="s">
        <v>83</v>
      </c>
      <c r="AX567" s="146">
        <v>23.28</v>
      </c>
      <c r="AY567" s="169">
        <v>76.146666666666661</v>
      </c>
      <c r="BF567" s="146">
        <v>19.369999999999997</v>
      </c>
      <c r="BG567" s="158">
        <v>23.543333333333333</v>
      </c>
    </row>
    <row r="568" spans="1:61">
      <c r="A568" s="190"/>
      <c r="B568" s="190"/>
      <c r="C568" s="36"/>
      <c r="D568" s="61"/>
      <c r="E568" s="190"/>
      <c r="F568" s="74"/>
      <c r="G568" s="74"/>
      <c r="H568" s="74"/>
      <c r="I568" s="74"/>
      <c r="J568" s="74"/>
      <c r="K568" s="74"/>
      <c r="L568" s="49"/>
      <c r="M568" s="49"/>
      <c r="N568" s="49"/>
      <c r="O568" s="49"/>
      <c r="P568" s="49"/>
      <c r="Q568" s="49"/>
      <c r="R568" s="49"/>
      <c r="S568" s="49"/>
      <c r="T568" s="49"/>
      <c r="U568" s="190"/>
      <c r="V568" s="190"/>
      <c r="W568" s="36"/>
      <c r="X568" s="49"/>
      <c r="Y568" s="190"/>
      <c r="Z568" s="74"/>
      <c r="AA568" s="74"/>
      <c r="AB568" s="74"/>
      <c r="AC568" s="74"/>
      <c r="AD568" s="74"/>
      <c r="AE568" s="74"/>
      <c r="AF568" s="49"/>
      <c r="AG568" s="49"/>
      <c r="AK568" s="80" t="s">
        <v>81</v>
      </c>
      <c r="AL568" s="78" t="s">
        <v>83</v>
      </c>
      <c r="AM568" s="187">
        <v>213.1</v>
      </c>
      <c r="AQ568" s="187">
        <v>1.8346666666666664</v>
      </c>
      <c r="AV568" s="80" t="s">
        <v>81</v>
      </c>
      <c r="AW568" s="78" t="s">
        <v>83</v>
      </c>
      <c r="AX568" s="146">
        <v>28.176666666666666</v>
      </c>
      <c r="AY568" s="169">
        <v>104.40000000000002</v>
      </c>
      <c r="BF568" s="146">
        <v>19.076666666666668</v>
      </c>
      <c r="BG568" s="158">
        <v>19.006</v>
      </c>
    </row>
    <row r="569" spans="1:61">
      <c r="A569" s="190"/>
      <c r="B569" s="190"/>
      <c r="C569" s="36"/>
      <c r="D569" s="61"/>
      <c r="E569" s="190"/>
      <c r="F569" s="74"/>
      <c r="G569" s="74"/>
      <c r="H569" s="74"/>
      <c r="I569" s="74"/>
      <c r="J569" s="74"/>
      <c r="K569" s="74"/>
      <c r="L569" s="49"/>
      <c r="M569" s="49"/>
      <c r="N569" s="49"/>
      <c r="O569" s="49"/>
      <c r="P569" s="49"/>
      <c r="Q569" s="49"/>
      <c r="R569" s="49"/>
      <c r="S569" s="49"/>
      <c r="T569" s="49"/>
      <c r="U569" s="190"/>
      <c r="V569" s="190"/>
      <c r="W569" s="36"/>
      <c r="X569" s="49"/>
      <c r="Y569" s="190"/>
      <c r="Z569" s="74"/>
      <c r="AA569" s="74"/>
      <c r="AB569" s="74"/>
      <c r="AC569" s="74"/>
      <c r="AD569" s="74"/>
      <c r="AE569" s="74"/>
      <c r="AF569" s="49"/>
      <c r="AG569" s="49"/>
      <c r="AK569" s="80" t="s">
        <v>81</v>
      </c>
      <c r="AL569" s="78" t="s">
        <v>83</v>
      </c>
      <c r="AM569" s="187">
        <v>292.10000000000002</v>
      </c>
      <c r="AQ569" s="187">
        <v>1.3533333333333335</v>
      </c>
      <c r="AV569" s="80" t="s">
        <v>81</v>
      </c>
      <c r="AW569" s="78" t="s">
        <v>83</v>
      </c>
      <c r="AX569" s="146">
        <v>33.96</v>
      </c>
      <c r="AY569" s="169">
        <v>143.1</v>
      </c>
      <c r="BF569" s="146">
        <v>18.503333333333334</v>
      </c>
      <c r="BG569" s="158">
        <v>14.790666666666667</v>
      </c>
    </row>
    <row r="570" spans="1:61">
      <c r="A570" s="190"/>
      <c r="B570" s="190"/>
      <c r="C570" s="36"/>
      <c r="D570" s="61"/>
      <c r="E570" s="190"/>
      <c r="F570" s="74"/>
      <c r="G570" s="74"/>
      <c r="H570" s="74"/>
      <c r="I570" s="74"/>
      <c r="J570" s="74"/>
      <c r="K570" s="74"/>
      <c r="L570" s="49"/>
      <c r="M570" s="49"/>
      <c r="N570" s="49"/>
      <c r="O570" s="49"/>
      <c r="P570" s="49"/>
      <c r="Q570" s="49"/>
      <c r="R570" s="49"/>
      <c r="S570" s="49"/>
      <c r="T570" s="49"/>
      <c r="U570" s="190"/>
      <c r="V570" s="190"/>
      <c r="W570" s="36"/>
      <c r="X570" s="49"/>
      <c r="Y570" s="190"/>
      <c r="Z570" s="74"/>
      <c r="AA570" s="74"/>
      <c r="AB570" s="74"/>
      <c r="AC570" s="74"/>
      <c r="AD570" s="74"/>
      <c r="AE570" s="74"/>
      <c r="AF570" s="49"/>
      <c r="AG570" s="49"/>
      <c r="AK570" s="80" t="s">
        <v>81</v>
      </c>
      <c r="AL570" s="78" t="s">
        <v>83</v>
      </c>
      <c r="AM570" s="187">
        <v>400.33333333333331</v>
      </c>
      <c r="AQ570" s="187">
        <v>0.99659999999999993</v>
      </c>
      <c r="AV570" s="80" t="s">
        <v>81</v>
      </c>
      <c r="AW570" s="78" t="s">
        <v>83</v>
      </c>
      <c r="AX570" s="146">
        <v>40.906666666666666</v>
      </c>
      <c r="AY570" s="169">
        <v>196.1</v>
      </c>
      <c r="BF570" s="146">
        <v>17.63</v>
      </c>
      <c r="BG570" s="158">
        <v>11.096666666666666</v>
      </c>
    </row>
    <row r="571" spans="1:61">
      <c r="A571" s="190"/>
      <c r="B571" s="190"/>
      <c r="C571" s="36"/>
      <c r="D571" s="61"/>
      <c r="E571" s="190"/>
      <c r="F571" s="74"/>
      <c r="G571" s="74"/>
      <c r="H571" s="74"/>
      <c r="I571" s="74"/>
      <c r="J571" s="74"/>
      <c r="K571" s="74"/>
      <c r="L571" s="49"/>
      <c r="M571" s="49"/>
      <c r="N571" s="49"/>
      <c r="O571" s="49"/>
      <c r="P571" s="49"/>
      <c r="Q571" s="49"/>
      <c r="R571" s="49"/>
      <c r="S571" s="49"/>
      <c r="T571" s="49"/>
      <c r="U571" s="190"/>
      <c r="V571" s="190"/>
      <c r="W571" s="36"/>
      <c r="X571" s="49"/>
      <c r="Y571" s="190"/>
      <c r="Z571" s="74"/>
      <c r="AA571" s="74"/>
      <c r="AB571" s="74"/>
      <c r="AC571" s="74"/>
      <c r="AD571" s="74"/>
      <c r="AE571" s="74"/>
      <c r="AF571" s="49"/>
      <c r="AG571" s="49"/>
      <c r="AK571" s="80" t="s">
        <v>81</v>
      </c>
      <c r="AL571" s="78" t="s">
        <v>83</v>
      </c>
      <c r="AM571" s="187">
        <v>0.99413333333333342</v>
      </c>
      <c r="AR571" s="187">
        <v>22.426666666666666</v>
      </c>
      <c r="AV571" s="80" t="s">
        <v>81</v>
      </c>
      <c r="AW571" s="78" t="s">
        <v>83</v>
      </c>
      <c r="AX571" s="146">
        <v>0.14397333333333331</v>
      </c>
      <c r="AY571" s="169">
        <v>0.49970000000000003</v>
      </c>
      <c r="BH571" s="146">
        <v>22.286666666666665</v>
      </c>
      <c r="BI571" s="158">
        <v>17.916666666666668</v>
      </c>
    </row>
    <row r="572" spans="1:61">
      <c r="A572" s="190"/>
      <c r="B572" s="190"/>
      <c r="C572" s="36"/>
      <c r="D572" s="61"/>
      <c r="E572" s="190"/>
      <c r="F572" s="74"/>
      <c r="G572" s="74"/>
      <c r="H572" s="74"/>
      <c r="I572" s="74"/>
      <c r="J572" s="74"/>
      <c r="K572" s="74"/>
      <c r="L572" s="49"/>
      <c r="M572" s="49"/>
      <c r="N572" s="49"/>
      <c r="O572" s="49"/>
      <c r="P572" s="49"/>
      <c r="Q572" s="49"/>
      <c r="R572" s="49"/>
      <c r="S572" s="49"/>
      <c r="T572" s="49"/>
      <c r="U572" s="190"/>
      <c r="V572" s="190"/>
      <c r="W572" s="36"/>
      <c r="X572" s="49"/>
      <c r="Y572" s="190"/>
      <c r="Z572" s="74"/>
      <c r="AA572" s="74"/>
      <c r="AB572" s="74"/>
      <c r="AC572" s="74"/>
      <c r="AD572" s="74"/>
      <c r="AE572" s="74"/>
      <c r="AF572" s="49"/>
      <c r="AG572" s="49"/>
      <c r="AK572" s="80" t="s">
        <v>81</v>
      </c>
      <c r="AL572" s="78" t="s">
        <v>83</v>
      </c>
      <c r="AM572" s="187">
        <v>1.3696666666666666</v>
      </c>
      <c r="AR572" s="187">
        <v>22.05</v>
      </c>
      <c r="AV572" s="80" t="s">
        <v>81</v>
      </c>
      <c r="AW572" s="78" t="s">
        <v>83</v>
      </c>
      <c r="AX572" s="146">
        <v>0.29926666666666668</v>
      </c>
      <c r="AY572" s="169">
        <v>0.67546666666666655</v>
      </c>
      <c r="BH572" s="146">
        <v>18.840000000000003</v>
      </c>
      <c r="BI572" s="158">
        <v>40.106666666666662</v>
      </c>
    </row>
    <row r="573" spans="1:61">
      <c r="A573" s="190"/>
      <c r="B573" s="190"/>
      <c r="C573" s="36"/>
      <c r="D573" s="61"/>
      <c r="E573" s="190"/>
      <c r="F573" s="74"/>
      <c r="G573" s="74"/>
      <c r="H573" s="74"/>
      <c r="I573" s="74"/>
      <c r="J573" s="74"/>
      <c r="K573" s="74"/>
      <c r="L573" s="49"/>
      <c r="M573" s="49"/>
      <c r="N573" s="49"/>
      <c r="O573" s="49"/>
      <c r="P573" s="49"/>
      <c r="Q573" s="49"/>
      <c r="R573" s="49"/>
      <c r="S573" s="49"/>
      <c r="T573" s="49"/>
      <c r="U573" s="190"/>
      <c r="V573" s="190"/>
      <c r="W573" s="36"/>
      <c r="X573" s="49"/>
      <c r="Y573" s="190"/>
      <c r="Z573" s="74"/>
      <c r="AA573" s="74"/>
      <c r="AB573" s="74"/>
      <c r="AC573" s="74"/>
      <c r="AD573" s="74"/>
      <c r="AE573" s="74"/>
      <c r="AF573" s="49"/>
      <c r="AG573" s="49"/>
      <c r="AK573" s="80" t="s">
        <v>81</v>
      </c>
      <c r="AL573" s="78" t="s">
        <v>83</v>
      </c>
      <c r="AM573" s="187">
        <v>1.8790000000000002</v>
      </c>
      <c r="AR573" s="187">
        <v>17.426666666666666</v>
      </c>
      <c r="AV573" s="80" t="s">
        <v>81</v>
      </c>
      <c r="AW573" s="78" t="s">
        <v>83</v>
      </c>
      <c r="AX573" s="146">
        <v>0.44096666666666673</v>
      </c>
      <c r="AY573" s="169">
        <v>0.92099999999999993</v>
      </c>
      <c r="BH573" s="146">
        <v>17.760000000000002</v>
      </c>
      <c r="BI573" s="158">
        <v>44.463333333333331</v>
      </c>
    </row>
    <row r="574" spans="1:61">
      <c r="A574" s="190"/>
      <c r="B574" s="190"/>
      <c r="C574" s="36"/>
      <c r="D574" s="61"/>
      <c r="E574" s="190"/>
      <c r="F574" s="74"/>
      <c r="G574" s="74"/>
      <c r="H574" s="74"/>
      <c r="I574" s="74"/>
      <c r="J574" s="74"/>
      <c r="K574" s="74"/>
      <c r="L574" s="49"/>
      <c r="M574" s="49"/>
      <c r="N574" s="49"/>
      <c r="O574" s="49"/>
      <c r="P574" s="49"/>
      <c r="Q574" s="49"/>
      <c r="R574" s="49"/>
      <c r="S574" s="49"/>
      <c r="T574" s="49"/>
      <c r="U574" s="190"/>
      <c r="V574" s="190"/>
      <c r="W574" s="36"/>
      <c r="X574" s="49"/>
      <c r="Y574" s="190"/>
      <c r="Z574" s="74"/>
      <c r="AA574" s="74"/>
      <c r="AB574" s="74"/>
      <c r="AC574" s="74"/>
      <c r="AD574" s="74"/>
      <c r="AE574" s="74"/>
      <c r="AF574" s="49"/>
      <c r="AG574" s="49"/>
      <c r="AK574" s="80" t="s">
        <v>81</v>
      </c>
      <c r="AL574" s="78" t="s">
        <v>83</v>
      </c>
      <c r="AM574" s="187">
        <v>2.5753333333333335</v>
      </c>
      <c r="AR574" s="187">
        <v>13.639666666666669</v>
      </c>
      <c r="AV574" s="80" t="s">
        <v>81</v>
      </c>
      <c r="AW574" s="78" t="s">
        <v>83</v>
      </c>
      <c r="AX574" s="146">
        <v>0.60996666666666666</v>
      </c>
      <c r="AY574" s="169">
        <v>1.262</v>
      </c>
      <c r="BH574" s="146">
        <v>17.133333333333333</v>
      </c>
      <c r="BI574" s="158">
        <v>45.186666666666667</v>
      </c>
    </row>
    <row r="575" spans="1:61">
      <c r="A575" s="190"/>
      <c r="B575" s="190"/>
      <c r="C575" s="36"/>
      <c r="D575" s="61"/>
      <c r="E575" s="190"/>
      <c r="F575" s="74"/>
      <c r="G575" s="74"/>
      <c r="H575" s="74"/>
      <c r="I575" s="74"/>
      <c r="J575" s="74"/>
      <c r="K575" s="74"/>
      <c r="L575" s="49"/>
      <c r="M575" s="49"/>
      <c r="N575" s="49"/>
      <c r="O575" s="49"/>
      <c r="P575" s="49"/>
      <c r="Q575" s="49"/>
      <c r="R575" s="49"/>
      <c r="S575" s="49"/>
      <c r="T575" s="49"/>
      <c r="U575" s="190"/>
      <c r="V575" s="190"/>
      <c r="W575" s="36"/>
      <c r="X575" s="49"/>
      <c r="Y575" s="190"/>
      <c r="Z575" s="74"/>
      <c r="AA575" s="74"/>
      <c r="AB575" s="74"/>
      <c r="AC575" s="74"/>
      <c r="AD575" s="74"/>
      <c r="AE575" s="74"/>
      <c r="AF575" s="49"/>
      <c r="AG575" s="49"/>
      <c r="AK575" s="80" t="s">
        <v>81</v>
      </c>
      <c r="AL575" s="78" t="s">
        <v>83</v>
      </c>
      <c r="AM575" s="187">
        <v>3.5303333333333331</v>
      </c>
      <c r="AR575" s="187">
        <v>10.713999999999999</v>
      </c>
      <c r="AV575" s="80" t="s">
        <v>81</v>
      </c>
      <c r="AW575" s="78" t="s">
        <v>83</v>
      </c>
      <c r="AX575" s="146">
        <v>0.82909999999999995</v>
      </c>
      <c r="AY575" s="169">
        <v>1.7299999999999998</v>
      </c>
      <c r="BH575" s="146">
        <v>16.683666666666667</v>
      </c>
      <c r="BI575" s="158">
        <v>44.923333333333339</v>
      </c>
    </row>
    <row r="576" spans="1:61">
      <c r="A576" s="190"/>
      <c r="B576" s="190"/>
      <c r="C576" s="36"/>
      <c r="D576" s="61"/>
      <c r="E576" s="190"/>
      <c r="F576" s="74"/>
      <c r="G576" s="74"/>
      <c r="H576" s="74"/>
      <c r="I576" s="74"/>
      <c r="J576" s="74"/>
      <c r="K576" s="74"/>
      <c r="L576" s="49"/>
      <c r="M576" s="49"/>
      <c r="N576" s="49"/>
      <c r="O576" s="49"/>
      <c r="P576" s="49"/>
      <c r="Q576" s="49"/>
      <c r="R576" s="49"/>
      <c r="S576" s="49"/>
      <c r="T576" s="49"/>
      <c r="U576" s="190"/>
      <c r="V576" s="190"/>
      <c r="W576" s="36"/>
      <c r="X576" s="49"/>
      <c r="Y576" s="190"/>
      <c r="Z576" s="74"/>
      <c r="AA576" s="74"/>
      <c r="AB576" s="74"/>
      <c r="AC576" s="74"/>
      <c r="AD576" s="74"/>
      <c r="AE576" s="74"/>
      <c r="AF576" s="49"/>
      <c r="AG576" s="49"/>
      <c r="AK576" s="80" t="s">
        <v>81</v>
      </c>
      <c r="AL576" s="78" t="s">
        <v>83</v>
      </c>
      <c r="AM576" s="187">
        <v>4.8393333333333333</v>
      </c>
      <c r="AR576" s="187">
        <v>8.3936666666666664</v>
      </c>
      <c r="AV576" s="80" t="s">
        <v>81</v>
      </c>
      <c r="AW576" s="78" t="s">
        <v>83</v>
      </c>
      <c r="AX576" s="146">
        <v>1.1219000000000001</v>
      </c>
      <c r="AY576" s="169">
        <v>2.3713333333333333</v>
      </c>
      <c r="BH576" s="146">
        <v>16.396333333333331</v>
      </c>
      <c r="BI576" s="158">
        <v>44.370000000000005</v>
      </c>
    </row>
    <row r="577" spans="1:63">
      <c r="A577" s="190"/>
      <c r="B577" s="190"/>
      <c r="C577" s="36"/>
      <c r="D577" s="61"/>
      <c r="E577" s="190"/>
      <c r="F577" s="74"/>
      <c r="G577" s="74"/>
      <c r="H577" s="74"/>
      <c r="I577" s="74"/>
      <c r="J577" s="74"/>
      <c r="K577" s="74"/>
      <c r="L577" s="49"/>
      <c r="M577" s="49"/>
      <c r="N577" s="49"/>
      <c r="O577" s="49"/>
      <c r="P577" s="49"/>
      <c r="Q577" s="49"/>
      <c r="R577" s="49"/>
      <c r="S577" s="49"/>
      <c r="T577" s="49"/>
      <c r="U577" s="190"/>
      <c r="V577" s="190"/>
      <c r="W577" s="36"/>
      <c r="X577" s="49"/>
      <c r="Y577" s="190"/>
      <c r="Z577" s="74"/>
      <c r="AA577" s="74"/>
      <c r="AB577" s="74"/>
      <c r="AC577" s="74"/>
      <c r="AD577" s="74"/>
      <c r="AE577" s="74"/>
      <c r="AF577" s="49"/>
      <c r="AG577" s="49"/>
      <c r="AK577" s="80" t="s">
        <v>81</v>
      </c>
      <c r="AL577" s="78" t="s">
        <v>83</v>
      </c>
      <c r="AM577" s="187">
        <v>6.6333333333333329</v>
      </c>
      <c r="AR577" s="187">
        <v>6.59</v>
      </c>
      <c r="AV577" s="80" t="s">
        <v>81</v>
      </c>
      <c r="AW577" s="78" t="s">
        <v>83</v>
      </c>
      <c r="AX577" s="146">
        <v>1.5121333333333331</v>
      </c>
      <c r="AY577" s="169">
        <v>3.2506666666666661</v>
      </c>
      <c r="BH577" s="146">
        <v>16.297666666666668</v>
      </c>
      <c r="BI577" s="158">
        <v>43.54666666666666</v>
      </c>
    </row>
    <row r="578" spans="1:63">
      <c r="A578" s="190"/>
      <c r="B578" s="190"/>
      <c r="C578" s="36"/>
      <c r="D578" s="61"/>
      <c r="E578" s="190"/>
      <c r="F578" s="74"/>
      <c r="G578" s="74"/>
      <c r="H578" s="74"/>
      <c r="I578" s="74"/>
      <c r="J578" s="74"/>
      <c r="K578" s="74"/>
      <c r="L578" s="49"/>
      <c r="M578" s="49"/>
      <c r="N578" s="49"/>
      <c r="O578" s="49"/>
      <c r="P578" s="49"/>
      <c r="Q578" s="49"/>
      <c r="R578" s="49"/>
      <c r="S578" s="49"/>
      <c r="T578" s="49"/>
      <c r="U578" s="190"/>
      <c r="V578" s="190"/>
      <c r="W578" s="36"/>
      <c r="X578" s="49"/>
      <c r="Y578" s="190"/>
      <c r="Z578" s="74"/>
      <c r="AA578" s="74"/>
      <c r="AB578" s="74"/>
      <c r="AC578" s="74"/>
      <c r="AD578" s="74"/>
      <c r="AE578" s="74"/>
      <c r="AF578" s="49"/>
      <c r="AG578" s="49"/>
      <c r="AK578" s="80" t="s">
        <v>81</v>
      </c>
      <c r="AL578" s="78" t="s">
        <v>83</v>
      </c>
      <c r="AM578" s="187">
        <v>9.0919999999999987</v>
      </c>
      <c r="AR578" s="187">
        <v>5.1903333333333341</v>
      </c>
      <c r="AV578" s="80" t="s">
        <v>81</v>
      </c>
      <c r="AW578" s="78" t="s">
        <v>83</v>
      </c>
      <c r="AX578" s="146">
        <v>2.0214333333333334</v>
      </c>
      <c r="AY578" s="169">
        <v>4.4560000000000004</v>
      </c>
      <c r="BH578" s="146">
        <v>16.094666666666665</v>
      </c>
      <c r="BI578" s="158">
        <v>42.393333333333338</v>
      </c>
    </row>
    <row r="579" spans="1:63">
      <c r="A579" s="190"/>
      <c r="B579" s="190"/>
      <c r="C579" s="36"/>
      <c r="D579" s="61"/>
      <c r="E579" s="190"/>
      <c r="F579" s="74"/>
      <c r="G579" s="74"/>
      <c r="H579" s="74"/>
      <c r="I579" s="74"/>
      <c r="J579" s="74"/>
      <c r="K579" s="74"/>
      <c r="L579" s="49"/>
      <c r="M579" s="49"/>
      <c r="N579" s="49"/>
      <c r="O579" s="49"/>
      <c r="P579" s="49"/>
      <c r="Q579" s="49"/>
      <c r="R579" s="49"/>
      <c r="S579" s="49"/>
      <c r="T579" s="49"/>
      <c r="U579" s="190"/>
      <c r="V579" s="190"/>
      <c r="W579" s="36"/>
      <c r="X579" s="49"/>
      <c r="Y579" s="190"/>
      <c r="Z579" s="74"/>
      <c r="AA579" s="74"/>
      <c r="AB579" s="74"/>
      <c r="AC579" s="74"/>
      <c r="AD579" s="74"/>
      <c r="AE579" s="74"/>
      <c r="AF579" s="49"/>
      <c r="AG579" s="49"/>
      <c r="AK579" s="80" t="s">
        <v>81</v>
      </c>
      <c r="AL579" s="78" t="s">
        <v>83</v>
      </c>
      <c r="AM579" s="187">
        <v>12.46</v>
      </c>
      <c r="AR579" s="187">
        <v>4.1196666666666664</v>
      </c>
      <c r="AV579" s="80" t="s">
        <v>81</v>
      </c>
      <c r="AW579" s="78" t="s">
        <v>83</v>
      </c>
      <c r="AX579" s="146">
        <v>2.6633333333333336</v>
      </c>
      <c r="AY579" s="169">
        <v>6.1083333333333334</v>
      </c>
      <c r="BH579" s="146">
        <v>15.823666666666666</v>
      </c>
      <c r="BI579" s="158">
        <v>40.606666666666676</v>
      </c>
    </row>
    <row r="580" spans="1:63">
      <c r="A580" s="190"/>
      <c r="B580" s="190"/>
      <c r="C580" s="36"/>
      <c r="D580" s="61"/>
      <c r="E580" s="190"/>
      <c r="F580" s="74"/>
      <c r="G580" s="74"/>
      <c r="H580" s="74"/>
      <c r="I580" s="74"/>
      <c r="J580" s="74"/>
      <c r="K580" s="74"/>
      <c r="L580" s="49"/>
      <c r="M580" s="49"/>
      <c r="N580" s="49"/>
      <c r="O580" s="49"/>
      <c r="P580" s="49"/>
      <c r="Q580" s="49"/>
      <c r="R580" s="49"/>
      <c r="S580" s="49"/>
      <c r="T580" s="49"/>
      <c r="U580" s="190"/>
      <c r="V580" s="190"/>
      <c r="W580" s="36"/>
      <c r="X580" s="49"/>
      <c r="Y580" s="190"/>
      <c r="Z580" s="74"/>
      <c r="AA580" s="74"/>
      <c r="AB580" s="74"/>
      <c r="AC580" s="74"/>
      <c r="AD580" s="74"/>
      <c r="AE580" s="74"/>
      <c r="AF580" s="49"/>
      <c r="AG580" s="49"/>
      <c r="AK580" s="80" t="s">
        <v>81</v>
      </c>
      <c r="AL580" s="78" t="s">
        <v>83</v>
      </c>
      <c r="AM580" s="187">
        <v>17.083333333333332</v>
      </c>
      <c r="AR580" s="187">
        <v>3.2936666666666667</v>
      </c>
      <c r="AV580" s="80" t="s">
        <v>81</v>
      </c>
      <c r="AW580" s="78" t="s">
        <v>83</v>
      </c>
      <c r="AX580" s="146">
        <v>3.4803333333333328</v>
      </c>
      <c r="AY580" s="169">
        <v>8.3733333333333331</v>
      </c>
      <c r="BH580" s="146">
        <v>15.590333333333334</v>
      </c>
      <c r="BI580" s="158">
        <v>38.49</v>
      </c>
    </row>
    <row r="581" spans="1:63">
      <c r="A581" s="190"/>
      <c r="B581" s="190"/>
      <c r="C581" s="36"/>
      <c r="D581" s="61"/>
      <c r="E581" s="190"/>
      <c r="F581" s="74"/>
      <c r="G581" s="74"/>
      <c r="H581" s="74"/>
      <c r="I581" s="74"/>
      <c r="J581" s="74"/>
      <c r="K581" s="74"/>
      <c r="L581" s="49"/>
      <c r="M581" s="49"/>
      <c r="N581" s="49"/>
      <c r="O581" s="49"/>
      <c r="P581" s="49"/>
      <c r="Q581" s="49"/>
      <c r="R581" s="49"/>
      <c r="S581" s="49"/>
      <c r="T581" s="49"/>
      <c r="U581" s="190"/>
      <c r="V581" s="190"/>
      <c r="W581" s="36"/>
      <c r="X581" s="49"/>
      <c r="Y581" s="190"/>
      <c r="Z581" s="74"/>
      <c r="AA581" s="74"/>
      <c r="AB581" s="74"/>
      <c r="AC581" s="74"/>
      <c r="AD581" s="74"/>
      <c r="AE581" s="74"/>
      <c r="AF581" s="49"/>
      <c r="AG581" s="49"/>
      <c r="AK581" s="80" t="s">
        <v>81</v>
      </c>
      <c r="AL581" s="78" t="s">
        <v>83</v>
      </c>
      <c r="AM581" s="187">
        <v>23.416666666666668</v>
      </c>
      <c r="AR581" s="187">
        <v>2.6713333333333331</v>
      </c>
      <c r="AV581" s="80" t="s">
        <v>81</v>
      </c>
      <c r="AW581" s="78" t="s">
        <v>83</v>
      </c>
      <c r="AX581" s="146">
        <v>4.5046666666666662</v>
      </c>
      <c r="AY581" s="169">
        <v>11.479999999999999</v>
      </c>
      <c r="BH581" s="146">
        <v>15.363666666666667</v>
      </c>
      <c r="BI581" s="158">
        <v>36.063333333333333</v>
      </c>
    </row>
    <row r="582" spans="1:63">
      <c r="A582" s="190"/>
      <c r="B582" s="190"/>
      <c r="C582" s="36"/>
      <c r="D582" s="61"/>
      <c r="E582" s="190"/>
      <c r="F582" s="74"/>
      <c r="G582" s="74"/>
      <c r="H582" s="74"/>
      <c r="I582" s="74"/>
      <c r="J582" s="74"/>
      <c r="K582" s="74"/>
      <c r="L582" s="49"/>
      <c r="M582" s="49"/>
      <c r="N582" s="49"/>
      <c r="O582" s="49"/>
      <c r="P582" s="49"/>
      <c r="Q582" s="49"/>
      <c r="R582" s="49"/>
      <c r="S582" s="49"/>
      <c r="T582" s="49"/>
      <c r="U582" s="190"/>
      <c r="V582" s="190"/>
      <c r="W582" s="36"/>
      <c r="X582" s="49"/>
      <c r="Y582" s="190"/>
      <c r="Z582" s="74"/>
      <c r="AA582" s="74"/>
      <c r="AB582" s="74"/>
      <c r="AC582" s="74"/>
      <c r="AD582" s="74"/>
      <c r="AE582" s="74"/>
      <c r="AF582" s="49"/>
      <c r="AG582" s="49"/>
      <c r="AK582" s="80" t="s">
        <v>81</v>
      </c>
      <c r="AL582" s="78" t="s">
        <v>83</v>
      </c>
      <c r="AM582" s="187">
        <v>32.096666666666664</v>
      </c>
      <c r="AR582" s="187">
        <v>2.2146666666666666</v>
      </c>
      <c r="AV582" s="80" t="s">
        <v>81</v>
      </c>
      <c r="AW582" s="78" t="s">
        <v>83</v>
      </c>
      <c r="AX582" s="146">
        <v>5.7863333333333342</v>
      </c>
      <c r="AY582" s="169">
        <v>15.729999999999999</v>
      </c>
      <c r="BH582" s="146">
        <v>15.156666666666668</v>
      </c>
      <c r="BI582" s="158">
        <v>33.453333333333333</v>
      </c>
    </row>
    <row r="583" spans="1:63">
      <c r="A583" s="190"/>
      <c r="B583" s="190"/>
      <c r="C583" s="36"/>
      <c r="D583" s="61"/>
      <c r="E583" s="190"/>
      <c r="F583" s="74"/>
      <c r="G583" s="74"/>
      <c r="H583" s="74"/>
      <c r="I583" s="74"/>
      <c r="J583" s="74"/>
      <c r="K583" s="74"/>
      <c r="L583" s="49"/>
      <c r="M583" s="49"/>
      <c r="N583" s="49"/>
      <c r="O583" s="49"/>
      <c r="P583" s="49"/>
      <c r="Q583" s="49"/>
      <c r="R583" s="49"/>
      <c r="S583" s="49"/>
      <c r="T583" s="49"/>
      <c r="U583" s="190"/>
      <c r="V583" s="190"/>
      <c r="W583" s="36"/>
      <c r="X583" s="49"/>
      <c r="Y583" s="190"/>
      <c r="Z583" s="74"/>
      <c r="AA583" s="74"/>
      <c r="AB583" s="74"/>
      <c r="AC583" s="74"/>
      <c r="AD583" s="74"/>
      <c r="AE583" s="74"/>
      <c r="AF583" s="49"/>
      <c r="AG583" s="49"/>
      <c r="AK583" s="80" t="s">
        <v>81</v>
      </c>
      <c r="AL583" s="78" t="s">
        <v>83</v>
      </c>
      <c r="AM583" s="187">
        <v>43.99666666666667</v>
      </c>
      <c r="AR583" s="187">
        <v>1.8653333333333333</v>
      </c>
      <c r="AV583" s="80" t="s">
        <v>81</v>
      </c>
      <c r="AW583" s="78" t="s">
        <v>83</v>
      </c>
      <c r="AX583" s="146">
        <v>7.4023333333333339</v>
      </c>
      <c r="AY583" s="169">
        <v>21.570000000000004</v>
      </c>
      <c r="BH583" s="146">
        <v>15.018333333333331</v>
      </c>
      <c r="BI583" s="158">
        <v>30.803333333333331</v>
      </c>
    </row>
    <row r="584" spans="1:63">
      <c r="A584" s="190"/>
      <c r="B584" s="190"/>
      <c r="C584" s="36"/>
      <c r="D584" s="61"/>
      <c r="E584" s="190"/>
      <c r="F584" s="74"/>
      <c r="G584" s="74"/>
      <c r="H584" s="74"/>
      <c r="I584" s="74"/>
      <c r="J584" s="74"/>
      <c r="K584" s="74"/>
      <c r="L584" s="49"/>
      <c r="M584" s="49"/>
      <c r="N584" s="49"/>
      <c r="O584" s="49"/>
      <c r="P584" s="49"/>
      <c r="Q584" s="49"/>
      <c r="R584" s="49"/>
      <c r="S584" s="49"/>
      <c r="T584" s="49"/>
      <c r="U584" s="190"/>
      <c r="V584" s="190"/>
      <c r="W584" s="36"/>
      <c r="X584" s="49"/>
      <c r="Y584" s="190"/>
      <c r="Z584" s="74"/>
      <c r="AA584" s="74"/>
      <c r="AB584" s="74"/>
      <c r="AC584" s="74"/>
      <c r="AD584" s="74"/>
      <c r="AE584" s="74"/>
      <c r="AF584" s="49"/>
      <c r="AG584" s="49"/>
      <c r="AK584" s="80" t="s">
        <v>81</v>
      </c>
      <c r="AL584" s="78" t="s">
        <v>83</v>
      </c>
      <c r="AM584" s="187">
        <v>60.303333333333335</v>
      </c>
      <c r="AR584" s="187">
        <v>1.6013333333333335</v>
      </c>
      <c r="AV584" s="80" t="s">
        <v>81</v>
      </c>
      <c r="AW584" s="78" t="s">
        <v>83</v>
      </c>
      <c r="AX584" s="146">
        <v>9.4513333333333325</v>
      </c>
      <c r="AY584" s="169">
        <v>29.566666666666663</v>
      </c>
      <c r="BH584" s="146">
        <v>15.025666666666666</v>
      </c>
      <c r="BI584" s="158">
        <v>28.14</v>
      </c>
    </row>
    <row r="585" spans="1:63">
      <c r="A585" s="190"/>
      <c r="B585" s="190"/>
      <c r="C585" s="36"/>
      <c r="D585" s="61"/>
      <c r="E585" s="190"/>
      <c r="F585" s="74"/>
      <c r="G585" s="74"/>
      <c r="H585" s="74"/>
      <c r="I585" s="74"/>
      <c r="J585" s="74"/>
      <c r="K585" s="74"/>
      <c r="L585" s="49"/>
      <c r="M585" s="49"/>
      <c r="N585" s="49"/>
      <c r="O585" s="49"/>
      <c r="P585" s="49"/>
      <c r="Q585" s="49"/>
      <c r="R585" s="49"/>
      <c r="S585" s="49"/>
      <c r="T585" s="49"/>
      <c r="U585" s="190"/>
      <c r="V585" s="190"/>
      <c r="W585" s="36"/>
      <c r="X585" s="49"/>
      <c r="Y585" s="190"/>
      <c r="Z585" s="74"/>
      <c r="AA585" s="74"/>
      <c r="AB585" s="74"/>
      <c r="AC585" s="74"/>
      <c r="AD585" s="74"/>
      <c r="AE585" s="74"/>
      <c r="AF585" s="49"/>
      <c r="AG585" s="49"/>
      <c r="AK585" s="80" t="s">
        <v>81</v>
      </c>
      <c r="AL585" s="78" t="s">
        <v>83</v>
      </c>
      <c r="AM585" s="187">
        <v>82.663333333333327</v>
      </c>
      <c r="AR585" s="187">
        <v>1.3993333333333331</v>
      </c>
      <c r="AV585" s="80" t="s">
        <v>81</v>
      </c>
      <c r="AW585" s="78" t="s">
        <v>83</v>
      </c>
      <c r="AX585" s="146">
        <v>12.045999999999999</v>
      </c>
      <c r="AY585" s="169">
        <v>40.526666666666671</v>
      </c>
      <c r="BH585" s="146">
        <v>15.215666666666664</v>
      </c>
      <c r="BI585" s="158">
        <v>25.439999999999998</v>
      </c>
    </row>
    <row r="586" spans="1:63">
      <c r="A586" s="190"/>
      <c r="B586" s="190"/>
      <c r="C586" s="36"/>
      <c r="D586" s="61"/>
      <c r="E586" s="190"/>
      <c r="F586" s="74"/>
      <c r="G586" s="74"/>
      <c r="H586" s="74"/>
      <c r="I586" s="74"/>
      <c r="J586" s="74"/>
      <c r="K586" s="74"/>
      <c r="L586" s="49"/>
      <c r="M586" s="49"/>
      <c r="N586" s="49"/>
      <c r="O586" s="49"/>
      <c r="P586" s="49"/>
      <c r="Q586" s="49"/>
      <c r="R586" s="49"/>
      <c r="S586" s="49"/>
      <c r="T586" s="49"/>
      <c r="U586" s="190"/>
      <c r="V586" s="190"/>
      <c r="W586" s="36"/>
      <c r="X586" s="49"/>
      <c r="Y586" s="190"/>
      <c r="Z586" s="74"/>
      <c r="AA586" s="74"/>
      <c r="AB586" s="74"/>
      <c r="AC586" s="74"/>
      <c r="AD586" s="74"/>
      <c r="AE586" s="74"/>
      <c r="AF586" s="49"/>
      <c r="AG586" s="49"/>
      <c r="AK586" s="80" t="s">
        <v>81</v>
      </c>
      <c r="AL586" s="78" t="s">
        <v>83</v>
      </c>
      <c r="AM586" s="187">
        <v>113.3</v>
      </c>
      <c r="AR586" s="187">
        <v>1.2487666666666668</v>
      </c>
      <c r="AV586" s="80" t="s">
        <v>81</v>
      </c>
      <c r="AW586" s="78" t="s">
        <v>83</v>
      </c>
      <c r="AX586" s="146">
        <v>15.323</v>
      </c>
      <c r="AY586" s="169">
        <v>55.550000000000004</v>
      </c>
      <c r="BH586" s="146">
        <v>15.534333333333334</v>
      </c>
      <c r="BI586" s="158">
        <v>22.697000000000003</v>
      </c>
    </row>
    <row r="587" spans="1:63">
      <c r="A587" s="190"/>
      <c r="B587" s="190"/>
      <c r="C587" s="36"/>
      <c r="D587" s="61"/>
      <c r="E587" s="190"/>
      <c r="F587" s="74"/>
      <c r="G587" s="74"/>
      <c r="H587" s="74"/>
      <c r="I587" s="74"/>
      <c r="J587" s="74"/>
      <c r="K587" s="74"/>
      <c r="L587" s="49"/>
      <c r="M587" s="49"/>
      <c r="N587" s="49"/>
      <c r="O587" s="49"/>
      <c r="P587" s="49"/>
      <c r="Q587" s="49"/>
      <c r="R587" s="49"/>
      <c r="S587" s="49"/>
      <c r="T587" s="49"/>
      <c r="U587" s="190"/>
      <c r="V587" s="190"/>
      <c r="W587" s="36"/>
      <c r="X587" s="49"/>
      <c r="Y587" s="190"/>
      <c r="Z587" s="74"/>
      <c r="AA587" s="74"/>
      <c r="AB587" s="74"/>
      <c r="AC587" s="74"/>
      <c r="AD587" s="74"/>
      <c r="AE587" s="74"/>
      <c r="AF587" s="49"/>
      <c r="AG587" s="49"/>
      <c r="AK587" s="80" t="s">
        <v>81</v>
      </c>
      <c r="AL587" s="78" t="s">
        <v>83</v>
      </c>
      <c r="AM587" s="187">
        <v>155.30000000000001</v>
      </c>
      <c r="AR587" s="187">
        <v>1.1409666666666667</v>
      </c>
      <c r="AV587" s="80" t="s">
        <v>81</v>
      </c>
      <c r="AW587" s="78" t="s">
        <v>83</v>
      </c>
      <c r="AX587" s="146">
        <v>19.294333333333334</v>
      </c>
      <c r="AY587" s="169">
        <v>76.153333333333322</v>
      </c>
      <c r="BH587" s="146">
        <v>15.944333333333333</v>
      </c>
      <c r="BI587" s="158">
        <v>19.594333333333335</v>
      </c>
    </row>
    <row r="588" spans="1:63">
      <c r="A588" s="190"/>
      <c r="B588" s="190"/>
      <c r="C588" s="36"/>
      <c r="D588" s="61"/>
      <c r="E588" s="190"/>
      <c r="F588" s="74"/>
      <c r="G588" s="74"/>
      <c r="H588" s="74"/>
      <c r="I588" s="74"/>
      <c r="J588" s="74"/>
      <c r="K588" s="74"/>
      <c r="L588" s="49"/>
      <c r="M588" s="49"/>
      <c r="N588" s="49"/>
      <c r="O588" s="49"/>
      <c r="P588" s="49"/>
      <c r="Q588" s="49"/>
      <c r="R588" s="49"/>
      <c r="S588" s="49"/>
      <c r="T588" s="49"/>
      <c r="U588" s="190"/>
      <c r="V588" s="190"/>
      <c r="W588" s="36"/>
      <c r="X588" s="49"/>
      <c r="Y588" s="190"/>
      <c r="Z588" s="74"/>
      <c r="AA588" s="74"/>
      <c r="AB588" s="74"/>
      <c r="AC588" s="74"/>
      <c r="AD588" s="74"/>
      <c r="AE588" s="74"/>
      <c r="AF588" s="49"/>
      <c r="AG588" s="49"/>
      <c r="AK588" s="80" t="s">
        <v>81</v>
      </c>
      <c r="AL588" s="78" t="s">
        <v>83</v>
      </c>
      <c r="AM588" s="187">
        <v>212.9</v>
      </c>
      <c r="AR588" s="187">
        <v>1.0550333333333333</v>
      </c>
      <c r="AV588" s="80" t="s">
        <v>81</v>
      </c>
      <c r="AW588" s="78" t="s">
        <v>83</v>
      </c>
      <c r="AX588" s="146">
        <v>24.043333333333333</v>
      </c>
      <c r="AY588" s="169">
        <v>104.40000000000002</v>
      </c>
      <c r="BH588" s="146">
        <v>16.195999999999998</v>
      </c>
      <c r="BI588" s="158">
        <v>16.292666666666666</v>
      </c>
    </row>
    <row r="589" spans="1:63">
      <c r="A589" s="190"/>
      <c r="B589" s="190"/>
      <c r="C589" s="36"/>
      <c r="D589" s="61"/>
      <c r="E589" s="190"/>
      <c r="F589" s="74"/>
      <c r="G589" s="74"/>
      <c r="H589" s="74"/>
      <c r="I589" s="74"/>
      <c r="J589" s="74"/>
      <c r="K589" s="74"/>
      <c r="L589" s="49"/>
      <c r="M589" s="49"/>
      <c r="N589" s="49"/>
      <c r="O589" s="49"/>
      <c r="P589" s="49"/>
      <c r="Q589" s="49"/>
      <c r="R589" s="49"/>
      <c r="S589" s="49"/>
      <c r="T589" s="49"/>
      <c r="U589" s="190"/>
      <c r="V589" s="190"/>
      <c r="W589" s="36"/>
      <c r="X589" s="49"/>
      <c r="Y589" s="190"/>
      <c r="Z589" s="74"/>
      <c r="AA589" s="74"/>
      <c r="AB589" s="74"/>
      <c r="AC589" s="74"/>
      <c r="AD589" s="74"/>
      <c r="AE589" s="74"/>
      <c r="AF589" s="49"/>
      <c r="AG589" s="49"/>
      <c r="AK589" s="80" t="s">
        <v>81</v>
      </c>
      <c r="AL589" s="78" t="s">
        <v>83</v>
      </c>
      <c r="AM589" s="187">
        <v>291.89999999999998</v>
      </c>
      <c r="AR589" s="187">
        <v>0.95949999999999991</v>
      </c>
      <c r="AV589" s="80" t="s">
        <v>81</v>
      </c>
      <c r="AW589" s="78" t="s">
        <v>83</v>
      </c>
      <c r="AX589" s="146">
        <v>29.616666666666671</v>
      </c>
      <c r="AY589" s="169">
        <v>143.1</v>
      </c>
      <c r="BH589" s="146">
        <v>16.108333333333331</v>
      </c>
      <c r="BI589" s="158">
        <v>12.923</v>
      </c>
    </row>
    <row r="590" spans="1:63">
      <c r="A590" s="190"/>
      <c r="B590" s="190"/>
      <c r="C590" s="36"/>
      <c r="D590" s="61"/>
      <c r="E590" s="190"/>
      <c r="F590" s="74"/>
      <c r="G590" s="74"/>
      <c r="H590" s="74"/>
      <c r="I590" s="74"/>
      <c r="J590" s="74"/>
      <c r="K590" s="74"/>
      <c r="L590" s="49"/>
      <c r="M590" s="49"/>
      <c r="N590" s="49"/>
      <c r="O590" s="49"/>
      <c r="P590" s="49"/>
      <c r="Q590" s="49"/>
      <c r="R590" s="49"/>
      <c r="S590" s="49"/>
      <c r="T590" s="49"/>
      <c r="U590" s="190"/>
      <c r="V590" s="190"/>
      <c r="W590" s="36"/>
      <c r="X590" s="49"/>
      <c r="Y590" s="190"/>
      <c r="Z590" s="74"/>
      <c r="AA590" s="74"/>
      <c r="AB590" s="74"/>
      <c r="AC590" s="74"/>
      <c r="AD590" s="74"/>
      <c r="AE590" s="74"/>
      <c r="AF590" s="49"/>
      <c r="AG590" s="49"/>
      <c r="AK590" s="80" t="s">
        <v>81</v>
      </c>
      <c r="AL590" s="78" t="s">
        <v>83</v>
      </c>
      <c r="AM590" s="187">
        <v>400.2</v>
      </c>
      <c r="AR590" s="187">
        <v>0.82819999999999994</v>
      </c>
      <c r="AV590" s="80" t="s">
        <v>81</v>
      </c>
      <c r="AW590" s="78" t="s">
        <v>83</v>
      </c>
      <c r="AX590" s="146">
        <v>36.15</v>
      </c>
      <c r="AY590" s="169">
        <v>196.1</v>
      </c>
      <c r="BH590" s="146">
        <v>15.593333333333334</v>
      </c>
      <c r="BI590" s="158">
        <v>9.777333333333333</v>
      </c>
    </row>
    <row r="591" spans="1:63">
      <c r="A591" s="190"/>
      <c r="B591" s="190"/>
      <c r="C591" s="36"/>
      <c r="D591" s="61"/>
      <c r="E591" s="190"/>
      <c r="F591" s="74"/>
      <c r="G591" s="74"/>
      <c r="H591" s="74"/>
      <c r="I591" s="74"/>
      <c r="J591" s="74"/>
      <c r="K591" s="74"/>
      <c r="L591" s="49"/>
      <c r="M591" s="49"/>
      <c r="N591" s="49"/>
      <c r="O591" s="49"/>
      <c r="P591" s="49"/>
      <c r="Q591" s="49"/>
      <c r="R591" s="49"/>
      <c r="S591" s="49"/>
      <c r="T591" s="49"/>
      <c r="U591" s="190"/>
      <c r="V591" s="190"/>
      <c r="W591" s="36"/>
      <c r="X591" s="49"/>
      <c r="Y591" s="190"/>
      <c r="Z591" s="74"/>
      <c r="AA591" s="74"/>
      <c r="AB591" s="74"/>
      <c r="AC591" s="74"/>
      <c r="AD591" s="74"/>
      <c r="AE591" s="74"/>
      <c r="AF591" s="49"/>
      <c r="AG591" s="49"/>
      <c r="AK591" s="80" t="s">
        <v>81</v>
      </c>
      <c r="AL591" s="78" t="s">
        <v>83</v>
      </c>
      <c r="AM591" s="188">
        <v>0.99380000000000013</v>
      </c>
      <c r="AN591" s="161"/>
      <c r="AO591" s="161"/>
      <c r="AP591" s="161"/>
      <c r="AQ591" s="160"/>
      <c r="AR591" s="161"/>
      <c r="AS591" s="188">
        <v>20.187666666666669</v>
      </c>
      <c r="AV591" s="80" t="s">
        <v>81</v>
      </c>
      <c r="AW591" s="78" t="s">
        <v>83</v>
      </c>
      <c r="AX591" s="146">
        <v>0.11847999999999999</v>
      </c>
      <c r="AY591" s="169">
        <v>0.49976666666666669</v>
      </c>
      <c r="BJ591" s="146">
        <v>18.580000000000002</v>
      </c>
      <c r="BK591" s="169">
        <v>14.456666666666669</v>
      </c>
    </row>
    <row r="592" spans="1:63">
      <c r="A592" s="190"/>
      <c r="B592" s="190"/>
      <c r="C592" s="36"/>
      <c r="D592" s="61"/>
      <c r="E592" s="190"/>
      <c r="F592" s="74"/>
      <c r="G592" s="74"/>
      <c r="H592" s="74"/>
      <c r="I592" s="74"/>
      <c r="J592" s="74"/>
      <c r="K592" s="74"/>
      <c r="L592" s="49"/>
      <c r="M592" s="49"/>
      <c r="N592" s="49"/>
      <c r="O592" s="49"/>
      <c r="P592" s="49"/>
      <c r="Q592" s="49"/>
      <c r="R592" s="49"/>
      <c r="S592" s="49"/>
      <c r="T592" s="49"/>
      <c r="U592" s="190"/>
      <c r="V592" s="190"/>
      <c r="W592" s="36"/>
      <c r="X592" s="49"/>
      <c r="Y592" s="190"/>
      <c r="Z592" s="74"/>
      <c r="AA592" s="74"/>
      <c r="AB592" s="74"/>
      <c r="AC592" s="74"/>
      <c r="AD592" s="74"/>
      <c r="AE592" s="74"/>
      <c r="AF592" s="49"/>
      <c r="AG592" s="49"/>
      <c r="AK592" s="80" t="s">
        <v>81</v>
      </c>
      <c r="AL592" s="78" t="s">
        <v>83</v>
      </c>
      <c r="AM592" s="187">
        <v>1.3696666666666666</v>
      </c>
      <c r="AS592" s="187">
        <v>19.813666666666666</v>
      </c>
      <c r="AV592" s="80" t="s">
        <v>81</v>
      </c>
      <c r="AW592" s="78" t="s">
        <v>83</v>
      </c>
      <c r="AX592" s="146">
        <v>0.24576666666666666</v>
      </c>
      <c r="AY592" s="169">
        <v>0.67553333333333343</v>
      </c>
      <c r="BJ592" s="146">
        <v>15.633000000000001</v>
      </c>
      <c r="BK592" s="169">
        <v>32.849999999999994</v>
      </c>
    </row>
    <row r="593" spans="1:63">
      <c r="A593" s="190"/>
      <c r="B593" s="190"/>
      <c r="C593" s="36"/>
      <c r="D593" s="61"/>
      <c r="E593" s="190"/>
      <c r="F593" s="74"/>
      <c r="G593" s="74"/>
      <c r="H593" s="74"/>
      <c r="I593" s="74"/>
      <c r="J593" s="74"/>
      <c r="K593" s="74"/>
      <c r="L593" s="49"/>
      <c r="M593" s="49"/>
      <c r="N593" s="49"/>
      <c r="O593" s="49"/>
      <c r="P593" s="49"/>
      <c r="Q593" s="49"/>
      <c r="R593" s="49"/>
      <c r="S593" s="49"/>
      <c r="T593" s="49"/>
      <c r="U593" s="190"/>
      <c r="V593" s="190"/>
      <c r="W593" s="36"/>
      <c r="X593" s="49"/>
      <c r="Y593" s="190"/>
      <c r="Z593" s="74"/>
      <c r="AA593" s="74"/>
      <c r="AB593" s="74"/>
      <c r="AC593" s="74"/>
      <c r="AD593" s="74"/>
      <c r="AE593" s="74"/>
      <c r="AF593" s="49"/>
      <c r="AG593" s="49"/>
      <c r="AK593" s="80" t="s">
        <v>81</v>
      </c>
      <c r="AL593" s="78" t="s">
        <v>83</v>
      </c>
      <c r="AM593" s="187">
        <v>1.8793333333333333</v>
      </c>
      <c r="AS593" s="187">
        <v>15.69</v>
      </c>
      <c r="AV593" s="80" t="s">
        <v>81</v>
      </c>
      <c r="AW593" s="78" t="s">
        <v>83</v>
      </c>
      <c r="AX593" s="146">
        <v>0.36086666666666667</v>
      </c>
      <c r="AY593" s="169">
        <v>0.92099999999999993</v>
      </c>
      <c r="BJ593" s="146">
        <v>14.693666666666667</v>
      </c>
      <c r="BK593" s="169">
        <v>36.31666666666667</v>
      </c>
    </row>
    <row r="594" spans="1:63">
      <c r="A594" s="190"/>
      <c r="B594" s="190"/>
      <c r="C594" s="36"/>
      <c r="D594" s="61"/>
      <c r="E594" s="190"/>
      <c r="F594" s="74"/>
      <c r="G594" s="74"/>
      <c r="H594" s="74"/>
      <c r="I594" s="74"/>
      <c r="J594" s="74"/>
      <c r="K594" s="74"/>
      <c r="L594" s="49"/>
      <c r="M594" s="49"/>
      <c r="N594" s="49"/>
      <c r="O594" s="49"/>
      <c r="P594" s="49"/>
      <c r="Q594" s="49"/>
      <c r="R594" s="49"/>
      <c r="S594" s="49"/>
      <c r="T594" s="49"/>
      <c r="U594" s="190"/>
      <c r="V594" s="190"/>
      <c r="W594" s="36"/>
      <c r="X594" s="49"/>
      <c r="Y594" s="190"/>
      <c r="Z594" s="74"/>
      <c r="AA594" s="74"/>
      <c r="AB594" s="74"/>
      <c r="AC594" s="74"/>
      <c r="AD594" s="74"/>
      <c r="AE594" s="74"/>
      <c r="AF594" s="49"/>
      <c r="AG594" s="49"/>
      <c r="AK594" s="80" t="s">
        <v>81</v>
      </c>
      <c r="AL594" s="78" t="s">
        <v>83</v>
      </c>
      <c r="AM594" s="187">
        <v>2.5753333333333335</v>
      </c>
      <c r="AS594" s="187">
        <v>12.274000000000001</v>
      </c>
      <c r="AV594" s="80" t="s">
        <v>81</v>
      </c>
      <c r="AW594" s="78" t="s">
        <v>83</v>
      </c>
      <c r="AX594" s="146">
        <v>0.49963333333333332</v>
      </c>
      <c r="AY594" s="169">
        <v>1.262</v>
      </c>
      <c r="BJ594" s="146">
        <v>14.226999999999999</v>
      </c>
      <c r="BK594" s="169">
        <v>36.933333333333337</v>
      </c>
    </row>
    <row r="595" spans="1:63">
      <c r="A595" s="190"/>
      <c r="B595" s="190"/>
      <c r="C595" s="36"/>
      <c r="D595" s="61"/>
      <c r="E595" s="190"/>
      <c r="F595" s="74"/>
      <c r="G595" s="74"/>
      <c r="H595" s="74"/>
      <c r="I595" s="74"/>
      <c r="J595" s="74"/>
      <c r="K595" s="74"/>
      <c r="L595" s="49"/>
      <c r="M595" s="49"/>
      <c r="N595" s="49"/>
      <c r="O595" s="49"/>
      <c r="P595" s="49"/>
      <c r="Q595" s="49"/>
      <c r="R595" s="49"/>
      <c r="S595" s="49"/>
      <c r="T595" s="49"/>
      <c r="U595" s="190"/>
      <c r="V595" s="190"/>
      <c r="W595" s="36"/>
      <c r="X595" s="49"/>
      <c r="Y595" s="190"/>
      <c r="Z595" s="74"/>
      <c r="AA595" s="74"/>
      <c r="AB595" s="74"/>
      <c r="AC595" s="74"/>
      <c r="AD595" s="74"/>
      <c r="AE595" s="74"/>
      <c r="AF595" s="49"/>
      <c r="AG595" s="49"/>
      <c r="AK595" s="80" t="s">
        <v>81</v>
      </c>
      <c r="AL595" s="78" t="s">
        <v>83</v>
      </c>
      <c r="AM595" s="187">
        <v>3.5303333333333331</v>
      </c>
      <c r="AS595" s="187">
        <v>9.6820000000000004</v>
      </c>
      <c r="AV595" s="80" t="s">
        <v>81</v>
      </c>
      <c r="AW595" s="78" t="s">
        <v>83</v>
      </c>
      <c r="AX595" s="146">
        <v>0.68136666666666656</v>
      </c>
      <c r="AY595" s="169">
        <v>1.7299999999999998</v>
      </c>
      <c r="BJ595" s="146">
        <v>13.930666666666667</v>
      </c>
      <c r="BK595" s="169">
        <v>36.82</v>
      </c>
    </row>
    <row r="596" spans="1:63">
      <c r="A596" s="190"/>
      <c r="B596" s="190"/>
      <c r="C596" s="36"/>
      <c r="D596" s="61"/>
      <c r="E596" s="190"/>
      <c r="F596" s="74"/>
      <c r="G596" s="74"/>
      <c r="H596" s="74"/>
      <c r="I596" s="74"/>
      <c r="J596" s="74"/>
      <c r="K596" s="74"/>
      <c r="L596" s="49"/>
      <c r="M596" s="49"/>
      <c r="N596" s="49"/>
      <c r="O596" s="49"/>
      <c r="P596" s="49"/>
      <c r="Q596" s="49"/>
      <c r="R596" s="49"/>
      <c r="S596" s="49"/>
      <c r="T596" s="49"/>
      <c r="U596" s="190"/>
      <c r="V596" s="190"/>
      <c r="W596" s="36"/>
      <c r="X596" s="49"/>
      <c r="Y596" s="190"/>
      <c r="Z596" s="74"/>
      <c r="AA596" s="74"/>
      <c r="AB596" s="74"/>
      <c r="AC596" s="74"/>
      <c r="AD596" s="74"/>
      <c r="AE596" s="74"/>
      <c r="AF596" s="49"/>
      <c r="AG596" s="49"/>
      <c r="AK596" s="80" t="s">
        <v>81</v>
      </c>
      <c r="AL596" s="78" t="s">
        <v>83</v>
      </c>
      <c r="AM596" s="187">
        <v>4.8390000000000004</v>
      </c>
      <c r="AS596" s="187">
        <v>7.5793333333333335</v>
      </c>
      <c r="AV596" s="80" t="s">
        <v>81</v>
      </c>
      <c r="AW596" s="78" t="s">
        <v>83</v>
      </c>
      <c r="AX596" s="146">
        <v>0.9215333333333332</v>
      </c>
      <c r="AY596" s="169">
        <v>2.3713333333333333</v>
      </c>
      <c r="BJ596" s="146">
        <v>13.698</v>
      </c>
      <c r="BK596" s="169">
        <v>36.353333333333332</v>
      </c>
    </row>
    <row r="597" spans="1:63">
      <c r="A597" s="190"/>
      <c r="B597" s="190"/>
      <c r="C597" s="36"/>
      <c r="D597" s="61"/>
      <c r="E597" s="190"/>
      <c r="F597" s="74"/>
      <c r="G597" s="74"/>
      <c r="H597" s="74"/>
      <c r="I597" s="74"/>
      <c r="J597" s="74"/>
      <c r="K597" s="74"/>
      <c r="L597" s="49"/>
      <c r="M597" s="49"/>
      <c r="N597" s="49"/>
      <c r="O597" s="49"/>
      <c r="P597" s="49"/>
      <c r="Q597" s="49"/>
      <c r="R597" s="49"/>
      <c r="S597" s="49"/>
      <c r="T597" s="49"/>
      <c r="U597" s="190"/>
      <c r="V597" s="190"/>
      <c r="W597" s="36"/>
      <c r="X597" s="49"/>
      <c r="Y597" s="190"/>
      <c r="Z597" s="74"/>
      <c r="AA597" s="74"/>
      <c r="AB597" s="74"/>
      <c r="AC597" s="74"/>
      <c r="AD597" s="74"/>
      <c r="AE597" s="74"/>
      <c r="AF597" s="49"/>
      <c r="AG597" s="49"/>
      <c r="AK597" s="80" t="s">
        <v>81</v>
      </c>
      <c r="AL597" s="78" t="s">
        <v>83</v>
      </c>
      <c r="AM597" s="187">
        <v>6.6333333333333329</v>
      </c>
      <c r="AS597" s="187">
        <v>5.9266666666666667</v>
      </c>
      <c r="AV597" s="80" t="s">
        <v>81</v>
      </c>
      <c r="AW597" s="78" t="s">
        <v>83</v>
      </c>
      <c r="AX597" s="146">
        <v>1.2371666666666667</v>
      </c>
      <c r="AY597" s="169">
        <v>3.2506666666666661</v>
      </c>
      <c r="BJ597" s="146">
        <v>13.500999999999999</v>
      </c>
      <c r="BK597" s="169">
        <v>35.566666666666663</v>
      </c>
    </row>
    <row r="598" spans="1:63">
      <c r="A598" s="190"/>
      <c r="B598" s="190"/>
      <c r="C598" s="36"/>
      <c r="D598" s="61"/>
      <c r="E598" s="190"/>
      <c r="F598" s="74"/>
      <c r="G598" s="74"/>
      <c r="H598" s="74"/>
      <c r="I598" s="74"/>
      <c r="J598" s="74"/>
      <c r="K598" s="74"/>
      <c r="L598" s="49"/>
      <c r="M598" s="49"/>
      <c r="N598" s="49"/>
      <c r="O598" s="49"/>
      <c r="P598" s="49"/>
      <c r="Q598" s="49"/>
      <c r="R598" s="49"/>
      <c r="S598" s="49"/>
      <c r="T598" s="49"/>
      <c r="U598" s="190"/>
      <c r="V598" s="190"/>
      <c r="W598" s="36"/>
      <c r="X598" s="49"/>
      <c r="Y598" s="190"/>
      <c r="Z598" s="74"/>
      <c r="AA598" s="74"/>
      <c r="AB598" s="74"/>
      <c r="AC598" s="74"/>
      <c r="AD598" s="74"/>
      <c r="AE598" s="74"/>
      <c r="AF598" s="49"/>
      <c r="AG598" s="49"/>
      <c r="AK598" s="80" t="s">
        <v>81</v>
      </c>
      <c r="AL598" s="78" t="s">
        <v>83</v>
      </c>
      <c r="AM598" s="187">
        <v>9.0920000000000005</v>
      </c>
      <c r="AS598" s="187">
        <v>4.6533333333333333</v>
      </c>
      <c r="AV598" s="80" t="s">
        <v>81</v>
      </c>
      <c r="AW598" s="78" t="s">
        <v>83</v>
      </c>
      <c r="AX598" s="146">
        <v>1.6457666666666668</v>
      </c>
      <c r="AY598" s="169">
        <v>4.4560000000000004</v>
      </c>
      <c r="BJ598" s="146">
        <v>13.315</v>
      </c>
      <c r="BK598" s="169">
        <v>34.43</v>
      </c>
    </row>
    <row r="599" spans="1:63">
      <c r="A599" s="190"/>
      <c r="B599" s="190"/>
      <c r="C599" s="36"/>
      <c r="D599" s="61"/>
      <c r="E599" s="190"/>
      <c r="F599" s="74"/>
      <c r="G599" s="74"/>
      <c r="H599" s="74"/>
      <c r="I599" s="74"/>
      <c r="J599" s="74"/>
      <c r="K599" s="74"/>
      <c r="L599" s="49"/>
      <c r="M599" s="49"/>
      <c r="N599" s="49"/>
      <c r="O599" s="49"/>
      <c r="P599" s="49"/>
      <c r="Q599" s="49"/>
      <c r="R599" s="49"/>
      <c r="S599" s="49"/>
      <c r="T599" s="49"/>
      <c r="U599" s="190"/>
      <c r="V599" s="190"/>
      <c r="W599" s="36"/>
      <c r="X599" s="49"/>
      <c r="Y599" s="190"/>
      <c r="Z599" s="74"/>
      <c r="AA599" s="74"/>
      <c r="AB599" s="74"/>
      <c r="AC599" s="74"/>
      <c r="AD599" s="74"/>
      <c r="AE599" s="74"/>
      <c r="AF599" s="49"/>
      <c r="AG599" s="49"/>
      <c r="AK599" s="80" t="s">
        <v>81</v>
      </c>
      <c r="AL599" s="78" t="s">
        <v>83</v>
      </c>
      <c r="AM599" s="187">
        <v>12.46</v>
      </c>
      <c r="AS599" s="187">
        <v>3.6700000000000004</v>
      </c>
      <c r="AV599" s="80" t="s">
        <v>81</v>
      </c>
      <c r="AW599" s="78" t="s">
        <v>83</v>
      </c>
      <c r="AX599" s="146">
        <v>2.1711333333333336</v>
      </c>
      <c r="AY599" s="169">
        <v>6.1083333333333334</v>
      </c>
      <c r="BJ599" s="146">
        <v>13.106333333333334</v>
      </c>
      <c r="BK599" s="169">
        <v>33.01</v>
      </c>
    </row>
    <row r="600" spans="1:63">
      <c r="A600" s="190"/>
      <c r="B600" s="190"/>
      <c r="C600" s="36"/>
      <c r="D600" s="61"/>
      <c r="E600" s="190"/>
      <c r="F600" s="74"/>
      <c r="G600" s="74"/>
      <c r="H600" s="74"/>
      <c r="I600" s="74"/>
      <c r="J600" s="74"/>
      <c r="K600" s="74"/>
      <c r="L600" s="49"/>
      <c r="M600" s="49"/>
      <c r="N600" s="49"/>
      <c r="O600" s="49"/>
      <c r="P600" s="49"/>
      <c r="Q600" s="49"/>
      <c r="R600" s="49"/>
      <c r="S600" s="49"/>
      <c r="T600" s="49"/>
      <c r="U600" s="190"/>
      <c r="V600" s="190"/>
      <c r="W600" s="36"/>
      <c r="X600" s="49"/>
      <c r="Y600" s="190"/>
      <c r="Z600" s="74"/>
      <c r="AA600" s="74"/>
      <c r="AB600" s="74"/>
      <c r="AC600" s="74"/>
      <c r="AD600" s="74"/>
      <c r="AE600" s="74"/>
      <c r="AF600" s="49"/>
      <c r="AG600" s="49"/>
      <c r="AK600" s="80" t="s">
        <v>81</v>
      </c>
      <c r="AL600" s="78" t="s">
        <v>83</v>
      </c>
      <c r="AM600" s="188">
        <v>17.079999999999998</v>
      </c>
      <c r="AN600" s="161"/>
      <c r="AO600" s="161"/>
      <c r="AP600" s="161"/>
      <c r="AQ600" s="160"/>
      <c r="AR600" s="161"/>
      <c r="AS600" s="188">
        <v>2.923</v>
      </c>
      <c r="AV600" s="80" t="s">
        <v>81</v>
      </c>
      <c r="AW600" s="78" t="s">
        <v>83</v>
      </c>
      <c r="AX600" s="146">
        <v>2.8366666666666664</v>
      </c>
      <c r="AY600" s="169">
        <v>8.3733333333333331</v>
      </c>
      <c r="BJ600" s="146">
        <v>12.909666666666666</v>
      </c>
      <c r="BK600" s="169">
        <v>31.286666666666665</v>
      </c>
    </row>
    <row r="601" spans="1:63">
      <c r="A601" s="190"/>
      <c r="B601" s="190"/>
      <c r="C601" s="36"/>
      <c r="D601" s="61"/>
      <c r="E601" s="190"/>
      <c r="F601" s="74"/>
      <c r="G601" s="74"/>
      <c r="H601" s="74"/>
      <c r="I601" s="74"/>
      <c r="J601" s="74"/>
      <c r="K601" s="74"/>
      <c r="L601" s="49"/>
      <c r="M601" s="49"/>
      <c r="N601" s="49"/>
      <c r="O601" s="49"/>
      <c r="P601" s="49"/>
      <c r="Q601" s="49"/>
      <c r="R601" s="49"/>
      <c r="S601" s="49"/>
      <c r="T601" s="49"/>
      <c r="U601" s="190"/>
      <c r="V601" s="190"/>
      <c r="W601" s="36"/>
      <c r="X601" s="49"/>
      <c r="Y601" s="190"/>
      <c r="Z601" s="74"/>
      <c r="AA601" s="74"/>
      <c r="AB601" s="74"/>
      <c r="AC601" s="74"/>
      <c r="AD601" s="74"/>
      <c r="AE601" s="74"/>
      <c r="AF601" s="49"/>
      <c r="AG601" s="49"/>
      <c r="AK601" s="80" t="s">
        <v>81</v>
      </c>
      <c r="AL601" s="78" t="s">
        <v>83</v>
      </c>
      <c r="AM601" s="187">
        <v>23.41333333333333</v>
      </c>
      <c r="AS601" s="187">
        <v>2.3553333333333328</v>
      </c>
      <c r="AV601" s="80" t="s">
        <v>81</v>
      </c>
      <c r="AW601" s="78" t="s">
        <v>83</v>
      </c>
      <c r="AX601" s="146">
        <v>3.6806666666666668</v>
      </c>
      <c r="AY601" s="169">
        <v>11.479999999999999</v>
      </c>
      <c r="BJ601" s="146">
        <v>12.703000000000001</v>
      </c>
      <c r="BK601" s="169">
        <v>29.399999999999995</v>
      </c>
    </row>
    <row r="602" spans="1:63">
      <c r="A602" s="190"/>
      <c r="B602" s="190"/>
      <c r="C602" s="36"/>
      <c r="D602" s="61"/>
      <c r="E602" s="190"/>
      <c r="F602" s="74"/>
      <c r="G602" s="74"/>
      <c r="H602" s="74"/>
      <c r="I602" s="74"/>
      <c r="J602" s="74"/>
      <c r="K602" s="74"/>
      <c r="L602" s="49"/>
      <c r="M602" s="49"/>
      <c r="N602" s="49"/>
      <c r="O602" s="49"/>
      <c r="P602" s="49"/>
      <c r="Q602" s="49"/>
      <c r="R602" s="49"/>
      <c r="S602" s="49"/>
      <c r="T602" s="49"/>
      <c r="U602" s="190"/>
      <c r="V602" s="190"/>
      <c r="W602" s="36"/>
      <c r="X602" s="49"/>
      <c r="Y602" s="190"/>
      <c r="Z602" s="74"/>
      <c r="AA602" s="74"/>
      <c r="AB602" s="74"/>
      <c r="AC602" s="74"/>
      <c r="AD602" s="74"/>
      <c r="AE602" s="74"/>
      <c r="AF602" s="49"/>
      <c r="AG602" s="49"/>
      <c r="AK602" s="80" t="s">
        <v>81</v>
      </c>
      <c r="AL602" s="78" t="s">
        <v>83</v>
      </c>
      <c r="AM602" s="187">
        <v>32.096666666666671</v>
      </c>
      <c r="AS602" s="187">
        <v>1.9306666666666665</v>
      </c>
      <c r="AV602" s="80" t="s">
        <v>81</v>
      </c>
      <c r="AW602" s="78" t="s">
        <v>83</v>
      </c>
      <c r="AX602" s="146">
        <v>4.7506666666666666</v>
      </c>
      <c r="AY602" s="169">
        <v>15.729999999999999</v>
      </c>
      <c r="BJ602" s="146">
        <v>12.555</v>
      </c>
      <c r="BK602" s="169">
        <v>27.409999999999997</v>
      </c>
    </row>
    <row r="603" spans="1:63">
      <c r="A603" s="190"/>
      <c r="B603" s="190"/>
      <c r="C603" s="36"/>
      <c r="D603" s="61"/>
      <c r="E603" s="190"/>
      <c r="F603" s="74"/>
      <c r="G603" s="74"/>
      <c r="H603" s="74"/>
      <c r="I603" s="74"/>
      <c r="J603" s="74"/>
      <c r="K603" s="74"/>
      <c r="L603" s="49"/>
      <c r="M603" s="49"/>
      <c r="N603" s="49"/>
      <c r="O603" s="49"/>
      <c r="P603" s="49"/>
      <c r="Q603" s="49"/>
      <c r="R603" s="49"/>
      <c r="S603" s="49"/>
      <c r="T603" s="49"/>
      <c r="U603" s="190"/>
      <c r="V603" s="190"/>
      <c r="W603" s="36"/>
      <c r="X603" s="49"/>
      <c r="Y603" s="190"/>
      <c r="Z603" s="74"/>
      <c r="AA603" s="74"/>
      <c r="AB603" s="74"/>
      <c r="AC603" s="74"/>
      <c r="AD603" s="74"/>
      <c r="AE603" s="74"/>
      <c r="AF603" s="49"/>
      <c r="AG603" s="49"/>
      <c r="AK603" s="80" t="s">
        <v>81</v>
      </c>
      <c r="AL603" s="78" t="s">
        <v>83</v>
      </c>
      <c r="AM603" s="187">
        <v>43.993333333333339</v>
      </c>
      <c r="AS603" s="187">
        <v>1.6120000000000001</v>
      </c>
      <c r="AV603" s="80" t="s">
        <v>81</v>
      </c>
      <c r="AW603" s="78" t="s">
        <v>83</v>
      </c>
      <c r="AX603" s="146">
        <v>6.1283333333333339</v>
      </c>
      <c r="AY603" s="169">
        <v>21.570000000000004</v>
      </c>
      <c r="BJ603" s="146">
        <v>12.513666666666666</v>
      </c>
      <c r="BK603" s="169">
        <v>25.455333333333332</v>
      </c>
    </row>
    <row r="604" spans="1:63">
      <c r="A604" s="190"/>
      <c r="B604" s="190"/>
      <c r="C604" s="36"/>
      <c r="D604" s="61"/>
      <c r="E604" s="190"/>
      <c r="F604" s="74"/>
      <c r="G604" s="74"/>
      <c r="H604" s="74"/>
      <c r="I604" s="74"/>
      <c r="J604" s="74"/>
      <c r="K604" s="74"/>
      <c r="L604" s="49"/>
      <c r="M604" s="49"/>
      <c r="N604" s="49"/>
      <c r="O604" s="49"/>
      <c r="P604" s="49"/>
      <c r="Q604" s="49"/>
      <c r="R604" s="49"/>
      <c r="S604" s="49"/>
      <c r="T604" s="49"/>
      <c r="U604" s="190"/>
      <c r="V604" s="190"/>
      <c r="W604" s="36"/>
      <c r="X604" s="49"/>
      <c r="Y604" s="190"/>
      <c r="Z604" s="74"/>
      <c r="AA604" s="74"/>
      <c r="AB604" s="74"/>
      <c r="AC604" s="74"/>
      <c r="AD604" s="74"/>
      <c r="AE604" s="74"/>
      <c r="AF604" s="49"/>
      <c r="AG604" s="49"/>
      <c r="AK604" s="80" t="s">
        <v>81</v>
      </c>
      <c r="AL604" s="78" t="s">
        <v>83</v>
      </c>
      <c r="AM604" s="187">
        <v>60.29999999999999</v>
      </c>
      <c r="AS604" s="187">
        <v>1.3698000000000004</v>
      </c>
      <c r="AV604" s="80" t="s">
        <v>81</v>
      </c>
      <c r="AW604" s="78" t="s">
        <v>83</v>
      </c>
      <c r="AX604" s="146">
        <v>7.9253333333333336</v>
      </c>
      <c r="AY604" s="169">
        <v>29.563333333333333</v>
      </c>
      <c r="BJ604" s="146">
        <v>12.636000000000001</v>
      </c>
      <c r="BK604" s="169">
        <v>23.575999999999997</v>
      </c>
    </row>
    <row r="605" spans="1:63">
      <c r="A605" s="190"/>
      <c r="B605" s="190"/>
      <c r="C605" s="36"/>
      <c r="D605" s="61"/>
      <c r="E605" s="190"/>
      <c r="F605" s="74"/>
      <c r="G605" s="74"/>
      <c r="H605" s="74"/>
      <c r="I605" s="74"/>
      <c r="J605" s="74"/>
      <c r="K605" s="74"/>
      <c r="L605" s="49"/>
      <c r="M605" s="49"/>
      <c r="N605" s="49"/>
      <c r="O605" s="49"/>
      <c r="P605" s="49"/>
      <c r="Q605" s="49"/>
      <c r="R605" s="49"/>
      <c r="S605" s="49"/>
      <c r="T605" s="49"/>
      <c r="U605" s="190"/>
      <c r="V605" s="190"/>
      <c r="W605" s="36"/>
      <c r="X605" s="49"/>
      <c r="Y605" s="190"/>
      <c r="Z605" s="74"/>
      <c r="AA605" s="74"/>
      <c r="AB605" s="74"/>
      <c r="AC605" s="74"/>
      <c r="AD605" s="74"/>
      <c r="AE605" s="74"/>
      <c r="AF605" s="49"/>
      <c r="AG605" s="49"/>
      <c r="AK605" s="80" t="s">
        <v>81</v>
      </c>
      <c r="AL605" s="78" t="s">
        <v>83</v>
      </c>
      <c r="AM605" s="187">
        <v>82.66</v>
      </c>
      <c r="AS605" s="187">
        <v>1.1861333333333333</v>
      </c>
      <c r="AV605" s="80" t="s">
        <v>81</v>
      </c>
      <c r="AW605" s="78" t="s">
        <v>83</v>
      </c>
      <c r="AX605" s="146">
        <v>10.281666666666668</v>
      </c>
      <c r="AY605" s="169">
        <v>40.526666666666671</v>
      </c>
      <c r="BJ605" s="146">
        <v>12.977000000000002</v>
      </c>
      <c r="BK605" s="169">
        <v>21.722999999999999</v>
      </c>
    </row>
    <row r="606" spans="1:63">
      <c r="A606" s="190"/>
      <c r="B606" s="190"/>
      <c r="C606" s="36"/>
      <c r="D606" s="61"/>
      <c r="E606" s="190"/>
      <c r="F606" s="74"/>
      <c r="G606" s="74"/>
      <c r="H606" s="74"/>
      <c r="I606" s="74"/>
      <c r="J606" s="74"/>
      <c r="K606" s="74"/>
      <c r="L606" s="49"/>
      <c r="M606" s="49"/>
      <c r="N606" s="49"/>
      <c r="O606" s="49"/>
      <c r="P606" s="49"/>
      <c r="Q606" s="49"/>
      <c r="R606" s="49"/>
      <c r="S606" s="49"/>
      <c r="T606" s="49"/>
      <c r="U606" s="190"/>
      <c r="V606" s="190"/>
      <c r="W606" s="36"/>
      <c r="X606" s="49"/>
      <c r="Y606" s="190"/>
      <c r="Z606" s="74"/>
      <c r="AA606" s="74"/>
      <c r="AB606" s="74"/>
      <c r="AC606" s="74"/>
      <c r="AD606" s="74"/>
      <c r="AE606" s="74"/>
      <c r="AF606" s="49"/>
      <c r="AG606" s="49"/>
      <c r="AK606" s="80" t="s">
        <v>81</v>
      </c>
      <c r="AL606" s="78" t="s">
        <v>83</v>
      </c>
      <c r="AM606" s="187">
        <v>113.3</v>
      </c>
      <c r="AS606" s="187">
        <v>1.0478333333333334</v>
      </c>
      <c r="AV606" s="80" t="s">
        <v>81</v>
      </c>
      <c r="AW606" s="78" t="s">
        <v>83</v>
      </c>
      <c r="AX606" s="146">
        <v>13.356666666666667</v>
      </c>
      <c r="AY606" s="169">
        <v>55.556666666666672</v>
      </c>
      <c r="BJ606" s="146">
        <v>13.510666666666665</v>
      </c>
      <c r="BK606" s="169">
        <v>19.801333333333336</v>
      </c>
    </row>
    <row r="607" spans="1:63">
      <c r="A607" s="190"/>
      <c r="B607" s="190"/>
      <c r="C607" s="36"/>
      <c r="D607" s="61"/>
      <c r="E607" s="190"/>
      <c r="F607" s="74"/>
      <c r="G607" s="74"/>
      <c r="H607" s="74"/>
      <c r="I607" s="74"/>
      <c r="J607" s="74"/>
      <c r="K607" s="74"/>
      <c r="L607" s="49"/>
      <c r="M607" s="49"/>
      <c r="N607" s="49"/>
      <c r="O607" s="49"/>
      <c r="P607" s="49"/>
      <c r="Q607" s="49"/>
      <c r="R607" s="49"/>
      <c r="S607" s="49"/>
      <c r="T607" s="49"/>
      <c r="U607" s="190"/>
      <c r="V607" s="190"/>
      <c r="W607" s="36"/>
      <c r="X607" s="49"/>
      <c r="Y607" s="190"/>
      <c r="Z607" s="74"/>
      <c r="AA607" s="74"/>
      <c r="AB607" s="74"/>
      <c r="AC607" s="74"/>
      <c r="AD607" s="74"/>
      <c r="AE607" s="74"/>
      <c r="AF607" s="49"/>
      <c r="AG607" s="49"/>
      <c r="AK607" s="80" t="s">
        <v>81</v>
      </c>
      <c r="AL607" s="78" t="s">
        <v>83</v>
      </c>
      <c r="AM607" s="187">
        <v>155.30000000000001</v>
      </c>
      <c r="AS607" s="187">
        <v>0.94576666666666664</v>
      </c>
      <c r="AV607" s="80" t="s">
        <v>81</v>
      </c>
      <c r="AW607" s="78" t="s">
        <v>83</v>
      </c>
      <c r="AX607" s="146">
        <v>17.195666666666664</v>
      </c>
      <c r="AY607" s="169">
        <v>76.156666666666652</v>
      </c>
      <c r="BJ607" s="146">
        <v>14.158333333333333</v>
      </c>
      <c r="BK607" s="169">
        <v>17.500333333333334</v>
      </c>
    </row>
    <row r="608" spans="1:63">
      <c r="A608" s="190"/>
      <c r="B608" s="190"/>
      <c r="C608" s="36"/>
      <c r="D608" s="61"/>
      <c r="E608" s="190"/>
      <c r="F608" s="74"/>
      <c r="G608" s="74"/>
      <c r="H608" s="74"/>
      <c r="I608" s="74"/>
      <c r="J608" s="74"/>
      <c r="K608" s="74"/>
      <c r="L608" s="49"/>
      <c r="M608" s="49"/>
      <c r="N608" s="49"/>
      <c r="O608" s="49"/>
      <c r="P608" s="49"/>
      <c r="Q608" s="49"/>
      <c r="R608" s="49"/>
      <c r="S608" s="49"/>
      <c r="T608" s="49"/>
      <c r="U608" s="190"/>
      <c r="V608" s="190"/>
      <c r="W608" s="36"/>
      <c r="X608" s="49"/>
      <c r="Y608" s="190"/>
      <c r="Z608" s="74"/>
      <c r="AA608" s="74"/>
      <c r="AB608" s="74"/>
      <c r="AC608" s="74"/>
      <c r="AD608" s="74"/>
      <c r="AE608" s="74"/>
      <c r="AF608" s="49"/>
      <c r="AG608" s="49"/>
      <c r="AK608" s="80" t="s">
        <v>81</v>
      </c>
      <c r="AL608" s="78" t="s">
        <v>83</v>
      </c>
      <c r="AM608" s="187">
        <v>212.9</v>
      </c>
      <c r="AS608" s="187">
        <v>0.87276666666666669</v>
      </c>
      <c r="AV608" s="80" t="s">
        <v>81</v>
      </c>
      <c r="AW608" s="78" t="s">
        <v>83</v>
      </c>
      <c r="AX608" s="155">
        <v>21.836666666666662</v>
      </c>
      <c r="AY608" s="170">
        <v>104.40000000000002</v>
      </c>
      <c r="AZ608" s="160"/>
      <c r="BA608" s="161"/>
      <c r="BB608" s="161"/>
      <c r="BC608" s="161"/>
      <c r="BD608" s="161"/>
      <c r="BE608" s="161"/>
      <c r="BF608" s="160"/>
      <c r="BG608" s="161"/>
      <c r="BH608" s="161"/>
      <c r="BI608" s="161"/>
      <c r="BJ608" s="155">
        <v>14.681666666666667</v>
      </c>
      <c r="BK608" s="170">
        <v>14.820333333333336</v>
      </c>
    </row>
    <row r="609" spans="1:63">
      <c r="A609" s="190"/>
      <c r="B609" s="190"/>
      <c r="C609" s="36"/>
      <c r="D609" s="61"/>
      <c r="E609" s="190"/>
      <c r="F609" s="74"/>
      <c r="G609" s="74"/>
      <c r="H609" s="74"/>
      <c r="I609" s="74"/>
      <c r="J609" s="74"/>
      <c r="K609" s="74"/>
      <c r="L609" s="49"/>
      <c r="M609" s="49"/>
      <c r="N609" s="49"/>
      <c r="O609" s="49"/>
      <c r="P609" s="49"/>
      <c r="Q609" s="49"/>
      <c r="R609" s="49"/>
      <c r="S609" s="49"/>
      <c r="T609" s="49"/>
      <c r="U609" s="190"/>
      <c r="V609" s="190"/>
      <c r="W609" s="36"/>
      <c r="X609" s="49"/>
      <c r="Y609" s="190"/>
      <c r="Z609" s="74"/>
      <c r="AA609" s="74"/>
      <c r="AB609" s="74"/>
      <c r="AC609" s="74"/>
      <c r="AD609" s="74"/>
      <c r="AE609" s="74"/>
      <c r="AF609" s="49"/>
      <c r="AG609" s="49"/>
      <c r="AK609" s="80" t="s">
        <v>81</v>
      </c>
      <c r="AL609" s="78" t="s">
        <v>83</v>
      </c>
      <c r="AM609" s="187">
        <v>291.89999999999998</v>
      </c>
      <c r="AS609" s="187">
        <v>0.81300000000000006</v>
      </c>
      <c r="AV609" s="80" t="s">
        <v>81</v>
      </c>
      <c r="AW609" s="78" t="s">
        <v>83</v>
      </c>
      <c r="AX609" s="146">
        <v>27.293333333333333</v>
      </c>
      <c r="AY609" s="169">
        <v>143.1</v>
      </c>
      <c r="BJ609" s="146">
        <v>14.836666666666666</v>
      </c>
      <c r="BK609" s="169">
        <v>11.914333333333332</v>
      </c>
    </row>
    <row r="610" spans="1:63">
      <c r="A610" s="190"/>
      <c r="B610" s="190"/>
      <c r="C610" s="36"/>
      <c r="D610" s="61"/>
      <c r="E610" s="190"/>
      <c r="F610" s="74"/>
      <c r="G610" s="74"/>
      <c r="H610" s="74"/>
      <c r="I610" s="74"/>
      <c r="J610" s="74"/>
      <c r="K610" s="74"/>
      <c r="L610" s="49"/>
      <c r="M610" s="49"/>
      <c r="N610" s="49"/>
      <c r="O610" s="49"/>
      <c r="P610" s="49"/>
      <c r="Q610" s="49"/>
      <c r="R610" s="49"/>
      <c r="S610" s="49"/>
      <c r="T610" s="49"/>
      <c r="U610" s="190"/>
      <c r="V610" s="190"/>
      <c r="W610" s="36"/>
      <c r="X610" s="49"/>
      <c r="Y610" s="190"/>
      <c r="Z610" s="74"/>
      <c r="AA610" s="74"/>
      <c r="AB610" s="74"/>
      <c r="AC610" s="74"/>
      <c r="AD610" s="74"/>
      <c r="AE610" s="74"/>
      <c r="AF610" s="49"/>
      <c r="AG610" s="49"/>
      <c r="AK610" s="80" t="s">
        <v>81</v>
      </c>
      <c r="AL610" s="78" t="s">
        <v>83</v>
      </c>
      <c r="AM610" s="187">
        <v>400.10000000000008</v>
      </c>
      <c r="AS610" s="187">
        <v>0.73793333333333333</v>
      </c>
      <c r="AV610" s="80" t="s">
        <v>81</v>
      </c>
      <c r="AW610" s="78" t="s">
        <v>83</v>
      </c>
      <c r="AX610" s="146">
        <v>33.6</v>
      </c>
      <c r="AY610" s="169">
        <v>196.1</v>
      </c>
      <c r="BJ610" s="146">
        <v>14.500999999999999</v>
      </c>
      <c r="BK610" s="169">
        <v>9.0746666666666655</v>
      </c>
    </row>
    <row r="611" spans="1:63">
      <c r="A611" s="190"/>
      <c r="B611" s="190"/>
      <c r="C611" s="36"/>
      <c r="D611" s="61"/>
      <c r="E611" s="190"/>
      <c r="F611" s="74"/>
      <c r="G611" s="74"/>
      <c r="H611" s="74"/>
      <c r="I611" s="74"/>
      <c r="J611" s="74"/>
      <c r="K611" s="74"/>
      <c r="L611" s="49"/>
      <c r="M611" s="49"/>
      <c r="N611" s="49"/>
      <c r="O611" s="49"/>
      <c r="P611" s="49"/>
      <c r="Q611" s="49"/>
      <c r="R611" s="49"/>
      <c r="S611" s="49"/>
      <c r="T611" s="49"/>
      <c r="U611" s="190"/>
      <c r="V611" s="190"/>
      <c r="W611" s="36"/>
      <c r="X611" s="49"/>
      <c r="Y611" s="190"/>
      <c r="Z611" s="74"/>
      <c r="AA611" s="74"/>
      <c r="AB611" s="74"/>
      <c r="AC611" s="74"/>
      <c r="AD611" s="74"/>
      <c r="AE611" s="74"/>
      <c r="AF611" s="49"/>
      <c r="AG611" s="49"/>
      <c r="AK611" s="83"/>
      <c r="AL611" s="84"/>
      <c r="AM611" s="196"/>
      <c r="AN611" s="301" t="s">
        <v>90</v>
      </c>
      <c r="AO611" s="302"/>
      <c r="AP611" s="303"/>
      <c r="AQ611" s="301" t="s">
        <v>89</v>
      </c>
      <c r="AR611" s="302"/>
      <c r="AS611" s="303"/>
      <c r="AV611" s="83"/>
      <c r="AW611" s="84"/>
      <c r="AX611" s="148"/>
      <c r="AY611" s="172"/>
      <c r="AZ611" s="301" t="s">
        <v>90</v>
      </c>
      <c r="BA611" s="302"/>
      <c r="BB611" s="302"/>
      <c r="BC611" s="302"/>
      <c r="BD611" s="302"/>
      <c r="BE611" s="303"/>
      <c r="BF611" s="304" t="s">
        <v>89</v>
      </c>
      <c r="BG611" s="305"/>
      <c r="BH611" s="305"/>
      <c r="BI611" s="305"/>
      <c r="BJ611" s="305"/>
      <c r="BK611" s="306"/>
    </row>
    <row r="612" spans="1:63">
      <c r="A612" s="190"/>
      <c r="B612" s="190"/>
      <c r="C612" s="36"/>
      <c r="D612" s="61"/>
      <c r="E612" s="190"/>
      <c r="F612" s="74"/>
      <c r="G612" s="74"/>
      <c r="H612" s="74"/>
      <c r="I612" s="74"/>
      <c r="J612" s="74"/>
      <c r="K612" s="74"/>
      <c r="L612" s="49"/>
      <c r="M612" s="49"/>
      <c r="N612" s="49"/>
      <c r="O612" s="49"/>
      <c r="P612" s="49"/>
      <c r="Q612" s="49"/>
      <c r="R612" s="49"/>
      <c r="S612" s="49"/>
      <c r="T612" s="49"/>
      <c r="U612" s="190"/>
      <c r="V612" s="190"/>
      <c r="W612" s="36"/>
      <c r="X612" s="49"/>
      <c r="Y612" s="190"/>
      <c r="Z612" s="74"/>
      <c r="AA612" s="74"/>
      <c r="AB612" s="74"/>
      <c r="AC612" s="74"/>
      <c r="AD612" s="74"/>
      <c r="AE612" s="74"/>
      <c r="AF612" s="49"/>
      <c r="AG612" s="49"/>
      <c r="AJ612" s="81" t="s">
        <v>84</v>
      </c>
      <c r="AK612" s="82" t="s">
        <v>63</v>
      </c>
      <c r="AL612" s="85" t="s">
        <v>75</v>
      </c>
      <c r="AM612" s="197" t="s">
        <v>87</v>
      </c>
      <c r="AN612" s="307" t="s">
        <v>86</v>
      </c>
      <c r="AO612" s="308"/>
      <c r="AP612" s="309"/>
      <c r="AQ612" s="310" t="s">
        <v>86</v>
      </c>
      <c r="AR612" s="311"/>
      <c r="AS612" s="312"/>
      <c r="AU612" s="81" t="s">
        <v>85</v>
      </c>
      <c r="AV612" s="82" t="s">
        <v>63</v>
      </c>
      <c r="AW612" s="85" t="s">
        <v>75</v>
      </c>
      <c r="AX612" s="149" t="s">
        <v>59</v>
      </c>
      <c r="AY612" s="173" t="s">
        <v>60</v>
      </c>
      <c r="AZ612" s="156" t="s">
        <v>92</v>
      </c>
      <c r="BA612" s="157" t="s">
        <v>91</v>
      </c>
      <c r="BB612" s="156" t="s">
        <v>92</v>
      </c>
      <c r="BC612" s="157" t="s">
        <v>91</v>
      </c>
      <c r="BD612" s="156" t="s">
        <v>92</v>
      </c>
      <c r="BE612" s="157" t="s">
        <v>91</v>
      </c>
      <c r="BF612" s="165" t="s">
        <v>92</v>
      </c>
      <c r="BG612" s="166" t="s">
        <v>91</v>
      </c>
      <c r="BH612" s="165" t="s">
        <v>92</v>
      </c>
      <c r="BI612" s="166" t="s">
        <v>91</v>
      </c>
      <c r="BJ612" s="165" t="s">
        <v>92</v>
      </c>
      <c r="BK612" s="167" t="s">
        <v>91</v>
      </c>
    </row>
    <row r="613" spans="1:63">
      <c r="A613" s="190"/>
      <c r="B613" s="190"/>
      <c r="C613" s="36"/>
      <c r="D613" s="61"/>
      <c r="E613" s="190"/>
      <c r="F613" s="74"/>
      <c r="G613" s="74"/>
      <c r="H613" s="74"/>
      <c r="I613" s="74"/>
      <c r="J613" s="74"/>
      <c r="K613" s="74"/>
      <c r="L613" s="49"/>
      <c r="M613" s="49"/>
      <c r="N613" s="49"/>
      <c r="O613" s="49"/>
      <c r="P613" s="49"/>
      <c r="Q613" s="49"/>
      <c r="R613" s="49"/>
      <c r="S613" s="49"/>
      <c r="T613" s="49"/>
      <c r="U613" s="190"/>
      <c r="V613" s="190"/>
      <c r="W613" s="36"/>
      <c r="X613" s="49"/>
      <c r="Y613" s="190"/>
      <c r="Z613" s="74"/>
      <c r="AA613" s="74"/>
      <c r="AB613" s="74"/>
      <c r="AC613" s="74"/>
      <c r="AD613" s="74"/>
      <c r="AE613" s="74"/>
      <c r="AF613" s="49"/>
      <c r="AG613" s="49"/>
      <c r="AK613" s="80" t="s">
        <v>82</v>
      </c>
      <c r="AL613" s="78" t="s">
        <v>76</v>
      </c>
      <c r="AM613" s="187">
        <v>0.99949999999999994</v>
      </c>
      <c r="AN613" s="169">
        <v>19.28</v>
      </c>
      <c r="AV613" s="80" t="s">
        <v>82</v>
      </c>
      <c r="AW613" s="78" t="s">
        <v>76</v>
      </c>
      <c r="AX613" s="146">
        <v>7.2739999999999999E-2</v>
      </c>
      <c r="AY613" s="169">
        <v>0.49983333333333335</v>
      </c>
      <c r="AZ613" s="146">
        <v>12.307333333333332</v>
      </c>
      <c r="BA613" s="158">
        <v>7.6326666666666663</v>
      </c>
      <c r="BF613" s="163"/>
      <c r="BG613" s="94"/>
      <c r="BH613" s="94"/>
      <c r="BI613" s="94"/>
      <c r="BJ613" s="94"/>
      <c r="BK613" s="95"/>
    </row>
    <row r="614" spans="1:63">
      <c r="A614" s="190"/>
      <c r="B614" s="190"/>
      <c r="C614" s="36"/>
      <c r="D614" s="61"/>
      <c r="E614" s="190"/>
      <c r="F614" s="74"/>
      <c r="G614" s="74"/>
      <c r="H614" s="74"/>
      <c r="I614" s="74"/>
      <c r="J614" s="74"/>
      <c r="K614" s="74"/>
      <c r="L614" s="49"/>
      <c r="M614" s="49"/>
      <c r="N614" s="49"/>
      <c r="O614" s="49"/>
      <c r="P614" s="49"/>
      <c r="Q614" s="49"/>
      <c r="R614" s="49"/>
      <c r="S614" s="49"/>
      <c r="T614" s="49"/>
      <c r="U614" s="190"/>
      <c r="V614" s="190"/>
      <c r="W614" s="36"/>
      <c r="X614" s="49"/>
      <c r="Y614" s="190"/>
      <c r="Z614" s="74"/>
      <c r="AA614" s="74"/>
      <c r="AB614" s="74"/>
      <c r="AC614" s="74"/>
      <c r="AD614" s="74"/>
      <c r="AE614" s="74"/>
      <c r="AF614" s="49"/>
      <c r="AG614" s="49"/>
      <c r="AK614" s="80" t="s">
        <v>82</v>
      </c>
      <c r="AL614" s="78" t="s">
        <v>76</v>
      </c>
      <c r="AM614" s="187">
        <v>1.37</v>
      </c>
      <c r="AN614" s="169">
        <v>15.706666666666669</v>
      </c>
      <c r="AV614" s="80" t="s">
        <v>82</v>
      </c>
      <c r="AW614" s="78" t="s">
        <v>76</v>
      </c>
      <c r="AX614" s="146">
        <v>0.15144666666666665</v>
      </c>
      <c r="AY614" s="169">
        <v>0.67569999999999997</v>
      </c>
      <c r="AZ614" s="146">
        <v>10.152666666666667</v>
      </c>
      <c r="BA614" s="158">
        <v>19.956666666666667</v>
      </c>
    </row>
    <row r="615" spans="1:63">
      <c r="A615" s="190"/>
      <c r="B615" s="190"/>
      <c r="C615" s="36"/>
      <c r="D615" s="61"/>
      <c r="E615" s="190"/>
      <c r="F615" s="74"/>
      <c r="G615" s="74"/>
      <c r="H615" s="74"/>
      <c r="I615" s="74"/>
      <c r="J615" s="74"/>
      <c r="K615" s="74"/>
      <c r="L615" s="49"/>
      <c r="M615" s="49"/>
      <c r="N615" s="49"/>
      <c r="O615" s="49"/>
      <c r="P615" s="49"/>
      <c r="Q615" s="49"/>
      <c r="R615" s="49"/>
      <c r="S615" s="49"/>
      <c r="T615" s="49"/>
      <c r="U615" s="190"/>
      <c r="V615" s="190"/>
      <c r="W615" s="36"/>
      <c r="X615" s="49"/>
      <c r="Y615" s="190"/>
      <c r="Z615" s="74"/>
      <c r="AA615" s="74"/>
      <c r="AB615" s="74"/>
      <c r="AC615" s="74"/>
      <c r="AD615" s="74"/>
      <c r="AE615" s="74"/>
      <c r="AF615" s="49"/>
      <c r="AG615" s="49"/>
      <c r="AK615" s="80" t="s">
        <v>82</v>
      </c>
      <c r="AL615" s="78" t="s">
        <v>76</v>
      </c>
      <c r="AM615" s="187">
        <v>1.8790000000000002</v>
      </c>
      <c r="AN615" s="169">
        <v>12.610666666666667</v>
      </c>
      <c r="AV615" s="80" t="s">
        <v>82</v>
      </c>
      <c r="AW615" s="78" t="s">
        <v>76</v>
      </c>
      <c r="AX615" s="146">
        <v>0.2177</v>
      </c>
      <c r="AY615" s="169">
        <v>0.92110000000000003</v>
      </c>
      <c r="AZ615" s="146">
        <v>9.3629999999999995</v>
      </c>
      <c r="BA615" s="158">
        <v>21.669999999999998</v>
      </c>
    </row>
    <row r="616" spans="1:63">
      <c r="A616" s="190"/>
      <c r="B616" s="190"/>
      <c r="C616" s="36"/>
      <c r="D616" s="61"/>
      <c r="E616" s="190"/>
      <c r="F616" s="74"/>
      <c r="G616" s="74"/>
      <c r="H616" s="74"/>
      <c r="I616" s="74"/>
      <c r="J616" s="74"/>
      <c r="K616" s="74"/>
      <c r="L616" s="49"/>
      <c r="M616" s="49"/>
      <c r="N616" s="49"/>
      <c r="O616" s="49"/>
      <c r="P616" s="49"/>
      <c r="Q616" s="49"/>
      <c r="R616" s="49"/>
      <c r="S616" s="49"/>
      <c r="T616" s="49"/>
      <c r="U616" s="190"/>
      <c r="V616" s="190"/>
      <c r="W616" s="36"/>
      <c r="X616" s="49"/>
      <c r="Y616" s="190"/>
      <c r="Z616" s="74"/>
      <c r="AA616" s="74"/>
      <c r="AB616" s="74"/>
      <c r="AC616" s="74"/>
      <c r="AD616" s="74"/>
      <c r="AE616" s="74"/>
      <c r="AF616" s="49"/>
      <c r="AG616" s="49"/>
      <c r="AK616" s="80" t="s">
        <v>82</v>
      </c>
      <c r="AL616" s="78" t="s">
        <v>76</v>
      </c>
      <c r="AM616" s="187">
        <v>2.5750000000000002</v>
      </c>
      <c r="AN616" s="169">
        <v>10.094333333333333</v>
      </c>
      <c r="AV616" s="80" t="s">
        <v>82</v>
      </c>
      <c r="AW616" s="78" t="s">
        <v>76</v>
      </c>
      <c r="AX616" s="146">
        <v>0.29430000000000001</v>
      </c>
      <c r="AY616" s="169">
        <v>1.262</v>
      </c>
      <c r="AZ616" s="146">
        <v>8.9436666666666671</v>
      </c>
      <c r="BA616" s="158">
        <v>21.50333333333333</v>
      </c>
    </row>
    <row r="617" spans="1:63">
      <c r="A617" s="190"/>
      <c r="B617" s="190"/>
      <c r="C617" s="36"/>
      <c r="D617" s="61"/>
      <c r="E617" s="190"/>
      <c r="F617" s="74"/>
      <c r="G617" s="74"/>
      <c r="H617" s="74"/>
      <c r="I617" s="74"/>
      <c r="J617" s="74"/>
      <c r="K617" s="74"/>
      <c r="L617" s="49"/>
      <c r="M617" s="49"/>
      <c r="N617" s="49"/>
      <c r="O617" s="49"/>
      <c r="P617" s="49"/>
      <c r="Q617" s="49"/>
      <c r="R617" s="49"/>
      <c r="S617" s="49"/>
      <c r="T617" s="49"/>
      <c r="U617" s="190"/>
      <c r="V617" s="190"/>
      <c r="W617" s="36"/>
      <c r="X617" s="49"/>
      <c r="Y617" s="190"/>
      <c r="Z617" s="74"/>
      <c r="AA617" s="74"/>
      <c r="AB617" s="74"/>
      <c r="AC617" s="74"/>
      <c r="AD617" s="74"/>
      <c r="AE617" s="74"/>
      <c r="AF617" s="49"/>
      <c r="AG617" s="49"/>
      <c r="AK617" s="80" t="s">
        <v>82</v>
      </c>
      <c r="AL617" s="78" t="s">
        <v>76</v>
      </c>
      <c r="AM617" s="187">
        <v>3.53</v>
      </c>
      <c r="AN617" s="169">
        <v>8.0876666666666672</v>
      </c>
      <c r="AV617" s="80" t="s">
        <v>82</v>
      </c>
      <c r="AW617" s="78" t="s">
        <v>76</v>
      </c>
      <c r="AX617" s="146">
        <v>0.39166666666666666</v>
      </c>
      <c r="AY617" s="169">
        <v>1.7299999999999998</v>
      </c>
      <c r="AZ617" s="146">
        <v>8.6506666666666661</v>
      </c>
      <c r="BA617" s="158">
        <v>20.893000000000001</v>
      </c>
    </row>
    <row r="618" spans="1:63">
      <c r="A618" s="190"/>
      <c r="B618" s="190"/>
      <c r="C618" s="36"/>
      <c r="D618" s="61"/>
      <c r="E618" s="190"/>
      <c r="F618" s="74"/>
      <c r="G618" s="74"/>
      <c r="H618" s="74"/>
      <c r="I618" s="74"/>
      <c r="J618" s="74"/>
      <c r="K618" s="74"/>
      <c r="L618" s="49"/>
      <c r="M618" s="49"/>
      <c r="N618" s="49"/>
      <c r="O618" s="49"/>
      <c r="P618" s="49"/>
      <c r="Q618" s="49"/>
      <c r="R618" s="49"/>
      <c r="S618" s="49"/>
      <c r="T618" s="49"/>
      <c r="U618" s="190"/>
      <c r="V618" s="190"/>
      <c r="W618" s="36"/>
      <c r="X618" s="49"/>
      <c r="Y618" s="190"/>
      <c r="Z618" s="74"/>
      <c r="AA618" s="74"/>
      <c r="AB618" s="74"/>
      <c r="AC618" s="74"/>
      <c r="AD618" s="74"/>
      <c r="AE618" s="74"/>
      <c r="AF618" s="49"/>
      <c r="AG618" s="49"/>
      <c r="AK618" s="80" t="s">
        <v>82</v>
      </c>
      <c r="AL618" s="78" t="s">
        <v>76</v>
      </c>
      <c r="AM618" s="187">
        <v>4.8386666666666676</v>
      </c>
      <c r="AN618" s="169">
        <v>6.4943333333333335</v>
      </c>
      <c r="AV618" s="80" t="s">
        <v>82</v>
      </c>
      <c r="AW618" s="78" t="s">
        <v>76</v>
      </c>
      <c r="AX618" s="146">
        <v>0.51696666666666669</v>
      </c>
      <c r="AY618" s="169">
        <v>2.3713333333333337</v>
      </c>
      <c r="AZ618" s="146">
        <v>8.4179999999999993</v>
      </c>
      <c r="BA618" s="158">
        <v>20.075666666666667</v>
      </c>
    </row>
    <row r="619" spans="1:63">
      <c r="A619" s="190"/>
      <c r="B619" s="190"/>
      <c r="C619" s="36"/>
      <c r="D619" s="61"/>
      <c r="E619" s="190"/>
      <c r="F619" s="74"/>
      <c r="G619" s="74"/>
      <c r="H619" s="74"/>
      <c r="I619" s="74"/>
      <c r="J619" s="74"/>
      <c r="K619" s="74"/>
      <c r="L619" s="49"/>
      <c r="M619" s="49"/>
      <c r="N619" s="49"/>
      <c r="O619" s="49"/>
      <c r="P619" s="49"/>
      <c r="Q619" s="49"/>
      <c r="R619" s="49"/>
      <c r="S619" s="49"/>
      <c r="T619" s="49"/>
      <c r="U619" s="190"/>
      <c r="V619" s="190"/>
      <c r="W619" s="36"/>
      <c r="X619" s="49"/>
      <c r="Y619" s="190"/>
      <c r="Z619" s="74"/>
      <c r="AA619" s="74"/>
      <c r="AB619" s="74"/>
      <c r="AC619" s="74"/>
      <c r="AD619" s="74"/>
      <c r="AE619" s="74"/>
      <c r="AF619" s="49"/>
      <c r="AG619" s="49"/>
      <c r="AK619" s="80" t="s">
        <v>82</v>
      </c>
      <c r="AL619" s="78" t="s">
        <v>76</v>
      </c>
      <c r="AM619" s="187">
        <v>6.6326666666666663</v>
      </c>
      <c r="AN619" s="169">
        <v>5.242</v>
      </c>
      <c r="AV619" s="80" t="s">
        <v>82</v>
      </c>
      <c r="AW619" s="78" t="s">
        <v>76</v>
      </c>
      <c r="AX619" s="146">
        <v>0.67540000000000011</v>
      </c>
      <c r="AY619" s="169">
        <v>3.2506666666666661</v>
      </c>
      <c r="AZ619" s="146">
        <v>8.1856666666666662</v>
      </c>
      <c r="BA619" s="158">
        <v>19.065666666666669</v>
      </c>
    </row>
    <row r="620" spans="1:63">
      <c r="A620" s="190"/>
      <c r="B620" s="190"/>
      <c r="C620" s="36"/>
      <c r="D620" s="61"/>
      <c r="E620" s="190"/>
      <c r="F620" s="74"/>
      <c r="G620" s="74"/>
      <c r="H620" s="74"/>
      <c r="I620" s="74"/>
      <c r="J620" s="74"/>
      <c r="K620" s="74"/>
      <c r="L620" s="49"/>
      <c r="M620" s="49"/>
      <c r="N620" s="49"/>
      <c r="O620" s="49"/>
      <c r="P620" s="49"/>
      <c r="Q620" s="49"/>
      <c r="R620" s="49"/>
      <c r="S620" s="49"/>
      <c r="T620" s="49"/>
      <c r="U620" s="190"/>
      <c r="V620" s="190"/>
      <c r="W620" s="36"/>
      <c r="X620" s="49"/>
      <c r="Y620" s="190"/>
      <c r="Z620" s="74"/>
      <c r="AA620" s="74"/>
      <c r="AB620" s="74"/>
      <c r="AC620" s="74"/>
      <c r="AD620" s="74"/>
      <c r="AE620" s="74"/>
      <c r="AF620" s="49"/>
      <c r="AG620" s="49"/>
      <c r="AK620" s="80" t="s">
        <v>82</v>
      </c>
      <c r="AL620" s="78" t="s">
        <v>76</v>
      </c>
      <c r="AM620" s="187">
        <v>9.091333333333333</v>
      </c>
      <c r="AN620" s="169">
        <v>4.2540000000000004</v>
      </c>
      <c r="AV620" s="80" t="s">
        <v>82</v>
      </c>
      <c r="AW620" s="78" t="s">
        <v>76</v>
      </c>
      <c r="AX620" s="146">
        <v>0.87239999999999995</v>
      </c>
      <c r="AY620" s="169">
        <v>4.4560000000000004</v>
      </c>
      <c r="AZ620" s="146">
        <v>7.95</v>
      </c>
      <c r="BA620" s="158">
        <v>17.863666666666667</v>
      </c>
    </row>
    <row r="621" spans="1:63">
      <c r="A621" s="190"/>
      <c r="B621" s="190"/>
      <c r="C621" s="36"/>
      <c r="D621" s="61"/>
      <c r="E621" s="190"/>
      <c r="F621" s="74"/>
      <c r="G621" s="74"/>
      <c r="H621" s="74"/>
      <c r="I621" s="74"/>
      <c r="J621" s="74"/>
      <c r="K621" s="74"/>
      <c r="L621" s="49"/>
      <c r="M621" s="49"/>
      <c r="N621" s="49"/>
      <c r="O621" s="49"/>
      <c r="P621" s="49"/>
      <c r="Q621" s="49"/>
      <c r="R621" s="49"/>
      <c r="S621" s="49"/>
      <c r="T621" s="49"/>
      <c r="U621" s="190"/>
      <c r="V621" s="190"/>
      <c r="W621" s="36"/>
      <c r="X621" s="49"/>
      <c r="Y621" s="190"/>
      <c r="Z621" s="74"/>
      <c r="AA621" s="74"/>
      <c r="AB621" s="74"/>
      <c r="AC621" s="74"/>
      <c r="AD621" s="74"/>
      <c r="AE621" s="74"/>
      <c r="AF621" s="49"/>
      <c r="AG621" s="49"/>
      <c r="AK621" s="80" t="s">
        <v>82</v>
      </c>
      <c r="AL621" s="78" t="s">
        <v>76</v>
      </c>
      <c r="AM621" s="187">
        <v>12.46</v>
      </c>
      <c r="AN621" s="169">
        <v>3.484666666666667</v>
      </c>
      <c r="AV621" s="80" t="s">
        <v>82</v>
      </c>
      <c r="AW621" s="78" t="s">
        <v>76</v>
      </c>
      <c r="AX621" s="146">
        <v>1.1135999999999999</v>
      </c>
      <c r="AY621" s="169">
        <v>6.1083333333333334</v>
      </c>
      <c r="AZ621" s="146">
        <v>7.6933333333333325</v>
      </c>
      <c r="BA621" s="158">
        <v>16.500666666666667</v>
      </c>
    </row>
    <row r="622" spans="1:63">
      <c r="A622" s="190"/>
      <c r="B622" s="190"/>
      <c r="C622" s="36"/>
      <c r="D622" s="61"/>
      <c r="E622" s="190"/>
      <c r="F622" s="74"/>
      <c r="G622" s="74"/>
      <c r="H622" s="74"/>
      <c r="I622" s="74"/>
      <c r="J622" s="74"/>
      <c r="K622" s="74"/>
      <c r="L622" s="49"/>
      <c r="M622" s="49"/>
      <c r="N622" s="49"/>
      <c r="O622" s="49"/>
      <c r="P622" s="49"/>
      <c r="Q622" s="49"/>
      <c r="R622" s="49"/>
      <c r="S622" s="49"/>
      <c r="T622" s="49"/>
      <c r="U622" s="190"/>
      <c r="V622" s="190"/>
      <c r="W622" s="36"/>
      <c r="X622" s="49"/>
      <c r="Y622" s="190"/>
      <c r="Z622" s="74"/>
      <c r="AA622" s="74"/>
      <c r="AB622" s="74"/>
      <c r="AC622" s="74"/>
      <c r="AD622" s="74"/>
      <c r="AE622" s="74"/>
      <c r="AF622" s="49"/>
      <c r="AG622" s="49"/>
      <c r="AK622" s="80" t="s">
        <v>82</v>
      </c>
      <c r="AL622" s="78" t="s">
        <v>76</v>
      </c>
      <c r="AM622" s="187">
        <v>17.079999999999998</v>
      </c>
      <c r="AN622" s="169">
        <v>2.8863333333333334</v>
      </c>
      <c r="AV622" s="80" t="s">
        <v>82</v>
      </c>
      <c r="AW622" s="78" t="s">
        <v>76</v>
      </c>
      <c r="AX622" s="146">
        <v>1.4024333333333334</v>
      </c>
      <c r="AY622" s="169">
        <v>8.3729999999999993</v>
      </c>
      <c r="AZ622" s="146">
        <v>7.4046666666666665</v>
      </c>
      <c r="BA622" s="158">
        <v>14.997</v>
      </c>
    </row>
    <row r="623" spans="1:63">
      <c r="A623" s="190"/>
      <c r="B623" s="190"/>
      <c r="C623" s="36"/>
      <c r="D623" s="61"/>
      <c r="E623" s="190"/>
      <c r="F623" s="74"/>
      <c r="G623" s="74"/>
      <c r="H623" s="74"/>
      <c r="I623" s="74"/>
      <c r="J623" s="74"/>
      <c r="K623" s="74"/>
      <c r="L623" s="49"/>
      <c r="M623" s="49"/>
      <c r="N623" s="49"/>
      <c r="O623" s="49"/>
      <c r="P623" s="49"/>
      <c r="Q623" s="49"/>
      <c r="R623" s="49"/>
      <c r="S623" s="49"/>
      <c r="T623" s="49"/>
      <c r="U623" s="190"/>
      <c r="V623" s="190"/>
      <c r="W623" s="36"/>
      <c r="X623" s="49"/>
      <c r="Y623" s="190"/>
      <c r="Z623" s="74"/>
      <c r="AA623" s="74"/>
      <c r="AB623" s="74"/>
      <c r="AC623" s="74"/>
      <c r="AD623" s="74"/>
      <c r="AE623" s="74"/>
      <c r="AF623" s="49"/>
      <c r="AG623" s="49"/>
      <c r="AK623" s="80" t="s">
        <v>82</v>
      </c>
      <c r="AL623" s="78" t="s">
        <v>76</v>
      </c>
      <c r="AM623" s="187">
        <v>23.41</v>
      </c>
      <c r="AN623" s="169">
        <v>2.4203333333333332</v>
      </c>
      <c r="AV623" s="80" t="s">
        <v>82</v>
      </c>
      <c r="AW623" s="78" t="s">
        <v>76</v>
      </c>
      <c r="AX623" s="146">
        <v>1.7451999999999999</v>
      </c>
      <c r="AY623" s="169">
        <v>11.479999999999999</v>
      </c>
      <c r="AZ623" s="146">
        <v>7.0886666666666658</v>
      </c>
      <c r="BA623" s="158">
        <v>13.425666666666666</v>
      </c>
    </row>
    <row r="624" spans="1:63">
      <c r="A624" s="190"/>
      <c r="B624" s="190"/>
      <c r="C624" s="36"/>
      <c r="D624" s="61"/>
      <c r="E624" s="190"/>
      <c r="F624" s="74"/>
      <c r="G624" s="74"/>
      <c r="H624" s="74"/>
      <c r="I624" s="74"/>
      <c r="J624" s="74"/>
      <c r="K624" s="74"/>
      <c r="L624" s="49"/>
      <c r="M624" s="49"/>
      <c r="N624" s="49"/>
      <c r="O624" s="49"/>
      <c r="P624" s="49"/>
      <c r="Q624" s="49"/>
      <c r="R624" s="49"/>
      <c r="S624" s="49"/>
      <c r="T624" s="49"/>
      <c r="U624" s="190"/>
      <c r="V624" s="190"/>
      <c r="W624" s="36"/>
      <c r="X624" s="49"/>
      <c r="Y624" s="190"/>
      <c r="Z624" s="74"/>
      <c r="AA624" s="74"/>
      <c r="AB624" s="74"/>
      <c r="AC624" s="74"/>
      <c r="AD624" s="74"/>
      <c r="AE624" s="74"/>
      <c r="AF624" s="49"/>
      <c r="AG624" s="49"/>
      <c r="AK624" s="80" t="s">
        <v>82</v>
      </c>
      <c r="AL624" s="78" t="s">
        <v>76</v>
      </c>
      <c r="AM624" s="187">
        <v>32.096666666666664</v>
      </c>
      <c r="AN624" s="169">
        <v>2.0539999999999998</v>
      </c>
      <c r="AV624" s="80" t="s">
        <v>82</v>
      </c>
      <c r="AW624" s="78" t="s">
        <v>76</v>
      </c>
      <c r="AX624" s="146">
        <v>2.1502666666666665</v>
      </c>
      <c r="AY624" s="169">
        <v>15.729999999999999</v>
      </c>
      <c r="AZ624" s="146">
        <v>6.7566666666666668</v>
      </c>
      <c r="BA624" s="158">
        <v>11.854666666666667</v>
      </c>
    </row>
    <row r="625" spans="1:55">
      <c r="A625" s="190"/>
      <c r="B625" s="190"/>
      <c r="C625" s="36"/>
      <c r="D625" s="61"/>
      <c r="E625" s="190"/>
      <c r="F625" s="74"/>
      <c r="G625" s="74"/>
      <c r="H625" s="74"/>
      <c r="I625" s="74"/>
      <c r="J625" s="74"/>
      <c r="K625" s="74"/>
      <c r="L625" s="49"/>
      <c r="M625" s="49"/>
      <c r="N625" s="49"/>
      <c r="O625" s="49"/>
      <c r="P625" s="49"/>
      <c r="Q625" s="49"/>
      <c r="R625" s="49"/>
      <c r="S625" s="49"/>
      <c r="T625" s="49"/>
      <c r="U625" s="190"/>
      <c r="V625" s="190"/>
      <c r="W625" s="36"/>
      <c r="X625" s="49"/>
      <c r="Y625" s="190"/>
      <c r="Z625" s="74"/>
      <c r="AA625" s="74"/>
      <c r="AB625" s="74"/>
      <c r="AC625" s="74"/>
      <c r="AD625" s="74"/>
      <c r="AE625" s="74"/>
      <c r="AF625" s="49"/>
      <c r="AG625" s="49"/>
      <c r="AK625" s="80" t="s">
        <v>82</v>
      </c>
      <c r="AL625" s="78" t="s">
        <v>76</v>
      </c>
      <c r="AM625" s="187">
        <v>43.993333333333339</v>
      </c>
      <c r="AN625" s="169">
        <v>1.7573333333333334</v>
      </c>
      <c r="AV625" s="80" t="s">
        <v>82</v>
      </c>
      <c r="AW625" s="78" t="s">
        <v>76</v>
      </c>
      <c r="AX625" s="146">
        <v>2.6379999999999999</v>
      </c>
      <c r="AY625" s="169">
        <v>21.570000000000004</v>
      </c>
      <c r="AZ625" s="146">
        <v>6.44</v>
      </c>
      <c r="BA625" s="158">
        <v>10.374333333333334</v>
      </c>
    </row>
    <row r="626" spans="1:55">
      <c r="A626" s="190"/>
      <c r="B626" s="190"/>
      <c r="C626" s="36"/>
      <c r="D626" s="61"/>
      <c r="E626" s="190"/>
      <c r="F626" s="74"/>
      <c r="G626" s="74"/>
      <c r="H626" s="74"/>
      <c r="I626" s="74"/>
      <c r="J626" s="74"/>
      <c r="K626" s="74"/>
      <c r="L626" s="49"/>
      <c r="M626" s="49"/>
      <c r="N626" s="49"/>
      <c r="O626" s="49"/>
      <c r="P626" s="49"/>
      <c r="Q626" s="49"/>
      <c r="R626" s="49"/>
      <c r="S626" s="49"/>
      <c r="T626" s="49"/>
      <c r="U626" s="190"/>
      <c r="V626" s="190"/>
      <c r="W626" s="36"/>
      <c r="X626" s="49"/>
      <c r="Y626" s="190"/>
      <c r="Z626" s="74"/>
      <c r="AA626" s="74"/>
      <c r="AB626" s="74"/>
      <c r="AC626" s="74"/>
      <c r="AD626" s="74"/>
      <c r="AE626" s="74"/>
      <c r="AF626" s="49"/>
      <c r="AG626" s="49"/>
      <c r="AK626" s="80" t="s">
        <v>82</v>
      </c>
      <c r="AL626" s="78" t="s">
        <v>76</v>
      </c>
      <c r="AM626" s="187">
        <v>60.31</v>
      </c>
      <c r="AN626" s="169">
        <v>1.5013333333333334</v>
      </c>
      <c r="AV626" s="80" t="s">
        <v>82</v>
      </c>
      <c r="AW626" s="78" t="s">
        <v>76</v>
      </c>
      <c r="AX626" s="146">
        <v>3.2483333333333331</v>
      </c>
      <c r="AY626" s="169">
        <v>29.56</v>
      </c>
      <c r="AZ626" s="146">
        <v>6.1846666666666659</v>
      </c>
      <c r="BA626" s="158">
        <v>9.0653333333333332</v>
      </c>
    </row>
    <row r="627" spans="1:55">
      <c r="A627" s="190"/>
      <c r="B627" s="190"/>
      <c r="C627" s="36"/>
      <c r="D627" s="61"/>
      <c r="E627" s="190"/>
      <c r="F627" s="74"/>
      <c r="G627" s="74"/>
      <c r="H627" s="74"/>
      <c r="I627" s="74"/>
      <c r="J627" s="74"/>
      <c r="K627" s="74"/>
      <c r="L627" s="49"/>
      <c r="M627" s="49"/>
      <c r="N627" s="49"/>
      <c r="O627" s="49"/>
      <c r="P627" s="49"/>
      <c r="Q627" s="49"/>
      <c r="R627" s="49"/>
      <c r="S627" s="49"/>
      <c r="T627" s="49"/>
      <c r="U627" s="190"/>
      <c r="V627" s="190"/>
      <c r="W627" s="36"/>
      <c r="X627" s="49"/>
      <c r="Y627" s="190"/>
      <c r="Z627" s="74"/>
      <c r="AA627" s="74"/>
      <c r="AB627" s="74"/>
      <c r="AC627" s="74"/>
      <c r="AD627" s="74"/>
      <c r="AE627" s="74"/>
      <c r="AF627" s="49"/>
      <c r="AG627" s="49"/>
      <c r="AK627" s="80" t="s">
        <v>82</v>
      </c>
      <c r="AL627" s="78" t="s">
        <v>76</v>
      </c>
      <c r="AM627" s="187">
        <v>82.68</v>
      </c>
      <c r="AN627" s="169">
        <v>1.2679666666666665</v>
      </c>
      <c r="AV627" s="80" t="s">
        <v>82</v>
      </c>
      <c r="AW627" s="78" t="s">
        <v>76</v>
      </c>
      <c r="AX627" s="146">
        <v>4.0556666666666663</v>
      </c>
      <c r="AY627" s="169">
        <v>40.520000000000003</v>
      </c>
      <c r="AZ627" s="146">
        <v>6.0483333333333347</v>
      </c>
      <c r="BA627" s="158">
        <v>7.9613333333333332</v>
      </c>
    </row>
    <row r="628" spans="1:55">
      <c r="A628" s="190"/>
      <c r="B628" s="190"/>
      <c r="C628" s="36"/>
      <c r="D628" s="61"/>
      <c r="E628" s="190"/>
      <c r="F628" s="74"/>
      <c r="G628" s="74"/>
      <c r="H628" s="74"/>
      <c r="I628" s="74"/>
      <c r="J628" s="74"/>
      <c r="K628" s="74"/>
      <c r="L628" s="49"/>
      <c r="M628" s="49"/>
      <c r="N628" s="49"/>
      <c r="O628" s="49"/>
      <c r="P628" s="49"/>
      <c r="Q628" s="49"/>
      <c r="R628" s="49"/>
      <c r="S628" s="49"/>
      <c r="T628" s="49"/>
      <c r="U628" s="190"/>
      <c r="V628" s="190"/>
      <c r="W628" s="36"/>
      <c r="X628" s="49"/>
      <c r="Y628" s="190"/>
      <c r="Z628" s="74"/>
      <c r="AA628" s="74"/>
      <c r="AB628" s="74"/>
      <c r="AC628" s="74"/>
      <c r="AD628" s="74"/>
      <c r="AE628" s="74"/>
      <c r="AF628" s="49"/>
      <c r="AG628" s="49"/>
      <c r="AK628" s="80" t="s">
        <v>82</v>
      </c>
      <c r="AL628" s="78" t="s">
        <v>76</v>
      </c>
      <c r="AM628" s="187">
        <v>113.3</v>
      </c>
      <c r="AN628" s="169">
        <v>1.0491333333333335</v>
      </c>
      <c r="AV628" s="80" t="s">
        <v>82</v>
      </c>
      <c r="AW628" s="78" t="s">
        <v>76</v>
      </c>
      <c r="AX628" s="146">
        <v>5.1773333333333333</v>
      </c>
      <c r="AY628" s="169">
        <v>55.543333333333329</v>
      </c>
      <c r="AZ628" s="146">
        <v>6.0659999999999998</v>
      </c>
      <c r="BA628" s="158">
        <v>7.067333333333333</v>
      </c>
    </row>
    <row r="629" spans="1:55">
      <c r="A629" s="190"/>
      <c r="B629" s="190"/>
      <c r="C629" s="36"/>
      <c r="D629" s="61"/>
      <c r="E629" s="190"/>
      <c r="F629" s="74"/>
      <c r="G629" s="74"/>
      <c r="H629" s="74"/>
      <c r="I629" s="74"/>
      <c r="J629" s="74"/>
      <c r="K629" s="74"/>
      <c r="L629" s="49"/>
      <c r="M629" s="49"/>
      <c r="N629" s="49"/>
      <c r="O629" s="49"/>
      <c r="P629" s="49"/>
      <c r="Q629" s="49"/>
      <c r="R629" s="49"/>
      <c r="S629" s="49"/>
      <c r="T629" s="49"/>
      <c r="U629" s="190"/>
      <c r="V629" s="190"/>
      <c r="W629" s="36"/>
      <c r="X629" s="49"/>
      <c r="Y629" s="190"/>
      <c r="Z629" s="74"/>
      <c r="AA629" s="74"/>
      <c r="AB629" s="74"/>
      <c r="AC629" s="74"/>
      <c r="AD629" s="74"/>
      <c r="AE629" s="74"/>
      <c r="AF629" s="49"/>
      <c r="AG629" s="49"/>
      <c r="AK629" s="80" t="s">
        <v>82</v>
      </c>
      <c r="AL629" s="78" t="s">
        <v>76</v>
      </c>
      <c r="AM629" s="187">
        <v>155.4</v>
      </c>
      <c r="AN629" s="169">
        <v>0.84953333333333336</v>
      </c>
      <c r="AV629" s="80" t="s">
        <v>82</v>
      </c>
      <c r="AW629" s="78" t="s">
        <v>76</v>
      </c>
      <c r="AX629" s="146">
        <v>6.7673333333333332</v>
      </c>
      <c r="AY629" s="169">
        <v>76.143333333333331</v>
      </c>
      <c r="AZ629" s="146">
        <v>6.2426666666666675</v>
      </c>
      <c r="BA629" s="158">
        <v>6.3153333333333324</v>
      </c>
    </row>
    <row r="630" spans="1:55">
      <c r="A630" s="190"/>
      <c r="B630" s="190"/>
      <c r="C630" s="36"/>
      <c r="D630" s="61"/>
      <c r="E630" s="190"/>
      <c r="F630" s="74"/>
      <c r="G630" s="74"/>
      <c r="H630" s="74"/>
      <c r="I630" s="74"/>
      <c r="J630" s="74"/>
      <c r="K630" s="74"/>
      <c r="L630" s="49"/>
      <c r="M630" s="49"/>
      <c r="N630" s="49"/>
      <c r="O630" s="49"/>
      <c r="P630" s="49"/>
      <c r="Q630" s="49"/>
      <c r="R630" s="49"/>
      <c r="S630" s="49"/>
      <c r="T630" s="49"/>
      <c r="U630" s="190"/>
      <c r="V630" s="190"/>
      <c r="W630" s="36"/>
      <c r="X630" s="49"/>
      <c r="Y630" s="190"/>
      <c r="Z630" s="74"/>
      <c r="AA630" s="74"/>
      <c r="AB630" s="74"/>
      <c r="AC630" s="74"/>
      <c r="AD630" s="74"/>
      <c r="AE630" s="74"/>
      <c r="AF630" s="49"/>
      <c r="AG630" s="49"/>
      <c r="AK630" s="80" t="s">
        <v>82</v>
      </c>
      <c r="AL630" s="78" t="s">
        <v>76</v>
      </c>
      <c r="AM630" s="187">
        <v>213</v>
      </c>
      <c r="AN630" s="169">
        <v>0.67526666666666657</v>
      </c>
      <c r="AV630" s="80" t="s">
        <v>82</v>
      </c>
      <c r="AW630" s="78" t="s">
        <v>76</v>
      </c>
      <c r="AX630" s="146">
        <v>8.9813333333333336</v>
      </c>
      <c r="AY630" s="169">
        <v>104.40000000000002</v>
      </c>
      <c r="AZ630" s="146">
        <v>6.5283333333333333</v>
      </c>
      <c r="BA630" s="158">
        <v>5.5979999999999999</v>
      </c>
    </row>
    <row r="631" spans="1:55">
      <c r="A631" s="190"/>
      <c r="B631" s="190"/>
      <c r="C631" s="36"/>
      <c r="D631" s="61"/>
      <c r="E631" s="190"/>
      <c r="F631" s="74"/>
      <c r="G631" s="74"/>
      <c r="H631" s="74"/>
      <c r="I631" s="74"/>
      <c r="J631" s="74"/>
      <c r="K631" s="74"/>
      <c r="L631" s="49"/>
      <c r="M631" s="49"/>
      <c r="N631" s="49"/>
      <c r="O631" s="49"/>
      <c r="P631" s="49"/>
      <c r="Q631" s="49"/>
      <c r="R631" s="49"/>
      <c r="S631" s="49"/>
      <c r="T631" s="49"/>
      <c r="U631" s="190"/>
      <c r="V631" s="190"/>
      <c r="W631" s="36"/>
      <c r="X631" s="49"/>
      <c r="Y631" s="190"/>
      <c r="Z631" s="74"/>
      <c r="AA631" s="74"/>
      <c r="AB631" s="74"/>
      <c r="AC631" s="74"/>
      <c r="AD631" s="74"/>
      <c r="AE631" s="74"/>
      <c r="AF631" s="49"/>
      <c r="AG631" s="49"/>
      <c r="AK631" s="80" t="s">
        <v>82</v>
      </c>
      <c r="AL631" s="78" t="s">
        <v>76</v>
      </c>
      <c r="AM631" s="187">
        <v>291.89999999999998</v>
      </c>
      <c r="AN631" s="169">
        <v>0.53123333333333334</v>
      </c>
      <c r="AV631" s="80" t="s">
        <v>82</v>
      </c>
      <c r="AW631" s="78" t="s">
        <v>76</v>
      </c>
      <c r="AX631" s="146">
        <v>11.965000000000002</v>
      </c>
      <c r="AY631" s="169">
        <v>143.1</v>
      </c>
      <c r="AZ631" s="146">
        <v>6.8079999999999998</v>
      </c>
      <c r="BA631" s="158">
        <v>4.8423333333333334</v>
      </c>
    </row>
    <row r="632" spans="1:55">
      <c r="A632" s="190"/>
      <c r="B632" s="190"/>
      <c r="C632" s="36"/>
      <c r="D632" s="61"/>
      <c r="E632" s="190"/>
      <c r="F632" s="74"/>
      <c r="G632" s="74"/>
      <c r="H632" s="74"/>
      <c r="I632" s="74"/>
      <c r="J632" s="74"/>
      <c r="K632" s="74"/>
      <c r="L632" s="49"/>
      <c r="M632" s="49"/>
      <c r="N632" s="49"/>
      <c r="O632" s="49"/>
      <c r="P632" s="49"/>
      <c r="Q632" s="49"/>
      <c r="R632" s="49"/>
      <c r="S632" s="49"/>
      <c r="T632" s="49"/>
      <c r="U632" s="190"/>
      <c r="V632" s="190"/>
      <c r="W632" s="36"/>
      <c r="X632" s="49"/>
      <c r="Y632" s="190"/>
      <c r="Z632" s="74"/>
      <c r="AA632" s="74"/>
      <c r="AB632" s="74"/>
      <c r="AC632" s="74"/>
      <c r="AD632" s="74"/>
      <c r="AE632" s="74"/>
      <c r="AF632" s="49"/>
      <c r="AG632" s="49"/>
      <c r="AK632" s="80" t="s">
        <v>82</v>
      </c>
      <c r="AL632" s="78" t="s">
        <v>76</v>
      </c>
      <c r="AM632" s="187">
        <v>400.10000000000008</v>
      </c>
      <c r="AN632" s="169">
        <v>0.41563333333333335</v>
      </c>
      <c r="AV632" s="80" t="s">
        <v>82</v>
      </c>
      <c r="AW632" s="78" t="s">
        <v>76</v>
      </c>
      <c r="AX632" s="146">
        <v>15.770000000000001</v>
      </c>
      <c r="AY632" s="169">
        <v>196.1</v>
      </c>
      <c r="AZ632" s="146">
        <v>6.9390000000000001</v>
      </c>
      <c r="BA632" s="158">
        <v>4.0469999999999997</v>
      </c>
    </row>
    <row r="633" spans="1:55">
      <c r="A633" s="190"/>
      <c r="B633" s="190"/>
      <c r="C633" s="36"/>
      <c r="D633" s="61"/>
      <c r="E633" s="190"/>
      <c r="F633" s="74"/>
      <c r="G633" s="74"/>
      <c r="H633" s="74"/>
      <c r="I633" s="74"/>
      <c r="J633" s="74"/>
      <c r="K633" s="74"/>
      <c r="L633" s="49"/>
      <c r="M633" s="49"/>
      <c r="N633" s="49"/>
      <c r="O633" s="49"/>
      <c r="P633" s="49"/>
      <c r="Q633" s="49"/>
      <c r="R633" s="49"/>
      <c r="S633" s="49"/>
      <c r="T633" s="49"/>
      <c r="U633" s="190"/>
      <c r="V633" s="190"/>
      <c r="W633" s="36"/>
      <c r="X633" s="49"/>
      <c r="Y633" s="190"/>
      <c r="Z633" s="74"/>
      <c r="AA633" s="74"/>
      <c r="AB633" s="74"/>
      <c r="AC633" s="74"/>
      <c r="AD633" s="74"/>
      <c r="AE633" s="74"/>
      <c r="AF633" s="49"/>
      <c r="AG633" s="49"/>
      <c r="AK633" s="80" t="s">
        <v>82</v>
      </c>
      <c r="AL633" s="78" t="s">
        <v>76</v>
      </c>
      <c r="AM633" s="187">
        <v>0.99436666666666673</v>
      </c>
      <c r="AO633" s="169">
        <v>6.2276666666666669</v>
      </c>
      <c r="AV633" s="80" t="s">
        <v>82</v>
      </c>
      <c r="AW633" s="78" t="s">
        <v>76</v>
      </c>
      <c r="AX633" s="146">
        <v>5.9606666666666669E-2</v>
      </c>
      <c r="AY633" s="169">
        <v>0.49990000000000001</v>
      </c>
      <c r="BB633" s="158">
        <v>9.9859999999999989</v>
      </c>
      <c r="BC633" s="158">
        <v>6.4839999999999991</v>
      </c>
    </row>
    <row r="634" spans="1:55">
      <c r="A634" s="190"/>
      <c r="B634" s="190"/>
      <c r="C634" s="36"/>
      <c r="D634" s="61"/>
      <c r="E634" s="190"/>
      <c r="F634" s="74"/>
      <c r="G634" s="74"/>
      <c r="H634" s="74"/>
      <c r="I634" s="74"/>
      <c r="J634" s="74"/>
      <c r="K634" s="74"/>
      <c r="L634" s="49"/>
      <c r="M634" s="49"/>
      <c r="N634" s="49"/>
      <c r="O634" s="49"/>
      <c r="P634" s="49"/>
      <c r="Q634" s="49"/>
      <c r="R634" s="49"/>
      <c r="S634" s="49"/>
      <c r="T634" s="49"/>
      <c r="U634" s="190"/>
      <c r="V634" s="190"/>
      <c r="W634" s="36"/>
      <c r="X634" s="49"/>
      <c r="Y634" s="190"/>
      <c r="Z634" s="74"/>
      <c r="AA634" s="74"/>
      <c r="AB634" s="74"/>
      <c r="AC634" s="74"/>
      <c r="AD634" s="74"/>
      <c r="AE634" s="74"/>
      <c r="AF634" s="49"/>
      <c r="AG634" s="49"/>
      <c r="AK634" s="80" t="s">
        <v>82</v>
      </c>
      <c r="AL634" s="78" t="s">
        <v>76</v>
      </c>
      <c r="AM634" s="187">
        <v>1.3683333333333334</v>
      </c>
      <c r="AO634" s="169">
        <v>7.1496666666666657</v>
      </c>
      <c r="AV634" s="80" t="s">
        <v>82</v>
      </c>
      <c r="AW634" s="78" t="s">
        <v>76</v>
      </c>
      <c r="AX634" s="146">
        <v>0.11947666666666668</v>
      </c>
      <c r="AY634" s="169">
        <v>0.67580000000000007</v>
      </c>
      <c r="BB634" s="158">
        <v>8.1983333333333324</v>
      </c>
      <c r="BC634" s="158">
        <v>15.637333333333332</v>
      </c>
    </row>
    <row r="635" spans="1:55">
      <c r="A635" s="190"/>
      <c r="B635" s="190"/>
      <c r="C635" s="36"/>
      <c r="D635" s="61"/>
      <c r="E635" s="190"/>
      <c r="F635" s="74"/>
      <c r="G635" s="74"/>
      <c r="H635" s="74"/>
      <c r="I635" s="74"/>
      <c r="J635" s="74"/>
      <c r="K635" s="74"/>
      <c r="L635" s="49"/>
      <c r="M635" s="49"/>
      <c r="N635" s="49"/>
      <c r="O635" s="49"/>
      <c r="P635" s="49"/>
      <c r="Q635" s="49"/>
      <c r="R635" s="49"/>
      <c r="S635" s="49"/>
      <c r="T635" s="49"/>
      <c r="U635" s="190"/>
      <c r="V635" s="190"/>
      <c r="W635" s="36"/>
      <c r="X635" s="49"/>
      <c r="Y635" s="190"/>
      <c r="Z635" s="74"/>
      <c r="AA635" s="74"/>
      <c r="AB635" s="74"/>
      <c r="AC635" s="74"/>
      <c r="AD635" s="74"/>
      <c r="AE635" s="74"/>
      <c r="AF635" s="49"/>
      <c r="AG635" s="49"/>
      <c r="AK635" s="80" t="s">
        <v>82</v>
      </c>
      <c r="AL635" s="78" t="s">
        <v>76</v>
      </c>
      <c r="AM635" s="187">
        <v>1.8783333333333332</v>
      </c>
      <c r="AO635" s="169">
        <v>6.1320000000000006</v>
      </c>
      <c r="AV635" s="80" t="s">
        <v>82</v>
      </c>
      <c r="AW635" s="78" t="s">
        <v>76</v>
      </c>
      <c r="AX635" s="146">
        <v>0.16854</v>
      </c>
      <c r="AY635" s="169">
        <v>0.92110000000000003</v>
      </c>
      <c r="BB635" s="158">
        <v>7.4866666666666672</v>
      </c>
      <c r="BC635" s="158">
        <v>16.665333333333333</v>
      </c>
    </row>
    <row r="636" spans="1:55">
      <c r="A636" s="190"/>
      <c r="B636" s="190"/>
      <c r="C636" s="36"/>
      <c r="D636" s="61"/>
      <c r="E636" s="190"/>
      <c r="F636" s="74"/>
      <c r="G636" s="74"/>
      <c r="H636" s="74"/>
      <c r="I636" s="74"/>
      <c r="J636" s="74"/>
      <c r="K636" s="74"/>
      <c r="L636" s="49"/>
      <c r="M636" s="49"/>
      <c r="N636" s="49"/>
      <c r="O636" s="49"/>
      <c r="P636" s="49"/>
      <c r="Q636" s="49"/>
      <c r="R636" s="49"/>
      <c r="S636" s="49"/>
      <c r="T636" s="49"/>
      <c r="U636" s="190"/>
      <c r="V636" s="190"/>
      <c r="W636" s="36"/>
      <c r="X636" s="49"/>
      <c r="Y636" s="190"/>
      <c r="Z636" s="74"/>
      <c r="AA636" s="74"/>
      <c r="AB636" s="74"/>
      <c r="AC636" s="74"/>
      <c r="AD636" s="74"/>
      <c r="AE636" s="74"/>
      <c r="AF636" s="49"/>
      <c r="AG636" s="49"/>
      <c r="AK636" s="80" t="s">
        <v>82</v>
      </c>
      <c r="AL636" s="78" t="s">
        <v>76</v>
      </c>
      <c r="AM636" s="187">
        <v>2.5746666666666669</v>
      </c>
      <c r="AO636" s="169">
        <v>5.0866666666666669</v>
      </c>
      <c r="AV636" s="80" t="s">
        <v>82</v>
      </c>
      <c r="AW636" s="78" t="s">
        <v>76</v>
      </c>
      <c r="AX636" s="146">
        <v>0.22519999999999998</v>
      </c>
      <c r="AY636" s="169">
        <v>1.262</v>
      </c>
      <c r="BB636" s="158">
        <v>7.0663333333333327</v>
      </c>
      <c r="BC636" s="158">
        <v>16.351666666666667</v>
      </c>
    </row>
    <row r="637" spans="1:55">
      <c r="A637" s="190"/>
      <c r="B637" s="190"/>
      <c r="C637" s="36"/>
      <c r="D637" s="61"/>
      <c r="E637" s="190"/>
      <c r="F637" s="74"/>
      <c r="G637" s="74"/>
      <c r="H637" s="74"/>
      <c r="I637" s="74"/>
      <c r="J637" s="74"/>
      <c r="K637" s="74"/>
      <c r="L637" s="49"/>
      <c r="M637" s="49"/>
      <c r="N637" s="49"/>
      <c r="O637" s="49"/>
      <c r="P637" s="49"/>
      <c r="Q637" s="49"/>
      <c r="R637" s="49"/>
      <c r="S637" s="49"/>
      <c r="T637" s="49"/>
      <c r="U637" s="190"/>
      <c r="V637" s="190"/>
      <c r="W637" s="36"/>
      <c r="X637" s="49"/>
      <c r="Y637" s="190"/>
      <c r="Z637" s="74"/>
      <c r="AA637" s="74"/>
      <c r="AB637" s="74"/>
      <c r="AC637" s="74"/>
      <c r="AD637" s="74"/>
      <c r="AE637" s="74"/>
      <c r="AF637" s="49"/>
      <c r="AG637" s="49"/>
      <c r="AK637" s="80" t="s">
        <v>82</v>
      </c>
      <c r="AL637" s="78" t="s">
        <v>76</v>
      </c>
      <c r="AM637" s="187">
        <v>3.5296666666666661</v>
      </c>
      <c r="AO637" s="169">
        <v>4.2103333333333337</v>
      </c>
      <c r="AV637" s="80" t="s">
        <v>82</v>
      </c>
      <c r="AW637" s="78" t="s">
        <v>76</v>
      </c>
      <c r="AX637" s="146">
        <v>0.29680000000000001</v>
      </c>
      <c r="AY637" s="169">
        <v>1.7299999999999998</v>
      </c>
      <c r="BB637" s="158">
        <v>6.8003333333333345</v>
      </c>
      <c r="BC637" s="158">
        <v>15.716333333333333</v>
      </c>
    </row>
    <row r="638" spans="1:55">
      <c r="A638" s="190"/>
      <c r="B638" s="190"/>
      <c r="C638" s="36"/>
      <c r="D638" s="61"/>
      <c r="E638" s="190"/>
      <c r="F638" s="74"/>
      <c r="G638" s="74"/>
      <c r="H638" s="74"/>
      <c r="I638" s="74"/>
      <c r="J638" s="74"/>
      <c r="K638" s="74"/>
      <c r="L638" s="49"/>
      <c r="M638" s="49"/>
      <c r="N638" s="49"/>
      <c r="O638" s="49"/>
      <c r="P638" s="49"/>
      <c r="Q638" s="49"/>
      <c r="R638" s="49"/>
      <c r="S638" s="49"/>
      <c r="T638" s="49"/>
      <c r="U638" s="190"/>
      <c r="V638" s="190"/>
      <c r="W638" s="36"/>
      <c r="X638" s="49"/>
      <c r="Y638" s="190"/>
      <c r="Z638" s="74"/>
      <c r="AA638" s="74"/>
      <c r="AB638" s="74"/>
      <c r="AC638" s="74"/>
      <c r="AD638" s="74"/>
      <c r="AE638" s="74"/>
      <c r="AF638" s="49"/>
      <c r="AG638" s="49"/>
      <c r="AK638" s="80" t="s">
        <v>82</v>
      </c>
      <c r="AL638" s="78" t="s">
        <v>76</v>
      </c>
      <c r="AM638" s="187">
        <v>4.8380000000000001</v>
      </c>
      <c r="AO638" s="169">
        <v>3.4800000000000004</v>
      </c>
      <c r="AV638" s="80" t="s">
        <v>82</v>
      </c>
      <c r="AW638" s="78" t="s">
        <v>76</v>
      </c>
      <c r="AX638" s="146">
        <v>0.38866666666666666</v>
      </c>
      <c r="AY638" s="169">
        <v>2.371</v>
      </c>
      <c r="BB638" s="158">
        <v>6.5730000000000004</v>
      </c>
      <c r="BC638" s="158">
        <v>14.981333333333334</v>
      </c>
    </row>
    <row r="639" spans="1:55">
      <c r="A639" s="190"/>
      <c r="B639" s="190"/>
      <c r="C639" s="36"/>
      <c r="D639" s="61"/>
      <c r="E639" s="190"/>
      <c r="F639" s="74"/>
      <c r="G639" s="74"/>
      <c r="H639" s="74"/>
      <c r="I639" s="74"/>
      <c r="J639" s="74"/>
      <c r="K639" s="74"/>
      <c r="L639" s="49"/>
      <c r="M639" s="49"/>
      <c r="N639" s="49"/>
      <c r="O639" s="49"/>
      <c r="P639" s="49"/>
      <c r="Q639" s="49"/>
      <c r="R639" s="49"/>
      <c r="S639" s="49"/>
      <c r="T639" s="49"/>
      <c r="U639" s="190"/>
      <c r="V639" s="190"/>
      <c r="W639" s="36"/>
      <c r="X639" s="49"/>
      <c r="Y639" s="190"/>
      <c r="Z639" s="74"/>
      <c r="AA639" s="74"/>
      <c r="AB639" s="74"/>
      <c r="AC639" s="74"/>
      <c r="AD639" s="74"/>
      <c r="AE639" s="74"/>
      <c r="AF639" s="49"/>
      <c r="AG639" s="49"/>
      <c r="AK639" s="80" t="s">
        <v>82</v>
      </c>
      <c r="AL639" s="78" t="s">
        <v>76</v>
      </c>
      <c r="AM639" s="187">
        <v>6.6320000000000006</v>
      </c>
      <c r="AO639" s="169">
        <v>2.8669999999999995</v>
      </c>
      <c r="AV639" s="80" t="s">
        <v>82</v>
      </c>
      <c r="AW639" s="78" t="s">
        <v>76</v>
      </c>
      <c r="AX639" s="146">
        <v>0.50496666666666667</v>
      </c>
      <c r="AY639" s="169">
        <v>3.2506666666666661</v>
      </c>
      <c r="BB639" s="158">
        <v>6.3533333333333344</v>
      </c>
      <c r="BC639" s="158">
        <v>14.144666666666666</v>
      </c>
    </row>
    <row r="640" spans="1:55">
      <c r="A640" s="190"/>
      <c r="B640" s="190"/>
      <c r="C640" s="36"/>
      <c r="D640" s="61"/>
      <c r="E640" s="190"/>
      <c r="F640" s="74"/>
      <c r="G640" s="74"/>
      <c r="H640" s="74"/>
      <c r="I640" s="74"/>
      <c r="J640" s="74"/>
      <c r="K640" s="74"/>
      <c r="L640" s="49"/>
      <c r="M640" s="49"/>
      <c r="N640" s="49"/>
      <c r="O640" s="49"/>
      <c r="P640" s="49"/>
      <c r="Q640" s="49"/>
      <c r="R640" s="49"/>
      <c r="S640" s="49"/>
      <c r="T640" s="49"/>
      <c r="U640" s="190"/>
      <c r="V640" s="190"/>
      <c r="W640" s="36"/>
      <c r="X640" s="49"/>
      <c r="Y640" s="190"/>
      <c r="Z640" s="74"/>
      <c r="AA640" s="74"/>
      <c r="AB640" s="74"/>
      <c r="AC640" s="74"/>
      <c r="AD640" s="74"/>
      <c r="AE640" s="74"/>
      <c r="AF640" s="49"/>
      <c r="AG640" s="49"/>
      <c r="AK640" s="80" t="s">
        <v>82</v>
      </c>
      <c r="AL640" s="78" t="s">
        <v>76</v>
      </c>
      <c r="AM640" s="187">
        <v>9.0909999999999993</v>
      </c>
      <c r="AO640" s="169">
        <v>2.3586666666666667</v>
      </c>
      <c r="AV640" s="80" t="s">
        <v>82</v>
      </c>
      <c r="AW640" s="78" t="s">
        <v>76</v>
      </c>
      <c r="AX640" s="146">
        <v>0.64970000000000006</v>
      </c>
      <c r="AY640" s="169">
        <v>4.4560000000000004</v>
      </c>
      <c r="BB640" s="158">
        <v>6.1473333333333331</v>
      </c>
      <c r="BC640" s="158">
        <v>13.193333333333333</v>
      </c>
    </row>
    <row r="641" spans="1:57">
      <c r="A641" s="190"/>
      <c r="B641" s="190"/>
      <c r="C641" s="36"/>
      <c r="D641" s="61"/>
      <c r="E641" s="190"/>
      <c r="F641" s="74"/>
      <c r="G641" s="74"/>
      <c r="H641" s="74"/>
      <c r="I641" s="74"/>
      <c r="J641" s="74"/>
      <c r="K641" s="74"/>
      <c r="L641" s="49"/>
      <c r="M641" s="49"/>
      <c r="N641" s="49"/>
      <c r="O641" s="49"/>
      <c r="P641" s="49"/>
      <c r="Q641" s="49"/>
      <c r="R641" s="49"/>
      <c r="S641" s="49"/>
      <c r="T641" s="49"/>
      <c r="U641" s="190"/>
      <c r="V641" s="190"/>
      <c r="W641" s="36"/>
      <c r="X641" s="49"/>
      <c r="Y641" s="190"/>
      <c r="Z641" s="74"/>
      <c r="AA641" s="74"/>
      <c r="AB641" s="74"/>
      <c r="AC641" s="74"/>
      <c r="AD641" s="74"/>
      <c r="AE641" s="74"/>
      <c r="AF641" s="49"/>
      <c r="AG641" s="49"/>
      <c r="AK641" s="80" t="s">
        <v>82</v>
      </c>
      <c r="AL641" s="78" t="s">
        <v>76</v>
      </c>
      <c r="AM641" s="187">
        <v>12.46</v>
      </c>
      <c r="AO641" s="169">
        <v>1.9406666666666668</v>
      </c>
      <c r="AV641" s="80" t="s">
        <v>82</v>
      </c>
      <c r="AW641" s="78" t="s">
        <v>76</v>
      </c>
      <c r="AX641" s="146">
        <v>0.82673333333333332</v>
      </c>
      <c r="AY641" s="169">
        <v>6.1079999999999997</v>
      </c>
      <c r="BB641" s="158">
        <v>5.9259999999999993</v>
      </c>
      <c r="BC641" s="158">
        <v>12.135666666666665</v>
      </c>
    </row>
    <row r="642" spans="1:57">
      <c r="A642" s="190"/>
      <c r="B642" s="190"/>
      <c r="C642" s="36"/>
      <c r="D642" s="61"/>
      <c r="E642" s="190"/>
      <c r="F642" s="74"/>
      <c r="G642" s="74"/>
      <c r="H642" s="74"/>
      <c r="I642" s="74"/>
      <c r="J642" s="74"/>
      <c r="K642" s="74"/>
      <c r="L642" s="49"/>
      <c r="M642" s="49"/>
      <c r="N642" s="49"/>
      <c r="O642" s="49"/>
      <c r="P642" s="49"/>
      <c r="Q642" s="49"/>
      <c r="R642" s="49"/>
      <c r="S642" s="49"/>
      <c r="T642" s="49"/>
      <c r="U642" s="190"/>
      <c r="V642" s="190"/>
      <c r="W642" s="36"/>
      <c r="X642" s="49"/>
      <c r="Y642" s="190"/>
      <c r="Z642" s="74"/>
      <c r="AA642" s="74"/>
      <c r="AB642" s="74"/>
      <c r="AC642" s="74"/>
      <c r="AD642" s="74"/>
      <c r="AE642" s="74"/>
      <c r="AF642" s="49"/>
      <c r="AG642" s="49"/>
      <c r="AK642" s="80" t="s">
        <v>82</v>
      </c>
      <c r="AL642" s="78" t="s">
        <v>76</v>
      </c>
      <c r="AM642" s="187">
        <v>17.079999999999998</v>
      </c>
      <c r="AO642" s="169">
        <v>1.5993333333333333</v>
      </c>
      <c r="AV642" s="80" t="s">
        <v>82</v>
      </c>
      <c r="AW642" s="78" t="s">
        <v>76</v>
      </c>
      <c r="AX642" s="146">
        <v>1.0401666666666667</v>
      </c>
      <c r="AY642" s="169">
        <v>8.3729999999999993</v>
      </c>
      <c r="BB642" s="158">
        <v>5.6966666666666663</v>
      </c>
      <c r="BC642" s="158">
        <v>11.009666666666666</v>
      </c>
    </row>
    <row r="643" spans="1:57">
      <c r="A643" s="190"/>
      <c r="B643" s="190"/>
      <c r="C643" s="36"/>
      <c r="D643" s="61"/>
      <c r="E643" s="190"/>
      <c r="F643" s="74"/>
      <c r="G643" s="74"/>
      <c r="H643" s="74"/>
      <c r="I643" s="74"/>
      <c r="J643" s="74"/>
      <c r="K643" s="74"/>
      <c r="L643" s="49"/>
      <c r="M643" s="49"/>
      <c r="N643" s="49"/>
      <c r="O643" s="49"/>
      <c r="P643" s="49"/>
      <c r="Q643" s="49"/>
      <c r="R643" s="49"/>
      <c r="S643" s="49"/>
      <c r="T643" s="49"/>
      <c r="U643" s="190"/>
      <c r="V643" s="190"/>
      <c r="W643" s="36"/>
      <c r="X643" s="49"/>
      <c r="Y643" s="190"/>
      <c r="Z643" s="74"/>
      <c r="AA643" s="74"/>
      <c r="AB643" s="74"/>
      <c r="AC643" s="74"/>
      <c r="AD643" s="74"/>
      <c r="AE643" s="74"/>
      <c r="AF643" s="49"/>
      <c r="AG643" s="49"/>
      <c r="AK643" s="80" t="s">
        <v>82</v>
      </c>
      <c r="AL643" s="78" t="s">
        <v>76</v>
      </c>
      <c r="AM643" s="187">
        <v>23.416666666666668</v>
      </c>
      <c r="AO643" s="169">
        <v>1.3216333333333334</v>
      </c>
      <c r="AV643" s="80" t="s">
        <v>82</v>
      </c>
      <c r="AW643" s="78" t="s">
        <v>76</v>
      </c>
      <c r="AX643" s="146">
        <v>1.2945</v>
      </c>
      <c r="AY643" s="169">
        <v>11.479999999999999</v>
      </c>
      <c r="BB643" s="158">
        <v>5.4446666666666665</v>
      </c>
      <c r="BC643" s="158">
        <v>9.8483333333333345</v>
      </c>
    </row>
    <row r="644" spans="1:57">
      <c r="A644" s="190"/>
      <c r="B644" s="190"/>
      <c r="C644" s="36"/>
      <c r="D644" s="61"/>
      <c r="E644" s="190"/>
      <c r="F644" s="74"/>
      <c r="G644" s="74"/>
      <c r="H644" s="74"/>
      <c r="I644" s="74"/>
      <c r="J644" s="74"/>
      <c r="K644" s="74"/>
      <c r="L644" s="49"/>
      <c r="M644" s="49"/>
      <c r="N644" s="49"/>
      <c r="O644" s="49"/>
      <c r="P644" s="49"/>
      <c r="Q644" s="49"/>
      <c r="R644" s="49"/>
      <c r="S644" s="49"/>
      <c r="T644" s="49"/>
      <c r="U644" s="190"/>
      <c r="V644" s="190"/>
      <c r="W644" s="36"/>
      <c r="X644" s="49"/>
      <c r="Y644" s="190"/>
      <c r="Z644" s="74"/>
      <c r="AA644" s="74"/>
      <c r="AB644" s="74"/>
      <c r="AC644" s="74"/>
      <c r="AD644" s="74"/>
      <c r="AE644" s="74"/>
      <c r="AF644" s="49"/>
      <c r="AG644" s="49"/>
      <c r="AK644" s="80" t="s">
        <v>82</v>
      </c>
      <c r="AL644" s="78" t="s">
        <v>76</v>
      </c>
      <c r="AM644" s="187">
        <v>32.096666666666664</v>
      </c>
      <c r="AO644" s="169">
        <v>1.0978000000000001</v>
      </c>
      <c r="AV644" s="80" t="s">
        <v>82</v>
      </c>
      <c r="AW644" s="78" t="s">
        <v>76</v>
      </c>
      <c r="AX644" s="146">
        <v>1.5989666666666666</v>
      </c>
      <c r="AY644" s="169">
        <v>15.729999999999999</v>
      </c>
      <c r="BB644" s="158">
        <v>5.1930000000000005</v>
      </c>
      <c r="BC644" s="158">
        <v>8.7099999999999991</v>
      </c>
    </row>
    <row r="645" spans="1:57">
      <c r="A645" s="190"/>
      <c r="B645" s="190"/>
      <c r="C645" s="36"/>
      <c r="D645" s="61"/>
      <c r="E645" s="190"/>
      <c r="F645" s="74"/>
      <c r="G645" s="74"/>
      <c r="H645" s="74"/>
      <c r="I645" s="74"/>
      <c r="J645" s="74"/>
      <c r="K645" s="74"/>
      <c r="L645" s="49"/>
      <c r="M645" s="49"/>
      <c r="N645" s="49"/>
      <c r="O645" s="49"/>
      <c r="P645" s="49"/>
      <c r="Q645" s="49"/>
      <c r="R645" s="49"/>
      <c r="S645" s="49"/>
      <c r="T645" s="49"/>
      <c r="U645" s="190"/>
      <c r="V645" s="190"/>
      <c r="W645" s="36"/>
      <c r="X645" s="49"/>
      <c r="Y645" s="190"/>
      <c r="Z645" s="74"/>
      <c r="AA645" s="74"/>
      <c r="AB645" s="74"/>
      <c r="AC645" s="74"/>
      <c r="AD645" s="74"/>
      <c r="AE645" s="74"/>
      <c r="AF645" s="49"/>
      <c r="AG645" s="49"/>
      <c r="AK645" s="80" t="s">
        <v>82</v>
      </c>
      <c r="AL645" s="78" t="s">
        <v>76</v>
      </c>
      <c r="AM645" s="187">
        <v>43.993333333333339</v>
      </c>
      <c r="AO645" s="169">
        <v>0.91756666666666664</v>
      </c>
      <c r="AV645" s="80" t="s">
        <v>82</v>
      </c>
      <c r="AW645" s="78" t="s">
        <v>76</v>
      </c>
      <c r="AX645" s="146">
        <v>1.9748333333333334</v>
      </c>
      <c r="AY645" s="169">
        <v>21.566666666666666</v>
      </c>
      <c r="BB645" s="158">
        <v>4.9623333333333335</v>
      </c>
      <c r="BC645" s="158">
        <v>7.6696666666666671</v>
      </c>
    </row>
    <row r="646" spans="1:57">
      <c r="A646" s="190"/>
      <c r="B646" s="190"/>
      <c r="C646" s="36"/>
      <c r="D646" s="61"/>
      <c r="E646" s="190"/>
      <c r="F646" s="74"/>
      <c r="G646" s="74"/>
      <c r="H646" s="74"/>
      <c r="I646" s="74"/>
      <c r="J646" s="74"/>
      <c r="K646" s="74"/>
      <c r="L646" s="49"/>
      <c r="M646" s="49"/>
      <c r="N646" s="49"/>
      <c r="O646" s="49"/>
      <c r="P646" s="49"/>
      <c r="Q646" s="49"/>
      <c r="R646" s="49"/>
      <c r="S646" s="49"/>
      <c r="T646" s="49"/>
      <c r="U646" s="190"/>
      <c r="V646" s="190"/>
      <c r="W646" s="36"/>
      <c r="X646" s="49"/>
      <c r="Y646" s="190"/>
      <c r="Z646" s="74"/>
      <c r="AA646" s="74"/>
      <c r="AB646" s="74"/>
      <c r="AC646" s="74"/>
      <c r="AD646" s="74"/>
      <c r="AE646" s="74"/>
      <c r="AF646" s="49"/>
      <c r="AG646" s="49"/>
      <c r="AK646" s="80" t="s">
        <v>82</v>
      </c>
      <c r="AL646" s="78" t="s">
        <v>76</v>
      </c>
      <c r="AM646" s="187">
        <v>60.303333333333335</v>
      </c>
      <c r="AO646" s="169">
        <v>0.77446666666666675</v>
      </c>
      <c r="AV646" s="80" t="s">
        <v>82</v>
      </c>
      <c r="AW646" s="78" t="s">
        <v>76</v>
      </c>
      <c r="AX646" s="146">
        <v>2.4596999999999998</v>
      </c>
      <c r="AY646" s="169">
        <v>29.56</v>
      </c>
      <c r="BB646" s="158">
        <v>4.7956666666666665</v>
      </c>
      <c r="BC646" s="158">
        <v>6.7773333333333339</v>
      </c>
    </row>
    <row r="647" spans="1:57">
      <c r="A647" s="190"/>
      <c r="B647" s="190"/>
      <c r="C647" s="36"/>
      <c r="D647" s="61"/>
      <c r="E647" s="190"/>
      <c r="F647" s="74"/>
      <c r="G647" s="74"/>
      <c r="H647" s="74"/>
      <c r="I647" s="74"/>
      <c r="J647" s="74"/>
      <c r="K647" s="74"/>
      <c r="L647" s="49"/>
      <c r="M647" s="49"/>
      <c r="N647" s="49"/>
      <c r="O647" s="49"/>
      <c r="P647" s="49"/>
      <c r="Q647" s="49"/>
      <c r="R647" s="49"/>
      <c r="S647" s="49"/>
      <c r="T647" s="49"/>
      <c r="U647" s="190"/>
      <c r="V647" s="190"/>
      <c r="W647" s="36"/>
      <c r="X647" s="49"/>
      <c r="Y647" s="190"/>
      <c r="Z647" s="74"/>
      <c r="AA647" s="74"/>
      <c r="AB647" s="74"/>
      <c r="AC647" s="74"/>
      <c r="AD647" s="74"/>
      <c r="AE647" s="74"/>
      <c r="AF647" s="49"/>
      <c r="AG647" s="49"/>
      <c r="AK647" s="80" t="s">
        <v>82</v>
      </c>
      <c r="AL647" s="78" t="s">
        <v>76</v>
      </c>
      <c r="AM647" s="187">
        <v>82.663333333333327</v>
      </c>
      <c r="AO647" s="169">
        <v>0.66109999999999991</v>
      </c>
      <c r="AV647" s="80" t="s">
        <v>82</v>
      </c>
      <c r="AW647" s="78" t="s">
        <v>76</v>
      </c>
      <c r="AX647" s="146">
        <v>3.124333333333333</v>
      </c>
      <c r="AY647" s="169">
        <v>40.520000000000003</v>
      </c>
      <c r="BB647" s="158">
        <v>4.7423333333333337</v>
      </c>
      <c r="BC647" s="158">
        <v>6.0609999999999999</v>
      </c>
    </row>
    <row r="648" spans="1:57">
      <c r="A648" s="190"/>
      <c r="B648" s="190"/>
      <c r="C648" s="36"/>
      <c r="D648" s="61"/>
      <c r="E648" s="190"/>
      <c r="F648" s="74"/>
      <c r="G648" s="74"/>
      <c r="H648" s="74"/>
      <c r="I648" s="74"/>
      <c r="J648" s="74"/>
      <c r="K648" s="74"/>
      <c r="L648" s="49"/>
      <c r="M648" s="49"/>
      <c r="N648" s="49"/>
      <c r="O648" s="49"/>
      <c r="P648" s="49"/>
      <c r="Q648" s="49"/>
      <c r="R648" s="49"/>
      <c r="S648" s="49"/>
      <c r="T648" s="49"/>
      <c r="U648" s="190"/>
      <c r="V648" s="190"/>
      <c r="W648" s="36"/>
      <c r="X648" s="49"/>
      <c r="Y648" s="190"/>
      <c r="Z648" s="74"/>
      <c r="AA648" s="74"/>
      <c r="AB648" s="74"/>
      <c r="AC648" s="74"/>
      <c r="AD648" s="74"/>
      <c r="AE648" s="74"/>
      <c r="AF648" s="49"/>
      <c r="AG648" s="49"/>
      <c r="AK648" s="80" t="s">
        <v>82</v>
      </c>
      <c r="AL648" s="78" t="s">
        <v>76</v>
      </c>
      <c r="AM648" s="187">
        <v>113.3</v>
      </c>
      <c r="AO648" s="169">
        <v>0.57213333333333338</v>
      </c>
      <c r="AV648" s="80" t="s">
        <v>82</v>
      </c>
      <c r="AW648" s="78" t="s">
        <v>76</v>
      </c>
      <c r="AX648" s="146">
        <v>4.0756666666666668</v>
      </c>
      <c r="AY648" s="169">
        <v>55.543333333333329</v>
      </c>
      <c r="BB648" s="158">
        <v>4.8410000000000002</v>
      </c>
      <c r="BC648" s="158">
        <v>5.4989999999999997</v>
      </c>
    </row>
    <row r="649" spans="1:57">
      <c r="A649" s="190"/>
      <c r="B649" s="190"/>
      <c r="C649" s="36"/>
      <c r="D649" s="61"/>
      <c r="E649" s="190"/>
      <c r="F649" s="74"/>
      <c r="G649" s="74"/>
      <c r="H649" s="74"/>
      <c r="I649" s="74"/>
      <c r="J649" s="74"/>
      <c r="K649" s="74"/>
      <c r="L649" s="49"/>
      <c r="M649" s="49"/>
      <c r="N649" s="49"/>
      <c r="O649" s="49"/>
      <c r="P649" s="49"/>
      <c r="Q649" s="49"/>
      <c r="R649" s="49"/>
      <c r="S649" s="49"/>
      <c r="T649" s="49"/>
      <c r="U649" s="190"/>
      <c r="V649" s="190"/>
      <c r="W649" s="36"/>
      <c r="X649" s="49"/>
      <c r="Y649" s="190"/>
      <c r="Z649" s="74"/>
      <c r="AA649" s="74"/>
      <c r="AB649" s="74"/>
      <c r="AC649" s="74"/>
      <c r="AD649" s="74"/>
      <c r="AE649" s="74"/>
      <c r="AF649" s="49"/>
      <c r="AG649" s="49"/>
      <c r="AK649" s="80" t="s">
        <v>82</v>
      </c>
      <c r="AL649" s="78" t="s">
        <v>76</v>
      </c>
      <c r="AM649" s="187">
        <v>155.30000000000001</v>
      </c>
      <c r="AO649" s="169">
        <v>0.50273333333333337</v>
      </c>
      <c r="AV649" s="80" t="s">
        <v>82</v>
      </c>
      <c r="AW649" s="78" t="s">
        <v>76</v>
      </c>
      <c r="AX649" s="146">
        <v>5.4590000000000005</v>
      </c>
      <c r="AY649" s="169">
        <v>76.143333333333331</v>
      </c>
      <c r="BB649" s="158">
        <v>5.0976666666666661</v>
      </c>
      <c r="BC649" s="158">
        <v>5.03</v>
      </c>
    </row>
    <row r="650" spans="1:57">
      <c r="A650" s="190"/>
      <c r="B650" s="190"/>
      <c r="C650" s="36"/>
      <c r="D650" s="61"/>
      <c r="E650" s="190"/>
      <c r="F650" s="74"/>
      <c r="G650" s="74"/>
      <c r="H650" s="74"/>
      <c r="I650" s="74"/>
      <c r="J650" s="74"/>
      <c r="K650" s="74"/>
      <c r="L650" s="49"/>
      <c r="M650" s="49"/>
      <c r="N650" s="49"/>
      <c r="O650" s="49"/>
      <c r="P650" s="49"/>
      <c r="Q650" s="49"/>
      <c r="R650" s="49"/>
      <c r="S650" s="49"/>
      <c r="T650" s="49"/>
      <c r="U650" s="190"/>
      <c r="V650" s="190"/>
      <c r="W650" s="36"/>
      <c r="X650" s="49"/>
      <c r="Y650" s="190"/>
      <c r="Z650" s="74"/>
      <c r="AA650" s="74"/>
      <c r="AB650" s="74"/>
      <c r="AC650" s="74"/>
      <c r="AD650" s="74"/>
      <c r="AE650" s="74"/>
      <c r="AF650" s="49"/>
      <c r="AG650" s="49"/>
      <c r="AK650" s="80" t="s">
        <v>82</v>
      </c>
      <c r="AL650" s="78" t="s">
        <v>76</v>
      </c>
      <c r="AM650" s="187">
        <v>212.9</v>
      </c>
      <c r="AO650" s="169">
        <v>0.44729999999999998</v>
      </c>
      <c r="AV650" s="80" t="s">
        <v>82</v>
      </c>
      <c r="AW650" s="78" t="s">
        <v>76</v>
      </c>
      <c r="AX650" s="146">
        <v>7.4219999999999997</v>
      </c>
      <c r="AY650" s="169">
        <v>104.40000000000002</v>
      </c>
      <c r="BB650" s="158">
        <v>5.4546666666666672</v>
      </c>
      <c r="BC650" s="158">
        <v>4.5519999999999996</v>
      </c>
    </row>
    <row r="651" spans="1:57">
      <c r="A651" s="190"/>
      <c r="B651" s="190"/>
      <c r="C651" s="36"/>
      <c r="D651" s="61"/>
      <c r="E651" s="190"/>
      <c r="F651" s="74"/>
      <c r="G651" s="74"/>
      <c r="H651" s="74"/>
      <c r="I651" s="74"/>
      <c r="J651" s="74"/>
      <c r="K651" s="74"/>
      <c r="L651" s="49"/>
      <c r="M651" s="49"/>
      <c r="N651" s="49"/>
      <c r="O651" s="49"/>
      <c r="P651" s="49"/>
      <c r="Q651" s="49"/>
      <c r="R651" s="49"/>
      <c r="S651" s="49"/>
      <c r="T651" s="49"/>
      <c r="U651" s="190"/>
      <c r="V651" s="190"/>
      <c r="W651" s="36"/>
      <c r="X651" s="49"/>
      <c r="Y651" s="190"/>
      <c r="Z651" s="74"/>
      <c r="AA651" s="74"/>
      <c r="AB651" s="74"/>
      <c r="AC651" s="74"/>
      <c r="AD651" s="74"/>
      <c r="AE651" s="74"/>
      <c r="AF651" s="49"/>
      <c r="AG651" s="49"/>
      <c r="AK651" s="80" t="s">
        <v>82</v>
      </c>
      <c r="AL651" s="78" t="s">
        <v>76</v>
      </c>
      <c r="AM651" s="187">
        <v>291.8</v>
      </c>
      <c r="AO651" s="169">
        <v>0.3987</v>
      </c>
      <c r="AV651" s="80" t="s">
        <v>82</v>
      </c>
      <c r="AW651" s="78" t="s">
        <v>76</v>
      </c>
      <c r="AX651" s="146">
        <v>10.077666666666666</v>
      </c>
      <c r="AY651" s="169">
        <v>143.1</v>
      </c>
      <c r="BB651" s="158">
        <v>5.7953333333333346</v>
      </c>
      <c r="BC651" s="158">
        <v>3.9949999999999997</v>
      </c>
    </row>
    <row r="652" spans="1:57">
      <c r="A652" s="190"/>
      <c r="B652" s="190"/>
      <c r="C652" s="36"/>
      <c r="D652" s="61"/>
      <c r="E652" s="190"/>
      <c r="F652" s="74"/>
      <c r="G652" s="74"/>
      <c r="H652" s="74"/>
      <c r="I652" s="74"/>
      <c r="J652" s="74"/>
      <c r="K652" s="74"/>
      <c r="L652" s="49"/>
      <c r="M652" s="49"/>
      <c r="N652" s="49"/>
      <c r="O652" s="49"/>
      <c r="P652" s="49"/>
      <c r="Q652" s="49"/>
      <c r="R652" s="49"/>
      <c r="S652" s="49"/>
      <c r="T652" s="49"/>
      <c r="U652" s="190"/>
      <c r="V652" s="190"/>
      <c r="W652" s="36"/>
      <c r="X652" s="49"/>
      <c r="Y652" s="190"/>
      <c r="Z652" s="74"/>
      <c r="AA652" s="74"/>
      <c r="AB652" s="74"/>
      <c r="AC652" s="74"/>
      <c r="AD652" s="74"/>
      <c r="AE652" s="74"/>
      <c r="AF652" s="49"/>
      <c r="AG652" s="49"/>
      <c r="AK652" s="80" t="s">
        <v>82</v>
      </c>
      <c r="AL652" s="78" t="s">
        <v>76</v>
      </c>
      <c r="AM652" s="187">
        <v>400.0333333333333</v>
      </c>
      <c r="AO652" s="169">
        <v>0.35056666666666669</v>
      </c>
      <c r="AV652" s="80" t="s">
        <v>82</v>
      </c>
      <c r="AW652" s="78" t="s">
        <v>76</v>
      </c>
      <c r="AX652" s="146">
        <v>13.460666666666667</v>
      </c>
      <c r="AY652" s="169">
        <v>196.13333333333333</v>
      </c>
      <c r="BB652" s="158">
        <v>5.9796666666666667</v>
      </c>
      <c r="BC652" s="158">
        <v>3.3580000000000001</v>
      </c>
    </row>
    <row r="653" spans="1:57">
      <c r="A653" s="190"/>
      <c r="B653" s="190"/>
      <c r="C653" s="36"/>
      <c r="D653" s="61"/>
      <c r="E653" s="190"/>
      <c r="F653" s="74"/>
      <c r="G653" s="74"/>
      <c r="H653" s="74"/>
      <c r="I653" s="74"/>
      <c r="J653" s="74"/>
      <c r="K653" s="74"/>
      <c r="L653" s="49"/>
      <c r="M653" s="49"/>
      <c r="N653" s="49"/>
      <c r="O653" s="49"/>
      <c r="P653" s="49"/>
      <c r="Q653" s="49"/>
      <c r="R653" s="49"/>
      <c r="S653" s="49"/>
      <c r="T653" s="49"/>
      <c r="U653" s="190"/>
      <c r="V653" s="190"/>
      <c r="W653" s="36"/>
      <c r="X653" s="49"/>
      <c r="Y653" s="190"/>
      <c r="Z653" s="74"/>
      <c r="AA653" s="74"/>
      <c r="AB653" s="74"/>
      <c r="AC653" s="74"/>
      <c r="AD653" s="74"/>
      <c r="AE653" s="74"/>
      <c r="AF653" s="49"/>
      <c r="AG653" s="49"/>
      <c r="AK653" s="80" t="s">
        <v>82</v>
      </c>
      <c r="AL653" s="78" t="s">
        <v>76</v>
      </c>
      <c r="AM653" s="199">
        <v>0.99476666666666669</v>
      </c>
      <c r="AN653" s="92"/>
      <c r="AO653" s="92"/>
      <c r="AP653" s="195">
        <v>5.1593333333333335</v>
      </c>
      <c r="AV653" s="80" t="s">
        <v>82</v>
      </c>
      <c r="AW653" s="78" t="s">
        <v>76</v>
      </c>
      <c r="AX653" s="146">
        <v>5.1940000000000007E-2</v>
      </c>
      <c r="AY653" s="169">
        <v>0.49993333333333334</v>
      </c>
      <c r="BD653" s="158">
        <v>8.6370000000000005</v>
      </c>
      <c r="BE653" s="158">
        <v>5.7606666666666664</v>
      </c>
    </row>
    <row r="654" spans="1:57">
      <c r="A654" s="190"/>
      <c r="B654" s="190"/>
      <c r="C654" s="36"/>
      <c r="D654" s="61"/>
      <c r="E654" s="190"/>
      <c r="F654" s="74"/>
      <c r="G654" s="74"/>
      <c r="H654" s="74"/>
      <c r="I654" s="74"/>
      <c r="J654" s="74"/>
      <c r="K654" s="74"/>
      <c r="L654" s="49"/>
      <c r="M654" s="49"/>
      <c r="N654" s="49"/>
      <c r="O654" s="49"/>
      <c r="P654" s="49"/>
      <c r="Q654" s="49"/>
      <c r="R654" s="49"/>
      <c r="S654" s="49"/>
      <c r="T654" s="49"/>
      <c r="U654" s="190"/>
      <c r="V654" s="190"/>
      <c r="W654" s="36"/>
      <c r="X654" s="49"/>
      <c r="Y654" s="190"/>
      <c r="Z654" s="74"/>
      <c r="AA654" s="74"/>
      <c r="AB654" s="74"/>
      <c r="AC654" s="74"/>
      <c r="AD654" s="74"/>
      <c r="AE654" s="74"/>
      <c r="AF654" s="49"/>
      <c r="AG654" s="49"/>
      <c r="AK654" s="80" t="s">
        <v>82</v>
      </c>
      <c r="AL654" s="78" t="s">
        <v>76</v>
      </c>
      <c r="AM654" s="188">
        <v>1.3686666666666667</v>
      </c>
      <c r="AN654" s="161"/>
      <c r="AO654" s="161"/>
      <c r="AP654" s="170">
        <v>5.8360000000000012</v>
      </c>
      <c r="AV654" s="80" t="s">
        <v>82</v>
      </c>
      <c r="AW654" s="78" t="s">
        <v>76</v>
      </c>
      <c r="AX654" s="146">
        <v>0.10182333333333334</v>
      </c>
      <c r="AY654" s="169">
        <v>0.67583333333333329</v>
      </c>
      <c r="BD654" s="158">
        <v>7.069</v>
      </c>
      <c r="BE654" s="158">
        <v>13.284666666666666</v>
      </c>
    </row>
    <row r="655" spans="1:57">
      <c r="A655" s="190"/>
      <c r="B655" s="190"/>
      <c r="C655" s="36"/>
      <c r="D655" s="61"/>
      <c r="E655" s="190"/>
      <c r="F655" s="74"/>
      <c r="G655" s="74"/>
      <c r="H655" s="74"/>
      <c r="I655" s="74"/>
      <c r="J655" s="74"/>
      <c r="K655" s="74"/>
      <c r="L655" s="49"/>
      <c r="M655" s="49"/>
      <c r="N655" s="49"/>
      <c r="O655" s="49"/>
      <c r="P655" s="49"/>
      <c r="Q655" s="49"/>
      <c r="R655" s="49"/>
      <c r="S655" s="49"/>
      <c r="T655" s="49"/>
      <c r="U655" s="190"/>
      <c r="V655" s="190"/>
      <c r="W655" s="36"/>
      <c r="X655" s="49"/>
      <c r="Y655" s="190"/>
      <c r="Z655" s="74"/>
      <c r="AA655" s="74"/>
      <c r="AB655" s="74"/>
      <c r="AC655" s="74"/>
      <c r="AD655" s="74"/>
      <c r="AE655" s="74"/>
      <c r="AF655" s="49"/>
      <c r="AG655" s="49"/>
      <c r="AK655" s="80" t="s">
        <v>82</v>
      </c>
      <c r="AL655" s="78" t="s">
        <v>76</v>
      </c>
      <c r="AM655" s="187">
        <v>1.8779999999999999</v>
      </c>
      <c r="AP655" s="169">
        <v>4.9953333333333338</v>
      </c>
      <c r="AV655" s="80" t="s">
        <v>82</v>
      </c>
      <c r="AW655" s="78" t="s">
        <v>76</v>
      </c>
      <c r="AX655" s="146">
        <v>0.14215333333333333</v>
      </c>
      <c r="AY655" s="169">
        <v>0.92116666666666669</v>
      </c>
      <c r="BD655" s="158">
        <v>6.4386666666666672</v>
      </c>
      <c r="BE655" s="158">
        <v>13.996</v>
      </c>
    </row>
    <row r="656" spans="1:57">
      <c r="A656" s="190"/>
      <c r="B656" s="190"/>
      <c r="C656" s="36"/>
      <c r="D656" s="61"/>
      <c r="E656" s="190"/>
      <c r="F656" s="74"/>
      <c r="G656" s="74"/>
      <c r="H656" s="74"/>
      <c r="I656" s="74"/>
      <c r="J656" s="74"/>
      <c r="K656" s="74"/>
      <c r="L656" s="49"/>
      <c r="M656" s="49"/>
      <c r="N656" s="49"/>
      <c r="O656" s="49"/>
      <c r="P656" s="49"/>
      <c r="Q656" s="49"/>
      <c r="R656" s="49"/>
      <c r="S656" s="49"/>
      <c r="T656" s="49"/>
      <c r="U656" s="190"/>
      <c r="V656" s="190"/>
      <c r="W656" s="36"/>
      <c r="X656" s="49"/>
      <c r="Y656" s="190"/>
      <c r="Z656" s="74"/>
      <c r="AA656" s="74"/>
      <c r="AB656" s="74"/>
      <c r="AC656" s="74"/>
      <c r="AD656" s="74"/>
      <c r="AE656" s="74"/>
      <c r="AF656" s="49"/>
      <c r="AG656" s="49"/>
      <c r="AK656" s="80" t="s">
        <v>82</v>
      </c>
      <c r="AL656" s="78" t="s">
        <v>76</v>
      </c>
      <c r="AM656" s="187">
        <v>2.5750000000000002</v>
      </c>
      <c r="AP656" s="169">
        <v>4.1619999999999999</v>
      </c>
      <c r="AV656" s="80" t="s">
        <v>82</v>
      </c>
      <c r="AW656" s="78" t="s">
        <v>76</v>
      </c>
      <c r="AX656" s="146">
        <v>0.18879666666666664</v>
      </c>
      <c r="AY656" s="169">
        <v>1.262</v>
      </c>
      <c r="BD656" s="158">
        <v>6.0936666666666666</v>
      </c>
      <c r="BE656" s="158">
        <v>13.629</v>
      </c>
    </row>
    <row r="657" spans="1:57">
      <c r="A657" s="190"/>
      <c r="B657" s="190"/>
      <c r="C657" s="36"/>
      <c r="D657" s="61"/>
      <c r="E657" s="190"/>
      <c r="F657" s="74"/>
      <c r="G657" s="74"/>
      <c r="H657" s="74"/>
      <c r="I657" s="74"/>
      <c r="J657" s="74"/>
      <c r="K657" s="74"/>
      <c r="L657" s="49"/>
      <c r="M657" s="49"/>
      <c r="N657" s="49"/>
      <c r="O657" s="49"/>
      <c r="P657" s="49"/>
      <c r="Q657" s="49"/>
      <c r="R657" s="49"/>
      <c r="S657" s="49"/>
      <c r="T657" s="49"/>
      <c r="U657" s="190"/>
      <c r="V657" s="190"/>
      <c r="W657" s="36"/>
      <c r="X657" s="49"/>
      <c r="Y657" s="190"/>
      <c r="Z657" s="74"/>
      <c r="AA657" s="74"/>
      <c r="AB657" s="74"/>
      <c r="AC657" s="74"/>
      <c r="AD657" s="74"/>
      <c r="AE657" s="74"/>
      <c r="AF657" s="49"/>
      <c r="AG657" s="49"/>
      <c r="AK657" s="80" t="s">
        <v>82</v>
      </c>
      <c r="AL657" s="78" t="s">
        <v>76</v>
      </c>
      <c r="AM657" s="187">
        <v>3.5296666666666661</v>
      </c>
      <c r="AP657" s="169">
        <v>3.4616666666666664</v>
      </c>
      <c r="AV657" s="80" t="s">
        <v>82</v>
      </c>
      <c r="AW657" s="78" t="s">
        <v>76</v>
      </c>
      <c r="AX657" s="146">
        <v>0.24823333333333333</v>
      </c>
      <c r="AY657" s="169">
        <v>1.7299999999999998</v>
      </c>
      <c r="BD657" s="158">
        <v>5.8490000000000002</v>
      </c>
      <c r="BE657" s="158">
        <v>13.068</v>
      </c>
    </row>
    <row r="658" spans="1:57">
      <c r="A658" s="190"/>
      <c r="B658" s="190"/>
      <c r="C658" s="36"/>
      <c r="D658" s="61"/>
      <c r="E658" s="190"/>
      <c r="F658" s="74"/>
      <c r="G658" s="74"/>
      <c r="H658" s="74"/>
      <c r="I658" s="74"/>
      <c r="J658" s="74"/>
      <c r="K658" s="74"/>
      <c r="L658" s="49"/>
      <c r="M658" s="49"/>
      <c r="N658" s="49"/>
      <c r="O658" s="49"/>
      <c r="P658" s="49"/>
      <c r="Q658" s="49"/>
      <c r="R658" s="49"/>
      <c r="S658" s="49"/>
      <c r="T658" s="49"/>
      <c r="U658" s="190"/>
      <c r="V658" s="190"/>
      <c r="W658" s="36"/>
      <c r="X658" s="49"/>
      <c r="Y658" s="190"/>
      <c r="Z658" s="74"/>
      <c r="AA658" s="74"/>
      <c r="AB658" s="74"/>
      <c r="AC658" s="74"/>
      <c r="AD658" s="74"/>
      <c r="AE658" s="74"/>
      <c r="AF658" s="49"/>
      <c r="AG658" s="49"/>
      <c r="AK658" s="80" t="s">
        <v>82</v>
      </c>
      <c r="AL658" s="78" t="s">
        <v>76</v>
      </c>
      <c r="AM658" s="187">
        <v>4.8380000000000001</v>
      </c>
      <c r="AP658" s="169">
        <v>2.8676666666666666</v>
      </c>
      <c r="AV658" s="80" t="s">
        <v>82</v>
      </c>
      <c r="AW658" s="78" t="s">
        <v>76</v>
      </c>
      <c r="AX658" s="146">
        <v>0.32423333333333332</v>
      </c>
      <c r="AY658" s="169">
        <v>2.371</v>
      </c>
      <c r="BD658" s="158">
        <v>5.6393333333333331</v>
      </c>
      <c r="BE658" s="158">
        <v>12.423666666666668</v>
      </c>
    </row>
    <row r="659" spans="1:57">
      <c r="A659" s="190"/>
      <c r="B659" s="190"/>
      <c r="C659" s="36"/>
      <c r="D659" s="61"/>
      <c r="E659" s="190"/>
      <c r="F659" s="74"/>
      <c r="G659" s="74"/>
      <c r="H659" s="74"/>
      <c r="I659" s="74"/>
      <c r="J659" s="74"/>
      <c r="K659" s="74"/>
      <c r="L659" s="49"/>
      <c r="M659" s="49"/>
      <c r="N659" s="49"/>
      <c r="O659" s="49"/>
      <c r="P659" s="49"/>
      <c r="Q659" s="49"/>
      <c r="R659" s="49"/>
      <c r="S659" s="49"/>
      <c r="T659" s="49"/>
      <c r="U659" s="190"/>
      <c r="V659" s="190"/>
      <c r="W659" s="36"/>
      <c r="X659" s="49"/>
      <c r="Y659" s="190"/>
      <c r="Z659" s="74"/>
      <c r="AA659" s="74"/>
      <c r="AB659" s="74"/>
      <c r="AC659" s="74"/>
      <c r="AD659" s="74"/>
      <c r="AE659" s="74"/>
      <c r="AF659" s="49"/>
      <c r="AG659" s="49"/>
      <c r="AK659" s="80" t="s">
        <v>82</v>
      </c>
      <c r="AL659" s="78" t="s">
        <v>76</v>
      </c>
      <c r="AM659" s="187">
        <v>6.6320000000000006</v>
      </c>
      <c r="AP659" s="169">
        <v>2.3726666666666669</v>
      </c>
      <c r="AV659" s="80" t="s">
        <v>82</v>
      </c>
      <c r="AW659" s="78" t="s">
        <v>76</v>
      </c>
      <c r="AX659" s="146">
        <v>0.42003333333333331</v>
      </c>
      <c r="AY659" s="169">
        <v>3.2506666666666661</v>
      </c>
      <c r="BD659" s="158">
        <v>5.4453333333333331</v>
      </c>
      <c r="BE659" s="158">
        <v>11.687666666666667</v>
      </c>
    </row>
    <row r="660" spans="1:57">
      <c r="A660" s="190"/>
      <c r="B660" s="190"/>
      <c r="C660" s="36"/>
      <c r="D660" s="61"/>
      <c r="E660" s="190"/>
      <c r="F660" s="74"/>
      <c r="G660" s="74"/>
      <c r="H660" s="74"/>
      <c r="I660" s="74"/>
      <c r="J660" s="74"/>
      <c r="K660" s="74"/>
      <c r="L660" s="49"/>
      <c r="M660" s="49"/>
      <c r="N660" s="49"/>
      <c r="O660" s="49"/>
      <c r="P660" s="49"/>
      <c r="Q660" s="49"/>
      <c r="R660" s="49"/>
      <c r="S660" s="49"/>
      <c r="T660" s="49"/>
      <c r="U660" s="190"/>
      <c r="V660" s="190"/>
      <c r="W660" s="36"/>
      <c r="X660" s="49"/>
      <c r="Y660" s="190"/>
      <c r="Z660" s="74"/>
      <c r="AA660" s="74"/>
      <c r="AB660" s="74"/>
      <c r="AC660" s="74"/>
      <c r="AD660" s="74"/>
      <c r="AE660" s="74"/>
      <c r="AF660" s="49"/>
      <c r="AG660" s="49"/>
      <c r="AK660" s="80" t="s">
        <v>82</v>
      </c>
      <c r="AL660" s="78" t="s">
        <v>76</v>
      </c>
      <c r="AM660" s="187">
        <v>9.0906666666666656</v>
      </c>
      <c r="AP660" s="169">
        <v>1.962</v>
      </c>
      <c r="AV660" s="80" t="s">
        <v>82</v>
      </c>
      <c r="AW660" s="78" t="s">
        <v>76</v>
      </c>
      <c r="AX660" s="146">
        <v>0.53913333333333335</v>
      </c>
      <c r="AY660" s="169">
        <v>4.4560000000000004</v>
      </c>
      <c r="BD660" s="158">
        <v>5.2556666666666665</v>
      </c>
      <c r="BE660" s="158">
        <v>10.867666666666667</v>
      </c>
    </row>
    <row r="661" spans="1:57">
      <c r="A661" s="190"/>
      <c r="B661" s="190"/>
      <c r="C661" s="36"/>
      <c r="D661" s="61"/>
      <c r="E661" s="190"/>
      <c r="F661" s="74"/>
      <c r="G661" s="74"/>
      <c r="H661" s="74"/>
      <c r="I661" s="74"/>
      <c r="J661" s="74"/>
      <c r="K661" s="74"/>
      <c r="L661" s="49"/>
      <c r="M661" s="49"/>
      <c r="N661" s="49"/>
      <c r="O661" s="49"/>
      <c r="P661" s="49"/>
      <c r="Q661" s="49"/>
      <c r="R661" s="49"/>
      <c r="S661" s="49"/>
      <c r="T661" s="49"/>
      <c r="U661" s="190"/>
      <c r="V661" s="190"/>
      <c r="W661" s="36"/>
      <c r="X661" s="49"/>
      <c r="Y661" s="190"/>
      <c r="Z661" s="74"/>
      <c r="AA661" s="74"/>
      <c r="AB661" s="74"/>
      <c r="AC661" s="74"/>
      <c r="AD661" s="74"/>
      <c r="AE661" s="74"/>
      <c r="AF661" s="49"/>
      <c r="AG661" s="49"/>
      <c r="AK661" s="80" t="s">
        <v>82</v>
      </c>
      <c r="AL661" s="78" t="s">
        <v>76</v>
      </c>
      <c r="AM661" s="187">
        <v>12.46</v>
      </c>
      <c r="AP661" s="169">
        <v>1.6246666666666665</v>
      </c>
      <c r="AV661" s="80" t="s">
        <v>82</v>
      </c>
      <c r="AW661" s="78" t="s">
        <v>76</v>
      </c>
      <c r="AX661" s="146">
        <v>0.68526666666666669</v>
      </c>
      <c r="AY661" s="169">
        <v>6.1079999999999997</v>
      </c>
      <c r="BD661" s="158">
        <v>5.0646666666666667</v>
      </c>
      <c r="BE661" s="158">
        <v>9.9793333333333347</v>
      </c>
    </row>
    <row r="662" spans="1:57">
      <c r="A662" s="190"/>
      <c r="B662" s="190"/>
      <c r="C662" s="36"/>
      <c r="D662" s="61"/>
      <c r="E662" s="190"/>
      <c r="F662" s="74"/>
      <c r="G662" s="74"/>
      <c r="H662" s="74"/>
      <c r="I662" s="74"/>
      <c r="J662" s="74"/>
      <c r="K662" s="74"/>
      <c r="L662" s="49"/>
      <c r="M662" s="49"/>
      <c r="N662" s="49"/>
      <c r="O662" s="49"/>
      <c r="P662" s="49"/>
      <c r="Q662" s="49"/>
      <c r="R662" s="49"/>
      <c r="S662" s="49"/>
      <c r="T662" s="49"/>
      <c r="U662" s="190"/>
      <c r="V662" s="190"/>
      <c r="W662" s="36"/>
      <c r="X662" s="49"/>
      <c r="Y662" s="190"/>
      <c r="Z662" s="74"/>
      <c r="AA662" s="74"/>
      <c r="AB662" s="74"/>
      <c r="AC662" s="74"/>
      <c r="AD662" s="74"/>
      <c r="AE662" s="74"/>
      <c r="AF662" s="49"/>
      <c r="AG662" s="49"/>
      <c r="AK662" s="80" t="s">
        <v>82</v>
      </c>
      <c r="AL662" s="78" t="s">
        <v>76</v>
      </c>
      <c r="AM662" s="188">
        <v>17.079999999999998</v>
      </c>
      <c r="AN662" s="161"/>
      <c r="AO662" s="161"/>
      <c r="AP662" s="170">
        <v>1.3484999999999998</v>
      </c>
      <c r="AV662" s="80" t="s">
        <v>82</v>
      </c>
      <c r="AW662" s="78" t="s">
        <v>76</v>
      </c>
      <c r="AX662" s="146">
        <v>0.8613333333333334</v>
      </c>
      <c r="AY662" s="169">
        <v>8.3729999999999993</v>
      </c>
      <c r="BD662" s="158">
        <v>4.8613333333333335</v>
      </c>
      <c r="BE662" s="158">
        <v>9.0376666666666665</v>
      </c>
    </row>
    <row r="663" spans="1:57">
      <c r="A663" s="190"/>
      <c r="B663" s="190"/>
      <c r="C663" s="36"/>
      <c r="D663" s="61"/>
      <c r="E663" s="190"/>
      <c r="F663" s="74"/>
      <c r="G663" s="74"/>
      <c r="H663" s="74"/>
      <c r="I663" s="74"/>
      <c r="J663" s="74"/>
      <c r="K663" s="74"/>
      <c r="L663" s="49"/>
      <c r="M663" s="49"/>
      <c r="N663" s="49"/>
      <c r="O663" s="49"/>
      <c r="P663" s="49"/>
      <c r="Q663" s="49"/>
      <c r="R663" s="49"/>
      <c r="S663" s="49"/>
      <c r="T663" s="49"/>
      <c r="U663" s="190"/>
      <c r="V663" s="190"/>
      <c r="W663" s="36"/>
      <c r="X663" s="49"/>
      <c r="Y663" s="190"/>
      <c r="Z663" s="74"/>
      <c r="AA663" s="74"/>
      <c r="AB663" s="74"/>
      <c r="AC663" s="74"/>
      <c r="AD663" s="74"/>
      <c r="AE663" s="74"/>
      <c r="AF663" s="49"/>
      <c r="AG663" s="49"/>
      <c r="AK663" s="80" t="s">
        <v>82</v>
      </c>
      <c r="AL663" s="78" t="s">
        <v>76</v>
      </c>
      <c r="AM663" s="187">
        <v>23.41</v>
      </c>
      <c r="AP663" s="169">
        <v>1.1228333333333333</v>
      </c>
      <c r="AV663" s="80" t="s">
        <v>82</v>
      </c>
      <c r="AW663" s="78" t="s">
        <v>76</v>
      </c>
      <c r="AX663" s="146">
        <v>1.0725333333333333</v>
      </c>
      <c r="AY663" s="169">
        <v>11.479999999999999</v>
      </c>
      <c r="BD663" s="158">
        <v>4.6453333333333333</v>
      </c>
      <c r="BE663" s="158">
        <v>8.0786666666666669</v>
      </c>
    </row>
    <row r="664" spans="1:57">
      <c r="A664" s="190"/>
      <c r="B664" s="190"/>
      <c r="C664" s="36"/>
      <c r="D664" s="61"/>
      <c r="E664" s="190"/>
      <c r="F664" s="74"/>
      <c r="G664" s="74"/>
      <c r="H664" s="74"/>
      <c r="I664" s="74"/>
      <c r="J664" s="74"/>
      <c r="K664" s="74"/>
      <c r="L664" s="49"/>
      <c r="M664" s="49"/>
      <c r="N664" s="49"/>
      <c r="O664" s="49"/>
      <c r="P664" s="49"/>
      <c r="Q664" s="49"/>
      <c r="R664" s="49"/>
      <c r="S664" s="49"/>
      <c r="T664" s="49"/>
      <c r="U664" s="190"/>
      <c r="V664" s="190"/>
      <c r="W664" s="36"/>
      <c r="X664" s="49"/>
      <c r="Y664" s="190"/>
      <c r="Z664" s="74"/>
      <c r="AA664" s="74"/>
      <c r="AB664" s="74"/>
      <c r="AC664" s="74"/>
      <c r="AD664" s="74"/>
      <c r="AE664" s="74"/>
      <c r="AF664" s="49"/>
      <c r="AG664" s="49"/>
      <c r="AK664" s="80" t="s">
        <v>82</v>
      </c>
      <c r="AL664" s="78" t="s">
        <v>76</v>
      </c>
      <c r="AM664" s="187">
        <v>32.1</v>
      </c>
      <c r="AP664" s="169">
        <v>0.93940000000000001</v>
      </c>
      <c r="AV664" s="80" t="s">
        <v>82</v>
      </c>
      <c r="AW664" s="78" t="s">
        <v>76</v>
      </c>
      <c r="AX664" s="146">
        <v>1.3284666666666667</v>
      </c>
      <c r="AY664" s="169">
        <v>15.729999999999999</v>
      </c>
      <c r="BD664" s="158">
        <v>4.4349999999999996</v>
      </c>
      <c r="BE664" s="158">
        <v>7.1583333333333341</v>
      </c>
    </row>
    <row r="665" spans="1:57">
      <c r="A665" s="190"/>
      <c r="B665" s="190"/>
      <c r="C665" s="36"/>
      <c r="D665" s="61"/>
      <c r="E665" s="190"/>
      <c r="F665" s="74"/>
      <c r="G665" s="74"/>
      <c r="H665" s="74"/>
      <c r="I665" s="74"/>
      <c r="J665" s="74"/>
      <c r="K665" s="74"/>
      <c r="L665" s="49"/>
      <c r="M665" s="49"/>
      <c r="N665" s="49"/>
      <c r="O665" s="49"/>
      <c r="P665" s="49"/>
      <c r="Q665" s="49"/>
      <c r="R665" s="49"/>
      <c r="S665" s="49"/>
      <c r="T665" s="49"/>
      <c r="U665" s="190"/>
      <c r="V665" s="190"/>
      <c r="W665" s="36"/>
      <c r="X665" s="49"/>
      <c r="Y665" s="190"/>
      <c r="Z665" s="74"/>
      <c r="AA665" s="74"/>
      <c r="AB665" s="74"/>
      <c r="AC665" s="74"/>
      <c r="AD665" s="74"/>
      <c r="AE665" s="74"/>
      <c r="AF665" s="49"/>
      <c r="AG665" s="49"/>
      <c r="AK665" s="80" t="s">
        <v>82</v>
      </c>
      <c r="AL665" s="78" t="s">
        <v>76</v>
      </c>
      <c r="AM665" s="187">
        <v>43.993333333333339</v>
      </c>
      <c r="AP665" s="169">
        <v>0.79126666666666667</v>
      </c>
      <c r="AV665" s="80" t="s">
        <v>82</v>
      </c>
      <c r="AW665" s="78" t="s">
        <v>76</v>
      </c>
      <c r="AX665" s="146">
        <v>1.6490666666666669</v>
      </c>
      <c r="AY665" s="169">
        <v>21.570000000000004</v>
      </c>
      <c r="BD665" s="158">
        <v>4.2503333333333329</v>
      </c>
      <c r="BE665" s="158">
        <v>6.3313333333333333</v>
      </c>
    </row>
    <row r="666" spans="1:57">
      <c r="A666" s="190"/>
      <c r="B666" s="190"/>
      <c r="C666" s="36"/>
      <c r="D666" s="61"/>
      <c r="E666" s="190"/>
      <c r="F666" s="74"/>
      <c r="G666" s="74"/>
      <c r="H666" s="74"/>
      <c r="I666" s="74"/>
      <c r="J666" s="74"/>
      <c r="K666" s="74"/>
      <c r="L666" s="49"/>
      <c r="M666" s="49"/>
      <c r="N666" s="49"/>
      <c r="O666" s="49"/>
      <c r="P666" s="49"/>
      <c r="Q666" s="49"/>
      <c r="R666" s="49"/>
      <c r="S666" s="49"/>
      <c r="T666" s="49"/>
      <c r="U666" s="190"/>
      <c r="V666" s="190"/>
      <c r="W666" s="36"/>
      <c r="X666" s="49"/>
      <c r="Y666" s="190"/>
      <c r="Z666" s="74"/>
      <c r="AA666" s="74"/>
      <c r="AB666" s="74"/>
      <c r="AC666" s="74"/>
      <c r="AD666" s="74"/>
      <c r="AE666" s="74"/>
      <c r="AF666" s="49"/>
      <c r="AG666" s="49"/>
      <c r="AK666" s="80" t="s">
        <v>82</v>
      </c>
      <c r="AL666" s="78" t="s">
        <v>76</v>
      </c>
      <c r="AM666" s="187">
        <v>60.303333333333335</v>
      </c>
      <c r="AP666" s="169">
        <v>0.6719666666666666</v>
      </c>
      <c r="AV666" s="80" t="s">
        <v>82</v>
      </c>
      <c r="AW666" s="78" t="s">
        <v>76</v>
      </c>
      <c r="AX666" s="146">
        <v>2.0716666666666668</v>
      </c>
      <c r="AY666" s="169">
        <v>29.56</v>
      </c>
      <c r="BD666" s="158">
        <v>4.1273333333333335</v>
      </c>
      <c r="BE666" s="158">
        <v>5.6403333333333334</v>
      </c>
    </row>
    <row r="667" spans="1:57">
      <c r="A667" s="190"/>
      <c r="B667" s="190"/>
      <c r="C667" s="36"/>
      <c r="D667" s="61"/>
      <c r="E667" s="190"/>
      <c r="F667" s="74"/>
      <c r="G667" s="74"/>
      <c r="H667" s="74"/>
      <c r="I667" s="74"/>
      <c r="J667" s="74"/>
      <c r="K667" s="74"/>
      <c r="L667" s="49"/>
      <c r="M667" s="49"/>
      <c r="N667" s="49"/>
      <c r="O667" s="49"/>
      <c r="P667" s="49"/>
      <c r="Q667" s="49"/>
      <c r="R667" s="49"/>
      <c r="S667" s="49"/>
      <c r="T667" s="49"/>
      <c r="U667" s="190"/>
      <c r="V667" s="190"/>
      <c r="W667" s="36"/>
      <c r="X667" s="49"/>
      <c r="Y667" s="190"/>
      <c r="Z667" s="74"/>
      <c r="AA667" s="74"/>
      <c r="AB667" s="74"/>
      <c r="AC667" s="74"/>
      <c r="AD667" s="74"/>
      <c r="AE667" s="74"/>
      <c r="AF667" s="49"/>
      <c r="AG667" s="49"/>
      <c r="AK667" s="80" t="s">
        <v>82</v>
      </c>
      <c r="AL667" s="78" t="s">
        <v>76</v>
      </c>
      <c r="AM667" s="187">
        <v>82.66</v>
      </c>
      <c r="AP667" s="169">
        <v>0.5764999999999999</v>
      </c>
      <c r="AV667" s="80" t="s">
        <v>82</v>
      </c>
      <c r="AW667" s="78" t="s">
        <v>76</v>
      </c>
      <c r="AX667" s="146">
        <v>2.6636666666666668</v>
      </c>
      <c r="AY667" s="169">
        <v>40.520000000000003</v>
      </c>
      <c r="BD667" s="158">
        <v>4.113666666666667</v>
      </c>
      <c r="BE667" s="158">
        <v>5.1073333333333339</v>
      </c>
    </row>
    <row r="668" spans="1:57">
      <c r="A668" s="190"/>
      <c r="B668" s="190"/>
      <c r="C668" s="36"/>
      <c r="D668" s="61"/>
      <c r="E668" s="190"/>
      <c r="F668" s="74"/>
      <c r="G668" s="74"/>
      <c r="H668" s="74"/>
      <c r="I668" s="74"/>
      <c r="J668" s="74"/>
      <c r="K668" s="74"/>
      <c r="L668" s="49"/>
      <c r="M668" s="49"/>
      <c r="N668" s="49"/>
      <c r="O668" s="49"/>
      <c r="P668" s="49"/>
      <c r="Q668" s="49"/>
      <c r="R668" s="49"/>
      <c r="S668" s="49"/>
      <c r="T668" s="49"/>
      <c r="U668" s="190"/>
      <c r="V668" s="190"/>
      <c r="W668" s="36"/>
      <c r="X668" s="49"/>
      <c r="Y668" s="190"/>
      <c r="Z668" s="74"/>
      <c r="AA668" s="74"/>
      <c r="AB668" s="74"/>
      <c r="AC668" s="74"/>
      <c r="AD668" s="74"/>
      <c r="AE668" s="74"/>
      <c r="AF668" s="49"/>
      <c r="AG668" s="49"/>
      <c r="AK668" s="80" t="s">
        <v>82</v>
      </c>
      <c r="AL668" s="78" t="s">
        <v>76</v>
      </c>
      <c r="AM668" s="187">
        <v>113.3</v>
      </c>
      <c r="AP668" s="169">
        <v>0.50060000000000004</v>
      </c>
      <c r="AV668" s="80" t="s">
        <v>82</v>
      </c>
      <c r="AW668" s="78" t="s">
        <v>76</v>
      </c>
      <c r="AX668" s="146">
        <v>3.5293333333333332</v>
      </c>
      <c r="AY668" s="169">
        <v>55.543333333333329</v>
      </c>
      <c r="BD668" s="158">
        <v>4.2463333333333333</v>
      </c>
      <c r="BE668" s="158">
        <v>4.7103333333333337</v>
      </c>
    </row>
    <row r="669" spans="1:57">
      <c r="A669" s="190"/>
      <c r="B669" s="190"/>
      <c r="C669" s="36"/>
      <c r="D669" s="61"/>
      <c r="E669" s="190"/>
      <c r="F669" s="74"/>
      <c r="G669" s="74"/>
      <c r="H669" s="74"/>
      <c r="I669" s="74"/>
      <c r="J669" s="74"/>
      <c r="K669" s="74"/>
      <c r="L669" s="49"/>
      <c r="M669" s="49"/>
      <c r="N669" s="49"/>
      <c r="O669" s="49"/>
      <c r="P669" s="49"/>
      <c r="Q669" s="49"/>
      <c r="R669" s="49"/>
      <c r="S669" s="49"/>
      <c r="T669" s="49"/>
      <c r="U669" s="190"/>
      <c r="V669" s="190"/>
      <c r="W669" s="36"/>
      <c r="X669" s="49"/>
      <c r="Y669" s="190"/>
      <c r="Z669" s="74"/>
      <c r="AA669" s="74"/>
      <c r="AB669" s="74"/>
      <c r="AC669" s="74"/>
      <c r="AD669" s="74"/>
      <c r="AE669" s="74"/>
      <c r="AF669" s="49"/>
      <c r="AG669" s="49"/>
      <c r="AK669" s="80" t="s">
        <v>82</v>
      </c>
      <c r="AL669" s="78" t="s">
        <v>76</v>
      </c>
      <c r="AM669" s="187">
        <v>155.30000000000001</v>
      </c>
      <c r="AP669" s="169">
        <v>0.44086666666666668</v>
      </c>
      <c r="AV669" s="80" t="s">
        <v>82</v>
      </c>
      <c r="AW669" s="78" t="s">
        <v>76</v>
      </c>
      <c r="AX669" s="155">
        <v>4.8086666666666664</v>
      </c>
      <c r="AY669" s="170">
        <v>76.146666666666675</v>
      </c>
      <c r="AZ669" s="160"/>
      <c r="BA669" s="161"/>
      <c r="BB669" s="161"/>
      <c r="BC669" s="161"/>
      <c r="BD669" s="162">
        <v>4.5350000000000001</v>
      </c>
      <c r="BE669" s="162">
        <v>4.3826666666666663</v>
      </c>
    </row>
    <row r="670" spans="1:57">
      <c r="A670" s="190"/>
      <c r="B670" s="190"/>
      <c r="C670" s="36"/>
      <c r="D670" s="61"/>
      <c r="E670" s="190"/>
      <c r="F670" s="74"/>
      <c r="G670" s="74"/>
      <c r="H670" s="74"/>
      <c r="I670" s="74"/>
      <c r="J670" s="74"/>
      <c r="K670" s="74"/>
      <c r="L670" s="49"/>
      <c r="M670" s="49"/>
      <c r="N670" s="49"/>
      <c r="O670" s="49"/>
      <c r="P670" s="49"/>
      <c r="Q670" s="49"/>
      <c r="R670" s="49"/>
      <c r="S670" s="49"/>
      <c r="T670" s="49"/>
      <c r="U670" s="190"/>
      <c r="V670" s="190"/>
      <c r="W670" s="36"/>
      <c r="X670" s="49"/>
      <c r="Y670" s="190"/>
      <c r="Z670" s="74"/>
      <c r="AA670" s="74"/>
      <c r="AB670" s="74"/>
      <c r="AC670" s="74"/>
      <c r="AD670" s="74"/>
      <c r="AE670" s="74"/>
      <c r="AF670" s="49"/>
      <c r="AG670" s="49"/>
      <c r="AK670" s="80" t="s">
        <v>82</v>
      </c>
      <c r="AL670" s="78" t="s">
        <v>76</v>
      </c>
      <c r="AM670" s="187">
        <v>212.9</v>
      </c>
      <c r="AP670" s="169">
        <v>0.39396666666666663</v>
      </c>
      <c r="AV670" s="80" t="s">
        <v>82</v>
      </c>
      <c r="AW670" s="78" t="s">
        <v>76</v>
      </c>
      <c r="AX670" s="146">
        <v>6.6409999999999991</v>
      </c>
      <c r="AY670" s="169">
        <v>104.40000000000002</v>
      </c>
      <c r="BD670" s="158">
        <v>4.919999999999999</v>
      </c>
      <c r="BE670" s="158">
        <v>4.0256666666666669</v>
      </c>
    </row>
    <row r="671" spans="1:57">
      <c r="A671" s="190"/>
      <c r="B671" s="190"/>
      <c r="C671" s="36"/>
      <c r="D671" s="61"/>
      <c r="E671" s="190"/>
      <c r="F671" s="74"/>
      <c r="G671" s="74"/>
      <c r="H671" s="74"/>
      <c r="I671" s="74"/>
      <c r="J671" s="74"/>
      <c r="K671" s="74"/>
      <c r="L671" s="49"/>
      <c r="M671" s="49"/>
      <c r="N671" s="49"/>
      <c r="O671" s="49"/>
      <c r="P671" s="49"/>
      <c r="Q671" s="49"/>
      <c r="R671" s="49"/>
      <c r="S671" s="49"/>
      <c r="T671" s="49"/>
      <c r="U671" s="190"/>
      <c r="V671" s="190"/>
      <c r="W671" s="36"/>
      <c r="X671" s="49"/>
      <c r="Y671" s="190"/>
      <c r="Z671" s="74"/>
      <c r="AA671" s="74"/>
      <c r="AB671" s="74"/>
      <c r="AC671" s="74"/>
      <c r="AD671" s="74"/>
      <c r="AE671" s="74"/>
      <c r="AF671" s="49"/>
      <c r="AG671" s="49"/>
      <c r="AK671" s="80" t="s">
        <v>82</v>
      </c>
      <c r="AL671" s="78" t="s">
        <v>76</v>
      </c>
      <c r="AM671" s="187">
        <v>291.8</v>
      </c>
      <c r="AP671" s="169">
        <v>0.35553333333333331</v>
      </c>
      <c r="AV671" s="80" t="s">
        <v>82</v>
      </c>
      <c r="AW671" s="78" t="s">
        <v>76</v>
      </c>
      <c r="AX671" s="146">
        <v>9.1313333333333322</v>
      </c>
      <c r="AY671" s="169">
        <v>143.1</v>
      </c>
      <c r="BD671" s="158">
        <v>5.285333333333333</v>
      </c>
      <c r="BE671" s="158">
        <v>3.5706666666666664</v>
      </c>
    </row>
    <row r="672" spans="1:57">
      <c r="A672" s="190"/>
      <c r="B672" s="190"/>
      <c r="C672" s="36"/>
      <c r="D672" s="61"/>
      <c r="E672" s="190"/>
      <c r="F672" s="74"/>
      <c r="G672" s="74"/>
      <c r="H672" s="74"/>
      <c r="I672" s="74"/>
      <c r="J672" s="74"/>
      <c r="K672" s="74"/>
      <c r="L672" s="49"/>
      <c r="M672" s="49"/>
      <c r="N672" s="49"/>
      <c r="O672" s="49"/>
      <c r="P672" s="49"/>
      <c r="Q672" s="49"/>
      <c r="R672" s="49"/>
      <c r="S672" s="49"/>
      <c r="T672" s="49"/>
      <c r="U672" s="190"/>
      <c r="V672" s="190"/>
      <c r="W672" s="36"/>
      <c r="X672" s="49"/>
      <c r="Y672" s="190"/>
      <c r="Z672" s="74"/>
      <c r="AA672" s="74"/>
      <c r="AB672" s="74"/>
      <c r="AC672" s="74"/>
      <c r="AD672" s="74"/>
      <c r="AE672" s="74"/>
      <c r="AF672" s="49"/>
      <c r="AG672" s="49"/>
      <c r="AK672" s="80" t="s">
        <v>82</v>
      </c>
      <c r="AL672" s="78" t="s">
        <v>76</v>
      </c>
      <c r="AM672" s="187">
        <v>400</v>
      </c>
      <c r="AP672" s="169">
        <v>0.32050000000000001</v>
      </c>
      <c r="AV672" s="80" t="s">
        <v>82</v>
      </c>
      <c r="AW672" s="78" t="s">
        <v>76</v>
      </c>
      <c r="AX672" s="146">
        <v>12.299666666666667</v>
      </c>
      <c r="AY672" s="169">
        <v>196.13333333333333</v>
      </c>
      <c r="BD672" s="158">
        <v>5.4929999999999994</v>
      </c>
      <c r="BE672" s="158">
        <v>3.0199999999999996</v>
      </c>
    </row>
    <row r="673" spans="1:59">
      <c r="A673" s="190"/>
      <c r="B673" s="190"/>
      <c r="C673" s="36"/>
      <c r="D673" s="61"/>
      <c r="E673" s="190"/>
      <c r="F673" s="74"/>
      <c r="G673" s="74"/>
      <c r="H673" s="74"/>
      <c r="I673" s="74"/>
      <c r="J673" s="74"/>
      <c r="K673" s="74"/>
      <c r="L673" s="49"/>
      <c r="M673" s="49"/>
      <c r="N673" s="49"/>
      <c r="O673" s="49"/>
      <c r="P673" s="49"/>
      <c r="Q673" s="49"/>
      <c r="R673" s="49"/>
      <c r="S673" s="49"/>
      <c r="T673" s="49"/>
      <c r="U673" s="190"/>
      <c r="V673" s="190"/>
      <c r="W673" s="36"/>
      <c r="X673" s="49"/>
      <c r="Y673" s="190"/>
      <c r="Z673" s="74"/>
      <c r="AA673" s="74"/>
      <c r="AB673" s="74"/>
      <c r="AC673" s="74"/>
      <c r="AD673" s="74"/>
      <c r="AE673" s="74"/>
      <c r="AF673" s="49"/>
      <c r="AG673" s="49"/>
      <c r="AK673" s="80" t="s">
        <v>82</v>
      </c>
      <c r="AL673" s="77" t="s">
        <v>83</v>
      </c>
      <c r="AM673" s="187">
        <v>0.99933333333333341</v>
      </c>
      <c r="AQ673" s="187">
        <v>28.986666666666668</v>
      </c>
      <c r="AV673" s="80" t="s">
        <v>82</v>
      </c>
      <c r="AW673" s="77" t="s">
        <v>83</v>
      </c>
      <c r="AX673" s="146">
        <v>0.14251666666666665</v>
      </c>
      <c r="AY673" s="169">
        <v>0.4996666666666667</v>
      </c>
      <c r="BF673" s="146">
        <v>22.91333333333333</v>
      </c>
      <c r="BG673" s="158">
        <v>16.758666666666667</v>
      </c>
    </row>
    <row r="674" spans="1:59">
      <c r="A674" s="190"/>
      <c r="B674" s="190"/>
      <c r="C674" s="36"/>
      <c r="D674" s="61"/>
      <c r="E674" s="190"/>
      <c r="F674" s="74"/>
      <c r="G674" s="74"/>
      <c r="H674" s="74"/>
      <c r="I674" s="74"/>
      <c r="J674" s="74"/>
      <c r="K674" s="74"/>
      <c r="L674" s="49"/>
      <c r="M674" s="49"/>
      <c r="N674" s="49"/>
      <c r="O674" s="49"/>
      <c r="P674" s="49"/>
      <c r="Q674" s="49"/>
      <c r="R674" s="49"/>
      <c r="S674" s="49"/>
      <c r="T674" s="49"/>
      <c r="U674" s="190"/>
      <c r="V674" s="190"/>
      <c r="W674" s="36"/>
      <c r="X674" s="49"/>
      <c r="Y674" s="190"/>
      <c r="Z674" s="74"/>
      <c r="AA674" s="74"/>
      <c r="AB674" s="74"/>
      <c r="AC674" s="74"/>
      <c r="AD674" s="74"/>
      <c r="AE674" s="74"/>
      <c r="AF674" s="49"/>
      <c r="AG674" s="49"/>
      <c r="AK674" s="80" t="s">
        <v>82</v>
      </c>
      <c r="AL674" s="78" t="s">
        <v>83</v>
      </c>
      <c r="AM674" s="187">
        <v>1.3703333333333336</v>
      </c>
      <c r="AQ674" s="187">
        <v>23.31</v>
      </c>
      <c r="AV674" s="80" t="s">
        <v>82</v>
      </c>
      <c r="AW674" s="78" t="s">
        <v>83</v>
      </c>
      <c r="AX674" s="146">
        <v>0.31103333333333333</v>
      </c>
      <c r="AY674" s="169">
        <v>0.67546666666666655</v>
      </c>
      <c r="BF674" s="146">
        <v>19.623333333333331</v>
      </c>
      <c r="BG674" s="158">
        <v>41.646666666666668</v>
      </c>
    </row>
    <row r="675" spans="1:59">
      <c r="A675" s="190"/>
      <c r="B675" s="190"/>
      <c r="C675" s="36"/>
      <c r="D675" s="61"/>
      <c r="E675" s="190"/>
      <c r="F675" s="74"/>
      <c r="G675" s="74"/>
      <c r="H675" s="74"/>
      <c r="I675" s="74"/>
      <c r="J675" s="74"/>
      <c r="K675" s="74"/>
      <c r="L675" s="49"/>
      <c r="M675" s="49"/>
      <c r="N675" s="49"/>
      <c r="O675" s="49"/>
      <c r="P675" s="49"/>
      <c r="Q675" s="49"/>
      <c r="R675" s="49"/>
      <c r="S675" s="49"/>
      <c r="T675" s="49"/>
      <c r="U675" s="190"/>
      <c r="V675" s="190"/>
      <c r="W675" s="36"/>
      <c r="X675" s="49"/>
      <c r="Y675" s="190"/>
      <c r="Z675" s="74"/>
      <c r="AA675" s="74"/>
      <c r="AB675" s="74"/>
      <c r="AC675" s="74"/>
      <c r="AD675" s="74"/>
      <c r="AE675" s="74"/>
      <c r="AF675" s="49"/>
      <c r="AG675" s="49"/>
      <c r="AK675" s="80" t="s">
        <v>82</v>
      </c>
      <c r="AL675" s="78" t="s">
        <v>83</v>
      </c>
      <c r="AM675" s="187">
        <v>1.8790000000000002</v>
      </c>
      <c r="AQ675" s="187">
        <v>18.546666666666667</v>
      </c>
      <c r="AV675" s="80" t="s">
        <v>82</v>
      </c>
      <c r="AW675" s="78" t="s">
        <v>83</v>
      </c>
      <c r="AX675" s="146">
        <v>0.45879999999999993</v>
      </c>
      <c r="AY675" s="169">
        <v>0.92099999999999993</v>
      </c>
      <c r="BF675" s="146">
        <v>18.709666666666667</v>
      </c>
      <c r="BG675" s="158">
        <v>46.156666666666666</v>
      </c>
    </row>
    <row r="676" spans="1:59">
      <c r="A676" s="190"/>
      <c r="B676" s="190"/>
      <c r="C676" s="36"/>
      <c r="D676" s="61"/>
      <c r="E676" s="190"/>
      <c r="F676" s="74"/>
      <c r="G676" s="74"/>
      <c r="H676" s="74"/>
      <c r="I676" s="74"/>
      <c r="J676" s="74"/>
      <c r="K676" s="74"/>
      <c r="L676" s="49"/>
      <c r="M676" s="49"/>
      <c r="N676" s="49"/>
      <c r="O676" s="49"/>
      <c r="P676" s="49"/>
      <c r="Q676" s="49"/>
      <c r="R676" s="49"/>
      <c r="S676" s="49"/>
      <c r="T676" s="49"/>
      <c r="U676" s="190"/>
      <c r="V676" s="190"/>
      <c r="W676" s="36"/>
      <c r="X676" s="49"/>
      <c r="Y676" s="190"/>
      <c r="Z676" s="74"/>
      <c r="AA676" s="74"/>
      <c r="AB676" s="74"/>
      <c r="AC676" s="74"/>
      <c r="AD676" s="74"/>
      <c r="AE676" s="74"/>
      <c r="AF676" s="49"/>
      <c r="AG676" s="49"/>
      <c r="AK676" s="80" t="s">
        <v>82</v>
      </c>
      <c r="AL676" s="78" t="s">
        <v>83</v>
      </c>
      <c r="AM676" s="187">
        <v>2.5753333333333335</v>
      </c>
      <c r="AQ676" s="187">
        <v>14.667333333333334</v>
      </c>
      <c r="AV676" s="80" t="s">
        <v>82</v>
      </c>
      <c r="AW676" s="78" t="s">
        <v>83</v>
      </c>
      <c r="AX676" s="146">
        <v>0.63100000000000001</v>
      </c>
      <c r="AY676" s="169">
        <v>1.262</v>
      </c>
      <c r="BF676" s="146">
        <v>18.022666666666669</v>
      </c>
      <c r="BG676" s="158">
        <v>46.606666666666662</v>
      </c>
    </row>
    <row r="677" spans="1:59">
      <c r="A677" s="190"/>
      <c r="B677" s="190"/>
      <c r="C677" s="36"/>
      <c r="D677" s="61"/>
      <c r="E677" s="190"/>
      <c r="F677" s="74"/>
      <c r="G677" s="74"/>
      <c r="H677" s="74"/>
      <c r="I677" s="74"/>
      <c r="J677" s="74"/>
      <c r="K677" s="74"/>
      <c r="L677" s="49"/>
      <c r="M677" s="49"/>
      <c r="N677" s="49"/>
      <c r="O677" s="49"/>
      <c r="P677" s="49"/>
      <c r="Q677" s="49"/>
      <c r="R677" s="49"/>
      <c r="S677" s="49"/>
      <c r="T677" s="49"/>
      <c r="U677" s="190"/>
      <c r="V677" s="190"/>
      <c r="W677" s="36"/>
      <c r="X677" s="49"/>
      <c r="Y677" s="190"/>
      <c r="Z677" s="74"/>
      <c r="AA677" s="74"/>
      <c r="AB677" s="74"/>
      <c r="AC677" s="74"/>
      <c r="AD677" s="74"/>
      <c r="AE677" s="74"/>
      <c r="AF677" s="49"/>
      <c r="AG677" s="49"/>
      <c r="AK677" s="80" t="s">
        <v>82</v>
      </c>
      <c r="AL677" s="78" t="s">
        <v>83</v>
      </c>
      <c r="AM677" s="187">
        <v>3.53</v>
      </c>
      <c r="AQ677" s="187">
        <v>11.647333333333334</v>
      </c>
      <c r="AV677" s="80" t="s">
        <v>82</v>
      </c>
      <c r="AW677" s="78" t="s">
        <v>83</v>
      </c>
      <c r="AX677" s="146">
        <v>0.85066666666666668</v>
      </c>
      <c r="AY677" s="169">
        <v>1.7299999999999998</v>
      </c>
      <c r="BF677" s="146">
        <v>17.522333333333332</v>
      </c>
      <c r="BG677" s="158">
        <v>45.923333333333325</v>
      </c>
    </row>
    <row r="678" spans="1:59">
      <c r="A678" s="190"/>
      <c r="B678" s="190"/>
      <c r="C678" s="36"/>
      <c r="D678" s="61"/>
      <c r="E678" s="190"/>
      <c r="F678" s="74"/>
      <c r="G678" s="74"/>
      <c r="H678" s="74"/>
      <c r="I678" s="74"/>
      <c r="J678" s="74"/>
      <c r="K678" s="74"/>
      <c r="L678" s="49"/>
      <c r="M678" s="49"/>
      <c r="N678" s="49"/>
      <c r="O678" s="49"/>
      <c r="P678" s="49"/>
      <c r="Q678" s="49"/>
      <c r="R678" s="49"/>
      <c r="S678" s="49"/>
      <c r="T678" s="49"/>
      <c r="U678" s="190"/>
      <c r="V678" s="190"/>
      <c r="W678" s="36"/>
      <c r="X678" s="49"/>
      <c r="Y678" s="190"/>
      <c r="Z678" s="74"/>
      <c r="AA678" s="74"/>
      <c r="AB678" s="74"/>
      <c r="AC678" s="74"/>
      <c r="AD678" s="74"/>
      <c r="AE678" s="74"/>
      <c r="AF678" s="49"/>
      <c r="AG678" s="49"/>
      <c r="AK678" s="80" t="s">
        <v>82</v>
      </c>
      <c r="AL678" s="78" t="s">
        <v>83</v>
      </c>
      <c r="AM678" s="187">
        <v>4.8386666666666676</v>
      </c>
      <c r="AQ678" s="187">
        <v>9.2183333333333337</v>
      </c>
      <c r="AV678" s="80" t="s">
        <v>82</v>
      </c>
      <c r="AW678" s="78" t="s">
        <v>83</v>
      </c>
      <c r="AX678" s="146">
        <v>1.1348999999999998</v>
      </c>
      <c r="AY678" s="169">
        <v>2.3716666666666666</v>
      </c>
      <c r="BF678" s="146">
        <v>17.102</v>
      </c>
      <c r="BG678" s="158">
        <v>44.669999999999995</v>
      </c>
    </row>
    <row r="679" spans="1:59">
      <c r="A679" s="190"/>
      <c r="B679" s="190"/>
      <c r="C679" s="36"/>
      <c r="D679" s="61"/>
      <c r="E679" s="190"/>
      <c r="F679" s="74"/>
      <c r="G679" s="74"/>
      <c r="H679" s="74"/>
      <c r="I679" s="74"/>
      <c r="J679" s="74"/>
      <c r="K679" s="74"/>
      <c r="L679" s="49"/>
      <c r="M679" s="49"/>
      <c r="N679" s="49"/>
      <c r="O679" s="49"/>
      <c r="P679" s="49"/>
      <c r="Q679" s="49"/>
      <c r="R679" s="49"/>
      <c r="S679" s="49"/>
      <c r="T679" s="49"/>
      <c r="U679" s="190"/>
      <c r="V679" s="190"/>
      <c r="W679" s="36"/>
      <c r="X679" s="49"/>
      <c r="Y679" s="190"/>
      <c r="Z679" s="74"/>
      <c r="AA679" s="74"/>
      <c r="AB679" s="74"/>
      <c r="AC679" s="74"/>
      <c r="AD679" s="74"/>
      <c r="AE679" s="74"/>
      <c r="AF679" s="49"/>
      <c r="AG679" s="49"/>
      <c r="AK679" s="80" t="s">
        <v>82</v>
      </c>
      <c r="AL679" s="78" t="s">
        <v>83</v>
      </c>
      <c r="AM679" s="187">
        <v>6.6326666666666663</v>
      </c>
      <c r="AQ679" s="187">
        <v>7.3403333333333336</v>
      </c>
      <c r="AV679" s="80" t="s">
        <v>82</v>
      </c>
      <c r="AW679" s="78" t="s">
        <v>83</v>
      </c>
      <c r="AX679" s="146">
        <v>1.5012666666666667</v>
      </c>
      <c r="AY679" s="169">
        <v>3.2506666666666661</v>
      </c>
      <c r="BF679" s="146">
        <v>16.748000000000001</v>
      </c>
      <c r="BG679" s="158">
        <v>43.016666666666673</v>
      </c>
    </row>
    <row r="680" spans="1:59">
      <c r="A680" s="190"/>
      <c r="B680" s="190"/>
      <c r="C680" s="36"/>
      <c r="D680" s="61"/>
      <c r="E680" s="190"/>
      <c r="F680" s="74"/>
      <c r="G680" s="74"/>
      <c r="H680" s="74"/>
      <c r="I680" s="74"/>
      <c r="J680" s="74"/>
      <c r="K680" s="74"/>
      <c r="L680" s="49"/>
      <c r="M680" s="49"/>
      <c r="N680" s="49"/>
      <c r="O680" s="49"/>
      <c r="P680" s="49"/>
      <c r="Q680" s="49"/>
      <c r="R680" s="49"/>
      <c r="S680" s="49"/>
      <c r="T680" s="49"/>
      <c r="U680" s="190"/>
      <c r="V680" s="190"/>
      <c r="W680" s="36"/>
      <c r="X680" s="49"/>
      <c r="Y680" s="190"/>
      <c r="Z680" s="74"/>
      <c r="AA680" s="74"/>
      <c r="AB680" s="74"/>
      <c r="AC680" s="74"/>
      <c r="AD680" s="74"/>
      <c r="AE680" s="74"/>
      <c r="AF680" s="49"/>
      <c r="AG680" s="49"/>
      <c r="AK680" s="80" t="s">
        <v>82</v>
      </c>
      <c r="AL680" s="78" t="s">
        <v>83</v>
      </c>
      <c r="AM680" s="187">
        <v>9.091333333333333</v>
      </c>
      <c r="AQ680" s="187">
        <v>5.8833333333333329</v>
      </c>
      <c r="AV680" s="80" t="s">
        <v>82</v>
      </c>
      <c r="AW680" s="78" t="s">
        <v>83</v>
      </c>
      <c r="AX680" s="146">
        <v>1.9585999999999999</v>
      </c>
      <c r="AY680" s="169">
        <v>4.4560000000000004</v>
      </c>
      <c r="BF680" s="146">
        <v>16.276</v>
      </c>
      <c r="BG680" s="158">
        <v>40.813333333333333</v>
      </c>
    </row>
    <row r="681" spans="1:59">
      <c r="A681" s="190"/>
      <c r="B681" s="190"/>
      <c r="C681" s="36"/>
      <c r="D681" s="61"/>
      <c r="E681" s="190"/>
      <c r="F681" s="74"/>
      <c r="G681" s="74"/>
      <c r="H681" s="74"/>
      <c r="I681" s="74"/>
      <c r="J681" s="74"/>
      <c r="K681" s="74"/>
      <c r="L681" s="49"/>
      <c r="M681" s="49"/>
      <c r="N681" s="49"/>
      <c r="O681" s="49"/>
      <c r="P681" s="49"/>
      <c r="Q681" s="49"/>
      <c r="R681" s="49"/>
      <c r="S681" s="49"/>
      <c r="T681" s="49"/>
      <c r="U681" s="190"/>
      <c r="V681" s="190"/>
      <c r="W681" s="36"/>
      <c r="X681" s="49"/>
      <c r="Y681" s="190"/>
      <c r="Z681" s="74"/>
      <c r="AA681" s="74"/>
      <c r="AB681" s="74"/>
      <c r="AC681" s="74"/>
      <c r="AD681" s="74"/>
      <c r="AE681" s="74"/>
      <c r="AF681" s="49"/>
      <c r="AG681" s="49"/>
      <c r="AK681" s="80" t="s">
        <v>82</v>
      </c>
      <c r="AL681" s="78" t="s">
        <v>83</v>
      </c>
      <c r="AM681" s="187">
        <v>12.46</v>
      </c>
      <c r="AQ681" s="187">
        <v>4.746666666666667</v>
      </c>
      <c r="AV681" s="80" t="s">
        <v>82</v>
      </c>
      <c r="AW681" s="78" t="s">
        <v>83</v>
      </c>
      <c r="AX681" s="146">
        <v>2.5126666666666666</v>
      </c>
      <c r="AY681" s="169">
        <v>6.1083333333333343</v>
      </c>
      <c r="BF681" s="146">
        <v>15.814666666666668</v>
      </c>
      <c r="BG681" s="158">
        <v>37.953333333333333</v>
      </c>
    </row>
    <row r="682" spans="1:59">
      <c r="A682" s="190"/>
      <c r="B682" s="190"/>
      <c r="C682" s="36"/>
      <c r="D682" s="61"/>
      <c r="E682" s="190"/>
      <c r="F682" s="74"/>
      <c r="G682" s="74"/>
      <c r="H682" s="74"/>
      <c r="I682" s="74"/>
      <c r="J682" s="74"/>
      <c r="K682" s="74"/>
      <c r="L682" s="49"/>
      <c r="M682" s="49"/>
      <c r="N682" s="49"/>
      <c r="O682" s="49"/>
      <c r="P682" s="49"/>
      <c r="Q682" s="49"/>
      <c r="R682" s="49"/>
      <c r="S682" s="49"/>
      <c r="T682" s="49"/>
      <c r="U682" s="190"/>
      <c r="V682" s="190"/>
      <c r="W682" s="36"/>
      <c r="X682" s="49"/>
      <c r="Y682" s="190"/>
      <c r="Z682" s="74"/>
      <c r="AA682" s="74"/>
      <c r="AB682" s="74"/>
      <c r="AC682" s="74"/>
      <c r="AD682" s="74"/>
      <c r="AE682" s="74"/>
      <c r="AF682" s="49"/>
      <c r="AG682" s="49"/>
      <c r="AK682" s="80" t="s">
        <v>82</v>
      </c>
      <c r="AL682" s="78" t="s">
        <v>83</v>
      </c>
      <c r="AM682" s="187">
        <v>17.079999999999998</v>
      </c>
      <c r="AQ682" s="187">
        <v>3.8696666666666668</v>
      </c>
      <c r="AV682" s="80" t="s">
        <v>82</v>
      </c>
      <c r="AW682" s="78" t="s">
        <v>83</v>
      </c>
      <c r="AX682" s="146">
        <v>3.1680000000000006</v>
      </c>
      <c r="AY682" s="169">
        <v>8.3733333333333348</v>
      </c>
      <c r="BF682" s="146">
        <v>15.25</v>
      </c>
      <c r="BG682" s="158">
        <v>34.603333333333332</v>
      </c>
    </row>
    <row r="683" spans="1:59">
      <c r="A683" s="190"/>
      <c r="B683" s="190"/>
      <c r="C683" s="36"/>
      <c r="D683" s="61"/>
      <c r="E683" s="190"/>
      <c r="F683" s="74"/>
      <c r="G683" s="74"/>
      <c r="H683" s="74"/>
      <c r="I683" s="74"/>
      <c r="J683" s="74"/>
      <c r="K683" s="74"/>
      <c r="L683" s="49"/>
      <c r="M683" s="49"/>
      <c r="N683" s="49"/>
      <c r="O683" s="49"/>
      <c r="P683" s="49"/>
      <c r="Q683" s="49"/>
      <c r="R683" s="49"/>
      <c r="S683" s="49"/>
      <c r="T683" s="49"/>
      <c r="U683" s="190"/>
      <c r="V683" s="190"/>
      <c r="W683" s="36"/>
      <c r="X683" s="49"/>
      <c r="Y683" s="190"/>
      <c r="Z683" s="74"/>
      <c r="AA683" s="74"/>
      <c r="AB683" s="74"/>
      <c r="AC683" s="74"/>
      <c r="AD683" s="74"/>
      <c r="AE683" s="74"/>
      <c r="AF683" s="49"/>
      <c r="AG683" s="49"/>
      <c r="AK683" s="80" t="s">
        <v>82</v>
      </c>
      <c r="AL683" s="78" t="s">
        <v>83</v>
      </c>
      <c r="AM683" s="187">
        <v>23.41</v>
      </c>
      <c r="AQ683" s="187">
        <v>3.1933333333333334</v>
      </c>
      <c r="AV683" s="80" t="s">
        <v>82</v>
      </c>
      <c r="AW683" s="78" t="s">
        <v>83</v>
      </c>
      <c r="AX683" s="146">
        <v>3.9179999999999997</v>
      </c>
      <c r="AY683" s="169">
        <v>11.479999999999999</v>
      </c>
      <c r="BF683" s="146">
        <v>14.548333333333332</v>
      </c>
      <c r="BG683" s="158">
        <v>30.856666666666666</v>
      </c>
    </row>
    <row r="684" spans="1:59">
      <c r="A684" s="190"/>
      <c r="B684" s="190"/>
      <c r="C684" s="36"/>
      <c r="D684" s="61"/>
      <c r="E684" s="190"/>
      <c r="F684" s="74"/>
      <c r="G684" s="74"/>
      <c r="H684" s="74"/>
      <c r="I684" s="74"/>
      <c r="J684" s="74"/>
      <c r="K684" s="74"/>
      <c r="L684" s="49"/>
      <c r="M684" s="49"/>
      <c r="N684" s="49"/>
      <c r="O684" s="49"/>
      <c r="P684" s="49"/>
      <c r="Q684" s="49"/>
      <c r="R684" s="49"/>
      <c r="S684" s="49"/>
      <c r="T684" s="49"/>
      <c r="U684" s="190"/>
      <c r="V684" s="190"/>
      <c r="W684" s="36"/>
      <c r="X684" s="49"/>
      <c r="Y684" s="190"/>
      <c r="Z684" s="74"/>
      <c r="AA684" s="74"/>
      <c r="AB684" s="74"/>
      <c r="AC684" s="74"/>
      <c r="AD684" s="74"/>
      <c r="AE684" s="74"/>
      <c r="AF684" s="49"/>
      <c r="AG684" s="49"/>
      <c r="AK684" s="80" t="s">
        <v>82</v>
      </c>
      <c r="AL684" s="78" t="s">
        <v>83</v>
      </c>
      <c r="AM684" s="187">
        <v>32.096666666666664</v>
      </c>
      <c r="AQ684" s="187">
        <v>2.6686666666666667</v>
      </c>
      <c r="AV684" s="80" t="s">
        <v>82</v>
      </c>
      <c r="AW684" s="78" t="s">
        <v>83</v>
      </c>
      <c r="AX684" s="146">
        <v>4.7586666666666666</v>
      </c>
      <c r="AY684" s="169">
        <v>15.729999999999999</v>
      </c>
      <c r="BF684" s="146">
        <v>13.739666666666666</v>
      </c>
      <c r="BG684" s="158">
        <v>26.926666666666666</v>
      </c>
    </row>
    <row r="685" spans="1:59">
      <c r="A685" s="190"/>
      <c r="B685" s="190"/>
      <c r="C685" s="36"/>
      <c r="D685" s="61"/>
      <c r="E685" s="190"/>
      <c r="F685" s="74"/>
      <c r="G685" s="74"/>
      <c r="H685" s="74"/>
      <c r="I685" s="74"/>
      <c r="J685" s="74"/>
      <c r="K685" s="74"/>
      <c r="L685" s="49"/>
      <c r="M685" s="49"/>
      <c r="N685" s="49"/>
      <c r="O685" s="49"/>
      <c r="P685" s="49"/>
      <c r="Q685" s="49"/>
      <c r="R685" s="49"/>
      <c r="S685" s="49"/>
      <c r="T685" s="49"/>
      <c r="U685" s="190"/>
      <c r="V685" s="190"/>
      <c r="W685" s="36"/>
      <c r="X685" s="49"/>
      <c r="Y685" s="190"/>
      <c r="Z685" s="74"/>
      <c r="AA685" s="74"/>
      <c r="AB685" s="74"/>
      <c r="AC685" s="74"/>
      <c r="AD685" s="74"/>
      <c r="AE685" s="74"/>
      <c r="AF685" s="49"/>
      <c r="AG685" s="49"/>
      <c r="AK685" s="80" t="s">
        <v>82</v>
      </c>
      <c r="AL685" s="78" t="s">
        <v>83</v>
      </c>
      <c r="AM685" s="187">
        <v>44</v>
      </c>
      <c r="AQ685" s="187">
        <v>2.2490000000000001</v>
      </c>
      <c r="AV685" s="80" t="s">
        <v>82</v>
      </c>
      <c r="AW685" s="78" t="s">
        <v>83</v>
      </c>
      <c r="AX685" s="146">
        <v>5.6909999999999998</v>
      </c>
      <c r="AY685" s="169">
        <v>21.566666666666663</v>
      </c>
      <c r="BF685" s="146">
        <v>12.916666666666666</v>
      </c>
      <c r="BG685" s="158">
        <v>22.993333333333329</v>
      </c>
    </row>
    <row r="686" spans="1:59">
      <c r="A686" s="190"/>
      <c r="B686" s="190"/>
      <c r="C686" s="36"/>
      <c r="D686" s="61"/>
      <c r="E686" s="190"/>
      <c r="F686" s="74"/>
      <c r="G686" s="74"/>
      <c r="H686" s="74"/>
      <c r="I686" s="74"/>
      <c r="J686" s="74"/>
      <c r="K686" s="74"/>
      <c r="L686" s="49"/>
      <c r="M686" s="49"/>
      <c r="N686" s="49"/>
      <c r="O686" s="49"/>
      <c r="P686" s="49"/>
      <c r="Q686" s="49"/>
      <c r="R686" s="49"/>
      <c r="S686" s="49"/>
      <c r="T686" s="49"/>
      <c r="U686" s="190"/>
      <c r="V686" s="190"/>
      <c r="W686" s="36"/>
      <c r="X686" s="49"/>
      <c r="Y686" s="190"/>
      <c r="Z686" s="74"/>
      <c r="AA686" s="74"/>
      <c r="AB686" s="74"/>
      <c r="AC686" s="74"/>
      <c r="AD686" s="74"/>
      <c r="AE686" s="74"/>
      <c r="AF686" s="49"/>
      <c r="AG686" s="49"/>
      <c r="AK686" s="80" t="s">
        <v>82</v>
      </c>
      <c r="AL686" s="78" t="s">
        <v>83</v>
      </c>
      <c r="AM686" s="187">
        <v>60.31</v>
      </c>
      <c r="AQ686" s="187">
        <v>1.8959999999999999</v>
      </c>
      <c r="AV686" s="80" t="s">
        <v>82</v>
      </c>
      <c r="AW686" s="78" t="s">
        <v>83</v>
      </c>
      <c r="AX686" s="146">
        <v>6.7513333333333323</v>
      </c>
      <c r="AY686" s="169">
        <v>29.563333333333333</v>
      </c>
      <c r="BF686" s="146">
        <v>12.269333333333336</v>
      </c>
      <c r="BG686" s="158">
        <v>19.253333333333334</v>
      </c>
    </row>
    <row r="687" spans="1:59">
      <c r="A687" s="190"/>
      <c r="B687" s="190"/>
      <c r="C687" s="36"/>
      <c r="D687" s="61"/>
      <c r="E687" s="190"/>
      <c r="F687" s="74"/>
      <c r="G687" s="74"/>
      <c r="H687" s="74"/>
      <c r="I687" s="74"/>
      <c r="J687" s="74"/>
      <c r="K687" s="74"/>
      <c r="L687" s="49"/>
      <c r="M687" s="49"/>
      <c r="N687" s="49"/>
      <c r="O687" s="49"/>
      <c r="P687" s="49"/>
      <c r="Q687" s="49"/>
      <c r="R687" s="49"/>
      <c r="S687" s="49"/>
      <c r="T687" s="49"/>
      <c r="U687" s="190"/>
      <c r="V687" s="190"/>
      <c r="W687" s="36"/>
      <c r="X687" s="49"/>
      <c r="Y687" s="190"/>
      <c r="Z687" s="74"/>
      <c r="AA687" s="74"/>
      <c r="AB687" s="74"/>
      <c r="AC687" s="74"/>
      <c r="AD687" s="74"/>
      <c r="AE687" s="74"/>
      <c r="AF687" s="49"/>
      <c r="AG687" s="49"/>
      <c r="AK687" s="80" t="s">
        <v>82</v>
      </c>
      <c r="AL687" s="78" t="s">
        <v>83</v>
      </c>
      <c r="AM687" s="187">
        <v>82.683333333333337</v>
      </c>
      <c r="AQ687" s="187">
        <v>1.5823333333333334</v>
      </c>
      <c r="AV687" s="80" t="s">
        <v>82</v>
      </c>
      <c r="AW687" s="78" t="s">
        <v>83</v>
      </c>
      <c r="AX687" s="146">
        <v>8.1289999999999996</v>
      </c>
      <c r="AY687" s="169">
        <v>40.520000000000003</v>
      </c>
      <c r="BF687" s="146">
        <v>11.757666666666665</v>
      </c>
      <c r="BG687" s="158">
        <v>16.234999999999999</v>
      </c>
    </row>
    <row r="688" spans="1:59">
      <c r="A688" s="190"/>
      <c r="B688" s="190"/>
      <c r="C688" s="36"/>
      <c r="D688" s="61"/>
      <c r="E688" s="190"/>
      <c r="F688" s="74"/>
      <c r="G688" s="74"/>
      <c r="H688" s="74"/>
      <c r="I688" s="74"/>
      <c r="J688" s="74"/>
      <c r="K688" s="74"/>
      <c r="L688" s="49"/>
      <c r="M688" s="49"/>
      <c r="N688" s="49"/>
      <c r="O688" s="49"/>
      <c r="P688" s="49"/>
      <c r="Q688" s="49"/>
      <c r="R688" s="49"/>
      <c r="S688" s="49"/>
      <c r="T688" s="49"/>
      <c r="U688" s="190"/>
      <c r="V688" s="190"/>
      <c r="W688" s="36"/>
      <c r="X688" s="49"/>
      <c r="Y688" s="190"/>
      <c r="Z688" s="74"/>
      <c r="AA688" s="74"/>
      <c r="AB688" s="74"/>
      <c r="AC688" s="74"/>
      <c r="AD688" s="74"/>
      <c r="AE688" s="74"/>
      <c r="AF688" s="49"/>
      <c r="AG688" s="49"/>
      <c r="AK688" s="80" t="s">
        <v>82</v>
      </c>
      <c r="AL688" s="78" t="s">
        <v>83</v>
      </c>
      <c r="AM688" s="187">
        <v>113.33333333333333</v>
      </c>
      <c r="AQ688" s="187">
        <v>1.2990999999999999</v>
      </c>
      <c r="AV688" s="80" t="s">
        <v>82</v>
      </c>
      <c r="AW688" s="78" t="s">
        <v>83</v>
      </c>
      <c r="AX688" s="146">
        <v>10.031666666666666</v>
      </c>
      <c r="AY688" s="169">
        <v>55.536666666666669</v>
      </c>
      <c r="BF688" s="146">
        <v>11.427</v>
      </c>
      <c r="BG688" s="158">
        <v>13.963666666666667</v>
      </c>
    </row>
    <row r="689" spans="1:61">
      <c r="A689" s="190"/>
      <c r="B689" s="190"/>
      <c r="C689" s="36"/>
      <c r="D689" s="61"/>
      <c r="E689" s="190"/>
      <c r="F689" s="74"/>
      <c r="G689" s="74"/>
      <c r="H689" s="74"/>
      <c r="I689" s="74"/>
      <c r="J689" s="74"/>
      <c r="K689" s="74"/>
      <c r="L689" s="49"/>
      <c r="M689" s="49"/>
      <c r="N689" s="49"/>
      <c r="O689" s="49"/>
      <c r="P689" s="49"/>
      <c r="Q689" s="49"/>
      <c r="R689" s="49"/>
      <c r="S689" s="49"/>
      <c r="T689" s="49"/>
      <c r="U689" s="190"/>
      <c r="V689" s="190"/>
      <c r="W689" s="36"/>
      <c r="X689" s="49"/>
      <c r="Y689" s="190"/>
      <c r="Z689" s="74"/>
      <c r="AA689" s="74"/>
      <c r="AB689" s="74"/>
      <c r="AC689" s="74"/>
      <c r="AD689" s="74"/>
      <c r="AE689" s="74"/>
      <c r="AF689" s="49"/>
      <c r="AG689" s="49"/>
      <c r="AK689" s="80" t="s">
        <v>82</v>
      </c>
      <c r="AL689" s="78" t="s">
        <v>83</v>
      </c>
      <c r="AM689" s="187">
        <v>155.4</v>
      </c>
      <c r="AQ689" s="187">
        <v>1.0468000000000002</v>
      </c>
      <c r="AV689" s="80" t="s">
        <v>82</v>
      </c>
      <c r="AW689" s="78" t="s">
        <v>83</v>
      </c>
      <c r="AX689" s="146">
        <v>12.666333333333334</v>
      </c>
      <c r="AY689" s="169">
        <v>76.13666666666667</v>
      </c>
      <c r="BF689" s="146">
        <v>11.344666666666667</v>
      </c>
      <c r="BG689" s="158">
        <v>12.134333333333332</v>
      </c>
    </row>
    <row r="690" spans="1:61">
      <c r="A690" s="190"/>
      <c r="B690" s="190"/>
      <c r="C690" s="36"/>
      <c r="D690" s="61"/>
      <c r="E690" s="190"/>
      <c r="F690" s="74"/>
      <c r="G690" s="74"/>
      <c r="H690" s="74"/>
      <c r="I690" s="74"/>
      <c r="J690" s="74"/>
      <c r="K690" s="74"/>
      <c r="L690" s="49"/>
      <c r="M690" s="49"/>
      <c r="N690" s="49"/>
      <c r="O690" s="49"/>
      <c r="P690" s="49"/>
      <c r="Q690" s="49"/>
      <c r="R690" s="49"/>
      <c r="S690" s="49"/>
      <c r="T690" s="49"/>
      <c r="U690" s="190"/>
      <c r="V690" s="190"/>
      <c r="W690" s="36"/>
      <c r="X690" s="49"/>
      <c r="Y690" s="190"/>
      <c r="Z690" s="74"/>
      <c r="AA690" s="74"/>
      <c r="AB690" s="74"/>
      <c r="AC690" s="74"/>
      <c r="AD690" s="74"/>
      <c r="AE690" s="74"/>
      <c r="AF690" s="49"/>
      <c r="AG690" s="49"/>
      <c r="AK690" s="80" t="s">
        <v>82</v>
      </c>
      <c r="AL690" s="78" t="s">
        <v>83</v>
      </c>
      <c r="AM690" s="187">
        <v>213</v>
      </c>
      <c r="AQ690" s="187">
        <v>0.83150000000000002</v>
      </c>
      <c r="AV690" s="80" t="s">
        <v>82</v>
      </c>
      <c r="AW690" s="78" t="s">
        <v>83</v>
      </c>
      <c r="AX690" s="146">
        <v>16.253333333333334</v>
      </c>
      <c r="AY690" s="169">
        <v>104.40000000000002</v>
      </c>
      <c r="BF690" s="146">
        <v>11.470333333333334</v>
      </c>
      <c r="BG690" s="158">
        <v>10.474</v>
      </c>
    </row>
    <row r="691" spans="1:61">
      <c r="A691" s="190"/>
      <c r="B691" s="190"/>
      <c r="C691" s="36"/>
      <c r="D691" s="61"/>
      <c r="E691" s="190"/>
      <c r="F691" s="74"/>
      <c r="G691" s="74"/>
      <c r="H691" s="74"/>
      <c r="I691" s="74"/>
      <c r="J691" s="74"/>
      <c r="K691" s="74"/>
      <c r="L691" s="49"/>
      <c r="M691" s="49"/>
      <c r="N691" s="49"/>
      <c r="O691" s="49"/>
      <c r="P691" s="49"/>
      <c r="Q691" s="49"/>
      <c r="R691" s="49"/>
      <c r="S691" s="49"/>
      <c r="T691" s="49"/>
      <c r="U691" s="190"/>
      <c r="V691" s="190"/>
      <c r="W691" s="36"/>
      <c r="X691" s="49"/>
      <c r="Y691" s="190"/>
      <c r="Z691" s="74"/>
      <c r="AA691" s="74"/>
      <c r="AB691" s="74"/>
      <c r="AC691" s="74"/>
      <c r="AD691" s="74"/>
      <c r="AE691" s="74"/>
      <c r="AF691" s="49"/>
      <c r="AG691" s="49"/>
      <c r="AK691" s="80" t="s">
        <v>82</v>
      </c>
      <c r="AL691" s="78" t="s">
        <v>83</v>
      </c>
      <c r="AM691" s="187">
        <v>291.93333333333334</v>
      </c>
      <c r="AQ691" s="187">
        <v>0.65306666666666668</v>
      </c>
      <c r="AV691" s="80" t="s">
        <v>82</v>
      </c>
      <c r="AW691" s="78" t="s">
        <v>83</v>
      </c>
      <c r="AX691" s="146">
        <v>20.936666666666667</v>
      </c>
      <c r="AY691" s="169">
        <v>143.06666666666666</v>
      </c>
      <c r="BF691" s="146">
        <v>11.64</v>
      </c>
      <c r="BG691" s="158">
        <v>8.8046666666666678</v>
      </c>
    </row>
    <row r="692" spans="1:61">
      <c r="A692" s="190"/>
      <c r="B692" s="190"/>
      <c r="C692" s="36"/>
      <c r="D692" s="61"/>
      <c r="E692" s="190"/>
      <c r="F692" s="74"/>
      <c r="G692" s="74"/>
      <c r="H692" s="74"/>
      <c r="I692" s="74"/>
      <c r="J692" s="74"/>
      <c r="K692" s="74"/>
      <c r="L692" s="49"/>
      <c r="M692" s="49"/>
      <c r="N692" s="49"/>
      <c r="O692" s="49"/>
      <c r="P692" s="49"/>
      <c r="Q692" s="49"/>
      <c r="R692" s="49"/>
      <c r="S692" s="49"/>
      <c r="T692" s="49"/>
      <c r="U692" s="190"/>
      <c r="V692" s="190"/>
      <c r="W692" s="36"/>
      <c r="X692" s="49"/>
      <c r="Y692" s="190"/>
      <c r="Z692" s="74"/>
      <c r="AA692" s="74"/>
      <c r="AB692" s="74"/>
      <c r="AC692" s="74"/>
      <c r="AD692" s="74"/>
      <c r="AE692" s="74"/>
      <c r="AF692" s="49"/>
      <c r="AG692" s="49"/>
      <c r="AK692" s="80" t="s">
        <v>82</v>
      </c>
      <c r="AL692" s="78" t="s">
        <v>83</v>
      </c>
      <c r="AM692" s="187">
        <v>400.16666666666669</v>
      </c>
      <c r="AQ692" s="187">
        <v>0.50996666666666668</v>
      </c>
      <c r="AV692" s="80" t="s">
        <v>82</v>
      </c>
      <c r="AW692" s="78" t="s">
        <v>83</v>
      </c>
      <c r="AX692" s="146">
        <v>26.73</v>
      </c>
      <c r="AY692" s="169">
        <v>196.13333333333333</v>
      </c>
      <c r="BF692" s="146">
        <v>11.586</v>
      </c>
      <c r="BG692" s="158">
        <v>7.113666666666667</v>
      </c>
    </row>
    <row r="693" spans="1:61">
      <c r="A693" s="190"/>
      <c r="B693" s="190"/>
      <c r="C693" s="36"/>
      <c r="D693" s="61"/>
      <c r="E693" s="190"/>
      <c r="F693" s="74"/>
      <c r="G693" s="74"/>
      <c r="H693" s="74"/>
      <c r="I693" s="74"/>
      <c r="J693" s="74"/>
      <c r="K693" s="74"/>
      <c r="L693" s="49"/>
      <c r="M693" s="49"/>
      <c r="N693" s="49"/>
      <c r="O693" s="49"/>
      <c r="P693" s="49"/>
      <c r="Q693" s="49"/>
      <c r="R693" s="49"/>
      <c r="S693" s="49"/>
      <c r="T693" s="49"/>
      <c r="U693" s="190"/>
      <c r="V693" s="190"/>
      <c r="W693" s="36"/>
      <c r="X693" s="49"/>
      <c r="Y693" s="190"/>
      <c r="Z693" s="74"/>
      <c r="AA693" s="74"/>
      <c r="AB693" s="74"/>
      <c r="AC693" s="74"/>
      <c r="AD693" s="74"/>
      <c r="AE693" s="74"/>
      <c r="AF693" s="49"/>
      <c r="AG693" s="49"/>
      <c r="AK693" s="80" t="s">
        <v>82</v>
      </c>
      <c r="AL693" s="78" t="s">
        <v>83</v>
      </c>
      <c r="AM693" s="187">
        <v>0.99343333333333328</v>
      </c>
      <c r="AR693" s="187">
        <v>12.443666666666667</v>
      </c>
      <c r="AV693" s="80" t="s">
        <v>82</v>
      </c>
      <c r="AW693" s="78" t="s">
        <v>83</v>
      </c>
      <c r="AX693" s="146">
        <v>0.11809666666666667</v>
      </c>
      <c r="AY693" s="169">
        <v>0.49976666666666669</v>
      </c>
      <c r="BH693" s="146">
        <v>18.91</v>
      </c>
      <c r="BI693" s="158">
        <v>14.076333333333332</v>
      </c>
    </row>
    <row r="694" spans="1:61">
      <c r="A694" s="190"/>
      <c r="B694" s="190"/>
      <c r="C694" s="36"/>
      <c r="D694" s="61"/>
      <c r="E694" s="190"/>
      <c r="F694" s="74"/>
      <c r="G694" s="74"/>
      <c r="H694" s="74"/>
      <c r="I694" s="74"/>
      <c r="J694" s="74"/>
      <c r="K694" s="74"/>
      <c r="L694" s="49"/>
      <c r="M694" s="49"/>
      <c r="N694" s="49"/>
      <c r="O694" s="49"/>
      <c r="P694" s="49"/>
      <c r="Q694" s="49"/>
      <c r="R694" s="49"/>
      <c r="S694" s="49"/>
      <c r="T694" s="49"/>
      <c r="U694" s="190"/>
      <c r="V694" s="190"/>
      <c r="W694" s="36"/>
      <c r="X694" s="49"/>
      <c r="Y694" s="190"/>
      <c r="Z694" s="74"/>
      <c r="AA694" s="74"/>
      <c r="AB694" s="74"/>
      <c r="AC694" s="74"/>
      <c r="AD694" s="74"/>
      <c r="AE694" s="74"/>
      <c r="AF694" s="49"/>
      <c r="AG694" s="49"/>
      <c r="AK694" s="80" t="s">
        <v>82</v>
      </c>
      <c r="AL694" s="78" t="s">
        <v>83</v>
      </c>
      <c r="AM694" s="187">
        <v>1.3686666666666667</v>
      </c>
      <c r="AR694" s="187">
        <v>13.335333333333333</v>
      </c>
      <c r="AV694" s="80" t="s">
        <v>82</v>
      </c>
      <c r="AW694" s="78" t="s">
        <v>83</v>
      </c>
      <c r="AX694" s="146">
        <v>0.24490000000000001</v>
      </c>
      <c r="AY694" s="169">
        <v>0.67553333333333343</v>
      </c>
      <c r="BH694" s="146">
        <v>15.519</v>
      </c>
      <c r="BI694" s="158">
        <v>32.74666666666667</v>
      </c>
    </row>
    <row r="695" spans="1:61">
      <c r="A695" s="190"/>
      <c r="B695" s="190"/>
      <c r="C695" s="36"/>
      <c r="D695" s="61"/>
      <c r="E695" s="190"/>
      <c r="F695" s="74"/>
      <c r="G695" s="74"/>
      <c r="H695" s="74"/>
      <c r="I695" s="74"/>
      <c r="J695" s="74"/>
      <c r="K695" s="74"/>
      <c r="L695" s="49"/>
      <c r="M695" s="49"/>
      <c r="N695" s="49"/>
      <c r="O695" s="49"/>
      <c r="P695" s="49"/>
      <c r="Q695" s="49"/>
      <c r="R695" s="49"/>
      <c r="S695" s="49"/>
      <c r="T695" s="49"/>
      <c r="U695" s="190"/>
      <c r="V695" s="190"/>
      <c r="W695" s="36"/>
      <c r="X695" s="49"/>
      <c r="Y695" s="190"/>
      <c r="Z695" s="74"/>
      <c r="AA695" s="74"/>
      <c r="AB695" s="74"/>
      <c r="AC695" s="74"/>
      <c r="AD695" s="74"/>
      <c r="AE695" s="74"/>
      <c r="AF695" s="49"/>
      <c r="AG695" s="49"/>
      <c r="AK695" s="80" t="s">
        <v>82</v>
      </c>
      <c r="AL695" s="78" t="s">
        <v>83</v>
      </c>
      <c r="AM695" s="187">
        <v>1.8783333333333332</v>
      </c>
      <c r="AR695" s="187">
        <v>11.045333333333332</v>
      </c>
      <c r="AV695" s="80" t="s">
        <v>82</v>
      </c>
      <c r="AW695" s="78" t="s">
        <v>83</v>
      </c>
      <c r="AX695" s="146">
        <v>0.35759999999999997</v>
      </c>
      <c r="AY695" s="169">
        <v>0.92099999999999993</v>
      </c>
      <c r="BH695" s="146">
        <v>14.519</v>
      </c>
      <c r="BI695" s="158">
        <v>35.983333333333327</v>
      </c>
    </row>
    <row r="696" spans="1:61">
      <c r="A696" s="190"/>
      <c r="B696" s="190"/>
      <c r="C696" s="36"/>
      <c r="D696" s="61"/>
      <c r="E696" s="190"/>
      <c r="F696" s="74"/>
      <c r="G696" s="74"/>
      <c r="H696" s="74"/>
      <c r="I696" s="74"/>
      <c r="J696" s="74"/>
      <c r="K696" s="74"/>
      <c r="L696" s="49"/>
      <c r="M696" s="49"/>
      <c r="N696" s="49"/>
      <c r="O696" s="49"/>
      <c r="P696" s="49"/>
      <c r="Q696" s="49"/>
      <c r="R696" s="49"/>
      <c r="S696" s="49"/>
      <c r="T696" s="49"/>
      <c r="U696" s="190"/>
      <c r="V696" s="190"/>
      <c r="W696" s="36"/>
      <c r="X696" s="49"/>
      <c r="Y696" s="190"/>
      <c r="Z696" s="74"/>
      <c r="AA696" s="74"/>
      <c r="AB696" s="74"/>
      <c r="AC696" s="74"/>
      <c r="AD696" s="74"/>
      <c r="AE696" s="74"/>
      <c r="AF696" s="49"/>
      <c r="AG696" s="49"/>
      <c r="AK696" s="80" t="s">
        <v>82</v>
      </c>
      <c r="AL696" s="78" t="s">
        <v>83</v>
      </c>
      <c r="AM696" s="187">
        <v>2.5750000000000002</v>
      </c>
      <c r="AR696" s="187">
        <v>8.9459999999999997</v>
      </c>
      <c r="AV696" s="80" t="s">
        <v>82</v>
      </c>
      <c r="AW696" s="78" t="s">
        <v>83</v>
      </c>
      <c r="AX696" s="146">
        <v>0.48869999999999997</v>
      </c>
      <c r="AY696" s="169">
        <v>1.262</v>
      </c>
      <c r="BH696" s="146">
        <v>13.972</v>
      </c>
      <c r="BI696" s="158">
        <v>36.076666666666661</v>
      </c>
    </row>
    <row r="697" spans="1:61">
      <c r="A697" s="190"/>
      <c r="B697" s="190"/>
      <c r="C697" s="36"/>
      <c r="D697" s="61"/>
      <c r="E697" s="190"/>
      <c r="F697" s="74"/>
      <c r="G697" s="74"/>
      <c r="H697" s="74"/>
      <c r="I697" s="74"/>
      <c r="J697" s="74"/>
      <c r="K697" s="74"/>
      <c r="L697" s="49"/>
      <c r="M697" s="49"/>
      <c r="N697" s="49"/>
      <c r="O697" s="49"/>
      <c r="P697" s="49"/>
      <c r="Q697" s="49"/>
      <c r="R697" s="49"/>
      <c r="S697" s="49"/>
      <c r="T697" s="49"/>
      <c r="U697" s="190"/>
      <c r="V697" s="190"/>
      <c r="W697" s="36"/>
      <c r="X697" s="49"/>
      <c r="Y697" s="190"/>
      <c r="Z697" s="74"/>
      <c r="AA697" s="74"/>
      <c r="AB697" s="74"/>
      <c r="AC697" s="74"/>
      <c r="AD697" s="74"/>
      <c r="AE697" s="74"/>
      <c r="AF697" s="49"/>
      <c r="AG697" s="49"/>
      <c r="AK697" s="80" t="s">
        <v>82</v>
      </c>
      <c r="AL697" s="78" t="s">
        <v>83</v>
      </c>
      <c r="AM697" s="187">
        <v>3.53</v>
      </c>
      <c r="AR697" s="187">
        <v>7.2389999999999999</v>
      </c>
      <c r="AV697" s="80" t="s">
        <v>82</v>
      </c>
      <c r="AW697" s="78" t="s">
        <v>83</v>
      </c>
      <c r="AX697" s="146">
        <v>0.65649999999999997</v>
      </c>
      <c r="AY697" s="169">
        <v>1.7299999999999998</v>
      </c>
      <c r="BH697" s="146">
        <v>13.609333333333334</v>
      </c>
      <c r="BI697" s="158">
        <v>35.396666666666668</v>
      </c>
    </row>
    <row r="698" spans="1:61">
      <c r="A698" s="190"/>
      <c r="B698" s="190"/>
      <c r="C698" s="36"/>
      <c r="D698" s="61"/>
      <c r="E698" s="190"/>
      <c r="F698" s="74"/>
      <c r="G698" s="74"/>
      <c r="H698" s="74"/>
      <c r="I698" s="74"/>
      <c r="J698" s="74"/>
      <c r="K698" s="74"/>
      <c r="L698" s="49"/>
      <c r="M698" s="49"/>
      <c r="N698" s="49"/>
      <c r="O698" s="49"/>
      <c r="P698" s="49"/>
      <c r="Q698" s="49"/>
      <c r="R698" s="49"/>
      <c r="S698" s="49"/>
      <c r="T698" s="49"/>
      <c r="U698" s="190"/>
      <c r="V698" s="190"/>
      <c r="W698" s="36"/>
      <c r="X698" s="49"/>
      <c r="Y698" s="190"/>
      <c r="Z698" s="74"/>
      <c r="AA698" s="74"/>
      <c r="AB698" s="74"/>
      <c r="AC698" s="74"/>
      <c r="AD698" s="74"/>
      <c r="AE698" s="74"/>
      <c r="AF698" s="49"/>
      <c r="AG698" s="49"/>
      <c r="AK698" s="80" t="s">
        <v>82</v>
      </c>
      <c r="AL698" s="78" t="s">
        <v>83</v>
      </c>
      <c r="AM698" s="187">
        <v>4.8383333333333338</v>
      </c>
      <c r="AR698" s="187">
        <v>5.8323333333333336</v>
      </c>
      <c r="AV698" s="80" t="s">
        <v>82</v>
      </c>
      <c r="AW698" s="78" t="s">
        <v>83</v>
      </c>
      <c r="AX698" s="146">
        <v>0.87460000000000004</v>
      </c>
      <c r="AY698" s="169">
        <v>2.3716666666666666</v>
      </c>
      <c r="BH698" s="146">
        <v>13.327333333333334</v>
      </c>
      <c r="BI698" s="158">
        <v>34.363333333333337</v>
      </c>
    </row>
    <row r="699" spans="1:61">
      <c r="A699" s="190"/>
      <c r="B699" s="190"/>
      <c r="C699" s="36"/>
      <c r="D699" s="61"/>
      <c r="E699" s="190"/>
      <c r="F699" s="74"/>
      <c r="G699" s="74"/>
      <c r="H699" s="74"/>
      <c r="I699" s="74"/>
      <c r="J699" s="74"/>
      <c r="K699" s="74"/>
      <c r="L699" s="49"/>
      <c r="M699" s="49"/>
      <c r="N699" s="49"/>
      <c r="O699" s="49"/>
      <c r="P699" s="49"/>
      <c r="Q699" s="49"/>
      <c r="R699" s="49"/>
      <c r="S699" s="49"/>
      <c r="T699" s="49"/>
      <c r="U699" s="190"/>
      <c r="V699" s="190"/>
      <c r="W699" s="36"/>
      <c r="X699" s="49"/>
      <c r="Y699" s="190"/>
      <c r="Z699" s="74"/>
      <c r="AA699" s="74"/>
      <c r="AB699" s="74"/>
      <c r="AC699" s="74"/>
      <c r="AD699" s="74"/>
      <c r="AE699" s="74"/>
      <c r="AF699" s="49"/>
      <c r="AG699" s="49"/>
      <c r="AK699" s="80" t="s">
        <v>82</v>
      </c>
      <c r="AL699" s="78" t="s">
        <v>83</v>
      </c>
      <c r="AM699" s="187">
        <v>6.6326666666666663</v>
      </c>
      <c r="AR699" s="187">
        <v>4.671333333333334</v>
      </c>
      <c r="AV699" s="80" t="s">
        <v>82</v>
      </c>
      <c r="AW699" s="78" t="s">
        <v>83</v>
      </c>
      <c r="AX699" s="146">
        <v>1.1526000000000001</v>
      </c>
      <c r="AY699" s="169">
        <v>3.2506666666666661</v>
      </c>
      <c r="BH699" s="146">
        <v>13.111666666666666</v>
      </c>
      <c r="BI699" s="158">
        <v>32.916666666666664</v>
      </c>
    </row>
    <row r="700" spans="1:61">
      <c r="A700" s="190"/>
      <c r="B700" s="190"/>
      <c r="C700" s="36"/>
      <c r="D700" s="61"/>
      <c r="E700" s="190"/>
      <c r="F700" s="74"/>
      <c r="G700" s="74"/>
      <c r="H700" s="74"/>
      <c r="I700" s="74"/>
      <c r="J700" s="74"/>
      <c r="K700" s="74"/>
      <c r="L700" s="49"/>
      <c r="M700" s="49"/>
      <c r="N700" s="49"/>
      <c r="O700" s="49"/>
      <c r="P700" s="49"/>
      <c r="Q700" s="49"/>
      <c r="R700" s="49"/>
      <c r="S700" s="49"/>
      <c r="T700" s="49"/>
      <c r="U700" s="190"/>
      <c r="V700" s="190"/>
      <c r="W700" s="36"/>
      <c r="X700" s="49"/>
      <c r="Y700" s="190"/>
      <c r="Z700" s="74"/>
      <c r="AA700" s="74"/>
      <c r="AB700" s="74"/>
      <c r="AC700" s="74"/>
      <c r="AD700" s="74"/>
      <c r="AE700" s="74"/>
      <c r="AF700" s="49"/>
      <c r="AG700" s="49"/>
      <c r="AK700" s="80" t="s">
        <v>82</v>
      </c>
      <c r="AL700" s="78" t="s">
        <v>83</v>
      </c>
      <c r="AM700" s="187">
        <v>9.0919999999999987</v>
      </c>
      <c r="AR700" s="187">
        <v>3.7370000000000001</v>
      </c>
      <c r="AV700" s="80" t="s">
        <v>82</v>
      </c>
      <c r="AW700" s="78" t="s">
        <v>83</v>
      </c>
      <c r="AX700" s="146">
        <v>1.5001333333333333</v>
      </c>
      <c r="AY700" s="169">
        <v>4.4560000000000004</v>
      </c>
      <c r="BH700" s="146">
        <v>12.826333333333332</v>
      </c>
      <c r="BI700" s="158">
        <v>31.099999999999998</v>
      </c>
    </row>
    <row r="701" spans="1:61">
      <c r="A701" s="190"/>
      <c r="B701" s="190"/>
      <c r="C701" s="36"/>
      <c r="D701" s="61"/>
      <c r="E701" s="190"/>
      <c r="F701" s="74"/>
      <c r="G701" s="74"/>
      <c r="H701" s="74"/>
      <c r="I701" s="74"/>
      <c r="J701" s="74"/>
      <c r="K701" s="74"/>
      <c r="L701" s="49"/>
      <c r="M701" s="49"/>
      <c r="N701" s="49"/>
      <c r="O701" s="49"/>
      <c r="P701" s="49"/>
      <c r="Q701" s="49"/>
      <c r="R701" s="49"/>
      <c r="S701" s="49"/>
      <c r="T701" s="49"/>
      <c r="U701" s="190"/>
      <c r="V701" s="190"/>
      <c r="W701" s="36"/>
      <c r="X701" s="49"/>
      <c r="Y701" s="190"/>
      <c r="Z701" s="74"/>
      <c r="AA701" s="74"/>
      <c r="AB701" s="74"/>
      <c r="AC701" s="74"/>
      <c r="AD701" s="74"/>
      <c r="AE701" s="74"/>
      <c r="AF701" s="49"/>
      <c r="AG701" s="49"/>
      <c r="AK701" s="80" t="s">
        <v>82</v>
      </c>
      <c r="AL701" s="78" t="s">
        <v>83</v>
      </c>
      <c r="AM701" s="187">
        <v>12.46</v>
      </c>
      <c r="AR701" s="187">
        <v>2.9939999999999998</v>
      </c>
      <c r="AV701" s="80" t="s">
        <v>82</v>
      </c>
      <c r="AW701" s="78" t="s">
        <v>83</v>
      </c>
      <c r="AX701" s="146">
        <v>1.9237000000000002</v>
      </c>
      <c r="AY701" s="169">
        <v>6.1083333333333343</v>
      </c>
      <c r="BH701" s="146">
        <v>12.391</v>
      </c>
      <c r="BI701" s="158">
        <v>28.930000000000003</v>
      </c>
    </row>
    <row r="702" spans="1:61">
      <c r="A702" s="190"/>
      <c r="B702" s="190"/>
      <c r="C702" s="36"/>
      <c r="D702" s="61"/>
      <c r="E702" s="190"/>
      <c r="F702" s="74"/>
      <c r="G702" s="74"/>
      <c r="H702" s="74"/>
      <c r="I702" s="74"/>
      <c r="J702" s="74"/>
      <c r="K702" s="74"/>
      <c r="L702" s="49"/>
      <c r="M702" s="49"/>
      <c r="N702" s="49"/>
      <c r="O702" s="49"/>
      <c r="P702" s="49"/>
      <c r="Q702" s="49"/>
      <c r="R702" s="49"/>
      <c r="S702" s="49"/>
      <c r="T702" s="49"/>
      <c r="U702" s="190"/>
      <c r="V702" s="190"/>
      <c r="W702" s="36"/>
      <c r="X702" s="49"/>
      <c r="Y702" s="190"/>
      <c r="Z702" s="74"/>
      <c r="AA702" s="74"/>
      <c r="AB702" s="74"/>
      <c r="AC702" s="74"/>
      <c r="AD702" s="74"/>
      <c r="AE702" s="74"/>
      <c r="AF702" s="49"/>
      <c r="AG702" s="49"/>
      <c r="AK702" s="80" t="s">
        <v>82</v>
      </c>
      <c r="AL702" s="78" t="s">
        <v>83</v>
      </c>
      <c r="AM702" s="187">
        <v>17.079999999999998</v>
      </c>
      <c r="AR702" s="187">
        <v>2.4060000000000001</v>
      </c>
      <c r="AV702" s="80" t="s">
        <v>82</v>
      </c>
      <c r="AW702" s="78" t="s">
        <v>83</v>
      </c>
      <c r="AX702" s="146">
        <v>2.4250000000000003</v>
      </c>
      <c r="AY702" s="169">
        <v>8.3729999999999993</v>
      </c>
      <c r="BH702" s="146">
        <v>11.94</v>
      </c>
      <c r="BI702" s="158">
        <v>26.363333333333333</v>
      </c>
    </row>
    <row r="703" spans="1:61">
      <c r="A703" s="190"/>
      <c r="B703" s="190"/>
      <c r="C703" s="36"/>
      <c r="D703" s="61"/>
      <c r="E703" s="190"/>
      <c r="F703" s="74"/>
      <c r="G703" s="74"/>
      <c r="H703" s="74"/>
      <c r="I703" s="74"/>
      <c r="J703" s="74"/>
      <c r="K703" s="74"/>
      <c r="L703" s="49"/>
      <c r="M703" s="49"/>
      <c r="N703" s="49"/>
      <c r="O703" s="49"/>
      <c r="P703" s="49"/>
      <c r="Q703" s="49"/>
      <c r="R703" s="49"/>
      <c r="S703" s="49"/>
      <c r="T703" s="49"/>
      <c r="U703" s="190"/>
      <c r="V703" s="190"/>
      <c r="W703" s="36"/>
      <c r="X703" s="49"/>
      <c r="Y703" s="190"/>
      <c r="Z703" s="74"/>
      <c r="AA703" s="74"/>
      <c r="AB703" s="74"/>
      <c r="AC703" s="74"/>
      <c r="AD703" s="74"/>
      <c r="AE703" s="74"/>
      <c r="AF703" s="49"/>
      <c r="AG703" s="49"/>
      <c r="AK703" s="80" t="s">
        <v>82</v>
      </c>
      <c r="AL703" s="78" t="s">
        <v>83</v>
      </c>
      <c r="AM703" s="187">
        <v>23.41333333333333</v>
      </c>
      <c r="AR703" s="187">
        <v>1.9406666666666668</v>
      </c>
      <c r="AV703" s="80" t="s">
        <v>82</v>
      </c>
      <c r="AW703" s="78" t="s">
        <v>83</v>
      </c>
      <c r="AX703" s="146">
        <v>3.0036666666666663</v>
      </c>
      <c r="AY703" s="169">
        <v>11.479999999999999</v>
      </c>
      <c r="BH703" s="146">
        <v>11.402666666666667</v>
      </c>
      <c r="BI703" s="158">
        <v>23.533333333333331</v>
      </c>
    </row>
    <row r="704" spans="1:61">
      <c r="A704" s="190"/>
      <c r="B704" s="190"/>
      <c r="C704" s="36"/>
      <c r="D704" s="61"/>
      <c r="E704" s="190"/>
      <c r="F704" s="74"/>
      <c r="G704" s="74"/>
      <c r="H704" s="74"/>
      <c r="I704" s="74"/>
      <c r="J704" s="74"/>
      <c r="K704" s="74"/>
      <c r="L704" s="49"/>
      <c r="M704" s="49"/>
      <c r="N704" s="49"/>
      <c r="O704" s="49"/>
      <c r="P704" s="49"/>
      <c r="Q704" s="49"/>
      <c r="R704" s="49"/>
      <c r="S704" s="49"/>
      <c r="T704" s="49"/>
      <c r="U704" s="190"/>
      <c r="V704" s="190"/>
      <c r="W704" s="36"/>
      <c r="X704" s="49"/>
      <c r="Y704" s="190"/>
      <c r="Z704" s="74"/>
      <c r="AA704" s="74"/>
      <c r="AB704" s="74"/>
      <c r="AC704" s="74"/>
      <c r="AD704" s="74"/>
      <c r="AE704" s="74"/>
      <c r="AF704" s="49"/>
      <c r="AG704" s="49"/>
      <c r="AK704" s="80" t="s">
        <v>82</v>
      </c>
      <c r="AL704" s="78" t="s">
        <v>83</v>
      </c>
      <c r="AM704" s="187">
        <v>32.096666666666664</v>
      </c>
      <c r="AR704" s="187">
        <v>1.5763333333333334</v>
      </c>
      <c r="AV704" s="80" t="s">
        <v>82</v>
      </c>
      <c r="AW704" s="78" t="s">
        <v>83</v>
      </c>
      <c r="AX704" s="146">
        <v>3.6606666666666663</v>
      </c>
      <c r="AY704" s="169">
        <v>15.729999999999999</v>
      </c>
      <c r="BH704" s="146">
        <v>10.786666666666667</v>
      </c>
      <c r="BI704" s="158">
        <v>20.59</v>
      </c>
    </row>
    <row r="705" spans="1:63">
      <c r="A705" s="190"/>
      <c r="B705" s="190"/>
      <c r="C705" s="36"/>
      <c r="D705" s="61"/>
      <c r="E705" s="190"/>
      <c r="F705" s="74"/>
      <c r="G705" s="74"/>
      <c r="H705" s="74"/>
      <c r="I705" s="74"/>
      <c r="J705" s="74"/>
      <c r="K705" s="74"/>
      <c r="L705" s="49"/>
      <c r="M705" s="49"/>
      <c r="N705" s="49"/>
      <c r="O705" s="49"/>
      <c r="P705" s="49"/>
      <c r="Q705" s="49"/>
      <c r="R705" s="49"/>
      <c r="S705" s="49"/>
      <c r="T705" s="49"/>
      <c r="U705" s="190"/>
      <c r="V705" s="190"/>
      <c r="W705" s="36"/>
      <c r="X705" s="49"/>
      <c r="Y705" s="190"/>
      <c r="Z705" s="74"/>
      <c r="AA705" s="74"/>
      <c r="AB705" s="74"/>
      <c r="AC705" s="74"/>
      <c r="AD705" s="74"/>
      <c r="AE705" s="74"/>
      <c r="AF705" s="49"/>
      <c r="AG705" s="49"/>
      <c r="AK705" s="80" t="s">
        <v>82</v>
      </c>
      <c r="AL705" s="78" t="s">
        <v>83</v>
      </c>
      <c r="AM705" s="187">
        <v>43.993333333333339</v>
      </c>
      <c r="AR705" s="187">
        <v>1.2919666666666667</v>
      </c>
      <c r="AV705" s="80" t="s">
        <v>82</v>
      </c>
      <c r="AW705" s="78" t="s">
        <v>83</v>
      </c>
      <c r="AX705" s="146">
        <v>4.4093333333333335</v>
      </c>
      <c r="AY705" s="169">
        <v>21.566666666666663</v>
      </c>
      <c r="BH705" s="146">
        <v>10.159000000000001</v>
      </c>
      <c r="BI705" s="158">
        <v>17.726666666666667</v>
      </c>
    </row>
    <row r="706" spans="1:63">
      <c r="A706" s="190"/>
      <c r="B706" s="190"/>
      <c r="C706" s="36"/>
      <c r="D706" s="61"/>
      <c r="E706" s="190"/>
      <c r="F706" s="74"/>
      <c r="G706" s="74"/>
      <c r="H706" s="74"/>
      <c r="I706" s="74"/>
      <c r="J706" s="74"/>
      <c r="K706" s="74"/>
      <c r="L706" s="49"/>
      <c r="M706" s="49"/>
      <c r="N706" s="49"/>
      <c r="O706" s="49"/>
      <c r="P706" s="49"/>
      <c r="Q706" s="49"/>
      <c r="R706" s="49"/>
      <c r="S706" s="49"/>
      <c r="T706" s="49"/>
      <c r="U706" s="190"/>
      <c r="V706" s="190"/>
      <c r="W706" s="36"/>
      <c r="X706" s="49"/>
      <c r="Y706" s="190"/>
      <c r="Z706" s="74"/>
      <c r="AA706" s="74"/>
      <c r="AB706" s="74"/>
      <c r="AC706" s="74"/>
      <c r="AD706" s="74"/>
      <c r="AE706" s="74"/>
      <c r="AF706" s="49"/>
      <c r="AG706" s="49"/>
      <c r="AK706" s="80" t="s">
        <v>82</v>
      </c>
      <c r="AL706" s="78" t="s">
        <v>83</v>
      </c>
      <c r="AM706" s="187">
        <v>60.303333333333335</v>
      </c>
      <c r="AR706" s="187">
        <v>1.0672333333333333</v>
      </c>
      <c r="AV706" s="80" t="s">
        <v>82</v>
      </c>
      <c r="AW706" s="78" t="s">
        <v>83</v>
      </c>
      <c r="AX706" s="146">
        <v>5.2856666666666667</v>
      </c>
      <c r="AY706" s="169">
        <v>29.563333333333333</v>
      </c>
      <c r="BH706" s="146">
        <v>9.6466666666666665</v>
      </c>
      <c r="BI706" s="158">
        <v>15.042333333333334</v>
      </c>
    </row>
    <row r="707" spans="1:63">
      <c r="A707" s="190"/>
      <c r="B707" s="190"/>
      <c r="C707" s="36"/>
      <c r="D707" s="61"/>
      <c r="E707" s="190"/>
      <c r="F707" s="74"/>
      <c r="G707" s="74"/>
      <c r="H707" s="74"/>
      <c r="I707" s="74"/>
      <c r="J707" s="74"/>
      <c r="K707" s="74"/>
      <c r="L707" s="49"/>
      <c r="M707" s="49"/>
      <c r="N707" s="49"/>
      <c r="O707" s="49"/>
      <c r="P707" s="49"/>
      <c r="Q707" s="49"/>
      <c r="R707" s="49"/>
      <c r="S707" s="49"/>
      <c r="T707" s="49"/>
      <c r="U707" s="190"/>
      <c r="V707" s="190"/>
      <c r="W707" s="36"/>
      <c r="X707" s="49"/>
      <c r="Y707" s="190"/>
      <c r="Z707" s="74"/>
      <c r="AA707" s="74"/>
      <c r="AB707" s="74"/>
      <c r="AC707" s="74"/>
      <c r="AD707" s="74"/>
      <c r="AE707" s="74"/>
      <c r="AF707" s="49"/>
      <c r="AG707" s="49"/>
      <c r="AK707" s="80" t="s">
        <v>82</v>
      </c>
      <c r="AL707" s="78" t="s">
        <v>83</v>
      </c>
      <c r="AM707" s="187">
        <v>82.663333333333327</v>
      </c>
      <c r="AR707" s="187">
        <v>0.89313333333333345</v>
      </c>
      <c r="AV707" s="80" t="s">
        <v>82</v>
      </c>
      <c r="AW707" s="78" t="s">
        <v>83</v>
      </c>
      <c r="AX707" s="146">
        <v>6.4136666666666668</v>
      </c>
      <c r="AY707" s="169">
        <v>40.520000000000003</v>
      </c>
      <c r="BH707" s="146">
        <v>9.3263333333333325</v>
      </c>
      <c r="BI707" s="158">
        <v>12.781333333333334</v>
      </c>
    </row>
    <row r="708" spans="1:63">
      <c r="A708" s="190"/>
      <c r="B708" s="190"/>
      <c r="C708" s="36"/>
      <c r="D708" s="61"/>
      <c r="E708" s="190"/>
      <c r="F708" s="74"/>
      <c r="G708" s="74"/>
      <c r="H708" s="74"/>
      <c r="I708" s="74"/>
      <c r="J708" s="74"/>
      <c r="K708" s="74"/>
      <c r="L708" s="49"/>
      <c r="M708" s="49"/>
      <c r="N708" s="49"/>
      <c r="O708" s="49"/>
      <c r="P708" s="49"/>
      <c r="Q708" s="49"/>
      <c r="R708" s="49"/>
      <c r="S708" s="49"/>
      <c r="T708" s="49"/>
      <c r="U708" s="190"/>
      <c r="V708" s="190"/>
      <c r="W708" s="36"/>
      <c r="X708" s="49"/>
      <c r="Y708" s="190"/>
      <c r="Z708" s="74"/>
      <c r="AA708" s="74"/>
      <c r="AB708" s="74"/>
      <c r="AC708" s="74"/>
      <c r="AD708" s="74"/>
      <c r="AE708" s="74"/>
      <c r="AF708" s="49"/>
      <c r="AG708" s="49"/>
      <c r="AK708" s="80" t="s">
        <v>82</v>
      </c>
      <c r="AL708" s="78" t="s">
        <v>83</v>
      </c>
      <c r="AM708" s="187">
        <v>113.3</v>
      </c>
      <c r="AR708" s="187">
        <v>0.75856666666666672</v>
      </c>
      <c r="AV708" s="80" t="s">
        <v>82</v>
      </c>
      <c r="AW708" s="78" t="s">
        <v>83</v>
      </c>
      <c r="AX708" s="146">
        <v>8.01</v>
      </c>
      <c r="AY708" s="169">
        <v>55.543333333333329</v>
      </c>
      <c r="BH708" s="146">
        <v>9.2046666666666663</v>
      </c>
      <c r="BI708" s="158">
        <v>11.087000000000002</v>
      </c>
    </row>
    <row r="709" spans="1:63">
      <c r="A709" s="190"/>
      <c r="B709" s="190"/>
      <c r="C709" s="36"/>
      <c r="D709" s="61"/>
      <c r="E709" s="190"/>
      <c r="F709" s="74"/>
      <c r="G709" s="74"/>
      <c r="H709" s="74"/>
      <c r="I709" s="74"/>
      <c r="J709" s="74"/>
      <c r="K709" s="74"/>
      <c r="L709" s="49"/>
      <c r="M709" s="49"/>
      <c r="N709" s="49"/>
      <c r="O709" s="49"/>
      <c r="P709" s="49"/>
      <c r="Q709" s="49"/>
      <c r="R709" s="49"/>
      <c r="S709" s="49"/>
      <c r="T709" s="49"/>
      <c r="U709" s="190"/>
      <c r="V709" s="190"/>
      <c r="W709" s="36"/>
      <c r="X709" s="49"/>
      <c r="Y709" s="190"/>
      <c r="Z709" s="74"/>
      <c r="AA709" s="74"/>
      <c r="AB709" s="74"/>
      <c r="AC709" s="74"/>
      <c r="AD709" s="74"/>
      <c r="AE709" s="74"/>
      <c r="AF709" s="49"/>
      <c r="AG709" s="49"/>
      <c r="AK709" s="80" t="s">
        <v>82</v>
      </c>
      <c r="AL709" s="78" t="s">
        <v>83</v>
      </c>
      <c r="AM709" s="187">
        <v>155.30000000000001</v>
      </c>
      <c r="AR709" s="187">
        <v>0.65293333333333337</v>
      </c>
      <c r="AV709" s="80" t="s">
        <v>82</v>
      </c>
      <c r="AW709" s="78" t="s">
        <v>83</v>
      </c>
      <c r="AX709" s="146">
        <v>10.286666666666667</v>
      </c>
      <c r="AY709" s="169">
        <v>76.13666666666667</v>
      </c>
      <c r="BH709" s="146">
        <v>9.3109999999999999</v>
      </c>
      <c r="BI709" s="158">
        <v>9.772333333333334</v>
      </c>
    </row>
    <row r="710" spans="1:63">
      <c r="A710" s="190"/>
      <c r="B710" s="190"/>
      <c r="C710" s="36"/>
      <c r="D710" s="61"/>
      <c r="E710" s="190"/>
      <c r="F710" s="74"/>
      <c r="G710" s="74"/>
      <c r="H710" s="74"/>
      <c r="I710" s="74"/>
      <c r="J710" s="74"/>
      <c r="K710" s="74"/>
      <c r="L710" s="49"/>
      <c r="M710" s="49"/>
      <c r="N710" s="49"/>
      <c r="O710" s="49"/>
      <c r="P710" s="49"/>
      <c r="Q710" s="49"/>
      <c r="R710" s="49"/>
      <c r="S710" s="49"/>
      <c r="T710" s="49"/>
      <c r="U710" s="190"/>
      <c r="V710" s="190"/>
      <c r="W710" s="36"/>
      <c r="X710" s="49"/>
      <c r="Y710" s="190"/>
      <c r="Z710" s="74"/>
      <c r="AA710" s="74"/>
      <c r="AB710" s="74"/>
      <c r="AC710" s="74"/>
      <c r="AD710" s="74"/>
      <c r="AE710" s="74"/>
      <c r="AF710" s="49"/>
      <c r="AG710" s="49"/>
      <c r="AK710" s="80" t="s">
        <v>82</v>
      </c>
      <c r="AL710" s="78" t="s">
        <v>83</v>
      </c>
      <c r="AM710" s="187">
        <v>212.9</v>
      </c>
      <c r="AR710" s="187">
        <v>0.56973333333333331</v>
      </c>
      <c r="AV710" s="80" t="s">
        <v>82</v>
      </c>
      <c r="AW710" s="78" t="s">
        <v>83</v>
      </c>
      <c r="AX710" s="146">
        <v>13.460666666666668</v>
      </c>
      <c r="AY710" s="169">
        <v>104.40000000000002</v>
      </c>
      <c r="BH710" s="146">
        <v>9.6016666666666666</v>
      </c>
      <c r="BI710" s="158">
        <v>8.5796666666666681</v>
      </c>
    </row>
    <row r="711" spans="1:63">
      <c r="A711" s="190"/>
      <c r="B711" s="190"/>
      <c r="C711" s="36"/>
      <c r="D711" s="61"/>
      <c r="E711" s="190"/>
      <c r="F711" s="74"/>
      <c r="G711" s="74"/>
      <c r="H711" s="74"/>
      <c r="I711" s="74"/>
      <c r="J711" s="74"/>
      <c r="K711" s="74"/>
      <c r="L711" s="49"/>
      <c r="M711" s="49"/>
      <c r="N711" s="49"/>
      <c r="O711" s="49"/>
      <c r="P711" s="49"/>
      <c r="Q711" s="49"/>
      <c r="R711" s="49"/>
      <c r="S711" s="49"/>
      <c r="T711" s="49"/>
      <c r="U711" s="190"/>
      <c r="V711" s="190"/>
      <c r="W711" s="36"/>
      <c r="X711" s="49"/>
      <c r="Y711" s="190"/>
      <c r="Z711" s="74"/>
      <c r="AA711" s="74"/>
      <c r="AB711" s="74"/>
      <c r="AC711" s="74"/>
      <c r="AD711" s="74"/>
      <c r="AE711" s="74"/>
      <c r="AF711" s="49"/>
      <c r="AG711" s="49"/>
      <c r="AK711" s="80" t="s">
        <v>82</v>
      </c>
      <c r="AL711" s="78" t="s">
        <v>83</v>
      </c>
      <c r="AM711" s="187">
        <v>291.8</v>
      </c>
      <c r="AR711" s="187">
        <v>0.49956666666666666</v>
      </c>
      <c r="AV711" s="80" t="s">
        <v>82</v>
      </c>
      <c r="AW711" s="78" t="s">
        <v>83</v>
      </c>
      <c r="AX711" s="146">
        <v>17.696666666666669</v>
      </c>
      <c r="AY711" s="169">
        <v>143.1</v>
      </c>
      <c r="BH711" s="146">
        <v>9.9243333333333332</v>
      </c>
      <c r="BI711" s="158">
        <v>7.3346666666666671</v>
      </c>
    </row>
    <row r="712" spans="1:63">
      <c r="A712" s="190"/>
      <c r="B712" s="190"/>
      <c r="C712" s="36"/>
      <c r="D712" s="61"/>
      <c r="E712" s="190"/>
      <c r="F712" s="74"/>
      <c r="G712" s="74"/>
      <c r="H712" s="74"/>
      <c r="I712" s="74"/>
      <c r="J712" s="74"/>
      <c r="K712" s="74"/>
      <c r="L712" s="49"/>
      <c r="M712" s="49"/>
      <c r="N712" s="49"/>
      <c r="O712" s="49"/>
      <c r="P712" s="49"/>
      <c r="Q712" s="49"/>
      <c r="R712" s="49"/>
      <c r="S712" s="49"/>
      <c r="T712" s="49"/>
      <c r="U712" s="190"/>
      <c r="V712" s="190"/>
      <c r="W712" s="36"/>
      <c r="X712" s="49"/>
      <c r="Y712" s="190"/>
      <c r="Z712" s="74"/>
      <c r="AA712" s="74"/>
      <c r="AB712" s="74"/>
      <c r="AC712" s="74"/>
      <c r="AD712" s="74"/>
      <c r="AE712" s="74"/>
      <c r="AF712" s="49"/>
      <c r="AG712" s="49"/>
      <c r="AK712" s="80" t="s">
        <v>82</v>
      </c>
      <c r="AL712" s="78" t="s">
        <v>83</v>
      </c>
      <c r="AM712" s="187">
        <v>400.06666666666666</v>
      </c>
      <c r="AR712" s="187">
        <v>0.43293333333333339</v>
      </c>
      <c r="AV712" s="80" t="s">
        <v>82</v>
      </c>
      <c r="AW712" s="78" t="s">
        <v>83</v>
      </c>
      <c r="AX712" s="146">
        <v>22.959999999999997</v>
      </c>
      <c r="AY712" s="169">
        <v>196.13333333333333</v>
      </c>
      <c r="BH712" s="146">
        <v>10.026333333333334</v>
      </c>
      <c r="BI712" s="158">
        <v>5.9963333333333333</v>
      </c>
    </row>
    <row r="713" spans="1:63">
      <c r="A713" s="190"/>
      <c r="B713" s="190"/>
      <c r="C713" s="36"/>
      <c r="D713" s="61"/>
      <c r="E713" s="190"/>
      <c r="F713" s="74"/>
      <c r="G713" s="74"/>
      <c r="H713" s="74"/>
      <c r="I713" s="74"/>
      <c r="J713" s="74"/>
      <c r="K713" s="74"/>
      <c r="L713" s="49"/>
      <c r="M713" s="49"/>
      <c r="N713" s="49"/>
      <c r="O713" s="49"/>
      <c r="P713" s="49"/>
      <c r="Q713" s="49"/>
      <c r="R713" s="49"/>
      <c r="S713" s="49"/>
      <c r="T713" s="49"/>
      <c r="U713" s="190"/>
      <c r="V713" s="190"/>
      <c r="W713" s="36"/>
      <c r="X713" s="49"/>
      <c r="Y713" s="190"/>
      <c r="Z713" s="74"/>
      <c r="AA713" s="74"/>
      <c r="AB713" s="74"/>
      <c r="AC713" s="74"/>
      <c r="AD713" s="74"/>
      <c r="AE713" s="74"/>
      <c r="AF713" s="49"/>
      <c r="AG713" s="49"/>
      <c r="AK713" s="80" t="s">
        <v>82</v>
      </c>
      <c r="AL713" s="78" t="s">
        <v>83</v>
      </c>
      <c r="AM713" s="199">
        <v>0.99346666666666661</v>
      </c>
      <c r="AN713" s="92"/>
      <c r="AO713" s="92"/>
      <c r="AP713" s="92"/>
      <c r="AQ713" s="116"/>
      <c r="AR713" s="92"/>
      <c r="AS713" s="199">
        <v>10.648666666666667</v>
      </c>
      <c r="AV713" s="80" t="s">
        <v>82</v>
      </c>
      <c r="AW713" s="78" t="s">
        <v>83</v>
      </c>
      <c r="AX713" s="146">
        <v>9.7143333333333345E-2</v>
      </c>
      <c r="AY713" s="169">
        <v>0.49980000000000002</v>
      </c>
      <c r="BJ713" s="146">
        <v>15.634</v>
      </c>
      <c r="BK713" s="169">
        <v>11.513</v>
      </c>
    </row>
    <row r="714" spans="1:63">
      <c r="A714" s="190"/>
      <c r="B714" s="190"/>
      <c r="C714" s="36"/>
      <c r="D714" s="61"/>
      <c r="E714" s="190"/>
      <c r="F714" s="74"/>
      <c r="G714" s="74"/>
      <c r="H714" s="74"/>
      <c r="I714" s="74"/>
      <c r="J714" s="74"/>
      <c r="K714" s="74"/>
      <c r="L714" s="49"/>
      <c r="M714" s="49"/>
      <c r="N714" s="49"/>
      <c r="O714" s="49"/>
      <c r="P714" s="49"/>
      <c r="Q714" s="49"/>
      <c r="R714" s="49"/>
      <c r="S714" s="49"/>
      <c r="T714" s="49"/>
      <c r="U714" s="190"/>
      <c r="V714" s="190"/>
      <c r="W714" s="36"/>
      <c r="X714" s="49"/>
      <c r="Y714" s="190"/>
      <c r="Z714" s="74"/>
      <c r="AA714" s="74"/>
      <c r="AB714" s="74"/>
      <c r="AC714" s="74"/>
      <c r="AD714" s="74"/>
      <c r="AE714" s="74"/>
      <c r="AF714" s="49"/>
      <c r="AG714" s="49"/>
      <c r="AK714" s="80" t="s">
        <v>82</v>
      </c>
      <c r="AL714" s="78" t="s">
        <v>83</v>
      </c>
      <c r="AM714" s="188">
        <v>1.3693333333333335</v>
      </c>
      <c r="AN714" s="161"/>
      <c r="AO714" s="161"/>
      <c r="AP714" s="161"/>
      <c r="AQ714" s="160"/>
      <c r="AR714" s="161"/>
      <c r="AS714" s="188">
        <v>11.232333333333335</v>
      </c>
      <c r="AV714" s="80" t="s">
        <v>82</v>
      </c>
      <c r="AW714" s="78" t="s">
        <v>83</v>
      </c>
      <c r="AX714" s="146">
        <v>0.20457999999999998</v>
      </c>
      <c r="AY714" s="169">
        <v>0.67559999999999987</v>
      </c>
      <c r="BJ714" s="146">
        <v>13.075333333333333</v>
      </c>
      <c r="BK714" s="169">
        <v>27.286666666666665</v>
      </c>
    </row>
    <row r="715" spans="1:63">
      <c r="A715" s="190"/>
      <c r="B715" s="190"/>
      <c r="C715" s="36"/>
      <c r="D715" s="61"/>
      <c r="E715" s="190"/>
      <c r="F715" s="74"/>
      <c r="G715" s="74"/>
      <c r="H715" s="74"/>
      <c r="I715" s="74"/>
      <c r="J715" s="74"/>
      <c r="K715" s="74"/>
      <c r="L715" s="49"/>
      <c r="M715" s="49"/>
      <c r="N715" s="49"/>
      <c r="O715" s="49"/>
      <c r="P715" s="49"/>
      <c r="Q715" s="49"/>
      <c r="R715" s="49"/>
      <c r="S715" s="49"/>
      <c r="T715" s="49"/>
      <c r="U715" s="190"/>
      <c r="V715" s="190"/>
      <c r="W715" s="36"/>
      <c r="X715" s="49"/>
      <c r="Y715" s="190"/>
      <c r="Z715" s="74"/>
      <c r="AA715" s="74"/>
      <c r="AB715" s="74"/>
      <c r="AC715" s="74"/>
      <c r="AD715" s="74"/>
      <c r="AE715" s="74"/>
      <c r="AF715" s="49"/>
      <c r="AG715" s="49"/>
      <c r="AK715" s="80" t="s">
        <v>82</v>
      </c>
      <c r="AL715" s="78" t="s">
        <v>83</v>
      </c>
      <c r="AM715" s="187">
        <v>1.8783333333333332</v>
      </c>
      <c r="AS715" s="187">
        <v>9.3160000000000007</v>
      </c>
      <c r="AV715" s="80" t="s">
        <v>82</v>
      </c>
      <c r="AW715" s="78" t="s">
        <v>83</v>
      </c>
      <c r="AX715" s="146">
        <v>0.29866666666666669</v>
      </c>
      <c r="AY715" s="169">
        <v>0.92106666666666681</v>
      </c>
      <c r="BJ715" s="146">
        <v>12.261000000000001</v>
      </c>
      <c r="BK715" s="169">
        <v>29.99</v>
      </c>
    </row>
    <row r="716" spans="1:63">
      <c r="A716" s="190"/>
      <c r="B716" s="190"/>
      <c r="C716" s="36"/>
      <c r="D716" s="61"/>
      <c r="E716" s="190"/>
      <c r="F716" s="74"/>
      <c r="G716" s="74"/>
      <c r="H716" s="74"/>
      <c r="I716" s="74"/>
      <c r="J716" s="74"/>
      <c r="K716" s="74"/>
      <c r="L716" s="49"/>
      <c r="M716" s="49"/>
      <c r="N716" s="49"/>
      <c r="O716" s="49"/>
      <c r="P716" s="49"/>
      <c r="Q716" s="49"/>
      <c r="R716" s="49"/>
      <c r="S716" s="49"/>
      <c r="T716" s="49"/>
      <c r="U716" s="190"/>
      <c r="V716" s="190"/>
      <c r="W716" s="36"/>
      <c r="X716" s="49"/>
      <c r="Y716" s="190"/>
      <c r="Z716" s="74"/>
      <c r="AA716" s="74"/>
      <c r="AB716" s="74"/>
      <c r="AC716" s="74"/>
      <c r="AD716" s="74"/>
      <c r="AE716" s="74"/>
      <c r="AF716" s="49"/>
      <c r="AG716" s="49"/>
      <c r="AK716" s="80" t="s">
        <v>82</v>
      </c>
      <c r="AL716" s="78" t="s">
        <v>83</v>
      </c>
      <c r="AM716" s="187">
        <v>2.5750000000000002</v>
      </c>
      <c r="AS716" s="187">
        <v>7.6099999999999994</v>
      </c>
      <c r="AV716" s="80" t="s">
        <v>82</v>
      </c>
      <c r="AW716" s="78" t="s">
        <v>83</v>
      </c>
      <c r="AX716" s="146">
        <v>0.41003333333333331</v>
      </c>
      <c r="AY716" s="169">
        <v>1.262</v>
      </c>
      <c r="BJ716" s="146">
        <v>11.880333333333333</v>
      </c>
      <c r="BK716" s="169">
        <v>30.206666666666667</v>
      </c>
    </row>
    <row r="717" spans="1:63">
      <c r="A717" s="190"/>
      <c r="B717" s="190"/>
      <c r="C717" s="36"/>
      <c r="D717" s="61"/>
      <c r="E717" s="190"/>
      <c r="F717" s="74"/>
      <c r="G717" s="74"/>
      <c r="H717" s="74"/>
      <c r="I717" s="74"/>
      <c r="J717" s="74"/>
      <c r="K717" s="74"/>
      <c r="L717" s="49"/>
      <c r="M717" s="49"/>
      <c r="N717" s="49"/>
      <c r="O717" s="49"/>
      <c r="P717" s="49"/>
      <c r="Q717" s="49"/>
      <c r="R717" s="49"/>
      <c r="S717" s="49"/>
      <c r="T717" s="49"/>
      <c r="U717" s="190"/>
      <c r="V717" s="190"/>
      <c r="W717" s="36"/>
      <c r="X717" s="49"/>
      <c r="Y717" s="190"/>
      <c r="Z717" s="74"/>
      <c r="AA717" s="74"/>
      <c r="AB717" s="74"/>
      <c r="AC717" s="74"/>
      <c r="AD717" s="74"/>
      <c r="AE717" s="74"/>
      <c r="AF717" s="49"/>
      <c r="AG717" s="49"/>
      <c r="AK717" s="80" t="s">
        <v>82</v>
      </c>
      <c r="AL717" s="78" t="s">
        <v>83</v>
      </c>
      <c r="AM717" s="187">
        <v>3.5296666666666661</v>
      </c>
      <c r="AS717" s="187">
        <v>6.1829999999999998</v>
      </c>
      <c r="AV717" s="80" t="s">
        <v>82</v>
      </c>
      <c r="AW717" s="78" t="s">
        <v>83</v>
      </c>
      <c r="AX717" s="146">
        <v>0.55390000000000006</v>
      </c>
      <c r="AY717" s="169">
        <v>1.7299999999999998</v>
      </c>
      <c r="BJ717" s="146">
        <v>11.652000000000001</v>
      </c>
      <c r="BK717" s="169">
        <v>29.783333333333331</v>
      </c>
    </row>
    <row r="718" spans="1:63">
      <c r="A718" s="190"/>
      <c r="B718" s="190"/>
      <c r="C718" s="36"/>
      <c r="D718" s="61"/>
      <c r="E718" s="190"/>
      <c r="F718" s="74"/>
      <c r="G718" s="74"/>
      <c r="H718" s="74"/>
      <c r="I718" s="74"/>
      <c r="J718" s="74"/>
      <c r="K718" s="74"/>
      <c r="L718" s="49"/>
      <c r="M718" s="49"/>
      <c r="N718" s="49"/>
      <c r="O718" s="49"/>
      <c r="P718" s="49"/>
      <c r="Q718" s="49"/>
      <c r="R718" s="49"/>
      <c r="S718" s="49"/>
      <c r="T718" s="49"/>
      <c r="U718" s="190"/>
      <c r="V718" s="190"/>
      <c r="W718" s="36"/>
      <c r="X718" s="49"/>
      <c r="Y718" s="190"/>
      <c r="Z718" s="74"/>
      <c r="AA718" s="74"/>
      <c r="AB718" s="74"/>
      <c r="AC718" s="74"/>
      <c r="AD718" s="74"/>
      <c r="AE718" s="74"/>
      <c r="AF718" s="49"/>
      <c r="AG718" s="49"/>
      <c r="AK718" s="80" t="s">
        <v>82</v>
      </c>
      <c r="AL718" s="78" t="s">
        <v>83</v>
      </c>
      <c r="AM718" s="187">
        <v>4.8386666666666667</v>
      </c>
      <c r="AS718" s="187">
        <v>5.0030000000000001</v>
      </c>
      <c r="AV718" s="80" t="s">
        <v>82</v>
      </c>
      <c r="AW718" s="78" t="s">
        <v>83</v>
      </c>
      <c r="AX718" s="146">
        <v>0.73843333333333339</v>
      </c>
      <c r="AY718" s="169">
        <v>2.3716666666666666</v>
      </c>
      <c r="BJ718" s="146">
        <v>11.434333333333333</v>
      </c>
      <c r="BK718" s="169">
        <v>28.930000000000003</v>
      </c>
    </row>
    <row r="719" spans="1:63">
      <c r="A719" s="190"/>
      <c r="B719" s="190"/>
      <c r="C719" s="36"/>
      <c r="D719" s="61"/>
      <c r="E719" s="190"/>
      <c r="F719" s="74"/>
      <c r="G719" s="74"/>
      <c r="H719" s="74"/>
      <c r="I719" s="74"/>
      <c r="J719" s="74"/>
      <c r="K719" s="74"/>
      <c r="L719" s="49"/>
      <c r="M719" s="49"/>
      <c r="N719" s="49"/>
      <c r="O719" s="49"/>
      <c r="P719" s="49"/>
      <c r="Q719" s="49"/>
      <c r="R719" s="49"/>
      <c r="S719" s="49"/>
      <c r="T719" s="49"/>
      <c r="U719" s="190"/>
      <c r="V719" s="190"/>
      <c r="W719" s="36"/>
      <c r="X719" s="49"/>
      <c r="Y719" s="190"/>
      <c r="Z719" s="74"/>
      <c r="AA719" s="74"/>
      <c r="AB719" s="74"/>
      <c r="AC719" s="74"/>
      <c r="AD719" s="74"/>
      <c r="AE719" s="74"/>
      <c r="AF719" s="49"/>
      <c r="AG719" s="49"/>
      <c r="AK719" s="80" t="s">
        <v>82</v>
      </c>
      <c r="AL719" s="78" t="s">
        <v>83</v>
      </c>
      <c r="AM719" s="187">
        <v>6.6326666666666663</v>
      </c>
      <c r="AS719" s="187">
        <v>4.0266666666666673</v>
      </c>
      <c r="AV719" s="80" t="s">
        <v>82</v>
      </c>
      <c r="AW719" s="78" t="s">
        <v>83</v>
      </c>
      <c r="AX719" s="146">
        <v>0.96899999999999997</v>
      </c>
      <c r="AY719" s="169">
        <v>3.2506666666666661</v>
      </c>
      <c r="BJ719" s="146">
        <v>11.152333333333331</v>
      </c>
      <c r="BK719" s="169">
        <v>27.616666666666664</v>
      </c>
    </row>
    <row r="720" spans="1:63">
      <c r="A720" s="190"/>
      <c r="B720" s="190"/>
      <c r="C720" s="36"/>
      <c r="D720" s="61"/>
      <c r="E720" s="190"/>
      <c r="F720" s="74"/>
      <c r="G720" s="74"/>
      <c r="H720" s="74"/>
      <c r="I720" s="74"/>
      <c r="J720" s="74"/>
      <c r="K720" s="74"/>
      <c r="L720" s="49"/>
      <c r="M720" s="49"/>
      <c r="N720" s="49"/>
      <c r="O720" s="49"/>
      <c r="P720" s="49"/>
      <c r="Q720" s="49"/>
      <c r="R720" s="49"/>
      <c r="S720" s="49"/>
      <c r="T720" s="49"/>
      <c r="U720" s="190"/>
      <c r="V720" s="190"/>
      <c r="W720" s="36"/>
      <c r="X720" s="49"/>
      <c r="Y720" s="190"/>
      <c r="Z720" s="74"/>
      <c r="AA720" s="74"/>
      <c r="AB720" s="74"/>
      <c r="AC720" s="74"/>
      <c r="AD720" s="74"/>
      <c r="AE720" s="74"/>
      <c r="AF720" s="49"/>
      <c r="AG720" s="49"/>
      <c r="AK720" s="80" t="s">
        <v>82</v>
      </c>
      <c r="AL720" s="78" t="s">
        <v>83</v>
      </c>
      <c r="AM720" s="187">
        <v>9.091333333333333</v>
      </c>
      <c r="AS720" s="187">
        <v>3.2353333333333332</v>
      </c>
      <c r="AV720" s="80" t="s">
        <v>82</v>
      </c>
      <c r="AW720" s="78" t="s">
        <v>83</v>
      </c>
      <c r="AX720" s="146">
        <v>1.2553333333333334</v>
      </c>
      <c r="AY720" s="169">
        <v>4.4560000000000004</v>
      </c>
      <c r="BJ720" s="146">
        <v>10.877000000000001</v>
      </c>
      <c r="BK720" s="169">
        <v>25.959999999999997</v>
      </c>
    </row>
    <row r="721" spans="1:64">
      <c r="A721" s="190"/>
      <c r="B721" s="190"/>
      <c r="C721" s="36"/>
      <c r="D721" s="61"/>
      <c r="E721" s="190"/>
      <c r="F721" s="74"/>
      <c r="G721" s="74"/>
      <c r="H721" s="74"/>
      <c r="I721" s="74"/>
      <c r="J721" s="74"/>
      <c r="K721" s="74"/>
      <c r="L721" s="49"/>
      <c r="M721" s="49"/>
      <c r="N721" s="49"/>
      <c r="O721" s="49"/>
      <c r="P721" s="49"/>
      <c r="Q721" s="49"/>
      <c r="R721" s="49"/>
      <c r="S721" s="49"/>
      <c r="T721" s="49"/>
      <c r="U721" s="190"/>
      <c r="V721" s="190"/>
      <c r="W721" s="36"/>
      <c r="X721" s="49"/>
      <c r="Y721" s="190"/>
      <c r="Z721" s="74"/>
      <c r="AA721" s="74"/>
      <c r="AB721" s="74"/>
      <c r="AC721" s="74"/>
      <c r="AD721" s="74"/>
      <c r="AE721" s="74"/>
      <c r="AF721" s="49"/>
      <c r="AG721" s="49"/>
      <c r="AK721" s="80" t="s">
        <v>82</v>
      </c>
      <c r="AL721" s="78" t="s">
        <v>83</v>
      </c>
      <c r="AM721" s="187">
        <v>12.46</v>
      </c>
      <c r="AS721" s="187">
        <v>2.605</v>
      </c>
      <c r="AV721" s="80" t="s">
        <v>82</v>
      </c>
      <c r="AW721" s="78" t="s">
        <v>83</v>
      </c>
      <c r="AX721" s="146">
        <v>1.6086</v>
      </c>
      <c r="AY721" s="169">
        <v>6.1079999999999997</v>
      </c>
      <c r="BJ721" s="146">
        <v>10.59</v>
      </c>
      <c r="BK721" s="169">
        <v>24.080000000000002</v>
      </c>
    </row>
    <row r="722" spans="1:64">
      <c r="A722" s="190"/>
      <c r="B722" s="190"/>
      <c r="C722" s="36"/>
      <c r="D722" s="61"/>
      <c r="E722" s="190"/>
      <c r="F722" s="74"/>
      <c r="G722" s="74"/>
      <c r="H722" s="74"/>
      <c r="I722" s="74"/>
      <c r="J722" s="74"/>
      <c r="K722" s="74"/>
      <c r="L722" s="49"/>
      <c r="M722" s="49"/>
      <c r="N722" s="49"/>
      <c r="O722" s="49"/>
      <c r="P722" s="49"/>
      <c r="Q722" s="49"/>
      <c r="R722" s="49"/>
      <c r="S722" s="49"/>
      <c r="T722" s="49"/>
      <c r="U722" s="190"/>
      <c r="V722" s="190"/>
      <c r="W722" s="36"/>
      <c r="X722" s="49"/>
      <c r="Y722" s="190"/>
      <c r="Z722" s="74"/>
      <c r="AA722" s="74"/>
      <c r="AB722" s="74"/>
      <c r="AC722" s="74"/>
      <c r="AD722" s="74"/>
      <c r="AE722" s="74"/>
      <c r="AF722" s="49"/>
      <c r="AG722" s="49"/>
      <c r="AK722" s="80" t="s">
        <v>82</v>
      </c>
      <c r="AL722" s="78" t="s">
        <v>83</v>
      </c>
      <c r="AM722" s="188">
        <v>17.079999999999998</v>
      </c>
      <c r="AN722" s="161"/>
      <c r="AO722" s="161"/>
      <c r="AP722" s="161"/>
      <c r="AQ722" s="160"/>
      <c r="AR722" s="161"/>
      <c r="AS722" s="188">
        <v>2.1033333333333331</v>
      </c>
      <c r="AV722" s="80" t="s">
        <v>82</v>
      </c>
      <c r="AW722" s="78" t="s">
        <v>83</v>
      </c>
      <c r="AX722" s="146">
        <v>2.0286666666666666</v>
      </c>
      <c r="AY722" s="169">
        <v>8.3729999999999993</v>
      </c>
      <c r="BJ722" s="146">
        <v>10.164999999999999</v>
      </c>
      <c r="BK722" s="169">
        <v>21.963333333333335</v>
      </c>
    </row>
    <row r="723" spans="1:64">
      <c r="A723" s="190"/>
      <c r="B723" s="190"/>
      <c r="C723" s="49"/>
      <c r="D723" s="49"/>
      <c r="E723" s="190"/>
      <c r="F723" s="74"/>
      <c r="G723" s="74"/>
      <c r="H723" s="74"/>
      <c r="I723" s="74"/>
      <c r="J723" s="74"/>
      <c r="K723" s="74"/>
      <c r="L723" s="49"/>
      <c r="M723" s="49"/>
      <c r="N723" s="49"/>
      <c r="O723" s="49"/>
      <c r="P723" s="49"/>
      <c r="Q723" s="49"/>
      <c r="R723" s="49"/>
      <c r="S723" s="49"/>
      <c r="T723" s="49"/>
      <c r="U723" s="190"/>
      <c r="V723" s="190"/>
      <c r="W723" s="36"/>
      <c r="X723" s="49"/>
      <c r="Y723" s="190"/>
      <c r="Z723" s="74"/>
      <c r="AA723" s="74"/>
      <c r="AB723" s="74"/>
      <c r="AC723" s="74"/>
      <c r="AD723" s="74"/>
      <c r="AE723" s="74"/>
      <c r="AF723" s="49"/>
      <c r="AG723" s="49"/>
      <c r="AK723" s="80" t="s">
        <v>82</v>
      </c>
      <c r="AL723" s="78" t="s">
        <v>83</v>
      </c>
      <c r="AM723" s="187">
        <v>23.41333333333333</v>
      </c>
      <c r="AS723" s="187">
        <v>1.7046666666666666</v>
      </c>
      <c r="AV723" s="80" t="s">
        <v>82</v>
      </c>
      <c r="AW723" s="78" t="s">
        <v>83</v>
      </c>
      <c r="AX723" s="146">
        <v>2.5156666666666667</v>
      </c>
      <c r="AY723" s="169">
        <v>11.479999999999999</v>
      </c>
      <c r="BJ723" s="146">
        <v>9.7123333333333335</v>
      </c>
      <c r="BK723" s="169">
        <v>19.616666666666667</v>
      </c>
    </row>
    <row r="724" spans="1:64">
      <c r="A724" s="190"/>
      <c r="B724" s="190"/>
      <c r="C724" s="49"/>
      <c r="D724" s="49"/>
      <c r="E724" s="190"/>
      <c r="F724" s="74"/>
      <c r="G724" s="74"/>
      <c r="H724" s="74"/>
      <c r="I724" s="74"/>
      <c r="J724" s="74"/>
      <c r="K724" s="74"/>
      <c r="L724" s="49"/>
      <c r="M724" s="49"/>
      <c r="N724" s="49"/>
      <c r="O724" s="49"/>
      <c r="P724" s="49"/>
      <c r="Q724" s="49"/>
      <c r="R724" s="49"/>
      <c r="S724" s="49"/>
      <c r="T724" s="49"/>
      <c r="U724" s="190"/>
      <c r="V724" s="190"/>
      <c r="W724" s="36"/>
      <c r="X724" s="49"/>
      <c r="Y724" s="190"/>
      <c r="Z724" s="74"/>
      <c r="AA724" s="74"/>
      <c r="AB724" s="74"/>
      <c r="AC724" s="74"/>
      <c r="AD724" s="74"/>
      <c r="AE724" s="74"/>
      <c r="AF724" s="49"/>
      <c r="AG724" s="49"/>
      <c r="AK724" s="80" t="s">
        <v>82</v>
      </c>
      <c r="AL724" s="78" t="s">
        <v>83</v>
      </c>
      <c r="AM724" s="187">
        <v>32.093333333333334</v>
      </c>
      <c r="AS724" s="187">
        <v>1.3889666666666667</v>
      </c>
      <c r="AV724" s="80" t="s">
        <v>82</v>
      </c>
      <c r="AW724" s="78" t="s">
        <v>83</v>
      </c>
      <c r="AX724" s="146">
        <v>3.0726666666666667</v>
      </c>
      <c r="AY724" s="169">
        <v>15.729999999999999</v>
      </c>
      <c r="BJ724" s="146">
        <v>9.1996666666666673</v>
      </c>
      <c r="BK724" s="169">
        <v>17.203333333333333</v>
      </c>
    </row>
    <row r="725" spans="1:64">
      <c r="A725" s="190"/>
      <c r="B725" s="190"/>
      <c r="C725" s="49"/>
      <c r="D725" s="49"/>
      <c r="E725" s="190"/>
      <c r="F725" s="74"/>
      <c r="G725" s="74"/>
      <c r="H725" s="74"/>
      <c r="I725" s="74"/>
      <c r="J725" s="74"/>
      <c r="K725" s="74"/>
      <c r="L725" s="49"/>
      <c r="M725" s="49"/>
      <c r="N725" s="49"/>
      <c r="O725" s="49"/>
      <c r="P725" s="49"/>
      <c r="Q725" s="49"/>
      <c r="R725" s="49"/>
      <c r="S725" s="49"/>
      <c r="T725" s="49"/>
      <c r="U725" s="190"/>
      <c r="V725" s="190"/>
      <c r="W725" s="36"/>
      <c r="X725" s="49"/>
      <c r="Y725" s="190"/>
      <c r="Z725" s="74"/>
      <c r="AA725" s="74"/>
      <c r="AB725" s="74"/>
      <c r="AC725" s="74"/>
      <c r="AD725" s="74"/>
      <c r="AE725" s="74"/>
      <c r="AF725" s="49"/>
      <c r="AG725" s="49"/>
      <c r="AK725" s="80" t="s">
        <v>82</v>
      </c>
      <c r="AL725" s="78" t="s">
        <v>83</v>
      </c>
      <c r="AM725" s="187">
        <v>43.99666666666667</v>
      </c>
      <c r="AS725" s="187">
        <v>1.1414666666666666</v>
      </c>
      <c r="AV725" s="80" t="s">
        <v>82</v>
      </c>
      <c r="AW725" s="78" t="s">
        <v>83</v>
      </c>
      <c r="AX725" s="146">
        <v>3.7203333333333339</v>
      </c>
      <c r="AY725" s="169">
        <v>21.566666666666663</v>
      </c>
      <c r="BJ725" s="146">
        <v>8.6916666666666664</v>
      </c>
      <c r="BK725" s="169">
        <v>14.883000000000001</v>
      </c>
    </row>
    <row r="726" spans="1:64">
      <c r="A726" s="190"/>
      <c r="B726" s="190"/>
      <c r="C726" s="49"/>
      <c r="D726" s="49"/>
      <c r="E726" s="190"/>
      <c r="F726" s="74"/>
      <c r="G726" s="74"/>
      <c r="H726" s="74"/>
      <c r="I726" s="74"/>
      <c r="J726" s="74"/>
      <c r="K726" s="74"/>
      <c r="L726" s="49"/>
      <c r="M726" s="49"/>
      <c r="N726" s="49"/>
      <c r="O726" s="49"/>
      <c r="P726" s="49"/>
      <c r="Q726" s="49"/>
      <c r="R726" s="49"/>
      <c r="S726" s="49"/>
      <c r="T726" s="49"/>
      <c r="U726" s="190"/>
      <c r="V726" s="190"/>
      <c r="W726" s="36"/>
      <c r="X726" s="49"/>
      <c r="Y726" s="190"/>
      <c r="Z726" s="74"/>
      <c r="AA726" s="74"/>
      <c r="AB726" s="74"/>
      <c r="AC726" s="74"/>
      <c r="AD726" s="74"/>
      <c r="AE726" s="74"/>
      <c r="AF726" s="49"/>
      <c r="AG726" s="49"/>
      <c r="AK726" s="80" t="s">
        <v>82</v>
      </c>
      <c r="AL726" s="78" t="s">
        <v>83</v>
      </c>
      <c r="AM726" s="187">
        <v>60.303333333333335</v>
      </c>
      <c r="AS726" s="187">
        <v>0.94569999999999999</v>
      </c>
      <c r="AV726" s="80" t="s">
        <v>82</v>
      </c>
      <c r="AW726" s="78" t="s">
        <v>83</v>
      </c>
      <c r="AX726" s="146">
        <v>4.498333333333334</v>
      </c>
      <c r="AY726" s="169">
        <v>29.563333333333333</v>
      </c>
      <c r="BJ726" s="146">
        <v>8.2803333333333331</v>
      </c>
      <c r="BK726" s="169">
        <v>12.751333333333333</v>
      </c>
    </row>
    <row r="727" spans="1:64">
      <c r="A727" s="190"/>
      <c r="B727" s="190"/>
      <c r="C727" s="49"/>
      <c r="D727" s="49"/>
      <c r="E727" s="190"/>
      <c r="F727" s="74"/>
      <c r="G727" s="74"/>
      <c r="H727" s="74"/>
      <c r="I727" s="74"/>
      <c r="J727" s="74"/>
      <c r="K727" s="74"/>
      <c r="L727" s="49"/>
      <c r="M727" s="49"/>
      <c r="N727" s="49"/>
      <c r="O727" s="49"/>
      <c r="P727" s="49"/>
      <c r="Q727" s="49"/>
      <c r="R727" s="49"/>
      <c r="S727" s="49"/>
      <c r="T727" s="49"/>
      <c r="U727" s="190"/>
      <c r="V727" s="190"/>
      <c r="W727" s="36"/>
      <c r="X727" s="49"/>
      <c r="Y727" s="190"/>
      <c r="Z727" s="74"/>
      <c r="AA727" s="74"/>
      <c r="AB727" s="74"/>
      <c r="AC727" s="74"/>
      <c r="AD727" s="74"/>
      <c r="AE727" s="74"/>
      <c r="AF727" s="49"/>
      <c r="AG727" s="49"/>
      <c r="AK727" s="80" t="s">
        <v>82</v>
      </c>
      <c r="AL727" s="78" t="s">
        <v>83</v>
      </c>
      <c r="AM727" s="187">
        <v>82.663333333333327</v>
      </c>
      <c r="AS727" s="187">
        <v>0.79193333333333327</v>
      </c>
      <c r="AV727" s="80" t="s">
        <v>82</v>
      </c>
      <c r="AW727" s="78" t="s">
        <v>83</v>
      </c>
      <c r="AX727" s="146">
        <v>5.5110000000000001</v>
      </c>
      <c r="AY727" s="169">
        <v>40.523333333333333</v>
      </c>
      <c r="BJ727" s="146">
        <v>8.0596666666666668</v>
      </c>
      <c r="BK727" s="169">
        <v>10.947000000000001</v>
      </c>
    </row>
    <row r="728" spans="1:64">
      <c r="A728" s="190"/>
      <c r="B728" s="190"/>
      <c r="C728" s="49"/>
      <c r="D728" s="49"/>
      <c r="E728" s="190"/>
      <c r="F728" s="74"/>
      <c r="G728" s="74"/>
      <c r="H728" s="74"/>
      <c r="I728" s="74"/>
      <c r="J728" s="74"/>
      <c r="K728" s="74"/>
      <c r="L728" s="49"/>
      <c r="M728" s="49"/>
      <c r="N728" s="49"/>
      <c r="O728" s="49"/>
      <c r="P728" s="49"/>
      <c r="Q728" s="49"/>
      <c r="R728" s="49"/>
      <c r="S728" s="49"/>
      <c r="T728" s="49"/>
      <c r="U728" s="190"/>
      <c r="V728" s="190"/>
      <c r="W728" s="36"/>
      <c r="X728" s="49"/>
      <c r="Y728" s="190"/>
      <c r="Z728" s="74"/>
      <c r="AA728" s="74"/>
      <c r="AB728" s="74"/>
      <c r="AC728" s="74"/>
      <c r="AD728" s="74"/>
      <c r="AE728" s="74"/>
      <c r="AF728" s="49"/>
      <c r="AG728" s="49"/>
      <c r="AK728" s="80" t="s">
        <v>82</v>
      </c>
      <c r="AL728" s="78" t="s">
        <v>83</v>
      </c>
      <c r="AM728" s="187">
        <v>113.3</v>
      </c>
      <c r="AS728" s="187">
        <v>0.67233333333333334</v>
      </c>
      <c r="AV728" s="80" t="s">
        <v>82</v>
      </c>
      <c r="AW728" s="78" t="s">
        <v>83</v>
      </c>
      <c r="AX728" s="146">
        <v>6.9560000000000004</v>
      </c>
      <c r="AY728" s="169">
        <v>55.543333333333329</v>
      </c>
      <c r="BJ728" s="146">
        <v>8.0423333333333336</v>
      </c>
      <c r="BK728" s="169">
        <v>9.5956666666666663</v>
      </c>
      <c r="BL728" s="66"/>
    </row>
    <row r="729" spans="1:64">
      <c r="A729" s="190"/>
      <c r="B729" s="190"/>
      <c r="C729" s="49"/>
      <c r="D729" s="49"/>
      <c r="E729" s="190"/>
      <c r="F729" s="74"/>
      <c r="G729" s="74"/>
      <c r="H729" s="74"/>
      <c r="I729" s="74"/>
      <c r="J729" s="74"/>
      <c r="K729" s="74"/>
      <c r="L729" s="49"/>
      <c r="M729" s="49"/>
      <c r="N729" s="49"/>
      <c r="O729" s="49"/>
      <c r="P729" s="49"/>
      <c r="Q729" s="49"/>
      <c r="R729" s="49"/>
      <c r="S729" s="49"/>
      <c r="T729" s="49"/>
      <c r="U729" s="190"/>
      <c r="V729" s="190"/>
      <c r="W729" s="36"/>
      <c r="X729" s="49"/>
      <c r="Y729" s="190"/>
      <c r="Z729" s="74"/>
      <c r="AA729" s="74"/>
      <c r="AB729" s="74"/>
      <c r="AC729" s="74"/>
      <c r="AD729" s="74"/>
      <c r="AE729" s="74"/>
      <c r="AF729" s="49"/>
      <c r="AG729" s="49"/>
      <c r="AK729" s="80" t="s">
        <v>82</v>
      </c>
      <c r="AL729" s="78" t="s">
        <v>83</v>
      </c>
      <c r="AM729" s="187">
        <v>155.30000000000001</v>
      </c>
      <c r="AS729" s="187">
        <v>0.57876666666666665</v>
      </c>
      <c r="AV729" s="80" t="s">
        <v>82</v>
      </c>
      <c r="AW729" s="78" t="s">
        <v>83</v>
      </c>
      <c r="AX729" s="155">
        <v>9.0466666666666669</v>
      </c>
      <c r="AY729" s="170">
        <v>76.14</v>
      </c>
      <c r="AZ729" s="160"/>
      <c r="BA729" s="161"/>
      <c r="BB729" s="161"/>
      <c r="BC729" s="161"/>
      <c r="BD729" s="161"/>
      <c r="BE729" s="161"/>
      <c r="BF729" s="160"/>
      <c r="BG729" s="161"/>
      <c r="BH729" s="161"/>
      <c r="BI729" s="161"/>
      <c r="BJ729" s="155">
        <v>8.238999999999999</v>
      </c>
      <c r="BK729" s="170">
        <v>8.5506666666666664</v>
      </c>
      <c r="BL729" s="66"/>
    </row>
    <row r="730" spans="1:64">
      <c r="A730" s="190"/>
      <c r="B730" s="190"/>
      <c r="C730" s="49"/>
      <c r="D730" s="49"/>
      <c r="E730" s="190"/>
      <c r="F730" s="74"/>
      <c r="G730" s="74"/>
      <c r="H730" s="74"/>
      <c r="I730" s="74"/>
      <c r="J730" s="74"/>
      <c r="K730" s="74"/>
      <c r="L730" s="49"/>
      <c r="M730" s="49"/>
      <c r="N730" s="49"/>
      <c r="O730" s="49"/>
      <c r="P730" s="49"/>
      <c r="Q730" s="49"/>
      <c r="R730" s="49"/>
      <c r="S730" s="49"/>
      <c r="T730" s="49"/>
      <c r="U730" s="190"/>
      <c r="V730" s="190"/>
      <c r="W730" s="36"/>
      <c r="X730" s="49"/>
      <c r="Y730" s="190"/>
      <c r="Z730" s="74"/>
      <c r="AA730" s="74"/>
      <c r="AB730" s="74"/>
      <c r="AC730" s="74"/>
      <c r="AD730" s="74"/>
      <c r="AE730" s="74"/>
      <c r="AF730" s="49"/>
      <c r="AG730" s="49"/>
      <c r="AK730" s="80" t="s">
        <v>82</v>
      </c>
      <c r="AL730" s="78" t="s">
        <v>83</v>
      </c>
      <c r="AM730" s="187">
        <v>212.9</v>
      </c>
      <c r="AS730" s="187">
        <v>0.50549999999999995</v>
      </c>
      <c r="AV730" s="80" t="s">
        <v>82</v>
      </c>
      <c r="AW730" s="78" t="s">
        <v>83</v>
      </c>
      <c r="AX730" s="146">
        <v>12.002000000000001</v>
      </c>
      <c r="AY730" s="169">
        <v>104.40000000000002</v>
      </c>
      <c r="BJ730" s="146">
        <v>8.61</v>
      </c>
      <c r="BK730" s="169">
        <v>7.5956666666666663</v>
      </c>
      <c r="BL730" s="66"/>
    </row>
    <row r="731" spans="1:64">
      <c r="A731" s="190"/>
      <c r="B731" s="190"/>
      <c r="C731" s="49"/>
      <c r="D731" s="49"/>
      <c r="E731" s="190"/>
      <c r="F731" s="74"/>
      <c r="G731" s="74"/>
      <c r="H731" s="74"/>
      <c r="I731" s="74"/>
      <c r="J731" s="74"/>
      <c r="K731" s="74"/>
      <c r="L731" s="49"/>
      <c r="M731" s="49"/>
      <c r="N731" s="49"/>
      <c r="O731" s="49"/>
      <c r="P731" s="49"/>
      <c r="Q731" s="49"/>
      <c r="R731" s="49"/>
      <c r="S731" s="49"/>
      <c r="T731" s="49"/>
      <c r="U731" s="190"/>
      <c r="V731" s="190"/>
      <c r="W731" s="36"/>
      <c r="X731" s="49"/>
      <c r="Y731" s="190"/>
      <c r="Z731" s="74"/>
      <c r="AA731" s="74"/>
      <c r="AB731" s="74"/>
      <c r="AC731" s="74"/>
      <c r="AD731" s="74"/>
      <c r="AE731" s="74"/>
      <c r="AF731" s="49"/>
      <c r="AG731" s="49"/>
      <c r="AK731" s="80" t="s">
        <v>82</v>
      </c>
      <c r="AL731" s="78" t="s">
        <v>83</v>
      </c>
      <c r="AM731" s="187">
        <v>291.8</v>
      </c>
      <c r="AS731" s="187">
        <v>0.44736666666666669</v>
      </c>
      <c r="AV731" s="80" t="s">
        <v>82</v>
      </c>
      <c r="AW731" s="78" t="s">
        <v>83</v>
      </c>
      <c r="AX731" s="146">
        <v>15.969999999999999</v>
      </c>
      <c r="AY731" s="169">
        <v>143.1</v>
      </c>
      <c r="BJ731" s="146">
        <v>8.9956666666666667</v>
      </c>
      <c r="BK731" s="169">
        <v>6.5666666666666673</v>
      </c>
    </row>
    <row r="732" spans="1:64">
      <c r="A732" s="190"/>
      <c r="B732" s="190"/>
      <c r="C732" s="49"/>
      <c r="D732" s="49"/>
      <c r="E732" s="190"/>
      <c r="F732" s="74"/>
      <c r="G732" s="74"/>
      <c r="H732" s="74"/>
      <c r="I732" s="74"/>
      <c r="J732" s="74"/>
      <c r="K732" s="74"/>
      <c r="L732" s="49"/>
      <c r="M732" s="49"/>
      <c r="N732" s="49"/>
      <c r="O732" s="49"/>
      <c r="P732" s="49"/>
      <c r="Q732" s="49"/>
      <c r="R732" s="49"/>
      <c r="S732" s="49"/>
      <c r="T732" s="49"/>
      <c r="U732" s="190"/>
      <c r="V732" s="190"/>
      <c r="W732" s="36"/>
      <c r="X732" s="49"/>
      <c r="Y732" s="190"/>
      <c r="Z732" s="74"/>
      <c r="AA732" s="74"/>
      <c r="AB732" s="74"/>
      <c r="AC732" s="74"/>
      <c r="AD732" s="74"/>
      <c r="AE732" s="74"/>
      <c r="AF732" s="49"/>
      <c r="AG732" s="49"/>
      <c r="AK732" s="71" t="s">
        <v>82</v>
      </c>
      <c r="AL732" s="65" t="s">
        <v>83</v>
      </c>
      <c r="AM732" s="189">
        <v>400.0333333333333</v>
      </c>
      <c r="AN732" s="50"/>
      <c r="AO732" s="50"/>
      <c r="AP732" s="50"/>
      <c r="AR732" s="50"/>
      <c r="AS732" s="189">
        <v>0.39606666666666673</v>
      </c>
      <c r="AV732" s="71" t="s">
        <v>82</v>
      </c>
      <c r="AW732" s="65" t="s">
        <v>83</v>
      </c>
      <c r="AX732" s="147">
        <v>20.933333333333334</v>
      </c>
      <c r="AY732" s="171">
        <v>196.13333333333333</v>
      </c>
      <c r="AZ732" s="164"/>
      <c r="BA732" s="50"/>
      <c r="BB732" s="50"/>
      <c r="BC732" s="50"/>
      <c r="BD732" s="50"/>
      <c r="BE732" s="50"/>
      <c r="BF732" s="164"/>
      <c r="BG732" s="50"/>
      <c r="BH732" s="50"/>
      <c r="BI732" s="50"/>
      <c r="BJ732" s="147">
        <v>9.1726666666666663</v>
      </c>
      <c r="BK732" s="171">
        <v>5.416666666666667</v>
      </c>
    </row>
    <row r="733" spans="1:64">
      <c r="A733" s="190"/>
      <c r="B733" s="190"/>
      <c r="C733" s="49"/>
      <c r="D733" s="49"/>
      <c r="E733" s="190"/>
      <c r="F733" s="74"/>
      <c r="G733" s="74"/>
      <c r="H733" s="74"/>
      <c r="I733" s="74"/>
      <c r="J733" s="74"/>
      <c r="K733" s="74"/>
      <c r="L733" s="49"/>
      <c r="M733" s="49"/>
      <c r="N733" s="49"/>
      <c r="O733" s="49"/>
      <c r="P733" s="49"/>
      <c r="Q733" s="49"/>
      <c r="R733" s="49"/>
      <c r="S733" s="49"/>
      <c r="T733" s="49"/>
      <c r="U733" s="190"/>
      <c r="V733" s="190"/>
      <c r="W733" s="36"/>
      <c r="X733" s="49"/>
      <c r="Y733" s="190"/>
      <c r="Z733" s="74"/>
      <c r="AA733" s="74"/>
      <c r="AB733" s="74"/>
      <c r="AC733" s="74"/>
      <c r="AD733" s="74"/>
      <c r="AE733" s="74"/>
      <c r="AF733" s="49"/>
      <c r="AG733" s="49"/>
    </row>
    <row r="734" spans="1:64">
      <c r="A734" s="190"/>
      <c r="B734" s="190"/>
      <c r="C734" s="49"/>
      <c r="D734" s="49"/>
      <c r="E734" s="190"/>
      <c r="F734" s="74"/>
      <c r="G734" s="74"/>
      <c r="H734" s="74"/>
      <c r="I734" s="74"/>
      <c r="J734" s="74"/>
      <c r="K734" s="74"/>
      <c r="L734" s="49"/>
      <c r="M734" s="49"/>
      <c r="N734" s="49"/>
      <c r="O734" s="49"/>
      <c r="P734" s="49"/>
      <c r="Q734" s="49"/>
      <c r="R734" s="49"/>
      <c r="S734" s="49"/>
      <c r="T734" s="49"/>
      <c r="U734" s="190"/>
      <c r="V734" s="190"/>
      <c r="W734" s="36"/>
      <c r="X734" s="49"/>
      <c r="Y734" s="190"/>
      <c r="Z734" s="74"/>
      <c r="AA734" s="74"/>
      <c r="AB734" s="74"/>
      <c r="AC734" s="74"/>
      <c r="AD734" s="74"/>
      <c r="AE734" s="74"/>
      <c r="AF734" s="49"/>
      <c r="AG734" s="49"/>
    </row>
    <row r="735" spans="1:64">
      <c r="A735" s="190"/>
      <c r="B735" s="190"/>
      <c r="C735" s="49"/>
      <c r="D735" s="49"/>
      <c r="E735" s="190"/>
      <c r="F735" s="74"/>
      <c r="G735" s="74"/>
      <c r="H735" s="74"/>
      <c r="I735" s="74"/>
      <c r="J735" s="74"/>
      <c r="K735" s="74"/>
      <c r="L735" s="49"/>
      <c r="M735" s="49"/>
      <c r="N735" s="49"/>
      <c r="O735" s="49"/>
      <c r="P735" s="49"/>
      <c r="Q735" s="49"/>
      <c r="R735" s="49"/>
      <c r="S735" s="49"/>
      <c r="T735" s="49"/>
      <c r="U735" s="190"/>
      <c r="V735" s="190"/>
      <c r="W735" s="36"/>
      <c r="X735" s="49"/>
      <c r="Y735" s="190"/>
      <c r="Z735" s="74"/>
      <c r="AA735" s="74"/>
      <c r="AB735" s="74"/>
      <c r="AC735" s="74"/>
      <c r="AD735" s="74"/>
      <c r="AE735" s="74"/>
      <c r="AF735" s="49"/>
      <c r="AG735" s="49"/>
    </row>
    <row r="736" spans="1:64">
      <c r="A736" s="190"/>
      <c r="B736" s="190"/>
      <c r="C736" s="49"/>
      <c r="D736" s="49"/>
      <c r="E736" s="190"/>
      <c r="F736" s="74"/>
      <c r="G736" s="74"/>
      <c r="H736" s="74"/>
      <c r="I736" s="74"/>
      <c r="J736" s="74"/>
      <c r="K736" s="74"/>
      <c r="L736" s="49"/>
      <c r="M736" s="49"/>
      <c r="N736" s="49"/>
      <c r="O736" s="49"/>
      <c r="P736" s="49"/>
      <c r="Q736" s="49"/>
      <c r="R736" s="49"/>
      <c r="S736" s="49"/>
      <c r="T736" s="49"/>
      <c r="U736" s="190"/>
      <c r="V736" s="190"/>
      <c r="W736" s="36"/>
      <c r="X736" s="49"/>
      <c r="Y736" s="190"/>
      <c r="Z736" s="74"/>
      <c r="AA736" s="74"/>
      <c r="AB736" s="74"/>
      <c r="AC736" s="74"/>
      <c r="AD736" s="74"/>
      <c r="AE736" s="74"/>
      <c r="AF736" s="49"/>
      <c r="AG736" s="49"/>
    </row>
    <row r="737" spans="1:33">
      <c r="A737" s="190"/>
      <c r="B737" s="190"/>
      <c r="C737" s="49"/>
      <c r="D737" s="49"/>
      <c r="E737" s="190"/>
      <c r="F737" s="74"/>
      <c r="G737" s="74"/>
      <c r="H737" s="74"/>
      <c r="I737" s="74"/>
      <c r="J737" s="74"/>
      <c r="K737" s="74"/>
      <c r="L737" s="49"/>
      <c r="M737" s="49"/>
      <c r="N737" s="49"/>
      <c r="O737" s="49"/>
      <c r="P737" s="49"/>
      <c r="Q737" s="49"/>
      <c r="R737" s="49"/>
      <c r="S737" s="49"/>
      <c r="T737" s="49"/>
      <c r="U737" s="190"/>
      <c r="V737" s="190"/>
      <c r="W737" s="36"/>
      <c r="X737" s="49"/>
      <c r="Y737" s="190"/>
      <c r="Z737" s="74"/>
      <c r="AA737" s="74"/>
      <c r="AB737" s="74"/>
      <c r="AC737" s="74"/>
      <c r="AD737" s="74"/>
      <c r="AE737" s="74"/>
      <c r="AF737" s="49"/>
      <c r="AG737" s="49"/>
    </row>
    <row r="738" spans="1:33">
      <c r="A738" s="190"/>
      <c r="B738" s="190"/>
      <c r="C738" s="49"/>
      <c r="D738" s="49"/>
      <c r="E738" s="190"/>
      <c r="F738" s="74"/>
      <c r="G738" s="74"/>
      <c r="H738" s="74"/>
      <c r="I738" s="74"/>
      <c r="J738" s="74"/>
      <c r="K738" s="74"/>
      <c r="L738" s="49"/>
      <c r="M738" s="49"/>
      <c r="N738" s="49"/>
      <c r="O738" s="49"/>
      <c r="P738" s="49"/>
      <c r="Q738" s="49"/>
      <c r="R738" s="49"/>
      <c r="S738" s="49"/>
      <c r="T738" s="49"/>
      <c r="U738" s="190"/>
      <c r="V738" s="190"/>
      <c r="W738" s="36"/>
      <c r="X738" s="49"/>
      <c r="Y738" s="190"/>
      <c r="Z738" s="74"/>
      <c r="AA738" s="74"/>
      <c r="AB738" s="74"/>
      <c r="AC738" s="74"/>
      <c r="AD738" s="74"/>
      <c r="AE738" s="74"/>
      <c r="AF738" s="49"/>
      <c r="AG738" s="49"/>
    </row>
    <row r="739" spans="1:33">
      <c r="A739" s="190"/>
      <c r="B739" s="190"/>
      <c r="C739" s="49"/>
      <c r="D739" s="49"/>
      <c r="E739" s="190"/>
      <c r="F739" s="74"/>
      <c r="G739" s="74"/>
      <c r="H739" s="74"/>
      <c r="I739" s="74"/>
      <c r="J739" s="74"/>
      <c r="K739" s="74"/>
      <c r="L739" s="49"/>
      <c r="M739" s="49"/>
      <c r="N739" s="49"/>
      <c r="O739" s="49"/>
      <c r="P739" s="49"/>
      <c r="Q739" s="49"/>
      <c r="R739" s="49"/>
      <c r="S739" s="49"/>
      <c r="T739" s="49"/>
      <c r="U739" s="190"/>
      <c r="V739" s="190"/>
      <c r="W739" s="36"/>
      <c r="X739" s="49"/>
      <c r="Y739" s="190"/>
      <c r="Z739" s="74"/>
      <c r="AA739" s="74"/>
      <c r="AB739" s="74"/>
      <c r="AC739" s="74"/>
      <c r="AD739" s="74"/>
      <c r="AE739" s="74"/>
      <c r="AF739" s="49"/>
      <c r="AG739" s="49"/>
    </row>
    <row r="740" spans="1:33">
      <c r="A740" s="190"/>
      <c r="B740" s="190"/>
      <c r="C740" s="49"/>
      <c r="D740" s="49"/>
      <c r="E740" s="190"/>
      <c r="F740" s="74"/>
      <c r="G740" s="74"/>
      <c r="H740" s="74"/>
      <c r="I740" s="74"/>
      <c r="J740" s="74"/>
      <c r="K740" s="74"/>
      <c r="L740" s="49"/>
      <c r="M740" s="49"/>
      <c r="N740" s="49"/>
      <c r="O740" s="49"/>
      <c r="P740" s="49"/>
      <c r="Q740" s="49"/>
      <c r="R740" s="49"/>
      <c r="S740" s="49"/>
      <c r="T740" s="49"/>
      <c r="U740" s="190"/>
      <c r="V740" s="190"/>
      <c r="W740" s="36"/>
      <c r="X740" s="49"/>
      <c r="Y740" s="190"/>
      <c r="Z740" s="74"/>
      <c r="AA740" s="74"/>
      <c r="AB740" s="74"/>
      <c r="AC740" s="74"/>
      <c r="AD740" s="74"/>
      <c r="AE740" s="74"/>
      <c r="AF740" s="49"/>
      <c r="AG740" s="49"/>
    </row>
    <row r="741" spans="1:33">
      <c r="A741" s="190"/>
      <c r="B741" s="190"/>
      <c r="C741" s="49"/>
      <c r="D741" s="49"/>
      <c r="E741" s="190"/>
      <c r="F741" s="74"/>
      <c r="G741" s="74"/>
      <c r="H741" s="74"/>
      <c r="I741" s="74"/>
      <c r="J741" s="74"/>
      <c r="K741" s="74"/>
      <c r="L741" s="49"/>
      <c r="M741" s="49"/>
      <c r="N741" s="49"/>
      <c r="O741" s="49"/>
      <c r="P741" s="49"/>
      <c r="Q741" s="49"/>
      <c r="R741" s="49"/>
      <c r="S741" s="49"/>
      <c r="T741" s="49"/>
      <c r="U741" s="190"/>
      <c r="V741" s="190"/>
      <c r="W741" s="36"/>
      <c r="X741" s="49"/>
      <c r="Y741" s="190"/>
      <c r="Z741" s="74"/>
      <c r="AA741" s="74"/>
      <c r="AB741" s="74"/>
      <c r="AC741" s="74"/>
      <c r="AD741" s="74"/>
      <c r="AE741" s="74"/>
      <c r="AF741" s="49"/>
      <c r="AG741" s="49"/>
    </row>
    <row r="742" spans="1:33">
      <c r="A742" s="190"/>
      <c r="B742" s="190"/>
      <c r="C742" s="49"/>
      <c r="D742" s="49"/>
      <c r="E742" s="190"/>
      <c r="F742" s="74"/>
      <c r="G742" s="74"/>
      <c r="H742" s="74"/>
      <c r="I742" s="74"/>
      <c r="J742" s="74"/>
      <c r="K742" s="74"/>
      <c r="L742" s="49"/>
      <c r="M742" s="49"/>
      <c r="N742" s="49"/>
      <c r="O742" s="49"/>
      <c r="P742" s="49"/>
      <c r="Q742" s="49"/>
      <c r="R742" s="49"/>
      <c r="S742" s="49"/>
      <c r="T742" s="49"/>
      <c r="U742" s="190"/>
      <c r="V742" s="190"/>
      <c r="W742" s="36"/>
      <c r="X742" s="49"/>
      <c r="Y742" s="190"/>
      <c r="Z742" s="74"/>
      <c r="AA742" s="74"/>
      <c r="AB742" s="74"/>
      <c r="AC742" s="74"/>
      <c r="AD742" s="74"/>
      <c r="AE742" s="74"/>
      <c r="AF742" s="49"/>
      <c r="AG742" s="49"/>
    </row>
    <row r="743" spans="1:33">
      <c r="A743" s="190"/>
      <c r="B743" s="190"/>
      <c r="C743" s="49"/>
      <c r="D743" s="49"/>
      <c r="E743" s="190"/>
      <c r="F743" s="74"/>
      <c r="G743" s="74"/>
      <c r="H743" s="74"/>
      <c r="I743" s="74"/>
      <c r="J743" s="74"/>
      <c r="K743" s="74"/>
      <c r="L743" s="49"/>
      <c r="M743" s="49"/>
      <c r="N743" s="49"/>
      <c r="O743" s="49"/>
      <c r="P743" s="49"/>
      <c r="Q743" s="49"/>
      <c r="R743" s="49"/>
      <c r="S743" s="49"/>
      <c r="T743" s="49"/>
      <c r="U743" s="190"/>
      <c r="V743" s="190"/>
      <c r="W743" s="36"/>
      <c r="X743" s="49"/>
      <c r="Y743" s="190"/>
      <c r="Z743" s="74"/>
      <c r="AA743" s="74"/>
      <c r="AB743" s="74"/>
      <c r="AC743" s="74"/>
      <c r="AD743" s="74"/>
      <c r="AE743" s="74"/>
      <c r="AF743" s="49"/>
      <c r="AG743" s="49"/>
    </row>
    <row r="744" spans="1:33">
      <c r="A744" s="190"/>
      <c r="B744" s="190"/>
      <c r="C744" s="49"/>
      <c r="D744" s="49"/>
      <c r="E744" s="190"/>
      <c r="F744" s="74"/>
      <c r="G744" s="74"/>
      <c r="H744" s="74"/>
      <c r="I744" s="74"/>
      <c r="J744" s="74"/>
      <c r="K744" s="74"/>
      <c r="L744" s="49"/>
      <c r="M744" s="49"/>
      <c r="N744" s="49"/>
      <c r="O744" s="49"/>
      <c r="P744" s="49"/>
      <c r="Q744" s="49"/>
      <c r="R744" s="49"/>
      <c r="S744" s="49"/>
      <c r="T744" s="49"/>
      <c r="U744" s="190"/>
      <c r="V744" s="190"/>
      <c r="W744" s="36"/>
      <c r="X744" s="49"/>
      <c r="Y744" s="190"/>
      <c r="Z744" s="74"/>
      <c r="AA744" s="74"/>
      <c r="AB744" s="74"/>
      <c r="AC744" s="74"/>
      <c r="AD744" s="74"/>
      <c r="AE744" s="74"/>
      <c r="AF744" s="49"/>
      <c r="AG744" s="49"/>
    </row>
    <row r="745" spans="1:33">
      <c r="A745" s="190"/>
      <c r="B745" s="190"/>
      <c r="C745" s="49"/>
      <c r="D745" s="49"/>
      <c r="E745" s="190"/>
      <c r="F745" s="74"/>
      <c r="G745" s="74"/>
      <c r="H745" s="74"/>
      <c r="I745" s="74"/>
      <c r="J745" s="74"/>
      <c r="K745" s="74"/>
      <c r="L745" s="49"/>
      <c r="M745" s="49"/>
      <c r="N745" s="49"/>
      <c r="O745" s="49"/>
      <c r="P745" s="49"/>
      <c r="Q745" s="49"/>
      <c r="R745" s="49"/>
      <c r="S745" s="49"/>
      <c r="T745" s="49"/>
      <c r="U745" s="190"/>
      <c r="V745" s="190"/>
      <c r="W745" s="36"/>
      <c r="X745" s="49"/>
      <c r="Y745" s="190"/>
      <c r="Z745" s="74"/>
      <c r="AA745" s="74"/>
      <c r="AB745" s="74"/>
      <c r="AC745" s="74"/>
      <c r="AD745" s="74"/>
      <c r="AE745" s="74"/>
      <c r="AF745" s="49"/>
      <c r="AG745" s="49"/>
    </row>
    <row r="746" spans="1:33">
      <c r="A746" s="190"/>
      <c r="B746" s="190"/>
      <c r="C746" s="49"/>
      <c r="D746" s="49"/>
      <c r="E746" s="190"/>
      <c r="F746" s="74"/>
      <c r="G746" s="74"/>
      <c r="H746" s="74"/>
      <c r="I746" s="74"/>
      <c r="J746" s="74"/>
      <c r="K746" s="74"/>
      <c r="L746" s="49"/>
      <c r="M746" s="49"/>
      <c r="N746" s="49"/>
      <c r="O746" s="49"/>
      <c r="P746" s="49"/>
      <c r="Q746" s="49"/>
      <c r="R746" s="49"/>
      <c r="S746" s="49"/>
      <c r="T746" s="49"/>
      <c r="U746" s="190"/>
      <c r="V746" s="190"/>
      <c r="W746" s="36"/>
      <c r="X746" s="49"/>
      <c r="Y746" s="190"/>
      <c r="Z746" s="74"/>
      <c r="AA746" s="74"/>
      <c r="AB746" s="74"/>
      <c r="AC746" s="74"/>
      <c r="AD746" s="74"/>
      <c r="AE746" s="74"/>
      <c r="AF746" s="49"/>
      <c r="AG746" s="49"/>
    </row>
    <row r="747" spans="1:33">
      <c r="A747" s="190"/>
      <c r="B747" s="190"/>
      <c r="C747" s="49"/>
      <c r="D747" s="49"/>
      <c r="E747" s="190"/>
      <c r="F747" s="74"/>
      <c r="G747" s="74"/>
      <c r="H747" s="74"/>
      <c r="I747" s="74"/>
      <c r="J747" s="74"/>
      <c r="K747" s="74"/>
      <c r="L747" s="49"/>
      <c r="M747" s="49"/>
      <c r="N747" s="49"/>
      <c r="O747" s="49"/>
      <c r="P747" s="49"/>
      <c r="Q747" s="49"/>
      <c r="R747" s="49"/>
      <c r="S747" s="49"/>
      <c r="T747" s="49"/>
      <c r="U747" s="190"/>
      <c r="V747" s="190"/>
      <c r="W747" s="36"/>
      <c r="X747" s="49"/>
      <c r="Y747" s="190"/>
      <c r="Z747" s="74"/>
      <c r="AA747" s="74"/>
      <c r="AB747" s="74"/>
      <c r="AC747" s="74"/>
      <c r="AD747" s="74"/>
      <c r="AE747" s="74"/>
      <c r="AF747" s="49"/>
      <c r="AG747" s="49"/>
    </row>
    <row r="748" spans="1:33">
      <c r="A748" s="190"/>
      <c r="B748" s="190"/>
      <c r="C748" s="49"/>
      <c r="D748" s="49"/>
      <c r="E748" s="190"/>
      <c r="F748" s="74"/>
      <c r="G748" s="74"/>
      <c r="H748" s="74"/>
      <c r="I748" s="74"/>
      <c r="J748" s="74"/>
      <c r="K748" s="74"/>
      <c r="L748" s="49"/>
      <c r="M748" s="49"/>
      <c r="N748" s="49"/>
      <c r="O748" s="49"/>
      <c r="P748" s="49"/>
      <c r="Q748" s="49"/>
      <c r="R748" s="49"/>
      <c r="S748" s="49"/>
      <c r="T748" s="49"/>
      <c r="U748" s="190"/>
      <c r="V748" s="190"/>
      <c r="W748" s="36"/>
      <c r="X748" s="49"/>
      <c r="Y748" s="190"/>
      <c r="Z748" s="74"/>
      <c r="AA748" s="74"/>
      <c r="AB748" s="74"/>
      <c r="AC748" s="74"/>
      <c r="AD748" s="74"/>
      <c r="AE748" s="74"/>
      <c r="AF748" s="49"/>
      <c r="AG748" s="49"/>
    </row>
    <row r="749" spans="1:33">
      <c r="A749" s="190"/>
      <c r="B749" s="190"/>
      <c r="C749" s="49"/>
      <c r="D749" s="49"/>
      <c r="E749" s="190"/>
      <c r="F749" s="74"/>
      <c r="G749" s="74"/>
      <c r="H749" s="74"/>
      <c r="I749" s="74"/>
      <c r="J749" s="74"/>
      <c r="K749" s="74"/>
      <c r="L749" s="49"/>
      <c r="M749" s="49"/>
      <c r="N749" s="49"/>
      <c r="O749" s="49"/>
      <c r="P749" s="49"/>
      <c r="Q749" s="49"/>
      <c r="R749" s="49"/>
      <c r="S749" s="49"/>
      <c r="T749" s="49"/>
      <c r="U749" s="190"/>
      <c r="V749" s="190"/>
      <c r="W749" s="36"/>
      <c r="X749" s="49"/>
      <c r="Y749" s="190"/>
      <c r="Z749" s="74"/>
      <c r="AA749" s="74"/>
      <c r="AB749" s="74"/>
      <c r="AC749" s="74"/>
      <c r="AD749" s="74"/>
      <c r="AE749" s="74"/>
      <c r="AF749" s="49"/>
      <c r="AG749" s="49"/>
    </row>
    <row r="750" spans="1:33">
      <c r="A750" s="190"/>
      <c r="B750" s="190"/>
      <c r="C750" s="49"/>
      <c r="D750" s="49"/>
      <c r="E750" s="190"/>
      <c r="F750" s="74"/>
      <c r="G750" s="74"/>
      <c r="H750" s="74"/>
      <c r="I750" s="74"/>
      <c r="J750" s="74"/>
      <c r="K750" s="74"/>
      <c r="L750" s="49"/>
      <c r="M750" s="49"/>
      <c r="N750" s="49"/>
      <c r="O750" s="49"/>
      <c r="P750" s="49"/>
      <c r="Q750" s="49"/>
      <c r="R750" s="49"/>
      <c r="S750" s="49"/>
      <c r="T750" s="49"/>
      <c r="U750" s="190"/>
      <c r="V750" s="190"/>
      <c r="W750" s="36"/>
      <c r="X750" s="49"/>
      <c r="Y750" s="190"/>
      <c r="Z750" s="74"/>
      <c r="AA750" s="74"/>
      <c r="AB750" s="74"/>
      <c r="AC750" s="74"/>
      <c r="AD750" s="74"/>
      <c r="AE750" s="74"/>
      <c r="AF750" s="49"/>
      <c r="AG750" s="49"/>
    </row>
    <row r="751" spans="1:33">
      <c r="A751" s="190"/>
      <c r="B751" s="190"/>
      <c r="C751" s="49"/>
      <c r="D751" s="49"/>
      <c r="E751" s="190"/>
      <c r="F751" s="74"/>
      <c r="G751" s="74"/>
      <c r="H751" s="74"/>
      <c r="I751" s="74"/>
      <c r="J751" s="74"/>
      <c r="K751" s="74"/>
      <c r="L751" s="49"/>
      <c r="M751" s="49"/>
      <c r="N751" s="49"/>
      <c r="O751" s="49"/>
      <c r="P751" s="49"/>
      <c r="Q751" s="49"/>
      <c r="R751" s="49"/>
      <c r="S751" s="49"/>
      <c r="T751" s="49"/>
      <c r="U751" s="190"/>
      <c r="V751" s="190"/>
      <c r="W751" s="36"/>
      <c r="X751" s="49"/>
      <c r="Y751" s="190"/>
      <c r="Z751" s="74"/>
      <c r="AA751" s="74"/>
      <c r="AB751" s="74"/>
      <c r="AC751" s="74"/>
      <c r="AD751" s="74"/>
      <c r="AE751" s="74"/>
      <c r="AF751" s="49"/>
      <c r="AG751" s="49"/>
    </row>
    <row r="752" spans="1:33">
      <c r="A752" s="190"/>
      <c r="B752" s="190"/>
      <c r="C752" s="49"/>
      <c r="D752" s="49"/>
      <c r="E752" s="190"/>
      <c r="F752" s="74"/>
      <c r="G752" s="74"/>
      <c r="H752" s="74"/>
      <c r="I752" s="74"/>
      <c r="J752" s="74"/>
      <c r="K752" s="74"/>
      <c r="L752" s="49"/>
      <c r="M752" s="49"/>
      <c r="N752" s="49"/>
      <c r="O752" s="49"/>
      <c r="P752" s="49"/>
      <c r="Q752" s="49"/>
      <c r="R752" s="49"/>
      <c r="S752" s="49"/>
      <c r="T752" s="49"/>
      <c r="U752" s="190"/>
      <c r="V752" s="190"/>
      <c r="W752" s="36"/>
      <c r="X752" s="49"/>
      <c r="Y752" s="190"/>
      <c r="Z752" s="74"/>
      <c r="AA752" s="74"/>
      <c r="AB752" s="74"/>
      <c r="AC752" s="74"/>
      <c r="AD752" s="74"/>
      <c r="AE752" s="74"/>
      <c r="AF752" s="49"/>
      <c r="AG752" s="49"/>
    </row>
    <row r="753" spans="1:33">
      <c r="A753" s="190"/>
      <c r="B753" s="190"/>
      <c r="C753" s="49"/>
      <c r="D753" s="49"/>
      <c r="E753" s="190"/>
      <c r="F753" s="74"/>
      <c r="G753" s="74"/>
      <c r="H753" s="74"/>
      <c r="I753" s="74"/>
      <c r="J753" s="74"/>
      <c r="K753" s="74"/>
      <c r="L753" s="49"/>
      <c r="M753" s="49"/>
      <c r="N753" s="49"/>
      <c r="O753" s="49"/>
      <c r="P753" s="49"/>
      <c r="Q753" s="49"/>
      <c r="R753" s="49"/>
      <c r="S753" s="49"/>
      <c r="T753" s="49"/>
      <c r="U753" s="190"/>
      <c r="V753" s="190"/>
      <c r="W753" s="36"/>
      <c r="X753" s="49"/>
      <c r="Y753" s="190"/>
      <c r="Z753" s="74"/>
      <c r="AA753" s="74"/>
      <c r="AB753" s="74"/>
      <c r="AC753" s="74"/>
      <c r="AD753" s="74"/>
      <c r="AE753" s="74"/>
      <c r="AF753" s="49"/>
      <c r="AG753" s="49"/>
    </row>
    <row r="754" spans="1:33">
      <c r="A754" s="190"/>
      <c r="B754" s="190"/>
      <c r="C754" s="49"/>
      <c r="D754" s="49"/>
      <c r="E754" s="190"/>
      <c r="F754" s="74"/>
      <c r="G754" s="74"/>
      <c r="H754" s="74"/>
      <c r="I754" s="74"/>
      <c r="J754" s="74"/>
      <c r="K754" s="74"/>
      <c r="L754" s="49"/>
      <c r="M754" s="49"/>
      <c r="N754" s="49"/>
      <c r="O754" s="49"/>
      <c r="P754" s="49"/>
      <c r="Q754" s="49"/>
      <c r="R754" s="49"/>
      <c r="S754" s="49"/>
      <c r="T754" s="49"/>
      <c r="U754" s="190"/>
      <c r="V754" s="190"/>
      <c r="W754" s="36"/>
      <c r="X754" s="49"/>
      <c r="Y754" s="190"/>
      <c r="Z754" s="74"/>
      <c r="AA754" s="74"/>
      <c r="AB754" s="74"/>
      <c r="AC754" s="74"/>
      <c r="AD754" s="74"/>
      <c r="AE754" s="74"/>
      <c r="AF754" s="49"/>
      <c r="AG754" s="49"/>
    </row>
    <row r="755" spans="1:33">
      <c r="A755" s="190"/>
      <c r="B755" s="190"/>
      <c r="C755" s="49"/>
      <c r="D755" s="49"/>
      <c r="E755" s="190"/>
      <c r="F755" s="74"/>
      <c r="G755" s="74"/>
      <c r="H755" s="74"/>
      <c r="I755" s="74"/>
      <c r="J755" s="74"/>
      <c r="K755" s="74"/>
      <c r="L755" s="49"/>
      <c r="M755" s="49"/>
      <c r="N755" s="49"/>
      <c r="O755" s="49"/>
      <c r="P755" s="49"/>
      <c r="Q755" s="49"/>
      <c r="R755" s="49"/>
      <c r="S755" s="49"/>
      <c r="T755" s="49"/>
      <c r="U755" s="190"/>
      <c r="V755" s="190"/>
      <c r="W755" s="36"/>
      <c r="X755" s="49"/>
      <c r="Y755" s="190"/>
      <c r="Z755" s="74"/>
      <c r="AA755" s="74"/>
      <c r="AB755" s="74"/>
      <c r="AC755" s="74"/>
      <c r="AD755" s="74"/>
      <c r="AE755" s="74"/>
      <c r="AF755" s="49"/>
      <c r="AG755" s="49"/>
    </row>
    <row r="756" spans="1:33">
      <c r="A756" s="190"/>
      <c r="B756" s="190"/>
      <c r="C756" s="49"/>
      <c r="D756" s="49"/>
      <c r="E756" s="190"/>
      <c r="F756" s="74"/>
      <c r="G756" s="74"/>
      <c r="H756" s="74"/>
      <c r="I756" s="74"/>
      <c r="J756" s="74"/>
      <c r="K756" s="74"/>
      <c r="L756" s="49"/>
      <c r="M756" s="49"/>
      <c r="N756" s="49"/>
      <c r="O756" s="49"/>
      <c r="P756" s="49"/>
      <c r="Q756" s="49"/>
      <c r="R756" s="49"/>
      <c r="S756" s="49"/>
      <c r="T756" s="49"/>
      <c r="U756" s="190"/>
      <c r="V756" s="190"/>
      <c r="W756" s="36"/>
      <c r="X756" s="49"/>
      <c r="Y756" s="190"/>
      <c r="Z756" s="74"/>
      <c r="AA756" s="74"/>
      <c r="AB756" s="74"/>
      <c r="AC756" s="74"/>
      <c r="AD756" s="74"/>
      <c r="AE756" s="74"/>
      <c r="AF756" s="49"/>
      <c r="AG756" s="49"/>
    </row>
    <row r="757" spans="1:33">
      <c r="A757" s="190"/>
      <c r="B757" s="190"/>
      <c r="C757" s="49"/>
      <c r="D757" s="49"/>
      <c r="E757" s="190"/>
      <c r="F757" s="74"/>
      <c r="G757" s="74"/>
      <c r="H757" s="74"/>
      <c r="I757" s="74"/>
      <c r="J757" s="74"/>
      <c r="K757" s="74"/>
      <c r="L757" s="49"/>
      <c r="M757" s="49"/>
      <c r="N757" s="49"/>
      <c r="O757" s="49"/>
      <c r="P757" s="49"/>
      <c r="Q757" s="49"/>
      <c r="R757" s="49"/>
      <c r="S757" s="49"/>
      <c r="T757" s="49"/>
      <c r="U757" s="190"/>
      <c r="V757" s="190"/>
      <c r="W757" s="36"/>
      <c r="X757" s="49"/>
      <c r="Y757" s="190"/>
      <c r="Z757" s="74"/>
      <c r="AA757" s="74"/>
      <c r="AB757" s="74"/>
      <c r="AC757" s="74"/>
      <c r="AD757" s="74"/>
      <c r="AE757" s="74"/>
      <c r="AF757" s="49"/>
      <c r="AG757" s="49"/>
    </row>
    <row r="758" spans="1:33">
      <c r="A758" s="190"/>
      <c r="B758" s="190"/>
      <c r="C758" s="49"/>
      <c r="D758" s="49"/>
      <c r="E758" s="190"/>
      <c r="F758" s="74"/>
      <c r="G758" s="74"/>
      <c r="H758" s="74"/>
      <c r="I758" s="74"/>
      <c r="J758" s="74"/>
      <c r="K758" s="74"/>
      <c r="L758" s="49"/>
      <c r="M758" s="49"/>
      <c r="N758" s="49"/>
      <c r="O758" s="49"/>
      <c r="P758" s="49"/>
      <c r="Q758" s="49"/>
      <c r="R758" s="49"/>
      <c r="S758" s="49"/>
      <c r="T758" s="49"/>
      <c r="U758" s="190"/>
      <c r="V758" s="190"/>
      <c r="W758" s="36"/>
      <c r="X758" s="49"/>
      <c r="Y758" s="190"/>
      <c r="Z758" s="74"/>
      <c r="AA758" s="74"/>
      <c r="AB758" s="74"/>
      <c r="AC758" s="74"/>
      <c r="AD758" s="74"/>
      <c r="AE758" s="74"/>
      <c r="AF758" s="49"/>
      <c r="AG758" s="49"/>
    </row>
    <row r="759" spans="1:33">
      <c r="A759" s="190"/>
      <c r="B759" s="190"/>
      <c r="C759" s="49"/>
      <c r="D759" s="49"/>
      <c r="E759" s="190"/>
      <c r="F759" s="74"/>
      <c r="G759" s="74"/>
      <c r="H759" s="74"/>
      <c r="I759" s="74"/>
      <c r="J759" s="74"/>
      <c r="K759" s="74"/>
      <c r="L759" s="49"/>
      <c r="M759" s="49"/>
      <c r="N759" s="49"/>
      <c r="O759" s="49"/>
      <c r="P759" s="49"/>
      <c r="Q759" s="49"/>
      <c r="R759" s="49"/>
      <c r="S759" s="49"/>
      <c r="T759" s="49"/>
      <c r="U759" s="190"/>
      <c r="V759" s="190"/>
      <c r="W759" s="36"/>
      <c r="X759" s="49"/>
      <c r="Y759" s="190"/>
      <c r="Z759" s="74"/>
      <c r="AA759" s="74"/>
      <c r="AB759" s="74"/>
      <c r="AC759" s="74"/>
      <c r="AD759" s="74"/>
      <c r="AE759" s="74"/>
      <c r="AF759" s="49"/>
      <c r="AG759" s="49"/>
    </row>
    <row r="760" spans="1:33">
      <c r="A760" s="190"/>
      <c r="B760" s="190"/>
      <c r="C760" s="49"/>
      <c r="D760" s="49"/>
      <c r="E760" s="190"/>
      <c r="F760" s="74"/>
      <c r="G760" s="74"/>
      <c r="H760" s="74"/>
      <c r="I760" s="74"/>
      <c r="J760" s="74"/>
      <c r="K760" s="74"/>
      <c r="L760" s="49"/>
      <c r="M760" s="49"/>
      <c r="N760" s="49"/>
      <c r="O760" s="49"/>
      <c r="P760" s="49"/>
      <c r="Q760" s="49"/>
      <c r="R760" s="49"/>
      <c r="S760" s="49"/>
      <c r="T760" s="49"/>
      <c r="U760" s="190"/>
      <c r="V760" s="190"/>
      <c r="W760" s="36"/>
      <c r="X760" s="49"/>
      <c r="Y760" s="190"/>
      <c r="Z760" s="74"/>
      <c r="AA760" s="74"/>
      <c r="AB760" s="74"/>
      <c r="AC760" s="74"/>
      <c r="AD760" s="74"/>
      <c r="AE760" s="74"/>
      <c r="AF760" s="49"/>
      <c r="AG760" s="49"/>
    </row>
    <row r="761" spans="1:33">
      <c r="A761" s="190"/>
      <c r="B761" s="190"/>
      <c r="C761" s="49"/>
      <c r="D761" s="49"/>
      <c r="E761" s="190"/>
      <c r="F761" s="74"/>
      <c r="G761" s="74"/>
      <c r="H761" s="74"/>
      <c r="I761" s="74"/>
      <c r="J761" s="74"/>
      <c r="K761" s="74"/>
      <c r="L761" s="49"/>
      <c r="M761" s="49"/>
      <c r="N761" s="49"/>
      <c r="O761" s="49"/>
      <c r="P761" s="49"/>
      <c r="Q761" s="49"/>
      <c r="R761" s="49"/>
      <c r="S761" s="49"/>
      <c r="T761" s="49"/>
      <c r="U761" s="190"/>
      <c r="V761" s="190"/>
      <c r="W761" s="36"/>
      <c r="X761" s="49"/>
      <c r="Y761" s="190"/>
      <c r="Z761" s="74"/>
      <c r="AA761" s="74"/>
      <c r="AB761" s="74"/>
      <c r="AC761" s="74"/>
      <c r="AD761" s="74"/>
      <c r="AE761" s="74"/>
      <c r="AF761" s="49"/>
      <c r="AG761" s="49"/>
    </row>
    <row r="762" spans="1:33">
      <c r="A762" s="190"/>
      <c r="B762" s="190"/>
      <c r="C762" s="49"/>
      <c r="D762" s="49"/>
      <c r="E762" s="190"/>
      <c r="F762" s="74"/>
      <c r="G762" s="74"/>
      <c r="H762" s="74"/>
      <c r="I762" s="74"/>
      <c r="J762" s="74"/>
      <c r="K762" s="74"/>
      <c r="L762" s="49"/>
      <c r="M762" s="49"/>
      <c r="N762" s="49"/>
      <c r="O762" s="49"/>
      <c r="P762" s="49"/>
      <c r="Q762" s="49"/>
      <c r="R762" s="49"/>
      <c r="S762" s="49"/>
      <c r="T762" s="49"/>
      <c r="U762" s="190"/>
      <c r="V762" s="190"/>
      <c r="W762" s="36"/>
      <c r="X762" s="49"/>
      <c r="Y762" s="190"/>
      <c r="Z762" s="74"/>
      <c r="AA762" s="74"/>
      <c r="AB762" s="74"/>
      <c r="AC762" s="74"/>
      <c r="AD762" s="74"/>
      <c r="AE762" s="74"/>
      <c r="AF762" s="49"/>
      <c r="AG762" s="49"/>
    </row>
    <row r="763" spans="1:33">
      <c r="A763" s="190"/>
      <c r="B763" s="190"/>
      <c r="C763" s="49"/>
      <c r="D763" s="49"/>
      <c r="E763" s="190"/>
      <c r="F763" s="74"/>
      <c r="G763" s="74"/>
      <c r="H763" s="74"/>
      <c r="I763" s="74"/>
      <c r="J763" s="74"/>
      <c r="K763" s="74"/>
      <c r="L763" s="49"/>
      <c r="M763" s="49"/>
      <c r="N763" s="49"/>
      <c r="O763" s="49"/>
      <c r="P763" s="49"/>
      <c r="Q763" s="49"/>
      <c r="R763" s="49"/>
      <c r="S763" s="49"/>
      <c r="T763" s="49"/>
      <c r="U763" s="190"/>
      <c r="V763" s="190"/>
      <c r="W763" s="36"/>
      <c r="X763" s="49"/>
      <c r="Y763" s="190"/>
      <c r="Z763" s="74"/>
      <c r="AA763" s="74"/>
      <c r="AB763" s="74"/>
      <c r="AC763" s="74"/>
      <c r="AD763" s="74"/>
      <c r="AE763" s="74"/>
      <c r="AF763" s="49"/>
      <c r="AG763" s="49"/>
    </row>
    <row r="764" spans="1:33">
      <c r="A764" s="190"/>
      <c r="B764" s="190"/>
      <c r="C764" s="49"/>
      <c r="D764" s="49"/>
      <c r="E764" s="190"/>
      <c r="F764" s="74"/>
      <c r="G764" s="74"/>
      <c r="H764" s="74"/>
      <c r="I764" s="74"/>
      <c r="J764" s="74"/>
      <c r="K764" s="74"/>
      <c r="L764" s="49"/>
      <c r="M764" s="49"/>
      <c r="N764" s="49"/>
      <c r="O764" s="49"/>
      <c r="P764" s="49"/>
      <c r="Q764" s="49"/>
      <c r="R764" s="49"/>
      <c r="S764" s="49"/>
      <c r="T764" s="49"/>
      <c r="U764" s="190"/>
      <c r="V764" s="190"/>
      <c r="W764" s="36"/>
      <c r="X764" s="49"/>
      <c r="Y764" s="190"/>
      <c r="Z764" s="74"/>
      <c r="AA764" s="74"/>
      <c r="AB764" s="74"/>
      <c r="AC764" s="74"/>
      <c r="AD764" s="74"/>
      <c r="AE764" s="74"/>
      <c r="AF764" s="49"/>
      <c r="AG764" s="49"/>
    </row>
    <row r="765" spans="1:33">
      <c r="A765" s="190"/>
      <c r="B765" s="190"/>
      <c r="C765" s="49"/>
      <c r="D765" s="49"/>
      <c r="E765" s="190"/>
      <c r="F765" s="74"/>
      <c r="G765" s="74"/>
      <c r="H765" s="74"/>
      <c r="I765" s="74"/>
      <c r="J765" s="74"/>
      <c r="K765" s="74"/>
      <c r="L765" s="49"/>
      <c r="M765" s="49"/>
      <c r="N765" s="49"/>
      <c r="O765" s="49"/>
      <c r="P765" s="49"/>
      <c r="Q765" s="49"/>
      <c r="R765" s="49"/>
      <c r="S765" s="49"/>
      <c r="T765" s="49"/>
      <c r="U765" s="190"/>
      <c r="V765" s="190"/>
      <c r="W765" s="36"/>
      <c r="X765" s="49"/>
      <c r="Y765" s="190"/>
      <c r="Z765" s="74"/>
      <c r="AA765" s="74"/>
      <c r="AB765" s="74"/>
      <c r="AC765" s="74"/>
      <c r="AD765" s="74"/>
      <c r="AE765" s="74"/>
      <c r="AF765" s="49"/>
      <c r="AG765" s="49"/>
    </row>
    <row r="766" spans="1:33">
      <c r="A766" s="190"/>
      <c r="B766" s="190"/>
      <c r="C766" s="49"/>
      <c r="D766" s="49"/>
      <c r="E766" s="190"/>
      <c r="F766" s="74"/>
      <c r="G766" s="74"/>
      <c r="H766" s="74"/>
      <c r="I766" s="74"/>
      <c r="J766" s="74"/>
      <c r="K766" s="74"/>
      <c r="L766" s="49"/>
      <c r="M766" s="49"/>
      <c r="N766" s="49"/>
      <c r="O766" s="49"/>
      <c r="P766" s="49"/>
      <c r="Q766" s="49"/>
      <c r="R766" s="49"/>
      <c r="S766" s="49"/>
      <c r="T766" s="49"/>
      <c r="U766" s="190"/>
      <c r="V766" s="190"/>
      <c r="W766" s="36"/>
      <c r="X766" s="49"/>
      <c r="Y766" s="190"/>
      <c r="Z766" s="74"/>
      <c r="AA766" s="74"/>
      <c r="AB766" s="74"/>
      <c r="AC766" s="74"/>
      <c r="AD766" s="74"/>
      <c r="AE766" s="74"/>
      <c r="AF766" s="49"/>
      <c r="AG766" s="49"/>
    </row>
    <row r="767" spans="1:33">
      <c r="A767" s="190"/>
      <c r="B767" s="190"/>
      <c r="C767" s="49"/>
      <c r="D767" s="49"/>
      <c r="E767" s="190"/>
      <c r="F767" s="74"/>
      <c r="G767" s="74"/>
      <c r="H767" s="74"/>
      <c r="I767" s="74"/>
      <c r="J767" s="74"/>
      <c r="K767" s="74"/>
      <c r="L767" s="49"/>
      <c r="M767" s="49"/>
      <c r="N767" s="49"/>
      <c r="O767" s="49"/>
      <c r="P767" s="49"/>
      <c r="Q767" s="49"/>
      <c r="R767" s="49"/>
      <c r="S767" s="49"/>
      <c r="T767" s="49"/>
      <c r="U767" s="190"/>
      <c r="V767" s="190"/>
      <c r="W767" s="36"/>
      <c r="X767" s="49"/>
      <c r="Y767" s="190"/>
      <c r="Z767" s="74"/>
      <c r="AA767" s="74"/>
      <c r="AB767" s="74"/>
      <c r="AC767" s="74"/>
      <c r="AD767" s="74"/>
      <c r="AE767" s="74"/>
      <c r="AF767" s="49"/>
      <c r="AG767" s="49"/>
    </row>
    <row r="768" spans="1:33">
      <c r="A768" s="190"/>
      <c r="B768" s="190"/>
      <c r="C768" s="49"/>
      <c r="D768" s="49"/>
      <c r="E768" s="190"/>
      <c r="F768" s="74"/>
      <c r="G768" s="74"/>
      <c r="H768" s="74"/>
      <c r="I768" s="74"/>
      <c r="J768" s="74"/>
      <c r="K768" s="74"/>
      <c r="L768" s="49"/>
      <c r="M768" s="49"/>
      <c r="N768" s="49"/>
      <c r="O768" s="49"/>
      <c r="P768" s="49"/>
      <c r="Q768" s="49"/>
      <c r="R768" s="49"/>
      <c r="S768" s="49"/>
      <c r="T768" s="49"/>
      <c r="U768" s="190"/>
      <c r="V768" s="190"/>
      <c r="W768" s="36"/>
      <c r="X768" s="49"/>
      <c r="Y768" s="190"/>
      <c r="Z768" s="74"/>
      <c r="AA768" s="74"/>
      <c r="AB768" s="74"/>
      <c r="AC768" s="74"/>
      <c r="AD768" s="74"/>
      <c r="AE768" s="74"/>
      <c r="AF768" s="49"/>
      <c r="AG768" s="49"/>
    </row>
    <row r="769" spans="1:33">
      <c r="A769" s="190"/>
      <c r="B769" s="190"/>
      <c r="C769" s="49"/>
      <c r="D769" s="49"/>
      <c r="E769" s="190"/>
      <c r="F769" s="74"/>
      <c r="G769" s="74"/>
      <c r="H769" s="74"/>
      <c r="I769" s="74"/>
      <c r="J769" s="74"/>
      <c r="K769" s="74"/>
      <c r="L769" s="49"/>
      <c r="M769" s="49"/>
      <c r="N769" s="49"/>
      <c r="O769" s="49"/>
      <c r="P769" s="49"/>
      <c r="Q769" s="49"/>
      <c r="R769" s="49"/>
      <c r="S769" s="49"/>
      <c r="T769" s="49"/>
      <c r="U769" s="190"/>
      <c r="V769" s="190"/>
      <c r="W769" s="36"/>
      <c r="X769" s="49"/>
      <c r="Y769" s="190"/>
      <c r="Z769" s="74"/>
      <c r="AA769" s="74"/>
      <c r="AB769" s="74"/>
      <c r="AC769" s="74"/>
      <c r="AD769" s="74"/>
      <c r="AE769" s="74"/>
      <c r="AF769" s="49"/>
      <c r="AG769" s="49"/>
    </row>
    <row r="770" spans="1:33">
      <c r="A770" s="190"/>
      <c r="B770" s="190"/>
      <c r="C770" s="49"/>
      <c r="D770" s="49"/>
      <c r="E770" s="190"/>
      <c r="F770" s="74"/>
      <c r="G770" s="74"/>
      <c r="H770" s="74"/>
      <c r="I770" s="74"/>
      <c r="J770" s="74"/>
      <c r="K770" s="74"/>
      <c r="L770" s="49"/>
      <c r="M770" s="49"/>
      <c r="N770" s="49"/>
      <c r="O770" s="49"/>
      <c r="P770" s="49"/>
      <c r="Q770" s="49"/>
      <c r="R770" s="49"/>
      <c r="S770" s="49"/>
      <c r="T770" s="49"/>
      <c r="U770" s="190"/>
      <c r="V770" s="190"/>
      <c r="W770" s="36"/>
      <c r="X770" s="49"/>
      <c r="Y770" s="190"/>
      <c r="Z770" s="74"/>
      <c r="AA770" s="74"/>
      <c r="AB770" s="74"/>
      <c r="AC770" s="74"/>
      <c r="AD770" s="74"/>
      <c r="AE770" s="74"/>
      <c r="AF770" s="49"/>
      <c r="AG770" s="49"/>
    </row>
    <row r="771" spans="1:33">
      <c r="A771" s="190"/>
      <c r="B771" s="190"/>
      <c r="C771" s="49"/>
      <c r="D771" s="49"/>
      <c r="E771" s="190"/>
      <c r="F771" s="74"/>
      <c r="G771" s="74"/>
      <c r="H771" s="74"/>
      <c r="I771" s="74"/>
      <c r="J771" s="74"/>
      <c r="K771" s="74"/>
      <c r="L771" s="49"/>
      <c r="M771" s="49"/>
      <c r="N771" s="49"/>
      <c r="O771" s="49"/>
      <c r="P771" s="49"/>
      <c r="Q771" s="49"/>
      <c r="R771" s="49"/>
      <c r="S771" s="49"/>
      <c r="T771" s="49"/>
      <c r="U771" s="190"/>
      <c r="V771" s="190"/>
      <c r="W771" s="36"/>
      <c r="X771" s="49"/>
      <c r="Y771" s="190"/>
      <c r="Z771" s="74"/>
      <c r="AA771" s="74"/>
      <c r="AB771" s="74"/>
      <c r="AC771" s="74"/>
      <c r="AD771" s="74"/>
      <c r="AE771" s="74"/>
      <c r="AF771" s="49"/>
      <c r="AG771" s="49"/>
    </row>
    <row r="772" spans="1:33">
      <c r="A772" s="190"/>
      <c r="B772" s="190"/>
      <c r="C772" s="49"/>
      <c r="D772" s="49"/>
      <c r="E772" s="190"/>
      <c r="F772" s="74"/>
      <c r="G772" s="74"/>
      <c r="H772" s="74"/>
      <c r="I772" s="74"/>
      <c r="J772" s="74"/>
      <c r="K772" s="74"/>
      <c r="L772" s="49"/>
      <c r="M772" s="49"/>
      <c r="N772" s="49"/>
      <c r="O772" s="49"/>
      <c r="P772" s="49"/>
      <c r="Q772" s="49"/>
      <c r="R772" s="49"/>
      <c r="S772" s="49"/>
      <c r="T772" s="49"/>
      <c r="U772" s="190"/>
      <c r="V772" s="190"/>
      <c r="W772" s="36"/>
      <c r="X772" s="49"/>
      <c r="Y772" s="190"/>
      <c r="Z772" s="74"/>
      <c r="AA772" s="74"/>
      <c r="AB772" s="74"/>
      <c r="AC772" s="74"/>
      <c r="AD772" s="74"/>
      <c r="AE772" s="74"/>
      <c r="AF772" s="49"/>
      <c r="AG772" s="49"/>
    </row>
    <row r="773" spans="1:33">
      <c r="A773" s="190"/>
      <c r="B773" s="190"/>
      <c r="C773" s="49"/>
      <c r="D773" s="49"/>
      <c r="E773" s="190"/>
      <c r="F773" s="74"/>
      <c r="G773" s="74"/>
      <c r="H773" s="74"/>
      <c r="I773" s="74"/>
      <c r="J773" s="74"/>
      <c r="K773" s="74"/>
      <c r="L773" s="49"/>
      <c r="M773" s="49"/>
      <c r="N773" s="49"/>
      <c r="O773" s="49"/>
      <c r="P773" s="49"/>
      <c r="Q773" s="49"/>
      <c r="R773" s="49"/>
      <c r="S773" s="49"/>
      <c r="T773" s="49"/>
      <c r="U773" s="190"/>
      <c r="V773" s="190"/>
      <c r="W773" s="36"/>
      <c r="X773" s="49"/>
      <c r="Y773" s="190"/>
      <c r="Z773" s="74"/>
      <c r="AA773" s="74"/>
      <c r="AB773" s="74"/>
      <c r="AC773" s="74"/>
      <c r="AD773" s="74"/>
      <c r="AE773" s="74"/>
      <c r="AF773" s="49"/>
      <c r="AG773" s="49"/>
    </row>
    <row r="774" spans="1:33">
      <c r="A774" s="190"/>
      <c r="B774" s="190"/>
      <c r="C774" s="49"/>
      <c r="D774" s="49"/>
      <c r="E774" s="190"/>
      <c r="F774" s="74"/>
      <c r="G774" s="74"/>
      <c r="H774" s="74"/>
      <c r="I774" s="74"/>
      <c r="J774" s="74"/>
      <c r="K774" s="74"/>
      <c r="L774" s="49"/>
      <c r="M774" s="49"/>
      <c r="N774" s="49"/>
      <c r="O774" s="49"/>
      <c r="P774" s="49"/>
      <c r="Q774" s="49"/>
      <c r="R774" s="49"/>
      <c r="S774" s="49"/>
      <c r="T774" s="49"/>
      <c r="U774" s="190"/>
      <c r="V774" s="190"/>
      <c r="W774" s="36"/>
      <c r="X774" s="49"/>
      <c r="Y774" s="190"/>
      <c r="Z774" s="74"/>
      <c r="AA774" s="74"/>
      <c r="AB774" s="74"/>
      <c r="AC774" s="74"/>
      <c r="AD774" s="74"/>
      <c r="AE774" s="74"/>
      <c r="AF774" s="49"/>
      <c r="AG774" s="49"/>
    </row>
    <row r="775" spans="1:33">
      <c r="A775" s="190"/>
      <c r="B775" s="190"/>
      <c r="C775" s="49"/>
      <c r="D775" s="49"/>
      <c r="E775" s="190"/>
      <c r="F775" s="74"/>
      <c r="G775" s="74"/>
      <c r="H775" s="74"/>
      <c r="I775" s="74"/>
      <c r="J775" s="74"/>
      <c r="K775" s="74"/>
      <c r="L775" s="49"/>
      <c r="M775" s="49"/>
      <c r="N775" s="49"/>
      <c r="O775" s="49"/>
      <c r="P775" s="49"/>
      <c r="Q775" s="49"/>
      <c r="R775" s="49"/>
      <c r="S775" s="49"/>
      <c r="T775" s="49"/>
      <c r="U775" s="190"/>
      <c r="V775" s="190"/>
      <c r="W775" s="36"/>
      <c r="X775" s="49"/>
      <c r="Y775" s="190"/>
      <c r="Z775" s="74"/>
      <c r="AA775" s="74"/>
      <c r="AB775" s="74"/>
      <c r="AC775" s="74"/>
      <c r="AD775" s="74"/>
      <c r="AE775" s="74"/>
      <c r="AF775" s="49"/>
      <c r="AG775" s="49"/>
    </row>
    <row r="776" spans="1:33">
      <c r="A776" s="190"/>
      <c r="B776" s="190"/>
      <c r="C776" s="49"/>
      <c r="D776" s="49"/>
      <c r="E776" s="190"/>
      <c r="F776" s="74"/>
      <c r="G776" s="74"/>
      <c r="H776" s="74"/>
      <c r="I776" s="74"/>
      <c r="J776" s="74"/>
      <c r="K776" s="74"/>
      <c r="L776" s="49"/>
      <c r="M776" s="49"/>
      <c r="N776" s="49"/>
      <c r="O776" s="49"/>
      <c r="P776" s="49"/>
      <c r="Q776" s="49"/>
      <c r="R776" s="49"/>
      <c r="S776" s="49"/>
      <c r="T776" s="49"/>
      <c r="U776" s="190"/>
      <c r="V776" s="190"/>
      <c r="W776" s="36"/>
      <c r="X776" s="49"/>
      <c r="Y776" s="190"/>
      <c r="Z776" s="74"/>
      <c r="AA776" s="74"/>
      <c r="AB776" s="74"/>
      <c r="AC776" s="74"/>
      <c r="AD776" s="74"/>
      <c r="AE776" s="74"/>
      <c r="AF776" s="49"/>
      <c r="AG776" s="49"/>
    </row>
    <row r="777" spans="1:33">
      <c r="A777" s="190"/>
      <c r="B777" s="190"/>
      <c r="C777" s="49"/>
      <c r="D777" s="49"/>
      <c r="E777" s="190"/>
      <c r="F777" s="74"/>
      <c r="G777" s="74"/>
      <c r="H777" s="74"/>
      <c r="I777" s="74"/>
      <c r="J777" s="74"/>
      <c r="K777" s="74"/>
      <c r="L777" s="49"/>
      <c r="M777" s="49"/>
      <c r="N777" s="49"/>
      <c r="O777" s="49"/>
      <c r="P777" s="49"/>
      <c r="Q777" s="49"/>
      <c r="R777" s="49"/>
      <c r="S777" s="49"/>
      <c r="T777" s="49"/>
      <c r="U777" s="190"/>
      <c r="V777" s="190"/>
      <c r="W777" s="36"/>
      <c r="X777" s="49"/>
      <c r="Y777" s="190"/>
      <c r="Z777" s="74"/>
      <c r="AA777" s="74"/>
      <c r="AB777" s="74"/>
      <c r="AC777" s="74"/>
      <c r="AD777" s="74"/>
      <c r="AE777" s="74"/>
      <c r="AF777" s="49"/>
      <c r="AG777" s="49"/>
    </row>
    <row r="778" spans="1:33">
      <c r="A778" s="190"/>
      <c r="B778" s="190"/>
      <c r="C778" s="49"/>
      <c r="D778" s="49"/>
      <c r="E778" s="190"/>
      <c r="F778" s="74"/>
      <c r="G778" s="74"/>
      <c r="H778" s="74"/>
      <c r="I778" s="74"/>
      <c r="J778" s="74"/>
      <c r="K778" s="74"/>
      <c r="L778" s="49"/>
      <c r="M778" s="49"/>
      <c r="N778" s="49"/>
      <c r="O778" s="49"/>
      <c r="P778" s="49"/>
      <c r="Q778" s="49"/>
      <c r="R778" s="49"/>
      <c r="S778" s="49"/>
      <c r="T778" s="49"/>
      <c r="U778" s="190"/>
      <c r="V778" s="190"/>
      <c r="W778" s="36"/>
      <c r="X778" s="49"/>
      <c r="Y778" s="190"/>
      <c r="Z778" s="74"/>
      <c r="AA778" s="74"/>
      <c r="AB778" s="74"/>
      <c r="AC778" s="74"/>
      <c r="AD778" s="74"/>
      <c r="AE778" s="74"/>
      <c r="AF778" s="49"/>
      <c r="AG778" s="49"/>
    </row>
    <row r="779" spans="1:33">
      <c r="A779" s="190"/>
      <c r="B779" s="190"/>
      <c r="C779" s="49"/>
      <c r="D779" s="49"/>
      <c r="E779" s="190"/>
      <c r="F779" s="74"/>
      <c r="G779" s="74"/>
      <c r="H779" s="74"/>
      <c r="I779" s="74"/>
      <c r="J779" s="74"/>
      <c r="K779" s="74"/>
      <c r="L779" s="49"/>
      <c r="M779" s="49"/>
      <c r="N779" s="49"/>
      <c r="O779" s="49"/>
      <c r="P779" s="49"/>
      <c r="Q779" s="49"/>
      <c r="R779" s="49"/>
      <c r="S779" s="49"/>
      <c r="T779" s="49"/>
      <c r="U779" s="190"/>
      <c r="V779" s="190"/>
      <c r="W779" s="36"/>
      <c r="X779" s="49"/>
      <c r="Y779" s="190"/>
      <c r="Z779" s="74"/>
      <c r="AA779" s="74"/>
      <c r="AB779" s="74"/>
      <c r="AC779" s="74"/>
      <c r="AD779" s="74"/>
      <c r="AE779" s="74"/>
      <c r="AF779" s="49"/>
      <c r="AG779" s="49"/>
    </row>
    <row r="780" spans="1:33">
      <c r="A780" s="190"/>
      <c r="B780" s="190"/>
      <c r="C780" s="49"/>
      <c r="D780" s="49"/>
      <c r="E780" s="190"/>
      <c r="F780" s="74"/>
      <c r="G780" s="74"/>
      <c r="H780" s="74"/>
      <c r="I780" s="74"/>
      <c r="J780" s="74"/>
      <c r="K780" s="74"/>
      <c r="L780" s="49"/>
      <c r="M780" s="49"/>
      <c r="N780" s="49"/>
      <c r="O780" s="49"/>
      <c r="P780" s="49"/>
      <c r="Q780" s="49"/>
      <c r="R780" s="49"/>
      <c r="S780" s="49"/>
      <c r="T780" s="49"/>
      <c r="U780" s="190"/>
      <c r="V780" s="190"/>
      <c r="W780" s="36"/>
      <c r="X780" s="49"/>
      <c r="Y780" s="190"/>
      <c r="Z780" s="74"/>
      <c r="AA780" s="74"/>
      <c r="AB780" s="74"/>
      <c r="AC780" s="74"/>
      <c r="AD780" s="74"/>
      <c r="AE780" s="74"/>
      <c r="AF780" s="49"/>
      <c r="AG780" s="49"/>
    </row>
    <row r="781" spans="1:33">
      <c r="A781" s="190"/>
      <c r="B781" s="190"/>
      <c r="C781" s="49"/>
      <c r="D781" s="49"/>
      <c r="E781" s="190"/>
      <c r="F781" s="74"/>
      <c r="G781" s="74"/>
      <c r="H781" s="74"/>
      <c r="I781" s="74"/>
      <c r="J781" s="74"/>
      <c r="K781" s="74"/>
      <c r="L781" s="49"/>
      <c r="M781" s="49"/>
      <c r="N781" s="49"/>
      <c r="O781" s="49"/>
      <c r="P781" s="49"/>
      <c r="Q781" s="49"/>
      <c r="R781" s="49"/>
      <c r="S781" s="49"/>
      <c r="T781" s="49"/>
      <c r="U781" s="190"/>
      <c r="V781" s="190"/>
      <c r="W781" s="36"/>
      <c r="X781" s="49"/>
      <c r="Y781" s="190"/>
      <c r="Z781" s="74"/>
      <c r="AA781" s="74"/>
      <c r="AB781" s="74"/>
      <c r="AC781" s="74"/>
      <c r="AD781" s="74"/>
      <c r="AE781" s="74"/>
      <c r="AF781" s="49"/>
      <c r="AG781" s="49"/>
    </row>
    <row r="782" spans="1:33">
      <c r="A782" s="190"/>
      <c r="B782" s="190"/>
      <c r="C782" s="49"/>
      <c r="D782" s="49"/>
      <c r="E782" s="190"/>
      <c r="F782" s="74"/>
      <c r="G782" s="74"/>
      <c r="H782" s="74"/>
      <c r="I782" s="74"/>
      <c r="J782" s="74"/>
      <c r="K782" s="74"/>
      <c r="L782" s="49"/>
      <c r="M782" s="49"/>
      <c r="N782" s="49"/>
      <c r="O782" s="49"/>
      <c r="P782" s="49"/>
      <c r="Q782" s="49"/>
      <c r="R782" s="49"/>
      <c r="S782" s="49"/>
      <c r="T782" s="49"/>
      <c r="U782" s="190"/>
      <c r="V782" s="190"/>
      <c r="W782" s="36"/>
      <c r="X782" s="49"/>
      <c r="Y782" s="190"/>
      <c r="Z782" s="74"/>
      <c r="AA782" s="74"/>
      <c r="AB782" s="74"/>
      <c r="AC782" s="74"/>
      <c r="AD782" s="74"/>
      <c r="AE782" s="74"/>
      <c r="AF782" s="49"/>
      <c r="AG782" s="49"/>
    </row>
    <row r="783" spans="1:33">
      <c r="A783" s="190"/>
      <c r="B783" s="190"/>
      <c r="C783" s="49"/>
      <c r="D783" s="49"/>
      <c r="E783" s="190"/>
      <c r="F783" s="74"/>
      <c r="G783" s="74"/>
      <c r="H783" s="74"/>
      <c r="I783" s="74"/>
      <c r="J783" s="74"/>
      <c r="K783" s="74"/>
      <c r="L783" s="49"/>
      <c r="M783" s="49"/>
      <c r="N783" s="49"/>
      <c r="O783" s="49"/>
      <c r="P783" s="49"/>
      <c r="Q783" s="49"/>
      <c r="R783" s="49"/>
      <c r="S783" s="49"/>
      <c r="T783" s="49"/>
      <c r="U783" s="190"/>
      <c r="V783" s="190"/>
      <c r="W783" s="36"/>
      <c r="X783" s="49"/>
      <c r="Y783" s="190"/>
      <c r="Z783" s="74"/>
      <c r="AA783" s="74"/>
      <c r="AB783" s="74"/>
      <c r="AC783" s="74"/>
      <c r="AD783" s="74"/>
      <c r="AE783" s="74"/>
      <c r="AF783" s="49"/>
      <c r="AG783" s="49"/>
    </row>
    <row r="784" spans="1:33">
      <c r="A784" s="190"/>
      <c r="B784" s="190"/>
      <c r="C784" s="49"/>
      <c r="D784" s="49"/>
      <c r="E784" s="190"/>
      <c r="F784" s="74"/>
      <c r="G784" s="74"/>
      <c r="H784" s="74"/>
      <c r="I784" s="74"/>
      <c r="J784" s="74"/>
      <c r="K784" s="74"/>
      <c r="L784" s="49"/>
      <c r="M784" s="49"/>
      <c r="N784" s="49"/>
      <c r="O784" s="49"/>
      <c r="P784" s="49"/>
      <c r="Q784" s="49"/>
      <c r="R784" s="49"/>
      <c r="S784" s="49"/>
      <c r="T784" s="49"/>
      <c r="U784" s="190"/>
      <c r="V784" s="190"/>
      <c r="W784" s="36"/>
      <c r="X784" s="49"/>
      <c r="Y784" s="190"/>
      <c r="Z784" s="74"/>
      <c r="AA784" s="74"/>
      <c r="AB784" s="74"/>
      <c r="AC784" s="74"/>
      <c r="AD784" s="74"/>
      <c r="AE784" s="74"/>
      <c r="AF784" s="49"/>
      <c r="AG784" s="49"/>
    </row>
    <row r="785" spans="1:33">
      <c r="A785" s="190"/>
      <c r="B785" s="190"/>
      <c r="C785" s="49"/>
      <c r="D785" s="49"/>
      <c r="E785" s="190"/>
      <c r="F785" s="74"/>
      <c r="G785" s="74"/>
      <c r="H785" s="74"/>
      <c r="I785" s="74"/>
      <c r="J785" s="74"/>
      <c r="K785" s="74"/>
      <c r="L785" s="49"/>
      <c r="M785" s="49"/>
      <c r="N785" s="49"/>
      <c r="O785" s="49"/>
      <c r="P785" s="49"/>
      <c r="Q785" s="49"/>
      <c r="R785" s="49"/>
      <c r="S785" s="49"/>
      <c r="T785" s="49"/>
      <c r="U785" s="190"/>
      <c r="V785" s="190"/>
      <c r="W785" s="36"/>
      <c r="X785" s="49"/>
      <c r="Y785" s="190"/>
      <c r="Z785" s="74"/>
      <c r="AA785" s="74"/>
      <c r="AB785" s="74"/>
      <c r="AC785" s="74"/>
      <c r="AD785" s="74"/>
      <c r="AE785" s="74"/>
      <c r="AF785" s="49"/>
      <c r="AG785" s="49"/>
    </row>
    <row r="786" spans="1:33">
      <c r="A786" s="190"/>
      <c r="B786" s="190"/>
      <c r="C786" s="49"/>
      <c r="D786" s="49"/>
      <c r="E786" s="190"/>
      <c r="F786" s="74"/>
      <c r="G786" s="74"/>
      <c r="H786" s="74"/>
      <c r="I786" s="74"/>
      <c r="J786" s="74"/>
      <c r="K786" s="74"/>
      <c r="L786" s="49"/>
      <c r="M786" s="49"/>
      <c r="N786" s="49"/>
      <c r="O786" s="49"/>
      <c r="P786" s="49"/>
      <c r="Q786" s="49"/>
      <c r="R786" s="49"/>
      <c r="S786" s="49"/>
      <c r="T786" s="49"/>
      <c r="U786" s="190"/>
      <c r="V786" s="190"/>
      <c r="W786" s="36"/>
      <c r="X786" s="49"/>
      <c r="Y786" s="190"/>
      <c r="Z786" s="74"/>
      <c r="AA786" s="74"/>
      <c r="AB786" s="74"/>
      <c r="AC786" s="74"/>
      <c r="AD786" s="74"/>
      <c r="AE786" s="74"/>
      <c r="AF786" s="49"/>
      <c r="AG786" s="49"/>
    </row>
    <row r="787" spans="1:33">
      <c r="A787" s="190"/>
      <c r="B787" s="190"/>
      <c r="C787" s="49"/>
      <c r="D787" s="49"/>
      <c r="E787" s="190"/>
      <c r="F787" s="74"/>
      <c r="G787" s="74"/>
      <c r="H787" s="74"/>
      <c r="I787" s="74"/>
      <c r="J787" s="74"/>
      <c r="K787" s="74"/>
      <c r="L787" s="49"/>
      <c r="M787" s="49"/>
      <c r="N787" s="49"/>
      <c r="O787" s="49"/>
      <c r="P787" s="49"/>
      <c r="Q787" s="49"/>
      <c r="R787" s="49"/>
      <c r="S787" s="49"/>
      <c r="T787" s="49"/>
      <c r="U787" s="190"/>
      <c r="V787" s="190"/>
      <c r="W787" s="36"/>
      <c r="X787" s="49"/>
      <c r="Y787" s="190"/>
      <c r="Z787" s="74"/>
      <c r="AA787" s="74"/>
      <c r="AB787" s="74"/>
      <c r="AC787" s="74"/>
      <c r="AD787" s="74"/>
      <c r="AE787" s="74"/>
      <c r="AF787" s="49"/>
      <c r="AG787" s="49"/>
    </row>
    <row r="788" spans="1:33">
      <c r="A788" s="190"/>
      <c r="B788" s="190"/>
      <c r="C788" s="49"/>
      <c r="D788" s="49"/>
      <c r="E788" s="190"/>
      <c r="F788" s="74"/>
      <c r="G788" s="74"/>
      <c r="H788" s="74"/>
      <c r="I788" s="74"/>
      <c r="J788" s="74"/>
      <c r="K788" s="74"/>
      <c r="L788" s="49"/>
      <c r="M788" s="49"/>
      <c r="N788" s="49"/>
      <c r="O788" s="49"/>
      <c r="P788" s="49"/>
      <c r="Q788" s="49"/>
      <c r="R788" s="49"/>
      <c r="S788" s="49"/>
      <c r="T788" s="49"/>
      <c r="U788" s="190"/>
      <c r="V788" s="190"/>
      <c r="W788" s="36"/>
      <c r="X788" s="49"/>
      <c r="Y788" s="190"/>
      <c r="Z788" s="74"/>
      <c r="AA788" s="74"/>
      <c r="AB788" s="74"/>
      <c r="AC788" s="74"/>
      <c r="AD788" s="74"/>
      <c r="AE788" s="74"/>
      <c r="AF788" s="49"/>
      <c r="AG788" s="49"/>
    </row>
    <row r="789" spans="1:33">
      <c r="A789" s="190"/>
      <c r="B789" s="190"/>
      <c r="C789" s="49"/>
      <c r="D789" s="49"/>
      <c r="E789" s="190"/>
      <c r="F789" s="74"/>
      <c r="G789" s="74"/>
      <c r="H789" s="74"/>
      <c r="I789" s="74"/>
      <c r="J789" s="74"/>
      <c r="K789" s="74"/>
      <c r="L789" s="49"/>
      <c r="M789" s="49"/>
      <c r="N789" s="49"/>
      <c r="O789" s="49"/>
      <c r="P789" s="49"/>
      <c r="Q789" s="49"/>
      <c r="R789" s="49"/>
      <c r="S789" s="49"/>
      <c r="T789" s="49"/>
      <c r="U789" s="190"/>
      <c r="V789" s="190"/>
      <c r="W789" s="36"/>
      <c r="X789" s="49"/>
      <c r="Y789" s="190"/>
      <c r="Z789" s="74"/>
      <c r="AA789" s="74"/>
      <c r="AB789" s="74"/>
      <c r="AC789" s="74"/>
      <c r="AD789" s="74"/>
      <c r="AE789" s="74"/>
      <c r="AF789" s="49"/>
      <c r="AG789" s="49"/>
    </row>
    <row r="790" spans="1:33">
      <c r="A790" s="190"/>
      <c r="B790" s="190"/>
      <c r="C790" s="49"/>
      <c r="D790" s="49"/>
      <c r="E790" s="190"/>
      <c r="F790" s="74"/>
      <c r="G790" s="74"/>
      <c r="H790" s="74"/>
      <c r="I790" s="74"/>
      <c r="J790" s="74"/>
      <c r="K790" s="74"/>
      <c r="L790" s="49"/>
      <c r="M790" s="49"/>
      <c r="N790" s="49"/>
      <c r="O790" s="49"/>
      <c r="P790" s="49"/>
      <c r="Q790" s="49"/>
      <c r="R790" s="49"/>
      <c r="S790" s="49"/>
      <c r="T790" s="49"/>
      <c r="U790" s="190"/>
      <c r="V790" s="190"/>
      <c r="W790" s="36"/>
      <c r="X790" s="49"/>
      <c r="Y790" s="190"/>
      <c r="Z790" s="74"/>
      <c r="AA790" s="74"/>
      <c r="AB790" s="74"/>
      <c r="AC790" s="74"/>
      <c r="AD790" s="74"/>
      <c r="AE790" s="74"/>
      <c r="AF790" s="49"/>
      <c r="AG790" s="49"/>
    </row>
    <row r="791" spans="1:33">
      <c r="A791" s="190"/>
      <c r="B791" s="190"/>
      <c r="C791" s="49"/>
      <c r="D791" s="49"/>
      <c r="E791" s="190"/>
      <c r="F791" s="74"/>
      <c r="G791" s="74"/>
      <c r="H791" s="74"/>
      <c r="I791" s="74"/>
      <c r="J791" s="74"/>
      <c r="K791" s="74"/>
      <c r="L791" s="49"/>
      <c r="M791" s="49"/>
      <c r="N791" s="49"/>
      <c r="O791" s="49"/>
      <c r="P791" s="49"/>
      <c r="Q791" s="49"/>
      <c r="R791" s="49"/>
      <c r="S791" s="49"/>
      <c r="T791" s="49"/>
      <c r="U791" s="190"/>
      <c r="V791" s="190"/>
      <c r="W791" s="36"/>
      <c r="X791" s="49"/>
      <c r="Y791" s="190"/>
      <c r="Z791" s="74"/>
      <c r="AA791" s="74"/>
      <c r="AB791" s="74"/>
      <c r="AC791" s="74"/>
      <c r="AD791" s="74"/>
      <c r="AE791" s="74"/>
      <c r="AF791" s="49"/>
      <c r="AG791" s="49"/>
    </row>
    <row r="792" spans="1:33">
      <c r="A792" s="190"/>
      <c r="B792" s="190"/>
      <c r="C792" s="49"/>
      <c r="D792" s="49"/>
      <c r="E792" s="190"/>
      <c r="F792" s="74"/>
      <c r="G792" s="74"/>
      <c r="H792" s="74"/>
      <c r="I792" s="74"/>
      <c r="J792" s="74"/>
      <c r="K792" s="74"/>
      <c r="L792" s="49"/>
      <c r="M792" s="49"/>
      <c r="N792" s="49"/>
      <c r="O792" s="49"/>
      <c r="P792" s="49"/>
      <c r="Q792" s="49"/>
      <c r="R792" s="49"/>
      <c r="S792" s="49"/>
      <c r="T792" s="49"/>
      <c r="U792" s="190"/>
      <c r="V792" s="190"/>
      <c r="W792" s="36"/>
      <c r="X792" s="49"/>
      <c r="Y792" s="190"/>
      <c r="Z792" s="74"/>
      <c r="AA792" s="74"/>
      <c r="AB792" s="74"/>
      <c r="AC792" s="74"/>
      <c r="AD792" s="74"/>
      <c r="AE792" s="74"/>
      <c r="AF792" s="49"/>
      <c r="AG792" s="49"/>
    </row>
    <row r="793" spans="1:33">
      <c r="A793" s="190"/>
      <c r="B793" s="190"/>
      <c r="C793" s="49"/>
      <c r="D793" s="49"/>
      <c r="E793" s="190"/>
      <c r="F793" s="74"/>
      <c r="G793" s="74"/>
      <c r="H793" s="74"/>
      <c r="I793" s="74"/>
      <c r="J793" s="74"/>
      <c r="K793" s="74"/>
      <c r="L793" s="49"/>
      <c r="M793" s="49"/>
      <c r="N793" s="49"/>
      <c r="O793" s="49"/>
      <c r="P793" s="49"/>
      <c r="Q793" s="49"/>
      <c r="R793" s="49"/>
      <c r="S793" s="49"/>
      <c r="T793" s="49"/>
      <c r="U793" s="190"/>
      <c r="V793" s="190"/>
      <c r="W793" s="36"/>
      <c r="X793" s="49"/>
      <c r="Y793" s="190"/>
      <c r="Z793" s="74"/>
      <c r="AA793" s="74"/>
      <c r="AB793" s="74"/>
      <c r="AC793" s="74"/>
      <c r="AD793" s="74"/>
      <c r="AE793" s="74"/>
      <c r="AF793" s="49"/>
      <c r="AG793" s="49"/>
    </row>
    <row r="794" spans="1:33">
      <c r="A794" s="190"/>
      <c r="B794" s="190"/>
      <c r="C794" s="49"/>
      <c r="D794" s="49"/>
      <c r="E794" s="190"/>
      <c r="F794" s="74"/>
      <c r="G794" s="74"/>
      <c r="H794" s="74"/>
      <c r="I794" s="74"/>
      <c r="J794" s="74"/>
      <c r="K794" s="74"/>
      <c r="L794" s="49"/>
      <c r="M794" s="49"/>
      <c r="N794" s="49"/>
      <c r="O794" s="49"/>
      <c r="P794" s="49"/>
      <c r="Q794" s="49"/>
      <c r="R794" s="49"/>
      <c r="S794" s="49"/>
      <c r="T794" s="49"/>
      <c r="U794" s="190"/>
      <c r="V794" s="190"/>
      <c r="W794" s="36"/>
      <c r="X794" s="49"/>
      <c r="Y794" s="190"/>
      <c r="Z794" s="74"/>
      <c r="AA794" s="74"/>
      <c r="AB794" s="74"/>
      <c r="AC794" s="74"/>
      <c r="AD794" s="74"/>
      <c r="AE794" s="74"/>
      <c r="AF794" s="49"/>
      <c r="AG794" s="49"/>
    </row>
    <row r="795" spans="1:33">
      <c r="A795" s="190"/>
      <c r="B795" s="190"/>
      <c r="C795" s="49"/>
      <c r="D795" s="49"/>
      <c r="E795" s="190"/>
      <c r="F795" s="74"/>
      <c r="G795" s="74"/>
      <c r="H795" s="74"/>
      <c r="I795" s="74"/>
      <c r="J795" s="74"/>
      <c r="K795" s="74"/>
      <c r="L795" s="49"/>
      <c r="M795" s="49"/>
      <c r="N795" s="49"/>
      <c r="O795" s="49"/>
      <c r="P795" s="49"/>
      <c r="Q795" s="49"/>
      <c r="R795" s="49"/>
      <c r="S795" s="49"/>
      <c r="T795" s="49"/>
      <c r="U795" s="190"/>
      <c r="V795" s="190"/>
      <c r="W795" s="36"/>
      <c r="X795" s="49"/>
      <c r="Y795" s="190"/>
      <c r="Z795" s="74"/>
      <c r="AA795" s="74"/>
      <c r="AB795" s="74"/>
      <c r="AC795" s="74"/>
      <c r="AD795" s="74"/>
      <c r="AE795" s="74"/>
      <c r="AF795" s="49"/>
      <c r="AG795" s="49"/>
    </row>
    <row r="796" spans="1:33">
      <c r="A796" s="190"/>
      <c r="B796" s="190"/>
      <c r="C796" s="49"/>
      <c r="D796" s="49"/>
      <c r="E796" s="190"/>
      <c r="F796" s="74"/>
      <c r="G796" s="74"/>
      <c r="H796" s="74"/>
      <c r="I796" s="74"/>
      <c r="J796" s="74"/>
      <c r="K796" s="74"/>
      <c r="L796" s="49"/>
      <c r="M796" s="49"/>
      <c r="N796" s="49"/>
      <c r="O796" s="49"/>
      <c r="P796" s="49"/>
      <c r="Q796" s="49"/>
      <c r="R796" s="49"/>
      <c r="S796" s="49"/>
      <c r="T796" s="49"/>
      <c r="U796" s="190"/>
      <c r="V796" s="190"/>
      <c r="W796" s="36"/>
      <c r="X796" s="49"/>
      <c r="Y796" s="190"/>
      <c r="Z796" s="74"/>
      <c r="AA796" s="74"/>
      <c r="AB796" s="74"/>
      <c r="AC796" s="74"/>
      <c r="AD796" s="74"/>
      <c r="AE796" s="74"/>
      <c r="AF796" s="49"/>
      <c r="AG796" s="49"/>
    </row>
    <row r="797" spans="1:33">
      <c r="A797" s="190"/>
      <c r="B797" s="190"/>
      <c r="C797" s="49"/>
      <c r="D797" s="49"/>
      <c r="E797" s="190"/>
      <c r="F797" s="74"/>
      <c r="G797" s="74"/>
      <c r="H797" s="74"/>
      <c r="I797" s="74"/>
      <c r="J797" s="74"/>
      <c r="K797" s="74"/>
      <c r="L797" s="49"/>
      <c r="M797" s="49"/>
      <c r="N797" s="49"/>
      <c r="O797" s="49"/>
      <c r="P797" s="49"/>
      <c r="Q797" s="49"/>
      <c r="R797" s="49"/>
      <c r="S797" s="49"/>
      <c r="T797" s="49"/>
      <c r="U797" s="190"/>
      <c r="V797" s="190"/>
      <c r="W797" s="36"/>
      <c r="X797" s="49"/>
      <c r="Y797" s="190"/>
      <c r="Z797" s="74"/>
      <c r="AA797" s="74"/>
      <c r="AB797" s="74"/>
      <c r="AC797" s="74"/>
      <c r="AD797" s="74"/>
      <c r="AE797" s="74"/>
      <c r="AF797" s="49"/>
      <c r="AG797" s="49"/>
    </row>
    <row r="798" spans="1:33">
      <c r="A798" s="190"/>
      <c r="B798" s="190"/>
      <c r="C798" s="49"/>
      <c r="D798" s="49"/>
      <c r="E798" s="190"/>
      <c r="F798" s="74"/>
      <c r="G798" s="74"/>
      <c r="H798" s="74"/>
      <c r="I798" s="74"/>
      <c r="J798" s="74"/>
      <c r="K798" s="74"/>
      <c r="L798" s="49"/>
      <c r="M798" s="49"/>
      <c r="N798" s="49"/>
      <c r="O798" s="49"/>
      <c r="P798" s="49"/>
      <c r="Q798" s="49"/>
      <c r="R798" s="49"/>
      <c r="S798" s="49"/>
      <c r="T798" s="49"/>
      <c r="U798" s="190"/>
      <c r="V798" s="190"/>
      <c r="W798" s="36"/>
      <c r="X798" s="49"/>
      <c r="Y798" s="190"/>
      <c r="Z798" s="74"/>
      <c r="AA798" s="74"/>
      <c r="AB798" s="74"/>
      <c r="AC798" s="74"/>
      <c r="AD798" s="74"/>
      <c r="AE798" s="74"/>
      <c r="AF798" s="49"/>
      <c r="AG798" s="49"/>
    </row>
    <row r="799" spans="1:33">
      <c r="A799" s="190"/>
      <c r="B799" s="190"/>
      <c r="C799" s="49"/>
      <c r="D799" s="49"/>
      <c r="E799" s="190"/>
      <c r="F799" s="74"/>
      <c r="G799" s="74"/>
      <c r="H799" s="74"/>
      <c r="I799" s="74"/>
      <c r="J799" s="74"/>
      <c r="K799" s="74"/>
      <c r="L799" s="49"/>
      <c r="M799" s="49"/>
      <c r="N799" s="49"/>
      <c r="O799" s="49"/>
      <c r="P799" s="49"/>
      <c r="Q799" s="49"/>
      <c r="R799" s="49"/>
      <c r="S799" s="49"/>
      <c r="T799" s="49"/>
      <c r="U799" s="190"/>
      <c r="V799" s="190"/>
      <c r="W799" s="36"/>
      <c r="X799" s="49"/>
      <c r="Y799" s="190"/>
      <c r="Z799" s="74"/>
      <c r="AA799" s="74"/>
      <c r="AB799" s="74"/>
      <c r="AC799" s="74"/>
      <c r="AD799" s="74"/>
      <c r="AE799" s="74"/>
      <c r="AF799" s="49"/>
      <c r="AG799" s="49"/>
    </row>
    <row r="800" spans="1:33">
      <c r="A800" s="190"/>
      <c r="B800" s="190"/>
      <c r="C800" s="49"/>
      <c r="D800" s="49"/>
      <c r="E800" s="190"/>
      <c r="F800" s="74"/>
      <c r="G800" s="74"/>
      <c r="H800" s="74"/>
      <c r="I800" s="74"/>
      <c r="J800" s="74"/>
      <c r="K800" s="74"/>
      <c r="L800" s="49"/>
      <c r="M800" s="49"/>
      <c r="N800" s="49"/>
      <c r="O800" s="49"/>
      <c r="P800" s="49"/>
      <c r="Q800" s="49"/>
      <c r="R800" s="49"/>
      <c r="S800" s="49"/>
      <c r="T800" s="49"/>
      <c r="U800" s="190"/>
      <c r="V800" s="190"/>
      <c r="W800" s="36"/>
      <c r="X800" s="49"/>
      <c r="Y800" s="190"/>
      <c r="Z800" s="74"/>
      <c r="AA800" s="74"/>
      <c r="AB800" s="74"/>
      <c r="AC800" s="74"/>
      <c r="AD800" s="74"/>
      <c r="AE800" s="74"/>
      <c r="AF800" s="49"/>
      <c r="AG800" s="49"/>
    </row>
    <row r="801" spans="1:33">
      <c r="A801" s="190"/>
      <c r="B801" s="190"/>
      <c r="C801" s="49"/>
      <c r="D801" s="49"/>
      <c r="E801" s="190"/>
      <c r="F801" s="74"/>
      <c r="G801" s="74"/>
      <c r="H801" s="74"/>
      <c r="I801" s="74"/>
      <c r="J801" s="74"/>
      <c r="K801" s="74"/>
      <c r="L801" s="49"/>
      <c r="M801" s="49"/>
      <c r="N801" s="49"/>
      <c r="O801" s="49"/>
      <c r="P801" s="49"/>
      <c r="Q801" s="49"/>
      <c r="R801" s="49"/>
      <c r="S801" s="49"/>
      <c r="T801" s="49"/>
      <c r="U801" s="190"/>
      <c r="V801" s="190"/>
      <c r="W801" s="36"/>
      <c r="X801" s="49"/>
      <c r="Y801" s="190"/>
      <c r="Z801" s="74"/>
      <c r="AA801" s="74"/>
      <c r="AB801" s="74"/>
      <c r="AC801" s="74"/>
      <c r="AD801" s="74"/>
      <c r="AE801" s="74"/>
      <c r="AF801" s="49"/>
      <c r="AG801" s="49"/>
    </row>
    <row r="802" spans="1:33">
      <c r="A802" s="190"/>
      <c r="B802" s="190"/>
      <c r="C802" s="49"/>
      <c r="D802" s="49"/>
      <c r="E802" s="190"/>
      <c r="F802" s="74"/>
      <c r="G802" s="74"/>
      <c r="H802" s="74"/>
      <c r="I802" s="74"/>
      <c r="J802" s="74"/>
      <c r="K802" s="74"/>
      <c r="L802" s="49"/>
      <c r="M802" s="49"/>
      <c r="N802" s="49"/>
      <c r="O802" s="49"/>
      <c r="P802" s="49"/>
      <c r="Q802" s="49"/>
      <c r="R802" s="49"/>
      <c r="S802" s="49"/>
      <c r="T802" s="49"/>
      <c r="U802" s="190"/>
      <c r="V802" s="190"/>
      <c r="W802" s="36"/>
      <c r="X802" s="49"/>
      <c r="Y802" s="190"/>
      <c r="Z802" s="74"/>
      <c r="AA802" s="74"/>
      <c r="AB802" s="74"/>
      <c r="AC802" s="74"/>
      <c r="AD802" s="74"/>
      <c r="AE802" s="74"/>
      <c r="AF802" s="49"/>
      <c r="AG802" s="49"/>
    </row>
    <row r="803" spans="1:33">
      <c r="A803" s="190"/>
      <c r="B803" s="190"/>
      <c r="C803" s="49"/>
      <c r="D803" s="49"/>
      <c r="E803" s="190"/>
      <c r="F803" s="74"/>
      <c r="G803" s="74"/>
      <c r="H803" s="74"/>
      <c r="I803" s="74"/>
      <c r="J803" s="74"/>
      <c r="K803" s="74"/>
      <c r="L803" s="49"/>
      <c r="M803" s="49"/>
      <c r="N803" s="49"/>
      <c r="O803" s="49"/>
      <c r="P803" s="49"/>
      <c r="Q803" s="49"/>
      <c r="R803" s="49"/>
      <c r="S803" s="49"/>
      <c r="T803" s="49"/>
      <c r="U803" s="190"/>
      <c r="V803" s="190"/>
      <c r="W803" s="36"/>
      <c r="X803" s="49"/>
      <c r="Y803" s="190"/>
      <c r="Z803" s="74"/>
      <c r="AA803" s="74"/>
      <c r="AB803" s="74"/>
      <c r="AC803" s="74"/>
      <c r="AD803" s="74"/>
      <c r="AE803" s="74"/>
      <c r="AF803" s="49"/>
      <c r="AG803" s="49"/>
    </row>
    <row r="804" spans="1:33">
      <c r="A804" s="190"/>
      <c r="B804" s="190"/>
      <c r="C804" s="49"/>
      <c r="D804" s="49"/>
      <c r="E804" s="190"/>
      <c r="F804" s="74"/>
      <c r="G804" s="74"/>
      <c r="H804" s="74"/>
      <c r="I804" s="74"/>
      <c r="J804" s="74"/>
      <c r="K804" s="74"/>
      <c r="L804" s="49"/>
      <c r="M804" s="49"/>
      <c r="N804" s="49"/>
      <c r="O804" s="49"/>
      <c r="P804" s="49"/>
      <c r="Q804" s="49"/>
      <c r="R804" s="49"/>
      <c r="S804" s="49"/>
      <c r="T804" s="49"/>
      <c r="U804" s="190"/>
      <c r="V804" s="190"/>
      <c r="W804" s="36"/>
      <c r="X804" s="49"/>
      <c r="Y804" s="190"/>
      <c r="Z804" s="74"/>
      <c r="AA804" s="74"/>
      <c r="AB804" s="74"/>
      <c r="AC804" s="74"/>
      <c r="AD804" s="74"/>
      <c r="AE804" s="74"/>
      <c r="AF804" s="49"/>
      <c r="AG804" s="49"/>
    </row>
    <row r="805" spans="1:33">
      <c r="A805" s="190"/>
      <c r="B805" s="190"/>
      <c r="C805" s="49"/>
      <c r="D805" s="49"/>
      <c r="E805" s="190"/>
      <c r="F805" s="74"/>
      <c r="G805" s="74"/>
      <c r="H805" s="74"/>
      <c r="I805" s="74"/>
      <c r="J805" s="74"/>
      <c r="K805" s="74"/>
      <c r="L805" s="49"/>
      <c r="M805" s="49"/>
      <c r="N805" s="49"/>
      <c r="O805" s="49"/>
      <c r="P805" s="49"/>
      <c r="Q805" s="49"/>
      <c r="R805" s="49"/>
      <c r="S805" s="49"/>
      <c r="T805" s="49"/>
      <c r="U805" s="190"/>
      <c r="V805" s="190"/>
      <c r="W805" s="36"/>
      <c r="X805" s="49"/>
      <c r="Y805" s="190"/>
      <c r="Z805" s="74"/>
      <c r="AA805" s="74"/>
      <c r="AB805" s="74"/>
      <c r="AC805" s="74"/>
      <c r="AD805" s="74"/>
      <c r="AE805" s="74"/>
      <c r="AF805" s="49"/>
      <c r="AG805" s="49"/>
    </row>
    <row r="806" spans="1:33">
      <c r="A806" s="190"/>
      <c r="B806" s="190"/>
      <c r="C806" s="49"/>
      <c r="D806" s="49"/>
      <c r="E806" s="190"/>
      <c r="F806" s="74"/>
      <c r="G806" s="74"/>
      <c r="H806" s="74"/>
      <c r="I806" s="74"/>
      <c r="J806" s="74"/>
      <c r="K806" s="74"/>
      <c r="L806" s="49"/>
      <c r="M806" s="49"/>
      <c r="N806" s="49"/>
      <c r="O806" s="49"/>
      <c r="P806" s="49"/>
      <c r="Q806" s="49"/>
      <c r="R806" s="49"/>
      <c r="S806" s="49"/>
      <c r="T806" s="49"/>
      <c r="U806" s="190"/>
      <c r="V806" s="190"/>
      <c r="W806" s="36"/>
      <c r="X806" s="49"/>
      <c r="Y806" s="190"/>
      <c r="Z806" s="74"/>
      <c r="AA806" s="74"/>
      <c r="AB806" s="74"/>
      <c r="AC806" s="74"/>
      <c r="AD806" s="74"/>
      <c r="AE806" s="74"/>
      <c r="AF806" s="49"/>
      <c r="AG806" s="49"/>
    </row>
    <row r="807" spans="1:33">
      <c r="A807" s="190"/>
      <c r="B807" s="190"/>
      <c r="C807" s="49"/>
      <c r="D807" s="49"/>
      <c r="E807" s="190"/>
      <c r="F807" s="74"/>
      <c r="G807" s="74"/>
      <c r="H807" s="74"/>
      <c r="I807" s="74"/>
      <c r="J807" s="74"/>
      <c r="K807" s="74"/>
      <c r="L807" s="49"/>
      <c r="M807" s="49"/>
      <c r="N807" s="49"/>
      <c r="O807" s="49"/>
      <c r="P807" s="49"/>
      <c r="Q807" s="49"/>
      <c r="R807" s="49"/>
      <c r="S807" s="49"/>
      <c r="T807" s="49"/>
      <c r="U807" s="190"/>
      <c r="V807" s="190"/>
      <c r="W807" s="36"/>
      <c r="X807" s="49"/>
      <c r="Y807" s="190"/>
      <c r="Z807" s="74"/>
      <c r="AA807" s="74"/>
      <c r="AB807" s="74"/>
      <c r="AC807" s="74"/>
      <c r="AD807" s="74"/>
      <c r="AE807" s="74"/>
      <c r="AF807" s="49"/>
      <c r="AG807" s="49"/>
    </row>
    <row r="808" spans="1:33">
      <c r="A808" s="190"/>
      <c r="B808" s="190"/>
      <c r="C808" s="49"/>
      <c r="D808" s="49"/>
      <c r="E808" s="190"/>
      <c r="F808" s="74"/>
      <c r="G808" s="74"/>
      <c r="H808" s="74"/>
      <c r="I808" s="74"/>
      <c r="J808" s="74"/>
      <c r="K808" s="74"/>
      <c r="L808" s="49"/>
      <c r="M808" s="49"/>
      <c r="N808" s="49"/>
      <c r="O808" s="49"/>
      <c r="P808" s="49"/>
      <c r="Q808" s="49"/>
      <c r="R808" s="49"/>
      <c r="S808" s="49"/>
      <c r="T808" s="49"/>
      <c r="U808" s="190"/>
      <c r="V808" s="190"/>
      <c r="W808" s="36"/>
      <c r="X808" s="49"/>
      <c r="Y808" s="190"/>
      <c r="Z808" s="74"/>
      <c r="AA808" s="74"/>
      <c r="AB808" s="74"/>
      <c r="AC808" s="74"/>
      <c r="AD808" s="74"/>
      <c r="AE808" s="74"/>
      <c r="AF808" s="49"/>
      <c r="AG808" s="49"/>
    </row>
    <row r="809" spans="1:33">
      <c r="A809" s="190"/>
      <c r="B809" s="190"/>
      <c r="C809" s="49"/>
      <c r="D809" s="49"/>
      <c r="E809" s="190"/>
      <c r="F809" s="74"/>
      <c r="G809" s="74"/>
      <c r="H809" s="74"/>
      <c r="I809" s="74"/>
      <c r="J809" s="74"/>
      <c r="K809" s="74"/>
      <c r="L809" s="49"/>
      <c r="M809" s="49"/>
      <c r="N809" s="49"/>
      <c r="O809" s="49"/>
      <c r="P809" s="49"/>
      <c r="Q809" s="49"/>
      <c r="R809" s="49"/>
      <c r="S809" s="49"/>
      <c r="T809" s="49"/>
      <c r="U809" s="190"/>
      <c r="V809" s="190"/>
      <c r="W809" s="36"/>
      <c r="X809" s="49"/>
      <c r="Y809" s="190"/>
      <c r="Z809" s="74"/>
      <c r="AA809" s="74"/>
      <c r="AB809" s="74"/>
      <c r="AC809" s="74"/>
      <c r="AD809" s="74"/>
      <c r="AE809" s="74"/>
      <c r="AF809" s="49"/>
      <c r="AG809" s="49"/>
    </row>
    <row r="810" spans="1:33">
      <c r="A810" s="190"/>
      <c r="B810" s="190"/>
      <c r="C810" s="49"/>
      <c r="D810" s="49"/>
      <c r="E810" s="190"/>
      <c r="F810" s="74"/>
      <c r="G810" s="74"/>
      <c r="H810" s="74"/>
      <c r="I810" s="74"/>
      <c r="J810" s="74"/>
      <c r="K810" s="74"/>
      <c r="L810" s="49"/>
      <c r="M810" s="49"/>
      <c r="N810" s="49"/>
      <c r="O810" s="49"/>
      <c r="P810" s="49"/>
      <c r="Q810" s="49"/>
      <c r="R810" s="49"/>
      <c r="S810" s="49"/>
      <c r="T810" s="49"/>
      <c r="U810" s="190"/>
      <c r="V810" s="190"/>
      <c r="W810" s="36"/>
      <c r="X810" s="49"/>
      <c r="Y810" s="190"/>
      <c r="Z810" s="74"/>
      <c r="AA810" s="74"/>
      <c r="AB810" s="74"/>
      <c r="AC810" s="74"/>
      <c r="AD810" s="74"/>
      <c r="AE810" s="74"/>
      <c r="AF810" s="49"/>
      <c r="AG810" s="49"/>
    </row>
    <row r="811" spans="1:33">
      <c r="A811" s="190"/>
      <c r="B811" s="190"/>
      <c r="C811" s="49"/>
      <c r="D811" s="49"/>
      <c r="E811" s="190"/>
      <c r="F811" s="74"/>
      <c r="G811" s="74"/>
      <c r="H811" s="74"/>
      <c r="I811" s="74"/>
      <c r="J811" s="74"/>
      <c r="K811" s="74"/>
      <c r="L811" s="49"/>
      <c r="M811" s="49"/>
      <c r="N811" s="49"/>
      <c r="O811" s="49"/>
      <c r="P811" s="49"/>
      <c r="Q811" s="49"/>
      <c r="R811" s="49"/>
      <c r="S811" s="49"/>
      <c r="T811" s="49"/>
      <c r="U811" s="190"/>
      <c r="V811" s="190"/>
      <c r="W811" s="36"/>
      <c r="X811" s="49"/>
      <c r="Y811" s="190"/>
      <c r="Z811" s="74"/>
      <c r="AA811" s="74"/>
      <c r="AB811" s="74"/>
      <c r="AC811" s="74"/>
      <c r="AD811" s="74"/>
      <c r="AE811" s="74"/>
      <c r="AF811" s="49"/>
      <c r="AG811" s="49"/>
    </row>
    <row r="812" spans="1:33">
      <c r="A812" s="190"/>
      <c r="B812" s="190"/>
      <c r="C812" s="49"/>
      <c r="D812" s="49"/>
      <c r="E812" s="190"/>
      <c r="F812" s="74"/>
      <c r="G812" s="74"/>
      <c r="H812" s="74"/>
      <c r="I812" s="74"/>
      <c r="J812" s="74"/>
      <c r="K812" s="74"/>
      <c r="L812" s="49"/>
      <c r="M812" s="49"/>
      <c r="N812" s="49"/>
      <c r="O812" s="49"/>
      <c r="P812" s="49"/>
      <c r="Q812" s="49"/>
      <c r="R812" s="49"/>
      <c r="S812" s="49"/>
      <c r="T812" s="49"/>
      <c r="U812" s="190"/>
      <c r="V812" s="190"/>
      <c r="W812" s="36"/>
      <c r="X812" s="49"/>
      <c r="Y812" s="190"/>
      <c r="Z812" s="74"/>
      <c r="AA812" s="74"/>
      <c r="AB812" s="74"/>
      <c r="AC812" s="74"/>
      <c r="AD812" s="74"/>
      <c r="AE812" s="74"/>
      <c r="AF812" s="49"/>
      <c r="AG812" s="49"/>
    </row>
    <row r="813" spans="1:33">
      <c r="A813" s="190"/>
      <c r="B813" s="190"/>
      <c r="C813" s="49"/>
      <c r="D813" s="49"/>
      <c r="E813" s="190"/>
      <c r="F813" s="74"/>
      <c r="G813" s="74"/>
      <c r="H813" s="74"/>
      <c r="I813" s="74"/>
      <c r="J813" s="74"/>
      <c r="K813" s="74"/>
      <c r="L813" s="49"/>
      <c r="M813" s="49"/>
      <c r="N813" s="49"/>
      <c r="O813" s="49"/>
      <c r="P813" s="49"/>
      <c r="Q813" s="49"/>
      <c r="R813" s="49"/>
      <c r="S813" s="49"/>
      <c r="T813" s="49"/>
      <c r="U813" s="190"/>
      <c r="V813" s="190"/>
      <c r="W813" s="36"/>
      <c r="X813" s="49"/>
      <c r="Y813" s="190"/>
      <c r="Z813" s="74"/>
      <c r="AA813" s="74"/>
      <c r="AB813" s="74"/>
      <c r="AC813" s="74"/>
      <c r="AD813" s="74"/>
      <c r="AE813" s="74"/>
      <c r="AF813" s="49"/>
      <c r="AG813" s="49"/>
    </row>
    <row r="814" spans="1:33">
      <c r="A814" s="190"/>
      <c r="B814" s="190"/>
      <c r="C814" s="49"/>
      <c r="D814" s="49"/>
      <c r="E814" s="190"/>
      <c r="F814" s="74"/>
      <c r="G814" s="74"/>
      <c r="H814" s="74"/>
      <c r="I814" s="74"/>
      <c r="J814" s="74"/>
      <c r="K814" s="74"/>
      <c r="L814" s="49"/>
      <c r="M814" s="49"/>
      <c r="N814" s="49"/>
      <c r="O814" s="49"/>
      <c r="P814" s="49"/>
      <c r="Q814" s="49"/>
      <c r="R814" s="49"/>
      <c r="S814" s="49"/>
      <c r="T814" s="49"/>
      <c r="U814" s="190"/>
      <c r="V814" s="190"/>
      <c r="W814" s="36"/>
      <c r="X814" s="49"/>
      <c r="Y814" s="190"/>
      <c r="Z814" s="74"/>
      <c r="AA814" s="74"/>
      <c r="AB814" s="74"/>
      <c r="AC814" s="74"/>
      <c r="AD814" s="74"/>
      <c r="AE814" s="74"/>
      <c r="AF814" s="49"/>
      <c r="AG814" s="49"/>
    </row>
    <row r="815" spans="1:33">
      <c r="A815" s="190"/>
      <c r="B815" s="190"/>
      <c r="C815" s="49"/>
      <c r="D815" s="49"/>
      <c r="E815" s="190"/>
      <c r="F815" s="74"/>
      <c r="G815" s="74"/>
      <c r="H815" s="74"/>
      <c r="I815" s="74"/>
      <c r="J815" s="74"/>
      <c r="K815" s="74"/>
      <c r="L815" s="49"/>
      <c r="M815" s="49"/>
      <c r="N815" s="49"/>
      <c r="O815" s="49"/>
      <c r="P815" s="49"/>
      <c r="Q815" s="49"/>
      <c r="R815" s="49"/>
      <c r="S815" s="49"/>
      <c r="T815" s="49"/>
      <c r="U815" s="190"/>
      <c r="V815" s="190"/>
      <c r="W815" s="36"/>
      <c r="X815" s="49"/>
      <c r="Y815" s="190"/>
      <c r="Z815" s="74"/>
      <c r="AA815" s="74"/>
      <c r="AB815" s="74"/>
      <c r="AC815" s="74"/>
      <c r="AD815" s="74"/>
      <c r="AE815" s="74"/>
      <c r="AF815" s="49"/>
      <c r="AG815" s="49"/>
    </row>
    <row r="816" spans="1:33">
      <c r="A816" s="190"/>
      <c r="B816" s="190"/>
      <c r="C816" s="49"/>
      <c r="D816" s="49"/>
      <c r="E816" s="190"/>
      <c r="F816" s="74"/>
      <c r="G816" s="74"/>
      <c r="H816" s="74"/>
      <c r="I816" s="74"/>
      <c r="J816" s="74"/>
      <c r="K816" s="74"/>
      <c r="L816" s="49"/>
      <c r="M816" s="49"/>
      <c r="N816" s="49"/>
      <c r="O816" s="49"/>
      <c r="P816" s="49"/>
      <c r="Q816" s="49"/>
      <c r="R816" s="49"/>
      <c r="S816" s="49"/>
      <c r="T816" s="49"/>
      <c r="U816" s="190"/>
      <c r="V816" s="190"/>
      <c r="W816" s="36"/>
      <c r="X816" s="49"/>
      <c r="Y816" s="190"/>
      <c r="Z816" s="74"/>
      <c r="AA816" s="74"/>
      <c r="AB816" s="74"/>
      <c r="AC816" s="74"/>
      <c r="AD816" s="74"/>
      <c r="AE816" s="74"/>
      <c r="AF816" s="49"/>
      <c r="AG816" s="49"/>
    </row>
    <row r="817" spans="1:33">
      <c r="A817" s="190"/>
      <c r="B817" s="190"/>
      <c r="C817" s="49"/>
      <c r="D817" s="49"/>
      <c r="E817" s="190"/>
      <c r="F817" s="74"/>
      <c r="G817" s="74"/>
      <c r="H817" s="74"/>
      <c r="I817" s="74"/>
      <c r="J817" s="74"/>
      <c r="K817" s="74"/>
      <c r="L817" s="49"/>
      <c r="M817" s="49"/>
      <c r="N817" s="49"/>
      <c r="O817" s="49"/>
      <c r="P817" s="49"/>
      <c r="Q817" s="49"/>
      <c r="R817" s="49"/>
      <c r="S817" s="49"/>
      <c r="T817" s="49"/>
      <c r="U817" s="190"/>
      <c r="V817" s="190"/>
      <c r="W817" s="36"/>
      <c r="X817" s="49"/>
      <c r="Y817" s="190"/>
      <c r="Z817" s="74"/>
      <c r="AA817" s="74"/>
      <c r="AB817" s="74"/>
      <c r="AC817" s="74"/>
      <c r="AD817" s="74"/>
      <c r="AE817" s="74"/>
      <c r="AF817" s="49"/>
      <c r="AG817" s="49"/>
    </row>
    <row r="818" spans="1:33">
      <c r="A818" s="190"/>
      <c r="B818" s="190"/>
      <c r="C818" s="49"/>
      <c r="D818" s="49"/>
      <c r="E818" s="190"/>
      <c r="F818" s="74"/>
      <c r="G818" s="74"/>
      <c r="H818" s="74"/>
      <c r="I818" s="74"/>
      <c r="J818" s="74"/>
      <c r="K818" s="74"/>
      <c r="L818" s="49"/>
      <c r="M818" s="49"/>
      <c r="N818" s="49"/>
      <c r="O818" s="49"/>
      <c r="P818" s="49"/>
      <c r="Q818" s="49"/>
      <c r="R818" s="49"/>
      <c r="S818" s="49"/>
      <c r="T818" s="49"/>
      <c r="U818" s="190"/>
      <c r="V818" s="190"/>
      <c r="W818" s="36"/>
      <c r="X818" s="49"/>
      <c r="Y818" s="190"/>
      <c r="Z818" s="74"/>
      <c r="AA818" s="74"/>
      <c r="AB818" s="74"/>
      <c r="AC818" s="74"/>
      <c r="AD818" s="74"/>
      <c r="AE818" s="74"/>
      <c r="AF818" s="49"/>
      <c r="AG818" s="49"/>
    </row>
    <row r="819" spans="1:33">
      <c r="A819" s="190"/>
      <c r="B819" s="190"/>
      <c r="C819" s="49"/>
      <c r="D819" s="49"/>
      <c r="E819" s="190"/>
      <c r="F819" s="74"/>
      <c r="G819" s="74"/>
      <c r="H819" s="74"/>
      <c r="I819" s="74"/>
      <c r="J819" s="74"/>
      <c r="K819" s="74"/>
      <c r="L819" s="49"/>
      <c r="M819" s="49"/>
      <c r="N819" s="49"/>
      <c r="O819" s="49"/>
      <c r="P819" s="49"/>
      <c r="Q819" s="49"/>
      <c r="R819" s="49"/>
      <c r="S819" s="49"/>
      <c r="T819" s="49"/>
      <c r="U819" s="190"/>
      <c r="V819" s="190"/>
      <c r="W819" s="36"/>
      <c r="X819" s="49"/>
      <c r="Y819" s="190"/>
      <c r="Z819" s="74"/>
      <c r="AA819" s="74"/>
      <c r="AB819" s="74"/>
      <c r="AC819" s="74"/>
      <c r="AD819" s="74"/>
      <c r="AE819" s="74"/>
      <c r="AF819" s="49"/>
      <c r="AG819" s="49"/>
    </row>
    <row r="820" spans="1:33">
      <c r="A820" s="190"/>
      <c r="B820" s="190"/>
      <c r="C820" s="49"/>
      <c r="D820" s="49"/>
      <c r="E820" s="190"/>
      <c r="F820" s="74"/>
      <c r="G820" s="74"/>
      <c r="H820" s="74"/>
      <c r="I820" s="74"/>
      <c r="J820" s="74"/>
      <c r="K820" s="74"/>
      <c r="L820" s="49"/>
      <c r="M820" s="49"/>
      <c r="N820" s="49"/>
      <c r="O820" s="49"/>
      <c r="P820" s="49"/>
      <c r="Q820" s="49"/>
      <c r="R820" s="49"/>
      <c r="S820" s="49"/>
      <c r="T820" s="49"/>
      <c r="U820" s="190"/>
      <c r="V820" s="190"/>
      <c r="W820" s="36"/>
      <c r="X820" s="49"/>
      <c r="Y820" s="190"/>
      <c r="Z820" s="74"/>
      <c r="AA820" s="74"/>
      <c r="AB820" s="74"/>
      <c r="AC820" s="74"/>
      <c r="AD820" s="74"/>
      <c r="AE820" s="74"/>
      <c r="AF820" s="49"/>
      <c r="AG820" s="49"/>
    </row>
    <row r="821" spans="1:33">
      <c r="A821" s="190"/>
      <c r="B821" s="190"/>
      <c r="C821" s="49"/>
      <c r="D821" s="49"/>
      <c r="E821" s="190"/>
      <c r="F821" s="74"/>
      <c r="G821" s="74"/>
      <c r="H821" s="74"/>
      <c r="I821" s="74"/>
      <c r="J821" s="74"/>
      <c r="K821" s="74"/>
      <c r="L821" s="49"/>
      <c r="M821" s="49"/>
      <c r="N821" s="49"/>
      <c r="O821" s="49"/>
      <c r="P821" s="49"/>
      <c r="Q821" s="49"/>
      <c r="R821" s="49"/>
      <c r="S821" s="49"/>
      <c r="T821" s="49"/>
      <c r="U821" s="190"/>
      <c r="V821" s="190"/>
      <c r="W821" s="36"/>
      <c r="X821" s="49"/>
      <c r="Y821" s="190"/>
      <c r="Z821" s="74"/>
      <c r="AA821" s="74"/>
      <c r="AB821" s="74"/>
      <c r="AC821" s="74"/>
      <c r="AD821" s="74"/>
      <c r="AE821" s="74"/>
      <c r="AF821" s="49"/>
      <c r="AG821" s="49"/>
    </row>
    <row r="822" spans="1:33">
      <c r="A822" s="190"/>
      <c r="B822" s="190"/>
      <c r="C822" s="49"/>
      <c r="D822" s="49"/>
      <c r="E822" s="190"/>
      <c r="F822" s="74"/>
      <c r="G822" s="74"/>
      <c r="H822" s="74"/>
      <c r="I822" s="74"/>
      <c r="J822" s="74"/>
      <c r="K822" s="74"/>
      <c r="L822" s="49"/>
      <c r="M822" s="49"/>
      <c r="N822" s="49"/>
      <c r="O822" s="49"/>
      <c r="P822" s="49"/>
      <c r="Q822" s="49"/>
      <c r="R822" s="49"/>
      <c r="S822" s="49"/>
      <c r="T822" s="49"/>
      <c r="U822" s="190"/>
      <c r="V822" s="190"/>
      <c r="W822" s="36"/>
      <c r="X822" s="49"/>
      <c r="Y822" s="190"/>
      <c r="Z822" s="74"/>
      <c r="AA822" s="74"/>
      <c r="AB822" s="74"/>
      <c r="AC822" s="74"/>
      <c r="AD822" s="74"/>
      <c r="AE822" s="74"/>
      <c r="AF822" s="49"/>
      <c r="AG822" s="49"/>
    </row>
    <row r="823" spans="1:33">
      <c r="A823" s="190"/>
      <c r="B823" s="190"/>
      <c r="C823" s="49"/>
      <c r="D823" s="49"/>
      <c r="E823" s="190"/>
      <c r="F823" s="74"/>
      <c r="G823" s="74"/>
      <c r="H823" s="74"/>
      <c r="I823" s="74"/>
      <c r="J823" s="74"/>
      <c r="K823" s="74"/>
      <c r="L823" s="49"/>
      <c r="M823" s="49"/>
      <c r="N823" s="49"/>
      <c r="O823" s="49"/>
      <c r="P823" s="49"/>
      <c r="Q823" s="49"/>
      <c r="R823" s="49"/>
      <c r="S823" s="49"/>
      <c r="T823" s="49"/>
      <c r="U823" s="190"/>
      <c r="V823" s="190"/>
      <c r="W823" s="36"/>
      <c r="X823" s="49"/>
      <c r="Y823" s="190"/>
      <c r="Z823" s="74"/>
      <c r="AA823" s="74"/>
      <c r="AB823" s="74"/>
      <c r="AC823" s="74"/>
      <c r="AD823" s="74"/>
      <c r="AE823" s="74"/>
      <c r="AF823" s="49"/>
      <c r="AG823" s="49"/>
    </row>
    <row r="824" spans="1:33">
      <c r="A824" s="190"/>
      <c r="B824" s="190"/>
      <c r="C824" s="49"/>
      <c r="D824" s="49"/>
      <c r="E824" s="190"/>
      <c r="F824" s="74"/>
      <c r="G824" s="74"/>
      <c r="H824" s="74"/>
      <c r="I824" s="74"/>
      <c r="J824" s="74"/>
      <c r="K824" s="74"/>
      <c r="L824" s="49"/>
      <c r="M824" s="49"/>
      <c r="N824" s="49"/>
      <c r="O824" s="49"/>
      <c r="P824" s="49"/>
      <c r="Q824" s="49"/>
      <c r="R824" s="49"/>
      <c r="S824" s="49"/>
      <c r="T824" s="49"/>
      <c r="U824" s="190"/>
      <c r="V824" s="190"/>
      <c r="W824" s="36"/>
      <c r="X824" s="49"/>
      <c r="Y824" s="190"/>
      <c r="Z824" s="74"/>
      <c r="AA824" s="74"/>
      <c r="AB824" s="74"/>
      <c r="AC824" s="74"/>
      <c r="AD824" s="74"/>
      <c r="AE824" s="74"/>
      <c r="AF824" s="49"/>
      <c r="AG824" s="49"/>
    </row>
    <row r="825" spans="1:33">
      <c r="A825" s="190"/>
      <c r="B825" s="190"/>
      <c r="C825" s="49"/>
      <c r="D825" s="49"/>
      <c r="E825" s="190"/>
      <c r="F825" s="74"/>
      <c r="G825" s="74"/>
      <c r="H825" s="74"/>
      <c r="I825" s="74"/>
      <c r="J825" s="74"/>
      <c r="K825" s="74"/>
      <c r="L825" s="49"/>
      <c r="M825" s="49"/>
      <c r="N825" s="49"/>
      <c r="O825" s="49"/>
      <c r="P825" s="49"/>
      <c r="Q825" s="49"/>
      <c r="R825" s="49"/>
      <c r="S825" s="49"/>
      <c r="T825" s="49"/>
      <c r="U825" s="190"/>
      <c r="V825" s="190"/>
      <c r="W825" s="36"/>
      <c r="X825" s="49"/>
      <c r="Y825" s="190"/>
      <c r="Z825" s="74"/>
      <c r="AA825" s="74"/>
      <c r="AB825" s="74"/>
      <c r="AC825" s="74"/>
      <c r="AD825" s="74"/>
      <c r="AE825" s="74"/>
      <c r="AF825" s="49"/>
      <c r="AG825" s="49"/>
    </row>
    <row r="826" spans="1:33">
      <c r="A826" s="190"/>
      <c r="B826" s="190"/>
      <c r="C826" s="49"/>
      <c r="D826" s="49"/>
      <c r="E826" s="190"/>
      <c r="F826" s="74"/>
      <c r="G826" s="74"/>
      <c r="H826" s="74"/>
      <c r="I826" s="74"/>
      <c r="J826" s="74"/>
      <c r="K826" s="74"/>
      <c r="L826" s="49"/>
      <c r="M826" s="49"/>
      <c r="N826" s="49"/>
      <c r="O826" s="49"/>
      <c r="P826" s="49"/>
      <c r="Q826" s="49"/>
      <c r="R826" s="49"/>
      <c r="S826" s="49"/>
      <c r="T826" s="49"/>
      <c r="U826" s="190"/>
      <c r="V826" s="190"/>
      <c r="W826" s="36"/>
      <c r="X826" s="49"/>
      <c r="Y826" s="190"/>
      <c r="Z826" s="74"/>
      <c r="AA826" s="74"/>
      <c r="AB826" s="74"/>
      <c r="AC826" s="74"/>
      <c r="AD826" s="74"/>
      <c r="AE826" s="74"/>
      <c r="AF826" s="49"/>
      <c r="AG826" s="49"/>
    </row>
    <row r="827" spans="1:33">
      <c r="A827" s="190"/>
      <c r="B827" s="190"/>
      <c r="C827" s="49"/>
      <c r="D827" s="49"/>
      <c r="E827" s="190"/>
      <c r="F827" s="74"/>
      <c r="G827" s="74"/>
      <c r="H827" s="74"/>
      <c r="I827" s="74"/>
      <c r="J827" s="74"/>
      <c r="K827" s="74"/>
      <c r="L827" s="49"/>
      <c r="M827" s="49"/>
      <c r="N827" s="49"/>
      <c r="O827" s="49"/>
      <c r="P827" s="49"/>
      <c r="Q827" s="49"/>
      <c r="R827" s="49"/>
      <c r="S827" s="49"/>
      <c r="T827" s="49"/>
      <c r="U827" s="190"/>
      <c r="V827" s="190"/>
      <c r="W827" s="36"/>
      <c r="X827" s="49"/>
      <c r="Y827" s="190"/>
      <c r="Z827" s="74"/>
      <c r="AA827" s="74"/>
      <c r="AB827" s="74"/>
      <c r="AC827" s="74"/>
      <c r="AD827" s="74"/>
      <c r="AE827" s="74"/>
      <c r="AF827" s="49"/>
      <c r="AG827" s="49"/>
    </row>
    <row r="828" spans="1:33">
      <c r="A828" s="190"/>
      <c r="B828" s="190"/>
      <c r="C828" s="49"/>
      <c r="D828" s="49"/>
      <c r="E828" s="190"/>
      <c r="F828" s="74"/>
      <c r="G828" s="74"/>
      <c r="H828" s="74"/>
      <c r="I828" s="74"/>
      <c r="J828" s="74"/>
      <c r="K828" s="74"/>
      <c r="L828" s="49"/>
      <c r="M828" s="49"/>
      <c r="N828" s="49"/>
      <c r="O828" s="49"/>
      <c r="P828" s="49"/>
      <c r="Q828" s="49"/>
      <c r="R828" s="49"/>
      <c r="S828" s="49"/>
      <c r="T828" s="49"/>
      <c r="U828" s="190"/>
      <c r="V828" s="190"/>
      <c r="W828" s="36"/>
      <c r="X828" s="49"/>
      <c r="Y828" s="190"/>
      <c r="Z828" s="74"/>
      <c r="AA828" s="74"/>
      <c r="AB828" s="74"/>
      <c r="AC828" s="74"/>
      <c r="AD828" s="74"/>
      <c r="AE828" s="74"/>
      <c r="AF828" s="49"/>
      <c r="AG828" s="49"/>
    </row>
    <row r="829" spans="1:33">
      <c r="A829" s="190"/>
      <c r="B829" s="190"/>
      <c r="C829" s="49"/>
      <c r="D829" s="49"/>
      <c r="E829" s="190"/>
      <c r="F829" s="74"/>
      <c r="G829" s="74"/>
      <c r="H829" s="74"/>
      <c r="I829" s="74"/>
      <c r="J829" s="74"/>
      <c r="K829" s="74"/>
      <c r="L829" s="49"/>
      <c r="M829" s="49"/>
      <c r="N829" s="49"/>
      <c r="O829" s="49"/>
      <c r="P829" s="49"/>
      <c r="Q829" s="49"/>
      <c r="R829" s="49"/>
      <c r="S829" s="49"/>
      <c r="T829" s="49"/>
      <c r="U829" s="190"/>
      <c r="V829" s="190"/>
      <c r="W829" s="36"/>
      <c r="X829" s="49"/>
      <c r="Y829" s="190"/>
      <c r="Z829" s="74"/>
      <c r="AA829" s="74"/>
      <c r="AB829" s="74"/>
      <c r="AC829" s="74"/>
      <c r="AD829" s="74"/>
      <c r="AE829" s="74"/>
      <c r="AF829" s="49"/>
      <c r="AG829" s="49"/>
    </row>
    <row r="830" spans="1:33">
      <c r="A830" s="190"/>
      <c r="B830" s="190"/>
      <c r="C830" s="49"/>
      <c r="D830" s="49"/>
      <c r="E830" s="190"/>
      <c r="F830" s="74"/>
      <c r="G830" s="74"/>
      <c r="H830" s="74"/>
      <c r="I830" s="74"/>
      <c r="J830" s="74"/>
      <c r="K830" s="74"/>
      <c r="L830" s="49"/>
      <c r="M830" s="49"/>
      <c r="N830" s="49"/>
      <c r="O830" s="49"/>
      <c r="P830" s="49"/>
      <c r="Q830" s="49"/>
      <c r="R830" s="49"/>
      <c r="S830" s="49"/>
      <c r="T830" s="49"/>
      <c r="U830" s="190"/>
      <c r="V830" s="190"/>
      <c r="W830" s="36"/>
      <c r="X830" s="49"/>
      <c r="Y830" s="190"/>
      <c r="Z830" s="74"/>
      <c r="AA830" s="74"/>
      <c r="AB830" s="74"/>
      <c r="AC830" s="74"/>
      <c r="AD830" s="74"/>
      <c r="AE830" s="74"/>
      <c r="AF830" s="49"/>
      <c r="AG830" s="49"/>
    </row>
    <row r="831" spans="1:33">
      <c r="A831" s="190"/>
      <c r="B831" s="190"/>
      <c r="C831" s="49"/>
      <c r="D831" s="49"/>
      <c r="E831" s="190"/>
      <c r="F831" s="74"/>
      <c r="G831" s="74"/>
      <c r="H831" s="74"/>
      <c r="I831" s="74"/>
      <c r="J831" s="74"/>
      <c r="K831" s="74"/>
      <c r="L831" s="49"/>
      <c r="M831" s="49"/>
      <c r="N831" s="49"/>
      <c r="O831" s="49"/>
      <c r="P831" s="49"/>
      <c r="Q831" s="49"/>
      <c r="R831" s="49"/>
      <c r="S831" s="49"/>
      <c r="T831" s="49"/>
      <c r="U831" s="190"/>
      <c r="V831" s="190"/>
      <c r="W831" s="36"/>
      <c r="X831" s="49"/>
      <c r="Y831" s="190"/>
      <c r="Z831" s="74"/>
      <c r="AA831" s="74"/>
      <c r="AB831" s="74"/>
      <c r="AC831" s="74"/>
      <c r="AD831" s="74"/>
      <c r="AE831" s="74"/>
      <c r="AF831" s="49"/>
      <c r="AG831" s="49"/>
    </row>
    <row r="832" spans="1:33">
      <c r="A832" s="190"/>
      <c r="B832" s="190"/>
      <c r="C832" s="49"/>
      <c r="D832" s="49"/>
      <c r="E832" s="190"/>
      <c r="F832" s="74"/>
      <c r="G832" s="74"/>
      <c r="H832" s="74"/>
      <c r="I832" s="74"/>
      <c r="J832" s="74"/>
      <c r="K832" s="74"/>
      <c r="L832" s="49"/>
      <c r="M832" s="49"/>
      <c r="N832" s="49"/>
      <c r="O832" s="49"/>
      <c r="P832" s="49"/>
      <c r="Q832" s="49"/>
      <c r="R832" s="49"/>
      <c r="S832" s="49"/>
      <c r="T832" s="49"/>
      <c r="U832" s="190"/>
      <c r="V832" s="190"/>
      <c r="W832" s="36"/>
      <c r="X832" s="49"/>
      <c r="Y832" s="190"/>
      <c r="Z832" s="74"/>
      <c r="AA832" s="74"/>
      <c r="AB832" s="74"/>
      <c r="AC832" s="74"/>
      <c r="AD832" s="74"/>
      <c r="AE832" s="74"/>
      <c r="AF832" s="49"/>
      <c r="AG832" s="49"/>
    </row>
    <row r="833" spans="1:33">
      <c r="A833" s="190"/>
      <c r="B833" s="190"/>
      <c r="C833" s="49"/>
      <c r="D833" s="49"/>
      <c r="E833" s="190"/>
      <c r="F833" s="74"/>
      <c r="G833" s="74"/>
      <c r="H833" s="74"/>
      <c r="I833" s="74"/>
      <c r="J833" s="74"/>
      <c r="K833" s="74"/>
      <c r="L833" s="49"/>
      <c r="M833" s="49"/>
      <c r="N833" s="49"/>
      <c r="O833" s="49"/>
      <c r="P833" s="49"/>
      <c r="Q833" s="49"/>
      <c r="R833" s="49"/>
      <c r="S833" s="49"/>
      <c r="T833" s="49"/>
      <c r="U833" s="190"/>
      <c r="V833" s="190"/>
      <c r="W833" s="36"/>
      <c r="X833" s="49"/>
      <c r="Y833" s="190"/>
      <c r="Z833" s="74"/>
      <c r="AA833" s="74"/>
      <c r="AB833" s="74"/>
      <c r="AC833" s="74"/>
      <c r="AD833" s="74"/>
      <c r="AE833" s="74"/>
      <c r="AF833" s="49"/>
      <c r="AG833" s="49"/>
    </row>
    <row r="834" spans="1:33">
      <c r="A834" s="190"/>
      <c r="B834" s="190"/>
      <c r="C834" s="49"/>
      <c r="D834" s="49"/>
      <c r="E834" s="190"/>
      <c r="F834" s="74"/>
      <c r="G834" s="74"/>
      <c r="H834" s="74"/>
      <c r="I834" s="74"/>
      <c r="J834" s="74"/>
      <c r="K834" s="74"/>
      <c r="L834" s="49"/>
      <c r="M834" s="49"/>
      <c r="N834" s="49"/>
      <c r="O834" s="49"/>
      <c r="P834" s="49"/>
      <c r="Q834" s="49"/>
      <c r="R834" s="49"/>
      <c r="S834" s="49"/>
      <c r="T834" s="49"/>
      <c r="U834" s="190"/>
      <c r="V834" s="190"/>
      <c r="W834" s="36"/>
      <c r="X834" s="49"/>
      <c r="Y834" s="190"/>
      <c r="Z834" s="74"/>
      <c r="AA834" s="74"/>
      <c r="AB834" s="74"/>
      <c r="AC834" s="74"/>
      <c r="AD834" s="74"/>
      <c r="AE834" s="74"/>
      <c r="AF834" s="49"/>
      <c r="AG834" s="49"/>
    </row>
    <row r="835" spans="1:33">
      <c r="A835" s="190"/>
      <c r="B835" s="190"/>
      <c r="C835" s="49"/>
      <c r="D835" s="49"/>
      <c r="E835" s="190"/>
      <c r="F835" s="74"/>
      <c r="G835" s="74"/>
      <c r="H835" s="74"/>
      <c r="I835" s="74"/>
      <c r="J835" s="74"/>
      <c r="K835" s="74"/>
      <c r="L835" s="49"/>
      <c r="M835" s="49"/>
      <c r="N835" s="49"/>
      <c r="O835" s="49"/>
      <c r="P835" s="49"/>
      <c r="Q835" s="49"/>
      <c r="R835" s="49"/>
      <c r="S835" s="49"/>
      <c r="T835" s="49"/>
      <c r="U835" s="190"/>
      <c r="V835" s="190"/>
      <c r="W835" s="36"/>
      <c r="X835" s="49"/>
      <c r="Y835" s="190"/>
      <c r="Z835" s="74"/>
      <c r="AA835" s="74"/>
      <c r="AB835" s="74"/>
      <c r="AC835" s="74"/>
      <c r="AD835" s="74"/>
      <c r="AE835" s="74"/>
      <c r="AF835" s="49"/>
      <c r="AG835" s="49"/>
    </row>
    <row r="836" spans="1:33">
      <c r="A836" s="190"/>
      <c r="B836" s="190"/>
      <c r="C836" s="49"/>
      <c r="D836" s="49"/>
      <c r="E836" s="190"/>
      <c r="F836" s="74"/>
      <c r="G836" s="74"/>
      <c r="H836" s="74"/>
      <c r="I836" s="74"/>
      <c r="J836" s="74"/>
      <c r="K836" s="74"/>
      <c r="L836" s="49"/>
      <c r="M836" s="49"/>
      <c r="N836" s="49"/>
      <c r="O836" s="49"/>
      <c r="P836" s="49"/>
      <c r="Q836" s="49"/>
      <c r="R836" s="49"/>
      <c r="S836" s="49"/>
      <c r="T836" s="49"/>
      <c r="U836" s="190"/>
      <c r="V836" s="190"/>
      <c r="W836" s="36"/>
      <c r="X836" s="49"/>
      <c r="Y836" s="190"/>
      <c r="Z836" s="74"/>
      <c r="AA836" s="74"/>
      <c r="AB836" s="74"/>
      <c r="AC836" s="74"/>
      <c r="AD836" s="74"/>
      <c r="AE836" s="74"/>
      <c r="AF836" s="49"/>
      <c r="AG836" s="49"/>
    </row>
    <row r="837" spans="1:33">
      <c r="A837" s="190"/>
      <c r="B837" s="190"/>
      <c r="C837" s="49"/>
      <c r="D837" s="49"/>
      <c r="E837" s="190"/>
      <c r="F837" s="74"/>
      <c r="G837" s="74"/>
      <c r="H837" s="74"/>
      <c r="I837" s="74"/>
      <c r="J837" s="74"/>
      <c r="K837" s="74"/>
      <c r="L837" s="49"/>
      <c r="M837" s="49"/>
      <c r="N837" s="49"/>
      <c r="O837" s="49"/>
      <c r="P837" s="49"/>
      <c r="Q837" s="49"/>
      <c r="R837" s="49"/>
      <c r="S837" s="49"/>
      <c r="T837" s="49"/>
      <c r="U837" s="190"/>
      <c r="V837" s="190"/>
      <c r="W837" s="36"/>
      <c r="X837" s="49"/>
      <c r="Y837" s="190"/>
      <c r="Z837" s="74"/>
      <c r="AA837" s="74"/>
      <c r="AB837" s="74"/>
      <c r="AC837" s="74"/>
      <c r="AD837" s="74"/>
      <c r="AE837" s="74"/>
      <c r="AF837" s="49"/>
      <c r="AG837" s="49"/>
    </row>
    <row r="838" spans="1:33">
      <c r="A838" s="190"/>
      <c r="B838" s="190"/>
      <c r="C838" s="49"/>
      <c r="D838" s="49"/>
      <c r="E838" s="190"/>
      <c r="F838" s="74"/>
      <c r="G838" s="74"/>
      <c r="H838" s="74"/>
      <c r="I838" s="74"/>
      <c r="J838" s="74"/>
      <c r="K838" s="74"/>
      <c r="L838" s="49"/>
      <c r="M838" s="49"/>
      <c r="N838" s="49"/>
      <c r="O838" s="49"/>
      <c r="P838" s="49"/>
      <c r="Q838" s="49"/>
      <c r="R838" s="49"/>
      <c r="S838" s="49"/>
      <c r="T838" s="49"/>
      <c r="U838" s="190"/>
      <c r="V838" s="190"/>
      <c r="W838" s="36"/>
      <c r="X838" s="49"/>
      <c r="Y838" s="190"/>
      <c r="Z838" s="74"/>
      <c r="AA838" s="74"/>
      <c r="AB838" s="74"/>
      <c r="AC838" s="74"/>
      <c r="AD838" s="74"/>
      <c r="AE838" s="74"/>
      <c r="AF838" s="49"/>
      <c r="AG838" s="49"/>
    </row>
    <row r="839" spans="1:33">
      <c r="A839" s="190"/>
      <c r="B839" s="190"/>
      <c r="C839" s="49"/>
      <c r="D839" s="49"/>
      <c r="E839" s="190"/>
      <c r="F839" s="74"/>
      <c r="G839" s="74"/>
      <c r="H839" s="74"/>
      <c r="I839" s="74"/>
      <c r="J839" s="74"/>
      <c r="K839" s="74"/>
      <c r="L839" s="49"/>
      <c r="M839" s="49"/>
      <c r="N839" s="49"/>
      <c r="O839" s="49"/>
      <c r="P839" s="49"/>
      <c r="Q839" s="49"/>
      <c r="R839" s="49"/>
      <c r="S839" s="49"/>
      <c r="T839" s="49"/>
      <c r="U839" s="190"/>
      <c r="V839" s="190"/>
      <c r="W839" s="36"/>
      <c r="X839" s="49"/>
      <c r="Y839" s="190"/>
      <c r="Z839" s="74"/>
      <c r="AA839" s="74"/>
      <c r="AB839" s="74"/>
      <c r="AC839" s="74"/>
      <c r="AD839" s="74"/>
      <c r="AE839" s="74"/>
      <c r="AF839" s="49"/>
      <c r="AG839" s="49"/>
    </row>
    <row r="840" spans="1:33">
      <c r="A840" s="190"/>
      <c r="B840" s="190"/>
      <c r="C840" s="49"/>
      <c r="D840" s="49"/>
      <c r="E840" s="190"/>
      <c r="F840" s="74"/>
      <c r="G840" s="74"/>
      <c r="H840" s="74"/>
      <c r="I840" s="74"/>
      <c r="J840" s="74"/>
      <c r="K840" s="74"/>
      <c r="L840" s="49"/>
      <c r="M840" s="49"/>
      <c r="N840" s="49"/>
      <c r="O840" s="49"/>
      <c r="P840" s="49"/>
      <c r="Q840" s="49"/>
      <c r="R840" s="49"/>
      <c r="S840" s="49"/>
      <c r="T840" s="49"/>
      <c r="U840" s="190"/>
      <c r="V840" s="190"/>
      <c r="W840" s="36"/>
      <c r="X840" s="49"/>
      <c r="Y840" s="190"/>
      <c r="Z840" s="74"/>
      <c r="AA840" s="74"/>
      <c r="AB840" s="74"/>
      <c r="AC840" s="74"/>
      <c r="AD840" s="74"/>
      <c r="AE840" s="74"/>
      <c r="AF840" s="49"/>
      <c r="AG840" s="49"/>
    </row>
    <row r="841" spans="1:33">
      <c r="A841" s="190"/>
      <c r="B841" s="190"/>
      <c r="C841" s="49"/>
      <c r="D841" s="49"/>
      <c r="E841" s="190"/>
      <c r="F841" s="74"/>
      <c r="G841" s="74"/>
      <c r="H841" s="74"/>
      <c r="I841" s="74"/>
      <c r="J841" s="74"/>
      <c r="K841" s="74"/>
      <c r="L841" s="49"/>
      <c r="M841" s="49"/>
      <c r="N841" s="49"/>
      <c r="O841" s="49"/>
      <c r="P841" s="49"/>
      <c r="Q841" s="49"/>
      <c r="R841" s="49"/>
      <c r="S841" s="49"/>
      <c r="T841" s="49"/>
      <c r="U841" s="190"/>
      <c r="V841" s="190"/>
      <c r="W841" s="36"/>
      <c r="X841" s="49"/>
      <c r="Y841" s="190"/>
      <c r="Z841" s="74"/>
      <c r="AA841" s="74"/>
      <c r="AB841" s="74"/>
      <c r="AC841" s="74"/>
      <c r="AD841" s="74"/>
      <c r="AE841" s="74"/>
      <c r="AF841" s="49"/>
      <c r="AG841" s="49"/>
    </row>
    <row r="842" spans="1:33">
      <c r="A842" s="190"/>
      <c r="B842" s="190"/>
      <c r="C842" s="49"/>
      <c r="D842" s="49"/>
      <c r="E842" s="190"/>
      <c r="F842" s="74"/>
      <c r="G842" s="74"/>
      <c r="H842" s="74"/>
      <c r="I842" s="74"/>
      <c r="J842" s="74"/>
      <c r="K842" s="74"/>
      <c r="L842" s="49"/>
      <c r="M842" s="49"/>
      <c r="N842" s="49"/>
      <c r="O842" s="49"/>
      <c r="P842" s="49"/>
      <c r="Q842" s="49"/>
      <c r="R842" s="49"/>
      <c r="S842" s="49"/>
      <c r="T842" s="49"/>
      <c r="U842" s="190"/>
      <c r="V842" s="190"/>
      <c r="W842" s="36"/>
      <c r="X842" s="49"/>
      <c r="Y842" s="190"/>
      <c r="Z842" s="74"/>
      <c r="AA842" s="74"/>
      <c r="AB842" s="74"/>
      <c r="AC842" s="74"/>
      <c r="AD842" s="74"/>
      <c r="AE842" s="74"/>
      <c r="AF842" s="49"/>
      <c r="AG842" s="49"/>
    </row>
    <row r="843" spans="1:33">
      <c r="A843" s="190"/>
      <c r="B843" s="190"/>
      <c r="C843" s="49"/>
      <c r="D843" s="49"/>
      <c r="E843" s="190"/>
      <c r="F843" s="74"/>
      <c r="G843" s="74"/>
      <c r="H843" s="74"/>
      <c r="I843" s="74"/>
      <c r="J843" s="74"/>
      <c r="K843" s="74"/>
      <c r="L843" s="49"/>
      <c r="M843" s="49"/>
      <c r="N843" s="49"/>
      <c r="O843" s="49"/>
      <c r="P843" s="49"/>
      <c r="Q843" s="49"/>
      <c r="R843" s="49"/>
      <c r="S843" s="49"/>
      <c r="T843" s="49"/>
      <c r="U843" s="190"/>
      <c r="V843" s="190"/>
      <c r="W843" s="36"/>
      <c r="X843" s="49"/>
      <c r="Y843" s="190"/>
      <c r="Z843" s="74"/>
      <c r="AA843" s="74"/>
      <c r="AB843" s="74"/>
      <c r="AC843" s="74"/>
      <c r="AD843" s="74"/>
      <c r="AE843" s="74"/>
      <c r="AF843" s="49"/>
      <c r="AG843" s="49"/>
    </row>
    <row r="844" spans="1:33">
      <c r="A844" s="190"/>
      <c r="B844" s="190"/>
      <c r="C844" s="49"/>
      <c r="D844" s="49"/>
      <c r="E844" s="190"/>
      <c r="F844" s="74"/>
      <c r="G844" s="74"/>
      <c r="H844" s="74"/>
      <c r="I844" s="74"/>
      <c r="J844" s="74"/>
      <c r="K844" s="74"/>
      <c r="L844" s="49"/>
      <c r="M844" s="49"/>
      <c r="N844" s="49"/>
      <c r="O844" s="49"/>
      <c r="P844" s="49"/>
      <c r="Q844" s="49"/>
      <c r="R844" s="49"/>
      <c r="S844" s="49"/>
      <c r="T844" s="49"/>
      <c r="U844" s="190"/>
      <c r="V844" s="190"/>
      <c r="W844" s="36"/>
      <c r="X844" s="49"/>
      <c r="Y844" s="190"/>
      <c r="Z844" s="74"/>
      <c r="AA844" s="74"/>
      <c r="AB844" s="74"/>
      <c r="AC844" s="74"/>
      <c r="AD844" s="74"/>
      <c r="AE844" s="74"/>
      <c r="AF844" s="49"/>
      <c r="AG844" s="49"/>
    </row>
    <row r="845" spans="1:33">
      <c r="A845" s="190"/>
      <c r="B845" s="190"/>
      <c r="C845" s="49"/>
      <c r="D845" s="49"/>
      <c r="E845" s="190"/>
      <c r="F845" s="74"/>
      <c r="G845" s="74"/>
      <c r="H845" s="74"/>
      <c r="I845" s="74"/>
      <c r="J845" s="74"/>
      <c r="K845" s="74"/>
      <c r="L845" s="49"/>
      <c r="M845" s="49"/>
      <c r="N845" s="49"/>
      <c r="O845" s="49"/>
      <c r="P845" s="49"/>
      <c r="Q845" s="49"/>
      <c r="R845" s="49"/>
      <c r="S845" s="49"/>
      <c r="T845" s="49"/>
      <c r="U845" s="190"/>
      <c r="V845" s="190"/>
      <c r="W845" s="36"/>
      <c r="X845" s="49"/>
      <c r="Y845" s="190"/>
      <c r="Z845" s="74"/>
      <c r="AA845" s="74"/>
      <c r="AB845" s="74"/>
      <c r="AC845" s="74"/>
      <c r="AD845" s="74"/>
      <c r="AE845" s="74"/>
      <c r="AF845" s="49"/>
      <c r="AG845" s="49"/>
    </row>
    <row r="846" spans="1:33">
      <c r="A846" s="190"/>
      <c r="B846" s="190"/>
      <c r="C846" s="49"/>
      <c r="D846" s="49"/>
      <c r="E846" s="190"/>
      <c r="F846" s="74"/>
      <c r="G846" s="74"/>
      <c r="H846" s="74"/>
      <c r="I846" s="74"/>
      <c r="J846" s="74"/>
      <c r="K846" s="74"/>
      <c r="L846" s="49"/>
      <c r="M846" s="49"/>
      <c r="N846" s="49"/>
      <c r="O846" s="49"/>
      <c r="P846" s="49"/>
      <c r="Q846" s="49"/>
      <c r="R846" s="49"/>
      <c r="S846" s="49"/>
      <c r="T846" s="49"/>
      <c r="U846" s="190"/>
      <c r="V846" s="190"/>
      <c r="W846" s="36"/>
      <c r="X846" s="49"/>
      <c r="Y846" s="190"/>
      <c r="Z846" s="74"/>
      <c r="AA846" s="74"/>
      <c r="AB846" s="74"/>
      <c r="AC846" s="74"/>
      <c r="AD846" s="74"/>
      <c r="AE846" s="74"/>
      <c r="AF846" s="49"/>
      <c r="AG846" s="49"/>
    </row>
    <row r="847" spans="1:33">
      <c r="A847" s="190"/>
      <c r="B847" s="190"/>
      <c r="C847" s="49"/>
      <c r="D847" s="49"/>
      <c r="E847" s="190"/>
      <c r="F847" s="74"/>
      <c r="G847" s="74"/>
      <c r="H847" s="74"/>
      <c r="I847" s="74"/>
      <c r="J847" s="74"/>
      <c r="K847" s="74"/>
      <c r="L847" s="49"/>
      <c r="M847" s="49"/>
      <c r="N847" s="49"/>
      <c r="O847" s="49"/>
      <c r="P847" s="49"/>
      <c r="Q847" s="49"/>
      <c r="R847" s="49"/>
      <c r="S847" s="49"/>
      <c r="T847" s="49"/>
      <c r="U847" s="190"/>
      <c r="V847" s="190"/>
      <c r="W847" s="36"/>
      <c r="X847" s="49"/>
      <c r="Y847" s="190"/>
      <c r="Z847" s="74"/>
      <c r="AA847" s="74"/>
      <c r="AB847" s="74"/>
      <c r="AC847" s="74"/>
      <c r="AD847" s="74"/>
      <c r="AE847" s="74"/>
      <c r="AF847" s="49"/>
      <c r="AG847" s="49"/>
    </row>
    <row r="848" spans="1:33">
      <c r="A848" s="190"/>
      <c r="B848" s="190"/>
      <c r="C848" s="49"/>
      <c r="D848" s="49"/>
      <c r="E848" s="190"/>
      <c r="F848" s="74"/>
      <c r="G848" s="74"/>
      <c r="H848" s="74"/>
      <c r="I848" s="74"/>
      <c r="J848" s="74"/>
      <c r="K848" s="74"/>
      <c r="L848" s="49"/>
      <c r="M848" s="49"/>
      <c r="N848" s="49"/>
      <c r="O848" s="49"/>
      <c r="P848" s="49"/>
      <c r="Q848" s="49"/>
      <c r="R848" s="49"/>
      <c r="S848" s="49"/>
      <c r="T848" s="49"/>
      <c r="U848" s="190"/>
      <c r="V848" s="190"/>
      <c r="W848" s="36"/>
      <c r="X848" s="49"/>
      <c r="Y848" s="190"/>
      <c r="Z848" s="74"/>
      <c r="AA848" s="74"/>
      <c r="AB848" s="74"/>
      <c r="AC848" s="74"/>
      <c r="AD848" s="74"/>
      <c r="AE848" s="74"/>
      <c r="AF848" s="49"/>
      <c r="AG848" s="49"/>
    </row>
    <row r="849" spans="1:33">
      <c r="A849" s="190"/>
      <c r="B849" s="190"/>
      <c r="C849" s="49"/>
      <c r="D849" s="49"/>
      <c r="E849" s="190"/>
      <c r="F849" s="74"/>
      <c r="G849" s="74"/>
      <c r="H849" s="74"/>
      <c r="I849" s="74"/>
      <c r="J849" s="74"/>
      <c r="K849" s="74"/>
      <c r="L849" s="49"/>
      <c r="M849" s="49"/>
      <c r="N849" s="49"/>
      <c r="O849" s="49"/>
      <c r="P849" s="49"/>
      <c r="Q849" s="49"/>
      <c r="R849" s="49"/>
      <c r="S849" s="49"/>
      <c r="T849" s="49"/>
      <c r="U849" s="190"/>
      <c r="V849" s="190"/>
      <c r="W849" s="36"/>
      <c r="X849" s="49"/>
      <c r="Y849" s="190"/>
      <c r="Z849" s="74"/>
      <c r="AA849" s="74"/>
      <c r="AB849" s="74"/>
      <c r="AC849" s="74"/>
      <c r="AD849" s="74"/>
      <c r="AE849" s="74"/>
      <c r="AF849" s="49"/>
      <c r="AG849" s="49"/>
    </row>
    <row r="850" spans="1:33">
      <c r="A850" s="190"/>
      <c r="B850" s="190"/>
      <c r="C850" s="49"/>
      <c r="D850" s="49"/>
      <c r="E850" s="190"/>
      <c r="F850" s="74"/>
      <c r="G850" s="74"/>
      <c r="H850" s="74"/>
      <c r="I850" s="74"/>
      <c r="J850" s="74"/>
      <c r="K850" s="74"/>
      <c r="L850" s="49"/>
      <c r="M850" s="49"/>
      <c r="N850" s="49"/>
      <c r="O850" s="49"/>
      <c r="P850" s="49"/>
      <c r="Q850" s="49"/>
      <c r="R850" s="49"/>
      <c r="S850" s="49"/>
      <c r="T850" s="49"/>
      <c r="U850" s="190"/>
      <c r="V850" s="190"/>
      <c r="W850" s="36"/>
      <c r="X850" s="49"/>
      <c r="Y850" s="190"/>
      <c r="Z850" s="74"/>
      <c r="AA850" s="74"/>
      <c r="AB850" s="74"/>
      <c r="AC850" s="74"/>
      <c r="AD850" s="74"/>
      <c r="AE850" s="74"/>
      <c r="AF850" s="49"/>
      <c r="AG850" s="49"/>
    </row>
    <row r="851" spans="1:33">
      <c r="A851" s="190"/>
      <c r="B851" s="190"/>
      <c r="C851" s="49"/>
      <c r="D851" s="49"/>
      <c r="E851" s="190"/>
      <c r="F851" s="74"/>
      <c r="G851" s="74"/>
      <c r="H851" s="74"/>
      <c r="I851" s="74"/>
      <c r="J851" s="74"/>
      <c r="K851" s="74"/>
      <c r="L851" s="49"/>
      <c r="M851" s="49"/>
      <c r="N851" s="49"/>
      <c r="O851" s="49"/>
      <c r="P851" s="49"/>
      <c r="Q851" s="49"/>
      <c r="R851" s="49"/>
      <c r="S851" s="49"/>
      <c r="T851" s="49"/>
      <c r="U851" s="190"/>
      <c r="V851" s="190"/>
      <c r="W851" s="36"/>
      <c r="X851" s="49"/>
      <c r="Y851" s="190"/>
      <c r="Z851" s="74"/>
      <c r="AA851" s="74"/>
      <c r="AB851" s="74"/>
      <c r="AC851" s="74"/>
      <c r="AD851" s="74"/>
      <c r="AE851" s="74"/>
      <c r="AF851" s="49"/>
      <c r="AG851" s="49"/>
    </row>
    <row r="852" spans="1:33">
      <c r="A852" s="190"/>
      <c r="B852" s="190"/>
      <c r="C852" s="49"/>
      <c r="D852" s="49"/>
      <c r="E852" s="190"/>
      <c r="F852" s="74"/>
      <c r="G852" s="74"/>
      <c r="H852" s="74"/>
      <c r="I852" s="74"/>
      <c r="J852" s="74"/>
      <c r="K852" s="74"/>
      <c r="L852" s="49"/>
      <c r="M852" s="49"/>
      <c r="N852" s="49"/>
      <c r="O852" s="49"/>
      <c r="P852" s="49"/>
      <c r="Q852" s="49"/>
      <c r="R852" s="49"/>
      <c r="S852" s="49"/>
      <c r="T852" s="49"/>
      <c r="U852" s="190"/>
      <c r="V852" s="190"/>
      <c r="W852" s="36"/>
      <c r="X852" s="49"/>
      <c r="Y852" s="190"/>
      <c r="Z852" s="74"/>
      <c r="AA852" s="74"/>
      <c r="AB852" s="74"/>
      <c r="AC852" s="74"/>
      <c r="AD852" s="74"/>
      <c r="AE852" s="74"/>
      <c r="AF852" s="49"/>
      <c r="AG852" s="49"/>
    </row>
    <row r="853" spans="1:33">
      <c r="A853" s="190"/>
      <c r="B853" s="190"/>
      <c r="C853" s="49"/>
      <c r="D853" s="49"/>
      <c r="E853" s="190"/>
      <c r="F853" s="74"/>
      <c r="G853" s="74"/>
      <c r="H853" s="74"/>
      <c r="I853" s="74"/>
      <c r="J853" s="74"/>
      <c r="K853" s="74"/>
      <c r="L853" s="49"/>
      <c r="M853" s="49"/>
      <c r="N853" s="49"/>
      <c r="O853" s="49"/>
      <c r="P853" s="49"/>
      <c r="Q853" s="49"/>
      <c r="R853" s="49"/>
      <c r="S853" s="49"/>
      <c r="T853" s="49"/>
      <c r="U853" s="190"/>
      <c r="V853" s="190"/>
      <c r="W853" s="36"/>
      <c r="X853" s="49"/>
      <c r="Y853" s="190"/>
      <c r="Z853" s="74"/>
      <c r="AA853" s="74"/>
      <c r="AB853" s="74"/>
      <c r="AC853" s="74"/>
      <c r="AD853" s="74"/>
      <c r="AE853" s="74"/>
      <c r="AF853" s="49"/>
      <c r="AG853" s="49"/>
    </row>
    <row r="854" spans="1:33">
      <c r="A854" s="190"/>
      <c r="B854" s="190"/>
      <c r="C854" s="49"/>
      <c r="D854" s="49"/>
      <c r="E854" s="190"/>
      <c r="F854" s="74"/>
      <c r="G854" s="74"/>
      <c r="H854" s="74"/>
      <c r="I854" s="74"/>
      <c r="J854" s="74"/>
      <c r="K854" s="74"/>
      <c r="L854" s="49"/>
      <c r="M854" s="49"/>
      <c r="N854" s="49"/>
      <c r="O854" s="49"/>
      <c r="P854" s="49"/>
      <c r="Q854" s="49"/>
      <c r="R854" s="49"/>
      <c r="S854" s="49"/>
      <c r="T854" s="49"/>
      <c r="U854" s="190"/>
      <c r="V854" s="190"/>
      <c r="W854" s="36"/>
      <c r="X854" s="49"/>
      <c r="Y854" s="190"/>
      <c r="Z854" s="74"/>
      <c r="AA854" s="74"/>
      <c r="AB854" s="74"/>
      <c r="AC854" s="74"/>
      <c r="AD854" s="74"/>
      <c r="AE854" s="74"/>
      <c r="AF854" s="49"/>
      <c r="AG854" s="49"/>
    </row>
    <row r="855" spans="1:33">
      <c r="A855" s="190"/>
      <c r="B855" s="190"/>
      <c r="C855" s="49"/>
      <c r="D855" s="49"/>
      <c r="E855" s="190"/>
      <c r="F855" s="74"/>
      <c r="G855" s="74"/>
      <c r="H855" s="74"/>
      <c r="I855" s="74"/>
      <c r="J855" s="74"/>
      <c r="K855" s="74"/>
      <c r="L855" s="49"/>
      <c r="M855" s="49"/>
      <c r="N855" s="49"/>
      <c r="O855" s="49"/>
      <c r="P855" s="49"/>
      <c r="Q855" s="49"/>
      <c r="R855" s="49"/>
      <c r="S855" s="49"/>
      <c r="T855" s="49"/>
      <c r="U855" s="190"/>
      <c r="V855" s="190"/>
      <c r="W855" s="36"/>
      <c r="X855" s="49"/>
      <c r="Y855" s="190"/>
      <c r="Z855" s="74"/>
      <c r="AA855" s="74"/>
      <c r="AB855" s="74"/>
      <c r="AC855" s="74"/>
      <c r="AD855" s="74"/>
      <c r="AE855" s="74"/>
      <c r="AF855" s="49"/>
      <c r="AG855" s="49"/>
    </row>
    <row r="856" spans="1:33">
      <c r="A856" s="190"/>
      <c r="B856" s="190"/>
      <c r="C856" s="49"/>
      <c r="D856" s="49"/>
      <c r="E856" s="190"/>
      <c r="F856" s="74"/>
      <c r="G856" s="74"/>
      <c r="H856" s="74"/>
      <c r="I856" s="74"/>
      <c r="J856" s="74"/>
      <c r="K856" s="74"/>
      <c r="L856" s="49"/>
      <c r="M856" s="49"/>
      <c r="N856" s="49"/>
      <c r="O856" s="49"/>
      <c r="P856" s="49"/>
      <c r="Q856" s="49"/>
      <c r="R856" s="49"/>
      <c r="S856" s="49"/>
      <c r="T856" s="49"/>
      <c r="U856" s="190"/>
      <c r="V856" s="190"/>
      <c r="W856" s="36"/>
      <c r="X856" s="49"/>
      <c r="Y856" s="190"/>
      <c r="Z856" s="74"/>
      <c r="AA856" s="74"/>
      <c r="AB856" s="74"/>
      <c r="AC856" s="74"/>
      <c r="AD856" s="74"/>
      <c r="AE856" s="74"/>
      <c r="AF856" s="49"/>
      <c r="AG856" s="49"/>
    </row>
    <row r="857" spans="1:33">
      <c r="A857" s="190"/>
      <c r="B857" s="190"/>
      <c r="C857" s="49"/>
      <c r="D857" s="49"/>
      <c r="E857" s="190"/>
      <c r="F857" s="74"/>
      <c r="G857" s="74"/>
      <c r="H857" s="74"/>
      <c r="I857" s="74"/>
      <c r="J857" s="74"/>
      <c r="K857" s="74"/>
      <c r="L857" s="49"/>
      <c r="M857" s="49"/>
      <c r="N857" s="49"/>
      <c r="O857" s="49"/>
      <c r="P857" s="49"/>
      <c r="Q857" s="49"/>
      <c r="R857" s="49"/>
      <c r="S857" s="49"/>
      <c r="T857" s="49"/>
      <c r="U857" s="190"/>
      <c r="V857" s="190"/>
      <c r="W857" s="36"/>
      <c r="X857" s="49"/>
      <c r="Y857" s="190"/>
      <c r="Z857" s="74"/>
      <c r="AA857" s="74"/>
      <c r="AB857" s="74"/>
      <c r="AC857" s="74"/>
      <c r="AD857" s="74"/>
      <c r="AE857" s="74"/>
      <c r="AF857" s="49"/>
      <c r="AG857" s="49"/>
    </row>
    <row r="858" spans="1:33">
      <c r="A858" s="190"/>
      <c r="B858" s="190"/>
      <c r="C858" s="49"/>
      <c r="D858" s="49"/>
      <c r="E858" s="190"/>
      <c r="F858" s="74"/>
      <c r="G858" s="74"/>
      <c r="H858" s="74"/>
      <c r="I858" s="74"/>
      <c r="J858" s="74"/>
      <c r="K858" s="74"/>
      <c r="L858" s="49"/>
      <c r="M858" s="49"/>
      <c r="N858" s="49"/>
      <c r="O858" s="49"/>
      <c r="P858" s="49"/>
      <c r="Q858" s="49"/>
      <c r="R858" s="49"/>
      <c r="S858" s="49"/>
      <c r="T858" s="49"/>
      <c r="U858" s="190"/>
      <c r="V858" s="190"/>
      <c r="W858" s="36"/>
      <c r="X858" s="49"/>
      <c r="Y858" s="190"/>
      <c r="Z858" s="74"/>
      <c r="AA858" s="74"/>
      <c r="AB858" s="74"/>
      <c r="AC858" s="74"/>
      <c r="AD858" s="74"/>
      <c r="AE858" s="74"/>
      <c r="AF858" s="49"/>
      <c r="AG858" s="49"/>
    </row>
    <row r="859" spans="1:33">
      <c r="A859" s="190"/>
      <c r="B859" s="190"/>
      <c r="C859" s="49"/>
      <c r="D859" s="49"/>
      <c r="E859" s="190"/>
      <c r="F859" s="74"/>
      <c r="G859" s="74"/>
      <c r="H859" s="74"/>
      <c r="I859" s="74"/>
      <c r="J859" s="74"/>
      <c r="K859" s="74"/>
      <c r="L859" s="49"/>
      <c r="M859" s="49"/>
      <c r="N859" s="49"/>
      <c r="O859" s="49"/>
      <c r="P859" s="49"/>
      <c r="Q859" s="49"/>
      <c r="R859" s="49"/>
      <c r="S859" s="49"/>
      <c r="T859" s="49"/>
      <c r="U859" s="190"/>
      <c r="V859" s="190"/>
      <c r="W859" s="36"/>
      <c r="X859" s="49"/>
      <c r="Y859" s="190"/>
      <c r="Z859" s="74"/>
      <c r="AA859" s="74"/>
      <c r="AB859" s="74"/>
      <c r="AC859" s="74"/>
      <c r="AD859" s="74"/>
      <c r="AE859" s="74"/>
      <c r="AF859" s="49"/>
      <c r="AG859" s="49"/>
    </row>
    <row r="860" spans="1:33">
      <c r="A860" s="190"/>
      <c r="B860" s="190"/>
      <c r="C860" s="49"/>
      <c r="D860" s="49"/>
      <c r="E860" s="190"/>
      <c r="F860" s="74"/>
      <c r="G860" s="74"/>
      <c r="H860" s="74"/>
      <c r="I860" s="74"/>
      <c r="J860" s="74"/>
      <c r="K860" s="74"/>
      <c r="L860" s="49"/>
      <c r="M860" s="49"/>
      <c r="N860" s="49"/>
      <c r="O860" s="49"/>
      <c r="P860" s="49"/>
      <c r="Q860" s="49"/>
      <c r="R860" s="49"/>
      <c r="S860" s="49"/>
      <c r="T860" s="49"/>
      <c r="U860" s="190"/>
      <c r="V860" s="190"/>
      <c r="W860" s="36"/>
      <c r="X860" s="49"/>
      <c r="Y860" s="190"/>
      <c r="Z860" s="74"/>
      <c r="AA860" s="74"/>
      <c r="AB860" s="74"/>
      <c r="AC860" s="74"/>
      <c r="AD860" s="74"/>
      <c r="AE860" s="74"/>
      <c r="AF860" s="49"/>
      <c r="AG860" s="49"/>
    </row>
    <row r="861" spans="1:33">
      <c r="A861" s="190"/>
      <c r="B861" s="190"/>
      <c r="C861" s="49"/>
      <c r="D861" s="49"/>
      <c r="E861" s="190"/>
      <c r="F861" s="74"/>
      <c r="G861" s="74"/>
      <c r="H861" s="74"/>
      <c r="I861" s="74"/>
      <c r="J861" s="74"/>
      <c r="K861" s="74"/>
      <c r="L861" s="49"/>
      <c r="M861" s="49"/>
      <c r="N861" s="49"/>
      <c r="O861" s="49"/>
      <c r="P861" s="49"/>
      <c r="Q861" s="49"/>
      <c r="R861" s="49"/>
      <c r="S861" s="49"/>
      <c r="T861" s="49"/>
      <c r="U861" s="190"/>
      <c r="V861" s="190"/>
      <c r="W861" s="36"/>
      <c r="X861" s="49"/>
      <c r="Y861" s="190"/>
      <c r="Z861" s="74"/>
      <c r="AA861" s="74"/>
      <c r="AB861" s="74"/>
      <c r="AC861" s="74"/>
      <c r="AD861" s="74"/>
      <c r="AE861" s="74"/>
      <c r="AF861" s="49"/>
      <c r="AG861" s="49"/>
    </row>
    <row r="862" spans="1:33">
      <c r="A862" s="190"/>
      <c r="B862" s="190"/>
      <c r="C862" s="49"/>
      <c r="D862" s="49"/>
      <c r="E862" s="190"/>
      <c r="F862" s="74"/>
      <c r="G862" s="74"/>
      <c r="H862" s="74"/>
      <c r="I862" s="74"/>
      <c r="J862" s="74"/>
      <c r="K862" s="74"/>
      <c r="L862" s="49"/>
      <c r="M862" s="49"/>
      <c r="N862" s="49"/>
      <c r="O862" s="49"/>
      <c r="P862" s="49"/>
      <c r="Q862" s="49"/>
      <c r="R862" s="49"/>
      <c r="S862" s="49"/>
      <c r="T862" s="49"/>
      <c r="U862" s="190"/>
      <c r="V862" s="190"/>
      <c r="W862" s="36"/>
      <c r="X862" s="49"/>
      <c r="Y862" s="190"/>
      <c r="Z862" s="74"/>
      <c r="AA862" s="74"/>
      <c r="AB862" s="74"/>
      <c r="AC862" s="74"/>
      <c r="AD862" s="74"/>
      <c r="AE862" s="74"/>
      <c r="AF862" s="49"/>
      <c r="AG862" s="49"/>
    </row>
    <row r="863" spans="1:33">
      <c r="A863" s="190"/>
      <c r="B863" s="190"/>
      <c r="C863" s="49"/>
      <c r="D863" s="49"/>
      <c r="E863" s="190"/>
      <c r="F863" s="74"/>
      <c r="G863" s="74"/>
      <c r="H863" s="74"/>
      <c r="I863" s="74"/>
      <c r="J863" s="74"/>
      <c r="K863" s="74"/>
      <c r="L863" s="49"/>
      <c r="M863" s="49"/>
      <c r="N863" s="49"/>
      <c r="O863" s="49"/>
      <c r="P863" s="49"/>
      <c r="Q863" s="49"/>
      <c r="R863" s="49"/>
      <c r="S863" s="49"/>
      <c r="T863" s="49"/>
      <c r="U863" s="190"/>
      <c r="V863" s="190"/>
      <c r="W863" s="36"/>
      <c r="X863" s="49"/>
      <c r="Y863" s="190"/>
      <c r="Z863" s="74"/>
      <c r="AA863" s="74"/>
      <c r="AB863" s="74"/>
      <c r="AC863" s="74"/>
      <c r="AD863" s="74"/>
      <c r="AE863" s="74"/>
      <c r="AF863" s="49"/>
      <c r="AG863" s="49"/>
    </row>
    <row r="864" spans="1:33">
      <c r="A864" s="190"/>
      <c r="B864" s="190"/>
      <c r="C864" s="49"/>
      <c r="D864" s="49"/>
      <c r="E864" s="190"/>
      <c r="F864" s="74"/>
      <c r="G864" s="74"/>
      <c r="H864" s="74"/>
      <c r="I864" s="74"/>
      <c r="J864" s="74"/>
      <c r="K864" s="74"/>
      <c r="L864" s="49"/>
      <c r="M864" s="49"/>
      <c r="N864" s="49"/>
      <c r="O864" s="49"/>
      <c r="P864" s="49"/>
      <c r="Q864" s="49"/>
      <c r="R864" s="49"/>
      <c r="S864" s="49"/>
      <c r="T864" s="49"/>
      <c r="U864" s="190"/>
      <c r="V864" s="190"/>
      <c r="W864" s="36"/>
      <c r="X864" s="49"/>
      <c r="Y864" s="190"/>
      <c r="Z864" s="74"/>
      <c r="AA864" s="74"/>
      <c r="AB864" s="74"/>
      <c r="AC864" s="74"/>
      <c r="AD864" s="74"/>
      <c r="AE864" s="74"/>
      <c r="AF864" s="49"/>
      <c r="AG864" s="49"/>
    </row>
    <row r="865" spans="1:33">
      <c r="A865" s="190"/>
      <c r="B865" s="190"/>
      <c r="C865" s="49"/>
      <c r="D865" s="49"/>
      <c r="E865" s="190"/>
      <c r="F865" s="74"/>
      <c r="G865" s="74"/>
      <c r="H865" s="74"/>
      <c r="I865" s="74"/>
      <c r="J865" s="74"/>
      <c r="K865" s="74"/>
      <c r="L865" s="49"/>
      <c r="M865" s="49"/>
      <c r="N865" s="49"/>
      <c r="O865" s="49"/>
      <c r="P865" s="49"/>
      <c r="Q865" s="49"/>
      <c r="R865" s="49"/>
      <c r="S865" s="49"/>
      <c r="T865" s="49"/>
      <c r="U865" s="190"/>
      <c r="V865" s="190"/>
      <c r="W865" s="36"/>
      <c r="X865" s="49"/>
      <c r="Y865" s="190"/>
      <c r="Z865" s="74"/>
      <c r="AA865" s="74"/>
      <c r="AB865" s="74"/>
      <c r="AC865" s="74"/>
      <c r="AD865" s="74"/>
      <c r="AE865" s="74"/>
      <c r="AF865" s="49"/>
      <c r="AG865" s="49"/>
    </row>
    <row r="866" spans="1:33">
      <c r="A866" s="190"/>
      <c r="B866" s="190"/>
      <c r="C866" s="49"/>
      <c r="D866" s="49"/>
      <c r="E866" s="190"/>
      <c r="F866" s="74"/>
      <c r="G866" s="74"/>
      <c r="H866" s="74"/>
      <c r="I866" s="74"/>
      <c r="J866" s="74"/>
      <c r="K866" s="74"/>
      <c r="L866" s="49"/>
      <c r="M866" s="49"/>
      <c r="N866" s="49"/>
      <c r="O866" s="49"/>
      <c r="P866" s="49"/>
      <c r="Q866" s="49"/>
      <c r="R866" s="49"/>
      <c r="S866" s="49"/>
      <c r="T866" s="49"/>
      <c r="U866" s="190"/>
      <c r="V866" s="190"/>
      <c r="W866" s="36"/>
      <c r="X866" s="49"/>
      <c r="Y866" s="190"/>
      <c r="Z866" s="74"/>
      <c r="AA866" s="74"/>
      <c r="AB866" s="74"/>
      <c r="AC866" s="74"/>
      <c r="AD866" s="74"/>
      <c r="AE866" s="74"/>
      <c r="AF866" s="49"/>
      <c r="AG866" s="49"/>
    </row>
    <row r="867" spans="1:33">
      <c r="A867" s="190"/>
      <c r="B867" s="190"/>
      <c r="C867" s="49"/>
      <c r="D867" s="49"/>
      <c r="E867" s="190"/>
      <c r="F867" s="74"/>
      <c r="G867" s="74"/>
      <c r="H867" s="74"/>
      <c r="I867" s="74"/>
      <c r="J867" s="74"/>
      <c r="K867" s="74"/>
      <c r="L867" s="49"/>
      <c r="M867" s="49"/>
      <c r="N867" s="49"/>
      <c r="O867" s="49"/>
      <c r="P867" s="49"/>
      <c r="Q867" s="49"/>
      <c r="R867" s="49"/>
      <c r="S867" s="49"/>
      <c r="T867" s="49"/>
      <c r="U867" s="190"/>
      <c r="V867" s="190"/>
      <c r="W867" s="36"/>
      <c r="X867" s="49"/>
      <c r="Y867" s="190"/>
      <c r="Z867" s="74"/>
      <c r="AA867" s="74"/>
      <c r="AB867" s="74"/>
      <c r="AC867" s="74"/>
      <c r="AD867" s="74"/>
      <c r="AE867" s="74"/>
      <c r="AF867" s="49"/>
      <c r="AG867" s="49"/>
    </row>
    <row r="868" spans="1:33">
      <c r="A868" s="190"/>
      <c r="B868" s="190"/>
      <c r="C868" s="49"/>
      <c r="D868" s="49"/>
      <c r="E868" s="190"/>
      <c r="F868" s="74"/>
      <c r="G868" s="74"/>
      <c r="H868" s="74"/>
      <c r="I868" s="74"/>
      <c r="J868" s="74"/>
      <c r="K868" s="74"/>
      <c r="L868" s="49"/>
      <c r="M868" s="49"/>
      <c r="N868" s="49"/>
      <c r="O868" s="49"/>
      <c r="P868" s="49"/>
      <c r="Q868" s="49"/>
      <c r="R868" s="49"/>
      <c r="S868" s="49"/>
      <c r="T868" s="49"/>
      <c r="U868" s="190"/>
      <c r="V868" s="190"/>
      <c r="W868" s="36"/>
      <c r="X868" s="49"/>
      <c r="Y868" s="190"/>
      <c r="Z868" s="74"/>
      <c r="AA868" s="74"/>
      <c r="AB868" s="74"/>
      <c r="AC868" s="74"/>
      <c r="AD868" s="74"/>
      <c r="AE868" s="74"/>
      <c r="AF868" s="49"/>
      <c r="AG868" s="49"/>
    </row>
    <row r="869" spans="1:33">
      <c r="A869" s="190"/>
      <c r="B869" s="190"/>
      <c r="C869" s="49"/>
      <c r="D869" s="49"/>
      <c r="E869" s="190"/>
      <c r="F869" s="74"/>
      <c r="G869" s="74"/>
      <c r="H869" s="74"/>
      <c r="I869" s="74"/>
      <c r="J869" s="74"/>
      <c r="K869" s="74"/>
      <c r="L869" s="49"/>
      <c r="M869" s="49"/>
      <c r="N869" s="49"/>
      <c r="O869" s="49"/>
      <c r="P869" s="49"/>
      <c r="Q869" s="49"/>
      <c r="R869" s="49"/>
      <c r="S869" s="49"/>
      <c r="T869" s="49"/>
      <c r="U869" s="190"/>
      <c r="V869" s="190"/>
      <c r="W869" s="36"/>
      <c r="X869" s="49"/>
      <c r="Y869" s="190"/>
      <c r="Z869" s="74"/>
      <c r="AA869" s="74"/>
      <c r="AB869" s="74"/>
      <c r="AC869" s="74"/>
      <c r="AD869" s="74"/>
      <c r="AE869" s="74"/>
      <c r="AF869" s="49"/>
      <c r="AG869" s="49"/>
    </row>
    <row r="870" spans="1:33">
      <c r="A870" s="190"/>
      <c r="B870" s="190"/>
      <c r="C870" s="49"/>
      <c r="D870" s="49"/>
      <c r="E870" s="190"/>
      <c r="F870" s="74"/>
      <c r="G870" s="74"/>
      <c r="H870" s="74"/>
      <c r="I870" s="74"/>
      <c r="J870" s="74"/>
      <c r="K870" s="74"/>
      <c r="L870" s="49"/>
      <c r="M870" s="49"/>
      <c r="N870" s="49"/>
      <c r="O870" s="49"/>
      <c r="P870" s="49"/>
      <c r="Q870" s="49"/>
      <c r="R870" s="49"/>
      <c r="S870" s="49"/>
      <c r="T870" s="49"/>
      <c r="U870" s="190"/>
      <c r="V870" s="190"/>
      <c r="W870" s="36"/>
      <c r="X870" s="49"/>
      <c r="Y870" s="190"/>
      <c r="Z870" s="74"/>
      <c r="AA870" s="74"/>
      <c r="AB870" s="74"/>
      <c r="AC870" s="74"/>
      <c r="AD870" s="74"/>
      <c r="AE870" s="74"/>
      <c r="AF870" s="49"/>
      <c r="AG870" s="49"/>
    </row>
    <row r="871" spans="1:33">
      <c r="A871" s="190"/>
      <c r="B871" s="190"/>
      <c r="C871" s="49"/>
      <c r="D871" s="49"/>
      <c r="E871" s="190"/>
      <c r="F871" s="74"/>
      <c r="G871" s="74"/>
      <c r="H871" s="74"/>
      <c r="I871" s="74"/>
      <c r="J871" s="74"/>
      <c r="K871" s="74"/>
      <c r="L871" s="49"/>
      <c r="M871" s="49"/>
      <c r="N871" s="49"/>
      <c r="O871" s="49"/>
      <c r="P871" s="49"/>
      <c r="Q871" s="49"/>
      <c r="R871" s="49"/>
      <c r="S871" s="49"/>
      <c r="T871" s="49"/>
      <c r="U871" s="190"/>
      <c r="V871" s="190"/>
      <c r="W871" s="36"/>
      <c r="X871" s="49"/>
      <c r="Y871" s="190"/>
      <c r="Z871" s="74"/>
      <c r="AA871" s="74"/>
      <c r="AB871" s="74"/>
      <c r="AC871" s="74"/>
      <c r="AD871" s="74"/>
      <c r="AE871" s="74"/>
      <c r="AF871" s="49"/>
      <c r="AG871" s="49"/>
    </row>
    <row r="872" spans="1:33">
      <c r="A872" s="190"/>
      <c r="B872" s="190"/>
      <c r="C872" s="49"/>
      <c r="D872" s="49"/>
      <c r="E872" s="190"/>
      <c r="F872" s="74"/>
      <c r="G872" s="74"/>
      <c r="H872" s="74"/>
      <c r="I872" s="74"/>
      <c r="J872" s="74"/>
      <c r="K872" s="74"/>
      <c r="L872" s="49"/>
      <c r="M872" s="49"/>
      <c r="N872" s="49"/>
      <c r="O872" s="49"/>
      <c r="P872" s="49"/>
      <c r="Q872" s="49"/>
      <c r="R872" s="49"/>
      <c r="S872" s="49"/>
      <c r="T872" s="49"/>
      <c r="U872" s="190"/>
      <c r="V872" s="190"/>
      <c r="W872" s="36"/>
      <c r="X872" s="49"/>
      <c r="Y872" s="190"/>
      <c r="Z872" s="74"/>
      <c r="AA872" s="74"/>
      <c r="AB872" s="74"/>
      <c r="AC872" s="74"/>
      <c r="AD872" s="74"/>
      <c r="AE872" s="74"/>
      <c r="AF872" s="49"/>
      <c r="AG872" s="49"/>
    </row>
    <row r="873" spans="1:33">
      <c r="A873" s="190"/>
      <c r="B873" s="190"/>
      <c r="C873" s="49"/>
      <c r="D873" s="49"/>
      <c r="E873" s="190"/>
      <c r="F873" s="74"/>
      <c r="G873" s="74"/>
      <c r="H873" s="74"/>
      <c r="I873" s="74"/>
      <c r="J873" s="74"/>
      <c r="K873" s="74"/>
      <c r="L873" s="49"/>
      <c r="M873" s="49"/>
      <c r="N873" s="49"/>
      <c r="O873" s="49"/>
      <c r="P873" s="49"/>
      <c r="Q873" s="49"/>
      <c r="R873" s="49"/>
      <c r="S873" s="49"/>
      <c r="T873" s="49"/>
      <c r="U873" s="190"/>
      <c r="V873" s="190"/>
      <c r="W873" s="36"/>
      <c r="X873" s="49"/>
      <c r="Y873" s="190"/>
      <c r="Z873" s="74"/>
      <c r="AA873" s="74"/>
      <c r="AB873" s="74"/>
      <c r="AC873" s="74"/>
      <c r="AD873" s="74"/>
      <c r="AE873" s="74"/>
      <c r="AF873" s="49"/>
      <c r="AG873" s="49"/>
    </row>
    <row r="874" spans="1:33">
      <c r="A874" s="190"/>
      <c r="B874" s="190"/>
      <c r="C874" s="49"/>
      <c r="D874" s="49"/>
      <c r="E874" s="190"/>
      <c r="F874" s="74"/>
      <c r="G874" s="74"/>
      <c r="H874" s="74"/>
      <c r="I874" s="74"/>
      <c r="J874" s="74"/>
      <c r="K874" s="74"/>
      <c r="L874" s="49"/>
      <c r="M874" s="49"/>
      <c r="N874" s="49"/>
      <c r="O874" s="49"/>
      <c r="P874" s="49"/>
      <c r="Q874" s="49"/>
      <c r="R874" s="49"/>
      <c r="S874" s="49"/>
      <c r="T874" s="49"/>
      <c r="U874" s="190"/>
      <c r="V874" s="190"/>
      <c r="W874" s="36"/>
      <c r="X874" s="49"/>
      <c r="Y874" s="190"/>
      <c r="Z874" s="74"/>
      <c r="AA874" s="74"/>
      <c r="AB874" s="74"/>
      <c r="AC874" s="74"/>
      <c r="AD874" s="74"/>
      <c r="AE874" s="74"/>
      <c r="AF874" s="49"/>
      <c r="AG874" s="49"/>
    </row>
    <row r="875" spans="1:33">
      <c r="A875" s="190"/>
      <c r="B875" s="190"/>
      <c r="C875" s="49"/>
      <c r="D875" s="49"/>
      <c r="E875" s="190"/>
      <c r="F875" s="74"/>
      <c r="G875" s="74"/>
      <c r="H875" s="74"/>
      <c r="I875" s="74"/>
      <c r="J875" s="74"/>
      <c r="K875" s="74"/>
      <c r="L875" s="49"/>
      <c r="M875" s="49"/>
      <c r="N875" s="49"/>
      <c r="O875" s="49"/>
      <c r="P875" s="49"/>
      <c r="Q875" s="49"/>
      <c r="R875" s="49"/>
      <c r="S875" s="49"/>
      <c r="T875" s="49"/>
      <c r="U875" s="190"/>
      <c r="V875" s="190"/>
      <c r="W875" s="36"/>
      <c r="X875" s="49"/>
      <c r="Y875" s="190"/>
      <c r="Z875" s="74"/>
      <c r="AA875" s="74"/>
      <c r="AB875" s="74"/>
      <c r="AC875" s="74"/>
      <c r="AD875" s="74"/>
      <c r="AE875" s="74"/>
      <c r="AF875" s="49"/>
      <c r="AG875" s="49"/>
    </row>
    <row r="876" spans="1:33">
      <c r="A876" s="190"/>
      <c r="B876" s="190"/>
      <c r="C876" s="49"/>
      <c r="D876" s="49"/>
      <c r="E876" s="190"/>
      <c r="F876" s="74"/>
      <c r="G876" s="74"/>
      <c r="H876" s="74"/>
      <c r="I876" s="74"/>
      <c r="J876" s="74"/>
      <c r="K876" s="74"/>
      <c r="L876" s="49"/>
      <c r="M876" s="49"/>
      <c r="N876" s="49"/>
      <c r="O876" s="49"/>
      <c r="P876" s="49"/>
      <c r="Q876" s="49"/>
      <c r="R876" s="49"/>
      <c r="S876" s="49"/>
      <c r="T876" s="49"/>
      <c r="U876" s="190"/>
      <c r="V876" s="190"/>
      <c r="W876" s="36"/>
      <c r="X876" s="49"/>
      <c r="Y876" s="190"/>
      <c r="Z876" s="74"/>
      <c r="AA876" s="74"/>
      <c r="AB876" s="74"/>
      <c r="AC876" s="74"/>
      <c r="AD876" s="74"/>
      <c r="AE876" s="74"/>
      <c r="AF876" s="49"/>
      <c r="AG876" s="49"/>
    </row>
    <row r="877" spans="1:33">
      <c r="A877" s="190"/>
      <c r="B877" s="190"/>
      <c r="C877" s="49"/>
      <c r="D877" s="49"/>
      <c r="E877" s="190"/>
      <c r="F877" s="74"/>
      <c r="G877" s="74"/>
      <c r="H877" s="74"/>
      <c r="I877" s="74"/>
      <c r="J877" s="74"/>
      <c r="K877" s="74"/>
      <c r="L877" s="49"/>
      <c r="M877" s="49"/>
      <c r="N877" s="49"/>
      <c r="O877" s="49"/>
      <c r="P877" s="49"/>
      <c r="Q877" s="49"/>
      <c r="R877" s="49"/>
      <c r="S877" s="49"/>
      <c r="T877" s="49"/>
      <c r="U877" s="190"/>
      <c r="V877" s="190"/>
      <c r="W877" s="36"/>
      <c r="X877" s="49"/>
      <c r="Y877" s="190"/>
      <c r="Z877" s="74"/>
      <c r="AA877" s="74"/>
      <c r="AB877" s="74"/>
      <c r="AC877" s="74"/>
      <c r="AD877" s="74"/>
      <c r="AE877" s="74"/>
      <c r="AF877" s="49"/>
      <c r="AG877" s="49"/>
    </row>
    <row r="878" spans="1:33">
      <c r="A878" s="190"/>
      <c r="B878" s="190"/>
      <c r="C878" s="49"/>
      <c r="D878" s="49"/>
      <c r="E878" s="190"/>
      <c r="F878" s="74"/>
      <c r="G878" s="74"/>
      <c r="H878" s="74"/>
      <c r="I878" s="74"/>
      <c r="J878" s="74"/>
      <c r="K878" s="74"/>
      <c r="L878" s="49"/>
      <c r="M878" s="49"/>
      <c r="N878" s="49"/>
      <c r="O878" s="49"/>
      <c r="P878" s="49"/>
      <c r="Q878" s="49"/>
      <c r="R878" s="49"/>
      <c r="S878" s="49"/>
      <c r="T878" s="49"/>
      <c r="U878" s="190"/>
      <c r="V878" s="190"/>
      <c r="W878" s="36"/>
      <c r="X878" s="49"/>
      <c r="Y878" s="190"/>
      <c r="Z878" s="74"/>
      <c r="AA878" s="74"/>
      <c r="AB878" s="74"/>
      <c r="AC878" s="74"/>
      <c r="AD878" s="74"/>
      <c r="AE878" s="74"/>
      <c r="AF878" s="49"/>
      <c r="AG878" s="49"/>
    </row>
    <row r="879" spans="1:33">
      <c r="A879" s="190"/>
      <c r="B879" s="190"/>
      <c r="C879" s="49"/>
      <c r="D879" s="49"/>
      <c r="E879" s="190"/>
      <c r="F879" s="74"/>
      <c r="G879" s="74"/>
      <c r="H879" s="74"/>
      <c r="I879" s="74"/>
      <c r="J879" s="74"/>
      <c r="K879" s="74"/>
      <c r="L879" s="49"/>
      <c r="M879" s="49"/>
      <c r="N879" s="49"/>
      <c r="O879" s="49"/>
      <c r="P879" s="49"/>
      <c r="Q879" s="49"/>
      <c r="R879" s="49"/>
      <c r="S879" s="49"/>
      <c r="T879" s="49"/>
      <c r="U879" s="190"/>
      <c r="V879" s="190"/>
      <c r="W879" s="36"/>
      <c r="X879" s="49"/>
      <c r="Y879" s="190"/>
      <c r="Z879" s="74"/>
      <c r="AA879" s="74"/>
      <c r="AB879" s="74"/>
      <c r="AC879" s="74"/>
      <c r="AD879" s="74"/>
      <c r="AE879" s="74"/>
      <c r="AF879" s="49"/>
      <c r="AG879" s="49"/>
    </row>
    <row r="880" spans="1:33">
      <c r="A880" s="190"/>
      <c r="B880" s="190"/>
      <c r="C880" s="49"/>
      <c r="D880" s="49"/>
      <c r="E880" s="190"/>
      <c r="F880" s="74"/>
      <c r="G880" s="74"/>
      <c r="H880" s="74"/>
      <c r="I880" s="74"/>
      <c r="J880" s="74"/>
      <c r="K880" s="74"/>
      <c r="L880" s="49"/>
      <c r="M880" s="49"/>
      <c r="N880" s="49"/>
      <c r="O880" s="49"/>
      <c r="P880" s="49"/>
      <c r="Q880" s="49"/>
      <c r="R880" s="49"/>
      <c r="S880" s="49"/>
      <c r="T880" s="49"/>
      <c r="U880" s="190"/>
      <c r="V880" s="190"/>
      <c r="W880" s="36"/>
      <c r="X880" s="49"/>
      <c r="Y880" s="190"/>
      <c r="Z880" s="74"/>
      <c r="AA880" s="74"/>
      <c r="AB880" s="74"/>
      <c r="AC880" s="74"/>
      <c r="AD880" s="74"/>
      <c r="AE880" s="74"/>
      <c r="AF880" s="49"/>
      <c r="AG880" s="49"/>
    </row>
    <row r="881" spans="1:33">
      <c r="A881" s="190"/>
      <c r="B881" s="190"/>
      <c r="C881" s="49"/>
      <c r="D881" s="49"/>
      <c r="E881" s="190"/>
      <c r="F881" s="74"/>
      <c r="G881" s="74"/>
      <c r="H881" s="74"/>
      <c r="I881" s="74"/>
      <c r="J881" s="74"/>
      <c r="K881" s="74"/>
      <c r="L881" s="49"/>
      <c r="M881" s="49"/>
      <c r="N881" s="49"/>
      <c r="O881" s="49"/>
      <c r="P881" s="49"/>
      <c r="Q881" s="49"/>
      <c r="R881" s="49"/>
      <c r="S881" s="49"/>
      <c r="T881" s="49"/>
      <c r="U881" s="190"/>
      <c r="V881" s="190"/>
      <c r="W881" s="36"/>
      <c r="X881" s="49"/>
      <c r="Y881" s="190"/>
      <c r="Z881" s="74"/>
      <c r="AA881" s="74"/>
      <c r="AB881" s="74"/>
      <c r="AC881" s="74"/>
      <c r="AD881" s="74"/>
      <c r="AE881" s="74"/>
      <c r="AF881" s="49"/>
      <c r="AG881" s="49"/>
    </row>
    <row r="882" spans="1:33">
      <c r="A882" s="190"/>
      <c r="B882" s="190"/>
      <c r="C882" s="49"/>
      <c r="D882" s="49"/>
      <c r="E882" s="190"/>
      <c r="F882" s="74"/>
      <c r="G882" s="74"/>
      <c r="H882" s="74"/>
      <c r="I882" s="74"/>
      <c r="J882" s="74"/>
      <c r="K882" s="74"/>
      <c r="L882" s="49"/>
      <c r="M882" s="49"/>
      <c r="N882" s="49"/>
      <c r="O882" s="49"/>
      <c r="P882" s="49"/>
      <c r="Q882" s="49"/>
      <c r="R882" s="49"/>
      <c r="S882" s="49"/>
      <c r="T882" s="49"/>
      <c r="U882" s="190"/>
      <c r="V882" s="190"/>
      <c r="W882" s="36"/>
      <c r="X882" s="49"/>
      <c r="Y882" s="190"/>
      <c r="Z882" s="74"/>
      <c r="AA882" s="74"/>
      <c r="AB882" s="74"/>
      <c r="AC882" s="74"/>
      <c r="AD882" s="74"/>
      <c r="AE882" s="74"/>
      <c r="AF882" s="49"/>
      <c r="AG882" s="49"/>
    </row>
    <row r="883" spans="1:33">
      <c r="A883" s="190"/>
      <c r="B883" s="190"/>
      <c r="C883" s="49"/>
      <c r="D883" s="49"/>
      <c r="E883" s="190"/>
      <c r="F883" s="74"/>
      <c r="G883" s="74"/>
      <c r="H883" s="74"/>
      <c r="I883" s="74"/>
      <c r="J883" s="74"/>
      <c r="K883" s="74"/>
      <c r="L883" s="49"/>
      <c r="M883" s="49"/>
      <c r="N883" s="49"/>
      <c r="O883" s="49"/>
      <c r="P883" s="49"/>
      <c r="Q883" s="49"/>
      <c r="R883" s="49"/>
      <c r="S883" s="49"/>
      <c r="T883" s="49"/>
      <c r="U883" s="190"/>
      <c r="V883" s="190"/>
      <c r="W883" s="36"/>
      <c r="X883" s="49"/>
      <c r="Y883" s="190"/>
      <c r="Z883" s="74"/>
      <c r="AA883" s="74"/>
      <c r="AB883" s="74"/>
      <c r="AC883" s="74"/>
      <c r="AD883" s="74"/>
      <c r="AE883" s="74"/>
      <c r="AF883" s="49"/>
      <c r="AG883" s="49"/>
    </row>
    <row r="884" spans="1:33">
      <c r="A884" s="190"/>
      <c r="B884" s="190"/>
      <c r="C884" s="49"/>
      <c r="D884" s="49"/>
      <c r="E884" s="190"/>
      <c r="F884" s="74"/>
      <c r="G884" s="74"/>
      <c r="H884" s="74"/>
      <c r="I884" s="74"/>
      <c r="J884" s="74"/>
      <c r="K884" s="74"/>
      <c r="L884" s="49"/>
      <c r="M884" s="49"/>
      <c r="N884" s="49"/>
      <c r="O884" s="49"/>
      <c r="P884" s="49"/>
      <c r="Q884" s="49"/>
      <c r="R884" s="49"/>
      <c r="S884" s="49"/>
      <c r="T884" s="49"/>
      <c r="U884" s="190"/>
      <c r="V884" s="190"/>
      <c r="W884" s="36"/>
      <c r="X884" s="49"/>
      <c r="Y884" s="190"/>
      <c r="Z884" s="74"/>
      <c r="AA884" s="74"/>
      <c r="AB884" s="74"/>
      <c r="AC884" s="74"/>
      <c r="AD884" s="74"/>
      <c r="AE884" s="74"/>
      <c r="AF884" s="49"/>
      <c r="AG884" s="49"/>
    </row>
    <row r="885" spans="1:33">
      <c r="A885" s="190"/>
      <c r="B885" s="190"/>
      <c r="C885" s="49"/>
      <c r="D885" s="49"/>
      <c r="E885" s="190"/>
      <c r="F885" s="74"/>
      <c r="G885" s="74"/>
      <c r="H885" s="74"/>
      <c r="I885" s="74"/>
      <c r="J885" s="74"/>
      <c r="K885" s="74"/>
      <c r="L885" s="49"/>
      <c r="M885" s="49"/>
      <c r="N885" s="49"/>
      <c r="O885" s="49"/>
      <c r="P885" s="49"/>
      <c r="Q885" s="49"/>
      <c r="R885" s="49"/>
      <c r="S885" s="49"/>
      <c r="T885" s="49"/>
      <c r="U885" s="190"/>
      <c r="V885" s="190"/>
      <c r="W885" s="36"/>
      <c r="X885" s="49"/>
      <c r="Y885" s="190"/>
      <c r="Z885" s="74"/>
      <c r="AA885" s="74"/>
      <c r="AB885" s="74"/>
      <c r="AC885" s="74"/>
      <c r="AD885" s="74"/>
      <c r="AE885" s="74"/>
      <c r="AF885" s="49"/>
      <c r="AG885" s="49"/>
    </row>
    <row r="886" spans="1:33">
      <c r="A886" s="190"/>
      <c r="B886" s="190"/>
      <c r="C886" s="49"/>
      <c r="D886" s="49"/>
      <c r="E886" s="190"/>
      <c r="F886" s="74"/>
      <c r="G886" s="74"/>
      <c r="H886" s="74"/>
      <c r="I886" s="74"/>
      <c r="J886" s="74"/>
      <c r="K886" s="74"/>
      <c r="L886" s="49"/>
      <c r="M886" s="49"/>
      <c r="N886" s="49"/>
      <c r="O886" s="49"/>
      <c r="P886" s="49"/>
      <c r="Q886" s="49"/>
      <c r="R886" s="49"/>
      <c r="S886" s="49"/>
      <c r="T886" s="49"/>
      <c r="U886" s="190"/>
      <c r="V886" s="190"/>
      <c r="W886" s="36"/>
      <c r="X886" s="49"/>
      <c r="Y886" s="190"/>
      <c r="Z886" s="74"/>
      <c r="AA886" s="74"/>
      <c r="AB886" s="74"/>
      <c r="AC886" s="74"/>
      <c r="AD886" s="74"/>
      <c r="AE886" s="74"/>
      <c r="AF886" s="49"/>
      <c r="AG886" s="49"/>
    </row>
    <row r="887" spans="1:33">
      <c r="A887" s="190"/>
      <c r="B887" s="190"/>
      <c r="C887" s="49"/>
      <c r="D887" s="49"/>
      <c r="E887" s="190"/>
      <c r="F887" s="74"/>
      <c r="G887" s="74"/>
      <c r="H887" s="74"/>
      <c r="I887" s="74"/>
      <c r="J887" s="74"/>
      <c r="K887" s="74"/>
      <c r="L887" s="49"/>
      <c r="M887" s="49"/>
      <c r="N887" s="49"/>
      <c r="O887" s="49"/>
      <c r="P887" s="49"/>
      <c r="Q887" s="49"/>
      <c r="R887" s="49"/>
      <c r="S887" s="49"/>
      <c r="T887" s="49"/>
      <c r="U887" s="190"/>
      <c r="V887" s="190"/>
      <c r="W887" s="36"/>
      <c r="X887" s="49"/>
      <c r="Y887" s="190"/>
      <c r="Z887" s="74"/>
      <c r="AA887" s="74"/>
      <c r="AB887" s="74"/>
      <c r="AC887" s="74"/>
      <c r="AD887" s="74"/>
      <c r="AE887" s="74"/>
      <c r="AF887" s="49"/>
      <c r="AG887" s="49"/>
    </row>
    <row r="888" spans="1:33">
      <c r="A888" s="190"/>
      <c r="B888" s="190"/>
      <c r="C888" s="49"/>
      <c r="D888" s="49"/>
      <c r="E888" s="190"/>
      <c r="F888" s="74"/>
      <c r="G888" s="74"/>
      <c r="H888" s="74"/>
      <c r="I888" s="74"/>
      <c r="J888" s="74"/>
      <c r="K888" s="74"/>
      <c r="L888" s="49"/>
      <c r="M888" s="49"/>
      <c r="N888" s="49"/>
      <c r="O888" s="49"/>
      <c r="P888" s="49"/>
      <c r="Q888" s="49"/>
      <c r="R888" s="49"/>
      <c r="S888" s="49"/>
      <c r="T888" s="49"/>
      <c r="U888" s="190"/>
      <c r="V888" s="190"/>
      <c r="W888" s="36"/>
      <c r="X888" s="49"/>
      <c r="Y888" s="190"/>
      <c r="Z888" s="74"/>
      <c r="AA888" s="74"/>
      <c r="AB888" s="74"/>
      <c r="AC888" s="74"/>
      <c r="AD888" s="74"/>
      <c r="AE888" s="74"/>
      <c r="AF888" s="49"/>
      <c r="AG888" s="49"/>
    </row>
    <row r="889" spans="1:33">
      <c r="A889" s="190"/>
      <c r="B889" s="190"/>
      <c r="C889" s="49"/>
      <c r="D889" s="49"/>
      <c r="E889" s="190"/>
      <c r="F889" s="74"/>
      <c r="G889" s="74"/>
      <c r="H889" s="74"/>
      <c r="I889" s="74"/>
      <c r="J889" s="74"/>
      <c r="K889" s="74"/>
      <c r="L889" s="49"/>
      <c r="M889" s="49"/>
      <c r="N889" s="49"/>
      <c r="O889" s="49"/>
      <c r="P889" s="49"/>
      <c r="Q889" s="49"/>
      <c r="R889" s="49"/>
      <c r="S889" s="49"/>
      <c r="T889" s="49"/>
      <c r="U889" s="190"/>
      <c r="V889" s="190"/>
      <c r="W889" s="36"/>
      <c r="X889" s="49"/>
      <c r="Y889" s="190"/>
      <c r="Z889" s="74"/>
      <c r="AA889" s="74"/>
      <c r="AB889" s="74"/>
      <c r="AC889" s="74"/>
      <c r="AD889" s="74"/>
      <c r="AE889" s="74"/>
      <c r="AF889" s="49"/>
      <c r="AG889" s="49"/>
    </row>
    <row r="890" spans="1:33">
      <c r="A890" s="190"/>
      <c r="B890" s="190"/>
      <c r="C890" s="49"/>
      <c r="D890" s="49"/>
      <c r="E890" s="190"/>
      <c r="F890" s="74"/>
      <c r="G890" s="74"/>
      <c r="H890" s="74"/>
      <c r="I890" s="74"/>
      <c r="J890" s="74"/>
      <c r="K890" s="74"/>
      <c r="L890" s="49"/>
      <c r="M890" s="49"/>
      <c r="N890" s="49"/>
      <c r="O890" s="49"/>
      <c r="P890" s="49"/>
      <c r="Q890" s="49"/>
      <c r="R890" s="49"/>
      <c r="S890" s="49"/>
      <c r="T890" s="49"/>
      <c r="U890" s="190"/>
      <c r="V890" s="190"/>
      <c r="W890" s="36"/>
      <c r="X890" s="49"/>
      <c r="Y890" s="190"/>
      <c r="Z890" s="74"/>
      <c r="AA890" s="74"/>
      <c r="AB890" s="74"/>
      <c r="AC890" s="74"/>
      <c r="AD890" s="74"/>
      <c r="AE890" s="74"/>
      <c r="AF890" s="49"/>
      <c r="AG890" s="49"/>
    </row>
    <row r="891" spans="1:33">
      <c r="A891" s="190"/>
      <c r="B891" s="190"/>
      <c r="C891" s="49"/>
      <c r="D891" s="49"/>
      <c r="E891" s="190"/>
      <c r="F891" s="74"/>
      <c r="G891" s="74"/>
      <c r="H891" s="74"/>
      <c r="I891" s="74"/>
      <c r="J891" s="74"/>
      <c r="K891" s="74"/>
      <c r="L891" s="49"/>
      <c r="M891" s="49"/>
      <c r="N891" s="49"/>
      <c r="O891" s="49"/>
      <c r="P891" s="49"/>
      <c r="Q891" s="49"/>
      <c r="R891" s="49"/>
      <c r="S891" s="49"/>
      <c r="T891" s="49"/>
      <c r="U891" s="190"/>
      <c r="V891" s="190"/>
      <c r="W891" s="36"/>
      <c r="X891" s="49"/>
      <c r="Y891" s="190"/>
      <c r="Z891" s="74"/>
      <c r="AA891" s="74"/>
      <c r="AB891" s="74"/>
      <c r="AC891" s="74"/>
      <c r="AD891" s="74"/>
      <c r="AE891" s="74"/>
      <c r="AF891" s="49"/>
      <c r="AG891" s="49"/>
    </row>
    <row r="892" spans="1:33">
      <c r="A892" s="190"/>
      <c r="B892" s="190"/>
      <c r="C892" s="49"/>
      <c r="D892" s="49"/>
      <c r="E892" s="190"/>
      <c r="F892" s="74"/>
      <c r="G892" s="74"/>
      <c r="H892" s="74"/>
      <c r="I892" s="74"/>
      <c r="J892" s="74"/>
      <c r="K892" s="74"/>
      <c r="L892" s="49"/>
      <c r="M892" s="49"/>
      <c r="N892" s="49"/>
      <c r="O892" s="49"/>
      <c r="P892" s="49"/>
      <c r="Q892" s="49"/>
      <c r="R892" s="49"/>
      <c r="S892" s="49"/>
      <c r="T892" s="49"/>
      <c r="U892" s="190"/>
      <c r="V892" s="190"/>
      <c r="W892" s="36"/>
      <c r="X892" s="49"/>
      <c r="Y892" s="190"/>
      <c r="Z892" s="74"/>
      <c r="AA892" s="74"/>
      <c r="AB892" s="74"/>
      <c r="AC892" s="74"/>
      <c r="AD892" s="74"/>
      <c r="AE892" s="74"/>
      <c r="AF892" s="49"/>
      <c r="AG892" s="49"/>
    </row>
    <row r="893" spans="1:33">
      <c r="A893" s="190"/>
      <c r="B893" s="190"/>
      <c r="C893" s="49"/>
      <c r="D893" s="49"/>
      <c r="E893" s="190"/>
      <c r="F893" s="74"/>
      <c r="G893" s="74"/>
      <c r="H893" s="74"/>
      <c r="I893" s="74"/>
      <c r="J893" s="74"/>
      <c r="K893" s="74"/>
      <c r="L893" s="49"/>
      <c r="M893" s="49"/>
      <c r="N893" s="49"/>
      <c r="O893" s="49"/>
      <c r="P893" s="49"/>
      <c r="Q893" s="49"/>
      <c r="R893" s="49"/>
      <c r="S893" s="49"/>
      <c r="T893" s="49"/>
      <c r="U893" s="190"/>
      <c r="V893" s="190"/>
      <c r="W893" s="36"/>
      <c r="X893" s="49"/>
      <c r="Y893" s="190"/>
      <c r="Z893" s="74"/>
      <c r="AA893" s="74"/>
      <c r="AB893" s="74"/>
      <c r="AC893" s="74"/>
      <c r="AD893" s="74"/>
      <c r="AE893" s="74"/>
      <c r="AF893" s="49"/>
      <c r="AG893" s="49"/>
    </row>
    <row r="894" spans="1:33">
      <c r="A894" s="190"/>
      <c r="B894" s="190"/>
      <c r="C894" s="49"/>
      <c r="D894" s="49"/>
      <c r="E894" s="190"/>
      <c r="F894" s="74"/>
      <c r="G894" s="74"/>
      <c r="H894" s="74"/>
      <c r="I894" s="74"/>
      <c r="J894" s="74"/>
      <c r="K894" s="74"/>
      <c r="L894" s="49"/>
      <c r="M894" s="49"/>
      <c r="N894" s="49"/>
      <c r="O894" s="49"/>
      <c r="P894" s="49"/>
      <c r="Q894" s="49"/>
      <c r="R894" s="49"/>
      <c r="S894" s="49"/>
      <c r="T894" s="49"/>
      <c r="U894" s="190"/>
      <c r="V894" s="190"/>
      <c r="W894" s="36"/>
      <c r="X894" s="49"/>
      <c r="Y894" s="190"/>
      <c r="Z894" s="74"/>
      <c r="AA894" s="74"/>
      <c r="AB894" s="74"/>
      <c r="AC894" s="74"/>
      <c r="AD894" s="74"/>
      <c r="AE894" s="74"/>
      <c r="AF894" s="49"/>
      <c r="AG894" s="49"/>
    </row>
    <row r="895" spans="1:33">
      <c r="A895" s="190"/>
      <c r="B895" s="190"/>
      <c r="C895" s="49"/>
      <c r="D895" s="49"/>
      <c r="E895" s="190"/>
      <c r="F895" s="74"/>
      <c r="G895" s="74"/>
      <c r="H895" s="74"/>
      <c r="I895" s="74"/>
      <c r="J895" s="74"/>
      <c r="K895" s="74"/>
      <c r="L895" s="49"/>
      <c r="M895" s="49"/>
      <c r="N895" s="49"/>
      <c r="O895" s="49"/>
      <c r="P895" s="49"/>
      <c r="Q895" s="49"/>
      <c r="R895" s="49"/>
      <c r="S895" s="49"/>
      <c r="T895" s="49"/>
      <c r="U895" s="190"/>
      <c r="V895" s="190"/>
      <c r="W895" s="36"/>
      <c r="X895" s="49"/>
      <c r="Y895" s="190"/>
      <c r="Z895" s="74"/>
      <c r="AA895" s="74"/>
      <c r="AB895" s="74"/>
      <c r="AC895" s="74"/>
      <c r="AD895" s="74"/>
      <c r="AE895" s="74"/>
      <c r="AF895" s="49"/>
      <c r="AG895" s="49"/>
    </row>
    <row r="896" spans="1:33">
      <c r="A896" s="190"/>
      <c r="B896" s="190"/>
      <c r="C896" s="49"/>
      <c r="D896" s="49"/>
      <c r="E896" s="190"/>
      <c r="F896" s="74"/>
      <c r="G896" s="74"/>
      <c r="H896" s="74"/>
      <c r="I896" s="74"/>
      <c r="J896" s="74"/>
      <c r="K896" s="74"/>
      <c r="L896" s="49"/>
      <c r="M896" s="49"/>
      <c r="N896" s="49"/>
      <c r="O896" s="49"/>
      <c r="P896" s="49"/>
      <c r="Q896" s="49"/>
      <c r="R896" s="49"/>
      <c r="S896" s="49"/>
      <c r="T896" s="49"/>
      <c r="U896" s="190"/>
      <c r="V896" s="190"/>
      <c r="W896" s="36"/>
      <c r="X896" s="49"/>
      <c r="Y896" s="190"/>
      <c r="Z896" s="74"/>
      <c r="AA896" s="74"/>
      <c r="AB896" s="74"/>
      <c r="AC896" s="74"/>
      <c r="AD896" s="74"/>
      <c r="AE896" s="74"/>
      <c r="AF896" s="49"/>
      <c r="AG896" s="49"/>
    </row>
    <row r="897" spans="1:33">
      <c r="A897" s="190"/>
      <c r="B897" s="190"/>
      <c r="C897" s="49"/>
      <c r="D897" s="49"/>
      <c r="E897" s="190"/>
      <c r="F897" s="74"/>
      <c r="G897" s="74"/>
      <c r="H897" s="74"/>
      <c r="I897" s="74"/>
      <c r="J897" s="74"/>
      <c r="K897" s="74"/>
      <c r="L897" s="49"/>
      <c r="M897" s="49"/>
      <c r="N897" s="49"/>
      <c r="O897" s="49"/>
      <c r="P897" s="49"/>
      <c r="Q897" s="49"/>
      <c r="R897" s="49"/>
      <c r="S897" s="49"/>
      <c r="T897" s="49"/>
      <c r="U897" s="190"/>
      <c r="V897" s="190"/>
      <c r="W897" s="36"/>
      <c r="X897" s="49"/>
      <c r="Y897" s="190"/>
      <c r="Z897" s="74"/>
      <c r="AA897" s="74"/>
      <c r="AB897" s="74"/>
      <c r="AC897" s="74"/>
      <c r="AD897" s="74"/>
      <c r="AE897" s="74"/>
      <c r="AF897" s="49"/>
      <c r="AG897" s="49"/>
    </row>
    <row r="898" spans="1:33">
      <c r="A898" s="190"/>
      <c r="B898" s="190"/>
      <c r="C898" s="49"/>
      <c r="D898" s="49"/>
      <c r="E898" s="190"/>
      <c r="F898" s="74"/>
      <c r="G898" s="74"/>
      <c r="H898" s="74"/>
      <c r="I898" s="74"/>
      <c r="J898" s="74"/>
      <c r="K898" s="74"/>
      <c r="L898" s="49"/>
      <c r="M898" s="49"/>
      <c r="N898" s="49"/>
      <c r="O898" s="49"/>
      <c r="P898" s="49"/>
      <c r="Q898" s="49"/>
      <c r="R898" s="49"/>
      <c r="S898" s="49"/>
      <c r="T898" s="49"/>
      <c r="U898" s="190"/>
      <c r="V898" s="190"/>
      <c r="W898" s="36"/>
      <c r="X898" s="49"/>
      <c r="Y898" s="190"/>
      <c r="Z898" s="74"/>
      <c r="AA898" s="74"/>
      <c r="AB898" s="74"/>
      <c r="AC898" s="74"/>
      <c r="AD898" s="74"/>
      <c r="AE898" s="74"/>
      <c r="AF898" s="49"/>
      <c r="AG898" s="49"/>
    </row>
    <row r="899" spans="1:33">
      <c r="A899" s="190"/>
      <c r="B899" s="190"/>
      <c r="C899" s="49"/>
      <c r="D899" s="49"/>
      <c r="E899" s="190"/>
      <c r="F899" s="74"/>
      <c r="G899" s="74"/>
      <c r="H899" s="74"/>
      <c r="I899" s="74"/>
      <c r="J899" s="74"/>
      <c r="K899" s="74"/>
      <c r="L899" s="49"/>
      <c r="M899" s="49"/>
      <c r="N899" s="49"/>
      <c r="O899" s="49"/>
      <c r="P899" s="49"/>
      <c r="Q899" s="49"/>
      <c r="R899" s="49"/>
      <c r="S899" s="49"/>
      <c r="T899" s="49"/>
      <c r="U899" s="190"/>
      <c r="V899" s="190"/>
      <c r="W899" s="36"/>
      <c r="X899" s="49"/>
      <c r="Y899" s="190"/>
      <c r="Z899" s="74"/>
      <c r="AA899" s="74"/>
      <c r="AB899" s="74"/>
      <c r="AC899" s="74"/>
      <c r="AD899" s="74"/>
      <c r="AE899" s="74"/>
      <c r="AF899" s="49"/>
      <c r="AG899" s="49"/>
    </row>
    <row r="900" spans="1:33">
      <c r="A900" s="190"/>
      <c r="B900" s="190"/>
      <c r="C900" s="49"/>
      <c r="D900" s="49"/>
      <c r="E900" s="190"/>
      <c r="F900" s="74"/>
      <c r="G900" s="74"/>
      <c r="H900" s="74"/>
      <c r="I900" s="74"/>
      <c r="J900" s="74"/>
      <c r="K900" s="74"/>
      <c r="L900" s="49"/>
      <c r="M900" s="49"/>
      <c r="N900" s="49"/>
      <c r="O900" s="49"/>
      <c r="P900" s="49"/>
      <c r="Q900" s="49"/>
      <c r="R900" s="49"/>
      <c r="S900" s="49"/>
      <c r="T900" s="49"/>
      <c r="U900" s="190"/>
      <c r="V900" s="190"/>
      <c r="W900" s="36"/>
      <c r="X900" s="49"/>
      <c r="Y900" s="190"/>
      <c r="Z900" s="74"/>
      <c r="AA900" s="74"/>
      <c r="AB900" s="74"/>
      <c r="AC900" s="74"/>
      <c r="AD900" s="74"/>
      <c r="AE900" s="74"/>
      <c r="AF900" s="49"/>
      <c r="AG900" s="49"/>
    </row>
    <row r="901" spans="1:33">
      <c r="A901" s="190"/>
      <c r="B901" s="190"/>
      <c r="C901" s="49"/>
      <c r="D901" s="49"/>
      <c r="E901" s="190"/>
      <c r="F901" s="74"/>
      <c r="G901" s="74"/>
      <c r="H901" s="74"/>
      <c r="I901" s="74"/>
      <c r="J901" s="74"/>
      <c r="K901" s="74"/>
      <c r="L901" s="49"/>
      <c r="M901" s="49"/>
      <c r="N901" s="49"/>
      <c r="O901" s="49"/>
      <c r="P901" s="49"/>
      <c r="Q901" s="49"/>
      <c r="R901" s="49"/>
      <c r="S901" s="49"/>
      <c r="T901" s="49"/>
      <c r="U901" s="190"/>
      <c r="V901" s="190"/>
      <c r="W901" s="36"/>
      <c r="X901" s="49"/>
      <c r="Y901" s="190"/>
      <c r="Z901" s="74"/>
      <c r="AA901" s="74"/>
      <c r="AB901" s="74"/>
      <c r="AC901" s="74"/>
      <c r="AD901" s="74"/>
      <c r="AE901" s="74"/>
      <c r="AF901" s="49"/>
      <c r="AG901" s="49"/>
    </row>
    <row r="902" spans="1:33">
      <c r="A902" s="190"/>
      <c r="B902" s="190"/>
      <c r="C902" s="49"/>
      <c r="D902" s="49"/>
      <c r="E902" s="190"/>
      <c r="F902" s="74"/>
      <c r="G902" s="74"/>
      <c r="H902" s="74"/>
      <c r="I902" s="74"/>
      <c r="J902" s="74"/>
      <c r="K902" s="74"/>
      <c r="L902" s="49"/>
      <c r="M902" s="49"/>
      <c r="N902" s="49"/>
      <c r="O902" s="49"/>
      <c r="P902" s="49"/>
      <c r="Q902" s="49"/>
      <c r="R902" s="49"/>
      <c r="S902" s="49"/>
      <c r="T902" s="49"/>
      <c r="U902" s="190"/>
      <c r="V902" s="190"/>
      <c r="W902" s="36"/>
      <c r="X902" s="49"/>
      <c r="Y902" s="190"/>
      <c r="Z902" s="74"/>
      <c r="AA902" s="74"/>
      <c r="AB902" s="74"/>
      <c r="AC902" s="74"/>
      <c r="AD902" s="74"/>
      <c r="AE902" s="74"/>
      <c r="AF902" s="49"/>
      <c r="AG902" s="49"/>
    </row>
    <row r="903" spans="1:33">
      <c r="A903" s="190"/>
      <c r="B903" s="190"/>
      <c r="C903" s="49"/>
      <c r="D903" s="49"/>
      <c r="E903" s="190"/>
      <c r="F903" s="74"/>
      <c r="G903" s="74"/>
      <c r="H903" s="74"/>
      <c r="I903" s="74"/>
      <c r="J903" s="74"/>
      <c r="K903" s="74"/>
      <c r="L903" s="49"/>
      <c r="M903" s="49"/>
      <c r="N903" s="49"/>
      <c r="O903" s="49"/>
      <c r="P903" s="49"/>
      <c r="Q903" s="49"/>
      <c r="R903" s="49"/>
      <c r="S903" s="49"/>
      <c r="T903" s="49"/>
      <c r="U903" s="190"/>
      <c r="V903" s="190"/>
      <c r="W903" s="36"/>
      <c r="X903" s="49"/>
      <c r="Y903" s="190"/>
      <c r="Z903" s="74"/>
      <c r="AA903" s="74"/>
      <c r="AB903" s="74"/>
      <c r="AC903" s="74"/>
      <c r="AD903" s="74"/>
      <c r="AE903" s="74"/>
      <c r="AF903" s="49"/>
      <c r="AG903" s="49"/>
    </row>
    <row r="904" spans="1:33">
      <c r="A904" s="190"/>
      <c r="B904" s="190"/>
      <c r="C904" s="49"/>
      <c r="D904" s="49"/>
      <c r="E904" s="190"/>
      <c r="F904" s="74"/>
      <c r="G904" s="74"/>
      <c r="H904" s="74"/>
      <c r="I904" s="74"/>
      <c r="J904" s="74"/>
      <c r="K904" s="74"/>
      <c r="L904" s="49"/>
      <c r="M904" s="49"/>
      <c r="N904" s="49"/>
      <c r="O904" s="49"/>
      <c r="P904" s="49"/>
      <c r="Q904" s="49"/>
      <c r="R904" s="49"/>
      <c r="S904" s="49"/>
      <c r="T904" s="49"/>
      <c r="U904" s="190"/>
      <c r="V904" s="190"/>
      <c r="W904" s="36"/>
      <c r="X904" s="49"/>
      <c r="Y904" s="190"/>
      <c r="Z904" s="74"/>
      <c r="AA904" s="74"/>
      <c r="AB904" s="74"/>
      <c r="AC904" s="74"/>
      <c r="AD904" s="74"/>
      <c r="AE904" s="74"/>
      <c r="AF904" s="49"/>
      <c r="AG904" s="49"/>
    </row>
    <row r="905" spans="1:33">
      <c r="A905" s="190"/>
      <c r="B905" s="190"/>
      <c r="C905" s="49"/>
      <c r="D905" s="49"/>
      <c r="E905" s="190"/>
      <c r="F905" s="74"/>
      <c r="G905" s="74"/>
      <c r="H905" s="74"/>
      <c r="I905" s="74"/>
      <c r="J905" s="74"/>
      <c r="K905" s="74"/>
      <c r="L905" s="49"/>
      <c r="M905" s="49"/>
      <c r="N905" s="49"/>
      <c r="O905" s="49"/>
      <c r="P905" s="49"/>
      <c r="Q905" s="49"/>
      <c r="R905" s="49"/>
      <c r="S905" s="49"/>
      <c r="T905" s="49"/>
      <c r="U905" s="190"/>
      <c r="V905" s="190"/>
      <c r="W905" s="36"/>
      <c r="X905" s="49"/>
      <c r="Y905" s="190"/>
      <c r="Z905" s="74"/>
      <c r="AA905" s="74"/>
      <c r="AB905" s="74"/>
      <c r="AC905" s="74"/>
      <c r="AD905" s="74"/>
      <c r="AE905" s="74"/>
      <c r="AF905" s="49"/>
      <c r="AG905" s="49"/>
    </row>
    <row r="906" spans="1:33">
      <c r="A906" s="190"/>
      <c r="B906" s="190"/>
      <c r="C906" s="49"/>
      <c r="D906" s="49"/>
      <c r="E906" s="190"/>
      <c r="F906" s="74"/>
      <c r="G906" s="74"/>
      <c r="H906" s="74"/>
      <c r="I906" s="74"/>
      <c r="J906" s="74"/>
      <c r="K906" s="74"/>
      <c r="L906" s="49"/>
      <c r="M906" s="49"/>
      <c r="N906" s="49"/>
      <c r="O906" s="49"/>
      <c r="P906" s="49"/>
      <c r="Q906" s="49"/>
      <c r="R906" s="49"/>
      <c r="S906" s="49"/>
      <c r="T906" s="49"/>
      <c r="U906" s="190"/>
      <c r="V906" s="190"/>
      <c r="W906" s="36"/>
      <c r="X906" s="49"/>
      <c r="Y906" s="190"/>
      <c r="Z906" s="74"/>
      <c r="AA906" s="74"/>
      <c r="AB906" s="74"/>
      <c r="AC906" s="74"/>
      <c r="AD906" s="74"/>
      <c r="AE906" s="74"/>
      <c r="AF906" s="49"/>
      <c r="AG906" s="49"/>
    </row>
    <row r="907" spans="1:33">
      <c r="A907" s="190"/>
      <c r="B907" s="190"/>
      <c r="C907" s="49"/>
      <c r="D907" s="49"/>
      <c r="E907" s="190"/>
      <c r="F907" s="74"/>
      <c r="G907" s="74"/>
      <c r="H907" s="74"/>
      <c r="I907" s="74"/>
      <c r="J907" s="74"/>
      <c r="K907" s="74"/>
      <c r="L907" s="49"/>
      <c r="M907" s="49"/>
      <c r="N907" s="49"/>
      <c r="O907" s="49"/>
      <c r="P907" s="49"/>
      <c r="Q907" s="49"/>
      <c r="R907" s="49"/>
      <c r="S907" s="49"/>
      <c r="T907" s="49"/>
      <c r="U907" s="190"/>
      <c r="V907" s="190"/>
      <c r="W907" s="36"/>
      <c r="X907" s="49"/>
      <c r="Y907" s="190"/>
      <c r="Z907" s="74"/>
      <c r="AA907" s="74"/>
      <c r="AB907" s="74"/>
      <c r="AC907" s="74"/>
      <c r="AD907" s="74"/>
      <c r="AE907" s="74"/>
      <c r="AF907" s="49"/>
      <c r="AG907" s="49"/>
    </row>
    <row r="908" spans="1:33">
      <c r="A908" s="190"/>
      <c r="B908" s="190"/>
      <c r="C908" s="49"/>
      <c r="D908" s="49"/>
      <c r="E908" s="190"/>
      <c r="F908" s="74"/>
      <c r="G908" s="74"/>
      <c r="H908" s="74"/>
      <c r="I908" s="74"/>
      <c r="J908" s="74"/>
      <c r="K908" s="74"/>
      <c r="L908" s="49"/>
      <c r="M908" s="49"/>
      <c r="N908" s="49"/>
      <c r="O908" s="49"/>
      <c r="P908" s="49"/>
      <c r="Q908" s="49"/>
      <c r="R908" s="49"/>
      <c r="S908" s="49"/>
      <c r="T908" s="49"/>
      <c r="U908" s="190"/>
      <c r="V908" s="190"/>
      <c r="W908" s="36"/>
      <c r="X908" s="49"/>
      <c r="Y908" s="190"/>
      <c r="Z908" s="74"/>
      <c r="AA908" s="74"/>
      <c r="AB908" s="74"/>
      <c r="AC908" s="74"/>
      <c r="AD908" s="74"/>
      <c r="AE908" s="74"/>
      <c r="AF908" s="49"/>
      <c r="AG908" s="49"/>
    </row>
    <row r="909" spans="1:33">
      <c r="A909" s="190"/>
      <c r="B909" s="190"/>
      <c r="C909" s="49"/>
      <c r="D909" s="49"/>
      <c r="E909" s="190"/>
      <c r="F909" s="74"/>
      <c r="G909" s="74"/>
      <c r="H909" s="74"/>
      <c r="I909" s="74"/>
      <c r="J909" s="74"/>
      <c r="K909" s="74"/>
      <c r="L909" s="49"/>
      <c r="M909" s="49"/>
      <c r="N909" s="49"/>
      <c r="O909" s="49"/>
      <c r="P909" s="49"/>
      <c r="Q909" s="49"/>
      <c r="R909" s="49"/>
      <c r="S909" s="49"/>
      <c r="T909" s="49"/>
      <c r="U909" s="190"/>
      <c r="V909" s="190"/>
      <c r="W909" s="36"/>
      <c r="X909" s="49"/>
      <c r="Y909" s="190"/>
      <c r="Z909" s="74"/>
      <c r="AA909" s="74"/>
      <c r="AB909" s="74"/>
      <c r="AC909" s="74"/>
      <c r="AD909" s="74"/>
      <c r="AE909" s="74"/>
      <c r="AF909" s="49"/>
      <c r="AG909" s="49"/>
    </row>
    <row r="910" spans="1:33">
      <c r="A910" s="190"/>
      <c r="B910" s="190"/>
      <c r="C910" s="49"/>
      <c r="D910" s="49"/>
      <c r="E910" s="190"/>
      <c r="F910" s="74"/>
      <c r="G910" s="74"/>
      <c r="H910" s="74"/>
      <c r="I910" s="74"/>
      <c r="J910" s="74"/>
      <c r="K910" s="74"/>
      <c r="L910" s="49"/>
      <c r="M910" s="49"/>
      <c r="N910" s="49"/>
      <c r="O910" s="49"/>
      <c r="P910" s="49"/>
      <c r="Q910" s="49"/>
      <c r="R910" s="49"/>
      <c r="S910" s="49"/>
      <c r="T910" s="49"/>
      <c r="U910" s="190"/>
      <c r="V910" s="190"/>
      <c r="W910" s="36"/>
      <c r="X910" s="49"/>
      <c r="Y910" s="190"/>
      <c r="Z910" s="74"/>
      <c r="AA910" s="74"/>
      <c r="AB910" s="74"/>
      <c r="AC910" s="74"/>
      <c r="AD910" s="74"/>
      <c r="AE910" s="74"/>
      <c r="AF910" s="49"/>
      <c r="AG910" s="49"/>
    </row>
    <row r="911" spans="1:33">
      <c r="A911" s="190"/>
      <c r="B911" s="190"/>
      <c r="C911" s="49"/>
      <c r="D911" s="49"/>
      <c r="E911" s="190"/>
      <c r="F911" s="74"/>
      <c r="G911" s="74"/>
      <c r="H911" s="74"/>
      <c r="I911" s="74"/>
      <c r="J911" s="74"/>
      <c r="K911" s="74"/>
      <c r="L911" s="49"/>
      <c r="M911" s="49"/>
      <c r="N911" s="49"/>
      <c r="O911" s="49"/>
      <c r="P911" s="49"/>
      <c r="Q911" s="49"/>
      <c r="R911" s="49"/>
      <c r="S911" s="49"/>
      <c r="T911" s="49"/>
      <c r="U911" s="190"/>
      <c r="V911" s="190"/>
      <c r="W911" s="36"/>
      <c r="X911" s="49"/>
      <c r="Y911" s="190"/>
      <c r="Z911" s="74"/>
      <c r="AA911" s="74"/>
      <c r="AB911" s="74"/>
      <c r="AC911" s="74"/>
      <c r="AD911" s="74"/>
      <c r="AE911" s="74"/>
      <c r="AF911" s="49"/>
      <c r="AG911" s="49"/>
    </row>
    <row r="912" spans="1:33">
      <c r="A912" s="190"/>
      <c r="B912" s="190"/>
      <c r="C912" s="49"/>
      <c r="D912" s="49"/>
      <c r="E912" s="190"/>
      <c r="F912" s="74"/>
      <c r="G912" s="74"/>
      <c r="H912" s="74"/>
      <c r="I912" s="74"/>
      <c r="J912" s="74"/>
      <c r="K912" s="74"/>
      <c r="L912" s="49"/>
      <c r="M912" s="49"/>
      <c r="N912" s="49"/>
      <c r="O912" s="49"/>
      <c r="P912" s="49"/>
      <c r="Q912" s="49"/>
      <c r="R912" s="49"/>
      <c r="S912" s="49"/>
      <c r="T912" s="49"/>
      <c r="U912" s="190"/>
      <c r="V912" s="190"/>
      <c r="W912" s="36"/>
      <c r="X912" s="49"/>
      <c r="Y912" s="190"/>
      <c r="Z912" s="74"/>
      <c r="AA912" s="74"/>
      <c r="AB912" s="74"/>
      <c r="AC912" s="74"/>
      <c r="AD912" s="74"/>
      <c r="AE912" s="74"/>
      <c r="AF912" s="49"/>
      <c r="AG912" s="49"/>
    </row>
    <row r="913" spans="1:33">
      <c r="A913" s="190"/>
      <c r="B913" s="190"/>
      <c r="C913" s="49"/>
      <c r="D913" s="49"/>
      <c r="E913" s="190"/>
      <c r="F913" s="74"/>
      <c r="G913" s="74"/>
      <c r="H913" s="74"/>
      <c r="I913" s="74"/>
      <c r="J913" s="74"/>
      <c r="K913" s="74"/>
      <c r="L913" s="49"/>
      <c r="M913" s="49"/>
      <c r="N913" s="49"/>
      <c r="O913" s="49"/>
      <c r="P913" s="49"/>
      <c r="Q913" s="49"/>
      <c r="R913" s="49"/>
      <c r="S913" s="49"/>
      <c r="T913" s="49"/>
      <c r="U913" s="190"/>
      <c r="V913" s="190"/>
      <c r="W913" s="36"/>
      <c r="X913" s="49"/>
      <c r="Y913" s="190"/>
      <c r="Z913" s="74"/>
      <c r="AA913" s="74"/>
      <c r="AB913" s="74"/>
      <c r="AC913" s="74"/>
      <c r="AD913" s="74"/>
      <c r="AE913" s="74"/>
      <c r="AF913" s="49"/>
      <c r="AG913" s="49"/>
    </row>
    <row r="914" spans="1:33">
      <c r="A914" s="190"/>
      <c r="B914" s="190"/>
      <c r="C914" s="49"/>
      <c r="D914" s="49"/>
      <c r="E914" s="190"/>
      <c r="F914" s="74"/>
      <c r="G914" s="74"/>
      <c r="H914" s="74"/>
      <c r="I914" s="74"/>
      <c r="J914" s="74"/>
      <c r="K914" s="74"/>
      <c r="L914" s="49"/>
      <c r="M914" s="49"/>
      <c r="N914" s="49"/>
      <c r="O914" s="49"/>
      <c r="P914" s="49"/>
      <c r="Q914" s="49"/>
      <c r="R914" s="49"/>
      <c r="S914" s="49"/>
      <c r="T914" s="49"/>
      <c r="U914" s="190"/>
      <c r="V914" s="190"/>
      <c r="W914" s="36"/>
      <c r="X914" s="49"/>
      <c r="Y914" s="190"/>
      <c r="Z914" s="74"/>
      <c r="AA914" s="74"/>
      <c r="AB914" s="74"/>
      <c r="AC914" s="74"/>
      <c r="AD914" s="74"/>
      <c r="AE914" s="74"/>
      <c r="AF914" s="49"/>
      <c r="AG914" s="49"/>
    </row>
    <row r="915" spans="1:33">
      <c r="A915" s="190"/>
      <c r="B915" s="190"/>
      <c r="C915" s="49"/>
      <c r="D915" s="49"/>
      <c r="E915" s="190"/>
      <c r="F915" s="74"/>
      <c r="G915" s="74"/>
      <c r="H915" s="74"/>
      <c r="I915" s="74"/>
      <c r="J915" s="74"/>
      <c r="K915" s="74"/>
      <c r="L915" s="49"/>
      <c r="M915" s="49"/>
      <c r="N915" s="49"/>
      <c r="O915" s="49"/>
      <c r="P915" s="49"/>
      <c r="Q915" s="49"/>
      <c r="R915" s="49"/>
      <c r="S915" s="49"/>
      <c r="T915" s="49"/>
      <c r="U915" s="190"/>
      <c r="V915" s="190"/>
      <c r="W915" s="36"/>
      <c r="X915" s="49"/>
      <c r="Y915" s="190"/>
      <c r="Z915" s="74"/>
      <c r="AA915" s="74"/>
      <c r="AB915" s="74"/>
      <c r="AC915" s="74"/>
      <c r="AD915" s="74"/>
      <c r="AE915" s="74"/>
      <c r="AF915" s="49"/>
      <c r="AG915" s="49"/>
    </row>
    <row r="916" spans="1:33">
      <c r="A916" s="190"/>
      <c r="B916" s="190"/>
      <c r="C916" s="49"/>
      <c r="D916" s="49"/>
      <c r="E916" s="190"/>
      <c r="F916" s="74"/>
      <c r="G916" s="74"/>
      <c r="H916" s="74"/>
      <c r="I916" s="74"/>
      <c r="J916" s="74"/>
      <c r="K916" s="74"/>
      <c r="L916" s="49"/>
      <c r="M916" s="49"/>
      <c r="N916" s="49"/>
      <c r="O916" s="49"/>
      <c r="P916" s="49"/>
      <c r="Q916" s="49"/>
      <c r="R916" s="49"/>
      <c r="S916" s="49"/>
      <c r="T916" s="49"/>
      <c r="U916" s="190"/>
      <c r="V916" s="190"/>
      <c r="W916" s="36"/>
      <c r="X916" s="49"/>
      <c r="Y916" s="190"/>
      <c r="Z916" s="74"/>
      <c r="AA916" s="74"/>
      <c r="AB916" s="74"/>
      <c r="AC916" s="74"/>
      <c r="AD916" s="74"/>
      <c r="AE916" s="74"/>
      <c r="AF916" s="49"/>
      <c r="AG916" s="49"/>
    </row>
    <row r="917" spans="1:33">
      <c r="A917" s="190"/>
      <c r="B917" s="190"/>
      <c r="C917" s="49"/>
      <c r="D917" s="49"/>
      <c r="E917" s="190"/>
      <c r="F917" s="74"/>
      <c r="G917" s="74"/>
      <c r="H917" s="74"/>
      <c r="I917" s="74"/>
      <c r="J917" s="74"/>
      <c r="K917" s="74"/>
      <c r="L917" s="49"/>
      <c r="M917" s="49"/>
      <c r="N917" s="49"/>
      <c r="O917" s="49"/>
      <c r="P917" s="49"/>
      <c r="Q917" s="49"/>
      <c r="R917" s="49"/>
      <c r="S917" s="49"/>
      <c r="T917" s="49"/>
      <c r="U917" s="190"/>
      <c r="V917" s="190"/>
      <c r="W917" s="36"/>
      <c r="X917" s="49"/>
      <c r="Y917" s="190"/>
      <c r="Z917" s="74"/>
      <c r="AA917" s="74"/>
      <c r="AB917" s="74"/>
      <c r="AC917" s="74"/>
      <c r="AD917" s="74"/>
      <c r="AE917" s="74"/>
      <c r="AF917" s="49"/>
      <c r="AG917" s="49"/>
    </row>
    <row r="918" spans="1:33">
      <c r="A918" s="190"/>
      <c r="B918" s="190"/>
      <c r="C918" s="49"/>
      <c r="D918" s="49"/>
      <c r="E918" s="190"/>
      <c r="F918" s="74"/>
      <c r="G918" s="74"/>
      <c r="H918" s="74"/>
      <c r="I918" s="74"/>
      <c r="J918" s="74"/>
      <c r="K918" s="74"/>
      <c r="L918" s="49"/>
      <c r="M918" s="49"/>
      <c r="N918" s="49"/>
      <c r="O918" s="49"/>
      <c r="P918" s="49"/>
      <c r="Q918" s="49"/>
      <c r="R918" s="49"/>
      <c r="S918" s="49"/>
      <c r="T918" s="49"/>
      <c r="U918" s="190"/>
      <c r="V918" s="190"/>
      <c r="W918" s="36"/>
      <c r="X918" s="49"/>
      <c r="Y918" s="190"/>
      <c r="Z918" s="74"/>
      <c r="AA918" s="74"/>
      <c r="AB918" s="74"/>
      <c r="AC918" s="74"/>
      <c r="AD918" s="74"/>
      <c r="AE918" s="74"/>
      <c r="AF918" s="49"/>
      <c r="AG918" s="49"/>
    </row>
    <row r="919" spans="1:33">
      <c r="A919" s="190"/>
      <c r="B919" s="190"/>
      <c r="C919" s="49"/>
      <c r="D919" s="49"/>
      <c r="E919" s="190"/>
      <c r="F919" s="74"/>
      <c r="G919" s="74"/>
      <c r="H919" s="74"/>
      <c r="I919" s="74"/>
      <c r="J919" s="74"/>
      <c r="K919" s="74"/>
      <c r="L919" s="49"/>
      <c r="M919" s="49"/>
      <c r="N919" s="49"/>
      <c r="O919" s="49"/>
      <c r="P919" s="49"/>
      <c r="Q919" s="49"/>
      <c r="R919" s="49"/>
      <c r="S919" s="49"/>
      <c r="T919" s="49"/>
      <c r="U919" s="190"/>
      <c r="V919" s="190"/>
      <c r="W919" s="36"/>
      <c r="X919" s="49"/>
      <c r="Y919" s="190"/>
      <c r="Z919" s="74"/>
      <c r="AA919" s="74"/>
      <c r="AB919" s="74"/>
      <c r="AC919" s="74"/>
      <c r="AD919" s="74"/>
      <c r="AE919" s="74"/>
      <c r="AF919" s="49"/>
      <c r="AG919" s="49"/>
    </row>
    <row r="920" spans="1:33">
      <c r="A920" s="190"/>
      <c r="B920" s="190"/>
      <c r="C920" s="49"/>
      <c r="D920" s="49"/>
      <c r="E920" s="190"/>
      <c r="F920" s="74"/>
      <c r="G920" s="74"/>
      <c r="H920" s="74"/>
      <c r="I920" s="74"/>
      <c r="J920" s="74"/>
      <c r="K920" s="74"/>
      <c r="L920" s="49"/>
      <c r="M920" s="49"/>
      <c r="N920" s="49"/>
      <c r="O920" s="49"/>
      <c r="P920" s="49"/>
      <c r="Q920" s="49"/>
      <c r="R920" s="49"/>
      <c r="S920" s="49"/>
      <c r="T920" s="49"/>
      <c r="U920" s="190"/>
      <c r="V920" s="190"/>
      <c r="W920" s="36"/>
      <c r="X920" s="49"/>
      <c r="Y920" s="190"/>
      <c r="Z920" s="74"/>
      <c r="AA920" s="74"/>
      <c r="AB920" s="74"/>
      <c r="AC920" s="74"/>
      <c r="AD920" s="74"/>
      <c r="AE920" s="74"/>
      <c r="AF920" s="49"/>
      <c r="AG920" s="49"/>
    </row>
    <row r="921" spans="1:33">
      <c r="A921" s="190"/>
      <c r="B921" s="190"/>
      <c r="C921" s="49"/>
      <c r="D921" s="49"/>
      <c r="E921" s="190"/>
      <c r="F921" s="74"/>
      <c r="G921" s="74"/>
      <c r="H921" s="74"/>
      <c r="I921" s="74"/>
      <c r="J921" s="74"/>
      <c r="K921" s="74"/>
      <c r="L921" s="49"/>
      <c r="M921" s="49"/>
      <c r="N921" s="49"/>
      <c r="O921" s="49"/>
      <c r="P921" s="49"/>
      <c r="Q921" s="49"/>
      <c r="R921" s="49"/>
      <c r="S921" s="49"/>
      <c r="T921" s="49"/>
      <c r="U921" s="190"/>
      <c r="V921" s="190"/>
      <c r="W921" s="36"/>
      <c r="X921" s="49"/>
      <c r="Y921" s="190"/>
      <c r="Z921" s="74"/>
      <c r="AA921" s="74"/>
      <c r="AB921" s="74"/>
      <c r="AC921" s="74"/>
      <c r="AD921" s="74"/>
      <c r="AE921" s="74"/>
      <c r="AF921" s="49"/>
      <c r="AG921" s="49"/>
    </row>
    <row r="922" spans="1:33">
      <c r="A922" s="190"/>
      <c r="B922" s="190"/>
      <c r="C922" s="49"/>
      <c r="D922" s="49"/>
      <c r="E922" s="190"/>
      <c r="F922" s="74"/>
      <c r="G922" s="74"/>
      <c r="H922" s="74"/>
      <c r="I922" s="74"/>
      <c r="J922" s="74"/>
      <c r="K922" s="74"/>
      <c r="L922" s="49"/>
      <c r="M922" s="49"/>
      <c r="N922" s="49"/>
      <c r="O922" s="49"/>
      <c r="P922" s="49"/>
      <c r="Q922" s="49"/>
      <c r="R922" s="49"/>
      <c r="S922" s="49"/>
      <c r="T922" s="49"/>
      <c r="U922" s="190"/>
      <c r="V922" s="190"/>
      <c r="W922" s="36"/>
      <c r="X922" s="49"/>
      <c r="Y922" s="190"/>
      <c r="Z922" s="74"/>
      <c r="AA922" s="74"/>
      <c r="AB922" s="74"/>
      <c r="AC922" s="74"/>
      <c r="AD922" s="74"/>
      <c r="AE922" s="74"/>
      <c r="AF922" s="49"/>
      <c r="AG922" s="49"/>
    </row>
    <row r="923" spans="1:33">
      <c r="A923" s="190"/>
      <c r="B923" s="190"/>
      <c r="C923" s="49"/>
      <c r="D923" s="49"/>
      <c r="E923" s="190"/>
      <c r="F923" s="74"/>
      <c r="G923" s="74"/>
      <c r="H923" s="74"/>
      <c r="I923" s="74"/>
      <c r="J923" s="74"/>
      <c r="K923" s="74"/>
      <c r="L923" s="49"/>
      <c r="M923" s="49"/>
      <c r="N923" s="49"/>
      <c r="O923" s="49"/>
      <c r="P923" s="49"/>
      <c r="Q923" s="49"/>
      <c r="R923" s="49"/>
      <c r="S923" s="49"/>
      <c r="T923" s="49"/>
      <c r="U923" s="190"/>
      <c r="V923" s="190"/>
      <c r="W923" s="36"/>
      <c r="X923" s="49"/>
      <c r="Y923" s="190"/>
      <c r="Z923" s="74"/>
      <c r="AA923" s="74"/>
      <c r="AB923" s="74"/>
      <c r="AC923" s="74"/>
      <c r="AD923" s="74"/>
      <c r="AE923" s="74"/>
      <c r="AF923" s="49"/>
      <c r="AG923" s="49"/>
    </row>
    <row r="924" spans="1:33">
      <c r="A924" s="190"/>
      <c r="B924" s="190"/>
      <c r="C924" s="49"/>
      <c r="D924" s="49"/>
      <c r="E924" s="190"/>
      <c r="F924" s="74"/>
      <c r="G924" s="74"/>
      <c r="H924" s="74"/>
      <c r="I924" s="74"/>
      <c r="J924" s="74"/>
      <c r="K924" s="74"/>
      <c r="L924" s="49"/>
      <c r="M924" s="49"/>
      <c r="N924" s="49"/>
      <c r="O924" s="49"/>
      <c r="P924" s="49"/>
      <c r="Q924" s="49"/>
      <c r="R924" s="49"/>
      <c r="S924" s="49"/>
      <c r="T924" s="49"/>
      <c r="U924" s="190"/>
      <c r="V924" s="190"/>
      <c r="W924" s="36"/>
      <c r="X924" s="49"/>
      <c r="Y924" s="190"/>
      <c r="Z924" s="74"/>
      <c r="AA924" s="74"/>
      <c r="AB924" s="74"/>
      <c r="AC924" s="74"/>
      <c r="AD924" s="74"/>
      <c r="AE924" s="74"/>
      <c r="AF924" s="49"/>
      <c r="AG924" s="49"/>
    </row>
    <row r="925" spans="1:33">
      <c r="A925" s="190"/>
      <c r="B925" s="190"/>
      <c r="C925" s="49"/>
      <c r="D925" s="49"/>
      <c r="E925" s="190"/>
      <c r="F925" s="74"/>
      <c r="G925" s="74"/>
      <c r="H925" s="74"/>
      <c r="I925" s="74"/>
      <c r="J925" s="74"/>
      <c r="K925" s="74"/>
      <c r="L925" s="49"/>
      <c r="M925" s="49"/>
      <c r="N925" s="49"/>
      <c r="O925" s="49"/>
      <c r="P925" s="49"/>
      <c r="Q925" s="49"/>
      <c r="R925" s="49"/>
      <c r="S925" s="49"/>
      <c r="T925" s="49"/>
      <c r="U925" s="190"/>
      <c r="V925" s="190"/>
      <c r="W925" s="36"/>
      <c r="X925" s="49"/>
      <c r="Y925" s="190"/>
      <c r="Z925" s="74"/>
      <c r="AA925" s="74"/>
      <c r="AB925" s="74"/>
      <c r="AC925" s="74"/>
      <c r="AD925" s="74"/>
      <c r="AE925" s="74"/>
      <c r="AF925" s="49"/>
      <c r="AG925" s="49"/>
    </row>
    <row r="926" spans="1:33">
      <c r="A926" s="190"/>
      <c r="B926" s="190"/>
      <c r="C926" s="49"/>
      <c r="D926" s="49"/>
      <c r="E926" s="190"/>
      <c r="F926" s="74"/>
      <c r="G926" s="74"/>
      <c r="H926" s="74"/>
      <c r="I926" s="74"/>
      <c r="J926" s="74"/>
      <c r="K926" s="74"/>
      <c r="L926" s="49"/>
      <c r="M926" s="49"/>
      <c r="N926" s="49"/>
      <c r="O926" s="49"/>
      <c r="P926" s="49"/>
      <c r="Q926" s="49"/>
      <c r="R926" s="49"/>
      <c r="S926" s="49"/>
      <c r="T926" s="49"/>
      <c r="U926" s="190"/>
      <c r="V926" s="190"/>
      <c r="W926" s="36"/>
      <c r="X926" s="49"/>
      <c r="Y926" s="190"/>
      <c r="Z926" s="74"/>
      <c r="AA926" s="74"/>
      <c r="AB926" s="74"/>
      <c r="AC926" s="74"/>
      <c r="AD926" s="74"/>
      <c r="AE926" s="74"/>
      <c r="AF926" s="49"/>
      <c r="AG926" s="49"/>
    </row>
    <row r="927" spans="1:33">
      <c r="A927" s="190"/>
      <c r="B927" s="190"/>
      <c r="C927" s="49"/>
      <c r="D927" s="49"/>
      <c r="E927" s="190"/>
      <c r="F927" s="74"/>
      <c r="G927" s="74"/>
      <c r="H927" s="74"/>
      <c r="I927" s="74"/>
      <c r="J927" s="74"/>
      <c r="K927" s="74"/>
      <c r="L927" s="49"/>
      <c r="M927" s="49"/>
      <c r="N927" s="49"/>
      <c r="O927" s="49"/>
      <c r="P927" s="49"/>
      <c r="Q927" s="49"/>
      <c r="R927" s="49"/>
      <c r="S927" s="49"/>
      <c r="T927" s="49"/>
      <c r="U927" s="190"/>
      <c r="V927" s="190"/>
      <c r="W927" s="36"/>
      <c r="X927" s="49"/>
      <c r="Y927" s="190"/>
      <c r="Z927" s="74"/>
      <c r="AA927" s="74"/>
      <c r="AB927" s="74"/>
      <c r="AC927" s="74"/>
      <c r="AD927" s="74"/>
      <c r="AE927" s="74"/>
      <c r="AF927" s="49"/>
      <c r="AG927" s="49"/>
    </row>
    <row r="928" spans="1:33">
      <c r="A928" s="190"/>
      <c r="B928" s="190"/>
      <c r="C928" s="49"/>
      <c r="D928" s="49"/>
      <c r="E928" s="190"/>
      <c r="F928" s="74"/>
      <c r="G928" s="74"/>
      <c r="H928" s="74"/>
      <c r="I928" s="74"/>
      <c r="J928" s="74"/>
      <c r="K928" s="74"/>
      <c r="L928" s="49"/>
      <c r="M928" s="49"/>
      <c r="N928" s="49"/>
      <c r="O928" s="49"/>
      <c r="P928" s="49"/>
      <c r="Q928" s="49"/>
      <c r="R928" s="49"/>
      <c r="S928" s="49"/>
      <c r="T928" s="49"/>
      <c r="U928" s="190"/>
      <c r="V928" s="190"/>
      <c r="W928" s="36"/>
      <c r="X928" s="49"/>
      <c r="Y928" s="190"/>
      <c r="Z928" s="74"/>
      <c r="AA928" s="74"/>
      <c r="AB928" s="74"/>
      <c r="AC928" s="74"/>
      <c r="AD928" s="74"/>
      <c r="AE928" s="74"/>
      <c r="AF928" s="49"/>
      <c r="AG928" s="49"/>
    </row>
    <row r="929" spans="1:33">
      <c r="A929" s="190"/>
      <c r="B929" s="190"/>
      <c r="C929" s="49"/>
      <c r="D929" s="49"/>
      <c r="E929" s="190"/>
      <c r="F929" s="74"/>
      <c r="G929" s="74"/>
      <c r="H929" s="74"/>
      <c r="I929" s="74"/>
      <c r="J929" s="74"/>
      <c r="K929" s="74"/>
      <c r="L929" s="49"/>
      <c r="M929" s="49"/>
      <c r="N929" s="49"/>
      <c r="O929" s="49"/>
      <c r="P929" s="49"/>
      <c r="Q929" s="49"/>
      <c r="R929" s="49"/>
      <c r="S929" s="49"/>
      <c r="T929" s="49"/>
      <c r="U929" s="190"/>
      <c r="V929" s="190"/>
      <c r="W929" s="36"/>
      <c r="X929" s="49"/>
      <c r="Y929" s="190"/>
      <c r="Z929" s="74"/>
      <c r="AA929" s="74"/>
      <c r="AB929" s="74"/>
      <c r="AC929" s="74"/>
      <c r="AD929" s="74"/>
      <c r="AE929" s="74"/>
      <c r="AF929" s="49"/>
      <c r="AG929" s="49"/>
    </row>
    <row r="930" spans="1:33">
      <c r="A930" s="190"/>
      <c r="B930" s="190"/>
      <c r="C930" s="49"/>
      <c r="D930" s="49"/>
      <c r="E930" s="190"/>
      <c r="F930" s="74"/>
      <c r="G930" s="74"/>
      <c r="H930" s="74"/>
      <c r="I930" s="74"/>
      <c r="J930" s="74"/>
      <c r="K930" s="74"/>
      <c r="L930" s="49"/>
      <c r="M930" s="49"/>
      <c r="N930" s="49"/>
      <c r="O930" s="49"/>
      <c r="P930" s="49"/>
      <c r="Q930" s="49"/>
      <c r="R930" s="49"/>
      <c r="S930" s="49"/>
      <c r="T930" s="49"/>
      <c r="U930" s="190"/>
      <c r="V930" s="190"/>
      <c r="W930" s="36"/>
      <c r="X930" s="49"/>
      <c r="Y930" s="190"/>
      <c r="Z930" s="74"/>
      <c r="AA930" s="74"/>
      <c r="AB930" s="74"/>
      <c r="AC930" s="74"/>
      <c r="AD930" s="74"/>
      <c r="AE930" s="74"/>
      <c r="AF930" s="49"/>
      <c r="AG930" s="49"/>
    </row>
    <row r="931" spans="1:33">
      <c r="A931" s="190"/>
      <c r="B931" s="190"/>
      <c r="C931" s="49"/>
      <c r="D931" s="49"/>
      <c r="E931" s="190"/>
      <c r="F931" s="74"/>
      <c r="G931" s="74"/>
      <c r="H931" s="74"/>
      <c r="I931" s="74"/>
      <c r="J931" s="74"/>
      <c r="K931" s="74"/>
      <c r="L931" s="49"/>
      <c r="M931" s="49"/>
      <c r="N931" s="49"/>
      <c r="O931" s="49"/>
      <c r="P931" s="49"/>
      <c r="Q931" s="49"/>
      <c r="R931" s="49"/>
      <c r="S931" s="49"/>
      <c r="T931" s="49"/>
      <c r="U931" s="190"/>
      <c r="V931" s="190"/>
      <c r="W931" s="36"/>
      <c r="X931" s="49"/>
      <c r="Y931" s="190"/>
      <c r="Z931" s="74"/>
      <c r="AA931" s="74"/>
      <c r="AB931" s="74"/>
      <c r="AC931" s="74"/>
      <c r="AD931" s="74"/>
      <c r="AE931" s="74"/>
      <c r="AF931" s="49"/>
      <c r="AG931" s="49"/>
    </row>
    <row r="932" spans="1:33">
      <c r="A932" s="190"/>
      <c r="B932" s="190"/>
      <c r="C932" s="49"/>
      <c r="D932" s="49"/>
      <c r="E932" s="190"/>
      <c r="F932" s="74"/>
      <c r="G932" s="74"/>
      <c r="H932" s="74"/>
      <c r="I932" s="74"/>
      <c r="J932" s="74"/>
      <c r="K932" s="74"/>
      <c r="L932" s="49"/>
      <c r="M932" s="49"/>
      <c r="N932" s="49"/>
      <c r="O932" s="49"/>
      <c r="P932" s="49"/>
      <c r="Q932" s="49"/>
      <c r="R932" s="49"/>
      <c r="S932" s="49"/>
      <c r="T932" s="49"/>
      <c r="U932" s="190"/>
      <c r="V932" s="190"/>
      <c r="W932" s="36"/>
      <c r="X932" s="49"/>
      <c r="Y932" s="190"/>
      <c r="Z932" s="74"/>
      <c r="AA932" s="74"/>
      <c r="AB932" s="74"/>
      <c r="AC932" s="74"/>
      <c r="AD932" s="74"/>
      <c r="AE932" s="74"/>
      <c r="AF932" s="49"/>
      <c r="AG932" s="49"/>
    </row>
    <row r="933" spans="1:33">
      <c r="A933" s="190"/>
      <c r="B933" s="190"/>
      <c r="C933" s="49"/>
      <c r="D933" s="49"/>
      <c r="E933" s="190"/>
      <c r="F933" s="74"/>
      <c r="G933" s="74"/>
      <c r="H933" s="74"/>
      <c r="I933" s="74"/>
      <c r="J933" s="74"/>
      <c r="K933" s="74"/>
      <c r="L933" s="49"/>
      <c r="M933" s="49"/>
      <c r="N933" s="49"/>
      <c r="O933" s="49"/>
      <c r="P933" s="49"/>
      <c r="Q933" s="49"/>
      <c r="R933" s="49"/>
      <c r="S933" s="49"/>
      <c r="T933" s="49"/>
      <c r="U933" s="190"/>
      <c r="V933" s="190"/>
      <c r="W933" s="36"/>
      <c r="X933" s="49"/>
      <c r="Y933" s="190"/>
      <c r="Z933" s="74"/>
      <c r="AA933" s="74"/>
      <c r="AB933" s="74"/>
      <c r="AC933" s="74"/>
      <c r="AD933" s="74"/>
      <c r="AE933" s="74"/>
      <c r="AF933" s="49"/>
      <c r="AG933" s="49"/>
    </row>
    <row r="934" spans="1:33">
      <c r="A934" s="190"/>
      <c r="B934" s="190"/>
      <c r="C934" s="49"/>
      <c r="D934" s="49"/>
      <c r="E934" s="190"/>
      <c r="F934" s="74"/>
      <c r="G934" s="74"/>
      <c r="H934" s="74"/>
      <c r="I934" s="74"/>
      <c r="J934" s="74"/>
      <c r="K934" s="74"/>
      <c r="L934" s="49"/>
      <c r="M934" s="49"/>
      <c r="N934" s="49"/>
      <c r="O934" s="49"/>
      <c r="P934" s="49"/>
      <c r="Q934" s="49"/>
      <c r="R934" s="49"/>
      <c r="S934" s="49"/>
      <c r="T934" s="49"/>
      <c r="U934" s="190"/>
      <c r="V934" s="190"/>
      <c r="W934" s="36"/>
      <c r="X934" s="49"/>
      <c r="Y934" s="190"/>
      <c r="Z934" s="74"/>
      <c r="AA934" s="74"/>
      <c r="AB934" s="74"/>
      <c r="AC934" s="74"/>
      <c r="AD934" s="74"/>
      <c r="AE934" s="74"/>
      <c r="AF934" s="49"/>
      <c r="AG934" s="49"/>
    </row>
    <row r="935" spans="1:33">
      <c r="A935" s="190"/>
      <c r="B935" s="190"/>
      <c r="C935" s="49"/>
      <c r="D935" s="49"/>
      <c r="E935" s="190"/>
      <c r="F935" s="74"/>
      <c r="G935" s="74"/>
      <c r="H935" s="74"/>
      <c r="I935" s="74"/>
      <c r="J935" s="74"/>
      <c r="K935" s="74"/>
      <c r="L935" s="49"/>
      <c r="M935" s="49"/>
      <c r="N935" s="49"/>
      <c r="O935" s="49"/>
      <c r="P935" s="49"/>
      <c r="Q935" s="49"/>
      <c r="R935" s="49"/>
      <c r="S935" s="49"/>
      <c r="T935" s="49"/>
      <c r="U935" s="190"/>
      <c r="V935" s="190"/>
      <c r="W935" s="36"/>
      <c r="X935" s="49"/>
      <c r="Y935" s="190"/>
      <c r="Z935" s="74"/>
      <c r="AA935" s="74"/>
      <c r="AB935" s="74"/>
      <c r="AC935" s="74"/>
      <c r="AD935" s="74"/>
      <c r="AE935" s="74"/>
      <c r="AF935" s="49"/>
      <c r="AG935" s="49"/>
    </row>
    <row r="936" spans="1:33">
      <c r="A936" s="190"/>
      <c r="B936" s="190"/>
      <c r="C936" s="49"/>
      <c r="D936" s="49"/>
      <c r="E936" s="190"/>
      <c r="F936" s="74"/>
      <c r="G936" s="74"/>
      <c r="H936" s="74"/>
      <c r="I936" s="74"/>
      <c r="J936" s="74"/>
      <c r="K936" s="74"/>
      <c r="L936" s="49"/>
      <c r="M936" s="49"/>
      <c r="N936" s="49"/>
      <c r="O936" s="49"/>
      <c r="P936" s="49"/>
      <c r="Q936" s="49"/>
      <c r="R936" s="49"/>
      <c r="S936" s="49"/>
      <c r="T936" s="49"/>
      <c r="U936" s="190"/>
      <c r="V936" s="190"/>
      <c r="W936" s="36"/>
      <c r="X936" s="49"/>
      <c r="Y936" s="190"/>
      <c r="Z936" s="74"/>
      <c r="AA936" s="74"/>
      <c r="AB936" s="74"/>
      <c r="AC936" s="74"/>
      <c r="AD936" s="74"/>
      <c r="AE936" s="74"/>
      <c r="AF936" s="49"/>
      <c r="AG936" s="49"/>
    </row>
    <row r="937" spans="1:33">
      <c r="A937" s="190"/>
      <c r="B937" s="190"/>
      <c r="C937" s="49"/>
      <c r="D937" s="49"/>
      <c r="E937" s="190"/>
      <c r="F937" s="74"/>
      <c r="G937" s="74"/>
      <c r="H937" s="74"/>
      <c r="I937" s="74"/>
      <c r="J937" s="74"/>
      <c r="K937" s="74"/>
      <c r="L937" s="49"/>
      <c r="M937" s="49"/>
      <c r="N937" s="49"/>
      <c r="O937" s="49"/>
      <c r="P937" s="49"/>
      <c r="Q937" s="49"/>
      <c r="R937" s="49"/>
      <c r="S937" s="49"/>
      <c r="T937" s="49"/>
      <c r="U937" s="190"/>
      <c r="V937" s="190"/>
      <c r="W937" s="36"/>
      <c r="X937" s="49"/>
      <c r="Y937" s="190"/>
      <c r="Z937" s="74"/>
      <c r="AA937" s="74"/>
      <c r="AB937" s="74"/>
      <c r="AC937" s="74"/>
      <c r="AD937" s="74"/>
      <c r="AE937" s="74"/>
      <c r="AF937" s="49"/>
      <c r="AG937" s="49"/>
    </row>
    <row r="938" spans="1:33">
      <c r="A938" s="190"/>
      <c r="B938" s="190"/>
      <c r="C938" s="49"/>
      <c r="D938" s="49"/>
      <c r="E938" s="190"/>
      <c r="F938" s="74"/>
      <c r="G938" s="74"/>
      <c r="H938" s="74"/>
      <c r="I938" s="74"/>
      <c r="J938" s="74"/>
      <c r="K938" s="74"/>
      <c r="L938" s="49"/>
      <c r="M938" s="49"/>
      <c r="N938" s="49"/>
      <c r="O938" s="49"/>
      <c r="P938" s="49"/>
      <c r="Q938" s="49"/>
      <c r="R938" s="49"/>
      <c r="S938" s="49"/>
      <c r="T938" s="49"/>
      <c r="U938" s="190"/>
      <c r="V938" s="190"/>
      <c r="W938" s="36"/>
      <c r="X938" s="49"/>
      <c r="Y938" s="190"/>
      <c r="Z938" s="74"/>
      <c r="AA938" s="74"/>
      <c r="AB938" s="74"/>
      <c r="AC938" s="74"/>
      <c r="AD938" s="74"/>
      <c r="AE938" s="74"/>
      <c r="AF938" s="49"/>
      <c r="AG938" s="49"/>
    </row>
    <row r="939" spans="1:33">
      <c r="A939" s="190"/>
      <c r="B939" s="190"/>
      <c r="C939" s="49"/>
      <c r="D939" s="49"/>
      <c r="E939" s="190"/>
      <c r="F939" s="74"/>
      <c r="G939" s="74"/>
      <c r="H939" s="74"/>
      <c r="I939" s="74"/>
      <c r="J939" s="74"/>
      <c r="K939" s="74"/>
      <c r="L939" s="49"/>
      <c r="M939" s="49"/>
      <c r="N939" s="49"/>
      <c r="O939" s="49"/>
      <c r="P939" s="49"/>
      <c r="Q939" s="49"/>
      <c r="R939" s="49"/>
      <c r="S939" s="49"/>
      <c r="T939" s="49"/>
      <c r="U939" s="190"/>
      <c r="V939" s="190"/>
      <c r="W939" s="36"/>
      <c r="X939" s="49"/>
      <c r="Y939" s="190"/>
      <c r="Z939" s="74"/>
      <c r="AA939" s="74"/>
      <c r="AB939" s="74"/>
      <c r="AC939" s="74"/>
      <c r="AD939" s="74"/>
      <c r="AE939" s="74"/>
      <c r="AF939" s="49"/>
      <c r="AG939" s="49"/>
    </row>
    <row r="940" spans="1:33">
      <c r="A940" s="190"/>
      <c r="B940" s="190"/>
      <c r="C940" s="49"/>
      <c r="D940" s="49"/>
      <c r="E940" s="190"/>
      <c r="F940" s="74"/>
      <c r="G940" s="74"/>
      <c r="H940" s="74"/>
      <c r="I940" s="74"/>
      <c r="J940" s="74"/>
      <c r="K940" s="74"/>
      <c r="L940" s="49"/>
      <c r="M940" s="49"/>
      <c r="N940" s="49"/>
      <c r="O940" s="49"/>
      <c r="P940" s="49"/>
      <c r="Q940" s="49"/>
      <c r="R940" s="49"/>
      <c r="S940" s="49"/>
      <c r="T940" s="49"/>
      <c r="U940" s="190"/>
      <c r="V940" s="190"/>
      <c r="W940" s="36"/>
      <c r="X940" s="49"/>
      <c r="Y940" s="190"/>
      <c r="Z940" s="74"/>
      <c r="AA940" s="74"/>
      <c r="AB940" s="74"/>
      <c r="AC940" s="74"/>
      <c r="AD940" s="74"/>
      <c r="AE940" s="74"/>
      <c r="AF940" s="49"/>
      <c r="AG940" s="49"/>
    </row>
    <row r="941" spans="1:33">
      <c r="A941" s="190"/>
      <c r="B941" s="190"/>
      <c r="C941" s="49"/>
      <c r="D941" s="49"/>
      <c r="E941" s="190"/>
      <c r="F941" s="74"/>
      <c r="G941" s="74"/>
      <c r="H941" s="74"/>
      <c r="I941" s="74"/>
      <c r="J941" s="74"/>
      <c r="K941" s="74"/>
      <c r="L941" s="49"/>
      <c r="M941" s="49"/>
      <c r="N941" s="49"/>
      <c r="O941" s="49"/>
      <c r="P941" s="49"/>
      <c r="Q941" s="49"/>
      <c r="R941" s="49"/>
      <c r="S941" s="49"/>
      <c r="T941" s="49"/>
      <c r="U941" s="190"/>
      <c r="V941" s="190"/>
      <c r="W941" s="36"/>
      <c r="X941" s="49"/>
      <c r="Y941" s="190"/>
      <c r="Z941" s="74"/>
      <c r="AA941" s="74"/>
      <c r="AB941" s="74"/>
      <c r="AC941" s="74"/>
      <c r="AD941" s="74"/>
      <c r="AE941" s="74"/>
      <c r="AF941" s="49"/>
      <c r="AG941" s="49"/>
    </row>
    <row r="942" spans="1:33">
      <c r="A942" s="190"/>
      <c r="B942" s="190"/>
      <c r="C942" s="49"/>
      <c r="D942" s="49"/>
      <c r="E942" s="190"/>
      <c r="F942" s="74"/>
      <c r="G942" s="74"/>
      <c r="H942" s="74"/>
      <c r="I942" s="74"/>
      <c r="J942" s="74"/>
      <c r="K942" s="74"/>
      <c r="L942" s="49"/>
      <c r="M942" s="49"/>
      <c r="N942" s="49"/>
      <c r="O942" s="49"/>
      <c r="P942" s="49"/>
      <c r="Q942" s="49"/>
      <c r="R942" s="49"/>
      <c r="S942" s="49"/>
      <c r="T942" s="49"/>
      <c r="U942" s="190"/>
      <c r="V942" s="190"/>
      <c r="W942" s="36"/>
      <c r="X942" s="49"/>
      <c r="Y942" s="190"/>
      <c r="Z942" s="74"/>
      <c r="AA942" s="74"/>
      <c r="AB942" s="74"/>
      <c r="AC942" s="74"/>
      <c r="AD942" s="74"/>
      <c r="AE942" s="74"/>
      <c r="AF942" s="49"/>
      <c r="AG942" s="49"/>
    </row>
    <row r="943" spans="1:33">
      <c r="A943" s="190"/>
      <c r="B943" s="190"/>
      <c r="C943" s="49"/>
      <c r="D943" s="49"/>
      <c r="E943" s="190"/>
      <c r="F943" s="74"/>
      <c r="G943" s="74"/>
      <c r="H943" s="74"/>
      <c r="I943" s="74"/>
      <c r="J943" s="74"/>
      <c r="K943" s="74"/>
      <c r="L943" s="49"/>
      <c r="M943" s="49"/>
      <c r="N943" s="49"/>
      <c r="O943" s="49"/>
      <c r="P943" s="49"/>
      <c r="Q943" s="49"/>
      <c r="R943" s="49"/>
      <c r="S943" s="49"/>
      <c r="T943" s="49"/>
      <c r="U943" s="190"/>
      <c r="V943" s="190"/>
      <c r="W943" s="36"/>
      <c r="X943" s="49"/>
      <c r="Y943" s="190"/>
      <c r="Z943" s="74"/>
      <c r="AA943" s="74"/>
      <c r="AB943" s="74"/>
      <c r="AC943" s="74"/>
      <c r="AD943" s="74"/>
      <c r="AE943" s="74"/>
      <c r="AF943" s="49"/>
      <c r="AG943" s="49"/>
    </row>
    <row r="944" spans="1:33">
      <c r="A944" s="190"/>
      <c r="B944" s="190"/>
      <c r="C944" s="49"/>
      <c r="D944" s="49"/>
      <c r="E944" s="190"/>
      <c r="F944" s="74"/>
      <c r="G944" s="74"/>
      <c r="H944" s="74"/>
      <c r="I944" s="74"/>
      <c r="J944" s="74"/>
      <c r="K944" s="74"/>
      <c r="L944" s="49"/>
      <c r="M944" s="49"/>
      <c r="N944" s="49"/>
      <c r="O944" s="49"/>
      <c r="P944" s="49"/>
      <c r="Q944" s="49"/>
      <c r="R944" s="49"/>
      <c r="S944" s="49"/>
      <c r="T944" s="49"/>
      <c r="U944" s="190"/>
      <c r="V944" s="190"/>
      <c r="W944" s="36"/>
      <c r="X944" s="49"/>
      <c r="Y944" s="190"/>
      <c r="Z944" s="74"/>
      <c r="AA944" s="74"/>
      <c r="AB944" s="74"/>
      <c r="AC944" s="74"/>
      <c r="AD944" s="74"/>
      <c r="AE944" s="74"/>
      <c r="AF944" s="49"/>
      <c r="AG944" s="49"/>
    </row>
    <row r="945" spans="1:33">
      <c r="A945" s="190"/>
      <c r="B945" s="190"/>
      <c r="C945" s="49"/>
      <c r="D945" s="49"/>
      <c r="E945" s="190"/>
      <c r="F945" s="74"/>
      <c r="G945" s="74"/>
      <c r="H945" s="74"/>
      <c r="I945" s="74"/>
      <c r="J945" s="74"/>
      <c r="K945" s="74"/>
      <c r="L945" s="49"/>
      <c r="M945" s="49"/>
      <c r="N945" s="49"/>
      <c r="O945" s="49"/>
      <c r="P945" s="49"/>
      <c r="Q945" s="49"/>
      <c r="R945" s="49"/>
      <c r="S945" s="49"/>
      <c r="T945" s="49"/>
      <c r="U945" s="190"/>
      <c r="V945" s="190"/>
      <c r="W945" s="36"/>
      <c r="X945" s="49"/>
      <c r="Y945" s="190"/>
      <c r="Z945" s="74"/>
      <c r="AA945" s="74"/>
      <c r="AB945" s="74"/>
      <c r="AC945" s="74"/>
      <c r="AD945" s="74"/>
      <c r="AE945" s="74"/>
      <c r="AF945" s="49"/>
      <c r="AG945" s="49"/>
    </row>
    <row r="946" spans="1:33">
      <c r="A946" s="190"/>
      <c r="B946" s="190"/>
      <c r="C946" s="49"/>
      <c r="D946" s="49"/>
      <c r="E946" s="190"/>
      <c r="F946" s="74"/>
      <c r="G946" s="74"/>
      <c r="H946" s="74"/>
      <c r="I946" s="74"/>
      <c r="J946" s="74"/>
      <c r="K946" s="74"/>
      <c r="L946" s="49"/>
      <c r="M946" s="49"/>
      <c r="N946" s="49"/>
      <c r="O946" s="49"/>
      <c r="P946" s="49"/>
      <c r="Q946" s="49"/>
      <c r="R946" s="49"/>
      <c r="S946" s="49"/>
      <c r="T946" s="49"/>
      <c r="U946" s="190"/>
      <c r="V946" s="190"/>
      <c r="W946" s="36"/>
      <c r="X946" s="49"/>
      <c r="Y946" s="190"/>
      <c r="Z946" s="74"/>
      <c r="AA946" s="74"/>
      <c r="AB946" s="74"/>
      <c r="AC946" s="74"/>
      <c r="AD946" s="74"/>
      <c r="AE946" s="74"/>
      <c r="AF946" s="49"/>
      <c r="AG946" s="49"/>
    </row>
    <row r="947" spans="1:33">
      <c r="A947" s="190"/>
      <c r="B947" s="190"/>
      <c r="C947" s="49"/>
      <c r="D947" s="49"/>
      <c r="E947" s="190"/>
      <c r="F947" s="74"/>
      <c r="G947" s="74"/>
      <c r="H947" s="74"/>
      <c r="I947" s="74"/>
      <c r="J947" s="74"/>
      <c r="K947" s="74"/>
      <c r="L947" s="49"/>
      <c r="M947" s="49"/>
      <c r="N947" s="49"/>
      <c r="O947" s="49"/>
      <c r="P947" s="49"/>
      <c r="Q947" s="49"/>
      <c r="R947" s="49"/>
      <c r="S947" s="49"/>
      <c r="T947" s="49"/>
      <c r="U947" s="190"/>
      <c r="V947" s="190"/>
      <c r="W947" s="36"/>
      <c r="X947" s="49"/>
      <c r="Y947" s="190"/>
      <c r="Z947" s="74"/>
      <c r="AA947" s="74"/>
      <c r="AB947" s="74"/>
      <c r="AC947" s="74"/>
      <c r="AD947" s="74"/>
      <c r="AE947" s="74"/>
      <c r="AF947" s="49"/>
      <c r="AG947" s="49"/>
    </row>
    <row r="948" spans="1:33">
      <c r="A948" s="190"/>
      <c r="B948" s="190"/>
      <c r="C948" s="49"/>
      <c r="D948" s="49"/>
      <c r="E948" s="190"/>
      <c r="F948" s="74"/>
      <c r="G948" s="74"/>
      <c r="H948" s="74"/>
      <c r="I948" s="74"/>
      <c r="J948" s="74"/>
      <c r="K948" s="74"/>
      <c r="L948" s="49"/>
      <c r="M948" s="49"/>
      <c r="N948" s="49"/>
      <c r="O948" s="49"/>
      <c r="P948" s="49"/>
      <c r="Q948" s="49"/>
      <c r="R948" s="49"/>
      <c r="S948" s="49"/>
      <c r="T948" s="49"/>
      <c r="U948" s="190"/>
      <c r="V948" s="190"/>
      <c r="W948" s="36"/>
      <c r="X948" s="49"/>
      <c r="Y948" s="190"/>
      <c r="Z948" s="74"/>
      <c r="AA948" s="74"/>
      <c r="AB948" s="74"/>
      <c r="AC948" s="74"/>
      <c r="AD948" s="74"/>
      <c r="AE948" s="74"/>
      <c r="AF948" s="49"/>
      <c r="AG948" s="49"/>
    </row>
    <row r="949" spans="1:33">
      <c r="A949" s="190"/>
      <c r="B949" s="190"/>
      <c r="C949" s="49"/>
      <c r="D949" s="49"/>
      <c r="E949" s="190"/>
      <c r="F949" s="74"/>
      <c r="G949" s="74"/>
      <c r="H949" s="74"/>
      <c r="I949" s="74"/>
      <c r="J949" s="74"/>
      <c r="K949" s="74"/>
      <c r="L949" s="49"/>
      <c r="M949" s="49"/>
      <c r="N949" s="49"/>
      <c r="O949" s="49"/>
      <c r="P949" s="49"/>
      <c r="Q949" s="49"/>
      <c r="R949" s="49"/>
      <c r="S949" s="49"/>
      <c r="T949" s="49"/>
      <c r="U949" s="190"/>
      <c r="V949" s="190"/>
      <c r="W949" s="36"/>
      <c r="X949" s="49"/>
      <c r="Y949" s="190"/>
      <c r="Z949" s="74"/>
      <c r="AA949" s="74"/>
      <c r="AB949" s="74"/>
      <c r="AC949" s="74"/>
      <c r="AD949" s="74"/>
      <c r="AE949" s="74"/>
      <c r="AF949" s="49"/>
      <c r="AG949" s="49"/>
    </row>
    <row r="950" spans="1:33">
      <c r="A950" s="190"/>
      <c r="B950" s="190"/>
      <c r="C950" s="49"/>
      <c r="D950" s="49"/>
      <c r="E950" s="190"/>
      <c r="F950" s="74"/>
      <c r="G950" s="74"/>
      <c r="H950" s="74"/>
      <c r="I950" s="74"/>
      <c r="J950" s="74"/>
      <c r="K950" s="74"/>
      <c r="L950" s="49"/>
      <c r="M950" s="49"/>
      <c r="N950" s="49"/>
      <c r="O950" s="49"/>
      <c r="P950" s="49"/>
      <c r="Q950" s="49"/>
      <c r="R950" s="49"/>
      <c r="S950" s="49"/>
      <c r="T950" s="49"/>
      <c r="U950" s="190"/>
      <c r="V950" s="190"/>
      <c r="W950" s="36"/>
      <c r="X950" s="49"/>
      <c r="Y950" s="190"/>
      <c r="Z950" s="74"/>
      <c r="AA950" s="74"/>
      <c r="AB950" s="74"/>
      <c r="AC950" s="74"/>
      <c r="AD950" s="74"/>
      <c r="AE950" s="74"/>
      <c r="AF950" s="49"/>
      <c r="AG950" s="49"/>
    </row>
    <row r="951" spans="1:33">
      <c r="A951" s="190"/>
      <c r="B951" s="190"/>
      <c r="C951" s="49"/>
      <c r="D951" s="49"/>
      <c r="E951" s="190"/>
      <c r="F951" s="74"/>
      <c r="G951" s="74"/>
      <c r="H951" s="74"/>
      <c r="I951" s="74"/>
      <c r="J951" s="74"/>
      <c r="K951" s="74"/>
      <c r="L951" s="49"/>
      <c r="M951" s="49"/>
      <c r="N951" s="49"/>
      <c r="O951" s="49"/>
      <c r="P951" s="49"/>
      <c r="Q951" s="49"/>
      <c r="R951" s="49"/>
      <c r="S951" s="49"/>
      <c r="T951" s="49"/>
      <c r="U951" s="190"/>
      <c r="V951" s="190"/>
      <c r="W951" s="36"/>
      <c r="X951" s="49"/>
      <c r="Y951" s="190"/>
      <c r="Z951" s="74"/>
      <c r="AA951" s="74"/>
      <c r="AB951" s="74"/>
      <c r="AC951" s="74"/>
      <c r="AD951" s="74"/>
      <c r="AE951" s="74"/>
      <c r="AF951" s="49"/>
      <c r="AG951" s="49"/>
    </row>
    <row r="952" spans="1:33">
      <c r="A952" s="190"/>
      <c r="B952" s="190"/>
      <c r="C952" s="49"/>
      <c r="D952" s="49"/>
      <c r="E952" s="190"/>
      <c r="F952" s="74"/>
      <c r="G952" s="74"/>
      <c r="H952" s="74"/>
      <c r="I952" s="74"/>
      <c r="J952" s="74"/>
      <c r="K952" s="74"/>
      <c r="L952" s="49"/>
      <c r="M952" s="49"/>
      <c r="N952" s="49"/>
      <c r="O952" s="49"/>
      <c r="P952" s="49"/>
      <c r="Q952" s="49"/>
      <c r="R952" s="49"/>
      <c r="S952" s="49"/>
      <c r="T952" s="49"/>
      <c r="U952" s="190"/>
      <c r="V952" s="190"/>
      <c r="W952" s="36"/>
      <c r="X952" s="49"/>
      <c r="Y952" s="190"/>
      <c r="Z952" s="74"/>
      <c r="AA952" s="74"/>
      <c r="AB952" s="74"/>
      <c r="AC952" s="74"/>
      <c r="AD952" s="74"/>
      <c r="AE952" s="74"/>
      <c r="AF952" s="49"/>
      <c r="AG952" s="49"/>
    </row>
    <row r="953" spans="1:33">
      <c r="A953" s="190"/>
      <c r="B953" s="190"/>
      <c r="C953" s="49"/>
      <c r="D953" s="49"/>
      <c r="E953" s="190"/>
      <c r="F953" s="74"/>
      <c r="G953" s="74"/>
      <c r="H953" s="74"/>
      <c r="I953" s="74"/>
      <c r="J953" s="74"/>
      <c r="K953" s="74"/>
      <c r="L953" s="49"/>
      <c r="M953" s="49"/>
      <c r="N953" s="49"/>
      <c r="O953" s="49"/>
      <c r="P953" s="49"/>
      <c r="Q953" s="49"/>
      <c r="R953" s="49"/>
      <c r="S953" s="49"/>
      <c r="T953" s="49"/>
      <c r="U953" s="190"/>
      <c r="V953" s="190"/>
      <c r="W953" s="36"/>
      <c r="X953" s="49"/>
      <c r="Y953" s="190"/>
      <c r="Z953" s="74"/>
      <c r="AA953" s="74"/>
      <c r="AB953" s="74"/>
      <c r="AC953" s="74"/>
      <c r="AD953" s="74"/>
      <c r="AE953" s="74"/>
      <c r="AF953" s="49"/>
      <c r="AG953" s="49"/>
    </row>
    <row r="954" spans="1:33">
      <c r="A954" s="190"/>
      <c r="B954" s="190"/>
      <c r="C954" s="49"/>
      <c r="D954" s="49"/>
      <c r="E954" s="190"/>
      <c r="F954" s="74"/>
      <c r="G954" s="74"/>
      <c r="H954" s="74"/>
      <c r="I954" s="74"/>
      <c r="J954" s="74"/>
      <c r="K954" s="74"/>
      <c r="L954" s="49"/>
      <c r="M954" s="49"/>
      <c r="N954" s="49"/>
      <c r="O954" s="49"/>
      <c r="P954" s="49"/>
      <c r="Q954" s="49"/>
      <c r="R954" s="49"/>
      <c r="S954" s="49"/>
      <c r="T954" s="49"/>
      <c r="U954" s="190"/>
      <c r="V954" s="190"/>
      <c r="W954" s="36"/>
      <c r="X954" s="49"/>
      <c r="Y954" s="190"/>
      <c r="Z954" s="74"/>
      <c r="AA954" s="74"/>
      <c r="AB954" s="74"/>
      <c r="AC954" s="74"/>
      <c r="AD954" s="74"/>
      <c r="AE954" s="74"/>
      <c r="AF954" s="49"/>
      <c r="AG954" s="49"/>
    </row>
    <row r="955" spans="1:33">
      <c r="A955" s="190"/>
      <c r="B955" s="190"/>
      <c r="C955" s="49"/>
      <c r="D955" s="49"/>
      <c r="E955" s="190"/>
      <c r="F955" s="74"/>
      <c r="G955" s="74"/>
      <c r="H955" s="74"/>
      <c r="I955" s="74"/>
      <c r="J955" s="74"/>
      <c r="K955" s="74"/>
      <c r="L955" s="49"/>
      <c r="M955" s="49"/>
      <c r="N955" s="49"/>
      <c r="O955" s="49"/>
      <c r="P955" s="49"/>
      <c r="Q955" s="49"/>
      <c r="R955" s="49"/>
      <c r="S955" s="49"/>
      <c r="T955" s="49"/>
      <c r="U955" s="190"/>
      <c r="V955" s="190"/>
      <c r="W955" s="36"/>
      <c r="X955" s="49"/>
      <c r="Y955" s="190"/>
      <c r="Z955" s="74"/>
      <c r="AA955" s="74"/>
      <c r="AB955" s="74"/>
      <c r="AC955" s="74"/>
      <c r="AD955" s="74"/>
      <c r="AE955" s="74"/>
      <c r="AF955" s="49"/>
      <c r="AG955" s="49"/>
    </row>
    <row r="956" spans="1:33">
      <c r="A956" s="190"/>
      <c r="B956" s="190"/>
      <c r="C956" s="49"/>
      <c r="D956" s="49"/>
      <c r="E956" s="190"/>
      <c r="F956" s="74"/>
      <c r="G956" s="74"/>
      <c r="H956" s="74"/>
      <c r="I956" s="74"/>
      <c r="J956" s="74"/>
      <c r="K956" s="74"/>
      <c r="L956" s="49"/>
      <c r="M956" s="49"/>
      <c r="N956" s="49"/>
      <c r="O956" s="49"/>
      <c r="P956" s="49"/>
      <c r="Q956" s="49"/>
      <c r="R956" s="49"/>
      <c r="S956" s="49"/>
      <c r="T956" s="49"/>
      <c r="U956" s="190"/>
      <c r="V956" s="190"/>
      <c r="W956" s="36"/>
      <c r="X956" s="49"/>
      <c r="Y956" s="190"/>
      <c r="Z956" s="74"/>
      <c r="AA956" s="74"/>
      <c r="AB956" s="74"/>
      <c r="AC956" s="74"/>
      <c r="AD956" s="74"/>
      <c r="AE956" s="74"/>
      <c r="AF956" s="49"/>
      <c r="AG956" s="49"/>
    </row>
    <row r="957" spans="1:33">
      <c r="A957" s="190"/>
      <c r="B957" s="190"/>
      <c r="C957" s="49"/>
      <c r="D957" s="49"/>
      <c r="E957" s="190"/>
      <c r="F957" s="74"/>
      <c r="G957" s="74"/>
      <c r="H957" s="74"/>
      <c r="I957" s="74"/>
      <c r="J957" s="74"/>
      <c r="K957" s="74"/>
      <c r="L957" s="49"/>
      <c r="M957" s="49"/>
      <c r="N957" s="49"/>
      <c r="O957" s="49"/>
      <c r="P957" s="49"/>
      <c r="Q957" s="49"/>
      <c r="R957" s="49"/>
      <c r="S957" s="49"/>
      <c r="T957" s="49"/>
      <c r="U957" s="190"/>
      <c r="V957" s="190"/>
      <c r="W957" s="36"/>
      <c r="X957" s="49"/>
      <c r="Y957" s="190"/>
      <c r="Z957" s="74"/>
      <c r="AA957" s="74"/>
      <c r="AB957" s="74"/>
      <c r="AC957" s="74"/>
      <c r="AD957" s="74"/>
      <c r="AE957" s="74"/>
      <c r="AF957" s="49"/>
      <c r="AG957" s="49"/>
    </row>
    <row r="958" spans="1:33">
      <c r="A958" s="190"/>
      <c r="B958" s="190"/>
      <c r="C958" s="49"/>
      <c r="D958" s="49"/>
      <c r="E958" s="190"/>
      <c r="F958" s="74"/>
      <c r="G958" s="74"/>
      <c r="H958" s="74"/>
      <c r="I958" s="74"/>
      <c r="J958" s="74"/>
      <c r="K958" s="74"/>
      <c r="L958" s="49"/>
      <c r="M958" s="49"/>
      <c r="N958" s="49"/>
      <c r="O958" s="49"/>
      <c r="P958" s="49"/>
      <c r="Q958" s="49"/>
      <c r="R958" s="49"/>
      <c r="S958" s="49"/>
      <c r="T958" s="49"/>
      <c r="U958" s="190"/>
      <c r="V958" s="190"/>
      <c r="W958" s="36"/>
      <c r="X958" s="49"/>
      <c r="Y958" s="190"/>
      <c r="Z958" s="74"/>
      <c r="AA958" s="74"/>
      <c r="AB958" s="74"/>
      <c r="AC958" s="74"/>
      <c r="AD958" s="74"/>
      <c r="AE958" s="74"/>
      <c r="AF958" s="49"/>
      <c r="AG958" s="49"/>
    </row>
    <row r="959" spans="1:33">
      <c r="A959" s="190"/>
      <c r="B959" s="190"/>
      <c r="C959" s="49"/>
      <c r="D959" s="49"/>
      <c r="E959" s="190"/>
      <c r="F959" s="74"/>
      <c r="G959" s="74"/>
      <c r="H959" s="74"/>
      <c r="I959" s="74"/>
      <c r="J959" s="74"/>
      <c r="K959" s="74"/>
      <c r="L959" s="49"/>
      <c r="M959" s="49"/>
      <c r="N959" s="49"/>
      <c r="O959" s="49"/>
      <c r="P959" s="49"/>
      <c r="Q959" s="49"/>
      <c r="R959" s="49"/>
      <c r="S959" s="49"/>
      <c r="T959" s="49"/>
      <c r="U959" s="190"/>
      <c r="V959" s="190"/>
      <c r="W959" s="36"/>
      <c r="X959" s="49"/>
      <c r="Y959" s="190"/>
      <c r="Z959" s="74"/>
      <c r="AA959" s="74"/>
      <c r="AB959" s="74"/>
      <c r="AC959" s="74"/>
      <c r="AD959" s="74"/>
      <c r="AE959" s="74"/>
      <c r="AF959" s="49"/>
      <c r="AG959" s="49"/>
    </row>
    <row r="960" spans="1:33">
      <c r="A960" s="190"/>
      <c r="B960" s="190"/>
      <c r="C960" s="49"/>
      <c r="D960" s="49"/>
      <c r="E960" s="190"/>
      <c r="F960" s="74"/>
      <c r="G960" s="74"/>
      <c r="H960" s="74"/>
      <c r="I960" s="74"/>
      <c r="J960" s="74"/>
      <c r="K960" s="74"/>
      <c r="L960" s="49"/>
      <c r="M960" s="49"/>
      <c r="N960" s="49"/>
      <c r="O960" s="49"/>
      <c r="P960" s="49"/>
      <c r="Q960" s="49"/>
      <c r="R960" s="49"/>
      <c r="S960" s="49"/>
      <c r="T960" s="49"/>
      <c r="U960" s="190"/>
      <c r="V960" s="190"/>
      <c r="W960" s="36"/>
      <c r="X960" s="49"/>
      <c r="Y960" s="190"/>
      <c r="Z960" s="74"/>
      <c r="AA960" s="74"/>
      <c r="AB960" s="74"/>
      <c r="AC960" s="74"/>
      <c r="AD960" s="74"/>
      <c r="AE960" s="74"/>
      <c r="AF960" s="49"/>
      <c r="AG960" s="49"/>
    </row>
    <row r="961" spans="1:33">
      <c r="A961" s="190"/>
      <c r="B961" s="190"/>
      <c r="C961" s="49"/>
      <c r="D961" s="49"/>
      <c r="E961" s="190"/>
      <c r="F961" s="74"/>
      <c r="G961" s="74"/>
      <c r="H961" s="74"/>
      <c r="I961" s="74"/>
      <c r="J961" s="74"/>
      <c r="K961" s="74"/>
      <c r="L961" s="49"/>
      <c r="M961" s="49"/>
      <c r="N961" s="49"/>
      <c r="O961" s="49"/>
      <c r="P961" s="49"/>
      <c r="Q961" s="49"/>
      <c r="R961" s="49"/>
      <c r="S961" s="49"/>
      <c r="T961" s="49"/>
      <c r="U961" s="190"/>
      <c r="V961" s="190"/>
      <c r="W961" s="36"/>
      <c r="X961" s="49"/>
      <c r="Y961" s="190"/>
      <c r="Z961" s="74"/>
      <c r="AA961" s="74"/>
      <c r="AB961" s="74"/>
      <c r="AC961" s="74"/>
      <c r="AD961" s="74"/>
      <c r="AE961" s="74"/>
      <c r="AF961" s="49"/>
      <c r="AG961" s="49"/>
    </row>
    <row r="962" spans="1:33">
      <c r="A962" s="190"/>
      <c r="B962" s="190"/>
      <c r="C962" s="49"/>
      <c r="D962" s="49"/>
      <c r="E962" s="190"/>
      <c r="F962" s="74"/>
      <c r="G962" s="74"/>
      <c r="H962" s="74"/>
      <c r="I962" s="74"/>
      <c r="J962" s="74"/>
      <c r="K962" s="74"/>
      <c r="L962" s="49"/>
      <c r="M962" s="49"/>
      <c r="N962" s="49"/>
      <c r="O962" s="49"/>
      <c r="P962" s="49"/>
      <c r="Q962" s="49"/>
      <c r="R962" s="49"/>
      <c r="S962" s="49"/>
      <c r="T962" s="49"/>
      <c r="U962" s="190"/>
      <c r="V962" s="190"/>
      <c r="W962" s="36"/>
      <c r="X962" s="49"/>
      <c r="Y962" s="190"/>
      <c r="Z962" s="74"/>
      <c r="AA962" s="74"/>
      <c r="AB962" s="74"/>
      <c r="AC962" s="74"/>
      <c r="AD962" s="74"/>
      <c r="AE962" s="74"/>
      <c r="AF962" s="49"/>
      <c r="AG962" s="49"/>
    </row>
    <row r="963" spans="1:33">
      <c r="A963" s="190"/>
      <c r="B963" s="190"/>
      <c r="C963" s="49"/>
      <c r="D963" s="49"/>
      <c r="E963" s="190"/>
      <c r="F963" s="74"/>
      <c r="G963" s="74"/>
      <c r="H963" s="74"/>
      <c r="I963" s="74"/>
      <c r="J963" s="74"/>
      <c r="K963" s="74"/>
      <c r="L963" s="49"/>
      <c r="M963" s="49"/>
      <c r="N963" s="49"/>
      <c r="O963" s="49"/>
      <c r="P963" s="49"/>
      <c r="Q963" s="49"/>
      <c r="R963" s="49"/>
      <c r="S963" s="49"/>
      <c r="T963" s="49"/>
      <c r="U963" s="190"/>
      <c r="V963" s="190"/>
      <c r="W963" s="36"/>
      <c r="X963" s="49"/>
      <c r="Y963" s="190"/>
      <c r="Z963" s="74"/>
      <c r="AA963" s="74"/>
      <c r="AB963" s="74"/>
      <c r="AC963" s="74"/>
      <c r="AD963" s="74"/>
      <c r="AE963" s="74"/>
      <c r="AF963" s="49"/>
      <c r="AG963" s="49"/>
    </row>
    <row r="964" spans="1:33">
      <c r="A964" s="190"/>
      <c r="B964" s="190"/>
      <c r="C964" s="49"/>
      <c r="D964" s="49"/>
      <c r="E964" s="190"/>
      <c r="F964" s="74"/>
      <c r="G964" s="74"/>
      <c r="H964" s="74"/>
      <c r="I964" s="74"/>
      <c r="J964" s="74"/>
      <c r="K964" s="74"/>
      <c r="L964" s="49"/>
      <c r="M964" s="49"/>
      <c r="N964" s="49"/>
      <c r="O964" s="49"/>
      <c r="P964" s="49"/>
      <c r="Q964" s="49"/>
      <c r="R964" s="49"/>
      <c r="S964" s="49"/>
      <c r="T964" s="49"/>
      <c r="U964" s="190"/>
      <c r="V964" s="190"/>
      <c r="W964" s="36"/>
      <c r="X964" s="49"/>
      <c r="Y964" s="190"/>
      <c r="Z964" s="74"/>
      <c r="AA964" s="74"/>
      <c r="AB964" s="74"/>
      <c r="AC964" s="74"/>
      <c r="AD964" s="74"/>
      <c r="AE964" s="74"/>
      <c r="AF964" s="49"/>
      <c r="AG964" s="49"/>
    </row>
    <row r="965" spans="1:33">
      <c r="A965" s="190"/>
      <c r="B965" s="190"/>
      <c r="C965" s="49"/>
      <c r="D965" s="49"/>
      <c r="E965" s="190"/>
      <c r="F965" s="74"/>
      <c r="G965" s="74"/>
      <c r="H965" s="74"/>
      <c r="I965" s="74"/>
      <c r="J965" s="74"/>
      <c r="K965" s="74"/>
      <c r="L965" s="49"/>
      <c r="M965" s="49"/>
      <c r="N965" s="49"/>
      <c r="O965" s="49"/>
      <c r="P965" s="49"/>
      <c r="Q965" s="49"/>
      <c r="R965" s="49"/>
      <c r="S965" s="49"/>
      <c r="T965" s="49"/>
      <c r="U965" s="190"/>
      <c r="V965" s="190"/>
      <c r="W965" s="36"/>
      <c r="X965" s="49"/>
      <c r="Y965" s="190"/>
      <c r="Z965" s="74"/>
      <c r="AA965" s="74"/>
      <c r="AB965" s="74"/>
      <c r="AC965" s="74"/>
      <c r="AD965" s="74"/>
      <c r="AE965" s="74"/>
      <c r="AF965" s="49"/>
      <c r="AG965" s="49"/>
    </row>
    <row r="966" spans="1:33">
      <c r="A966" s="190"/>
      <c r="B966" s="190"/>
      <c r="C966" s="49"/>
      <c r="D966" s="49"/>
      <c r="E966" s="190"/>
      <c r="F966" s="74"/>
      <c r="G966" s="74"/>
      <c r="H966" s="74"/>
      <c r="I966" s="74"/>
      <c r="J966" s="74"/>
      <c r="K966" s="74"/>
      <c r="L966" s="49"/>
      <c r="M966" s="49"/>
      <c r="N966" s="49"/>
      <c r="O966" s="49"/>
      <c r="P966" s="49"/>
      <c r="Q966" s="49"/>
      <c r="R966" s="49"/>
      <c r="S966" s="49"/>
      <c r="T966" s="49"/>
      <c r="U966" s="190"/>
      <c r="V966" s="190"/>
      <c r="W966" s="36"/>
      <c r="X966" s="49"/>
      <c r="Y966" s="190"/>
      <c r="Z966" s="74"/>
      <c r="AA966" s="74"/>
      <c r="AB966" s="74"/>
      <c r="AC966" s="74"/>
      <c r="AD966" s="74"/>
      <c r="AE966" s="74"/>
      <c r="AF966" s="49"/>
      <c r="AG966" s="49"/>
    </row>
    <row r="967" spans="1:33">
      <c r="A967" s="190"/>
      <c r="B967" s="190"/>
      <c r="C967" s="49"/>
      <c r="D967" s="49"/>
      <c r="E967" s="190"/>
      <c r="F967" s="74"/>
      <c r="G967" s="74"/>
      <c r="H967" s="74"/>
      <c r="I967" s="74"/>
      <c r="J967" s="74"/>
      <c r="K967" s="74"/>
      <c r="L967" s="49"/>
      <c r="M967" s="49"/>
      <c r="N967" s="49"/>
      <c r="O967" s="49"/>
      <c r="P967" s="49"/>
      <c r="Q967" s="49"/>
      <c r="R967" s="49"/>
      <c r="S967" s="49"/>
      <c r="T967" s="49"/>
      <c r="U967" s="190"/>
      <c r="V967" s="190"/>
      <c r="W967" s="36"/>
      <c r="X967" s="49"/>
      <c r="Y967" s="190"/>
      <c r="Z967" s="74"/>
      <c r="AA967" s="74"/>
      <c r="AB967" s="74"/>
      <c r="AC967" s="74"/>
      <c r="AD967" s="74"/>
      <c r="AE967" s="74"/>
      <c r="AF967" s="49"/>
      <c r="AG967" s="49"/>
    </row>
    <row r="968" spans="1:33">
      <c r="A968" s="190"/>
      <c r="B968" s="190"/>
      <c r="C968" s="49"/>
      <c r="D968" s="49"/>
      <c r="E968" s="190"/>
      <c r="F968" s="74"/>
      <c r="G968" s="74"/>
      <c r="H968" s="74"/>
      <c r="I968" s="74"/>
      <c r="J968" s="74"/>
      <c r="K968" s="74"/>
      <c r="L968" s="49"/>
      <c r="M968" s="49"/>
      <c r="N968" s="49"/>
      <c r="O968" s="49"/>
      <c r="P968" s="49"/>
      <c r="Q968" s="49"/>
      <c r="R968" s="49"/>
      <c r="S968" s="49"/>
      <c r="T968" s="49"/>
      <c r="U968" s="190"/>
      <c r="V968" s="190"/>
      <c r="W968" s="36"/>
      <c r="X968" s="49"/>
      <c r="Y968" s="190"/>
      <c r="Z968" s="74"/>
      <c r="AA968" s="74"/>
      <c r="AB968" s="74"/>
      <c r="AC968" s="74"/>
      <c r="AD968" s="74"/>
      <c r="AE968" s="74"/>
      <c r="AF968" s="49"/>
      <c r="AG968" s="49"/>
    </row>
    <row r="969" spans="1:33">
      <c r="A969" s="190"/>
      <c r="B969" s="190"/>
      <c r="C969" s="49"/>
      <c r="D969" s="49"/>
      <c r="E969" s="190"/>
      <c r="F969" s="74"/>
      <c r="G969" s="74"/>
      <c r="H969" s="74"/>
      <c r="I969" s="74"/>
      <c r="J969" s="74"/>
      <c r="K969" s="74"/>
      <c r="L969" s="49"/>
      <c r="M969" s="49"/>
      <c r="N969" s="49"/>
      <c r="O969" s="49"/>
      <c r="P969" s="49"/>
      <c r="Q969" s="49"/>
      <c r="R969" s="49"/>
      <c r="S969" s="49"/>
      <c r="T969" s="49"/>
      <c r="U969" s="190"/>
      <c r="V969" s="190"/>
      <c r="W969" s="36"/>
      <c r="X969" s="49"/>
      <c r="Y969" s="190"/>
      <c r="Z969" s="74"/>
      <c r="AA969" s="74"/>
      <c r="AB969" s="74"/>
      <c r="AC969" s="74"/>
      <c r="AD969" s="74"/>
      <c r="AE969" s="74"/>
      <c r="AF969" s="49"/>
      <c r="AG969" s="49"/>
    </row>
    <row r="970" spans="1:33">
      <c r="A970" s="190"/>
      <c r="B970" s="190"/>
      <c r="C970" s="49"/>
      <c r="D970" s="49"/>
      <c r="E970" s="190"/>
      <c r="F970" s="74"/>
      <c r="G970" s="74"/>
      <c r="H970" s="74"/>
      <c r="I970" s="74"/>
      <c r="J970" s="74"/>
      <c r="K970" s="74"/>
      <c r="L970" s="49"/>
      <c r="M970" s="49"/>
      <c r="N970" s="49"/>
      <c r="O970" s="49"/>
      <c r="P970" s="49"/>
      <c r="Q970" s="49"/>
      <c r="R970" s="49"/>
      <c r="S970" s="49"/>
      <c r="T970" s="49"/>
      <c r="U970" s="190"/>
      <c r="V970" s="190"/>
      <c r="W970" s="36"/>
      <c r="X970" s="49"/>
      <c r="Y970" s="190"/>
      <c r="Z970" s="74"/>
      <c r="AA970" s="74"/>
      <c r="AB970" s="74"/>
      <c r="AC970" s="74"/>
      <c r="AD970" s="74"/>
      <c r="AE970" s="74"/>
      <c r="AF970" s="49"/>
      <c r="AG970" s="49"/>
    </row>
    <row r="971" spans="1:33">
      <c r="A971" s="190"/>
      <c r="B971" s="190"/>
      <c r="C971" s="49"/>
      <c r="D971" s="49"/>
      <c r="E971" s="190"/>
      <c r="F971" s="74"/>
      <c r="G971" s="74"/>
      <c r="H971" s="74"/>
      <c r="I971" s="74"/>
      <c r="J971" s="74"/>
      <c r="K971" s="74"/>
      <c r="L971" s="49"/>
      <c r="M971" s="49"/>
      <c r="N971" s="49"/>
      <c r="O971" s="49"/>
      <c r="P971" s="49"/>
      <c r="Q971" s="49"/>
      <c r="R971" s="49"/>
      <c r="S971" s="49"/>
      <c r="T971" s="49"/>
      <c r="U971" s="190"/>
      <c r="V971" s="190"/>
      <c r="W971" s="36"/>
      <c r="X971" s="49"/>
      <c r="Y971" s="190"/>
      <c r="Z971" s="74"/>
      <c r="AA971" s="74"/>
      <c r="AB971" s="74"/>
      <c r="AC971" s="74"/>
      <c r="AD971" s="74"/>
      <c r="AE971" s="74"/>
      <c r="AF971" s="49"/>
      <c r="AG971" s="49"/>
    </row>
    <row r="972" spans="1:33">
      <c r="A972" s="190"/>
      <c r="B972" s="190"/>
      <c r="C972" s="49"/>
      <c r="D972" s="49"/>
      <c r="E972" s="190"/>
      <c r="F972" s="74"/>
      <c r="G972" s="74"/>
      <c r="H972" s="74"/>
      <c r="I972" s="74"/>
      <c r="J972" s="74"/>
      <c r="K972" s="74"/>
      <c r="L972" s="49"/>
      <c r="M972" s="49"/>
      <c r="N972" s="49"/>
      <c r="O972" s="49"/>
      <c r="P972" s="49"/>
      <c r="Q972" s="49"/>
      <c r="R972" s="49"/>
      <c r="S972" s="49"/>
      <c r="T972" s="49"/>
      <c r="U972" s="190"/>
      <c r="V972" s="190"/>
      <c r="W972" s="36"/>
      <c r="X972" s="49"/>
      <c r="Y972" s="190"/>
      <c r="Z972" s="74"/>
      <c r="AA972" s="74"/>
      <c r="AB972" s="74"/>
      <c r="AC972" s="74"/>
      <c r="AD972" s="74"/>
      <c r="AE972" s="74"/>
      <c r="AF972" s="49"/>
      <c r="AG972" s="49"/>
    </row>
    <row r="973" spans="1:33">
      <c r="A973" s="190"/>
      <c r="B973" s="190"/>
      <c r="C973" s="49"/>
      <c r="D973" s="49"/>
      <c r="E973" s="190"/>
      <c r="F973" s="74"/>
      <c r="G973" s="74"/>
      <c r="H973" s="74"/>
      <c r="I973" s="74"/>
      <c r="J973" s="74"/>
      <c r="K973" s="74"/>
      <c r="L973" s="49"/>
      <c r="M973" s="49"/>
      <c r="N973" s="49"/>
      <c r="O973" s="49"/>
      <c r="P973" s="49"/>
      <c r="Q973" s="49"/>
      <c r="R973" s="49"/>
      <c r="S973" s="49"/>
      <c r="T973" s="49"/>
      <c r="U973" s="190"/>
      <c r="V973" s="190"/>
      <c r="W973" s="36"/>
      <c r="X973" s="49"/>
      <c r="Y973" s="190"/>
      <c r="Z973" s="74"/>
      <c r="AA973" s="74"/>
      <c r="AB973" s="74"/>
      <c r="AC973" s="74"/>
      <c r="AD973" s="74"/>
      <c r="AE973" s="74"/>
      <c r="AF973" s="49"/>
      <c r="AG973" s="49"/>
    </row>
    <row r="974" spans="1:33">
      <c r="A974" s="190"/>
      <c r="B974" s="190"/>
      <c r="C974" s="49"/>
      <c r="D974" s="49"/>
      <c r="E974" s="190"/>
      <c r="F974" s="74"/>
      <c r="G974" s="74"/>
      <c r="H974" s="74"/>
      <c r="I974" s="74"/>
      <c r="J974" s="74"/>
      <c r="K974" s="74"/>
      <c r="L974" s="49"/>
      <c r="M974" s="49"/>
      <c r="N974" s="49"/>
      <c r="O974" s="49"/>
      <c r="P974" s="49"/>
      <c r="Q974" s="49"/>
      <c r="R974" s="49"/>
      <c r="S974" s="49"/>
      <c r="T974" s="49"/>
      <c r="U974" s="190"/>
      <c r="V974" s="190"/>
      <c r="W974" s="36"/>
      <c r="X974" s="49"/>
      <c r="Y974" s="190"/>
      <c r="Z974" s="74"/>
      <c r="AA974" s="74"/>
      <c r="AB974" s="74"/>
      <c r="AC974" s="74"/>
      <c r="AD974" s="74"/>
      <c r="AE974" s="74"/>
      <c r="AF974" s="49"/>
      <c r="AG974" s="49"/>
    </row>
    <row r="975" spans="1:33">
      <c r="A975" s="190"/>
      <c r="B975" s="190"/>
      <c r="C975" s="49"/>
      <c r="D975" s="49"/>
      <c r="E975" s="190"/>
      <c r="F975" s="74"/>
      <c r="G975" s="74"/>
      <c r="H975" s="74"/>
      <c r="I975" s="74"/>
      <c r="J975" s="74"/>
      <c r="K975" s="74"/>
      <c r="L975" s="49"/>
      <c r="M975" s="49"/>
      <c r="N975" s="49"/>
      <c r="O975" s="49"/>
      <c r="P975" s="49"/>
      <c r="Q975" s="49"/>
      <c r="R975" s="49"/>
      <c r="S975" s="49"/>
      <c r="T975" s="49"/>
      <c r="U975" s="190"/>
      <c r="V975" s="190"/>
      <c r="W975" s="36"/>
      <c r="X975" s="49"/>
      <c r="Y975" s="190"/>
      <c r="Z975" s="74"/>
      <c r="AA975" s="74"/>
      <c r="AB975" s="74"/>
      <c r="AC975" s="74"/>
      <c r="AD975" s="74"/>
      <c r="AE975" s="74"/>
      <c r="AF975" s="49"/>
      <c r="AG975" s="49"/>
    </row>
    <row r="976" spans="1:33">
      <c r="A976" s="190"/>
      <c r="B976" s="190"/>
      <c r="C976" s="49"/>
      <c r="D976" s="49"/>
      <c r="E976" s="190"/>
      <c r="F976" s="74"/>
      <c r="G976" s="74"/>
      <c r="H976" s="74"/>
      <c r="I976" s="74"/>
      <c r="J976" s="74"/>
      <c r="K976" s="74"/>
      <c r="L976" s="49"/>
      <c r="M976" s="49"/>
      <c r="N976" s="49"/>
      <c r="O976" s="49"/>
      <c r="P976" s="49"/>
      <c r="Q976" s="49"/>
      <c r="R976" s="49"/>
      <c r="S976" s="49"/>
      <c r="T976" s="49"/>
      <c r="U976" s="190"/>
      <c r="V976" s="190"/>
      <c r="W976" s="36"/>
      <c r="X976" s="49"/>
      <c r="Y976" s="190"/>
      <c r="Z976" s="74"/>
      <c r="AA976" s="74"/>
      <c r="AB976" s="74"/>
      <c r="AC976" s="74"/>
      <c r="AD976" s="74"/>
      <c r="AE976" s="74"/>
      <c r="AF976" s="49"/>
      <c r="AG976" s="49"/>
    </row>
    <row r="977" spans="1:33">
      <c r="A977" s="190"/>
      <c r="B977" s="190"/>
      <c r="C977" s="49"/>
      <c r="D977" s="49"/>
      <c r="E977" s="190"/>
      <c r="F977" s="74"/>
      <c r="G977" s="74"/>
      <c r="H977" s="74"/>
      <c r="I977" s="74"/>
      <c r="J977" s="74"/>
      <c r="K977" s="74"/>
      <c r="L977" s="49"/>
      <c r="M977" s="49"/>
      <c r="N977" s="49"/>
      <c r="O977" s="49"/>
      <c r="P977" s="49"/>
      <c r="Q977" s="49"/>
      <c r="R977" s="49"/>
      <c r="S977" s="49"/>
      <c r="T977" s="49"/>
      <c r="U977" s="190"/>
      <c r="V977" s="190"/>
      <c r="W977" s="36"/>
      <c r="X977" s="49"/>
      <c r="Y977" s="190"/>
      <c r="Z977" s="74"/>
      <c r="AA977" s="74"/>
      <c r="AB977" s="74"/>
      <c r="AC977" s="74"/>
      <c r="AD977" s="74"/>
      <c r="AE977" s="74"/>
      <c r="AF977" s="49"/>
      <c r="AG977" s="49"/>
    </row>
    <row r="978" spans="1:33">
      <c r="A978" s="190"/>
      <c r="B978" s="190"/>
      <c r="C978" s="49"/>
      <c r="D978" s="49"/>
      <c r="E978" s="190"/>
      <c r="F978" s="74"/>
      <c r="G978" s="74"/>
      <c r="H978" s="74"/>
      <c r="I978" s="74"/>
      <c r="J978" s="74"/>
      <c r="K978" s="74"/>
      <c r="L978" s="49"/>
      <c r="M978" s="49"/>
      <c r="N978" s="49"/>
      <c r="O978" s="49"/>
      <c r="P978" s="49"/>
      <c r="Q978" s="49"/>
      <c r="R978" s="49"/>
      <c r="S978" s="49"/>
      <c r="T978" s="49"/>
      <c r="U978" s="190"/>
      <c r="V978" s="190"/>
      <c r="W978" s="36"/>
      <c r="X978" s="49"/>
      <c r="Y978" s="190"/>
      <c r="Z978" s="74"/>
      <c r="AA978" s="74"/>
      <c r="AB978" s="74"/>
      <c r="AC978" s="74"/>
      <c r="AD978" s="74"/>
      <c r="AE978" s="74"/>
      <c r="AF978" s="49"/>
      <c r="AG978" s="49"/>
    </row>
    <row r="979" spans="1:33">
      <c r="A979" s="190"/>
      <c r="B979" s="190"/>
      <c r="C979" s="49"/>
      <c r="D979" s="49"/>
      <c r="E979" s="190"/>
      <c r="F979" s="74"/>
      <c r="G979" s="74"/>
      <c r="H979" s="74"/>
      <c r="I979" s="74"/>
      <c r="J979" s="74"/>
      <c r="K979" s="74"/>
      <c r="L979" s="49"/>
      <c r="M979" s="49"/>
      <c r="N979" s="49"/>
      <c r="O979" s="49"/>
      <c r="P979" s="49"/>
      <c r="Q979" s="49"/>
      <c r="R979" s="49"/>
      <c r="S979" s="49"/>
      <c r="T979" s="49"/>
      <c r="U979" s="190"/>
      <c r="V979" s="190"/>
      <c r="W979" s="36"/>
      <c r="X979" s="49"/>
      <c r="Y979" s="190"/>
      <c r="Z979" s="74"/>
      <c r="AA979" s="74"/>
      <c r="AB979" s="74"/>
      <c r="AC979" s="74"/>
      <c r="AD979" s="74"/>
      <c r="AE979" s="74"/>
      <c r="AF979" s="49"/>
      <c r="AG979" s="49"/>
    </row>
    <row r="980" spans="1:33">
      <c r="A980" s="190"/>
      <c r="B980" s="190"/>
      <c r="C980" s="49"/>
      <c r="D980" s="49"/>
      <c r="E980" s="190"/>
      <c r="F980" s="74"/>
      <c r="G980" s="74"/>
      <c r="H980" s="74"/>
      <c r="I980" s="74"/>
      <c r="J980" s="74"/>
      <c r="K980" s="74"/>
      <c r="L980" s="49"/>
      <c r="M980" s="49"/>
      <c r="N980" s="49"/>
      <c r="O980" s="49"/>
      <c r="P980" s="49"/>
      <c r="Q980" s="49"/>
      <c r="R980" s="49"/>
      <c r="S980" s="49"/>
      <c r="T980" s="49"/>
      <c r="U980" s="190"/>
      <c r="V980" s="190"/>
      <c r="W980" s="36"/>
      <c r="X980" s="49"/>
      <c r="Y980" s="190"/>
      <c r="Z980" s="74"/>
      <c r="AA980" s="74"/>
      <c r="AB980" s="74"/>
      <c r="AC980" s="74"/>
      <c r="AD980" s="74"/>
      <c r="AE980" s="74"/>
      <c r="AF980" s="49"/>
      <c r="AG980" s="49"/>
    </row>
    <row r="981" spans="1:33">
      <c r="A981" s="190"/>
      <c r="B981" s="190"/>
      <c r="C981" s="49"/>
      <c r="D981" s="49"/>
      <c r="E981" s="190"/>
      <c r="F981" s="74"/>
      <c r="G981" s="74"/>
      <c r="H981" s="74"/>
      <c r="I981" s="74"/>
      <c r="J981" s="74"/>
      <c r="K981" s="74"/>
      <c r="L981" s="49"/>
      <c r="M981" s="49"/>
      <c r="N981" s="49"/>
      <c r="O981" s="49"/>
      <c r="P981" s="49"/>
      <c r="Q981" s="49"/>
      <c r="R981" s="49"/>
      <c r="S981" s="49"/>
      <c r="T981" s="49"/>
      <c r="U981" s="190"/>
      <c r="V981" s="190"/>
      <c r="W981" s="36"/>
      <c r="X981" s="49"/>
      <c r="Y981" s="190"/>
      <c r="Z981" s="74"/>
      <c r="AA981" s="74"/>
      <c r="AB981" s="74"/>
      <c r="AC981" s="74"/>
      <c r="AD981" s="74"/>
      <c r="AE981" s="74"/>
      <c r="AF981" s="49"/>
      <c r="AG981" s="49"/>
    </row>
    <row r="982" spans="1:33">
      <c r="A982" s="190"/>
      <c r="B982" s="190"/>
      <c r="C982" s="49"/>
      <c r="D982" s="49"/>
      <c r="E982" s="190"/>
      <c r="F982" s="74"/>
      <c r="G982" s="74"/>
      <c r="H982" s="74"/>
      <c r="I982" s="74"/>
      <c r="J982" s="74"/>
      <c r="K982" s="74"/>
      <c r="L982" s="49"/>
      <c r="M982" s="49"/>
      <c r="N982" s="49"/>
      <c r="O982" s="49"/>
      <c r="P982" s="49"/>
      <c r="Q982" s="49"/>
      <c r="R982" s="49"/>
      <c r="S982" s="49"/>
      <c r="T982" s="49"/>
      <c r="U982" s="190"/>
      <c r="V982" s="190"/>
      <c r="W982" s="36"/>
      <c r="X982" s="49"/>
      <c r="Y982" s="190"/>
      <c r="Z982" s="74"/>
      <c r="AA982" s="74"/>
      <c r="AB982" s="74"/>
      <c r="AC982" s="74"/>
      <c r="AD982" s="74"/>
      <c r="AE982" s="74"/>
      <c r="AF982" s="49"/>
      <c r="AG982" s="49"/>
    </row>
    <row r="983" spans="1:33">
      <c r="A983" s="190"/>
      <c r="B983" s="190"/>
      <c r="C983" s="49"/>
      <c r="D983" s="49"/>
      <c r="E983" s="190"/>
      <c r="F983" s="74"/>
      <c r="G983" s="74"/>
      <c r="H983" s="74"/>
      <c r="I983" s="74"/>
      <c r="J983" s="74"/>
      <c r="K983" s="74"/>
      <c r="L983" s="49"/>
      <c r="M983" s="49"/>
      <c r="N983" s="49"/>
      <c r="O983" s="49"/>
      <c r="P983" s="49"/>
      <c r="Q983" s="49"/>
      <c r="R983" s="49"/>
      <c r="S983" s="49"/>
      <c r="T983" s="49"/>
      <c r="U983" s="190"/>
      <c r="V983" s="190"/>
      <c r="W983" s="36"/>
      <c r="X983" s="49"/>
      <c r="Y983" s="190"/>
      <c r="Z983" s="74"/>
      <c r="AA983" s="74"/>
      <c r="AB983" s="74"/>
      <c r="AC983" s="74"/>
      <c r="AD983" s="74"/>
      <c r="AE983" s="74"/>
      <c r="AF983" s="49"/>
      <c r="AG983" s="49"/>
    </row>
    <row r="984" spans="1:33">
      <c r="A984" s="190"/>
      <c r="B984" s="190"/>
      <c r="C984" s="49"/>
      <c r="D984" s="49"/>
      <c r="E984" s="190"/>
      <c r="F984" s="74"/>
      <c r="G984" s="74"/>
      <c r="H984" s="74"/>
      <c r="I984" s="74"/>
      <c r="J984" s="74"/>
      <c r="K984" s="74"/>
      <c r="L984" s="49"/>
      <c r="M984" s="49"/>
      <c r="N984" s="49"/>
      <c r="O984" s="49"/>
      <c r="P984" s="49"/>
      <c r="Q984" s="49"/>
      <c r="R984" s="49"/>
      <c r="S984" s="49"/>
      <c r="T984" s="49"/>
      <c r="U984" s="190"/>
      <c r="V984" s="190"/>
      <c r="W984" s="36"/>
      <c r="X984" s="49"/>
      <c r="Y984" s="190"/>
      <c r="Z984" s="74"/>
      <c r="AA984" s="74"/>
      <c r="AB984" s="74"/>
      <c r="AC984" s="74"/>
      <c r="AD984" s="74"/>
      <c r="AE984" s="74"/>
      <c r="AF984" s="49"/>
      <c r="AG984" s="49"/>
    </row>
    <row r="985" spans="1:33">
      <c r="A985" s="190"/>
      <c r="B985" s="190"/>
      <c r="C985" s="49"/>
      <c r="D985" s="49"/>
      <c r="E985" s="190"/>
      <c r="F985" s="74"/>
      <c r="G985" s="74"/>
      <c r="H985" s="74"/>
      <c r="I985" s="74"/>
      <c r="J985" s="74"/>
      <c r="K985" s="74"/>
      <c r="L985" s="49"/>
      <c r="M985" s="49"/>
      <c r="N985" s="49"/>
      <c r="O985" s="49"/>
      <c r="P985" s="49"/>
      <c r="Q985" s="49"/>
      <c r="R985" s="49"/>
      <c r="S985" s="49"/>
      <c r="T985" s="49"/>
      <c r="U985" s="190"/>
      <c r="V985" s="190"/>
      <c r="W985" s="36"/>
      <c r="X985" s="49"/>
      <c r="Y985" s="190"/>
      <c r="Z985" s="74"/>
      <c r="AA985" s="74"/>
      <c r="AB985" s="74"/>
      <c r="AC985" s="74"/>
      <c r="AD985" s="74"/>
      <c r="AE985" s="74"/>
      <c r="AF985" s="49"/>
      <c r="AG985" s="49"/>
    </row>
    <row r="986" spans="1:33">
      <c r="A986" s="190"/>
      <c r="B986" s="190"/>
      <c r="C986" s="49"/>
      <c r="D986" s="49"/>
      <c r="E986" s="190"/>
      <c r="F986" s="74"/>
      <c r="G986" s="74"/>
      <c r="H986" s="74"/>
      <c r="I986" s="74"/>
      <c r="J986" s="74"/>
      <c r="K986" s="74"/>
      <c r="L986" s="49"/>
      <c r="M986" s="49"/>
      <c r="N986" s="49"/>
      <c r="O986" s="49"/>
      <c r="P986" s="49"/>
      <c r="Q986" s="49"/>
      <c r="R986" s="49"/>
      <c r="S986" s="49"/>
      <c r="T986" s="49"/>
      <c r="U986" s="190"/>
      <c r="V986" s="190"/>
      <c r="W986" s="36"/>
      <c r="X986" s="49"/>
      <c r="Y986" s="190"/>
      <c r="Z986" s="74"/>
      <c r="AA986" s="74"/>
      <c r="AB986" s="74"/>
      <c r="AC986" s="74"/>
      <c r="AD986" s="74"/>
      <c r="AE986" s="74"/>
      <c r="AF986" s="49"/>
      <c r="AG986" s="49"/>
    </row>
    <row r="987" spans="1:33">
      <c r="A987" s="190"/>
      <c r="B987" s="190"/>
      <c r="C987" s="49"/>
      <c r="D987" s="49"/>
      <c r="E987" s="190"/>
      <c r="F987" s="74"/>
      <c r="G987" s="74"/>
      <c r="H987" s="74"/>
      <c r="I987" s="74"/>
      <c r="J987" s="74"/>
      <c r="K987" s="74"/>
      <c r="L987" s="49"/>
      <c r="M987" s="49"/>
      <c r="N987" s="49"/>
      <c r="O987" s="49"/>
      <c r="P987" s="49"/>
      <c r="Q987" s="49"/>
      <c r="R987" s="49"/>
      <c r="S987" s="49"/>
      <c r="T987" s="49"/>
      <c r="U987" s="190"/>
      <c r="V987" s="190"/>
      <c r="W987" s="36"/>
      <c r="X987" s="49"/>
      <c r="Y987" s="190"/>
      <c r="Z987" s="74"/>
      <c r="AA987" s="74"/>
      <c r="AB987" s="74"/>
      <c r="AC987" s="74"/>
      <c r="AD987" s="74"/>
      <c r="AE987" s="74"/>
      <c r="AF987" s="49"/>
      <c r="AG987" s="49"/>
    </row>
    <row r="988" spans="1:33">
      <c r="A988" s="190"/>
      <c r="B988" s="190"/>
      <c r="C988" s="49"/>
      <c r="D988" s="49"/>
      <c r="E988" s="190"/>
      <c r="F988" s="74"/>
      <c r="G988" s="74"/>
      <c r="H988" s="74"/>
      <c r="I988" s="74"/>
      <c r="J988" s="74"/>
      <c r="K988" s="74"/>
      <c r="L988" s="49"/>
      <c r="M988" s="49"/>
      <c r="N988" s="49"/>
      <c r="O988" s="49"/>
      <c r="P988" s="49"/>
      <c r="Q988" s="49"/>
      <c r="R988" s="49"/>
      <c r="S988" s="49"/>
      <c r="T988" s="49"/>
      <c r="U988" s="190"/>
      <c r="V988" s="190"/>
      <c r="W988" s="36"/>
      <c r="X988" s="49"/>
      <c r="Y988" s="190"/>
      <c r="Z988" s="74"/>
      <c r="AA988" s="74"/>
      <c r="AB988" s="74"/>
      <c r="AC988" s="74"/>
      <c r="AD988" s="74"/>
      <c r="AE988" s="74"/>
      <c r="AF988" s="49"/>
      <c r="AG988" s="49"/>
    </row>
    <row r="989" spans="1:33">
      <c r="A989" s="190"/>
      <c r="B989" s="190"/>
      <c r="C989" s="49"/>
      <c r="D989" s="49"/>
      <c r="E989" s="190"/>
      <c r="F989" s="74"/>
      <c r="G989" s="74"/>
      <c r="H989" s="74"/>
      <c r="I989" s="74"/>
      <c r="J989" s="74"/>
      <c r="K989" s="74"/>
      <c r="L989" s="49"/>
      <c r="M989" s="49"/>
      <c r="N989" s="49"/>
      <c r="O989" s="49"/>
      <c r="P989" s="49"/>
      <c r="Q989" s="49"/>
      <c r="R989" s="49"/>
      <c r="S989" s="49"/>
      <c r="T989" s="49"/>
      <c r="U989" s="190"/>
      <c r="V989" s="190"/>
      <c r="W989" s="36"/>
      <c r="X989" s="49"/>
      <c r="Y989" s="190"/>
      <c r="Z989" s="74"/>
      <c r="AA989" s="74"/>
      <c r="AB989" s="74"/>
      <c r="AC989" s="74"/>
      <c r="AD989" s="74"/>
      <c r="AE989" s="74"/>
      <c r="AF989" s="49"/>
      <c r="AG989" s="49"/>
    </row>
    <row r="990" spans="1:33">
      <c r="A990" s="190"/>
      <c r="B990" s="190"/>
      <c r="C990" s="49"/>
      <c r="D990" s="49"/>
      <c r="E990" s="190"/>
      <c r="F990" s="74"/>
      <c r="G990" s="74"/>
      <c r="H990" s="74"/>
      <c r="I990" s="74"/>
      <c r="J990" s="74"/>
      <c r="K990" s="74"/>
      <c r="L990" s="49"/>
      <c r="M990" s="49"/>
      <c r="N990" s="49"/>
      <c r="O990" s="49"/>
      <c r="P990" s="49"/>
      <c r="Q990" s="49"/>
      <c r="R990" s="49"/>
      <c r="S990" s="49"/>
      <c r="T990" s="49"/>
      <c r="U990" s="190"/>
      <c r="V990" s="190"/>
      <c r="W990" s="36"/>
      <c r="X990" s="49"/>
      <c r="Y990" s="190"/>
      <c r="Z990" s="74"/>
      <c r="AA990" s="74"/>
      <c r="AB990" s="74"/>
      <c r="AC990" s="74"/>
      <c r="AD990" s="74"/>
      <c r="AE990" s="74"/>
      <c r="AF990" s="49"/>
      <c r="AG990" s="49"/>
    </row>
    <row r="991" spans="1:33">
      <c r="A991" s="190"/>
      <c r="B991" s="190"/>
      <c r="C991" s="49"/>
      <c r="D991" s="49"/>
      <c r="E991" s="190"/>
      <c r="F991" s="74"/>
      <c r="G991" s="74"/>
      <c r="H991" s="74"/>
      <c r="I991" s="74"/>
      <c r="J991" s="74"/>
      <c r="K991" s="74"/>
      <c r="L991" s="49"/>
      <c r="M991" s="49"/>
      <c r="N991" s="49"/>
      <c r="O991" s="49"/>
      <c r="P991" s="49"/>
      <c r="Q991" s="49"/>
      <c r="R991" s="49"/>
      <c r="S991" s="49"/>
      <c r="T991" s="49"/>
      <c r="U991" s="190"/>
      <c r="V991" s="190"/>
      <c r="W991" s="36"/>
      <c r="X991" s="49"/>
      <c r="Y991" s="190"/>
      <c r="Z991" s="74"/>
      <c r="AA991" s="74"/>
      <c r="AB991" s="74"/>
      <c r="AC991" s="74"/>
      <c r="AD991" s="74"/>
      <c r="AE991" s="74"/>
      <c r="AF991" s="49"/>
      <c r="AG991" s="49"/>
    </row>
    <row r="992" spans="1:33">
      <c r="A992" s="190"/>
      <c r="B992" s="190"/>
      <c r="C992" s="49"/>
      <c r="D992" s="49"/>
      <c r="E992" s="190"/>
      <c r="F992" s="74"/>
      <c r="G992" s="74"/>
      <c r="H992" s="74"/>
      <c r="I992" s="74"/>
      <c r="J992" s="74"/>
      <c r="K992" s="74"/>
      <c r="L992" s="49"/>
      <c r="M992" s="49"/>
      <c r="N992" s="49"/>
      <c r="O992" s="49"/>
      <c r="P992" s="49"/>
      <c r="Q992" s="49"/>
      <c r="R992" s="49"/>
      <c r="S992" s="49"/>
      <c r="T992" s="49"/>
      <c r="U992" s="190"/>
      <c r="V992" s="190"/>
      <c r="W992" s="36"/>
      <c r="X992" s="49"/>
      <c r="Y992" s="190"/>
      <c r="Z992" s="74"/>
      <c r="AA992" s="74"/>
      <c r="AB992" s="74"/>
      <c r="AC992" s="74"/>
      <c r="AD992" s="74"/>
      <c r="AE992" s="74"/>
      <c r="AF992" s="49"/>
      <c r="AG992" s="49"/>
    </row>
    <row r="993" spans="1:33">
      <c r="A993" s="190"/>
      <c r="B993" s="190"/>
      <c r="C993" s="49"/>
      <c r="D993" s="49"/>
      <c r="E993" s="190"/>
      <c r="F993" s="74"/>
      <c r="G993" s="74"/>
      <c r="H993" s="74"/>
      <c r="I993" s="74"/>
      <c r="J993" s="74"/>
      <c r="K993" s="74"/>
      <c r="L993" s="49"/>
      <c r="M993" s="49"/>
      <c r="N993" s="49"/>
      <c r="O993" s="49"/>
      <c r="P993" s="49"/>
      <c r="Q993" s="49"/>
      <c r="R993" s="49"/>
      <c r="S993" s="49"/>
      <c r="T993" s="49"/>
      <c r="U993" s="190"/>
      <c r="V993" s="190"/>
      <c r="W993" s="36"/>
      <c r="X993" s="49"/>
      <c r="Y993" s="190"/>
      <c r="Z993" s="74"/>
      <c r="AA993" s="74"/>
      <c r="AB993" s="74"/>
      <c r="AC993" s="74"/>
      <c r="AD993" s="74"/>
      <c r="AE993" s="74"/>
      <c r="AF993" s="49"/>
      <c r="AG993" s="49"/>
    </row>
    <row r="994" spans="1:33">
      <c r="A994" s="190"/>
      <c r="B994" s="190"/>
      <c r="C994" s="49"/>
      <c r="D994" s="49"/>
      <c r="E994" s="190"/>
      <c r="F994" s="74"/>
      <c r="G994" s="74"/>
      <c r="H994" s="74"/>
      <c r="I994" s="74"/>
      <c r="J994" s="74"/>
      <c r="K994" s="74"/>
      <c r="L994" s="49"/>
      <c r="M994" s="49"/>
      <c r="N994" s="49"/>
      <c r="O994" s="49"/>
      <c r="P994" s="49"/>
      <c r="Q994" s="49"/>
      <c r="R994" s="49"/>
      <c r="S994" s="49"/>
      <c r="T994" s="49"/>
      <c r="U994" s="190"/>
      <c r="V994" s="190"/>
      <c r="W994" s="36"/>
      <c r="X994" s="49"/>
      <c r="Y994" s="190"/>
      <c r="Z994" s="74"/>
      <c r="AA994" s="74"/>
      <c r="AB994" s="74"/>
      <c r="AC994" s="74"/>
      <c r="AD994" s="74"/>
      <c r="AE994" s="74"/>
      <c r="AF994" s="49"/>
      <c r="AG994" s="49"/>
    </row>
    <row r="995" spans="1:33">
      <c r="A995" s="190"/>
      <c r="B995" s="190"/>
      <c r="C995" s="49"/>
      <c r="D995" s="49"/>
      <c r="E995" s="190"/>
      <c r="F995" s="74"/>
      <c r="G995" s="74"/>
      <c r="H995" s="74"/>
      <c r="I995" s="74"/>
      <c r="J995" s="74"/>
      <c r="K995" s="74"/>
      <c r="L995" s="49"/>
      <c r="M995" s="49"/>
      <c r="N995" s="49"/>
      <c r="O995" s="49"/>
      <c r="P995" s="49"/>
      <c r="Q995" s="49"/>
      <c r="R995" s="49"/>
      <c r="S995" s="49"/>
      <c r="T995" s="49"/>
      <c r="U995" s="190"/>
      <c r="V995" s="190"/>
      <c r="W995" s="36"/>
      <c r="X995" s="49"/>
      <c r="Y995" s="190"/>
      <c r="Z995" s="74"/>
      <c r="AA995" s="74"/>
      <c r="AB995" s="74"/>
      <c r="AC995" s="74"/>
      <c r="AD995" s="74"/>
      <c r="AE995" s="74"/>
      <c r="AF995" s="49"/>
      <c r="AG995" s="49"/>
    </row>
    <row r="996" spans="1:33">
      <c r="A996" s="190"/>
      <c r="B996" s="190"/>
      <c r="C996" s="49"/>
      <c r="D996" s="49"/>
      <c r="E996" s="190"/>
      <c r="F996" s="74"/>
      <c r="G996" s="74"/>
      <c r="H996" s="74"/>
      <c r="I996" s="74"/>
      <c r="J996" s="74"/>
      <c r="K996" s="74"/>
      <c r="L996" s="49"/>
      <c r="M996" s="49"/>
      <c r="N996" s="49"/>
      <c r="O996" s="49"/>
      <c r="P996" s="49"/>
      <c r="Q996" s="49"/>
      <c r="R996" s="49"/>
      <c r="S996" s="49"/>
      <c r="T996" s="49"/>
      <c r="U996" s="190"/>
      <c r="V996" s="190"/>
      <c r="W996" s="36"/>
      <c r="X996" s="49"/>
      <c r="Y996" s="190"/>
      <c r="Z996" s="74"/>
      <c r="AA996" s="74"/>
      <c r="AB996" s="74"/>
      <c r="AC996" s="74"/>
      <c r="AD996" s="74"/>
      <c r="AE996" s="74"/>
      <c r="AF996" s="49"/>
      <c r="AG996" s="49"/>
    </row>
    <row r="997" spans="1:33">
      <c r="A997" s="190"/>
      <c r="B997" s="190"/>
      <c r="C997" s="49"/>
      <c r="D997" s="49"/>
      <c r="E997" s="190"/>
      <c r="F997" s="74"/>
      <c r="G997" s="74"/>
      <c r="H997" s="74"/>
      <c r="I997" s="74"/>
      <c r="J997" s="74"/>
      <c r="K997" s="74"/>
      <c r="L997" s="49"/>
      <c r="M997" s="49"/>
      <c r="N997" s="49"/>
      <c r="O997" s="49"/>
      <c r="P997" s="49"/>
      <c r="Q997" s="49"/>
      <c r="R997" s="49"/>
      <c r="S997" s="49"/>
      <c r="T997" s="49"/>
      <c r="U997" s="190"/>
      <c r="V997" s="190"/>
      <c r="W997" s="36"/>
      <c r="X997" s="49"/>
      <c r="Y997" s="190"/>
      <c r="Z997" s="74"/>
      <c r="AA997" s="74"/>
      <c r="AB997" s="74"/>
      <c r="AC997" s="74"/>
      <c r="AD997" s="74"/>
      <c r="AE997" s="74"/>
      <c r="AF997" s="49"/>
      <c r="AG997" s="49"/>
    </row>
    <row r="998" spans="1:33">
      <c r="A998" s="190"/>
      <c r="B998" s="190"/>
      <c r="C998" s="49"/>
      <c r="D998" s="49"/>
      <c r="E998" s="190"/>
      <c r="F998" s="74"/>
      <c r="G998" s="74"/>
      <c r="H998" s="74"/>
      <c r="I998" s="74"/>
      <c r="J998" s="74"/>
      <c r="K998" s="74"/>
      <c r="L998" s="49"/>
      <c r="M998" s="49"/>
      <c r="N998" s="49"/>
      <c r="O998" s="49"/>
      <c r="P998" s="49"/>
      <c r="Q998" s="49"/>
      <c r="R998" s="49"/>
      <c r="S998" s="49"/>
      <c r="T998" s="49"/>
      <c r="U998" s="190"/>
      <c r="V998" s="190"/>
      <c r="W998" s="36"/>
      <c r="X998" s="49"/>
      <c r="Y998" s="190"/>
      <c r="Z998" s="74"/>
      <c r="AA998" s="74"/>
      <c r="AB998" s="74"/>
      <c r="AC998" s="74"/>
      <c r="AD998" s="74"/>
      <c r="AE998" s="74"/>
      <c r="AF998" s="49"/>
      <c r="AG998" s="49"/>
    </row>
    <row r="999" spans="1:33">
      <c r="A999" s="190"/>
      <c r="B999" s="190"/>
      <c r="C999" s="49"/>
      <c r="D999" s="49"/>
      <c r="E999" s="190"/>
      <c r="F999" s="74"/>
      <c r="G999" s="74"/>
      <c r="H999" s="74"/>
      <c r="I999" s="74"/>
      <c r="J999" s="74"/>
      <c r="K999" s="74"/>
      <c r="L999" s="49"/>
      <c r="M999" s="49"/>
      <c r="N999" s="49"/>
      <c r="O999" s="49"/>
      <c r="P999" s="49"/>
      <c r="Q999" s="49"/>
      <c r="R999" s="49"/>
      <c r="S999" s="49"/>
      <c r="T999" s="49"/>
      <c r="U999" s="190"/>
      <c r="V999" s="190"/>
      <c r="W999" s="36"/>
      <c r="X999" s="49"/>
      <c r="Y999" s="190"/>
      <c r="Z999" s="74"/>
      <c r="AA999" s="74"/>
      <c r="AB999" s="74"/>
      <c r="AC999" s="74"/>
      <c r="AD999" s="74"/>
      <c r="AE999" s="74"/>
      <c r="AF999" s="49"/>
      <c r="AG999" s="49"/>
    </row>
    <row r="1000" spans="1:33">
      <c r="A1000" s="190"/>
      <c r="B1000" s="190"/>
      <c r="C1000" s="49"/>
      <c r="D1000" s="49"/>
      <c r="E1000" s="190"/>
      <c r="F1000" s="74"/>
      <c r="G1000" s="74"/>
      <c r="H1000" s="74"/>
      <c r="I1000" s="74"/>
      <c r="J1000" s="74"/>
      <c r="K1000" s="74"/>
      <c r="L1000" s="49"/>
      <c r="M1000" s="49"/>
      <c r="N1000" s="49"/>
      <c r="O1000" s="49"/>
      <c r="P1000" s="49"/>
      <c r="Q1000" s="49"/>
      <c r="R1000" s="49"/>
      <c r="S1000" s="49"/>
      <c r="T1000" s="49"/>
      <c r="U1000" s="190"/>
      <c r="V1000" s="190"/>
      <c r="W1000" s="36"/>
      <c r="X1000" s="49"/>
      <c r="Y1000" s="190"/>
      <c r="Z1000" s="74"/>
      <c r="AA1000" s="74"/>
      <c r="AB1000" s="74"/>
      <c r="AC1000" s="74"/>
      <c r="AD1000" s="74"/>
      <c r="AE1000" s="74"/>
      <c r="AF1000" s="49"/>
      <c r="AG1000" s="49"/>
    </row>
    <row r="1001" spans="1:33">
      <c r="A1001" s="190"/>
      <c r="B1001" s="190"/>
      <c r="C1001" s="49"/>
      <c r="D1001" s="49"/>
      <c r="E1001" s="190"/>
      <c r="F1001" s="74"/>
      <c r="G1001" s="74"/>
      <c r="H1001" s="74"/>
      <c r="I1001" s="74"/>
      <c r="J1001" s="74"/>
      <c r="K1001" s="74"/>
      <c r="L1001" s="49"/>
      <c r="M1001" s="49"/>
      <c r="N1001" s="49"/>
      <c r="O1001" s="49"/>
      <c r="P1001" s="49"/>
      <c r="Q1001" s="49"/>
      <c r="R1001" s="49"/>
      <c r="S1001" s="49"/>
      <c r="T1001" s="49"/>
      <c r="U1001" s="190"/>
      <c r="V1001" s="190"/>
      <c r="W1001" s="36"/>
      <c r="X1001" s="49"/>
      <c r="Y1001" s="190"/>
      <c r="Z1001" s="74"/>
      <c r="AA1001" s="74"/>
      <c r="AB1001" s="74"/>
      <c r="AC1001" s="74"/>
      <c r="AD1001" s="74"/>
      <c r="AE1001" s="74"/>
      <c r="AF1001" s="49"/>
      <c r="AG1001" s="49"/>
    </row>
    <row r="1002" spans="1:33">
      <c r="A1002" s="190"/>
      <c r="B1002" s="190"/>
      <c r="C1002" s="49"/>
      <c r="D1002" s="49"/>
      <c r="E1002" s="190"/>
      <c r="F1002" s="74"/>
      <c r="G1002" s="74"/>
      <c r="H1002" s="74"/>
      <c r="I1002" s="74"/>
      <c r="J1002" s="74"/>
      <c r="K1002" s="74"/>
      <c r="L1002" s="49"/>
      <c r="M1002" s="49"/>
      <c r="N1002" s="49"/>
      <c r="O1002" s="49"/>
      <c r="P1002" s="49"/>
      <c r="Q1002" s="49"/>
      <c r="R1002" s="49"/>
      <c r="S1002" s="49"/>
      <c r="T1002" s="49"/>
      <c r="U1002" s="190"/>
      <c r="V1002" s="190"/>
      <c r="W1002" s="36"/>
      <c r="X1002" s="49"/>
      <c r="Y1002" s="190"/>
      <c r="Z1002" s="74"/>
      <c r="AA1002" s="74"/>
      <c r="AB1002" s="74"/>
      <c r="AC1002" s="74"/>
      <c r="AD1002" s="74"/>
      <c r="AE1002" s="74"/>
      <c r="AF1002" s="49"/>
      <c r="AG1002" s="49"/>
    </row>
    <row r="1003" spans="1:33">
      <c r="A1003" s="190"/>
      <c r="B1003" s="190"/>
      <c r="C1003" s="49"/>
      <c r="D1003" s="49"/>
      <c r="E1003" s="190"/>
      <c r="F1003" s="74"/>
      <c r="G1003" s="74"/>
      <c r="H1003" s="74"/>
      <c r="I1003" s="74"/>
      <c r="J1003" s="74"/>
      <c r="K1003" s="74"/>
      <c r="L1003" s="49"/>
      <c r="M1003" s="49"/>
      <c r="N1003" s="49"/>
      <c r="O1003" s="49"/>
      <c r="P1003" s="49"/>
      <c r="Q1003" s="49"/>
      <c r="R1003" s="49"/>
      <c r="S1003" s="49"/>
      <c r="T1003" s="49"/>
      <c r="U1003" s="190"/>
      <c r="V1003" s="190"/>
      <c r="W1003" s="36"/>
      <c r="X1003" s="49"/>
      <c r="Y1003" s="190"/>
      <c r="Z1003" s="74"/>
      <c r="AA1003" s="74"/>
      <c r="AB1003" s="74"/>
      <c r="AC1003" s="74"/>
      <c r="AD1003" s="74"/>
      <c r="AE1003" s="74"/>
      <c r="AF1003" s="49"/>
      <c r="AG1003" s="49"/>
    </row>
    <row r="1004" spans="1:33">
      <c r="A1004" s="190"/>
      <c r="B1004" s="190"/>
      <c r="C1004" s="49"/>
      <c r="D1004" s="49"/>
      <c r="E1004" s="190"/>
      <c r="F1004" s="74"/>
      <c r="G1004" s="74"/>
      <c r="H1004" s="74"/>
      <c r="I1004" s="74"/>
      <c r="J1004" s="74"/>
      <c r="K1004" s="74"/>
      <c r="L1004" s="49"/>
      <c r="M1004" s="49"/>
      <c r="N1004" s="49"/>
      <c r="O1004" s="49"/>
      <c r="P1004" s="49"/>
      <c r="Q1004" s="49"/>
      <c r="R1004" s="49"/>
      <c r="S1004" s="49"/>
      <c r="T1004" s="49"/>
      <c r="U1004" s="190"/>
      <c r="V1004" s="190"/>
      <c r="W1004" s="36"/>
      <c r="X1004" s="49"/>
      <c r="Y1004" s="190"/>
      <c r="Z1004" s="74"/>
      <c r="AA1004" s="74"/>
      <c r="AB1004" s="74"/>
      <c r="AC1004" s="74"/>
      <c r="AD1004" s="74"/>
      <c r="AE1004" s="74"/>
      <c r="AF1004" s="49"/>
      <c r="AG1004" s="49"/>
    </row>
    <row r="1005" spans="1:33">
      <c r="A1005" s="190"/>
      <c r="B1005" s="190"/>
      <c r="C1005" s="49"/>
      <c r="D1005" s="49"/>
      <c r="E1005" s="190"/>
      <c r="F1005" s="74"/>
      <c r="G1005" s="74"/>
      <c r="H1005" s="74"/>
      <c r="I1005" s="74"/>
      <c r="J1005" s="74"/>
      <c r="K1005" s="74"/>
      <c r="L1005" s="49"/>
      <c r="M1005" s="49"/>
      <c r="N1005" s="49"/>
      <c r="O1005" s="49"/>
      <c r="P1005" s="49"/>
      <c r="Q1005" s="49"/>
      <c r="R1005" s="49"/>
      <c r="S1005" s="49"/>
      <c r="T1005" s="49"/>
      <c r="U1005" s="190"/>
      <c r="V1005" s="190"/>
      <c r="W1005" s="36"/>
      <c r="X1005" s="49"/>
      <c r="Y1005" s="190"/>
      <c r="Z1005" s="74"/>
      <c r="AA1005" s="74"/>
      <c r="AB1005" s="74"/>
      <c r="AC1005" s="74"/>
      <c r="AD1005" s="74"/>
      <c r="AE1005" s="74"/>
      <c r="AF1005" s="49"/>
      <c r="AG1005" s="49"/>
    </row>
    <row r="1006" spans="1:33">
      <c r="A1006" s="190"/>
      <c r="B1006" s="190"/>
      <c r="C1006" s="49"/>
      <c r="D1006" s="49"/>
      <c r="E1006" s="190"/>
      <c r="F1006" s="74"/>
      <c r="G1006" s="74"/>
      <c r="H1006" s="74"/>
      <c r="I1006" s="74"/>
      <c r="J1006" s="74"/>
      <c r="K1006" s="74"/>
      <c r="L1006" s="49"/>
      <c r="M1006" s="49"/>
      <c r="N1006" s="49"/>
      <c r="O1006" s="49"/>
      <c r="P1006" s="49"/>
      <c r="Q1006" s="49"/>
      <c r="R1006" s="49"/>
      <c r="S1006" s="49"/>
      <c r="T1006" s="49"/>
      <c r="U1006" s="190"/>
      <c r="V1006" s="190"/>
      <c r="W1006" s="36"/>
      <c r="X1006" s="49"/>
      <c r="Y1006" s="190"/>
      <c r="Z1006" s="74"/>
      <c r="AA1006" s="74"/>
      <c r="AB1006" s="74"/>
      <c r="AC1006" s="74"/>
      <c r="AD1006" s="74"/>
      <c r="AE1006" s="74"/>
      <c r="AF1006" s="49"/>
      <c r="AG1006" s="49"/>
    </row>
    <row r="1007" spans="1:33">
      <c r="A1007" s="190"/>
      <c r="B1007" s="190"/>
      <c r="C1007" s="49"/>
      <c r="D1007" s="49"/>
      <c r="E1007" s="190"/>
      <c r="F1007" s="74"/>
      <c r="G1007" s="74"/>
      <c r="H1007" s="74"/>
      <c r="I1007" s="74"/>
      <c r="J1007" s="74"/>
      <c r="K1007" s="74"/>
      <c r="L1007" s="49"/>
      <c r="M1007" s="49"/>
      <c r="N1007" s="49"/>
      <c r="O1007" s="49"/>
      <c r="P1007" s="49"/>
      <c r="Q1007" s="49"/>
      <c r="R1007" s="49"/>
      <c r="S1007" s="49"/>
      <c r="T1007" s="49"/>
      <c r="U1007" s="190"/>
      <c r="V1007" s="190"/>
      <c r="W1007" s="36"/>
      <c r="X1007" s="49"/>
      <c r="Y1007" s="190"/>
      <c r="Z1007" s="74"/>
      <c r="AA1007" s="74"/>
      <c r="AB1007" s="74"/>
      <c r="AC1007" s="74"/>
      <c r="AD1007" s="74"/>
      <c r="AE1007" s="74"/>
      <c r="AF1007" s="49"/>
      <c r="AG1007" s="49"/>
    </row>
    <row r="1008" spans="1:33">
      <c r="A1008" s="190"/>
      <c r="B1008" s="190"/>
      <c r="C1008" s="49"/>
      <c r="D1008" s="49"/>
      <c r="E1008" s="190"/>
      <c r="F1008" s="74"/>
      <c r="G1008" s="74"/>
      <c r="H1008" s="74"/>
      <c r="I1008" s="74"/>
      <c r="J1008" s="74"/>
      <c r="K1008" s="74"/>
      <c r="L1008" s="49"/>
      <c r="M1008" s="49"/>
      <c r="N1008" s="49"/>
      <c r="O1008" s="49"/>
      <c r="P1008" s="49"/>
      <c r="Q1008" s="49"/>
      <c r="R1008" s="49"/>
      <c r="S1008" s="49"/>
      <c r="T1008" s="49"/>
      <c r="U1008" s="190"/>
      <c r="V1008" s="190"/>
      <c r="W1008" s="36"/>
      <c r="X1008" s="49"/>
      <c r="Y1008" s="190"/>
      <c r="Z1008" s="74"/>
      <c r="AA1008" s="74"/>
      <c r="AB1008" s="74"/>
      <c r="AC1008" s="74"/>
      <c r="AD1008" s="74"/>
      <c r="AE1008" s="74"/>
      <c r="AF1008" s="49"/>
      <c r="AG1008" s="49"/>
    </row>
    <row r="1009" spans="1:33">
      <c r="A1009" s="190"/>
      <c r="B1009" s="190"/>
      <c r="C1009" s="49"/>
      <c r="D1009" s="49"/>
      <c r="E1009" s="190"/>
      <c r="F1009" s="74"/>
      <c r="G1009" s="74"/>
      <c r="H1009" s="74"/>
      <c r="I1009" s="74"/>
      <c r="J1009" s="74"/>
      <c r="K1009" s="74"/>
      <c r="L1009" s="49"/>
      <c r="M1009" s="49"/>
      <c r="N1009" s="49"/>
      <c r="O1009" s="49"/>
      <c r="P1009" s="49"/>
      <c r="Q1009" s="49"/>
      <c r="R1009" s="49"/>
      <c r="S1009" s="49"/>
      <c r="T1009" s="49"/>
      <c r="U1009" s="190"/>
      <c r="V1009" s="190"/>
      <c r="W1009" s="36"/>
      <c r="X1009" s="49"/>
      <c r="Y1009" s="190"/>
      <c r="Z1009" s="74"/>
      <c r="AA1009" s="74"/>
      <c r="AB1009" s="74"/>
      <c r="AC1009" s="74"/>
      <c r="AD1009" s="74"/>
      <c r="AE1009" s="74"/>
      <c r="AF1009" s="49"/>
      <c r="AG1009" s="49"/>
    </row>
    <row r="1010" spans="1:33">
      <c r="A1010" s="190"/>
      <c r="B1010" s="190"/>
      <c r="C1010" s="49"/>
      <c r="D1010" s="49"/>
      <c r="E1010" s="190"/>
      <c r="F1010" s="74"/>
      <c r="G1010" s="74"/>
      <c r="H1010" s="74"/>
      <c r="I1010" s="74"/>
      <c r="J1010" s="74"/>
      <c r="K1010" s="74"/>
      <c r="L1010" s="49"/>
      <c r="M1010" s="49"/>
      <c r="N1010" s="49"/>
      <c r="O1010" s="49"/>
      <c r="P1010" s="49"/>
      <c r="Q1010" s="49"/>
      <c r="R1010" s="49"/>
      <c r="S1010" s="49"/>
      <c r="T1010" s="49"/>
      <c r="U1010" s="190"/>
      <c r="V1010" s="190"/>
      <c r="W1010" s="36"/>
      <c r="X1010" s="49"/>
      <c r="Y1010" s="190"/>
      <c r="Z1010" s="74"/>
      <c r="AA1010" s="74"/>
      <c r="AB1010" s="74"/>
      <c r="AC1010" s="74"/>
      <c r="AD1010" s="74"/>
      <c r="AE1010" s="74"/>
      <c r="AF1010" s="49"/>
      <c r="AG1010" s="49"/>
    </row>
    <row r="1011" spans="1:33">
      <c r="A1011" s="190"/>
      <c r="B1011" s="190"/>
      <c r="C1011" s="49"/>
      <c r="D1011" s="49"/>
      <c r="E1011" s="190"/>
      <c r="F1011" s="74"/>
      <c r="G1011" s="74"/>
      <c r="H1011" s="74"/>
      <c r="I1011" s="74"/>
      <c r="J1011" s="74"/>
      <c r="K1011" s="74"/>
      <c r="L1011" s="49"/>
      <c r="M1011" s="49"/>
      <c r="N1011" s="49"/>
      <c r="O1011" s="49"/>
      <c r="P1011" s="49"/>
      <c r="Q1011" s="49"/>
      <c r="R1011" s="49"/>
      <c r="S1011" s="49"/>
      <c r="T1011" s="49"/>
      <c r="U1011" s="190"/>
      <c r="V1011" s="190"/>
      <c r="W1011" s="36"/>
      <c r="X1011" s="49"/>
      <c r="Y1011" s="190"/>
      <c r="Z1011" s="74"/>
      <c r="AA1011" s="74"/>
      <c r="AB1011" s="74"/>
      <c r="AC1011" s="74"/>
      <c r="AD1011" s="74"/>
      <c r="AE1011" s="74"/>
      <c r="AF1011" s="49"/>
      <c r="AG1011" s="49"/>
    </row>
    <row r="1012" spans="1:33">
      <c r="A1012" s="190"/>
      <c r="B1012" s="190"/>
      <c r="C1012" s="49"/>
      <c r="D1012" s="49"/>
      <c r="E1012" s="190"/>
      <c r="F1012" s="74"/>
      <c r="G1012" s="74"/>
      <c r="H1012" s="74"/>
      <c r="I1012" s="74"/>
      <c r="J1012" s="74"/>
      <c r="K1012" s="74"/>
      <c r="L1012" s="49"/>
      <c r="M1012" s="49"/>
      <c r="N1012" s="49"/>
      <c r="O1012" s="49"/>
      <c r="P1012" s="49"/>
      <c r="Q1012" s="49"/>
      <c r="R1012" s="49"/>
      <c r="S1012" s="49"/>
      <c r="T1012" s="49"/>
      <c r="U1012" s="190"/>
      <c r="V1012" s="190"/>
      <c r="W1012" s="36"/>
      <c r="X1012" s="49"/>
      <c r="Y1012" s="190"/>
      <c r="Z1012" s="74"/>
      <c r="AA1012" s="74"/>
      <c r="AB1012" s="74"/>
      <c r="AC1012" s="74"/>
      <c r="AD1012" s="74"/>
      <c r="AE1012" s="74"/>
      <c r="AF1012" s="49"/>
      <c r="AG1012" s="49"/>
    </row>
    <row r="1013" spans="1:33">
      <c r="A1013" s="190"/>
      <c r="B1013" s="190"/>
      <c r="C1013" s="49"/>
      <c r="D1013" s="49"/>
      <c r="E1013" s="190"/>
      <c r="F1013" s="74"/>
      <c r="G1013" s="74"/>
      <c r="H1013" s="74"/>
      <c r="I1013" s="74"/>
      <c r="J1013" s="74"/>
      <c r="K1013" s="74"/>
      <c r="L1013" s="49"/>
      <c r="M1013" s="49"/>
      <c r="N1013" s="49"/>
      <c r="O1013" s="49"/>
      <c r="P1013" s="49"/>
      <c r="Q1013" s="49"/>
      <c r="R1013" s="49"/>
      <c r="S1013" s="49"/>
      <c r="T1013" s="49"/>
      <c r="U1013" s="190"/>
      <c r="V1013" s="190"/>
      <c r="W1013" s="36"/>
      <c r="X1013" s="49"/>
      <c r="Y1013" s="190"/>
      <c r="Z1013" s="74"/>
      <c r="AA1013" s="74"/>
      <c r="AB1013" s="74"/>
      <c r="AC1013" s="74"/>
      <c r="AD1013" s="74"/>
      <c r="AE1013" s="74"/>
      <c r="AF1013" s="49"/>
      <c r="AG1013" s="49"/>
    </row>
    <row r="1014" spans="1:33">
      <c r="A1014" s="190"/>
      <c r="B1014" s="190"/>
      <c r="C1014" s="49"/>
      <c r="D1014" s="49"/>
      <c r="E1014" s="190"/>
      <c r="F1014" s="74"/>
      <c r="G1014" s="74"/>
      <c r="H1014" s="74"/>
      <c r="I1014" s="74"/>
      <c r="J1014" s="74"/>
      <c r="K1014" s="74"/>
      <c r="L1014" s="49"/>
      <c r="M1014" s="49"/>
      <c r="N1014" s="49"/>
      <c r="O1014" s="49"/>
      <c r="P1014" s="49"/>
      <c r="Q1014" s="49"/>
      <c r="R1014" s="49"/>
      <c r="S1014" s="49"/>
      <c r="T1014" s="49"/>
      <c r="U1014" s="190"/>
      <c r="V1014" s="190"/>
      <c r="W1014" s="36"/>
      <c r="X1014" s="49"/>
      <c r="Y1014" s="190"/>
      <c r="Z1014" s="74"/>
      <c r="AA1014" s="74"/>
      <c r="AB1014" s="74"/>
      <c r="AC1014" s="74"/>
      <c r="AD1014" s="74"/>
      <c r="AE1014" s="74"/>
      <c r="AF1014" s="49"/>
      <c r="AG1014" s="49"/>
    </row>
    <row r="1015" spans="1:33">
      <c r="A1015" s="190"/>
      <c r="B1015" s="190"/>
      <c r="C1015" s="49"/>
      <c r="D1015" s="49"/>
      <c r="E1015" s="190"/>
      <c r="F1015" s="74"/>
      <c r="G1015" s="74"/>
      <c r="H1015" s="74"/>
      <c r="I1015" s="74"/>
      <c r="J1015" s="74"/>
      <c r="K1015" s="74"/>
      <c r="L1015" s="49"/>
      <c r="M1015" s="49"/>
      <c r="N1015" s="49"/>
      <c r="O1015" s="49"/>
      <c r="P1015" s="49"/>
      <c r="Q1015" s="49"/>
      <c r="R1015" s="49"/>
      <c r="S1015" s="49"/>
      <c r="T1015" s="49"/>
      <c r="U1015" s="190"/>
      <c r="V1015" s="190"/>
      <c r="W1015" s="36"/>
      <c r="X1015" s="49"/>
      <c r="Y1015" s="190"/>
      <c r="Z1015" s="74"/>
      <c r="AA1015" s="74"/>
      <c r="AB1015" s="74"/>
      <c r="AC1015" s="74"/>
      <c r="AD1015" s="74"/>
      <c r="AE1015" s="74"/>
      <c r="AF1015" s="49"/>
      <c r="AG1015" s="49"/>
    </row>
    <row r="1016" spans="1:33">
      <c r="A1016" s="190"/>
      <c r="B1016" s="190"/>
      <c r="C1016" s="49"/>
      <c r="D1016" s="49"/>
      <c r="E1016" s="190"/>
      <c r="F1016" s="74"/>
      <c r="G1016" s="74"/>
      <c r="H1016" s="74"/>
      <c r="I1016" s="74"/>
      <c r="J1016" s="74"/>
      <c r="K1016" s="74"/>
      <c r="L1016" s="49"/>
      <c r="M1016" s="49"/>
      <c r="N1016" s="49"/>
      <c r="O1016" s="49"/>
      <c r="P1016" s="49"/>
      <c r="Q1016" s="49"/>
      <c r="R1016" s="49"/>
      <c r="S1016" s="49"/>
      <c r="T1016" s="49"/>
      <c r="U1016" s="190"/>
      <c r="V1016" s="190"/>
      <c r="W1016" s="36"/>
      <c r="X1016" s="49"/>
      <c r="Y1016" s="190"/>
      <c r="Z1016" s="74"/>
      <c r="AA1016" s="74"/>
      <c r="AB1016" s="74"/>
      <c r="AC1016" s="74"/>
      <c r="AD1016" s="74"/>
      <c r="AE1016" s="74"/>
      <c r="AF1016" s="49"/>
      <c r="AG1016" s="49"/>
    </row>
    <row r="1017" spans="1:33">
      <c r="A1017" s="190"/>
      <c r="B1017" s="190"/>
      <c r="C1017" s="49"/>
      <c r="D1017" s="49"/>
      <c r="E1017" s="190"/>
      <c r="F1017" s="74"/>
      <c r="G1017" s="74"/>
      <c r="H1017" s="74"/>
      <c r="I1017" s="74"/>
      <c r="J1017" s="74"/>
      <c r="K1017" s="74"/>
      <c r="L1017" s="49"/>
      <c r="M1017" s="49"/>
      <c r="N1017" s="49"/>
      <c r="O1017" s="49"/>
      <c r="P1017" s="49"/>
      <c r="Q1017" s="49"/>
      <c r="R1017" s="49"/>
      <c r="S1017" s="49"/>
      <c r="T1017" s="49"/>
      <c r="U1017" s="190"/>
      <c r="V1017" s="190"/>
      <c r="W1017" s="36"/>
      <c r="X1017" s="49"/>
      <c r="Y1017" s="190"/>
      <c r="Z1017" s="74"/>
      <c r="AA1017" s="74"/>
      <c r="AB1017" s="74"/>
      <c r="AC1017" s="74"/>
      <c r="AD1017" s="74"/>
      <c r="AE1017" s="74"/>
      <c r="AF1017" s="49"/>
      <c r="AG1017" s="49"/>
    </row>
    <row r="1018" spans="1:33">
      <c r="A1018" s="190"/>
      <c r="B1018" s="190"/>
      <c r="C1018" s="49"/>
      <c r="D1018" s="49"/>
      <c r="E1018" s="190"/>
      <c r="F1018" s="74"/>
      <c r="G1018" s="74"/>
      <c r="H1018" s="74"/>
      <c r="I1018" s="74"/>
      <c r="J1018" s="74"/>
      <c r="K1018" s="74"/>
      <c r="L1018" s="49"/>
      <c r="M1018" s="49"/>
      <c r="N1018" s="49"/>
      <c r="O1018" s="49"/>
      <c r="P1018" s="49"/>
      <c r="Q1018" s="49"/>
      <c r="R1018" s="49"/>
      <c r="S1018" s="49"/>
      <c r="T1018" s="49"/>
      <c r="U1018" s="190"/>
      <c r="V1018" s="190"/>
      <c r="W1018" s="36"/>
      <c r="X1018" s="49"/>
      <c r="Y1018" s="190"/>
      <c r="Z1018" s="74"/>
      <c r="AA1018" s="74"/>
      <c r="AB1018" s="74"/>
      <c r="AC1018" s="74"/>
      <c r="AD1018" s="74"/>
      <c r="AE1018" s="74"/>
      <c r="AF1018" s="49"/>
      <c r="AG1018" s="49"/>
    </row>
    <row r="1019" spans="1:33">
      <c r="A1019" s="190"/>
      <c r="B1019" s="190"/>
      <c r="C1019" s="49"/>
      <c r="D1019" s="49"/>
      <c r="E1019" s="190"/>
      <c r="F1019" s="74"/>
      <c r="G1019" s="74"/>
      <c r="H1019" s="74"/>
      <c r="I1019" s="74"/>
      <c r="J1019" s="74"/>
      <c r="K1019" s="74"/>
      <c r="L1019" s="49"/>
      <c r="M1019" s="49"/>
      <c r="N1019" s="49"/>
      <c r="O1019" s="49"/>
      <c r="P1019" s="49"/>
      <c r="Q1019" s="49"/>
      <c r="R1019" s="49"/>
      <c r="S1019" s="49"/>
      <c r="T1019" s="49"/>
      <c r="U1019" s="190"/>
      <c r="V1019" s="190"/>
      <c r="W1019" s="36"/>
      <c r="X1019" s="49"/>
      <c r="Y1019" s="190"/>
      <c r="Z1019" s="74"/>
      <c r="AA1019" s="74"/>
      <c r="AB1019" s="74"/>
      <c r="AC1019" s="74"/>
      <c r="AD1019" s="74"/>
      <c r="AE1019" s="74"/>
      <c r="AF1019" s="49"/>
      <c r="AG1019" s="49"/>
    </row>
    <row r="1020" spans="1:33">
      <c r="A1020" s="190"/>
      <c r="B1020" s="190"/>
      <c r="C1020" s="49"/>
      <c r="D1020" s="49"/>
      <c r="E1020" s="190"/>
      <c r="F1020" s="74"/>
      <c r="G1020" s="74"/>
      <c r="H1020" s="74"/>
      <c r="I1020" s="74"/>
      <c r="J1020" s="74"/>
      <c r="K1020" s="74"/>
      <c r="L1020" s="49"/>
      <c r="M1020" s="49"/>
      <c r="N1020" s="49"/>
      <c r="O1020" s="49"/>
      <c r="P1020" s="49"/>
      <c r="Q1020" s="49"/>
      <c r="R1020" s="49"/>
      <c r="S1020" s="49"/>
      <c r="T1020" s="49"/>
      <c r="U1020" s="190"/>
      <c r="V1020" s="190"/>
      <c r="W1020" s="36"/>
      <c r="X1020" s="49"/>
      <c r="Y1020" s="190"/>
      <c r="Z1020" s="74"/>
      <c r="AA1020" s="74"/>
      <c r="AB1020" s="74"/>
      <c r="AC1020" s="74"/>
      <c r="AD1020" s="74"/>
      <c r="AE1020" s="74"/>
      <c r="AF1020" s="49"/>
      <c r="AG1020" s="49"/>
    </row>
    <row r="1021" spans="1:33">
      <c r="A1021" s="190"/>
      <c r="B1021" s="190"/>
      <c r="C1021" s="49"/>
      <c r="D1021" s="49"/>
      <c r="E1021" s="190"/>
      <c r="F1021" s="74"/>
      <c r="G1021" s="74"/>
      <c r="H1021" s="74"/>
      <c r="I1021" s="74"/>
      <c r="J1021" s="74"/>
      <c r="K1021" s="74"/>
      <c r="L1021" s="49"/>
      <c r="M1021" s="49"/>
      <c r="N1021" s="49"/>
      <c r="O1021" s="49"/>
      <c r="P1021" s="49"/>
      <c r="Q1021" s="49"/>
      <c r="R1021" s="49"/>
      <c r="S1021" s="49"/>
      <c r="T1021" s="49"/>
      <c r="U1021" s="190"/>
      <c r="V1021" s="190"/>
      <c r="W1021" s="36"/>
      <c r="X1021" s="49"/>
      <c r="Y1021" s="190"/>
      <c r="Z1021" s="74"/>
      <c r="AA1021" s="74"/>
      <c r="AB1021" s="74"/>
      <c r="AC1021" s="74"/>
      <c r="AD1021" s="74"/>
      <c r="AE1021" s="74"/>
      <c r="AF1021" s="49"/>
      <c r="AG1021" s="49"/>
    </row>
    <row r="1022" spans="1:33">
      <c r="A1022" s="190"/>
      <c r="B1022" s="190"/>
      <c r="C1022" s="49"/>
      <c r="D1022" s="49"/>
      <c r="E1022" s="190"/>
      <c r="F1022" s="74"/>
      <c r="G1022" s="74"/>
      <c r="H1022" s="74"/>
      <c r="I1022" s="74"/>
      <c r="J1022" s="74"/>
      <c r="K1022" s="74"/>
      <c r="L1022" s="49"/>
      <c r="M1022" s="49"/>
      <c r="N1022" s="49"/>
      <c r="O1022" s="49"/>
      <c r="P1022" s="49"/>
      <c r="Q1022" s="49"/>
      <c r="R1022" s="49"/>
      <c r="S1022" s="49"/>
      <c r="T1022" s="49"/>
      <c r="U1022" s="190"/>
      <c r="V1022" s="190"/>
      <c r="W1022" s="36"/>
      <c r="X1022" s="49"/>
      <c r="Y1022" s="190"/>
      <c r="Z1022" s="74"/>
      <c r="AA1022" s="74"/>
      <c r="AB1022" s="74"/>
      <c r="AC1022" s="74"/>
      <c r="AD1022" s="74"/>
      <c r="AE1022" s="74"/>
      <c r="AF1022" s="49"/>
      <c r="AG1022" s="49"/>
    </row>
    <row r="1023" spans="1:33">
      <c r="A1023" s="190"/>
      <c r="B1023" s="190"/>
      <c r="C1023" s="49"/>
      <c r="D1023" s="49"/>
      <c r="E1023" s="190"/>
      <c r="F1023" s="74"/>
      <c r="G1023" s="74"/>
      <c r="H1023" s="74"/>
      <c r="I1023" s="74"/>
      <c r="J1023" s="74"/>
      <c r="K1023" s="74"/>
      <c r="L1023" s="49"/>
      <c r="M1023" s="49"/>
      <c r="N1023" s="49"/>
      <c r="O1023" s="49"/>
      <c r="P1023" s="49"/>
      <c r="Q1023" s="49"/>
      <c r="R1023" s="49"/>
      <c r="S1023" s="49"/>
      <c r="T1023" s="49"/>
      <c r="U1023" s="190"/>
      <c r="V1023" s="190"/>
      <c r="W1023" s="36"/>
      <c r="X1023" s="49"/>
      <c r="Y1023" s="190"/>
      <c r="Z1023" s="74"/>
      <c r="AA1023" s="74"/>
      <c r="AB1023" s="74"/>
      <c r="AC1023" s="74"/>
      <c r="AD1023" s="74"/>
      <c r="AE1023" s="74"/>
      <c r="AF1023" s="49"/>
      <c r="AG1023" s="49"/>
    </row>
    <row r="1024" spans="1:33">
      <c r="A1024" s="190"/>
      <c r="B1024" s="190"/>
      <c r="C1024" s="49"/>
      <c r="D1024" s="49"/>
      <c r="E1024" s="190"/>
      <c r="F1024" s="74"/>
      <c r="G1024" s="74"/>
      <c r="H1024" s="74"/>
      <c r="I1024" s="74"/>
      <c r="J1024" s="74"/>
      <c r="K1024" s="74"/>
      <c r="L1024" s="49"/>
      <c r="M1024" s="49"/>
      <c r="N1024" s="49"/>
      <c r="O1024" s="49"/>
      <c r="P1024" s="49"/>
      <c r="Q1024" s="49"/>
      <c r="R1024" s="49"/>
      <c r="S1024" s="49"/>
      <c r="T1024" s="49"/>
      <c r="U1024" s="190"/>
      <c r="V1024" s="190"/>
      <c r="W1024" s="36"/>
      <c r="X1024" s="49"/>
      <c r="Y1024" s="190"/>
      <c r="Z1024" s="74"/>
      <c r="AA1024" s="74"/>
      <c r="AB1024" s="74"/>
      <c r="AC1024" s="74"/>
      <c r="AD1024" s="74"/>
      <c r="AE1024" s="74"/>
      <c r="AF1024" s="49"/>
      <c r="AG1024" s="49"/>
    </row>
    <row r="1025" spans="1:33">
      <c r="A1025" s="190"/>
      <c r="B1025" s="190"/>
      <c r="C1025" s="49"/>
      <c r="D1025" s="49"/>
      <c r="E1025" s="190"/>
      <c r="F1025" s="74"/>
      <c r="G1025" s="74"/>
      <c r="H1025" s="74"/>
      <c r="I1025" s="74"/>
      <c r="J1025" s="74"/>
      <c r="K1025" s="74"/>
      <c r="L1025" s="49"/>
      <c r="M1025" s="49"/>
      <c r="N1025" s="49"/>
      <c r="O1025" s="49"/>
      <c r="P1025" s="49"/>
      <c r="Q1025" s="49"/>
      <c r="R1025" s="49"/>
      <c r="S1025" s="49"/>
      <c r="T1025" s="49"/>
      <c r="U1025" s="190"/>
      <c r="V1025" s="190"/>
      <c r="W1025" s="36"/>
      <c r="X1025" s="49"/>
      <c r="Y1025" s="190"/>
      <c r="Z1025" s="74"/>
      <c r="AA1025" s="74"/>
      <c r="AB1025" s="74"/>
      <c r="AC1025" s="74"/>
      <c r="AD1025" s="74"/>
      <c r="AE1025" s="74"/>
      <c r="AF1025" s="49"/>
      <c r="AG1025" s="49"/>
    </row>
    <row r="1026" spans="1:33">
      <c r="A1026" s="190"/>
      <c r="B1026" s="190"/>
      <c r="C1026" s="49"/>
      <c r="D1026" s="49"/>
      <c r="E1026" s="190"/>
      <c r="F1026" s="74"/>
      <c r="G1026" s="74"/>
      <c r="H1026" s="74"/>
      <c r="I1026" s="74"/>
      <c r="J1026" s="74"/>
      <c r="K1026" s="74"/>
      <c r="L1026" s="49"/>
      <c r="M1026" s="49"/>
      <c r="N1026" s="49"/>
      <c r="O1026" s="49"/>
      <c r="P1026" s="49"/>
      <c r="Q1026" s="49"/>
      <c r="R1026" s="49"/>
      <c r="S1026" s="49"/>
      <c r="T1026" s="49"/>
      <c r="U1026" s="190"/>
      <c r="V1026" s="190"/>
      <c r="W1026" s="36"/>
      <c r="X1026" s="49"/>
      <c r="Y1026" s="190"/>
      <c r="Z1026" s="74"/>
      <c r="AA1026" s="74"/>
      <c r="AB1026" s="74"/>
      <c r="AC1026" s="74"/>
      <c r="AD1026" s="74"/>
      <c r="AE1026" s="74"/>
      <c r="AF1026" s="49"/>
      <c r="AG1026" s="49"/>
    </row>
    <row r="1027" spans="1:33">
      <c r="A1027" s="190"/>
      <c r="B1027" s="190"/>
      <c r="C1027" s="49"/>
      <c r="D1027" s="49"/>
      <c r="E1027" s="190"/>
      <c r="F1027" s="74"/>
      <c r="G1027" s="74"/>
      <c r="H1027" s="74"/>
      <c r="I1027" s="74"/>
      <c r="J1027" s="74"/>
      <c r="K1027" s="74"/>
      <c r="L1027" s="49"/>
      <c r="M1027" s="49"/>
      <c r="N1027" s="49"/>
      <c r="O1027" s="49"/>
      <c r="P1027" s="49"/>
      <c r="Q1027" s="49"/>
      <c r="R1027" s="49"/>
      <c r="S1027" s="49"/>
      <c r="T1027" s="49"/>
      <c r="U1027" s="190"/>
      <c r="V1027" s="190"/>
      <c r="W1027" s="36"/>
      <c r="X1027" s="49"/>
      <c r="Y1027" s="190"/>
      <c r="Z1027" s="74"/>
      <c r="AA1027" s="74"/>
      <c r="AB1027" s="74"/>
      <c r="AC1027" s="74"/>
      <c r="AD1027" s="74"/>
      <c r="AE1027" s="74"/>
      <c r="AF1027" s="49"/>
      <c r="AG1027" s="49"/>
    </row>
    <row r="1028" spans="1:33">
      <c r="A1028" s="190"/>
      <c r="B1028" s="190"/>
      <c r="C1028" s="49"/>
      <c r="D1028" s="49"/>
      <c r="E1028" s="190"/>
      <c r="F1028" s="74"/>
      <c r="G1028" s="74"/>
      <c r="H1028" s="74"/>
      <c r="I1028" s="74"/>
      <c r="J1028" s="74"/>
      <c r="K1028" s="74"/>
      <c r="L1028" s="49"/>
      <c r="M1028" s="49"/>
      <c r="N1028" s="49"/>
      <c r="O1028" s="49"/>
      <c r="P1028" s="49"/>
      <c r="Q1028" s="49"/>
      <c r="R1028" s="49"/>
      <c r="S1028" s="49"/>
      <c r="T1028" s="49"/>
      <c r="U1028" s="190"/>
      <c r="V1028" s="190"/>
      <c r="W1028" s="36"/>
      <c r="X1028" s="49"/>
      <c r="Y1028" s="190"/>
      <c r="Z1028" s="74"/>
      <c r="AA1028" s="74"/>
      <c r="AB1028" s="74"/>
      <c r="AC1028" s="74"/>
      <c r="AD1028" s="74"/>
      <c r="AE1028" s="74"/>
      <c r="AF1028" s="49"/>
      <c r="AG1028" s="49"/>
    </row>
    <row r="1029" spans="1:33">
      <c r="A1029" s="190"/>
      <c r="B1029" s="190"/>
      <c r="C1029" s="49"/>
      <c r="D1029" s="49"/>
      <c r="E1029" s="190"/>
      <c r="F1029" s="74"/>
      <c r="G1029" s="74"/>
      <c r="H1029" s="74"/>
      <c r="I1029" s="74"/>
      <c r="J1029" s="74"/>
      <c r="K1029" s="74"/>
      <c r="L1029" s="49"/>
      <c r="M1029" s="49"/>
      <c r="N1029" s="49"/>
      <c r="O1029" s="49"/>
      <c r="P1029" s="49"/>
      <c r="Q1029" s="49"/>
      <c r="R1029" s="49"/>
      <c r="S1029" s="49"/>
      <c r="T1029" s="49"/>
      <c r="U1029" s="190"/>
      <c r="V1029" s="190"/>
      <c r="W1029" s="36"/>
      <c r="X1029" s="49"/>
      <c r="Y1029" s="190"/>
      <c r="Z1029" s="74"/>
      <c r="AA1029" s="74"/>
      <c r="AB1029" s="74"/>
      <c r="AC1029" s="74"/>
      <c r="AD1029" s="74"/>
      <c r="AE1029" s="74"/>
      <c r="AF1029" s="49"/>
      <c r="AG1029" s="49"/>
    </row>
    <row r="1030" spans="1:33">
      <c r="A1030" s="190"/>
      <c r="B1030" s="190"/>
      <c r="C1030" s="49"/>
      <c r="D1030" s="49"/>
      <c r="E1030" s="190"/>
      <c r="F1030" s="74"/>
      <c r="G1030" s="74"/>
      <c r="H1030" s="74"/>
      <c r="I1030" s="74"/>
      <c r="J1030" s="74"/>
      <c r="K1030" s="74"/>
      <c r="L1030" s="49"/>
      <c r="M1030" s="49"/>
      <c r="N1030" s="49"/>
      <c r="O1030" s="49"/>
      <c r="P1030" s="49"/>
      <c r="Q1030" s="49"/>
      <c r="R1030" s="49"/>
      <c r="S1030" s="49"/>
      <c r="T1030" s="49"/>
      <c r="U1030" s="190"/>
      <c r="V1030" s="190"/>
      <c r="W1030" s="36"/>
      <c r="X1030" s="49"/>
      <c r="Y1030" s="190"/>
      <c r="Z1030" s="74"/>
      <c r="AA1030" s="74"/>
      <c r="AB1030" s="74"/>
      <c r="AC1030" s="74"/>
      <c r="AD1030" s="74"/>
      <c r="AE1030" s="74"/>
      <c r="AF1030" s="49"/>
      <c r="AG1030" s="49"/>
    </row>
    <row r="1031" spans="1:33">
      <c r="A1031" s="190"/>
      <c r="B1031" s="190"/>
      <c r="C1031" s="49"/>
      <c r="D1031" s="49"/>
      <c r="E1031" s="190"/>
      <c r="F1031" s="74"/>
      <c r="G1031" s="74"/>
      <c r="H1031" s="74"/>
      <c r="I1031" s="74"/>
      <c r="J1031" s="74"/>
      <c r="K1031" s="74"/>
      <c r="L1031" s="49"/>
      <c r="M1031" s="49"/>
      <c r="N1031" s="49"/>
      <c r="O1031" s="49"/>
      <c r="P1031" s="49"/>
      <c r="Q1031" s="49"/>
      <c r="R1031" s="49"/>
      <c r="S1031" s="49"/>
      <c r="T1031" s="49"/>
      <c r="U1031" s="190"/>
      <c r="V1031" s="190"/>
      <c r="W1031" s="36"/>
      <c r="X1031" s="49"/>
      <c r="Y1031" s="190"/>
      <c r="Z1031" s="74"/>
      <c r="AA1031" s="74"/>
      <c r="AB1031" s="74"/>
      <c r="AC1031" s="74"/>
      <c r="AD1031" s="74"/>
      <c r="AE1031" s="74"/>
      <c r="AF1031" s="49"/>
      <c r="AG1031" s="49"/>
    </row>
    <row r="1032" spans="1:33">
      <c r="A1032" s="190"/>
      <c r="B1032" s="190"/>
      <c r="C1032" s="49"/>
      <c r="D1032" s="49"/>
      <c r="E1032" s="190"/>
      <c r="F1032" s="74"/>
      <c r="G1032" s="74"/>
      <c r="H1032" s="74"/>
      <c r="I1032" s="74"/>
      <c r="J1032" s="74"/>
      <c r="K1032" s="74"/>
      <c r="L1032" s="49"/>
      <c r="M1032" s="49"/>
      <c r="N1032" s="49"/>
      <c r="O1032" s="49"/>
      <c r="P1032" s="49"/>
      <c r="Q1032" s="49"/>
      <c r="R1032" s="49"/>
      <c r="S1032" s="49"/>
      <c r="T1032" s="49"/>
      <c r="U1032" s="190"/>
      <c r="V1032" s="190"/>
      <c r="W1032" s="36"/>
      <c r="X1032" s="49"/>
      <c r="Y1032" s="190"/>
      <c r="Z1032" s="74"/>
      <c r="AA1032" s="74"/>
      <c r="AB1032" s="74"/>
      <c r="AC1032" s="74"/>
      <c r="AD1032" s="74"/>
      <c r="AE1032" s="74"/>
      <c r="AF1032" s="49"/>
      <c r="AG1032" s="49"/>
    </row>
    <row r="1033" spans="1:33">
      <c r="A1033" s="190"/>
      <c r="B1033" s="190"/>
      <c r="C1033" s="49"/>
      <c r="D1033" s="49"/>
      <c r="E1033" s="190"/>
      <c r="F1033" s="74"/>
      <c r="G1033" s="74"/>
      <c r="H1033" s="74"/>
      <c r="I1033" s="74"/>
      <c r="J1033" s="74"/>
      <c r="K1033" s="74"/>
      <c r="L1033" s="49"/>
      <c r="M1033" s="49"/>
      <c r="N1033" s="49"/>
      <c r="O1033" s="49"/>
      <c r="P1033" s="49"/>
      <c r="Q1033" s="49"/>
      <c r="R1033" s="49"/>
      <c r="S1033" s="49"/>
      <c r="T1033" s="49"/>
      <c r="U1033" s="190"/>
      <c r="V1033" s="190"/>
      <c r="W1033" s="36"/>
      <c r="X1033" s="49"/>
      <c r="Y1033" s="190"/>
      <c r="Z1033" s="74"/>
      <c r="AA1033" s="74"/>
      <c r="AB1033" s="74"/>
      <c r="AC1033" s="74"/>
      <c r="AD1033" s="74"/>
      <c r="AE1033" s="74"/>
      <c r="AF1033" s="49"/>
      <c r="AG1033" s="49"/>
    </row>
    <row r="1034" spans="1:33">
      <c r="A1034" s="190"/>
      <c r="B1034" s="190"/>
      <c r="C1034" s="49"/>
      <c r="D1034" s="49"/>
      <c r="E1034" s="190"/>
      <c r="F1034" s="74"/>
      <c r="G1034" s="74"/>
      <c r="H1034" s="74"/>
      <c r="I1034" s="74"/>
      <c r="J1034" s="74"/>
      <c r="K1034" s="74"/>
      <c r="L1034" s="49"/>
      <c r="M1034" s="49"/>
      <c r="N1034" s="49"/>
      <c r="O1034" s="49"/>
      <c r="P1034" s="49"/>
      <c r="Q1034" s="49"/>
      <c r="R1034" s="49"/>
      <c r="S1034" s="49"/>
      <c r="T1034" s="49"/>
      <c r="U1034" s="190"/>
      <c r="V1034" s="190"/>
      <c r="W1034" s="36"/>
      <c r="X1034" s="49"/>
      <c r="Y1034" s="190"/>
      <c r="Z1034" s="74"/>
      <c r="AA1034" s="74"/>
      <c r="AB1034" s="74"/>
      <c r="AC1034" s="74"/>
      <c r="AD1034" s="74"/>
      <c r="AE1034" s="74"/>
      <c r="AF1034" s="49"/>
      <c r="AG1034" s="49"/>
    </row>
    <row r="1035" spans="1:33">
      <c r="A1035" s="190"/>
      <c r="B1035" s="190"/>
      <c r="C1035" s="49"/>
      <c r="D1035" s="49"/>
      <c r="E1035" s="190"/>
      <c r="F1035" s="74"/>
      <c r="G1035" s="74"/>
      <c r="H1035" s="74"/>
      <c r="I1035" s="74"/>
      <c r="J1035" s="74"/>
      <c r="K1035" s="74"/>
      <c r="L1035" s="49"/>
      <c r="M1035" s="49"/>
      <c r="N1035" s="49"/>
      <c r="O1035" s="49"/>
      <c r="P1035" s="49"/>
      <c r="Q1035" s="49"/>
      <c r="R1035" s="49"/>
      <c r="S1035" s="49"/>
      <c r="T1035" s="49"/>
      <c r="U1035" s="190"/>
      <c r="V1035" s="190"/>
      <c r="W1035" s="36"/>
      <c r="X1035" s="49"/>
      <c r="Y1035" s="190"/>
      <c r="Z1035" s="74"/>
      <c r="AA1035" s="74"/>
      <c r="AB1035" s="74"/>
      <c r="AC1035" s="74"/>
      <c r="AD1035" s="74"/>
      <c r="AE1035" s="74"/>
      <c r="AF1035" s="49"/>
      <c r="AG1035" s="49"/>
    </row>
    <row r="1036" spans="1:33">
      <c r="A1036" s="190"/>
      <c r="B1036" s="190"/>
      <c r="C1036" s="49"/>
      <c r="D1036" s="49"/>
      <c r="E1036" s="190"/>
      <c r="F1036" s="74"/>
      <c r="G1036" s="74"/>
      <c r="H1036" s="74"/>
      <c r="I1036" s="74"/>
      <c r="J1036" s="74"/>
      <c r="K1036" s="74"/>
      <c r="L1036" s="49"/>
      <c r="M1036" s="49"/>
      <c r="N1036" s="49"/>
      <c r="O1036" s="49"/>
      <c r="P1036" s="49"/>
      <c r="Q1036" s="49"/>
      <c r="R1036" s="49"/>
      <c r="S1036" s="49"/>
      <c r="T1036" s="49"/>
      <c r="U1036" s="190"/>
      <c r="V1036" s="190"/>
      <c r="W1036" s="36"/>
      <c r="X1036" s="49"/>
      <c r="Y1036" s="190"/>
      <c r="Z1036" s="74"/>
      <c r="AA1036" s="74"/>
      <c r="AB1036" s="74"/>
      <c r="AC1036" s="74"/>
      <c r="AD1036" s="74"/>
      <c r="AE1036" s="74"/>
      <c r="AF1036" s="49"/>
      <c r="AG1036" s="49"/>
    </row>
    <row r="1037" spans="1:33">
      <c r="A1037" s="190"/>
      <c r="B1037" s="190"/>
      <c r="C1037" s="49"/>
      <c r="D1037" s="49"/>
      <c r="E1037" s="190"/>
      <c r="F1037" s="74"/>
      <c r="G1037" s="74"/>
      <c r="H1037" s="74"/>
      <c r="I1037" s="74"/>
      <c r="J1037" s="74"/>
      <c r="K1037" s="74"/>
      <c r="L1037" s="49"/>
      <c r="M1037" s="49"/>
      <c r="N1037" s="49"/>
      <c r="O1037" s="49"/>
      <c r="P1037" s="49"/>
      <c r="Q1037" s="49"/>
      <c r="R1037" s="49"/>
      <c r="S1037" s="49"/>
      <c r="T1037" s="49"/>
      <c r="U1037" s="190"/>
      <c r="V1037" s="190"/>
      <c r="W1037" s="36"/>
      <c r="X1037" s="49"/>
      <c r="Y1037" s="190"/>
      <c r="Z1037" s="74"/>
      <c r="AA1037" s="74"/>
      <c r="AB1037" s="74"/>
      <c r="AC1037" s="74"/>
      <c r="AD1037" s="74"/>
      <c r="AE1037" s="74"/>
      <c r="AF1037" s="49"/>
      <c r="AG1037" s="49"/>
    </row>
    <row r="1038" spans="1:33">
      <c r="A1038" s="190"/>
      <c r="B1038" s="190"/>
      <c r="C1038" s="49"/>
      <c r="D1038" s="49"/>
      <c r="E1038" s="190"/>
      <c r="F1038" s="74"/>
      <c r="G1038" s="74"/>
      <c r="H1038" s="74"/>
      <c r="I1038" s="74"/>
      <c r="J1038" s="74"/>
      <c r="K1038" s="74"/>
      <c r="L1038" s="49"/>
      <c r="M1038" s="49"/>
      <c r="N1038" s="49"/>
      <c r="O1038" s="49"/>
      <c r="P1038" s="49"/>
      <c r="Q1038" s="49"/>
      <c r="R1038" s="49"/>
      <c r="S1038" s="49"/>
      <c r="T1038" s="49"/>
      <c r="U1038" s="190"/>
      <c r="V1038" s="190"/>
      <c r="W1038" s="36"/>
      <c r="X1038" s="49"/>
      <c r="Y1038" s="190"/>
      <c r="Z1038" s="74"/>
      <c r="AA1038" s="74"/>
      <c r="AB1038" s="74"/>
      <c r="AC1038" s="74"/>
      <c r="AD1038" s="74"/>
      <c r="AE1038" s="74"/>
      <c r="AF1038" s="49"/>
      <c r="AG1038" s="49"/>
    </row>
    <row r="1039" spans="1:33">
      <c r="A1039" s="190"/>
      <c r="B1039" s="190"/>
      <c r="C1039" s="49"/>
      <c r="D1039" s="49"/>
      <c r="E1039" s="190"/>
      <c r="F1039" s="74"/>
      <c r="G1039" s="74"/>
      <c r="H1039" s="74"/>
      <c r="I1039" s="74"/>
      <c r="J1039" s="74"/>
      <c r="K1039" s="74"/>
      <c r="L1039" s="49"/>
      <c r="M1039" s="49"/>
      <c r="N1039" s="49"/>
      <c r="O1039" s="49"/>
      <c r="P1039" s="49"/>
      <c r="Q1039" s="49"/>
      <c r="R1039" s="49"/>
      <c r="S1039" s="49"/>
      <c r="T1039" s="49"/>
      <c r="U1039" s="190"/>
      <c r="V1039" s="190"/>
      <c r="W1039" s="36"/>
      <c r="X1039" s="49"/>
      <c r="Y1039" s="190"/>
      <c r="Z1039" s="74"/>
      <c r="AA1039" s="74"/>
      <c r="AB1039" s="74"/>
      <c r="AC1039" s="74"/>
      <c r="AD1039" s="74"/>
      <c r="AE1039" s="74"/>
      <c r="AF1039" s="49"/>
      <c r="AG1039" s="49"/>
    </row>
    <row r="1040" spans="1:33">
      <c r="A1040" s="190"/>
      <c r="B1040" s="190"/>
      <c r="C1040" s="49"/>
      <c r="D1040" s="49"/>
      <c r="E1040" s="190"/>
      <c r="F1040" s="74"/>
      <c r="G1040" s="74"/>
      <c r="H1040" s="74"/>
      <c r="I1040" s="74"/>
      <c r="J1040" s="74"/>
      <c r="K1040" s="74"/>
      <c r="L1040" s="49"/>
      <c r="M1040" s="49"/>
      <c r="N1040" s="49"/>
      <c r="O1040" s="49"/>
      <c r="P1040" s="49"/>
      <c r="Q1040" s="49"/>
      <c r="R1040" s="49"/>
      <c r="S1040" s="49"/>
      <c r="T1040" s="49"/>
      <c r="U1040" s="190"/>
      <c r="V1040" s="190"/>
      <c r="W1040" s="36"/>
      <c r="X1040" s="49"/>
      <c r="Y1040" s="190"/>
      <c r="Z1040" s="74"/>
      <c r="AA1040" s="74"/>
      <c r="AB1040" s="74"/>
      <c r="AC1040" s="74"/>
      <c r="AD1040" s="74"/>
      <c r="AE1040" s="74"/>
      <c r="AF1040" s="49"/>
      <c r="AG1040" s="49"/>
    </row>
    <row r="1041" spans="1:33">
      <c r="A1041" s="190"/>
      <c r="B1041" s="190"/>
      <c r="C1041" s="49"/>
      <c r="D1041" s="49"/>
      <c r="E1041" s="190"/>
      <c r="F1041" s="74"/>
      <c r="G1041" s="74"/>
      <c r="H1041" s="74"/>
      <c r="I1041" s="74"/>
      <c r="J1041" s="74"/>
      <c r="K1041" s="74"/>
      <c r="L1041" s="49"/>
      <c r="M1041" s="49"/>
      <c r="N1041" s="49"/>
      <c r="O1041" s="49"/>
      <c r="P1041" s="49"/>
      <c r="Q1041" s="49"/>
      <c r="R1041" s="49"/>
      <c r="S1041" s="49"/>
      <c r="T1041" s="49"/>
      <c r="U1041" s="190"/>
      <c r="V1041" s="190"/>
      <c r="W1041" s="36"/>
      <c r="X1041" s="49"/>
      <c r="Y1041" s="190"/>
      <c r="Z1041" s="74"/>
      <c r="AA1041" s="74"/>
      <c r="AB1041" s="74"/>
      <c r="AC1041" s="74"/>
      <c r="AD1041" s="74"/>
      <c r="AE1041" s="74"/>
      <c r="AF1041" s="49"/>
      <c r="AG1041" s="49"/>
    </row>
    <row r="1042" spans="1:33">
      <c r="A1042" s="190"/>
      <c r="B1042" s="190"/>
      <c r="C1042" s="49"/>
      <c r="D1042" s="49"/>
      <c r="E1042" s="190"/>
      <c r="F1042" s="74"/>
      <c r="G1042" s="74"/>
      <c r="H1042" s="74"/>
      <c r="I1042" s="74"/>
      <c r="J1042" s="74"/>
      <c r="K1042" s="74"/>
      <c r="L1042" s="49"/>
      <c r="M1042" s="49"/>
      <c r="N1042" s="49"/>
      <c r="O1042" s="49"/>
      <c r="P1042" s="49"/>
      <c r="Q1042" s="49"/>
      <c r="R1042" s="49"/>
      <c r="S1042" s="49"/>
      <c r="T1042" s="49"/>
      <c r="U1042" s="190"/>
      <c r="V1042" s="190"/>
      <c r="W1042" s="36"/>
      <c r="X1042" s="49"/>
      <c r="Y1042" s="190"/>
      <c r="Z1042" s="74"/>
      <c r="AA1042" s="74"/>
      <c r="AB1042" s="74"/>
      <c r="AC1042" s="74"/>
      <c r="AD1042" s="74"/>
      <c r="AE1042" s="74"/>
      <c r="AF1042" s="49"/>
      <c r="AG1042" s="49"/>
    </row>
    <row r="1043" spans="1:33">
      <c r="A1043" s="190"/>
      <c r="B1043" s="190"/>
      <c r="C1043" s="49"/>
      <c r="D1043" s="49"/>
      <c r="E1043" s="190"/>
      <c r="F1043" s="74"/>
      <c r="G1043" s="74"/>
      <c r="H1043" s="74"/>
      <c r="I1043" s="74"/>
      <c r="J1043" s="74"/>
      <c r="K1043" s="74"/>
      <c r="L1043" s="49"/>
      <c r="M1043" s="49"/>
      <c r="N1043" s="49"/>
      <c r="O1043" s="49"/>
      <c r="P1043" s="49"/>
      <c r="Q1043" s="49"/>
      <c r="R1043" s="49"/>
      <c r="S1043" s="49"/>
      <c r="T1043" s="49"/>
      <c r="U1043" s="190"/>
      <c r="V1043" s="190"/>
      <c r="W1043" s="36"/>
      <c r="X1043" s="49"/>
      <c r="Y1043" s="190"/>
      <c r="Z1043" s="74"/>
      <c r="AA1043" s="74"/>
      <c r="AB1043" s="74"/>
      <c r="AC1043" s="74"/>
      <c r="AD1043" s="74"/>
      <c r="AE1043" s="74"/>
      <c r="AF1043" s="49"/>
      <c r="AG1043" s="49"/>
    </row>
    <row r="1044" spans="1:33">
      <c r="A1044" s="190"/>
      <c r="B1044" s="190"/>
      <c r="C1044" s="49"/>
      <c r="D1044" s="49"/>
      <c r="E1044" s="190"/>
      <c r="F1044" s="74"/>
      <c r="G1044" s="74"/>
      <c r="H1044" s="74"/>
      <c r="I1044" s="74"/>
      <c r="J1044" s="74"/>
      <c r="K1044" s="74"/>
      <c r="L1044" s="49"/>
      <c r="M1044" s="49"/>
      <c r="N1044" s="49"/>
      <c r="O1044" s="49"/>
      <c r="P1044" s="49"/>
      <c r="Q1044" s="49"/>
      <c r="R1044" s="49"/>
      <c r="S1044" s="49"/>
      <c r="T1044" s="49"/>
      <c r="U1044" s="190"/>
      <c r="V1044" s="190"/>
      <c r="W1044" s="36"/>
      <c r="X1044" s="49"/>
      <c r="Y1044" s="190"/>
      <c r="Z1044" s="74"/>
      <c r="AA1044" s="74"/>
      <c r="AB1044" s="74"/>
      <c r="AC1044" s="74"/>
      <c r="AD1044" s="74"/>
      <c r="AE1044" s="74"/>
      <c r="AF1044" s="49"/>
      <c r="AG1044" s="49"/>
    </row>
    <row r="1045" spans="1:33">
      <c r="A1045" s="190"/>
      <c r="B1045" s="190"/>
      <c r="C1045" s="49"/>
      <c r="D1045" s="49"/>
      <c r="E1045" s="190"/>
      <c r="F1045" s="74"/>
      <c r="G1045" s="74"/>
      <c r="H1045" s="74"/>
      <c r="I1045" s="74"/>
      <c r="J1045" s="74"/>
      <c r="K1045" s="74"/>
      <c r="L1045" s="49"/>
      <c r="M1045" s="49"/>
      <c r="N1045" s="49"/>
      <c r="O1045" s="49"/>
      <c r="P1045" s="49"/>
      <c r="Q1045" s="49"/>
      <c r="R1045" s="49"/>
      <c r="S1045" s="49"/>
      <c r="T1045" s="49"/>
      <c r="U1045" s="190"/>
      <c r="V1045" s="190"/>
      <c r="W1045" s="36"/>
      <c r="X1045" s="49"/>
      <c r="Y1045" s="190"/>
      <c r="Z1045" s="74"/>
      <c r="AA1045" s="74"/>
      <c r="AB1045" s="74"/>
      <c r="AC1045" s="74"/>
      <c r="AD1045" s="74"/>
      <c r="AE1045" s="74"/>
      <c r="AF1045" s="49"/>
      <c r="AG1045" s="49"/>
    </row>
    <row r="1046" spans="1:33">
      <c r="A1046" s="190"/>
      <c r="B1046" s="190"/>
      <c r="C1046" s="49"/>
      <c r="D1046" s="49"/>
      <c r="E1046" s="190"/>
      <c r="F1046" s="74"/>
      <c r="G1046" s="74"/>
      <c r="H1046" s="74"/>
      <c r="I1046" s="74"/>
      <c r="J1046" s="74"/>
      <c r="K1046" s="74"/>
      <c r="L1046" s="49"/>
      <c r="M1046" s="49"/>
      <c r="N1046" s="49"/>
      <c r="O1046" s="49"/>
      <c r="P1046" s="49"/>
      <c r="Q1046" s="49"/>
      <c r="R1046" s="49"/>
      <c r="S1046" s="49"/>
      <c r="T1046" s="49"/>
      <c r="U1046" s="190"/>
      <c r="V1046" s="190"/>
      <c r="W1046" s="36"/>
      <c r="X1046" s="49"/>
      <c r="Y1046" s="190"/>
      <c r="Z1046" s="74"/>
      <c r="AA1046" s="74"/>
      <c r="AB1046" s="74"/>
      <c r="AC1046" s="74"/>
      <c r="AD1046" s="74"/>
      <c r="AE1046" s="74"/>
      <c r="AF1046" s="49"/>
      <c r="AG1046" s="49"/>
    </row>
    <row r="1047" spans="1:33">
      <c r="A1047" s="190"/>
      <c r="B1047" s="190"/>
      <c r="C1047" s="49"/>
      <c r="D1047" s="49"/>
      <c r="E1047" s="190"/>
      <c r="F1047" s="74"/>
      <c r="G1047" s="74"/>
      <c r="H1047" s="74"/>
      <c r="I1047" s="74"/>
      <c r="J1047" s="74"/>
      <c r="K1047" s="74"/>
      <c r="L1047" s="49"/>
      <c r="M1047" s="49"/>
      <c r="N1047" s="49"/>
      <c r="O1047" s="49"/>
      <c r="P1047" s="49"/>
      <c r="Q1047" s="49"/>
      <c r="R1047" s="49"/>
      <c r="S1047" s="49"/>
      <c r="T1047" s="49"/>
      <c r="U1047" s="190"/>
      <c r="V1047" s="190"/>
      <c r="W1047" s="36"/>
      <c r="X1047" s="49"/>
      <c r="Y1047" s="190"/>
      <c r="Z1047" s="74"/>
      <c r="AA1047" s="74"/>
      <c r="AB1047" s="74"/>
      <c r="AC1047" s="74"/>
      <c r="AD1047" s="74"/>
      <c r="AE1047" s="74"/>
      <c r="AF1047" s="49"/>
      <c r="AG1047" s="49"/>
    </row>
    <row r="1048" spans="1:33">
      <c r="A1048" s="190"/>
      <c r="B1048" s="190"/>
      <c r="C1048" s="49"/>
      <c r="D1048" s="49"/>
      <c r="E1048" s="190"/>
      <c r="F1048" s="74"/>
      <c r="G1048" s="74"/>
      <c r="H1048" s="74"/>
      <c r="I1048" s="74"/>
      <c r="J1048" s="74"/>
      <c r="K1048" s="74"/>
      <c r="L1048" s="49"/>
      <c r="M1048" s="49"/>
      <c r="N1048" s="49"/>
      <c r="O1048" s="49"/>
      <c r="P1048" s="49"/>
      <c r="Q1048" s="49"/>
      <c r="R1048" s="49"/>
      <c r="S1048" s="49"/>
      <c r="T1048" s="49"/>
      <c r="U1048" s="190"/>
      <c r="V1048" s="190"/>
      <c r="W1048" s="36"/>
      <c r="X1048" s="49"/>
      <c r="Y1048" s="190"/>
      <c r="Z1048" s="74"/>
      <c r="AA1048" s="74"/>
      <c r="AB1048" s="74"/>
      <c r="AC1048" s="74"/>
      <c r="AD1048" s="74"/>
      <c r="AE1048" s="74"/>
      <c r="AF1048" s="49"/>
      <c r="AG1048" s="49"/>
    </row>
    <row r="1049" spans="1:33">
      <c r="A1049" s="190"/>
      <c r="B1049" s="190"/>
      <c r="C1049" s="49"/>
      <c r="D1049" s="49"/>
      <c r="E1049" s="190"/>
      <c r="F1049" s="74"/>
      <c r="G1049" s="74"/>
      <c r="H1049" s="74"/>
      <c r="I1049" s="74"/>
      <c r="J1049" s="74"/>
      <c r="K1049" s="74"/>
      <c r="L1049" s="49"/>
      <c r="M1049" s="49"/>
      <c r="N1049" s="49"/>
      <c r="O1049" s="49"/>
      <c r="P1049" s="49"/>
      <c r="Q1049" s="49"/>
      <c r="R1049" s="49"/>
      <c r="S1049" s="49"/>
      <c r="T1049" s="49"/>
      <c r="U1049" s="190"/>
      <c r="V1049" s="190"/>
      <c r="W1049" s="36"/>
      <c r="X1049" s="49"/>
      <c r="Y1049" s="190"/>
      <c r="Z1049" s="74"/>
      <c r="AA1049" s="74"/>
      <c r="AB1049" s="74"/>
      <c r="AC1049" s="74"/>
      <c r="AD1049" s="74"/>
      <c r="AE1049" s="74"/>
      <c r="AF1049" s="49"/>
      <c r="AG1049" s="49"/>
    </row>
    <row r="1050" spans="1:33">
      <c r="A1050" s="190"/>
      <c r="B1050" s="190"/>
      <c r="C1050" s="49"/>
      <c r="D1050" s="49"/>
      <c r="E1050" s="190"/>
      <c r="F1050" s="74"/>
      <c r="G1050" s="74"/>
      <c r="H1050" s="74"/>
      <c r="I1050" s="74"/>
      <c r="J1050" s="74"/>
      <c r="K1050" s="74"/>
      <c r="L1050" s="49"/>
      <c r="M1050" s="49"/>
      <c r="N1050" s="49"/>
      <c r="O1050" s="49"/>
      <c r="P1050" s="49"/>
      <c r="Q1050" s="49"/>
      <c r="R1050" s="49"/>
      <c r="S1050" s="49"/>
      <c r="T1050" s="49"/>
      <c r="U1050" s="190"/>
      <c r="V1050" s="190"/>
      <c r="W1050" s="36"/>
      <c r="X1050" s="49"/>
      <c r="Y1050" s="190"/>
      <c r="Z1050" s="74"/>
      <c r="AA1050" s="74"/>
      <c r="AB1050" s="74"/>
      <c r="AC1050" s="74"/>
      <c r="AD1050" s="74"/>
      <c r="AE1050" s="74"/>
      <c r="AF1050" s="49"/>
      <c r="AG1050" s="49"/>
    </row>
    <row r="1051" spans="1:33">
      <c r="A1051" s="190"/>
      <c r="B1051" s="190"/>
      <c r="C1051" s="49"/>
      <c r="D1051" s="49"/>
      <c r="E1051" s="190"/>
      <c r="F1051" s="74"/>
      <c r="G1051" s="74"/>
      <c r="H1051" s="74"/>
      <c r="I1051" s="74"/>
      <c r="J1051" s="74"/>
      <c r="K1051" s="74"/>
      <c r="L1051" s="49"/>
      <c r="M1051" s="49"/>
      <c r="N1051" s="49"/>
      <c r="O1051" s="49"/>
      <c r="P1051" s="49"/>
      <c r="Q1051" s="49"/>
      <c r="R1051" s="49"/>
      <c r="S1051" s="49"/>
      <c r="T1051" s="49"/>
      <c r="U1051" s="190"/>
      <c r="V1051" s="190"/>
      <c r="W1051" s="36"/>
      <c r="X1051" s="49"/>
      <c r="Y1051" s="190"/>
      <c r="Z1051" s="74"/>
      <c r="AA1051" s="74"/>
      <c r="AB1051" s="74"/>
      <c r="AC1051" s="74"/>
      <c r="AD1051" s="74"/>
      <c r="AE1051" s="74"/>
      <c r="AF1051" s="49"/>
      <c r="AG1051" s="49"/>
    </row>
    <row r="1052" spans="1:33">
      <c r="A1052" s="190"/>
      <c r="B1052" s="190"/>
      <c r="C1052" s="49"/>
      <c r="D1052" s="49"/>
      <c r="E1052" s="190"/>
      <c r="F1052" s="74"/>
      <c r="G1052" s="74"/>
      <c r="H1052" s="74"/>
      <c r="I1052" s="74"/>
      <c r="J1052" s="74"/>
      <c r="K1052" s="74"/>
      <c r="L1052" s="49"/>
      <c r="M1052" s="49"/>
      <c r="N1052" s="49"/>
      <c r="O1052" s="49"/>
      <c r="P1052" s="49"/>
      <c r="Q1052" s="49"/>
      <c r="R1052" s="49"/>
      <c r="S1052" s="49"/>
      <c r="T1052" s="49"/>
      <c r="U1052" s="190"/>
      <c r="V1052" s="190"/>
      <c r="W1052" s="36"/>
      <c r="X1052" s="49"/>
      <c r="Y1052" s="190"/>
      <c r="Z1052" s="74"/>
      <c r="AA1052" s="74"/>
      <c r="AB1052" s="74"/>
      <c r="AC1052" s="74"/>
      <c r="AD1052" s="74"/>
      <c r="AE1052" s="74"/>
      <c r="AF1052" s="49"/>
      <c r="AG1052" s="49"/>
    </row>
    <row r="1053" spans="1:33">
      <c r="A1053" s="190"/>
      <c r="B1053" s="190"/>
      <c r="C1053" s="49"/>
      <c r="D1053" s="49"/>
      <c r="E1053" s="190"/>
      <c r="F1053" s="74"/>
      <c r="G1053" s="74"/>
      <c r="H1053" s="74"/>
      <c r="I1053" s="74"/>
      <c r="J1053" s="74"/>
      <c r="K1053" s="74"/>
      <c r="L1053" s="49"/>
      <c r="M1053" s="49"/>
      <c r="N1053" s="49"/>
      <c r="O1053" s="49"/>
      <c r="P1053" s="49"/>
      <c r="Q1053" s="49"/>
      <c r="R1053" s="49"/>
      <c r="S1053" s="49"/>
      <c r="T1053" s="49"/>
      <c r="U1053" s="190"/>
      <c r="V1053" s="190"/>
      <c r="W1053" s="36"/>
      <c r="X1053" s="49"/>
      <c r="Y1053" s="190"/>
      <c r="Z1053" s="74"/>
      <c r="AA1053" s="74"/>
      <c r="AB1053" s="74"/>
      <c r="AC1053" s="74"/>
      <c r="AD1053" s="74"/>
      <c r="AE1053" s="74"/>
      <c r="AF1053" s="49"/>
      <c r="AG1053" s="49"/>
    </row>
    <row r="1054" spans="1:33">
      <c r="A1054" s="190"/>
      <c r="B1054" s="190"/>
      <c r="C1054" s="49"/>
      <c r="D1054" s="49"/>
      <c r="E1054" s="190"/>
      <c r="F1054" s="74"/>
      <c r="G1054" s="74"/>
      <c r="H1054" s="74"/>
      <c r="I1054" s="74"/>
      <c r="J1054" s="74"/>
      <c r="K1054" s="74"/>
      <c r="L1054" s="49"/>
      <c r="M1054" s="49"/>
      <c r="N1054" s="49"/>
      <c r="O1054" s="49"/>
      <c r="P1054" s="49"/>
      <c r="Q1054" s="49"/>
      <c r="R1054" s="49"/>
      <c r="S1054" s="49"/>
      <c r="T1054" s="49"/>
      <c r="U1054" s="190"/>
      <c r="V1054" s="190"/>
      <c r="W1054" s="36"/>
      <c r="X1054" s="49"/>
      <c r="Y1054" s="190"/>
      <c r="Z1054" s="74"/>
      <c r="AA1054" s="74"/>
      <c r="AB1054" s="74"/>
      <c r="AC1054" s="74"/>
      <c r="AD1054" s="74"/>
      <c r="AE1054" s="74"/>
      <c r="AF1054" s="49"/>
      <c r="AG1054" s="49"/>
    </row>
    <row r="1055" spans="1:33">
      <c r="A1055" s="190"/>
      <c r="B1055" s="190"/>
      <c r="C1055" s="49"/>
      <c r="D1055" s="49"/>
      <c r="E1055" s="190"/>
      <c r="F1055" s="74"/>
      <c r="G1055" s="74"/>
      <c r="H1055" s="74"/>
      <c r="I1055" s="74"/>
      <c r="J1055" s="74"/>
      <c r="K1055" s="74"/>
      <c r="L1055" s="49"/>
      <c r="M1055" s="49"/>
      <c r="N1055" s="49"/>
      <c r="O1055" s="49"/>
      <c r="P1055" s="49"/>
      <c r="Q1055" s="49"/>
      <c r="R1055" s="49"/>
      <c r="S1055" s="49"/>
      <c r="T1055" s="49"/>
      <c r="U1055" s="190"/>
      <c r="V1055" s="190"/>
      <c r="W1055" s="36"/>
      <c r="X1055" s="49"/>
      <c r="Y1055" s="190"/>
      <c r="Z1055" s="74"/>
      <c r="AA1055" s="74"/>
      <c r="AB1055" s="74"/>
      <c r="AC1055" s="74"/>
      <c r="AD1055" s="74"/>
      <c r="AE1055" s="74"/>
      <c r="AF1055" s="49"/>
      <c r="AG1055" s="49"/>
    </row>
    <row r="1056" spans="1:33">
      <c r="A1056" s="190"/>
      <c r="B1056" s="190"/>
      <c r="C1056" s="49"/>
      <c r="D1056" s="49"/>
      <c r="E1056" s="190"/>
      <c r="F1056" s="74"/>
      <c r="G1056" s="74"/>
      <c r="H1056" s="74"/>
      <c r="I1056" s="74"/>
      <c r="J1056" s="74"/>
      <c r="K1056" s="74"/>
      <c r="L1056" s="49"/>
      <c r="M1056" s="49"/>
      <c r="N1056" s="49"/>
      <c r="O1056" s="49"/>
      <c r="P1056" s="49"/>
      <c r="Q1056" s="49"/>
      <c r="R1056" s="49"/>
      <c r="S1056" s="49"/>
      <c r="T1056" s="49"/>
      <c r="U1056" s="190"/>
      <c r="V1056" s="190"/>
      <c r="W1056" s="36"/>
      <c r="X1056" s="49"/>
      <c r="Y1056" s="190"/>
      <c r="Z1056" s="74"/>
      <c r="AA1056" s="74"/>
      <c r="AB1056" s="74"/>
      <c r="AC1056" s="74"/>
      <c r="AD1056" s="74"/>
      <c r="AE1056" s="74"/>
      <c r="AF1056" s="49"/>
      <c r="AG1056" s="49"/>
    </row>
    <row r="1057" spans="1:33">
      <c r="A1057" s="190"/>
      <c r="B1057" s="190"/>
      <c r="C1057" s="49"/>
      <c r="D1057" s="49"/>
      <c r="E1057" s="190"/>
      <c r="F1057" s="74"/>
      <c r="G1057" s="74"/>
      <c r="H1057" s="74"/>
      <c r="I1057" s="74"/>
      <c r="J1057" s="74"/>
      <c r="K1057" s="74"/>
      <c r="L1057" s="49"/>
      <c r="M1057" s="49"/>
      <c r="N1057" s="49"/>
      <c r="O1057" s="49"/>
      <c r="P1057" s="49"/>
      <c r="Q1057" s="49"/>
      <c r="R1057" s="49"/>
      <c r="S1057" s="49"/>
      <c r="T1057" s="49"/>
      <c r="U1057" s="190"/>
      <c r="V1057" s="190"/>
      <c r="W1057" s="36"/>
      <c r="X1057" s="49"/>
      <c r="Y1057" s="190"/>
      <c r="Z1057" s="74"/>
      <c r="AA1057" s="74"/>
      <c r="AB1057" s="74"/>
      <c r="AC1057" s="74"/>
      <c r="AD1057" s="74"/>
      <c r="AE1057" s="74"/>
      <c r="AF1057" s="49"/>
      <c r="AG1057" s="49"/>
    </row>
    <row r="1058" spans="1:33">
      <c r="A1058" s="190"/>
      <c r="B1058" s="190"/>
      <c r="C1058" s="49"/>
      <c r="D1058" s="49"/>
      <c r="E1058" s="190"/>
      <c r="F1058" s="74"/>
      <c r="G1058" s="74"/>
      <c r="H1058" s="74"/>
      <c r="I1058" s="74"/>
      <c r="J1058" s="74"/>
      <c r="K1058" s="74"/>
      <c r="L1058" s="49"/>
      <c r="M1058" s="49"/>
      <c r="N1058" s="49"/>
      <c r="O1058" s="49"/>
      <c r="P1058" s="49"/>
      <c r="Q1058" s="49"/>
      <c r="R1058" s="49"/>
      <c r="S1058" s="49"/>
      <c r="T1058" s="49"/>
      <c r="U1058" s="190"/>
      <c r="V1058" s="190"/>
      <c r="W1058" s="36"/>
      <c r="X1058" s="49"/>
      <c r="Y1058" s="190"/>
      <c r="Z1058" s="74"/>
      <c r="AA1058" s="74"/>
      <c r="AB1058" s="74"/>
      <c r="AC1058" s="74"/>
      <c r="AD1058" s="74"/>
      <c r="AE1058" s="74"/>
      <c r="AF1058" s="49"/>
      <c r="AG1058" s="49"/>
    </row>
    <row r="1059" spans="1:33">
      <c r="A1059" s="190"/>
      <c r="B1059" s="190"/>
      <c r="C1059" s="49"/>
      <c r="D1059" s="49"/>
      <c r="E1059" s="190"/>
      <c r="F1059" s="74"/>
      <c r="G1059" s="74"/>
      <c r="H1059" s="74"/>
      <c r="I1059" s="74"/>
      <c r="J1059" s="74"/>
      <c r="K1059" s="74"/>
      <c r="L1059" s="49"/>
      <c r="M1059" s="49"/>
      <c r="N1059" s="49"/>
      <c r="O1059" s="49"/>
      <c r="P1059" s="49"/>
      <c r="Q1059" s="49"/>
      <c r="R1059" s="49"/>
      <c r="S1059" s="49"/>
      <c r="T1059" s="49"/>
      <c r="U1059" s="190"/>
      <c r="V1059" s="190"/>
      <c r="W1059" s="36"/>
      <c r="X1059" s="49"/>
      <c r="Y1059" s="190"/>
      <c r="Z1059" s="74"/>
      <c r="AA1059" s="74"/>
      <c r="AB1059" s="74"/>
      <c r="AC1059" s="74"/>
      <c r="AD1059" s="74"/>
      <c r="AE1059" s="74"/>
      <c r="AF1059" s="49"/>
      <c r="AG1059" s="49"/>
    </row>
    <row r="1060" spans="1:33">
      <c r="A1060" s="190"/>
      <c r="B1060" s="190"/>
      <c r="C1060" s="49"/>
      <c r="D1060" s="49"/>
      <c r="E1060" s="190"/>
      <c r="F1060" s="74"/>
      <c r="G1060" s="74"/>
      <c r="H1060" s="74"/>
      <c r="I1060" s="74"/>
      <c r="J1060" s="74"/>
      <c r="K1060" s="74"/>
      <c r="L1060" s="49"/>
      <c r="M1060" s="49"/>
      <c r="N1060" s="49"/>
      <c r="O1060" s="49"/>
      <c r="P1060" s="49"/>
      <c r="Q1060" s="49"/>
      <c r="R1060" s="49"/>
      <c r="S1060" s="49"/>
      <c r="T1060" s="49"/>
      <c r="U1060" s="190"/>
      <c r="V1060" s="190"/>
      <c r="W1060" s="36"/>
      <c r="X1060" s="49"/>
      <c r="Y1060" s="190"/>
      <c r="Z1060" s="74"/>
      <c r="AA1060" s="74"/>
      <c r="AB1060" s="74"/>
      <c r="AC1060" s="74"/>
      <c r="AD1060" s="74"/>
      <c r="AE1060" s="74"/>
      <c r="AF1060" s="49"/>
      <c r="AG1060" s="49"/>
    </row>
    <row r="1061" spans="1:33">
      <c r="A1061" s="190"/>
      <c r="B1061" s="190"/>
      <c r="C1061" s="49"/>
      <c r="D1061" s="49"/>
      <c r="E1061" s="190"/>
      <c r="F1061" s="74"/>
      <c r="G1061" s="74"/>
      <c r="H1061" s="74"/>
      <c r="I1061" s="74"/>
      <c r="J1061" s="74"/>
      <c r="K1061" s="74"/>
      <c r="L1061" s="49"/>
      <c r="M1061" s="49"/>
      <c r="N1061" s="49"/>
      <c r="O1061" s="49"/>
      <c r="P1061" s="49"/>
      <c r="Q1061" s="49"/>
      <c r="R1061" s="49"/>
      <c r="S1061" s="49"/>
      <c r="T1061" s="49"/>
      <c r="U1061" s="190"/>
      <c r="V1061" s="190"/>
      <c r="W1061" s="36"/>
      <c r="X1061" s="49"/>
      <c r="Y1061" s="190"/>
      <c r="Z1061" s="74"/>
      <c r="AA1061" s="74"/>
      <c r="AB1061" s="74"/>
      <c r="AC1061" s="74"/>
      <c r="AD1061" s="74"/>
      <c r="AE1061" s="74"/>
      <c r="AF1061" s="49"/>
      <c r="AG1061" s="49"/>
    </row>
    <row r="1062" spans="1:33">
      <c r="A1062" s="190"/>
      <c r="B1062" s="190"/>
      <c r="C1062" s="49"/>
      <c r="D1062" s="49"/>
      <c r="E1062" s="190"/>
      <c r="F1062" s="74"/>
      <c r="G1062" s="74"/>
      <c r="H1062" s="74"/>
      <c r="I1062" s="74"/>
      <c r="J1062" s="74"/>
      <c r="K1062" s="74"/>
      <c r="L1062" s="49"/>
      <c r="M1062" s="49"/>
      <c r="N1062" s="49"/>
      <c r="O1062" s="49"/>
      <c r="P1062" s="49"/>
      <c r="Q1062" s="49"/>
      <c r="R1062" s="49"/>
      <c r="S1062" s="49"/>
      <c r="T1062" s="49"/>
      <c r="U1062" s="190"/>
      <c r="V1062" s="190"/>
      <c r="W1062" s="36"/>
      <c r="X1062" s="49"/>
      <c r="Y1062" s="190"/>
      <c r="Z1062" s="74"/>
      <c r="AA1062" s="74"/>
      <c r="AB1062" s="74"/>
      <c r="AC1062" s="74"/>
      <c r="AD1062" s="74"/>
      <c r="AE1062" s="74"/>
      <c r="AF1062" s="49"/>
      <c r="AG1062" s="49"/>
    </row>
    <row r="1063" spans="1:33">
      <c r="A1063" s="190"/>
      <c r="B1063" s="190"/>
      <c r="C1063" s="49"/>
      <c r="D1063" s="49"/>
      <c r="E1063" s="190"/>
      <c r="F1063" s="74"/>
      <c r="G1063" s="74"/>
      <c r="H1063" s="74"/>
      <c r="I1063" s="74"/>
      <c r="J1063" s="74"/>
      <c r="K1063" s="74"/>
      <c r="L1063" s="49"/>
      <c r="M1063" s="49"/>
      <c r="N1063" s="49"/>
      <c r="O1063" s="49"/>
      <c r="P1063" s="49"/>
      <c r="Q1063" s="49"/>
      <c r="R1063" s="49"/>
      <c r="S1063" s="49"/>
      <c r="T1063" s="49"/>
      <c r="U1063" s="190"/>
      <c r="V1063" s="190"/>
      <c r="W1063" s="36"/>
      <c r="X1063" s="49"/>
      <c r="Y1063" s="190"/>
      <c r="Z1063" s="74"/>
      <c r="AA1063" s="74"/>
      <c r="AB1063" s="74"/>
      <c r="AC1063" s="74"/>
      <c r="AD1063" s="74"/>
      <c r="AE1063" s="74"/>
      <c r="AF1063" s="49"/>
      <c r="AG1063" s="49"/>
    </row>
    <row r="1064" spans="1:33">
      <c r="A1064" s="190"/>
      <c r="B1064" s="190"/>
      <c r="C1064" s="49"/>
      <c r="D1064" s="49"/>
      <c r="E1064" s="190"/>
      <c r="F1064" s="74"/>
      <c r="G1064" s="74"/>
      <c r="H1064" s="74"/>
      <c r="I1064" s="74"/>
      <c r="J1064" s="74"/>
      <c r="K1064" s="74"/>
      <c r="L1064" s="49"/>
      <c r="M1064" s="49"/>
      <c r="N1064" s="49"/>
      <c r="O1064" s="49"/>
      <c r="P1064" s="49"/>
      <c r="Q1064" s="49"/>
      <c r="R1064" s="49"/>
      <c r="S1064" s="49"/>
      <c r="T1064" s="49"/>
      <c r="U1064" s="190"/>
      <c r="V1064" s="190"/>
      <c r="W1064" s="36"/>
      <c r="X1064" s="49"/>
      <c r="Y1064" s="190"/>
      <c r="Z1064" s="74"/>
      <c r="AA1064" s="74"/>
      <c r="AB1064" s="74"/>
      <c r="AC1064" s="74"/>
      <c r="AD1064" s="74"/>
      <c r="AE1064" s="74"/>
      <c r="AF1064" s="49"/>
      <c r="AG1064" s="49"/>
    </row>
    <row r="1065" spans="1:33">
      <c r="A1065" s="190"/>
      <c r="B1065" s="190"/>
      <c r="C1065" s="49"/>
      <c r="D1065" s="49"/>
      <c r="E1065" s="190"/>
      <c r="F1065" s="74"/>
      <c r="G1065" s="74"/>
      <c r="H1065" s="74"/>
      <c r="I1065" s="74"/>
      <c r="J1065" s="74"/>
      <c r="K1065" s="74"/>
      <c r="L1065" s="49"/>
      <c r="M1065" s="49"/>
      <c r="N1065" s="49"/>
      <c r="O1065" s="49"/>
      <c r="P1065" s="49"/>
      <c r="Q1065" s="49"/>
      <c r="R1065" s="49"/>
      <c r="S1065" s="49"/>
      <c r="T1065" s="49"/>
      <c r="U1065" s="190"/>
      <c r="V1065" s="190"/>
      <c r="W1065" s="36"/>
      <c r="X1065" s="49"/>
      <c r="Y1065" s="190"/>
      <c r="Z1065" s="74"/>
      <c r="AA1065" s="74"/>
      <c r="AB1065" s="74"/>
      <c r="AC1065" s="74"/>
      <c r="AD1065" s="74"/>
      <c r="AE1065" s="74"/>
      <c r="AF1065" s="49"/>
      <c r="AG1065" s="49"/>
    </row>
    <row r="1066" spans="1:33">
      <c r="A1066" s="190"/>
      <c r="B1066" s="190"/>
      <c r="C1066" s="49"/>
      <c r="D1066" s="49"/>
      <c r="E1066" s="190"/>
      <c r="F1066" s="74"/>
      <c r="G1066" s="74"/>
      <c r="H1066" s="74"/>
      <c r="I1066" s="74"/>
      <c r="J1066" s="74"/>
      <c r="K1066" s="74"/>
      <c r="L1066" s="49"/>
      <c r="M1066" s="49"/>
      <c r="N1066" s="49"/>
      <c r="O1066" s="49"/>
      <c r="P1066" s="49"/>
      <c r="Q1066" s="49"/>
      <c r="R1066" s="49"/>
      <c r="S1066" s="49"/>
      <c r="T1066" s="49"/>
      <c r="U1066" s="190"/>
      <c r="V1066" s="190"/>
      <c r="W1066" s="36"/>
      <c r="X1066" s="49"/>
      <c r="Y1066" s="190"/>
      <c r="Z1066" s="74"/>
      <c r="AA1066" s="74"/>
      <c r="AB1066" s="74"/>
      <c r="AC1066" s="74"/>
      <c r="AD1066" s="74"/>
      <c r="AE1066" s="74"/>
      <c r="AF1066" s="49"/>
      <c r="AG1066" s="49"/>
    </row>
    <row r="1067" spans="1:33">
      <c r="A1067" s="190"/>
      <c r="B1067" s="190"/>
      <c r="C1067" s="49"/>
      <c r="D1067" s="49"/>
      <c r="E1067" s="190"/>
      <c r="F1067" s="74"/>
      <c r="G1067" s="74"/>
      <c r="H1067" s="74"/>
      <c r="I1067" s="74"/>
      <c r="J1067" s="74"/>
      <c r="K1067" s="74"/>
      <c r="L1067" s="49"/>
      <c r="M1067" s="49"/>
      <c r="N1067" s="49"/>
      <c r="O1067" s="49"/>
      <c r="P1067" s="49"/>
      <c r="Q1067" s="49"/>
      <c r="R1067" s="49"/>
      <c r="S1067" s="49"/>
      <c r="T1067" s="49"/>
      <c r="U1067" s="190"/>
      <c r="V1067" s="190"/>
      <c r="W1067" s="36"/>
      <c r="X1067" s="49"/>
      <c r="Y1067" s="190"/>
      <c r="Z1067" s="74"/>
      <c r="AA1067" s="74"/>
      <c r="AB1067" s="74"/>
      <c r="AC1067" s="74"/>
      <c r="AD1067" s="74"/>
      <c r="AE1067" s="74"/>
      <c r="AF1067" s="49"/>
      <c r="AG1067" s="49"/>
    </row>
    <row r="1068" spans="1:33">
      <c r="A1068" s="190"/>
      <c r="B1068" s="190"/>
      <c r="C1068" s="49"/>
      <c r="D1068" s="49"/>
      <c r="E1068" s="190"/>
      <c r="F1068" s="74"/>
      <c r="G1068" s="74"/>
      <c r="H1068" s="74"/>
      <c r="I1068" s="74"/>
      <c r="J1068" s="74"/>
      <c r="K1068" s="74"/>
      <c r="L1068" s="49"/>
      <c r="M1068" s="49"/>
      <c r="N1068" s="49"/>
      <c r="O1068" s="49"/>
      <c r="P1068" s="49"/>
      <c r="Q1068" s="49"/>
      <c r="R1068" s="49"/>
      <c r="S1068" s="49"/>
      <c r="T1068" s="49"/>
      <c r="U1068" s="190"/>
      <c r="V1068" s="190"/>
      <c r="W1068" s="36"/>
      <c r="X1068" s="49"/>
      <c r="Y1068" s="190"/>
      <c r="Z1068" s="74"/>
      <c r="AA1068" s="74"/>
      <c r="AB1068" s="74"/>
      <c r="AC1068" s="74"/>
      <c r="AD1068" s="74"/>
      <c r="AE1068" s="74"/>
      <c r="AF1068" s="49"/>
      <c r="AG1068" s="49"/>
    </row>
    <row r="1069" spans="1:33">
      <c r="A1069" s="190"/>
      <c r="B1069" s="190"/>
      <c r="C1069" s="49"/>
      <c r="D1069" s="49"/>
      <c r="E1069" s="190"/>
      <c r="F1069" s="74"/>
      <c r="G1069" s="74"/>
      <c r="H1069" s="74"/>
      <c r="I1069" s="74"/>
      <c r="J1069" s="74"/>
      <c r="K1069" s="74"/>
      <c r="L1069" s="49"/>
      <c r="M1069" s="49"/>
      <c r="N1069" s="49"/>
      <c r="O1069" s="49"/>
      <c r="P1069" s="49"/>
      <c r="Q1069" s="49"/>
      <c r="R1069" s="49"/>
      <c r="S1069" s="49"/>
      <c r="T1069" s="49"/>
      <c r="U1069" s="190"/>
      <c r="V1069" s="190"/>
      <c r="W1069" s="36"/>
      <c r="X1069" s="49"/>
      <c r="Y1069" s="190"/>
      <c r="Z1069" s="74"/>
      <c r="AA1069" s="74"/>
      <c r="AB1069" s="74"/>
      <c r="AC1069" s="74"/>
      <c r="AD1069" s="74"/>
      <c r="AE1069" s="74"/>
      <c r="AF1069" s="49"/>
      <c r="AG1069" s="49"/>
    </row>
    <row r="1070" spans="1:33">
      <c r="A1070" s="190"/>
      <c r="B1070" s="190"/>
      <c r="C1070" s="49"/>
      <c r="D1070" s="49"/>
      <c r="E1070" s="190"/>
      <c r="F1070" s="74"/>
      <c r="G1070" s="74"/>
      <c r="H1070" s="74"/>
      <c r="I1070" s="74"/>
      <c r="J1070" s="74"/>
      <c r="K1070" s="74"/>
      <c r="L1070" s="49"/>
      <c r="M1070" s="49"/>
      <c r="N1070" s="49"/>
      <c r="O1070" s="49"/>
      <c r="P1070" s="49"/>
      <c r="Q1070" s="49"/>
      <c r="R1070" s="49"/>
      <c r="S1070" s="49"/>
      <c r="T1070" s="49"/>
      <c r="U1070" s="190"/>
      <c r="V1070" s="190"/>
      <c r="W1070" s="36"/>
      <c r="X1070" s="49"/>
      <c r="Y1070" s="190"/>
      <c r="Z1070" s="74"/>
      <c r="AA1070" s="74"/>
      <c r="AB1070" s="74"/>
      <c r="AC1070" s="74"/>
      <c r="AD1070" s="74"/>
      <c r="AE1070" s="74"/>
      <c r="AF1070" s="49"/>
      <c r="AG1070" s="49"/>
    </row>
    <row r="1071" spans="1:33">
      <c r="A1071" s="190"/>
      <c r="B1071" s="190"/>
      <c r="C1071" s="49"/>
      <c r="D1071" s="49"/>
      <c r="E1071" s="190"/>
      <c r="F1071" s="74"/>
      <c r="G1071" s="74"/>
      <c r="H1071" s="74"/>
      <c r="I1071" s="74"/>
      <c r="J1071" s="74"/>
      <c r="K1071" s="74"/>
      <c r="L1071" s="49"/>
      <c r="M1071" s="49"/>
      <c r="N1071" s="49"/>
      <c r="O1071" s="49"/>
      <c r="P1071" s="49"/>
      <c r="Q1071" s="49"/>
      <c r="R1071" s="49"/>
      <c r="S1071" s="49"/>
      <c r="T1071" s="49"/>
      <c r="U1071" s="190"/>
      <c r="V1071" s="190"/>
      <c r="W1071" s="36"/>
      <c r="X1071" s="49"/>
      <c r="Y1071" s="190"/>
      <c r="Z1071" s="74"/>
      <c r="AA1071" s="74"/>
      <c r="AB1071" s="74"/>
      <c r="AC1071" s="74"/>
      <c r="AD1071" s="74"/>
      <c r="AE1071" s="74"/>
      <c r="AF1071" s="49"/>
      <c r="AG1071" s="49"/>
    </row>
    <row r="1072" spans="1:33">
      <c r="A1072" s="190"/>
      <c r="B1072" s="190"/>
      <c r="C1072" s="49"/>
      <c r="D1072" s="49"/>
      <c r="E1072" s="190"/>
      <c r="F1072" s="74"/>
      <c r="G1072" s="74"/>
      <c r="H1072" s="74"/>
      <c r="I1072" s="74"/>
      <c r="J1072" s="74"/>
      <c r="K1072" s="74"/>
      <c r="L1072" s="49"/>
      <c r="M1072" s="49"/>
      <c r="N1072" s="49"/>
      <c r="O1072" s="49"/>
      <c r="P1072" s="49"/>
      <c r="Q1072" s="49"/>
      <c r="R1072" s="49"/>
      <c r="S1072" s="49"/>
      <c r="T1072" s="49"/>
      <c r="U1072" s="190"/>
      <c r="V1072" s="190"/>
      <c r="W1072" s="36"/>
      <c r="X1072" s="49"/>
      <c r="Y1072" s="190"/>
      <c r="Z1072" s="74"/>
      <c r="AA1072" s="74"/>
      <c r="AB1072" s="74"/>
      <c r="AC1072" s="74"/>
      <c r="AD1072" s="74"/>
      <c r="AE1072" s="74"/>
      <c r="AF1072" s="49"/>
      <c r="AG1072" s="49"/>
    </row>
    <row r="1073" spans="1:33">
      <c r="A1073" s="190"/>
      <c r="B1073" s="190"/>
      <c r="C1073" s="49"/>
      <c r="D1073" s="49"/>
      <c r="E1073" s="190"/>
      <c r="F1073" s="74"/>
      <c r="G1073" s="74"/>
      <c r="H1073" s="74"/>
      <c r="I1073" s="74"/>
      <c r="J1073" s="74"/>
      <c r="K1073" s="74"/>
      <c r="L1073" s="49"/>
      <c r="M1073" s="49"/>
      <c r="N1073" s="49"/>
      <c r="O1073" s="49"/>
      <c r="P1073" s="49"/>
      <c r="Q1073" s="49"/>
      <c r="R1073" s="49"/>
      <c r="S1073" s="49"/>
      <c r="T1073" s="49"/>
      <c r="U1073" s="190"/>
      <c r="V1073" s="190"/>
      <c r="W1073" s="36"/>
      <c r="X1073" s="49"/>
      <c r="Y1073" s="190"/>
      <c r="Z1073" s="74"/>
      <c r="AA1073" s="74"/>
      <c r="AB1073" s="74"/>
      <c r="AC1073" s="74"/>
      <c r="AD1073" s="74"/>
      <c r="AE1073" s="74"/>
      <c r="AF1073" s="49"/>
      <c r="AG1073" s="49"/>
    </row>
    <row r="1074" spans="1:33">
      <c r="A1074" s="190"/>
      <c r="B1074" s="190"/>
      <c r="C1074" s="49"/>
      <c r="D1074" s="49"/>
      <c r="E1074" s="190"/>
      <c r="F1074" s="74"/>
      <c r="G1074" s="74"/>
      <c r="H1074" s="74"/>
      <c r="I1074" s="74"/>
      <c r="J1074" s="74"/>
      <c r="K1074" s="74"/>
      <c r="L1074" s="49"/>
      <c r="M1074" s="49"/>
      <c r="N1074" s="49"/>
      <c r="O1074" s="49"/>
      <c r="P1074" s="49"/>
      <c r="Q1074" s="49"/>
      <c r="R1074" s="49"/>
      <c r="S1074" s="49"/>
      <c r="T1074" s="49"/>
      <c r="U1074" s="190"/>
      <c r="V1074" s="190"/>
      <c r="W1074" s="36"/>
      <c r="X1074" s="49"/>
      <c r="Y1074" s="190"/>
      <c r="Z1074" s="74"/>
      <c r="AA1074" s="74"/>
      <c r="AB1074" s="74"/>
      <c r="AC1074" s="74"/>
      <c r="AD1074" s="74"/>
      <c r="AE1074" s="74"/>
      <c r="AF1074" s="49"/>
      <c r="AG1074" s="49"/>
    </row>
    <row r="1075" spans="1:33">
      <c r="A1075" s="190"/>
      <c r="B1075" s="190"/>
      <c r="C1075" s="49"/>
      <c r="D1075" s="49"/>
      <c r="E1075" s="190"/>
      <c r="F1075" s="74"/>
      <c r="G1075" s="74"/>
      <c r="H1075" s="74"/>
      <c r="I1075" s="74"/>
      <c r="J1075" s="74"/>
      <c r="K1075" s="74"/>
      <c r="L1075" s="49"/>
      <c r="M1075" s="49"/>
      <c r="N1075" s="49"/>
      <c r="O1075" s="49"/>
      <c r="P1075" s="49"/>
      <c r="Q1075" s="49"/>
      <c r="R1075" s="49"/>
      <c r="S1075" s="49"/>
      <c r="T1075" s="49"/>
      <c r="U1075" s="190"/>
      <c r="V1075" s="190"/>
      <c r="W1075" s="36"/>
      <c r="X1075" s="49"/>
      <c r="Y1075" s="190"/>
      <c r="Z1075" s="74"/>
      <c r="AA1075" s="74"/>
      <c r="AB1075" s="74"/>
      <c r="AC1075" s="74"/>
      <c r="AD1075" s="74"/>
      <c r="AE1075" s="74"/>
      <c r="AF1075" s="49"/>
      <c r="AG1075" s="49"/>
    </row>
    <row r="1076" spans="1:33">
      <c r="A1076" s="190"/>
      <c r="B1076" s="190"/>
      <c r="C1076" s="49"/>
      <c r="D1076" s="49"/>
      <c r="E1076" s="190"/>
      <c r="F1076" s="74"/>
      <c r="G1076" s="74"/>
      <c r="H1076" s="74"/>
      <c r="I1076" s="74"/>
      <c r="J1076" s="74"/>
      <c r="K1076" s="74"/>
      <c r="L1076" s="49"/>
      <c r="M1076" s="49"/>
      <c r="N1076" s="49"/>
      <c r="O1076" s="49"/>
      <c r="P1076" s="49"/>
      <c r="Q1076" s="49"/>
      <c r="R1076" s="49"/>
      <c r="S1076" s="49"/>
      <c r="T1076" s="49"/>
      <c r="U1076" s="190"/>
      <c r="V1076" s="190"/>
      <c r="W1076" s="36"/>
      <c r="X1076" s="49"/>
      <c r="Y1076" s="190"/>
      <c r="Z1076" s="74"/>
      <c r="AA1076" s="74"/>
      <c r="AB1076" s="74"/>
      <c r="AC1076" s="74"/>
      <c r="AD1076" s="74"/>
      <c r="AE1076" s="74"/>
      <c r="AF1076" s="49"/>
      <c r="AG1076" s="49"/>
    </row>
    <row r="1077" spans="1:33">
      <c r="A1077" s="190"/>
      <c r="B1077" s="190"/>
      <c r="C1077" s="49"/>
      <c r="D1077" s="49"/>
      <c r="E1077" s="190"/>
      <c r="F1077" s="74"/>
      <c r="G1077" s="74"/>
      <c r="H1077" s="74"/>
      <c r="I1077" s="74"/>
      <c r="J1077" s="74"/>
      <c r="K1077" s="74"/>
      <c r="L1077" s="49"/>
      <c r="M1077" s="49"/>
      <c r="N1077" s="49"/>
      <c r="O1077" s="49"/>
      <c r="P1077" s="49"/>
      <c r="Q1077" s="49"/>
      <c r="R1077" s="49"/>
      <c r="S1077" s="49"/>
      <c r="T1077" s="49"/>
      <c r="U1077" s="190"/>
      <c r="V1077" s="190"/>
      <c r="W1077" s="36"/>
      <c r="X1077" s="49"/>
      <c r="Y1077" s="190"/>
      <c r="Z1077" s="74"/>
      <c r="AA1077" s="74"/>
      <c r="AB1077" s="74"/>
      <c r="AC1077" s="74"/>
      <c r="AD1077" s="74"/>
      <c r="AE1077" s="74"/>
      <c r="AF1077" s="49"/>
      <c r="AG1077" s="49"/>
    </row>
    <row r="1078" spans="1:33">
      <c r="A1078" s="190"/>
      <c r="B1078" s="190"/>
      <c r="C1078" s="49"/>
      <c r="D1078" s="49"/>
      <c r="E1078" s="190"/>
      <c r="F1078" s="74"/>
      <c r="G1078" s="74"/>
      <c r="H1078" s="74"/>
      <c r="I1078" s="74"/>
      <c r="J1078" s="74"/>
      <c r="K1078" s="74"/>
      <c r="L1078" s="49"/>
      <c r="M1078" s="49"/>
      <c r="N1078" s="49"/>
      <c r="O1078" s="49"/>
      <c r="P1078" s="49"/>
      <c r="Q1078" s="49"/>
      <c r="R1078" s="49"/>
      <c r="S1078" s="49"/>
      <c r="T1078" s="49"/>
      <c r="U1078" s="190"/>
      <c r="V1078" s="190"/>
      <c r="W1078" s="36"/>
      <c r="X1078" s="49"/>
      <c r="Y1078" s="190"/>
      <c r="Z1078" s="74"/>
      <c r="AA1078" s="74"/>
      <c r="AB1078" s="74"/>
      <c r="AC1078" s="74"/>
      <c r="AD1078" s="74"/>
      <c r="AE1078" s="74"/>
      <c r="AF1078" s="49"/>
      <c r="AG1078" s="49"/>
    </row>
    <row r="1079" spans="1:33">
      <c r="A1079" s="190"/>
      <c r="B1079" s="190"/>
      <c r="C1079" s="49"/>
      <c r="D1079" s="49"/>
      <c r="E1079" s="190"/>
      <c r="F1079" s="74"/>
      <c r="G1079" s="74"/>
      <c r="H1079" s="74"/>
      <c r="I1079" s="74"/>
      <c r="J1079" s="74"/>
      <c r="K1079" s="74"/>
      <c r="L1079" s="49"/>
      <c r="M1079" s="49"/>
      <c r="N1079" s="49"/>
      <c r="O1079" s="49"/>
      <c r="P1079" s="49"/>
      <c r="Q1079" s="49"/>
      <c r="R1079" s="49"/>
      <c r="S1079" s="49"/>
      <c r="T1079" s="49"/>
      <c r="U1079" s="190"/>
      <c r="V1079" s="190"/>
      <c r="W1079" s="36"/>
      <c r="X1079" s="49"/>
      <c r="Y1079" s="190"/>
      <c r="Z1079" s="74"/>
      <c r="AA1079" s="74"/>
      <c r="AB1079" s="74"/>
      <c r="AC1079" s="74"/>
      <c r="AD1079" s="74"/>
      <c r="AE1079" s="74"/>
      <c r="AF1079" s="49"/>
      <c r="AG1079" s="49"/>
    </row>
    <row r="1080" spans="1:33">
      <c r="A1080" s="190"/>
      <c r="B1080" s="190"/>
      <c r="C1080" s="49"/>
      <c r="D1080" s="49"/>
      <c r="E1080" s="190"/>
      <c r="F1080" s="74"/>
      <c r="G1080" s="74"/>
      <c r="H1080" s="74"/>
      <c r="I1080" s="74"/>
      <c r="J1080" s="74"/>
      <c r="K1080" s="74"/>
      <c r="L1080" s="49"/>
      <c r="M1080" s="49"/>
      <c r="N1080" s="49"/>
      <c r="O1080" s="49"/>
      <c r="P1080" s="49"/>
      <c r="Q1080" s="49"/>
      <c r="R1080" s="49"/>
      <c r="S1080" s="49"/>
      <c r="T1080" s="49"/>
      <c r="U1080" s="190"/>
      <c r="V1080" s="190"/>
      <c r="W1080" s="36"/>
      <c r="X1080" s="49"/>
      <c r="Y1080" s="190"/>
      <c r="Z1080" s="74"/>
      <c r="AA1080" s="74"/>
      <c r="AB1080" s="74"/>
      <c r="AC1080" s="74"/>
      <c r="AD1080" s="74"/>
      <c r="AE1080" s="74"/>
      <c r="AF1080" s="49"/>
      <c r="AG1080" s="49"/>
    </row>
    <row r="1081" spans="1:33">
      <c r="A1081" s="190"/>
      <c r="B1081" s="190"/>
      <c r="C1081" s="49"/>
      <c r="D1081" s="49"/>
      <c r="E1081" s="190"/>
      <c r="F1081" s="74"/>
      <c r="G1081" s="74"/>
      <c r="H1081" s="74"/>
      <c r="I1081" s="74"/>
      <c r="J1081" s="74"/>
      <c r="K1081" s="74"/>
      <c r="L1081" s="49"/>
      <c r="M1081" s="49"/>
      <c r="N1081" s="49"/>
      <c r="O1081" s="49"/>
      <c r="P1081" s="49"/>
      <c r="Q1081" s="49"/>
      <c r="R1081" s="49"/>
      <c r="S1081" s="49"/>
      <c r="T1081" s="49"/>
      <c r="U1081" s="190"/>
      <c r="V1081" s="190"/>
      <c r="W1081" s="36"/>
      <c r="X1081" s="49"/>
      <c r="Y1081" s="190"/>
      <c r="Z1081" s="74"/>
      <c r="AA1081" s="74"/>
      <c r="AB1081" s="74"/>
      <c r="AC1081" s="74"/>
      <c r="AD1081" s="74"/>
      <c r="AE1081" s="74"/>
      <c r="AF1081" s="49"/>
      <c r="AG1081" s="49"/>
    </row>
    <row r="1082" spans="1:33">
      <c r="A1082" s="190"/>
      <c r="B1082" s="190"/>
      <c r="C1082" s="49"/>
      <c r="D1082" s="49"/>
      <c r="E1082" s="190"/>
      <c r="F1082" s="74"/>
      <c r="G1082" s="74"/>
      <c r="H1082" s="74"/>
      <c r="I1082" s="74"/>
      <c r="J1082" s="74"/>
      <c r="K1082" s="74"/>
      <c r="L1082" s="49"/>
      <c r="M1082" s="49"/>
      <c r="N1082" s="49"/>
      <c r="O1082" s="49"/>
      <c r="P1082" s="49"/>
      <c r="Q1082" s="49"/>
      <c r="R1082" s="49"/>
      <c r="S1082" s="49"/>
      <c r="T1082" s="49"/>
      <c r="U1082" s="190"/>
      <c r="V1082" s="190"/>
      <c r="W1082" s="36"/>
      <c r="X1082" s="49"/>
      <c r="Y1082" s="190"/>
      <c r="Z1082" s="74"/>
      <c r="AA1082" s="74"/>
      <c r="AB1082" s="74"/>
      <c r="AC1082" s="74"/>
      <c r="AD1082" s="74"/>
      <c r="AE1082" s="74"/>
      <c r="AF1082" s="49"/>
      <c r="AG1082" s="49"/>
    </row>
    <row r="1083" spans="1:33">
      <c r="A1083" s="190"/>
      <c r="B1083" s="190"/>
      <c r="C1083" s="49"/>
      <c r="D1083" s="49"/>
      <c r="E1083" s="190"/>
      <c r="F1083" s="74"/>
      <c r="G1083" s="74"/>
      <c r="H1083" s="74"/>
      <c r="I1083" s="74"/>
      <c r="J1083" s="74"/>
      <c r="K1083" s="74"/>
      <c r="L1083" s="49"/>
      <c r="M1083" s="49"/>
      <c r="N1083" s="49"/>
      <c r="O1083" s="49"/>
      <c r="P1083" s="49"/>
      <c r="Q1083" s="49"/>
      <c r="R1083" s="49"/>
      <c r="S1083" s="49"/>
      <c r="T1083" s="49"/>
      <c r="U1083" s="190"/>
      <c r="V1083" s="190"/>
      <c r="W1083" s="36"/>
      <c r="X1083" s="49"/>
      <c r="Y1083" s="190"/>
      <c r="Z1083" s="74"/>
      <c r="AA1083" s="74"/>
      <c r="AB1083" s="74"/>
      <c r="AC1083" s="74"/>
      <c r="AD1083" s="74"/>
      <c r="AE1083" s="74"/>
      <c r="AF1083" s="49"/>
      <c r="AG1083" s="49"/>
    </row>
    <row r="1084" spans="1:33">
      <c r="A1084" s="190"/>
      <c r="B1084" s="190"/>
      <c r="C1084" s="49"/>
      <c r="D1084" s="49"/>
      <c r="E1084" s="190"/>
      <c r="F1084" s="74"/>
      <c r="G1084" s="74"/>
      <c r="H1084" s="74"/>
      <c r="I1084" s="74"/>
      <c r="J1084" s="74"/>
      <c r="K1084" s="74"/>
      <c r="L1084" s="49"/>
      <c r="M1084" s="49"/>
      <c r="N1084" s="49"/>
      <c r="O1084" s="49"/>
      <c r="P1084" s="49"/>
      <c r="Q1084" s="49"/>
      <c r="R1084" s="49"/>
      <c r="S1084" s="49"/>
      <c r="T1084" s="49"/>
      <c r="U1084" s="190"/>
      <c r="V1084" s="190"/>
      <c r="W1084" s="36"/>
      <c r="X1084" s="49"/>
      <c r="Y1084" s="190"/>
      <c r="Z1084" s="74"/>
      <c r="AA1084" s="74"/>
      <c r="AB1084" s="74"/>
      <c r="AC1084" s="74"/>
      <c r="AD1084" s="74"/>
      <c r="AE1084" s="74"/>
      <c r="AF1084" s="49"/>
      <c r="AG1084" s="49"/>
    </row>
    <row r="1085" spans="1:33">
      <c r="A1085" s="190"/>
      <c r="B1085" s="190"/>
      <c r="C1085" s="49"/>
      <c r="D1085" s="49"/>
      <c r="E1085" s="190"/>
      <c r="F1085" s="74"/>
      <c r="G1085" s="74"/>
      <c r="H1085" s="74"/>
      <c r="I1085" s="74"/>
      <c r="J1085" s="74"/>
      <c r="K1085" s="74"/>
      <c r="L1085" s="49"/>
      <c r="M1085" s="49"/>
      <c r="N1085" s="49"/>
      <c r="O1085" s="49"/>
      <c r="P1085" s="49"/>
      <c r="Q1085" s="49"/>
      <c r="R1085" s="49"/>
      <c r="S1085" s="49"/>
      <c r="T1085" s="49"/>
      <c r="U1085" s="190"/>
      <c r="V1085" s="190"/>
      <c r="W1085" s="36"/>
      <c r="X1085" s="49"/>
      <c r="Y1085" s="190"/>
      <c r="Z1085" s="74"/>
      <c r="AA1085" s="74"/>
      <c r="AB1085" s="74"/>
      <c r="AC1085" s="74"/>
      <c r="AD1085" s="74"/>
      <c r="AE1085" s="74"/>
      <c r="AF1085" s="49"/>
      <c r="AG1085" s="49"/>
    </row>
    <row r="1086" spans="1:33">
      <c r="A1086" s="190"/>
      <c r="B1086" s="190"/>
      <c r="C1086" s="49"/>
      <c r="D1086" s="49"/>
      <c r="E1086" s="190"/>
      <c r="F1086" s="74"/>
      <c r="G1086" s="74"/>
      <c r="H1086" s="74"/>
      <c r="I1086" s="74"/>
      <c r="J1086" s="74"/>
      <c r="K1086" s="74"/>
      <c r="L1086" s="49"/>
      <c r="M1086" s="49"/>
      <c r="N1086" s="49"/>
      <c r="O1086" s="49"/>
      <c r="P1086" s="49"/>
      <c r="Q1086" s="49"/>
      <c r="R1086" s="49"/>
      <c r="S1086" s="49"/>
      <c r="T1086" s="49"/>
      <c r="U1086" s="190"/>
      <c r="V1086" s="190"/>
      <c r="W1086" s="36"/>
      <c r="X1086" s="49"/>
      <c r="Y1086" s="190"/>
      <c r="Z1086" s="74"/>
      <c r="AA1086" s="74"/>
      <c r="AB1086" s="74"/>
      <c r="AC1086" s="74"/>
      <c r="AD1086" s="74"/>
      <c r="AE1086" s="74"/>
      <c r="AF1086" s="49"/>
      <c r="AG1086" s="49"/>
    </row>
    <row r="1087" spans="1:33">
      <c r="A1087" s="190"/>
      <c r="B1087" s="190"/>
      <c r="C1087" s="49"/>
      <c r="D1087" s="49"/>
      <c r="E1087" s="190"/>
      <c r="F1087" s="74"/>
      <c r="G1087" s="74"/>
      <c r="H1087" s="74"/>
      <c r="I1087" s="74"/>
      <c r="J1087" s="74"/>
      <c r="K1087" s="74"/>
      <c r="L1087" s="49"/>
      <c r="M1087" s="49"/>
      <c r="N1087" s="49"/>
      <c r="O1087" s="49"/>
      <c r="P1087" s="49"/>
      <c r="Q1087" s="49"/>
      <c r="R1087" s="49"/>
      <c r="S1087" s="49"/>
      <c r="T1087" s="49"/>
      <c r="U1087" s="190"/>
      <c r="V1087" s="190"/>
      <c r="W1087" s="36"/>
      <c r="X1087" s="49"/>
      <c r="Y1087" s="190"/>
      <c r="Z1087" s="74"/>
      <c r="AA1087" s="74"/>
      <c r="AB1087" s="74"/>
      <c r="AC1087" s="74"/>
      <c r="AD1087" s="74"/>
      <c r="AE1087" s="74"/>
      <c r="AF1087" s="49"/>
      <c r="AG1087" s="49"/>
    </row>
    <row r="1088" spans="1:33">
      <c r="A1088" s="190"/>
      <c r="B1088" s="190"/>
      <c r="C1088" s="49"/>
      <c r="D1088" s="49"/>
      <c r="E1088" s="190"/>
      <c r="F1088" s="74"/>
      <c r="G1088" s="74"/>
      <c r="H1088" s="74"/>
      <c r="I1088" s="74"/>
      <c r="J1088" s="74"/>
      <c r="K1088" s="74"/>
      <c r="L1088" s="49"/>
      <c r="M1088" s="49"/>
      <c r="N1088" s="49"/>
      <c r="O1088" s="49"/>
      <c r="P1088" s="49"/>
      <c r="Q1088" s="49"/>
      <c r="R1088" s="49"/>
      <c r="S1088" s="49"/>
      <c r="T1088" s="49"/>
      <c r="U1088" s="190"/>
      <c r="V1088" s="190"/>
      <c r="W1088" s="36"/>
      <c r="X1088" s="49"/>
      <c r="Y1088" s="190"/>
      <c r="Z1088" s="74"/>
      <c r="AA1088" s="74"/>
      <c r="AB1088" s="74"/>
      <c r="AC1088" s="74"/>
      <c r="AD1088" s="74"/>
      <c r="AE1088" s="74"/>
      <c r="AF1088" s="49"/>
      <c r="AG1088" s="49"/>
    </row>
    <row r="1089" spans="1:33">
      <c r="A1089" s="190"/>
      <c r="B1089" s="190"/>
      <c r="C1089" s="49"/>
      <c r="D1089" s="49"/>
      <c r="E1089" s="190"/>
      <c r="F1089" s="74"/>
      <c r="G1089" s="74"/>
      <c r="H1089" s="74"/>
      <c r="I1089" s="74"/>
      <c r="J1089" s="74"/>
      <c r="K1089" s="74"/>
      <c r="L1089" s="49"/>
      <c r="M1089" s="49"/>
      <c r="N1089" s="49"/>
      <c r="O1089" s="49"/>
      <c r="P1089" s="49"/>
      <c r="Q1089" s="49"/>
      <c r="R1089" s="49"/>
      <c r="S1089" s="49"/>
      <c r="T1089" s="49"/>
      <c r="U1089" s="190"/>
      <c r="V1089" s="190"/>
      <c r="W1089" s="36"/>
      <c r="X1089" s="49"/>
      <c r="Y1089" s="190"/>
      <c r="Z1089" s="74"/>
      <c r="AA1089" s="74"/>
      <c r="AB1089" s="74"/>
      <c r="AC1089" s="74"/>
      <c r="AD1089" s="74"/>
      <c r="AE1089" s="74"/>
      <c r="AF1089" s="49"/>
      <c r="AG1089" s="49"/>
    </row>
    <row r="1090" spans="1:33">
      <c r="A1090" s="190"/>
      <c r="B1090" s="190"/>
      <c r="C1090" s="49"/>
      <c r="D1090" s="49"/>
      <c r="E1090" s="190"/>
      <c r="F1090" s="74"/>
      <c r="G1090" s="74"/>
      <c r="H1090" s="74"/>
      <c r="I1090" s="74"/>
      <c r="J1090" s="74"/>
      <c r="K1090" s="74"/>
      <c r="L1090" s="49"/>
      <c r="M1090" s="49"/>
      <c r="N1090" s="49"/>
      <c r="O1090" s="49"/>
      <c r="P1090" s="49"/>
      <c r="Q1090" s="49"/>
      <c r="R1090" s="49"/>
      <c r="S1090" s="49"/>
      <c r="T1090" s="49"/>
      <c r="U1090" s="190"/>
      <c r="V1090" s="190"/>
      <c r="W1090" s="36"/>
      <c r="X1090" s="49"/>
      <c r="Y1090" s="190"/>
      <c r="Z1090" s="74"/>
      <c r="AA1090" s="74"/>
      <c r="AB1090" s="74"/>
      <c r="AC1090" s="74"/>
      <c r="AD1090" s="74"/>
      <c r="AE1090" s="74"/>
      <c r="AF1090" s="49"/>
      <c r="AG1090" s="49"/>
    </row>
    <row r="1091" spans="1:33">
      <c r="A1091" s="190"/>
      <c r="B1091" s="190"/>
      <c r="C1091" s="49"/>
      <c r="D1091" s="49"/>
      <c r="E1091" s="190"/>
      <c r="F1091" s="74"/>
      <c r="G1091" s="74"/>
      <c r="H1091" s="74"/>
      <c r="I1091" s="74"/>
      <c r="J1091" s="74"/>
      <c r="K1091" s="74"/>
      <c r="L1091" s="49"/>
      <c r="M1091" s="49"/>
      <c r="N1091" s="49"/>
      <c r="O1091" s="49"/>
      <c r="P1091" s="49"/>
      <c r="Q1091" s="49"/>
      <c r="R1091" s="49"/>
      <c r="S1091" s="49"/>
      <c r="T1091" s="49"/>
      <c r="U1091" s="190"/>
      <c r="V1091" s="190"/>
      <c r="W1091" s="36"/>
      <c r="X1091" s="49"/>
      <c r="Y1091" s="190"/>
      <c r="Z1091" s="74"/>
      <c r="AA1091" s="74"/>
      <c r="AB1091" s="74"/>
      <c r="AC1091" s="74"/>
      <c r="AD1091" s="74"/>
      <c r="AE1091" s="74"/>
      <c r="AF1091" s="49"/>
      <c r="AG1091" s="49"/>
    </row>
    <row r="1092" spans="1:33">
      <c r="A1092" s="190"/>
      <c r="B1092" s="190"/>
      <c r="C1092" s="49"/>
      <c r="D1092" s="49"/>
      <c r="E1092" s="190"/>
      <c r="F1092" s="74"/>
      <c r="G1092" s="74"/>
      <c r="H1092" s="74"/>
      <c r="I1092" s="74"/>
      <c r="J1092" s="74"/>
      <c r="K1092" s="74"/>
      <c r="L1092" s="49"/>
      <c r="M1092" s="49"/>
      <c r="N1092" s="49"/>
      <c r="O1092" s="49"/>
      <c r="P1092" s="49"/>
      <c r="Q1092" s="49"/>
      <c r="R1092" s="49"/>
      <c r="S1092" s="49"/>
      <c r="T1092" s="49"/>
      <c r="U1092" s="190"/>
      <c r="V1092" s="190"/>
      <c r="W1092" s="36"/>
      <c r="X1092" s="49"/>
      <c r="Y1092" s="190"/>
      <c r="Z1092" s="74"/>
      <c r="AA1092" s="74"/>
      <c r="AB1092" s="74"/>
      <c r="AC1092" s="74"/>
      <c r="AD1092" s="74"/>
      <c r="AE1092" s="74"/>
      <c r="AF1092" s="49"/>
      <c r="AG1092" s="49"/>
    </row>
    <row r="1093" spans="1:33">
      <c r="A1093" s="190"/>
      <c r="B1093" s="190"/>
      <c r="C1093" s="49"/>
      <c r="D1093" s="49"/>
      <c r="E1093" s="190"/>
      <c r="F1093" s="74"/>
      <c r="G1093" s="74"/>
      <c r="H1093" s="74"/>
      <c r="I1093" s="74"/>
      <c r="J1093" s="74"/>
      <c r="K1093" s="74"/>
      <c r="L1093" s="49"/>
      <c r="M1093" s="49"/>
      <c r="N1093" s="49"/>
      <c r="O1093" s="49"/>
      <c r="P1093" s="49"/>
      <c r="Q1093" s="49"/>
      <c r="R1093" s="49"/>
      <c r="S1093" s="49"/>
      <c r="T1093" s="49"/>
      <c r="U1093" s="190"/>
      <c r="V1093" s="190"/>
      <c r="W1093" s="36"/>
      <c r="X1093" s="49"/>
      <c r="Y1093" s="190"/>
      <c r="Z1093" s="74"/>
      <c r="AA1093" s="74"/>
      <c r="AB1093" s="74"/>
      <c r="AC1093" s="74"/>
      <c r="AD1093" s="74"/>
      <c r="AE1093" s="74"/>
      <c r="AF1093" s="49"/>
      <c r="AG1093" s="49"/>
    </row>
    <row r="1094" spans="1:33">
      <c r="A1094" s="190"/>
      <c r="B1094" s="190"/>
      <c r="C1094" s="49"/>
      <c r="D1094" s="49"/>
      <c r="E1094" s="190"/>
      <c r="F1094" s="74"/>
      <c r="G1094" s="74"/>
      <c r="H1094" s="74"/>
      <c r="I1094" s="74"/>
      <c r="J1094" s="74"/>
      <c r="K1094" s="74"/>
      <c r="L1094" s="49"/>
      <c r="M1094" s="49"/>
      <c r="N1094" s="49"/>
      <c r="O1094" s="49"/>
      <c r="P1094" s="49"/>
      <c r="Q1094" s="49"/>
      <c r="R1094" s="49"/>
      <c r="S1094" s="49"/>
      <c r="T1094" s="49"/>
      <c r="U1094" s="190"/>
      <c r="V1094" s="190"/>
      <c r="W1094" s="36"/>
      <c r="X1094" s="49"/>
      <c r="Y1094" s="190"/>
      <c r="Z1094" s="74"/>
      <c r="AA1094" s="74"/>
      <c r="AB1094" s="74"/>
      <c r="AC1094" s="74"/>
      <c r="AD1094" s="74"/>
      <c r="AE1094" s="74"/>
      <c r="AF1094" s="49"/>
      <c r="AG1094" s="49"/>
    </row>
    <row r="1095" spans="1:33">
      <c r="A1095" s="190"/>
      <c r="B1095" s="190"/>
      <c r="C1095" s="49"/>
      <c r="D1095" s="49"/>
      <c r="E1095" s="190"/>
      <c r="F1095" s="74"/>
      <c r="G1095" s="74"/>
      <c r="H1095" s="74"/>
      <c r="I1095" s="74"/>
      <c r="J1095" s="74"/>
      <c r="K1095" s="74"/>
      <c r="L1095" s="49"/>
      <c r="M1095" s="49"/>
      <c r="N1095" s="49"/>
      <c r="O1095" s="49"/>
      <c r="P1095" s="49"/>
      <c r="Q1095" s="49"/>
      <c r="R1095" s="49"/>
      <c r="S1095" s="49"/>
      <c r="T1095" s="49"/>
      <c r="U1095" s="190"/>
      <c r="V1095" s="190"/>
      <c r="W1095" s="36"/>
      <c r="X1095" s="49"/>
      <c r="Y1095" s="190"/>
      <c r="Z1095" s="74"/>
      <c r="AA1095" s="74"/>
      <c r="AB1095" s="74"/>
      <c r="AC1095" s="74"/>
      <c r="AD1095" s="74"/>
      <c r="AE1095" s="74"/>
      <c r="AF1095" s="49"/>
      <c r="AG1095" s="49"/>
    </row>
    <row r="1096" spans="1:33">
      <c r="A1096" s="190"/>
      <c r="B1096" s="190"/>
      <c r="C1096" s="49"/>
      <c r="D1096" s="49"/>
      <c r="E1096" s="190"/>
      <c r="F1096" s="74"/>
      <c r="G1096" s="74"/>
      <c r="H1096" s="74"/>
      <c r="I1096" s="74"/>
      <c r="J1096" s="74"/>
      <c r="K1096" s="74"/>
      <c r="L1096" s="49"/>
      <c r="M1096" s="49"/>
      <c r="N1096" s="49"/>
      <c r="O1096" s="49"/>
      <c r="P1096" s="49"/>
      <c r="Q1096" s="49"/>
      <c r="R1096" s="49"/>
      <c r="S1096" s="49"/>
      <c r="T1096" s="49"/>
      <c r="U1096" s="190"/>
      <c r="V1096" s="190"/>
      <c r="W1096" s="36"/>
      <c r="X1096" s="49"/>
      <c r="Y1096" s="190"/>
      <c r="Z1096" s="74"/>
      <c r="AA1096" s="74"/>
      <c r="AB1096" s="74"/>
      <c r="AC1096" s="74"/>
      <c r="AD1096" s="74"/>
      <c r="AE1096" s="74"/>
      <c r="AF1096" s="49"/>
      <c r="AG1096" s="49"/>
    </row>
    <row r="1097" spans="1:33">
      <c r="A1097" s="190"/>
      <c r="B1097" s="190"/>
      <c r="C1097" s="49"/>
      <c r="D1097" s="49"/>
      <c r="E1097" s="190"/>
      <c r="F1097" s="74"/>
      <c r="G1097" s="74"/>
      <c r="H1097" s="74"/>
      <c r="I1097" s="74"/>
      <c r="J1097" s="74"/>
      <c r="K1097" s="74"/>
      <c r="L1097" s="49"/>
      <c r="M1097" s="49"/>
      <c r="N1097" s="49"/>
      <c r="O1097" s="49"/>
      <c r="P1097" s="49"/>
      <c r="Q1097" s="49"/>
      <c r="R1097" s="49"/>
      <c r="S1097" s="49"/>
      <c r="T1097" s="49"/>
      <c r="U1097" s="190"/>
      <c r="V1097" s="190"/>
      <c r="W1097" s="36"/>
      <c r="X1097" s="49"/>
      <c r="Y1097" s="190"/>
      <c r="Z1097" s="74"/>
      <c r="AA1097" s="74"/>
      <c r="AB1097" s="74"/>
      <c r="AC1097" s="74"/>
      <c r="AD1097" s="74"/>
      <c r="AE1097" s="74"/>
      <c r="AF1097" s="49"/>
      <c r="AG1097" s="49"/>
    </row>
    <row r="1098" spans="1:33">
      <c r="A1098" s="190"/>
      <c r="B1098" s="190"/>
      <c r="C1098" s="49"/>
      <c r="D1098" s="49"/>
      <c r="E1098" s="190"/>
      <c r="F1098" s="74"/>
      <c r="G1098" s="74"/>
      <c r="H1098" s="74"/>
      <c r="I1098" s="74"/>
      <c r="J1098" s="74"/>
      <c r="K1098" s="74"/>
      <c r="L1098" s="49"/>
      <c r="M1098" s="49"/>
      <c r="N1098" s="49"/>
      <c r="O1098" s="49"/>
      <c r="P1098" s="49"/>
      <c r="Q1098" s="49"/>
      <c r="R1098" s="49"/>
      <c r="S1098" s="49"/>
      <c r="T1098" s="49"/>
      <c r="U1098" s="190"/>
      <c r="V1098" s="190"/>
      <c r="W1098" s="36"/>
      <c r="X1098" s="49"/>
      <c r="Y1098" s="190"/>
      <c r="Z1098" s="74"/>
      <c r="AA1098" s="74"/>
      <c r="AB1098" s="74"/>
      <c r="AC1098" s="74"/>
      <c r="AD1098" s="74"/>
      <c r="AE1098" s="74"/>
      <c r="AF1098" s="49"/>
      <c r="AG1098" s="49"/>
    </row>
    <row r="1099" spans="1:33">
      <c r="A1099" s="190"/>
      <c r="B1099" s="190"/>
      <c r="C1099" s="49"/>
      <c r="D1099" s="49"/>
      <c r="E1099" s="190"/>
      <c r="F1099" s="74"/>
      <c r="G1099" s="74"/>
      <c r="H1099" s="74"/>
      <c r="I1099" s="74"/>
      <c r="J1099" s="74"/>
      <c r="K1099" s="74"/>
      <c r="L1099" s="49"/>
      <c r="M1099" s="49"/>
      <c r="N1099" s="49"/>
      <c r="O1099" s="49"/>
      <c r="P1099" s="49"/>
      <c r="Q1099" s="49"/>
      <c r="R1099" s="49"/>
      <c r="S1099" s="49"/>
      <c r="T1099" s="49"/>
      <c r="U1099" s="190"/>
      <c r="V1099" s="190"/>
      <c r="W1099" s="36"/>
      <c r="X1099" s="49"/>
      <c r="Y1099" s="190"/>
      <c r="Z1099" s="74"/>
      <c r="AA1099" s="74"/>
      <c r="AB1099" s="74"/>
      <c r="AC1099" s="74"/>
      <c r="AD1099" s="74"/>
      <c r="AE1099" s="74"/>
      <c r="AF1099" s="49"/>
      <c r="AG1099" s="49"/>
    </row>
    <row r="1100" spans="1:33">
      <c r="A1100" s="190"/>
      <c r="B1100" s="190"/>
      <c r="C1100" s="49"/>
      <c r="D1100" s="49"/>
      <c r="E1100" s="190"/>
      <c r="F1100" s="74"/>
      <c r="G1100" s="74"/>
      <c r="H1100" s="74"/>
      <c r="I1100" s="74"/>
      <c r="J1100" s="74"/>
      <c r="K1100" s="74"/>
      <c r="L1100" s="49"/>
      <c r="M1100" s="49"/>
      <c r="N1100" s="49"/>
      <c r="O1100" s="49"/>
      <c r="P1100" s="49"/>
      <c r="Q1100" s="49"/>
      <c r="R1100" s="49"/>
      <c r="S1100" s="49"/>
      <c r="T1100" s="49"/>
      <c r="U1100" s="190"/>
      <c r="V1100" s="190"/>
      <c r="W1100" s="36"/>
      <c r="X1100" s="49"/>
      <c r="Y1100" s="190"/>
      <c r="Z1100" s="74"/>
      <c r="AA1100" s="74"/>
      <c r="AB1100" s="74"/>
      <c r="AC1100" s="74"/>
      <c r="AD1100" s="74"/>
      <c r="AE1100" s="74"/>
      <c r="AF1100" s="49"/>
      <c r="AG1100" s="49"/>
    </row>
    <row r="1101" spans="1:33">
      <c r="A1101" s="190"/>
      <c r="B1101" s="190"/>
      <c r="C1101" s="49"/>
      <c r="D1101" s="49"/>
      <c r="E1101" s="190"/>
      <c r="F1101" s="74"/>
      <c r="G1101" s="74"/>
      <c r="H1101" s="74"/>
      <c r="I1101" s="74"/>
      <c r="J1101" s="74"/>
      <c r="K1101" s="74"/>
      <c r="L1101" s="49"/>
      <c r="M1101" s="49"/>
      <c r="N1101" s="49"/>
      <c r="O1101" s="49"/>
      <c r="P1101" s="49"/>
      <c r="Q1101" s="49"/>
      <c r="R1101" s="49"/>
      <c r="S1101" s="49"/>
      <c r="T1101" s="49"/>
      <c r="U1101" s="190"/>
      <c r="V1101" s="190"/>
      <c r="W1101" s="36"/>
      <c r="X1101" s="49"/>
      <c r="Y1101" s="190"/>
      <c r="Z1101" s="74"/>
      <c r="AA1101" s="74"/>
      <c r="AB1101" s="74"/>
      <c r="AC1101" s="74"/>
      <c r="AD1101" s="74"/>
      <c r="AE1101" s="74"/>
      <c r="AF1101" s="49"/>
      <c r="AG1101" s="49"/>
    </row>
    <row r="1102" spans="1:33">
      <c r="A1102" s="190"/>
      <c r="B1102" s="190"/>
      <c r="C1102" s="49"/>
      <c r="D1102" s="49"/>
      <c r="E1102" s="190"/>
      <c r="F1102" s="74"/>
      <c r="G1102" s="74"/>
      <c r="H1102" s="74"/>
      <c r="I1102" s="74"/>
      <c r="J1102" s="74"/>
      <c r="K1102" s="74"/>
      <c r="L1102" s="49"/>
      <c r="M1102" s="49"/>
      <c r="N1102" s="49"/>
      <c r="O1102" s="49"/>
      <c r="P1102" s="49"/>
      <c r="Q1102" s="49"/>
      <c r="R1102" s="49"/>
      <c r="S1102" s="49"/>
      <c r="T1102" s="49"/>
      <c r="U1102" s="190"/>
      <c r="V1102" s="190"/>
      <c r="W1102" s="36"/>
      <c r="X1102" s="49"/>
      <c r="Y1102" s="190"/>
      <c r="Z1102" s="74"/>
      <c r="AA1102" s="74"/>
      <c r="AB1102" s="74"/>
      <c r="AC1102" s="74"/>
      <c r="AD1102" s="74"/>
      <c r="AE1102" s="74"/>
      <c r="AF1102" s="49"/>
      <c r="AG1102" s="49"/>
    </row>
    <row r="1103" spans="1:33">
      <c r="A1103" s="190"/>
      <c r="B1103" s="190"/>
      <c r="C1103" s="49"/>
      <c r="D1103" s="49"/>
      <c r="E1103" s="190"/>
      <c r="F1103" s="74"/>
      <c r="G1103" s="74"/>
      <c r="H1103" s="74"/>
      <c r="I1103" s="74"/>
      <c r="J1103" s="74"/>
      <c r="K1103" s="74"/>
      <c r="L1103" s="49"/>
      <c r="M1103" s="49"/>
      <c r="N1103" s="49"/>
      <c r="O1103" s="49"/>
      <c r="P1103" s="49"/>
      <c r="Q1103" s="49"/>
      <c r="R1103" s="49"/>
      <c r="S1103" s="49"/>
      <c r="T1103" s="49"/>
      <c r="U1103" s="190"/>
      <c r="V1103" s="190"/>
      <c r="W1103" s="36"/>
      <c r="X1103" s="49"/>
      <c r="Y1103" s="190"/>
      <c r="Z1103" s="74"/>
      <c r="AA1103" s="74"/>
      <c r="AB1103" s="74"/>
      <c r="AC1103" s="74"/>
      <c r="AD1103" s="74"/>
      <c r="AE1103" s="74"/>
      <c r="AF1103" s="49"/>
      <c r="AG1103" s="49"/>
    </row>
    <row r="1104" spans="1:33">
      <c r="A1104" s="190"/>
      <c r="B1104" s="190"/>
      <c r="C1104" s="49"/>
      <c r="D1104" s="49"/>
      <c r="E1104" s="190"/>
      <c r="F1104" s="74"/>
      <c r="G1104" s="74"/>
      <c r="H1104" s="74"/>
      <c r="I1104" s="74"/>
      <c r="J1104" s="74"/>
      <c r="K1104" s="74"/>
      <c r="L1104" s="49"/>
      <c r="M1104" s="49"/>
      <c r="N1104" s="49"/>
      <c r="O1104" s="49"/>
      <c r="P1104" s="49"/>
      <c r="Q1104" s="49"/>
      <c r="R1104" s="49"/>
      <c r="S1104" s="49"/>
      <c r="T1104" s="49"/>
      <c r="U1104" s="190"/>
      <c r="V1104" s="190"/>
      <c r="W1104" s="36"/>
      <c r="X1104" s="49"/>
      <c r="Y1104" s="190"/>
      <c r="Z1104" s="74"/>
      <c r="AA1104" s="74"/>
      <c r="AB1104" s="74"/>
      <c r="AC1104" s="74"/>
      <c r="AD1104" s="74"/>
      <c r="AE1104" s="74"/>
      <c r="AF1104" s="49"/>
      <c r="AG1104" s="49"/>
    </row>
    <row r="1105" spans="1:33">
      <c r="A1105" s="190"/>
      <c r="B1105" s="190"/>
      <c r="C1105" s="49"/>
      <c r="D1105" s="49"/>
      <c r="E1105" s="190"/>
      <c r="F1105" s="74"/>
      <c r="G1105" s="74"/>
      <c r="H1105" s="74"/>
      <c r="I1105" s="74"/>
      <c r="J1105" s="74"/>
      <c r="K1105" s="74"/>
      <c r="L1105" s="49"/>
      <c r="M1105" s="49"/>
      <c r="N1105" s="49"/>
      <c r="O1105" s="49"/>
      <c r="P1105" s="49"/>
      <c r="Q1105" s="49"/>
      <c r="R1105" s="49"/>
      <c r="S1105" s="49"/>
      <c r="T1105" s="49"/>
      <c r="U1105" s="190"/>
      <c r="V1105" s="190"/>
      <c r="W1105" s="36"/>
      <c r="X1105" s="49"/>
      <c r="Y1105" s="190"/>
      <c r="Z1105" s="74"/>
      <c r="AA1105" s="74"/>
      <c r="AB1105" s="74"/>
      <c r="AC1105" s="74"/>
      <c r="AD1105" s="74"/>
      <c r="AE1105" s="74"/>
      <c r="AF1105" s="49"/>
      <c r="AG1105" s="49"/>
    </row>
    <row r="1106" spans="1:33">
      <c r="A1106" s="190"/>
      <c r="B1106" s="190"/>
      <c r="C1106" s="49"/>
      <c r="D1106" s="49"/>
      <c r="E1106" s="190"/>
      <c r="F1106" s="74"/>
      <c r="G1106" s="74"/>
      <c r="H1106" s="74"/>
      <c r="I1106" s="74"/>
      <c r="J1106" s="74"/>
      <c r="K1106" s="74"/>
      <c r="L1106" s="49"/>
      <c r="M1106" s="49"/>
      <c r="N1106" s="49"/>
      <c r="O1106" s="49"/>
      <c r="P1106" s="49"/>
      <c r="Q1106" s="49"/>
      <c r="R1106" s="49"/>
      <c r="S1106" s="49"/>
      <c r="T1106" s="49"/>
      <c r="U1106" s="190"/>
      <c r="V1106" s="190"/>
      <c r="W1106" s="36"/>
      <c r="X1106" s="49"/>
      <c r="Y1106" s="190"/>
      <c r="Z1106" s="74"/>
      <c r="AA1106" s="74"/>
      <c r="AB1106" s="74"/>
      <c r="AC1106" s="74"/>
      <c r="AD1106" s="74"/>
      <c r="AE1106" s="74"/>
      <c r="AF1106" s="49"/>
      <c r="AG1106" s="49"/>
    </row>
    <row r="1107" spans="1:33">
      <c r="A1107" s="190"/>
      <c r="B1107" s="190"/>
      <c r="C1107" s="49"/>
      <c r="D1107" s="49"/>
      <c r="E1107" s="190"/>
      <c r="F1107" s="74"/>
      <c r="G1107" s="74"/>
      <c r="H1107" s="74"/>
      <c r="I1107" s="74"/>
      <c r="J1107" s="74"/>
      <c r="K1107" s="74"/>
      <c r="L1107" s="49"/>
      <c r="M1107" s="49"/>
      <c r="N1107" s="49"/>
      <c r="O1107" s="49"/>
      <c r="P1107" s="49"/>
      <c r="Q1107" s="49"/>
      <c r="R1107" s="49"/>
      <c r="S1107" s="49"/>
      <c r="T1107" s="49"/>
      <c r="U1107" s="190"/>
      <c r="V1107" s="190"/>
      <c r="W1107" s="36"/>
      <c r="X1107" s="49"/>
      <c r="Y1107" s="190"/>
      <c r="Z1107" s="74"/>
      <c r="AA1107" s="74"/>
      <c r="AB1107" s="74"/>
      <c r="AC1107" s="74"/>
      <c r="AD1107" s="74"/>
      <c r="AE1107" s="74"/>
      <c r="AF1107" s="49"/>
      <c r="AG1107" s="49"/>
    </row>
    <row r="1108" spans="1:33">
      <c r="A1108" s="190"/>
      <c r="B1108" s="190"/>
      <c r="C1108" s="49"/>
      <c r="D1108" s="49"/>
      <c r="E1108" s="190"/>
      <c r="F1108" s="74"/>
      <c r="G1108" s="74"/>
      <c r="H1108" s="74"/>
      <c r="I1108" s="74"/>
      <c r="J1108" s="74"/>
      <c r="K1108" s="74"/>
      <c r="L1108" s="49"/>
      <c r="M1108" s="49"/>
      <c r="N1108" s="49"/>
      <c r="O1108" s="49"/>
      <c r="P1108" s="49"/>
      <c r="Q1108" s="49"/>
      <c r="R1108" s="49"/>
      <c r="S1108" s="49"/>
      <c r="T1108" s="49"/>
      <c r="U1108" s="190"/>
      <c r="V1108" s="190"/>
      <c r="W1108" s="36"/>
      <c r="X1108" s="49"/>
      <c r="Y1108" s="190"/>
      <c r="Z1108" s="74"/>
      <c r="AA1108" s="74"/>
      <c r="AB1108" s="74"/>
      <c r="AC1108" s="74"/>
      <c r="AD1108" s="74"/>
      <c r="AE1108" s="74"/>
      <c r="AF1108" s="49"/>
      <c r="AG1108" s="49"/>
    </row>
    <row r="1109" spans="1:33">
      <c r="A1109" s="190"/>
      <c r="B1109" s="190"/>
      <c r="C1109" s="49"/>
      <c r="D1109" s="49"/>
      <c r="E1109" s="190"/>
      <c r="F1109" s="74"/>
      <c r="G1109" s="74"/>
      <c r="H1109" s="74"/>
      <c r="I1109" s="74"/>
      <c r="J1109" s="74"/>
      <c r="K1109" s="74"/>
      <c r="L1109" s="49"/>
      <c r="M1109" s="49"/>
      <c r="N1109" s="49"/>
      <c r="O1109" s="49"/>
      <c r="P1109" s="49"/>
      <c r="Q1109" s="49"/>
      <c r="R1109" s="49"/>
      <c r="S1109" s="49"/>
      <c r="T1109" s="49"/>
      <c r="U1109" s="190"/>
      <c r="V1109" s="190"/>
      <c r="W1109" s="36"/>
      <c r="X1109" s="49"/>
      <c r="Y1109" s="190"/>
      <c r="Z1109" s="74"/>
      <c r="AA1109" s="74"/>
      <c r="AB1109" s="74"/>
      <c r="AC1109" s="74"/>
      <c r="AD1109" s="74"/>
      <c r="AE1109" s="74"/>
      <c r="AF1109" s="49"/>
      <c r="AG1109" s="49"/>
    </row>
    <row r="1110" spans="1:33">
      <c r="A1110" s="190"/>
      <c r="B1110" s="190"/>
      <c r="C1110" s="49"/>
      <c r="D1110" s="49"/>
      <c r="E1110" s="190"/>
      <c r="F1110" s="74"/>
      <c r="G1110" s="74"/>
      <c r="H1110" s="74"/>
      <c r="I1110" s="74"/>
      <c r="J1110" s="74"/>
      <c r="K1110" s="74"/>
      <c r="L1110" s="49"/>
      <c r="M1110" s="49"/>
      <c r="N1110" s="49"/>
      <c r="O1110" s="49"/>
      <c r="P1110" s="49"/>
      <c r="Q1110" s="49"/>
      <c r="R1110" s="49"/>
      <c r="S1110" s="49"/>
      <c r="T1110" s="49"/>
      <c r="U1110" s="190"/>
      <c r="V1110" s="190"/>
      <c r="W1110" s="36"/>
      <c r="X1110" s="49"/>
      <c r="Y1110" s="190"/>
      <c r="Z1110" s="74"/>
      <c r="AA1110" s="74"/>
      <c r="AB1110" s="74"/>
      <c r="AC1110" s="74"/>
      <c r="AD1110" s="74"/>
      <c r="AE1110" s="74"/>
      <c r="AF1110" s="49"/>
      <c r="AG1110" s="49"/>
    </row>
    <row r="1111" spans="1:33">
      <c r="A1111" s="190"/>
      <c r="B1111" s="190"/>
      <c r="C1111" s="49"/>
      <c r="D1111" s="49"/>
      <c r="E1111" s="190"/>
      <c r="F1111" s="74"/>
      <c r="G1111" s="74"/>
      <c r="H1111" s="74"/>
      <c r="I1111" s="74"/>
      <c r="J1111" s="74"/>
      <c r="K1111" s="74"/>
      <c r="L1111" s="49"/>
      <c r="M1111" s="49"/>
      <c r="N1111" s="49"/>
      <c r="O1111" s="49"/>
      <c r="P1111" s="49"/>
      <c r="Q1111" s="49"/>
      <c r="R1111" s="49"/>
      <c r="S1111" s="49"/>
      <c r="T1111" s="49"/>
      <c r="U1111" s="190"/>
      <c r="V1111" s="190"/>
      <c r="W1111" s="36"/>
      <c r="X1111" s="49"/>
      <c r="Y1111" s="190"/>
      <c r="Z1111" s="74"/>
      <c r="AA1111" s="74"/>
      <c r="AB1111" s="74"/>
      <c r="AC1111" s="74"/>
      <c r="AD1111" s="74"/>
      <c r="AE1111" s="74"/>
      <c r="AF1111" s="49"/>
      <c r="AG1111" s="49"/>
    </row>
    <row r="1112" spans="1:33">
      <c r="A1112" s="190"/>
      <c r="B1112" s="190"/>
      <c r="C1112" s="49"/>
      <c r="D1112" s="49"/>
      <c r="E1112" s="190"/>
      <c r="F1112" s="74"/>
      <c r="G1112" s="74"/>
      <c r="H1112" s="74"/>
      <c r="I1112" s="74"/>
      <c r="J1112" s="74"/>
      <c r="K1112" s="74"/>
      <c r="L1112" s="49"/>
      <c r="M1112" s="49"/>
      <c r="N1112" s="49"/>
      <c r="O1112" s="49"/>
      <c r="P1112" s="49"/>
      <c r="Q1112" s="49"/>
      <c r="R1112" s="49"/>
      <c r="S1112" s="49"/>
      <c r="T1112" s="49"/>
      <c r="U1112" s="190"/>
      <c r="V1112" s="190"/>
      <c r="W1112" s="36"/>
      <c r="X1112" s="49"/>
      <c r="Y1112" s="190"/>
      <c r="Z1112" s="74"/>
      <c r="AA1112" s="74"/>
      <c r="AB1112" s="74"/>
      <c r="AC1112" s="74"/>
      <c r="AD1112" s="74"/>
      <c r="AE1112" s="74"/>
      <c r="AF1112" s="49"/>
      <c r="AG1112" s="49"/>
    </row>
    <row r="1113" spans="1:33">
      <c r="A1113" s="190"/>
      <c r="B1113" s="190"/>
      <c r="C1113" s="49"/>
      <c r="D1113" s="49"/>
      <c r="E1113" s="190"/>
      <c r="F1113" s="74"/>
      <c r="G1113" s="74"/>
      <c r="H1113" s="74"/>
      <c r="I1113" s="74"/>
      <c r="J1113" s="74"/>
      <c r="K1113" s="74"/>
      <c r="L1113" s="49"/>
      <c r="M1113" s="49"/>
      <c r="N1113" s="49"/>
      <c r="O1113" s="49"/>
      <c r="P1113" s="49"/>
      <c r="Q1113" s="49"/>
      <c r="R1113" s="49"/>
      <c r="S1113" s="49"/>
      <c r="T1113" s="49"/>
      <c r="U1113" s="190"/>
      <c r="V1113" s="190"/>
      <c r="W1113" s="36"/>
      <c r="X1113" s="49"/>
      <c r="Y1113" s="190"/>
      <c r="Z1113" s="74"/>
      <c r="AA1113" s="74"/>
      <c r="AB1113" s="74"/>
      <c r="AC1113" s="74"/>
      <c r="AD1113" s="74"/>
      <c r="AE1113" s="74"/>
      <c r="AF1113" s="49"/>
      <c r="AG1113" s="49"/>
    </row>
    <row r="1114" spans="1:33">
      <c r="A1114" s="190"/>
      <c r="B1114" s="190"/>
      <c r="C1114" s="49"/>
      <c r="D1114" s="49"/>
      <c r="E1114" s="190"/>
      <c r="F1114" s="74"/>
      <c r="G1114" s="74"/>
      <c r="H1114" s="74"/>
      <c r="I1114" s="74"/>
      <c r="J1114" s="74"/>
      <c r="K1114" s="74"/>
      <c r="L1114" s="49"/>
      <c r="M1114" s="49"/>
      <c r="N1114" s="49"/>
      <c r="O1114" s="49"/>
      <c r="P1114" s="49"/>
      <c r="Q1114" s="49"/>
      <c r="R1114" s="49"/>
      <c r="S1114" s="49"/>
      <c r="T1114" s="49"/>
      <c r="U1114" s="190"/>
      <c r="V1114" s="190"/>
      <c r="W1114" s="36"/>
      <c r="X1114" s="49"/>
      <c r="Y1114" s="190"/>
      <c r="Z1114" s="74"/>
      <c r="AA1114" s="74"/>
      <c r="AB1114" s="74"/>
      <c r="AC1114" s="74"/>
      <c r="AD1114" s="74"/>
      <c r="AE1114" s="74"/>
      <c r="AF1114" s="49"/>
      <c r="AG1114" s="49"/>
    </row>
    <row r="1115" spans="1:33">
      <c r="A1115" s="190"/>
      <c r="B1115" s="190"/>
      <c r="C1115" s="49"/>
      <c r="D1115" s="49"/>
      <c r="E1115" s="190"/>
      <c r="F1115" s="74"/>
      <c r="G1115" s="74"/>
      <c r="H1115" s="74"/>
      <c r="I1115" s="74"/>
      <c r="J1115" s="74"/>
      <c r="K1115" s="74"/>
      <c r="L1115" s="49"/>
      <c r="M1115" s="49"/>
      <c r="N1115" s="49"/>
      <c r="O1115" s="49"/>
      <c r="P1115" s="49"/>
      <c r="Q1115" s="49"/>
      <c r="R1115" s="49"/>
      <c r="S1115" s="49"/>
      <c r="T1115" s="49"/>
      <c r="U1115" s="190"/>
      <c r="V1115" s="190"/>
      <c r="W1115" s="36"/>
      <c r="X1115" s="49"/>
      <c r="Y1115" s="190"/>
      <c r="Z1115" s="74"/>
      <c r="AA1115" s="74"/>
      <c r="AB1115" s="74"/>
      <c r="AC1115" s="74"/>
      <c r="AD1115" s="74"/>
      <c r="AE1115" s="74"/>
      <c r="AF1115" s="49"/>
      <c r="AG1115" s="49"/>
    </row>
    <row r="1116" spans="1:33">
      <c r="A1116" s="190"/>
      <c r="B1116" s="190"/>
      <c r="C1116" s="49"/>
      <c r="D1116" s="49"/>
      <c r="E1116" s="190"/>
      <c r="F1116" s="74"/>
      <c r="G1116" s="74"/>
      <c r="H1116" s="74"/>
      <c r="I1116" s="74"/>
      <c r="J1116" s="74"/>
      <c r="K1116" s="74"/>
      <c r="L1116" s="49"/>
      <c r="M1116" s="49"/>
      <c r="N1116" s="49"/>
      <c r="O1116" s="49"/>
      <c r="P1116" s="49"/>
      <c r="Q1116" s="49"/>
      <c r="R1116" s="49"/>
      <c r="S1116" s="49"/>
      <c r="T1116" s="49"/>
      <c r="U1116" s="190"/>
      <c r="V1116" s="190"/>
      <c r="W1116" s="36"/>
      <c r="X1116" s="49"/>
      <c r="Y1116" s="190"/>
      <c r="Z1116" s="74"/>
      <c r="AA1116" s="74"/>
      <c r="AB1116" s="74"/>
      <c r="AC1116" s="74"/>
      <c r="AD1116" s="74"/>
      <c r="AE1116" s="74"/>
      <c r="AF1116" s="49"/>
      <c r="AG1116" s="49"/>
    </row>
    <row r="1117" spans="1:33">
      <c r="A1117" s="190"/>
      <c r="B1117" s="190"/>
      <c r="C1117" s="49"/>
      <c r="D1117" s="49"/>
      <c r="E1117" s="190"/>
      <c r="F1117" s="74"/>
      <c r="G1117" s="74"/>
      <c r="H1117" s="74"/>
      <c r="I1117" s="74"/>
      <c r="J1117" s="74"/>
      <c r="K1117" s="74"/>
      <c r="L1117" s="49"/>
      <c r="M1117" s="49"/>
      <c r="N1117" s="49"/>
      <c r="O1117" s="49"/>
      <c r="P1117" s="49"/>
      <c r="Q1117" s="49"/>
      <c r="R1117" s="49"/>
      <c r="S1117" s="49"/>
      <c r="T1117" s="49"/>
      <c r="U1117" s="190"/>
      <c r="V1117" s="190"/>
      <c r="W1117" s="36"/>
      <c r="X1117" s="49"/>
      <c r="Y1117" s="190"/>
      <c r="Z1117" s="74"/>
      <c r="AA1117" s="74"/>
      <c r="AB1117" s="74"/>
      <c r="AC1117" s="74"/>
      <c r="AD1117" s="74"/>
      <c r="AE1117" s="74"/>
      <c r="AF1117" s="49"/>
      <c r="AG1117" s="49"/>
    </row>
    <row r="1118" spans="1:33">
      <c r="A1118" s="190"/>
      <c r="B1118" s="190"/>
      <c r="C1118" s="49"/>
      <c r="D1118" s="49"/>
      <c r="E1118" s="190"/>
      <c r="F1118" s="74"/>
      <c r="G1118" s="74"/>
      <c r="H1118" s="74"/>
      <c r="I1118" s="74"/>
      <c r="J1118" s="74"/>
      <c r="K1118" s="74"/>
      <c r="L1118" s="49"/>
      <c r="M1118" s="49"/>
      <c r="N1118" s="49"/>
      <c r="O1118" s="49"/>
      <c r="P1118" s="49"/>
      <c r="Q1118" s="49"/>
      <c r="R1118" s="49"/>
      <c r="S1118" s="49"/>
      <c r="T1118" s="49"/>
      <c r="U1118" s="190"/>
      <c r="V1118" s="190"/>
      <c r="W1118" s="36"/>
      <c r="X1118" s="49"/>
      <c r="Y1118" s="190"/>
      <c r="Z1118" s="74"/>
      <c r="AA1118" s="74"/>
      <c r="AB1118" s="74"/>
      <c r="AC1118" s="74"/>
      <c r="AD1118" s="74"/>
      <c r="AE1118" s="74"/>
      <c r="AF1118" s="49"/>
      <c r="AG1118" s="49"/>
    </row>
    <row r="1119" spans="1:33">
      <c r="A1119" s="190"/>
      <c r="B1119" s="190"/>
      <c r="C1119" s="49"/>
      <c r="D1119" s="49"/>
      <c r="E1119" s="190"/>
      <c r="F1119" s="74"/>
      <c r="G1119" s="74"/>
      <c r="H1119" s="74"/>
      <c r="I1119" s="74"/>
      <c r="J1119" s="74"/>
      <c r="K1119" s="74"/>
      <c r="L1119" s="49"/>
      <c r="M1119" s="49"/>
      <c r="N1119" s="49"/>
      <c r="O1119" s="49"/>
      <c r="P1119" s="49"/>
      <c r="Q1119" s="49"/>
      <c r="R1119" s="49"/>
      <c r="S1119" s="49"/>
      <c r="T1119" s="49"/>
      <c r="U1119" s="190"/>
      <c r="V1119" s="190"/>
      <c r="W1119" s="36"/>
      <c r="X1119" s="49"/>
      <c r="Y1119" s="190"/>
      <c r="Z1119" s="74"/>
      <c r="AA1119" s="74"/>
      <c r="AB1119" s="74"/>
      <c r="AC1119" s="74"/>
      <c r="AD1119" s="74"/>
      <c r="AE1119" s="74"/>
      <c r="AF1119" s="49"/>
      <c r="AG1119" s="49"/>
    </row>
    <row r="1120" spans="1:33">
      <c r="A1120" s="190"/>
      <c r="B1120" s="190"/>
      <c r="C1120" s="49"/>
      <c r="D1120" s="49"/>
      <c r="E1120" s="190"/>
      <c r="F1120" s="74"/>
      <c r="G1120" s="74"/>
      <c r="H1120" s="74"/>
      <c r="I1120" s="74"/>
      <c r="J1120" s="74"/>
      <c r="K1120" s="74"/>
      <c r="L1120" s="49"/>
      <c r="M1120" s="49"/>
      <c r="N1120" s="49"/>
      <c r="O1120" s="49"/>
      <c r="P1120" s="49"/>
      <c r="Q1120" s="49"/>
      <c r="R1120" s="49"/>
      <c r="S1120" s="49"/>
      <c r="T1120" s="49"/>
      <c r="U1120" s="190"/>
      <c r="V1120" s="190"/>
      <c r="W1120" s="36"/>
      <c r="X1120" s="49"/>
      <c r="Y1120" s="190"/>
      <c r="Z1120" s="74"/>
      <c r="AA1120" s="74"/>
      <c r="AB1120" s="74"/>
      <c r="AC1120" s="74"/>
      <c r="AD1120" s="74"/>
      <c r="AE1120" s="74"/>
      <c r="AF1120" s="49"/>
      <c r="AG1120" s="49"/>
    </row>
    <row r="1121" spans="1:33">
      <c r="A1121" s="190"/>
      <c r="B1121" s="190"/>
      <c r="C1121" s="49"/>
      <c r="D1121" s="49"/>
      <c r="E1121" s="190"/>
      <c r="F1121" s="74"/>
      <c r="G1121" s="74"/>
      <c r="H1121" s="74"/>
      <c r="I1121" s="74"/>
      <c r="J1121" s="74"/>
      <c r="K1121" s="74"/>
      <c r="L1121" s="49"/>
      <c r="M1121" s="49"/>
      <c r="N1121" s="49"/>
      <c r="O1121" s="49"/>
      <c r="P1121" s="49"/>
      <c r="Q1121" s="49"/>
      <c r="R1121" s="49"/>
      <c r="S1121" s="49"/>
      <c r="T1121" s="49"/>
      <c r="U1121" s="190"/>
      <c r="V1121" s="190"/>
      <c r="W1121" s="36"/>
      <c r="X1121" s="49"/>
      <c r="Y1121" s="190"/>
      <c r="Z1121" s="74"/>
      <c r="AA1121" s="74"/>
      <c r="AB1121" s="74"/>
      <c r="AC1121" s="74"/>
      <c r="AD1121" s="74"/>
      <c r="AE1121" s="74"/>
      <c r="AF1121" s="49"/>
      <c r="AG1121" s="49"/>
    </row>
    <row r="1122" spans="1:33">
      <c r="A1122" s="190"/>
      <c r="B1122" s="190"/>
      <c r="C1122" s="49"/>
      <c r="D1122" s="49"/>
      <c r="E1122" s="190"/>
      <c r="F1122" s="74"/>
      <c r="G1122" s="74"/>
      <c r="H1122" s="74"/>
      <c r="I1122" s="74"/>
      <c r="J1122" s="74"/>
      <c r="K1122" s="74"/>
      <c r="L1122" s="49"/>
      <c r="M1122" s="49"/>
      <c r="N1122" s="49"/>
      <c r="O1122" s="49"/>
      <c r="P1122" s="49"/>
      <c r="Q1122" s="49"/>
      <c r="R1122" s="49"/>
      <c r="S1122" s="49"/>
      <c r="T1122" s="49"/>
      <c r="U1122" s="190"/>
      <c r="V1122" s="190"/>
      <c r="W1122" s="36"/>
      <c r="X1122" s="49"/>
      <c r="Y1122" s="190"/>
      <c r="Z1122" s="74"/>
      <c r="AA1122" s="74"/>
      <c r="AB1122" s="74"/>
      <c r="AC1122" s="74"/>
      <c r="AD1122" s="74"/>
      <c r="AE1122" s="74"/>
      <c r="AF1122" s="49"/>
      <c r="AG1122" s="49"/>
    </row>
    <row r="1123" spans="1:33">
      <c r="A1123" s="190"/>
      <c r="B1123" s="190"/>
      <c r="C1123" s="49"/>
      <c r="D1123" s="49"/>
      <c r="E1123" s="190"/>
      <c r="F1123" s="74"/>
      <c r="G1123" s="74"/>
      <c r="H1123" s="74"/>
      <c r="I1123" s="74"/>
      <c r="J1123" s="74"/>
      <c r="K1123" s="74"/>
      <c r="L1123" s="49"/>
      <c r="M1123" s="49"/>
      <c r="N1123" s="49"/>
      <c r="O1123" s="49"/>
      <c r="P1123" s="49"/>
      <c r="Q1123" s="49"/>
      <c r="R1123" s="49"/>
      <c r="S1123" s="49"/>
      <c r="T1123" s="49"/>
      <c r="U1123" s="190"/>
      <c r="V1123" s="190"/>
      <c r="W1123" s="36"/>
      <c r="X1123" s="49"/>
      <c r="Y1123" s="190"/>
      <c r="Z1123" s="74"/>
      <c r="AA1123" s="74"/>
      <c r="AB1123" s="74"/>
      <c r="AC1123" s="74"/>
      <c r="AD1123" s="74"/>
      <c r="AE1123" s="74"/>
      <c r="AF1123" s="49"/>
      <c r="AG1123" s="49"/>
    </row>
    <row r="1124" spans="1:33">
      <c r="A1124" s="190"/>
      <c r="B1124" s="190"/>
      <c r="C1124" s="49"/>
      <c r="D1124" s="49"/>
      <c r="E1124" s="190"/>
      <c r="F1124" s="74"/>
      <c r="G1124" s="74"/>
      <c r="H1124" s="74"/>
      <c r="I1124" s="74"/>
      <c r="J1124" s="74"/>
      <c r="K1124" s="74"/>
      <c r="L1124" s="49"/>
      <c r="M1124" s="49"/>
      <c r="N1124" s="49"/>
      <c r="O1124" s="49"/>
      <c r="P1124" s="49"/>
      <c r="Q1124" s="49"/>
      <c r="R1124" s="49"/>
      <c r="S1124" s="49"/>
      <c r="T1124" s="49"/>
      <c r="U1124" s="190"/>
      <c r="V1124" s="190"/>
      <c r="W1124" s="36"/>
      <c r="X1124" s="49"/>
      <c r="Y1124" s="190"/>
      <c r="Z1124" s="74"/>
      <c r="AA1124" s="74"/>
      <c r="AB1124" s="74"/>
      <c r="AC1124" s="74"/>
      <c r="AD1124" s="74"/>
      <c r="AE1124" s="74"/>
      <c r="AF1124" s="49"/>
      <c r="AG1124" s="49"/>
    </row>
    <row r="1125" spans="1:33">
      <c r="A1125" s="190"/>
      <c r="B1125" s="190"/>
      <c r="C1125" s="49"/>
      <c r="D1125" s="49"/>
      <c r="E1125" s="190"/>
      <c r="F1125" s="74"/>
      <c r="G1125" s="74"/>
      <c r="H1125" s="74"/>
      <c r="I1125" s="74"/>
      <c r="J1125" s="74"/>
      <c r="K1125" s="74"/>
      <c r="L1125" s="49"/>
      <c r="M1125" s="49"/>
      <c r="N1125" s="49"/>
      <c r="O1125" s="49"/>
      <c r="P1125" s="49"/>
      <c r="Q1125" s="49"/>
      <c r="R1125" s="49"/>
      <c r="S1125" s="49"/>
      <c r="T1125" s="49"/>
      <c r="U1125" s="190"/>
      <c r="V1125" s="190"/>
      <c r="W1125" s="36"/>
      <c r="X1125" s="49"/>
      <c r="Y1125" s="190"/>
      <c r="Z1125" s="74"/>
      <c r="AA1125" s="74"/>
      <c r="AB1125" s="74"/>
      <c r="AC1125" s="74"/>
      <c r="AD1125" s="74"/>
      <c r="AE1125" s="74"/>
      <c r="AF1125" s="49"/>
      <c r="AG1125" s="49"/>
    </row>
    <row r="1126" spans="1:33">
      <c r="A1126" s="190"/>
      <c r="B1126" s="190"/>
      <c r="C1126" s="49"/>
      <c r="D1126" s="49"/>
      <c r="E1126" s="190"/>
      <c r="F1126" s="74"/>
      <c r="G1126" s="74"/>
      <c r="H1126" s="74"/>
      <c r="I1126" s="74"/>
      <c r="J1126" s="74"/>
      <c r="K1126" s="74"/>
      <c r="L1126" s="49"/>
      <c r="M1126" s="49"/>
      <c r="N1126" s="49"/>
      <c r="O1126" s="49"/>
      <c r="P1126" s="49"/>
      <c r="Q1126" s="49"/>
      <c r="R1126" s="49"/>
      <c r="S1126" s="49"/>
      <c r="T1126" s="49"/>
      <c r="U1126" s="190"/>
      <c r="V1126" s="190"/>
      <c r="W1126" s="36"/>
      <c r="X1126" s="49"/>
      <c r="Y1126" s="190"/>
      <c r="Z1126" s="74"/>
      <c r="AA1126" s="74"/>
      <c r="AB1126" s="74"/>
      <c r="AC1126" s="74"/>
      <c r="AD1126" s="74"/>
      <c r="AE1126" s="74"/>
      <c r="AF1126" s="49"/>
      <c r="AG1126" s="49"/>
    </row>
    <row r="1127" spans="1:33">
      <c r="A1127" s="190"/>
      <c r="B1127" s="190"/>
      <c r="C1127" s="49"/>
      <c r="D1127" s="49"/>
      <c r="E1127" s="190"/>
      <c r="F1127" s="74"/>
      <c r="G1127" s="74"/>
      <c r="H1127" s="74"/>
      <c r="I1127" s="74"/>
      <c r="J1127" s="74"/>
      <c r="K1127" s="74"/>
      <c r="L1127" s="49"/>
      <c r="M1127" s="49"/>
      <c r="N1127" s="49"/>
      <c r="O1127" s="49"/>
      <c r="P1127" s="49"/>
      <c r="Q1127" s="49"/>
      <c r="R1127" s="49"/>
      <c r="S1127" s="49"/>
      <c r="T1127" s="49"/>
      <c r="U1127" s="190"/>
      <c r="V1127" s="190"/>
      <c r="W1127" s="36"/>
      <c r="X1127" s="49"/>
      <c r="Y1127" s="190"/>
      <c r="Z1127" s="74"/>
      <c r="AA1127" s="74"/>
      <c r="AB1127" s="74"/>
      <c r="AC1127" s="74"/>
      <c r="AD1127" s="74"/>
      <c r="AE1127" s="74"/>
      <c r="AF1127" s="49"/>
      <c r="AG1127" s="49"/>
    </row>
    <row r="1128" spans="1:33">
      <c r="A1128" s="190"/>
      <c r="B1128" s="190"/>
      <c r="C1128" s="49"/>
      <c r="D1128" s="49"/>
      <c r="E1128" s="190"/>
      <c r="F1128" s="74"/>
      <c r="G1128" s="74"/>
      <c r="H1128" s="74"/>
      <c r="I1128" s="74"/>
      <c r="J1128" s="74"/>
      <c r="K1128" s="74"/>
      <c r="L1128" s="49"/>
      <c r="M1128" s="49"/>
      <c r="N1128" s="49"/>
      <c r="O1128" s="49"/>
      <c r="P1128" s="49"/>
      <c r="Q1128" s="49"/>
      <c r="R1128" s="49"/>
      <c r="S1128" s="49"/>
      <c r="T1128" s="49"/>
      <c r="U1128" s="190"/>
      <c r="V1128" s="190"/>
      <c r="W1128" s="36"/>
      <c r="X1128" s="49"/>
      <c r="Y1128" s="190"/>
      <c r="Z1128" s="74"/>
      <c r="AA1128" s="74"/>
      <c r="AB1128" s="74"/>
      <c r="AC1128" s="74"/>
      <c r="AD1128" s="74"/>
      <c r="AE1128" s="74"/>
      <c r="AF1128" s="49"/>
      <c r="AG1128" s="49"/>
    </row>
    <row r="1129" spans="1:33">
      <c r="A1129" s="190"/>
      <c r="B1129" s="190"/>
      <c r="C1129" s="49"/>
      <c r="D1129" s="49"/>
      <c r="E1129" s="190"/>
      <c r="F1129" s="74"/>
      <c r="G1129" s="74"/>
      <c r="H1129" s="74"/>
      <c r="I1129" s="74"/>
      <c r="J1129" s="74"/>
      <c r="K1129" s="74"/>
      <c r="L1129" s="49"/>
      <c r="M1129" s="49"/>
      <c r="N1129" s="49"/>
      <c r="O1129" s="49"/>
      <c r="P1129" s="49"/>
      <c r="Q1129" s="49"/>
      <c r="R1129" s="49"/>
      <c r="S1129" s="49"/>
      <c r="T1129" s="49"/>
      <c r="U1129" s="190"/>
      <c r="V1129" s="190"/>
      <c r="W1129" s="36"/>
      <c r="X1129" s="49"/>
      <c r="Y1129" s="190"/>
      <c r="Z1129" s="74"/>
      <c r="AA1129" s="74"/>
      <c r="AB1129" s="74"/>
      <c r="AC1129" s="74"/>
      <c r="AD1129" s="74"/>
      <c r="AE1129" s="74"/>
      <c r="AF1129" s="49"/>
      <c r="AG1129" s="49"/>
    </row>
    <row r="1130" spans="1:33">
      <c r="A1130" s="190"/>
      <c r="B1130" s="190"/>
      <c r="C1130" s="49"/>
      <c r="D1130" s="49"/>
      <c r="E1130" s="190"/>
      <c r="F1130" s="74"/>
      <c r="G1130" s="74"/>
      <c r="H1130" s="74"/>
      <c r="I1130" s="74"/>
      <c r="J1130" s="74"/>
      <c r="K1130" s="74"/>
      <c r="L1130" s="49"/>
      <c r="M1130" s="49"/>
      <c r="N1130" s="49"/>
      <c r="O1130" s="49"/>
      <c r="P1130" s="49"/>
      <c r="Q1130" s="49"/>
      <c r="R1130" s="49"/>
      <c r="S1130" s="49"/>
      <c r="T1130" s="49"/>
      <c r="U1130" s="190"/>
      <c r="V1130" s="190"/>
      <c r="W1130" s="36"/>
      <c r="X1130" s="49"/>
      <c r="Y1130" s="190"/>
      <c r="Z1130" s="74"/>
      <c r="AA1130" s="74"/>
      <c r="AB1130" s="74"/>
      <c r="AC1130" s="74"/>
      <c r="AD1130" s="74"/>
      <c r="AE1130" s="74"/>
      <c r="AF1130" s="49"/>
      <c r="AG1130" s="49"/>
    </row>
    <row r="1131" spans="1:33">
      <c r="A1131" s="190"/>
      <c r="B1131" s="190"/>
      <c r="C1131" s="49"/>
      <c r="D1131" s="49"/>
      <c r="E1131" s="190"/>
      <c r="F1131" s="74"/>
      <c r="G1131" s="74"/>
      <c r="H1131" s="74"/>
      <c r="I1131" s="74"/>
      <c r="J1131" s="74"/>
      <c r="K1131" s="74"/>
      <c r="L1131" s="49"/>
      <c r="M1131" s="49"/>
      <c r="N1131" s="49"/>
      <c r="O1131" s="49"/>
      <c r="P1131" s="49"/>
      <c r="Q1131" s="49"/>
      <c r="R1131" s="49"/>
      <c r="S1131" s="49"/>
      <c r="T1131" s="49"/>
      <c r="U1131" s="190"/>
      <c r="V1131" s="190"/>
      <c r="W1131" s="36"/>
      <c r="X1131" s="49"/>
      <c r="Y1131" s="190"/>
      <c r="Z1131" s="74"/>
      <c r="AA1131" s="74"/>
      <c r="AB1131" s="74"/>
      <c r="AC1131" s="74"/>
      <c r="AD1131" s="74"/>
      <c r="AE1131" s="74"/>
      <c r="AF1131" s="49"/>
      <c r="AG1131" s="49"/>
    </row>
    <row r="1132" spans="1:33">
      <c r="A1132" s="190"/>
      <c r="B1132" s="190"/>
      <c r="C1132" s="49"/>
      <c r="D1132" s="49"/>
      <c r="E1132" s="190"/>
      <c r="F1132" s="74"/>
      <c r="G1132" s="74"/>
      <c r="H1132" s="74"/>
      <c r="I1132" s="74"/>
      <c r="J1132" s="74"/>
      <c r="K1132" s="74"/>
      <c r="L1132" s="49"/>
      <c r="M1132" s="49"/>
      <c r="N1132" s="49"/>
      <c r="O1132" s="49"/>
      <c r="P1132" s="49"/>
      <c r="Q1132" s="49"/>
      <c r="R1132" s="49"/>
      <c r="S1132" s="49"/>
      <c r="T1132" s="49"/>
      <c r="U1132" s="190"/>
      <c r="V1132" s="190"/>
      <c r="W1132" s="36"/>
      <c r="X1132" s="49"/>
      <c r="Y1132" s="190"/>
      <c r="Z1132" s="74"/>
      <c r="AA1132" s="74"/>
      <c r="AB1132" s="74"/>
      <c r="AC1132" s="74"/>
      <c r="AD1132" s="74"/>
      <c r="AE1132" s="74"/>
      <c r="AF1132" s="49"/>
      <c r="AG1132" s="49"/>
    </row>
    <row r="1133" spans="1:33">
      <c r="A1133" s="190"/>
      <c r="B1133" s="190"/>
      <c r="C1133" s="49"/>
      <c r="D1133" s="49"/>
      <c r="E1133" s="190"/>
      <c r="F1133" s="74"/>
      <c r="G1133" s="74"/>
      <c r="H1133" s="74"/>
      <c r="I1133" s="74"/>
      <c r="J1133" s="74"/>
      <c r="K1133" s="74"/>
      <c r="L1133" s="49"/>
      <c r="M1133" s="49"/>
      <c r="N1133" s="49"/>
      <c r="O1133" s="49"/>
      <c r="P1133" s="49"/>
      <c r="Q1133" s="49"/>
      <c r="R1133" s="49"/>
      <c r="S1133" s="49"/>
      <c r="T1133" s="49"/>
      <c r="U1133" s="190"/>
      <c r="V1133" s="190"/>
      <c r="W1133" s="36"/>
      <c r="X1133" s="49"/>
      <c r="Y1133" s="190"/>
      <c r="Z1133" s="74"/>
      <c r="AA1133" s="74"/>
      <c r="AB1133" s="74"/>
      <c r="AC1133" s="74"/>
      <c r="AD1133" s="74"/>
      <c r="AE1133" s="74"/>
      <c r="AF1133" s="49"/>
      <c r="AG1133" s="49"/>
    </row>
    <row r="1134" spans="1:33">
      <c r="A1134" s="190"/>
      <c r="B1134" s="190"/>
      <c r="C1134" s="49"/>
      <c r="D1134" s="49"/>
      <c r="E1134" s="190"/>
      <c r="F1134" s="74"/>
      <c r="G1134" s="74"/>
      <c r="H1134" s="74"/>
      <c r="I1134" s="74"/>
      <c r="J1134" s="74"/>
      <c r="K1134" s="74"/>
      <c r="L1134" s="49"/>
      <c r="M1134" s="49"/>
      <c r="N1134" s="49"/>
      <c r="O1134" s="49"/>
      <c r="P1134" s="49"/>
      <c r="Q1134" s="49"/>
      <c r="R1134" s="49"/>
      <c r="S1134" s="49"/>
      <c r="T1134" s="49"/>
      <c r="U1134" s="190"/>
      <c r="V1134" s="190"/>
      <c r="W1134" s="36"/>
      <c r="X1134" s="49"/>
      <c r="Y1134" s="190"/>
      <c r="Z1134" s="74"/>
      <c r="AA1134" s="74"/>
      <c r="AB1134" s="74"/>
      <c r="AC1134" s="74"/>
      <c r="AD1134" s="74"/>
      <c r="AE1134" s="74"/>
      <c r="AF1134" s="49"/>
      <c r="AG1134" s="49"/>
    </row>
    <row r="1135" spans="1:33">
      <c r="A1135" s="190"/>
      <c r="B1135" s="190"/>
      <c r="C1135" s="49"/>
      <c r="D1135" s="49"/>
      <c r="E1135" s="190"/>
      <c r="F1135" s="74"/>
      <c r="G1135" s="74"/>
      <c r="H1135" s="74"/>
      <c r="I1135" s="74"/>
      <c r="J1135" s="74"/>
      <c r="K1135" s="74"/>
      <c r="L1135" s="49"/>
      <c r="M1135" s="49"/>
      <c r="N1135" s="49"/>
      <c r="O1135" s="49"/>
      <c r="P1135" s="49"/>
      <c r="Q1135" s="49"/>
      <c r="R1135" s="49"/>
      <c r="S1135" s="49"/>
      <c r="T1135" s="49"/>
      <c r="U1135" s="190"/>
      <c r="V1135" s="190"/>
      <c r="W1135" s="36"/>
      <c r="X1135" s="49"/>
      <c r="Y1135" s="190"/>
      <c r="Z1135" s="74"/>
      <c r="AA1135" s="74"/>
      <c r="AB1135" s="74"/>
      <c r="AC1135" s="74"/>
      <c r="AD1135" s="74"/>
      <c r="AE1135" s="74"/>
      <c r="AF1135" s="49"/>
      <c r="AG1135" s="49"/>
    </row>
    <row r="1136" spans="1:33">
      <c r="A1136" s="190"/>
      <c r="B1136" s="190"/>
      <c r="C1136" s="49"/>
      <c r="D1136" s="49"/>
      <c r="E1136" s="190"/>
      <c r="F1136" s="74"/>
      <c r="G1136" s="74"/>
      <c r="H1136" s="74"/>
      <c r="I1136" s="74"/>
      <c r="J1136" s="74"/>
      <c r="K1136" s="74"/>
      <c r="L1136" s="49"/>
      <c r="M1136" s="49"/>
      <c r="N1136" s="49"/>
      <c r="O1136" s="49"/>
      <c r="P1136" s="49"/>
      <c r="Q1136" s="49"/>
      <c r="R1136" s="49"/>
      <c r="S1136" s="49"/>
      <c r="T1136" s="49"/>
      <c r="U1136" s="190"/>
      <c r="V1136" s="190"/>
      <c r="W1136" s="36"/>
      <c r="X1136" s="49"/>
      <c r="Y1136" s="190"/>
      <c r="Z1136" s="74"/>
      <c r="AA1136" s="74"/>
      <c r="AB1136" s="74"/>
      <c r="AC1136" s="74"/>
      <c r="AD1136" s="74"/>
      <c r="AE1136" s="74"/>
      <c r="AF1136" s="49"/>
      <c r="AG1136" s="49"/>
    </row>
    <row r="1137" spans="1:33">
      <c r="A1137" s="190"/>
      <c r="B1137" s="190"/>
      <c r="C1137" s="49"/>
      <c r="D1137" s="49"/>
      <c r="E1137" s="190"/>
      <c r="F1137" s="74"/>
      <c r="G1137" s="74"/>
      <c r="H1137" s="74"/>
      <c r="I1137" s="74"/>
      <c r="J1137" s="74"/>
      <c r="K1137" s="74"/>
      <c r="L1137" s="49"/>
      <c r="M1137" s="49"/>
      <c r="N1137" s="49"/>
      <c r="O1137" s="49"/>
      <c r="P1137" s="49"/>
      <c r="Q1137" s="49"/>
      <c r="R1137" s="49"/>
      <c r="S1137" s="49"/>
      <c r="T1137" s="49"/>
      <c r="U1137" s="190"/>
      <c r="V1137" s="190"/>
      <c r="W1137" s="36"/>
      <c r="X1137" s="49"/>
      <c r="Y1137" s="190"/>
      <c r="Z1137" s="74"/>
      <c r="AA1137" s="74"/>
      <c r="AB1137" s="74"/>
      <c r="AC1137" s="74"/>
      <c r="AD1137" s="74"/>
      <c r="AE1137" s="74"/>
      <c r="AF1137" s="49"/>
      <c r="AG1137" s="49"/>
    </row>
    <row r="1138" spans="1:33">
      <c r="A1138" s="190"/>
      <c r="B1138" s="190"/>
      <c r="C1138" s="49"/>
      <c r="D1138" s="49"/>
      <c r="E1138" s="190"/>
      <c r="F1138" s="74"/>
      <c r="G1138" s="74"/>
      <c r="H1138" s="74"/>
      <c r="I1138" s="74"/>
      <c r="J1138" s="74"/>
      <c r="K1138" s="74"/>
      <c r="L1138" s="49"/>
      <c r="M1138" s="49"/>
      <c r="N1138" s="49"/>
      <c r="O1138" s="49"/>
      <c r="P1138" s="49"/>
      <c r="Q1138" s="49"/>
      <c r="R1138" s="49"/>
      <c r="S1138" s="49"/>
      <c r="T1138" s="49"/>
      <c r="U1138" s="190"/>
      <c r="V1138" s="190"/>
      <c r="W1138" s="36"/>
      <c r="X1138" s="49"/>
      <c r="Y1138" s="190"/>
      <c r="Z1138" s="74"/>
      <c r="AA1138" s="74"/>
      <c r="AB1138" s="74"/>
      <c r="AC1138" s="74"/>
      <c r="AD1138" s="74"/>
      <c r="AE1138" s="74"/>
      <c r="AF1138" s="49"/>
      <c r="AG1138" s="49"/>
    </row>
    <row r="1139" spans="1:33">
      <c r="A1139" s="190"/>
      <c r="B1139" s="190"/>
      <c r="C1139" s="49"/>
      <c r="D1139" s="49"/>
      <c r="E1139" s="190"/>
      <c r="F1139" s="74"/>
      <c r="G1139" s="74"/>
      <c r="H1139" s="74"/>
      <c r="I1139" s="74"/>
      <c r="J1139" s="74"/>
      <c r="K1139" s="74"/>
      <c r="L1139" s="49"/>
      <c r="M1139" s="49"/>
      <c r="N1139" s="49"/>
      <c r="O1139" s="49"/>
      <c r="P1139" s="49"/>
      <c r="Q1139" s="49"/>
      <c r="R1139" s="49"/>
      <c r="S1139" s="49"/>
      <c r="T1139" s="49"/>
      <c r="U1139" s="190"/>
      <c r="V1139" s="190"/>
      <c r="W1139" s="36"/>
      <c r="X1139" s="49"/>
      <c r="Y1139" s="190"/>
      <c r="Z1139" s="74"/>
      <c r="AA1139" s="74"/>
      <c r="AB1139" s="74"/>
      <c r="AC1139" s="74"/>
      <c r="AD1139" s="74"/>
      <c r="AE1139" s="74"/>
      <c r="AF1139" s="49"/>
      <c r="AG1139" s="49"/>
    </row>
    <row r="1140" spans="1:33">
      <c r="A1140" s="190"/>
      <c r="B1140" s="190"/>
      <c r="C1140" s="49"/>
      <c r="D1140" s="49"/>
      <c r="E1140" s="190"/>
      <c r="F1140" s="74"/>
      <c r="G1140" s="74"/>
      <c r="H1140" s="74"/>
      <c r="I1140" s="74"/>
      <c r="J1140" s="74"/>
      <c r="K1140" s="74"/>
      <c r="L1140" s="49"/>
      <c r="M1140" s="49"/>
      <c r="N1140" s="49"/>
      <c r="O1140" s="49"/>
      <c r="P1140" s="49"/>
      <c r="Q1140" s="49"/>
      <c r="R1140" s="49"/>
      <c r="S1140" s="49"/>
      <c r="T1140" s="49"/>
      <c r="U1140" s="190"/>
      <c r="V1140" s="190"/>
      <c r="W1140" s="36"/>
      <c r="X1140" s="49"/>
      <c r="Y1140" s="190"/>
      <c r="Z1140" s="74"/>
      <c r="AA1140" s="74"/>
      <c r="AB1140" s="74"/>
      <c r="AC1140" s="74"/>
      <c r="AD1140" s="74"/>
      <c r="AE1140" s="74"/>
      <c r="AF1140" s="49"/>
      <c r="AG1140" s="49"/>
    </row>
    <row r="1141" spans="1:33">
      <c r="A1141" s="190"/>
      <c r="B1141" s="190"/>
      <c r="C1141" s="49"/>
      <c r="D1141" s="49"/>
      <c r="E1141" s="190"/>
      <c r="F1141" s="74"/>
      <c r="G1141" s="74"/>
      <c r="H1141" s="74"/>
      <c r="I1141" s="74"/>
      <c r="J1141" s="74"/>
      <c r="K1141" s="74"/>
      <c r="L1141" s="49"/>
      <c r="M1141" s="49"/>
      <c r="N1141" s="49"/>
      <c r="O1141" s="49"/>
      <c r="P1141" s="49"/>
      <c r="Q1141" s="49"/>
      <c r="R1141" s="49"/>
      <c r="S1141" s="49"/>
      <c r="T1141" s="49"/>
      <c r="U1141" s="190"/>
      <c r="V1141" s="190"/>
      <c r="W1141" s="36"/>
      <c r="X1141" s="49"/>
      <c r="Y1141" s="190"/>
      <c r="Z1141" s="74"/>
      <c r="AA1141" s="74"/>
      <c r="AB1141" s="74"/>
      <c r="AC1141" s="74"/>
      <c r="AD1141" s="74"/>
      <c r="AE1141" s="74"/>
      <c r="AF1141" s="49"/>
      <c r="AG1141" s="49"/>
    </row>
    <row r="1142" spans="1:33">
      <c r="A1142" s="190"/>
      <c r="B1142" s="190"/>
      <c r="C1142" s="49"/>
      <c r="D1142" s="49"/>
      <c r="E1142" s="190"/>
      <c r="F1142" s="74"/>
      <c r="G1142" s="74"/>
      <c r="H1142" s="74"/>
      <c r="I1142" s="74"/>
      <c r="J1142" s="74"/>
      <c r="K1142" s="74"/>
      <c r="L1142" s="49"/>
      <c r="M1142" s="49"/>
      <c r="N1142" s="49"/>
      <c r="O1142" s="49"/>
      <c r="P1142" s="49"/>
      <c r="Q1142" s="49"/>
      <c r="R1142" s="49"/>
      <c r="S1142" s="49"/>
      <c r="T1142" s="49"/>
      <c r="U1142" s="190"/>
      <c r="V1142" s="190"/>
      <c r="W1142" s="36"/>
      <c r="X1142" s="49"/>
      <c r="Y1142" s="190"/>
      <c r="Z1142" s="74"/>
      <c r="AA1142" s="74"/>
      <c r="AB1142" s="74"/>
      <c r="AC1142" s="74"/>
      <c r="AD1142" s="74"/>
      <c r="AE1142" s="74"/>
      <c r="AF1142" s="49"/>
      <c r="AG1142" s="49"/>
    </row>
    <row r="1143" spans="1:33">
      <c r="A1143" s="190"/>
      <c r="B1143" s="190"/>
      <c r="C1143" s="49"/>
      <c r="D1143" s="49"/>
      <c r="E1143" s="190"/>
      <c r="F1143" s="74"/>
      <c r="G1143" s="74"/>
      <c r="H1143" s="74"/>
      <c r="I1143" s="74"/>
      <c r="J1143" s="74"/>
      <c r="K1143" s="74"/>
      <c r="L1143" s="49"/>
      <c r="M1143" s="49"/>
      <c r="N1143" s="49"/>
      <c r="O1143" s="49"/>
      <c r="P1143" s="49"/>
      <c r="Q1143" s="49"/>
      <c r="R1143" s="49"/>
      <c r="S1143" s="49"/>
      <c r="T1143" s="49"/>
      <c r="U1143" s="190"/>
      <c r="V1143" s="190"/>
      <c r="W1143" s="36"/>
      <c r="X1143" s="49"/>
      <c r="Y1143" s="190"/>
      <c r="Z1143" s="74"/>
      <c r="AA1143" s="74"/>
      <c r="AB1143" s="74"/>
      <c r="AC1143" s="74"/>
      <c r="AD1143" s="74"/>
      <c r="AE1143" s="74"/>
      <c r="AF1143" s="49"/>
      <c r="AG1143" s="49"/>
    </row>
    <row r="1144" spans="1:33">
      <c r="A1144" s="190"/>
      <c r="B1144" s="190"/>
      <c r="C1144" s="49"/>
      <c r="D1144" s="49"/>
      <c r="E1144" s="190"/>
      <c r="F1144" s="74"/>
      <c r="G1144" s="74"/>
      <c r="H1144" s="74"/>
      <c r="I1144" s="74"/>
      <c r="J1144" s="74"/>
      <c r="K1144" s="74"/>
      <c r="L1144" s="49"/>
      <c r="M1144" s="49"/>
      <c r="N1144" s="49"/>
      <c r="O1144" s="49"/>
      <c r="P1144" s="49"/>
      <c r="Q1144" s="49"/>
      <c r="R1144" s="49"/>
      <c r="S1144" s="49"/>
      <c r="T1144" s="49"/>
      <c r="U1144" s="190"/>
      <c r="V1144" s="190"/>
      <c r="W1144" s="36"/>
      <c r="X1144" s="49"/>
      <c r="Y1144" s="190"/>
      <c r="Z1144" s="74"/>
      <c r="AA1144" s="74"/>
      <c r="AB1144" s="74"/>
      <c r="AC1144" s="74"/>
      <c r="AD1144" s="74"/>
      <c r="AE1144" s="74"/>
      <c r="AF1144" s="49"/>
      <c r="AG1144" s="49"/>
    </row>
    <row r="1145" spans="1:33">
      <c r="A1145" s="190"/>
      <c r="B1145" s="190"/>
      <c r="C1145" s="49"/>
      <c r="D1145" s="49"/>
      <c r="E1145" s="190"/>
      <c r="F1145" s="74"/>
      <c r="G1145" s="74"/>
      <c r="H1145" s="74"/>
      <c r="I1145" s="74"/>
      <c r="J1145" s="74"/>
      <c r="K1145" s="74"/>
      <c r="L1145" s="49"/>
      <c r="M1145" s="49"/>
      <c r="N1145" s="49"/>
      <c r="O1145" s="49"/>
      <c r="P1145" s="49"/>
      <c r="Q1145" s="49"/>
      <c r="R1145" s="49"/>
      <c r="S1145" s="49"/>
      <c r="T1145" s="49"/>
      <c r="U1145" s="190"/>
      <c r="V1145" s="190"/>
      <c r="W1145" s="36"/>
      <c r="X1145" s="49"/>
      <c r="Y1145" s="190"/>
      <c r="Z1145" s="74"/>
      <c r="AA1145" s="74"/>
      <c r="AB1145" s="74"/>
      <c r="AC1145" s="74"/>
      <c r="AD1145" s="74"/>
      <c r="AE1145" s="74"/>
      <c r="AF1145" s="49"/>
      <c r="AG1145" s="49"/>
    </row>
    <row r="1146" spans="1:33">
      <c r="A1146" s="190"/>
      <c r="B1146" s="190"/>
      <c r="C1146" s="49"/>
      <c r="D1146" s="49"/>
      <c r="E1146" s="190"/>
      <c r="F1146" s="74"/>
      <c r="G1146" s="74"/>
      <c r="H1146" s="74"/>
      <c r="I1146" s="74"/>
      <c r="J1146" s="74"/>
      <c r="K1146" s="74"/>
      <c r="L1146" s="49"/>
      <c r="M1146" s="49"/>
      <c r="N1146" s="49"/>
      <c r="O1146" s="49"/>
      <c r="P1146" s="49"/>
      <c r="Q1146" s="49"/>
      <c r="R1146" s="49"/>
      <c r="S1146" s="49"/>
      <c r="T1146" s="49"/>
      <c r="U1146" s="190"/>
      <c r="V1146" s="190"/>
      <c r="W1146" s="36"/>
      <c r="X1146" s="49"/>
      <c r="Y1146" s="190"/>
      <c r="Z1146" s="74"/>
      <c r="AA1146" s="74"/>
      <c r="AB1146" s="74"/>
      <c r="AC1146" s="74"/>
      <c r="AD1146" s="74"/>
      <c r="AE1146" s="74"/>
      <c r="AF1146" s="49"/>
      <c r="AG1146" s="49"/>
    </row>
    <row r="1147" spans="1:33">
      <c r="A1147" s="190"/>
      <c r="B1147" s="190"/>
      <c r="C1147" s="49"/>
      <c r="D1147" s="49"/>
      <c r="E1147" s="190"/>
      <c r="F1147" s="74"/>
      <c r="G1147" s="74"/>
      <c r="H1147" s="74"/>
      <c r="I1147" s="74"/>
      <c r="J1147" s="74"/>
      <c r="K1147" s="74"/>
      <c r="L1147" s="49"/>
      <c r="M1147" s="49"/>
      <c r="N1147" s="49"/>
      <c r="O1147" s="49"/>
      <c r="P1147" s="49"/>
      <c r="Q1147" s="49"/>
      <c r="R1147" s="49"/>
      <c r="S1147" s="49"/>
      <c r="T1147" s="49"/>
      <c r="U1147" s="190"/>
      <c r="V1147" s="190"/>
      <c r="W1147" s="36"/>
      <c r="X1147" s="49"/>
      <c r="Y1147" s="190"/>
      <c r="Z1147" s="74"/>
      <c r="AA1147" s="74"/>
      <c r="AB1147" s="74"/>
      <c r="AC1147" s="74"/>
      <c r="AD1147" s="74"/>
      <c r="AE1147" s="74"/>
      <c r="AF1147" s="49"/>
      <c r="AG1147" s="49"/>
    </row>
    <row r="1148" spans="1:33">
      <c r="A1148" s="190"/>
      <c r="B1148" s="190"/>
      <c r="C1148" s="49"/>
      <c r="D1148" s="49"/>
      <c r="E1148" s="190"/>
      <c r="F1148" s="74"/>
      <c r="G1148" s="74"/>
      <c r="H1148" s="74"/>
      <c r="I1148" s="74"/>
      <c r="J1148" s="74"/>
      <c r="K1148" s="74"/>
      <c r="L1148" s="49"/>
      <c r="M1148" s="49"/>
      <c r="N1148" s="49"/>
      <c r="O1148" s="49"/>
      <c r="P1148" s="49"/>
      <c r="Q1148" s="49"/>
      <c r="R1148" s="49"/>
      <c r="S1148" s="49"/>
      <c r="T1148" s="49"/>
      <c r="U1148" s="190"/>
      <c r="V1148" s="190"/>
      <c r="W1148" s="36"/>
      <c r="X1148" s="49"/>
      <c r="Y1148" s="190"/>
      <c r="Z1148" s="74"/>
      <c r="AA1148" s="74"/>
      <c r="AB1148" s="74"/>
      <c r="AC1148" s="74"/>
      <c r="AD1148" s="74"/>
      <c r="AE1148" s="74"/>
      <c r="AF1148" s="49"/>
      <c r="AG1148" s="49"/>
    </row>
    <row r="1149" spans="1:33">
      <c r="A1149" s="190"/>
      <c r="B1149" s="190"/>
      <c r="C1149" s="49"/>
      <c r="D1149" s="49"/>
      <c r="E1149" s="190"/>
      <c r="F1149" s="74"/>
      <c r="G1149" s="74"/>
      <c r="H1149" s="74"/>
      <c r="I1149" s="74"/>
      <c r="J1149" s="74"/>
      <c r="K1149" s="74"/>
      <c r="L1149" s="49"/>
      <c r="M1149" s="49"/>
      <c r="N1149" s="49"/>
      <c r="O1149" s="49"/>
      <c r="P1149" s="49"/>
      <c r="Q1149" s="49"/>
      <c r="R1149" s="49"/>
      <c r="S1149" s="49"/>
      <c r="T1149" s="49"/>
      <c r="U1149" s="190"/>
      <c r="V1149" s="190"/>
      <c r="W1149" s="36"/>
      <c r="X1149" s="49"/>
      <c r="Y1149" s="190"/>
      <c r="Z1149" s="74"/>
      <c r="AA1149" s="74"/>
      <c r="AB1149" s="74"/>
      <c r="AC1149" s="74"/>
      <c r="AD1149" s="74"/>
      <c r="AE1149" s="74"/>
      <c r="AF1149" s="49"/>
      <c r="AG1149" s="49"/>
    </row>
    <row r="1150" spans="1:33">
      <c r="A1150" s="190"/>
      <c r="B1150" s="190"/>
      <c r="C1150" s="49"/>
      <c r="D1150" s="49"/>
      <c r="E1150" s="190"/>
      <c r="F1150" s="74"/>
      <c r="G1150" s="74"/>
      <c r="H1150" s="74"/>
      <c r="I1150" s="74"/>
      <c r="J1150" s="74"/>
      <c r="K1150" s="74"/>
      <c r="L1150" s="49"/>
      <c r="M1150" s="49"/>
      <c r="N1150" s="49"/>
      <c r="O1150" s="49"/>
      <c r="P1150" s="49"/>
      <c r="Q1150" s="49"/>
      <c r="R1150" s="49"/>
      <c r="S1150" s="49"/>
      <c r="T1150" s="49"/>
      <c r="U1150" s="190"/>
      <c r="V1150" s="190"/>
      <c r="W1150" s="36"/>
      <c r="X1150" s="49"/>
      <c r="Y1150" s="190"/>
      <c r="Z1150" s="74"/>
      <c r="AA1150" s="74"/>
      <c r="AB1150" s="74"/>
      <c r="AC1150" s="74"/>
      <c r="AD1150" s="74"/>
      <c r="AE1150" s="74"/>
      <c r="AF1150" s="49"/>
      <c r="AG1150" s="49"/>
    </row>
    <row r="1151" spans="1:33">
      <c r="A1151" s="190"/>
      <c r="B1151" s="190"/>
      <c r="C1151" s="49"/>
      <c r="D1151" s="49"/>
      <c r="E1151" s="190"/>
      <c r="F1151" s="74"/>
      <c r="G1151" s="74"/>
      <c r="H1151" s="74"/>
      <c r="I1151" s="74"/>
      <c r="J1151" s="74"/>
      <c r="K1151" s="74"/>
      <c r="L1151" s="49"/>
      <c r="M1151" s="49"/>
      <c r="N1151" s="49"/>
      <c r="O1151" s="49"/>
      <c r="P1151" s="49"/>
      <c r="Q1151" s="49"/>
      <c r="R1151" s="49"/>
      <c r="S1151" s="49"/>
      <c r="T1151" s="49"/>
      <c r="U1151" s="190"/>
      <c r="V1151" s="190"/>
      <c r="W1151" s="36"/>
      <c r="X1151" s="49"/>
      <c r="Y1151" s="190"/>
      <c r="Z1151" s="74"/>
      <c r="AA1151" s="74"/>
      <c r="AB1151" s="74"/>
      <c r="AC1151" s="74"/>
      <c r="AD1151" s="74"/>
      <c r="AE1151" s="74"/>
      <c r="AF1151" s="49"/>
      <c r="AG1151" s="49"/>
    </row>
    <row r="1152" spans="1:33">
      <c r="A1152" s="190"/>
      <c r="B1152" s="190"/>
      <c r="C1152" s="49"/>
      <c r="D1152" s="49"/>
      <c r="E1152" s="190"/>
      <c r="F1152" s="74"/>
      <c r="G1152" s="74"/>
      <c r="H1152" s="74"/>
      <c r="I1152" s="74"/>
      <c r="J1152" s="74"/>
      <c r="K1152" s="74"/>
      <c r="L1152" s="49"/>
      <c r="M1152" s="49"/>
      <c r="N1152" s="49"/>
      <c r="O1152" s="49"/>
      <c r="P1152" s="49"/>
      <c r="Q1152" s="49"/>
      <c r="R1152" s="49"/>
      <c r="S1152" s="49"/>
      <c r="T1152" s="49"/>
      <c r="U1152" s="190"/>
      <c r="V1152" s="190"/>
      <c r="W1152" s="36"/>
      <c r="X1152" s="49"/>
      <c r="Y1152" s="190"/>
      <c r="Z1152" s="74"/>
      <c r="AA1152" s="74"/>
      <c r="AB1152" s="74"/>
      <c r="AC1152" s="74"/>
      <c r="AD1152" s="74"/>
      <c r="AE1152" s="74"/>
      <c r="AF1152" s="49"/>
      <c r="AG1152" s="49"/>
    </row>
    <row r="1153" spans="1:33">
      <c r="A1153" s="190"/>
      <c r="B1153" s="190"/>
      <c r="C1153" s="49"/>
      <c r="D1153" s="49"/>
      <c r="E1153" s="190"/>
      <c r="F1153" s="74"/>
      <c r="G1153" s="74"/>
      <c r="H1153" s="74"/>
      <c r="I1153" s="74"/>
      <c r="J1153" s="74"/>
      <c r="K1153" s="74"/>
      <c r="L1153" s="49"/>
      <c r="M1153" s="49"/>
      <c r="N1153" s="49"/>
      <c r="O1153" s="49"/>
      <c r="P1153" s="49"/>
      <c r="Q1153" s="49"/>
      <c r="R1153" s="49"/>
      <c r="S1153" s="49"/>
      <c r="T1153" s="49"/>
      <c r="U1153" s="190"/>
      <c r="V1153" s="190"/>
      <c r="W1153" s="36"/>
      <c r="X1153" s="49"/>
      <c r="Y1153" s="190"/>
      <c r="Z1153" s="74"/>
      <c r="AA1153" s="74"/>
      <c r="AB1153" s="74"/>
      <c r="AC1153" s="74"/>
      <c r="AD1153" s="74"/>
      <c r="AE1153" s="74"/>
      <c r="AF1153" s="49"/>
      <c r="AG1153" s="49"/>
    </row>
    <row r="1154" spans="1:33">
      <c r="A1154" s="190"/>
      <c r="B1154" s="190"/>
      <c r="C1154" s="49"/>
      <c r="D1154" s="49"/>
      <c r="E1154" s="190"/>
      <c r="F1154" s="74"/>
      <c r="G1154" s="74"/>
      <c r="H1154" s="74"/>
      <c r="I1154" s="74"/>
      <c r="J1154" s="74"/>
      <c r="K1154" s="74"/>
      <c r="L1154" s="49"/>
      <c r="M1154" s="49"/>
      <c r="N1154" s="49"/>
      <c r="O1154" s="49"/>
      <c r="P1154" s="49"/>
      <c r="Q1154" s="49"/>
      <c r="R1154" s="49"/>
      <c r="S1154" s="49"/>
      <c r="T1154" s="49"/>
      <c r="U1154" s="190"/>
      <c r="V1154" s="190"/>
      <c r="W1154" s="36"/>
      <c r="X1154" s="49"/>
      <c r="Y1154" s="190"/>
      <c r="Z1154" s="74"/>
      <c r="AA1154" s="74"/>
      <c r="AB1154" s="74"/>
      <c r="AC1154" s="74"/>
      <c r="AD1154" s="74"/>
      <c r="AE1154" s="74"/>
      <c r="AF1154" s="49"/>
      <c r="AG1154" s="49"/>
    </row>
    <row r="1155" spans="1:33">
      <c r="A1155" s="190"/>
      <c r="B1155" s="190"/>
      <c r="C1155" s="49"/>
      <c r="D1155" s="49"/>
      <c r="E1155" s="190"/>
      <c r="F1155" s="74"/>
      <c r="G1155" s="74"/>
      <c r="H1155" s="74"/>
      <c r="I1155" s="74"/>
      <c r="J1155" s="74"/>
      <c r="K1155" s="74"/>
      <c r="L1155" s="49"/>
      <c r="M1155" s="49"/>
      <c r="N1155" s="49"/>
      <c r="O1155" s="49"/>
      <c r="P1155" s="49"/>
      <c r="Q1155" s="49"/>
      <c r="R1155" s="49"/>
      <c r="S1155" s="49"/>
      <c r="T1155" s="49"/>
      <c r="U1155" s="190"/>
      <c r="V1155" s="190"/>
      <c r="W1155" s="36"/>
      <c r="X1155" s="49"/>
      <c r="Y1155" s="190"/>
      <c r="Z1155" s="74"/>
      <c r="AA1155" s="74"/>
      <c r="AB1155" s="74"/>
      <c r="AC1155" s="74"/>
      <c r="AD1155" s="74"/>
      <c r="AE1155" s="74"/>
      <c r="AF1155" s="49"/>
      <c r="AG1155" s="49"/>
    </row>
    <row r="1156" spans="1:33">
      <c r="A1156" s="190"/>
      <c r="B1156" s="190"/>
      <c r="C1156" s="49"/>
      <c r="D1156" s="49"/>
      <c r="E1156" s="190"/>
      <c r="F1156" s="74"/>
      <c r="G1156" s="74"/>
      <c r="H1156" s="74"/>
      <c r="I1156" s="74"/>
      <c r="J1156" s="74"/>
      <c r="K1156" s="74"/>
      <c r="L1156" s="49"/>
      <c r="M1156" s="49"/>
      <c r="N1156" s="49"/>
      <c r="O1156" s="49"/>
      <c r="P1156" s="49"/>
      <c r="Q1156" s="49"/>
      <c r="R1156" s="49"/>
      <c r="S1156" s="49"/>
      <c r="T1156" s="49"/>
      <c r="U1156" s="190"/>
      <c r="V1156" s="190"/>
      <c r="W1156" s="36"/>
      <c r="X1156" s="49"/>
      <c r="Y1156" s="190"/>
      <c r="Z1156" s="74"/>
      <c r="AA1156" s="74"/>
      <c r="AB1156" s="74"/>
      <c r="AC1156" s="74"/>
      <c r="AD1156" s="74"/>
      <c r="AE1156" s="74"/>
      <c r="AF1156" s="49"/>
      <c r="AG1156" s="49"/>
    </row>
    <row r="1157" spans="1:33">
      <c r="A1157" s="190"/>
      <c r="B1157" s="190"/>
      <c r="C1157" s="49"/>
      <c r="D1157" s="49"/>
      <c r="E1157" s="190"/>
      <c r="F1157" s="74"/>
      <c r="G1157" s="74"/>
      <c r="H1157" s="74"/>
      <c r="I1157" s="74"/>
      <c r="J1157" s="74"/>
      <c r="K1157" s="74"/>
      <c r="L1157" s="49"/>
      <c r="M1157" s="49"/>
      <c r="N1157" s="49"/>
      <c r="O1157" s="49"/>
      <c r="P1157" s="49"/>
      <c r="Q1157" s="49"/>
      <c r="R1157" s="49"/>
      <c r="S1157" s="49"/>
      <c r="T1157" s="49"/>
      <c r="U1157" s="190"/>
      <c r="V1157" s="190"/>
      <c r="W1157" s="36"/>
      <c r="X1157" s="49"/>
      <c r="Y1157" s="190"/>
      <c r="Z1157" s="74"/>
      <c r="AA1157" s="74"/>
      <c r="AB1157" s="74"/>
      <c r="AC1157" s="74"/>
      <c r="AD1157" s="74"/>
      <c r="AE1157" s="74"/>
      <c r="AF1157" s="49"/>
      <c r="AG1157" s="49"/>
    </row>
    <row r="1158" spans="1:33">
      <c r="A1158" s="190"/>
      <c r="B1158" s="190"/>
      <c r="C1158" s="49"/>
      <c r="D1158" s="49"/>
      <c r="E1158" s="190"/>
      <c r="F1158" s="74"/>
      <c r="G1158" s="74"/>
      <c r="H1158" s="74"/>
      <c r="I1158" s="74"/>
      <c r="J1158" s="74"/>
      <c r="K1158" s="74"/>
      <c r="L1158" s="49"/>
      <c r="M1158" s="49"/>
      <c r="N1158" s="49"/>
      <c r="O1158" s="49"/>
      <c r="P1158" s="49"/>
      <c r="Q1158" s="49"/>
      <c r="R1158" s="49"/>
      <c r="S1158" s="49"/>
      <c r="T1158" s="49"/>
      <c r="U1158" s="190"/>
      <c r="V1158" s="190"/>
      <c r="W1158" s="36"/>
      <c r="X1158" s="49"/>
      <c r="Y1158" s="190"/>
      <c r="Z1158" s="74"/>
      <c r="AA1158" s="74"/>
      <c r="AB1158" s="74"/>
      <c r="AC1158" s="74"/>
      <c r="AD1158" s="74"/>
      <c r="AE1158" s="74"/>
      <c r="AF1158" s="49"/>
      <c r="AG1158" s="49"/>
    </row>
    <row r="1159" spans="1:33">
      <c r="A1159" s="190"/>
      <c r="B1159" s="190"/>
      <c r="C1159" s="49"/>
      <c r="D1159" s="49"/>
      <c r="E1159" s="190"/>
      <c r="F1159" s="74"/>
      <c r="G1159" s="74"/>
      <c r="H1159" s="74"/>
      <c r="I1159" s="74"/>
      <c r="J1159" s="74"/>
      <c r="K1159" s="74"/>
      <c r="L1159" s="49"/>
      <c r="M1159" s="49"/>
      <c r="N1159" s="49"/>
      <c r="O1159" s="49"/>
      <c r="P1159" s="49"/>
      <c r="Q1159" s="49"/>
      <c r="R1159" s="49"/>
      <c r="S1159" s="49"/>
      <c r="T1159" s="49"/>
      <c r="U1159" s="190"/>
      <c r="V1159" s="190"/>
      <c r="W1159" s="36"/>
      <c r="X1159" s="49"/>
      <c r="Y1159" s="190"/>
      <c r="Z1159" s="74"/>
      <c r="AA1159" s="74"/>
      <c r="AB1159" s="74"/>
      <c r="AC1159" s="74"/>
      <c r="AD1159" s="74"/>
      <c r="AE1159" s="74"/>
      <c r="AF1159" s="49"/>
      <c r="AG1159" s="49"/>
    </row>
    <row r="1160" spans="1:33">
      <c r="A1160" s="190"/>
      <c r="B1160" s="190"/>
      <c r="C1160" s="49"/>
      <c r="D1160" s="49"/>
      <c r="E1160" s="190"/>
      <c r="F1160" s="74"/>
      <c r="G1160" s="74"/>
      <c r="H1160" s="74"/>
      <c r="I1160" s="74"/>
      <c r="J1160" s="74"/>
      <c r="K1160" s="74"/>
      <c r="L1160" s="49"/>
      <c r="M1160" s="49"/>
      <c r="N1160" s="49"/>
      <c r="O1160" s="49"/>
      <c r="P1160" s="49"/>
      <c r="Q1160" s="49"/>
      <c r="R1160" s="49"/>
      <c r="S1160" s="49"/>
      <c r="T1160" s="49"/>
      <c r="U1160" s="190"/>
      <c r="V1160" s="190"/>
      <c r="W1160" s="36"/>
      <c r="X1160" s="49"/>
      <c r="Y1160" s="190"/>
      <c r="Z1160" s="74"/>
      <c r="AA1160" s="74"/>
      <c r="AB1160" s="74"/>
      <c r="AC1160" s="74"/>
      <c r="AD1160" s="74"/>
      <c r="AE1160" s="74"/>
      <c r="AF1160" s="49"/>
      <c r="AG1160" s="49"/>
    </row>
    <row r="1161" spans="1:33">
      <c r="A1161" s="190"/>
      <c r="B1161" s="190"/>
      <c r="C1161" s="49"/>
      <c r="D1161" s="49"/>
      <c r="E1161" s="190"/>
      <c r="F1161" s="74"/>
      <c r="G1161" s="74"/>
      <c r="H1161" s="74"/>
      <c r="I1161" s="74"/>
      <c r="J1161" s="74"/>
      <c r="K1161" s="74"/>
      <c r="L1161" s="49"/>
      <c r="M1161" s="49"/>
      <c r="N1161" s="49"/>
      <c r="O1161" s="49"/>
      <c r="P1161" s="49"/>
      <c r="Q1161" s="49"/>
      <c r="R1161" s="49"/>
      <c r="S1161" s="49"/>
      <c r="T1161" s="49"/>
      <c r="U1161" s="190"/>
      <c r="V1161" s="190"/>
      <c r="W1161" s="36"/>
      <c r="X1161" s="49"/>
      <c r="Y1161" s="190"/>
      <c r="Z1161" s="74"/>
      <c r="AA1161" s="74"/>
      <c r="AB1161" s="74"/>
      <c r="AC1161" s="74"/>
      <c r="AD1161" s="74"/>
      <c r="AE1161" s="74"/>
      <c r="AF1161" s="49"/>
      <c r="AG1161" s="49"/>
    </row>
    <row r="1162" spans="1:33">
      <c r="A1162" s="190"/>
      <c r="B1162" s="190"/>
      <c r="C1162" s="49"/>
      <c r="D1162" s="49"/>
      <c r="E1162" s="190"/>
      <c r="F1162" s="74"/>
      <c r="G1162" s="74"/>
      <c r="H1162" s="74"/>
      <c r="I1162" s="74"/>
      <c r="J1162" s="74"/>
      <c r="K1162" s="74"/>
      <c r="L1162" s="49"/>
      <c r="M1162" s="49"/>
      <c r="N1162" s="49"/>
      <c r="O1162" s="49"/>
      <c r="P1162" s="49"/>
      <c r="Q1162" s="49"/>
      <c r="R1162" s="49"/>
      <c r="S1162" s="49"/>
      <c r="T1162" s="49"/>
      <c r="U1162" s="190"/>
      <c r="V1162" s="190"/>
      <c r="W1162" s="36"/>
      <c r="X1162" s="49"/>
      <c r="Y1162" s="190"/>
      <c r="Z1162" s="74"/>
      <c r="AA1162" s="74"/>
      <c r="AB1162" s="74"/>
      <c r="AC1162" s="74"/>
      <c r="AD1162" s="74"/>
      <c r="AE1162" s="74"/>
      <c r="AF1162" s="49"/>
      <c r="AG1162" s="49"/>
    </row>
    <row r="1163" spans="1:33">
      <c r="A1163" s="190"/>
      <c r="B1163" s="190"/>
      <c r="C1163" s="49"/>
      <c r="D1163" s="49"/>
      <c r="E1163" s="190"/>
      <c r="F1163" s="74"/>
      <c r="G1163" s="74"/>
      <c r="H1163" s="74"/>
      <c r="I1163" s="74"/>
      <c r="J1163" s="74"/>
      <c r="K1163" s="74"/>
      <c r="L1163" s="49"/>
      <c r="M1163" s="49"/>
      <c r="N1163" s="49"/>
      <c r="O1163" s="49"/>
      <c r="P1163" s="49"/>
      <c r="Q1163" s="49"/>
      <c r="R1163" s="49"/>
      <c r="S1163" s="49"/>
      <c r="T1163" s="49"/>
      <c r="U1163" s="190"/>
      <c r="V1163" s="190"/>
      <c r="W1163" s="36"/>
      <c r="X1163" s="49"/>
      <c r="Y1163" s="190"/>
      <c r="Z1163" s="74"/>
      <c r="AA1163" s="74"/>
      <c r="AB1163" s="74"/>
      <c r="AC1163" s="74"/>
      <c r="AD1163" s="74"/>
      <c r="AE1163" s="74"/>
      <c r="AF1163" s="49"/>
      <c r="AG1163" s="49"/>
    </row>
    <row r="1164" spans="1:33">
      <c r="A1164" s="190"/>
      <c r="B1164" s="190"/>
      <c r="C1164" s="49"/>
      <c r="D1164" s="49"/>
      <c r="E1164" s="190"/>
      <c r="F1164" s="74"/>
      <c r="G1164" s="74"/>
      <c r="H1164" s="74"/>
      <c r="I1164" s="74"/>
      <c r="J1164" s="74"/>
      <c r="K1164" s="74"/>
      <c r="L1164" s="49"/>
      <c r="M1164" s="49"/>
      <c r="N1164" s="49"/>
      <c r="O1164" s="49"/>
      <c r="P1164" s="49"/>
      <c r="Q1164" s="49"/>
      <c r="R1164" s="49"/>
      <c r="S1164" s="49"/>
      <c r="T1164" s="49"/>
      <c r="U1164" s="190"/>
      <c r="V1164" s="190"/>
      <c r="W1164" s="36"/>
      <c r="X1164" s="49"/>
      <c r="Y1164" s="190"/>
      <c r="Z1164" s="74"/>
      <c r="AA1164" s="74"/>
      <c r="AB1164" s="74"/>
      <c r="AC1164" s="74"/>
      <c r="AD1164" s="74"/>
      <c r="AE1164" s="74"/>
      <c r="AF1164" s="49"/>
      <c r="AG1164" s="49"/>
    </row>
    <row r="1165" spans="1:33">
      <c r="A1165" s="190"/>
      <c r="B1165" s="190"/>
      <c r="C1165" s="49"/>
      <c r="D1165" s="49"/>
      <c r="E1165" s="190"/>
      <c r="F1165" s="74"/>
      <c r="G1165" s="74"/>
      <c r="H1165" s="74"/>
      <c r="I1165" s="74"/>
      <c r="J1165" s="74"/>
      <c r="K1165" s="74"/>
      <c r="L1165" s="49"/>
      <c r="M1165" s="49"/>
      <c r="N1165" s="49"/>
      <c r="O1165" s="49"/>
      <c r="P1165" s="49"/>
      <c r="Q1165" s="49"/>
      <c r="R1165" s="49"/>
      <c r="S1165" s="49"/>
      <c r="T1165" s="49"/>
      <c r="U1165" s="190"/>
      <c r="V1165" s="190"/>
      <c r="W1165" s="36"/>
      <c r="X1165" s="49"/>
      <c r="Y1165" s="190"/>
      <c r="Z1165" s="74"/>
      <c r="AA1165" s="74"/>
      <c r="AB1165" s="74"/>
      <c r="AC1165" s="74"/>
      <c r="AD1165" s="74"/>
      <c r="AE1165" s="74"/>
      <c r="AF1165" s="49"/>
      <c r="AG1165" s="49"/>
    </row>
    <row r="1166" spans="1:33">
      <c r="A1166" s="190"/>
      <c r="B1166" s="190"/>
      <c r="C1166" s="49"/>
      <c r="D1166" s="49"/>
      <c r="E1166" s="190"/>
      <c r="F1166" s="74"/>
      <c r="G1166" s="74"/>
      <c r="H1166" s="74"/>
      <c r="I1166" s="74"/>
      <c r="J1166" s="74"/>
      <c r="K1166" s="74"/>
      <c r="L1166" s="49"/>
      <c r="M1166" s="49"/>
      <c r="N1166" s="49"/>
      <c r="O1166" s="49"/>
      <c r="P1166" s="49"/>
      <c r="Q1166" s="49"/>
      <c r="R1166" s="49"/>
      <c r="S1166" s="49"/>
      <c r="T1166" s="49"/>
      <c r="U1166" s="190"/>
      <c r="V1166" s="190"/>
      <c r="W1166" s="36"/>
      <c r="X1166" s="49"/>
      <c r="Y1166" s="190"/>
      <c r="Z1166" s="74"/>
      <c r="AA1166" s="74"/>
      <c r="AB1166" s="74"/>
      <c r="AC1166" s="74"/>
      <c r="AD1166" s="74"/>
      <c r="AE1166" s="74"/>
      <c r="AF1166" s="49"/>
      <c r="AG1166" s="49"/>
    </row>
    <row r="1167" spans="1:33">
      <c r="A1167" s="190"/>
      <c r="B1167" s="190"/>
      <c r="C1167" s="49"/>
      <c r="D1167" s="49"/>
      <c r="E1167" s="190"/>
      <c r="F1167" s="74"/>
      <c r="G1167" s="74"/>
      <c r="H1167" s="74"/>
      <c r="I1167" s="74"/>
      <c r="J1167" s="74"/>
      <c r="K1167" s="74"/>
      <c r="L1167" s="49"/>
      <c r="M1167" s="49"/>
      <c r="N1167" s="49"/>
      <c r="O1167" s="49"/>
      <c r="P1167" s="49"/>
      <c r="Q1167" s="49"/>
      <c r="R1167" s="49"/>
      <c r="S1167" s="49"/>
      <c r="T1167" s="49"/>
      <c r="U1167" s="190"/>
      <c r="V1167" s="190"/>
      <c r="W1167" s="36"/>
      <c r="X1167" s="49"/>
      <c r="Y1167" s="190"/>
      <c r="Z1167" s="74"/>
      <c r="AA1167" s="74"/>
      <c r="AB1167" s="74"/>
      <c r="AC1167" s="74"/>
      <c r="AD1167" s="74"/>
      <c r="AE1167" s="74"/>
      <c r="AF1167" s="49"/>
      <c r="AG1167" s="49"/>
    </row>
    <row r="1168" spans="1:33">
      <c r="A1168" s="190"/>
      <c r="B1168" s="190"/>
      <c r="C1168" s="49"/>
      <c r="D1168" s="49"/>
      <c r="E1168" s="190"/>
      <c r="F1168" s="74"/>
      <c r="G1168" s="74"/>
      <c r="H1168" s="74"/>
      <c r="I1168" s="74"/>
      <c r="J1168" s="74"/>
      <c r="K1168" s="74"/>
      <c r="L1168" s="49"/>
      <c r="M1168" s="49"/>
      <c r="N1168" s="49"/>
      <c r="O1168" s="49"/>
      <c r="P1168" s="49"/>
      <c r="Q1168" s="49"/>
      <c r="R1168" s="49"/>
      <c r="S1168" s="49"/>
      <c r="T1168" s="49"/>
      <c r="U1168" s="190"/>
      <c r="V1168" s="190"/>
      <c r="W1168" s="36"/>
      <c r="X1168" s="49"/>
      <c r="Y1168" s="190"/>
      <c r="Z1168" s="74"/>
      <c r="AA1168" s="74"/>
      <c r="AB1168" s="74"/>
      <c r="AC1168" s="74"/>
      <c r="AD1168" s="74"/>
      <c r="AE1168" s="74"/>
      <c r="AF1168" s="49"/>
      <c r="AG1168" s="49"/>
    </row>
    <row r="1169" spans="1:33">
      <c r="A1169" s="190"/>
      <c r="B1169" s="190"/>
      <c r="C1169" s="49"/>
      <c r="D1169" s="49"/>
      <c r="E1169" s="190"/>
      <c r="F1169" s="74"/>
      <c r="G1169" s="74"/>
      <c r="H1169" s="74"/>
      <c r="I1169" s="74"/>
      <c r="J1169" s="74"/>
      <c r="K1169" s="74"/>
      <c r="L1169" s="49"/>
      <c r="M1169" s="49"/>
      <c r="N1169" s="49"/>
      <c r="O1169" s="49"/>
      <c r="P1169" s="49"/>
      <c r="Q1169" s="49"/>
      <c r="R1169" s="49"/>
      <c r="S1169" s="49"/>
      <c r="T1169" s="49"/>
      <c r="U1169" s="190"/>
      <c r="V1169" s="190"/>
      <c r="W1169" s="36"/>
      <c r="X1169" s="49"/>
      <c r="Y1169" s="190"/>
      <c r="Z1169" s="74"/>
      <c r="AA1169" s="74"/>
      <c r="AB1169" s="74"/>
      <c r="AC1169" s="74"/>
      <c r="AD1169" s="74"/>
      <c r="AE1169" s="74"/>
      <c r="AF1169" s="49"/>
      <c r="AG1169" s="49"/>
    </row>
    <row r="1170" spans="1:33">
      <c r="A1170" s="190"/>
      <c r="B1170" s="190"/>
      <c r="C1170" s="49"/>
      <c r="D1170" s="49"/>
      <c r="E1170" s="190"/>
      <c r="F1170" s="74"/>
      <c r="G1170" s="74"/>
      <c r="H1170" s="74"/>
      <c r="I1170" s="74"/>
      <c r="J1170" s="74"/>
      <c r="K1170" s="74"/>
      <c r="L1170" s="49"/>
      <c r="M1170" s="49"/>
      <c r="N1170" s="49"/>
      <c r="O1170" s="49"/>
      <c r="P1170" s="49"/>
      <c r="Q1170" s="49"/>
      <c r="R1170" s="49"/>
      <c r="S1170" s="49"/>
      <c r="T1170" s="49"/>
      <c r="U1170" s="190"/>
      <c r="V1170" s="190"/>
      <c r="W1170" s="36"/>
      <c r="X1170" s="49"/>
      <c r="Y1170" s="190"/>
      <c r="Z1170" s="74"/>
      <c r="AA1170" s="74"/>
      <c r="AB1170" s="74"/>
      <c r="AC1170" s="74"/>
      <c r="AD1170" s="74"/>
      <c r="AE1170" s="74"/>
      <c r="AF1170" s="49"/>
      <c r="AG1170" s="49"/>
    </row>
    <row r="1171" spans="1:33">
      <c r="A1171" s="190"/>
      <c r="B1171" s="190"/>
      <c r="C1171" s="49"/>
      <c r="D1171" s="49"/>
      <c r="E1171" s="190"/>
      <c r="F1171" s="74"/>
      <c r="G1171" s="74"/>
      <c r="H1171" s="74"/>
      <c r="I1171" s="74"/>
      <c r="J1171" s="74"/>
      <c r="K1171" s="74"/>
      <c r="L1171" s="49"/>
      <c r="M1171" s="49"/>
      <c r="N1171" s="49"/>
      <c r="O1171" s="49"/>
      <c r="P1171" s="49"/>
      <c r="Q1171" s="49"/>
      <c r="R1171" s="49"/>
      <c r="S1171" s="49"/>
      <c r="T1171" s="49"/>
      <c r="U1171" s="190"/>
      <c r="V1171" s="190"/>
      <c r="W1171" s="36"/>
      <c r="X1171" s="49"/>
      <c r="Y1171" s="190"/>
      <c r="Z1171" s="74"/>
      <c r="AA1171" s="74"/>
      <c r="AB1171" s="74"/>
      <c r="AC1171" s="74"/>
      <c r="AD1171" s="74"/>
      <c r="AE1171" s="74"/>
      <c r="AF1171" s="49"/>
      <c r="AG1171" s="49"/>
    </row>
    <row r="1172" spans="1:33">
      <c r="A1172" s="190"/>
      <c r="B1172" s="190"/>
      <c r="C1172" s="49"/>
      <c r="D1172" s="49"/>
      <c r="E1172" s="190"/>
      <c r="F1172" s="74"/>
      <c r="G1172" s="74"/>
      <c r="H1172" s="74"/>
      <c r="I1172" s="74"/>
      <c r="J1172" s="74"/>
      <c r="K1172" s="74"/>
      <c r="L1172" s="49"/>
      <c r="M1172" s="49"/>
      <c r="N1172" s="49"/>
      <c r="O1172" s="49"/>
      <c r="P1172" s="49"/>
      <c r="Q1172" s="49"/>
      <c r="R1172" s="49"/>
      <c r="S1172" s="49"/>
      <c r="T1172" s="49"/>
      <c r="U1172" s="190"/>
      <c r="V1172" s="190"/>
      <c r="W1172" s="36"/>
      <c r="X1172" s="49"/>
      <c r="Y1172" s="190"/>
      <c r="Z1172" s="74"/>
      <c r="AA1172" s="74"/>
      <c r="AB1172" s="74"/>
      <c r="AC1172" s="74"/>
      <c r="AD1172" s="74"/>
      <c r="AE1172" s="74"/>
      <c r="AF1172" s="49"/>
      <c r="AG1172" s="49"/>
    </row>
    <row r="1173" spans="1:33">
      <c r="A1173" s="190"/>
      <c r="B1173" s="190"/>
      <c r="C1173" s="49"/>
      <c r="D1173" s="49"/>
      <c r="E1173" s="190"/>
      <c r="F1173" s="74"/>
      <c r="G1173" s="74"/>
      <c r="H1173" s="74"/>
      <c r="I1173" s="74"/>
      <c r="J1173" s="74"/>
      <c r="K1173" s="74"/>
      <c r="L1173" s="49"/>
      <c r="M1173" s="49"/>
      <c r="N1173" s="49"/>
      <c r="O1173" s="49"/>
      <c r="P1173" s="49"/>
      <c r="Q1173" s="49"/>
      <c r="R1173" s="49"/>
      <c r="S1173" s="49"/>
      <c r="T1173" s="49"/>
      <c r="U1173" s="190"/>
      <c r="V1173" s="190"/>
      <c r="W1173" s="36"/>
      <c r="X1173" s="49"/>
      <c r="Y1173" s="190"/>
      <c r="Z1173" s="74"/>
      <c r="AA1173" s="74"/>
      <c r="AB1173" s="74"/>
      <c r="AC1173" s="74"/>
      <c r="AD1173" s="74"/>
      <c r="AE1173" s="74"/>
      <c r="AF1173" s="49"/>
      <c r="AG1173" s="49"/>
    </row>
    <row r="1174" spans="1:33">
      <c r="A1174" s="190"/>
      <c r="B1174" s="190"/>
      <c r="C1174" s="49"/>
      <c r="D1174" s="49"/>
      <c r="E1174" s="190"/>
      <c r="F1174" s="74"/>
      <c r="G1174" s="74"/>
      <c r="H1174" s="74"/>
      <c r="I1174" s="74"/>
      <c r="J1174" s="74"/>
      <c r="K1174" s="74"/>
      <c r="L1174" s="49"/>
      <c r="M1174" s="49"/>
      <c r="N1174" s="49"/>
      <c r="O1174" s="49"/>
      <c r="P1174" s="49"/>
      <c r="Q1174" s="49"/>
      <c r="R1174" s="49"/>
      <c r="S1174" s="49"/>
      <c r="T1174" s="49"/>
      <c r="U1174" s="190"/>
      <c r="V1174" s="190"/>
      <c r="W1174" s="36"/>
      <c r="X1174" s="49"/>
      <c r="Y1174" s="190"/>
      <c r="Z1174" s="74"/>
      <c r="AA1174" s="74"/>
      <c r="AB1174" s="74"/>
      <c r="AC1174" s="74"/>
      <c r="AD1174" s="74"/>
      <c r="AE1174" s="74"/>
      <c r="AF1174" s="49"/>
      <c r="AG1174" s="49"/>
    </row>
    <row r="1175" spans="1:33">
      <c r="A1175" s="190"/>
      <c r="B1175" s="190"/>
      <c r="C1175" s="49"/>
      <c r="D1175" s="49"/>
      <c r="E1175" s="190"/>
      <c r="F1175" s="74"/>
      <c r="G1175" s="74"/>
      <c r="H1175" s="74"/>
      <c r="I1175" s="74"/>
      <c r="J1175" s="74"/>
      <c r="K1175" s="74"/>
      <c r="L1175" s="49"/>
      <c r="M1175" s="49"/>
      <c r="N1175" s="49"/>
      <c r="O1175" s="49"/>
      <c r="P1175" s="49"/>
      <c r="Q1175" s="49"/>
      <c r="R1175" s="49"/>
      <c r="S1175" s="49"/>
      <c r="T1175" s="49"/>
      <c r="U1175" s="190"/>
      <c r="V1175" s="190"/>
      <c r="W1175" s="36"/>
      <c r="X1175" s="49"/>
      <c r="Y1175" s="190"/>
      <c r="Z1175" s="74"/>
      <c r="AA1175" s="74"/>
      <c r="AB1175" s="74"/>
      <c r="AC1175" s="74"/>
      <c r="AD1175" s="74"/>
      <c r="AE1175" s="74"/>
      <c r="AF1175" s="49"/>
      <c r="AG1175" s="49"/>
    </row>
    <row r="1176" spans="1:33">
      <c r="A1176" s="190"/>
      <c r="B1176" s="190"/>
      <c r="C1176" s="49"/>
      <c r="D1176" s="49"/>
      <c r="E1176" s="190"/>
      <c r="F1176" s="74"/>
      <c r="G1176" s="74"/>
      <c r="H1176" s="74"/>
      <c r="I1176" s="74"/>
      <c r="J1176" s="74"/>
      <c r="K1176" s="74"/>
      <c r="L1176" s="49"/>
      <c r="M1176" s="49"/>
      <c r="N1176" s="49"/>
      <c r="O1176" s="49"/>
      <c r="P1176" s="49"/>
      <c r="Q1176" s="49"/>
      <c r="R1176" s="49"/>
      <c r="S1176" s="49"/>
      <c r="T1176" s="49"/>
      <c r="U1176" s="190"/>
      <c r="V1176" s="190"/>
      <c r="W1176" s="36"/>
      <c r="X1176" s="49"/>
      <c r="Y1176" s="190"/>
      <c r="Z1176" s="74"/>
      <c r="AA1176" s="74"/>
      <c r="AB1176" s="74"/>
      <c r="AC1176" s="74"/>
      <c r="AD1176" s="74"/>
      <c r="AE1176" s="74"/>
      <c r="AF1176" s="49"/>
      <c r="AG1176" s="49"/>
    </row>
    <row r="1177" spans="1:33">
      <c r="A1177" s="190"/>
      <c r="B1177" s="190"/>
      <c r="C1177" s="49"/>
      <c r="D1177" s="49"/>
      <c r="E1177" s="190"/>
      <c r="F1177" s="74"/>
      <c r="G1177" s="74"/>
      <c r="H1177" s="74"/>
      <c r="I1177" s="74"/>
      <c r="J1177" s="74"/>
      <c r="K1177" s="74"/>
      <c r="L1177" s="49"/>
      <c r="M1177" s="49"/>
      <c r="N1177" s="49"/>
      <c r="O1177" s="49"/>
      <c r="P1177" s="49"/>
      <c r="Q1177" s="49"/>
      <c r="R1177" s="49"/>
      <c r="S1177" s="49"/>
      <c r="T1177" s="49"/>
      <c r="U1177" s="190"/>
      <c r="V1177" s="190"/>
      <c r="W1177" s="36"/>
      <c r="X1177" s="49"/>
      <c r="Y1177" s="190"/>
      <c r="Z1177" s="74"/>
      <c r="AA1177" s="74"/>
      <c r="AB1177" s="74"/>
      <c r="AC1177" s="74"/>
      <c r="AD1177" s="74"/>
      <c r="AE1177" s="74"/>
      <c r="AF1177" s="49"/>
      <c r="AG1177" s="49"/>
    </row>
    <row r="1178" spans="1:33">
      <c r="A1178" s="190"/>
      <c r="B1178" s="190"/>
      <c r="C1178" s="49"/>
      <c r="D1178" s="49"/>
      <c r="E1178" s="190"/>
      <c r="F1178" s="74"/>
      <c r="G1178" s="74"/>
      <c r="H1178" s="74"/>
      <c r="I1178" s="74"/>
      <c r="J1178" s="74"/>
      <c r="K1178" s="74"/>
      <c r="L1178" s="49"/>
      <c r="M1178" s="49"/>
      <c r="N1178" s="49"/>
      <c r="O1178" s="49"/>
      <c r="P1178" s="49"/>
      <c r="Q1178" s="49"/>
      <c r="R1178" s="49"/>
      <c r="S1178" s="49"/>
      <c r="T1178" s="49"/>
      <c r="U1178" s="190"/>
      <c r="V1178" s="190"/>
      <c r="W1178" s="36"/>
      <c r="X1178" s="49"/>
      <c r="Y1178" s="190"/>
      <c r="Z1178" s="74"/>
      <c r="AA1178" s="74"/>
      <c r="AB1178" s="74"/>
      <c r="AC1178" s="74"/>
      <c r="AD1178" s="74"/>
      <c r="AE1178" s="74"/>
      <c r="AF1178" s="49"/>
      <c r="AG1178" s="49"/>
    </row>
    <row r="1179" spans="1:33">
      <c r="A1179" s="190"/>
      <c r="B1179" s="190"/>
      <c r="C1179" s="49"/>
      <c r="D1179" s="49"/>
      <c r="E1179" s="190"/>
      <c r="F1179" s="74"/>
      <c r="G1179" s="74"/>
      <c r="H1179" s="74"/>
      <c r="I1179" s="74"/>
      <c r="J1179" s="74"/>
      <c r="K1179" s="74"/>
      <c r="L1179" s="49"/>
      <c r="M1179" s="49"/>
      <c r="N1179" s="49"/>
      <c r="O1179" s="49"/>
      <c r="P1179" s="49"/>
      <c r="Q1179" s="49"/>
      <c r="R1179" s="49"/>
      <c r="S1179" s="49"/>
      <c r="T1179" s="49"/>
      <c r="U1179" s="190"/>
      <c r="V1179" s="190"/>
      <c r="W1179" s="36"/>
      <c r="X1179" s="49"/>
      <c r="Y1179" s="190"/>
      <c r="Z1179" s="74"/>
      <c r="AA1179" s="74"/>
      <c r="AB1179" s="74"/>
      <c r="AC1179" s="74"/>
      <c r="AD1179" s="74"/>
      <c r="AE1179" s="74"/>
      <c r="AF1179" s="49"/>
      <c r="AG1179" s="49"/>
    </row>
    <row r="1180" spans="1:33">
      <c r="A1180" s="190"/>
      <c r="B1180" s="190"/>
      <c r="C1180" s="49"/>
      <c r="D1180" s="49"/>
      <c r="E1180" s="190"/>
      <c r="F1180" s="74"/>
      <c r="G1180" s="74"/>
      <c r="H1180" s="74"/>
      <c r="I1180" s="74"/>
      <c r="J1180" s="74"/>
      <c r="K1180" s="74"/>
      <c r="L1180" s="49"/>
      <c r="M1180" s="49"/>
      <c r="N1180" s="49"/>
      <c r="O1180" s="49"/>
      <c r="P1180" s="49"/>
      <c r="Q1180" s="49"/>
      <c r="R1180" s="49"/>
      <c r="S1180" s="49"/>
      <c r="T1180" s="49"/>
      <c r="U1180" s="190"/>
      <c r="V1180" s="190"/>
      <c r="W1180" s="36"/>
      <c r="X1180" s="49"/>
      <c r="Y1180" s="190"/>
      <c r="Z1180" s="74"/>
      <c r="AA1180" s="74"/>
      <c r="AB1180" s="74"/>
      <c r="AC1180" s="74"/>
      <c r="AD1180" s="74"/>
      <c r="AE1180" s="74"/>
      <c r="AF1180" s="49"/>
      <c r="AG1180" s="49"/>
    </row>
    <row r="1181" spans="1:33">
      <c r="A1181" s="190"/>
      <c r="B1181" s="190"/>
      <c r="C1181" s="49"/>
      <c r="D1181" s="49"/>
      <c r="E1181" s="190"/>
      <c r="F1181" s="74"/>
      <c r="G1181" s="74"/>
      <c r="H1181" s="74"/>
      <c r="I1181" s="74"/>
      <c r="J1181" s="74"/>
      <c r="K1181" s="74"/>
      <c r="L1181" s="49"/>
      <c r="M1181" s="49"/>
      <c r="N1181" s="49"/>
      <c r="O1181" s="49"/>
      <c r="P1181" s="49"/>
      <c r="Q1181" s="49"/>
      <c r="R1181" s="49"/>
      <c r="S1181" s="49"/>
      <c r="T1181" s="49"/>
      <c r="U1181" s="190"/>
      <c r="V1181" s="190"/>
      <c r="W1181" s="36"/>
      <c r="X1181" s="49"/>
      <c r="Y1181" s="190"/>
      <c r="Z1181" s="74"/>
      <c r="AA1181" s="74"/>
      <c r="AB1181" s="74"/>
      <c r="AC1181" s="74"/>
      <c r="AD1181" s="74"/>
      <c r="AE1181" s="74"/>
      <c r="AF1181" s="49"/>
      <c r="AG1181" s="49"/>
    </row>
    <row r="1182" spans="1:33">
      <c r="A1182" s="190"/>
      <c r="B1182" s="190"/>
      <c r="C1182" s="49"/>
      <c r="D1182" s="49"/>
      <c r="E1182" s="190"/>
      <c r="F1182" s="74"/>
      <c r="G1182" s="74"/>
      <c r="H1182" s="74"/>
      <c r="I1182" s="74"/>
      <c r="J1182" s="74"/>
      <c r="K1182" s="74"/>
      <c r="L1182" s="49"/>
      <c r="M1182" s="49"/>
      <c r="N1182" s="49"/>
      <c r="O1182" s="49"/>
      <c r="P1182" s="49"/>
      <c r="Q1182" s="49"/>
      <c r="R1182" s="49"/>
      <c r="S1182" s="49"/>
      <c r="T1182" s="49"/>
      <c r="U1182" s="190"/>
      <c r="V1182" s="190"/>
      <c r="W1182" s="36"/>
      <c r="X1182" s="49"/>
      <c r="Y1182" s="190"/>
      <c r="Z1182" s="74"/>
      <c r="AA1182" s="74"/>
      <c r="AB1182" s="74"/>
      <c r="AC1182" s="74"/>
      <c r="AD1182" s="74"/>
      <c r="AE1182" s="74"/>
      <c r="AF1182" s="49"/>
      <c r="AG1182" s="49"/>
    </row>
    <row r="1183" spans="1:33">
      <c r="A1183" s="190"/>
      <c r="B1183" s="190"/>
      <c r="C1183" s="49"/>
      <c r="D1183" s="49"/>
      <c r="E1183" s="190"/>
      <c r="F1183" s="74"/>
      <c r="G1183" s="74"/>
      <c r="H1183" s="74"/>
      <c r="I1183" s="74"/>
      <c r="J1183" s="74"/>
      <c r="K1183" s="74"/>
      <c r="L1183" s="49"/>
      <c r="M1183" s="49"/>
      <c r="N1183" s="49"/>
      <c r="O1183" s="49"/>
      <c r="P1183" s="49"/>
      <c r="Q1183" s="49"/>
      <c r="R1183" s="49"/>
      <c r="S1183" s="49"/>
      <c r="T1183" s="49"/>
      <c r="U1183" s="190"/>
      <c r="V1183" s="190"/>
      <c r="W1183" s="36"/>
      <c r="X1183" s="49"/>
      <c r="Y1183" s="190"/>
      <c r="Z1183" s="74"/>
      <c r="AA1183" s="74"/>
      <c r="AB1183" s="74"/>
      <c r="AC1183" s="74"/>
      <c r="AD1183" s="74"/>
      <c r="AE1183" s="74"/>
      <c r="AF1183" s="49"/>
      <c r="AG1183" s="49"/>
    </row>
    <row r="1184" spans="1:33">
      <c r="A1184" s="190"/>
      <c r="B1184" s="190"/>
      <c r="C1184" s="49"/>
      <c r="D1184" s="49"/>
      <c r="E1184" s="190"/>
      <c r="F1184" s="74"/>
      <c r="G1184" s="74"/>
      <c r="H1184" s="74"/>
      <c r="I1184" s="74"/>
      <c r="J1184" s="74"/>
      <c r="K1184" s="74"/>
      <c r="L1184" s="49"/>
      <c r="M1184" s="49"/>
      <c r="N1184" s="49"/>
      <c r="O1184" s="49"/>
      <c r="P1184" s="49"/>
      <c r="Q1184" s="49"/>
      <c r="R1184" s="49"/>
      <c r="S1184" s="49"/>
      <c r="T1184" s="49"/>
      <c r="U1184" s="190"/>
      <c r="V1184" s="190"/>
      <c r="W1184" s="36"/>
      <c r="X1184" s="49"/>
      <c r="Y1184" s="190"/>
      <c r="Z1184" s="74"/>
      <c r="AA1184" s="74"/>
      <c r="AB1184" s="74"/>
      <c r="AC1184" s="74"/>
      <c r="AD1184" s="74"/>
      <c r="AE1184" s="74"/>
      <c r="AF1184" s="49"/>
      <c r="AG1184" s="49"/>
    </row>
    <row r="1185" spans="1:33">
      <c r="A1185" s="190"/>
      <c r="B1185" s="190"/>
      <c r="C1185" s="49"/>
      <c r="D1185" s="49"/>
      <c r="E1185" s="190"/>
      <c r="F1185" s="74"/>
      <c r="G1185" s="74"/>
      <c r="H1185" s="74"/>
      <c r="I1185" s="74"/>
      <c r="J1185" s="74"/>
      <c r="K1185" s="74"/>
      <c r="L1185" s="49"/>
      <c r="M1185" s="49"/>
      <c r="N1185" s="49"/>
      <c r="O1185" s="49"/>
      <c r="P1185" s="49"/>
      <c r="Q1185" s="49"/>
      <c r="R1185" s="49"/>
      <c r="S1185" s="49"/>
      <c r="T1185" s="49"/>
      <c r="U1185" s="190"/>
      <c r="V1185" s="190"/>
      <c r="W1185" s="36"/>
      <c r="X1185" s="49"/>
      <c r="Y1185" s="190"/>
      <c r="Z1185" s="74"/>
      <c r="AA1185" s="74"/>
      <c r="AB1185" s="74"/>
      <c r="AC1185" s="74"/>
      <c r="AD1185" s="74"/>
      <c r="AE1185" s="74"/>
      <c r="AF1185" s="49"/>
      <c r="AG1185" s="49"/>
    </row>
    <row r="1186" spans="1:33">
      <c r="A1186" s="190"/>
      <c r="B1186" s="190"/>
      <c r="C1186" s="49"/>
      <c r="D1186" s="49"/>
      <c r="E1186" s="190"/>
      <c r="F1186" s="74"/>
      <c r="G1186" s="74"/>
      <c r="H1186" s="74"/>
      <c r="I1186" s="74"/>
      <c r="J1186" s="74"/>
      <c r="K1186" s="74"/>
      <c r="L1186" s="49"/>
      <c r="M1186" s="49"/>
      <c r="N1186" s="49"/>
      <c r="O1186" s="49"/>
      <c r="P1186" s="49"/>
      <c r="Q1186" s="49"/>
      <c r="R1186" s="49"/>
      <c r="S1186" s="49"/>
      <c r="T1186" s="49"/>
      <c r="U1186" s="190"/>
      <c r="V1186" s="190"/>
      <c r="W1186" s="36"/>
      <c r="X1186" s="49"/>
      <c r="Y1186" s="190"/>
      <c r="Z1186" s="74"/>
      <c r="AA1186" s="74"/>
      <c r="AB1186" s="74"/>
      <c r="AC1186" s="74"/>
      <c r="AD1186" s="74"/>
      <c r="AE1186" s="74"/>
      <c r="AF1186" s="49"/>
      <c r="AG1186" s="49"/>
    </row>
    <row r="1187" spans="1:33">
      <c r="A1187" s="190"/>
      <c r="B1187" s="190"/>
      <c r="C1187" s="49"/>
      <c r="D1187" s="49"/>
      <c r="E1187" s="190"/>
      <c r="F1187" s="74"/>
      <c r="G1187" s="74"/>
      <c r="H1187" s="74"/>
      <c r="I1187" s="74"/>
      <c r="J1187" s="74"/>
      <c r="K1187" s="74"/>
      <c r="L1187" s="49"/>
      <c r="M1187" s="49"/>
      <c r="N1187" s="49"/>
      <c r="O1187" s="49"/>
      <c r="P1187" s="49"/>
      <c r="Q1187" s="49"/>
      <c r="R1187" s="49"/>
      <c r="S1187" s="49"/>
      <c r="T1187" s="49"/>
      <c r="U1187" s="190"/>
      <c r="V1187" s="190"/>
      <c r="W1187" s="36"/>
      <c r="X1187" s="49"/>
      <c r="Y1187" s="190"/>
      <c r="Z1187" s="74"/>
      <c r="AA1187" s="74"/>
      <c r="AB1187" s="74"/>
      <c r="AC1187" s="74"/>
      <c r="AD1187" s="74"/>
      <c r="AE1187" s="74"/>
      <c r="AF1187" s="49"/>
      <c r="AG1187" s="49"/>
    </row>
    <row r="1188" spans="1:33">
      <c r="A1188" s="190"/>
      <c r="B1188" s="190"/>
      <c r="C1188" s="49"/>
      <c r="D1188" s="49"/>
      <c r="E1188" s="190"/>
      <c r="F1188" s="74"/>
      <c r="G1188" s="74"/>
      <c r="H1188" s="74"/>
      <c r="I1188" s="74"/>
      <c r="J1188" s="74"/>
      <c r="K1188" s="74"/>
      <c r="L1188" s="49"/>
      <c r="M1188" s="49"/>
      <c r="N1188" s="49"/>
      <c r="O1188" s="49"/>
      <c r="P1188" s="49"/>
      <c r="Q1188" s="49"/>
      <c r="R1188" s="49"/>
      <c r="S1188" s="49"/>
      <c r="T1188" s="49"/>
      <c r="U1188" s="190"/>
      <c r="V1188" s="190"/>
      <c r="W1188" s="36"/>
      <c r="X1188" s="49"/>
      <c r="Y1188" s="190"/>
      <c r="Z1188" s="74"/>
      <c r="AA1188" s="74"/>
      <c r="AB1188" s="74"/>
      <c r="AC1188" s="74"/>
      <c r="AD1188" s="74"/>
      <c r="AE1188" s="74"/>
      <c r="AF1188" s="49"/>
      <c r="AG1188" s="49"/>
    </row>
    <row r="1189" spans="1:33">
      <c r="A1189" s="190"/>
      <c r="B1189" s="190"/>
      <c r="C1189" s="49"/>
      <c r="D1189" s="49"/>
      <c r="E1189" s="190"/>
      <c r="F1189" s="74"/>
      <c r="G1189" s="74"/>
      <c r="H1189" s="74"/>
      <c r="I1189" s="74"/>
      <c r="J1189" s="74"/>
      <c r="K1189" s="74"/>
      <c r="L1189" s="49"/>
      <c r="M1189" s="49"/>
      <c r="N1189" s="49"/>
      <c r="O1189" s="49"/>
      <c r="P1189" s="49"/>
      <c r="Q1189" s="49"/>
      <c r="R1189" s="49"/>
      <c r="S1189" s="49"/>
      <c r="T1189" s="49"/>
      <c r="U1189" s="190"/>
      <c r="V1189" s="190"/>
      <c r="W1189" s="36"/>
      <c r="X1189" s="49"/>
      <c r="Y1189" s="190"/>
      <c r="Z1189" s="74"/>
      <c r="AA1189" s="74"/>
      <c r="AB1189" s="74"/>
      <c r="AC1189" s="74"/>
      <c r="AD1189" s="74"/>
      <c r="AE1189" s="74"/>
      <c r="AF1189" s="49"/>
      <c r="AG1189" s="49"/>
    </row>
    <row r="1190" spans="1:33">
      <c r="A1190" s="190"/>
      <c r="B1190" s="190"/>
      <c r="C1190" s="49"/>
      <c r="D1190" s="49"/>
      <c r="E1190" s="190"/>
      <c r="F1190" s="74"/>
      <c r="G1190" s="74"/>
      <c r="H1190" s="74"/>
      <c r="I1190" s="74"/>
      <c r="J1190" s="74"/>
      <c r="K1190" s="74"/>
      <c r="L1190" s="49"/>
      <c r="M1190" s="49"/>
      <c r="N1190" s="49"/>
      <c r="O1190" s="49"/>
      <c r="P1190" s="49"/>
      <c r="Q1190" s="49"/>
      <c r="R1190" s="49"/>
      <c r="S1190" s="49"/>
      <c r="T1190" s="49"/>
      <c r="U1190" s="190"/>
      <c r="V1190" s="190"/>
      <c r="W1190" s="36"/>
      <c r="X1190" s="49"/>
      <c r="Y1190" s="190"/>
      <c r="Z1190" s="74"/>
      <c r="AA1190" s="74"/>
      <c r="AB1190" s="74"/>
      <c r="AC1190" s="74"/>
      <c r="AD1190" s="74"/>
      <c r="AE1190" s="74"/>
      <c r="AF1190" s="49"/>
      <c r="AG1190" s="49"/>
    </row>
    <row r="1191" spans="1:33">
      <c r="A1191" s="190"/>
      <c r="B1191" s="190"/>
      <c r="C1191" s="49"/>
      <c r="D1191" s="49"/>
      <c r="E1191" s="190"/>
      <c r="F1191" s="74"/>
      <c r="G1191" s="74"/>
      <c r="H1191" s="74"/>
      <c r="I1191" s="74"/>
      <c r="J1191" s="74"/>
      <c r="K1191" s="74"/>
      <c r="L1191" s="49"/>
      <c r="M1191" s="49"/>
      <c r="N1191" s="49"/>
      <c r="O1191" s="49"/>
      <c r="P1191" s="49"/>
      <c r="Q1191" s="49"/>
      <c r="R1191" s="49"/>
      <c r="S1191" s="49"/>
      <c r="T1191" s="49"/>
      <c r="U1191" s="190"/>
      <c r="V1191" s="190"/>
      <c r="W1191" s="36"/>
      <c r="X1191" s="49"/>
      <c r="Y1191" s="190"/>
      <c r="Z1191" s="74"/>
      <c r="AA1191" s="74"/>
      <c r="AB1191" s="74"/>
      <c r="AC1191" s="74"/>
      <c r="AD1191" s="74"/>
      <c r="AE1191" s="74"/>
      <c r="AF1191" s="49"/>
      <c r="AG1191" s="49"/>
    </row>
    <row r="1192" spans="1:33">
      <c r="A1192" s="190"/>
      <c r="B1192" s="190"/>
      <c r="C1192" s="49"/>
      <c r="D1192" s="49"/>
      <c r="E1192" s="190"/>
      <c r="F1192" s="74"/>
      <c r="G1192" s="74"/>
      <c r="H1192" s="74"/>
      <c r="I1192" s="74"/>
      <c r="J1192" s="74"/>
      <c r="K1192" s="74"/>
      <c r="L1192" s="49"/>
      <c r="M1192" s="49"/>
      <c r="N1192" s="49"/>
      <c r="O1192" s="49"/>
      <c r="P1192" s="49"/>
      <c r="Q1192" s="49"/>
      <c r="R1192" s="49"/>
      <c r="S1192" s="49"/>
      <c r="T1192" s="49"/>
      <c r="U1192" s="190"/>
      <c r="V1192" s="190"/>
      <c r="W1192" s="36"/>
      <c r="X1192" s="49"/>
      <c r="Y1192" s="190"/>
      <c r="Z1192" s="74"/>
      <c r="AA1192" s="74"/>
      <c r="AB1192" s="74"/>
      <c r="AC1192" s="74"/>
      <c r="AD1192" s="74"/>
      <c r="AE1192" s="74"/>
      <c r="AF1192" s="49"/>
      <c r="AG1192" s="49"/>
    </row>
    <row r="1193" spans="1:33">
      <c r="A1193" s="190"/>
      <c r="B1193" s="190"/>
      <c r="C1193" s="49"/>
      <c r="D1193" s="49"/>
      <c r="E1193" s="190"/>
      <c r="F1193" s="74"/>
      <c r="G1193" s="74"/>
      <c r="H1193" s="74"/>
      <c r="I1193" s="74"/>
      <c r="J1193" s="74"/>
      <c r="K1193" s="74"/>
      <c r="L1193" s="49"/>
      <c r="M1193" s="49"/>
      <c r="N1193" s="49"/>
      <c r="O1193" s="49"/>
      <c r="P1193" s="49"/>
      <c r="Q1193" s="49"/>
      <c r="R1193" s="49"/>
      <c r="S1193" s="49"/>
      <c r="T1193" s="49"/>
      <c r="U1193" s="190"/>
      <c r="V1193" s="190"/>
      <c r="W1193" s="36"/>
      <c r="X1193" s="49"/>
      <c r="Y1193" s="190"/>
      <c r="Z1193" s="74"/>
      <c r="AA1193" s="74"/>
      <c r="AB1193" s="74"/>
      <c r="AC1193" s="74"/>
      <c r="AD1193" s="74"/>
      <c r="AE1193" s="74"/>
      <c r="AF1193" s="49"/>
      <c r="AG1193" s="49"/>
    </row>
    <row r="1194" spans="1:33">
      <c r="A1194" s="190"/>
      <c r="B1194" s="190"/>
      <c r="C1194" s="49"/>
      <c r="D1194" s="49"/>
      <c r="E1194" s="190"/>
      <c r="F1194" s="74"/>
      <c r="G1194" s="74"/>
      <c r="H1194" s="74"/>
      <c r="I1194" s="74"/>
      <c r="J1194" s="74"/>
      <c r="K1194" s="74"/>
      <c r="L1194" s="49"/>
      <c r="M1194" s="49"/>
      <c r="N1194" s="49"/>
      <c r="O1194" s="49"/>
      <c r="P1194" s="49"/>
      <c r="Q1194" s="49"/>
      <c r="R1194" s="49"/>
      <c r="S1194" s="49"/>
      <c r="T1194" s="49"/>
      <c r="U1194" s="190"/>
      <c r="V1194" s="190"/>
      <c r="W1194" s="36"/>
      <c r="X1194" s="49"/>
      <c r="Y1194" s="190"/>
      <c r="Z1194" s="74"/>
      <c r="AA1194" s="74"/>
      <c r="AB1194" s="74"/>
      <c r="AC1194" s="74"/>
      <c r="AD1194" s="74"/>
      <c r="AE1194" s="74"/>
      <c r="AF1194" s="49"/>
      <c r="AG1194" s="49"/>
    </row>
    <row r="1195" spans="1:33">
      <c r="A1195" s="190"/>
      <c r="B1195" s="190"/>
      <c r="C1195" s="49"/>
      <c r="D1195" s="49"/>
      <c r="E1195" s="190"/>
      <c r="F1195" s="74"/>
      <c r="G1195" s="74"/>
      <c r="H1195" s="74"/>
      <c r="I1195" s="74"/>
      <c r="J1195" s="74"/>
      <c r="K1195" s="74"/>
      <c r="L1195" s="49"/>
      <c r="M1195" s="49"/>
      <c r="N1195" s="49"/>
      <c r="O1195" s="49"/>
      <c r="P1195" s="49"/>
      <c r="Q1195" s="49"/>
      <c r="R1195" s="49"/>
      <c r="S1195" s="49"/>
      <c r="T1195" s="49"/>
      <c r="U1195" s="190"/>
      <c r="V1195" s="190"/>
      <c r="W1195" s="36"/>
      <c r="X1195" s="49"/>
      <c r="Y1195" s="190"/>
      <c r="Z1195" s="74"/>
      <c r="AA1195" s="74"/>
      <c r="AB1195" s="74"/>
      <c r="AC1195" s="74"/>
      <c r="AD1195" s="74"/>
      <c r="AE1195" s="74"/>
      <c r="AF1195" s="49"/>
      <c r="AG1195" s="49"/>
    </row>
    <row r="1196" spans="1:33">
      <c r="A1196" s="190"/>
      <c r="B1196" s="190"/>
      <c r="C1196" s="49"/>
      <c r="D1196" s="49"/>
      <c r="E1196" s="190"/>
      <c r="F1196" s="74"/>
      <c r="G1196" s="74"/>
      <c r="H1196" s="74"/>
      <c r="I1196" s="74"/>
      <c r="J1196" s="74"/>
      <c r="K1196" s="74"/>
      <c r="L1196" s="49"/>
      <c r="M1196" s="49"/>
      <c r="N1196" s="49"/>
      <c r="O1196" s="49"/>
      <c r="P1196" s="49"/>
      <c r="Q1196" s="49"/>
      <c r="R1196" s="49"/>
      <c r="S1196" s="49"/>
      <c r="T1196" s="49"/>
      <c r="U1196" s="190"/>
      <c r="V1196" s="190"/>
      <c r="W1196" s="36"/>
      <c r="X1196" s="49"/>
      <c r="Y1196" s="190"/>
      <c r="Z1196" s="74"/>
      <c r="AA1196" s="74"/>
      <c r="AB1196" s="74"/>
      <c r="AC1196" s="74"/>
      <c r="AD1196" s="74"/>
      <c r="AE1196" s="74"/>
      <c r="AF1196" s="49"/>
      <c r="AG1196" s="49"/>
    </row>
    <row r="1197" spans="1:33">
      <c r="A1197" s="190"/>
      <c r="B1197" s="190"/>
      <c r="C1197" s="49"/>
      <c r="D1197" s="49"/>
      <c r="E1197" s="190"/>
      <c r="F1197" s="74"/>
      <c r="G1197" s="74"/>
      <c r="H1197" s="74"/>
      <c r="I1197" s="74"/>
      <c r="J1197" s="74"/>
      <c r="K1197" s="74"/>
      <c r="L1197" s="49"/>
      <c r="M1197" s="49"/>
      <c r="N1197" s="49"/>
      <c r="O1197" s="49"/>
      <c r="P1197" s="49"/>
      <c r="Q1197" s="49"/>
      <c r="R1197" s="49"/>
      <c r="S1197" s="49"/>
      <c r="T1197" s="49"/>
      <c r="U1197" s="190"/>
      <c r="V1197" s="190"/>
      <c r="W1197" s="36"/>
      <c r="X1197" s="49"/>
      <c r="Y1197" s="190"/>
      <c r="Z1197" s="74"/>
      <c r="AA1197" s="74"/>
      <c r="AB1197" s="74"/>
      <c r="AC1197" s="74"/>
      <c r="AD1197" s="74"/>
      <c r="AE1197" s="74"/>
      <c r="AF1197" s="49"/>
      <c r="AG1197" s="49"/>
    </row>
    <row r="1198" spans="1:33">
      <c r="A1198" s="190"/>
      <c r="B1198" s="190"/>
      <c r="C1198" s="49"/>
      <c r="D1198" s="49"/>
      <c r="E1198" s="190"/>
      <c r="F1198" s="74"/>
      <c r="G1198" s="74"/>
      <c r="H1198" s="74"/>
      <c r="I1198" s="74"/>
      <c r="J1198" s="74"/>
      <c r="K1198" s="74"/>
      <c r="L1198" s="49"/>
      <c r="M1198" s="49"/>
      <c r="N1198" s="49"/>
      <c r="O1198" s="49"/>
      <c r="P1198" s="49"/>
      <c r="Q1198" s="49"/>
      <c r="R1198" s="49"/>
      <c r="S1198" s="49"/>
      <c r="T1198" s="49"/>
      <c r="U1198" s="190"/>
      <c r="V1198" s="190"/>
      <c r="W1198" s="36"/>
      <c r="X1198" s="49"/>
      <c r="Y1198" s="190"/>
      <c r="Z1198" s="74"/>
      <c r="AA1198" s="74"/>
      <c r="AB1198" s="74"/>
      <c r="AC1198" s="74"/>
      <c r="AD1198" s="74"/>
      <c r="AE1198" s="74"/>
      <c r="AF1198" s="49"/>
      <c r="AG1198" s="49"/>
    </row>
    <row r="1199" spans="1:33">
      <c r="A1199" s="190"/>
      <c r="B1199" s="190"/>
      <c r="C1199" s="49"/>
      <c r="D1199" s="49"/>
      <c r="E1199" s="190"/>
      <c r="F1199" s="74"/>
      <c r="G1199" s="74"/>
      <c r="H1199" s="74"/>
      <c r="I1199" s="74"/>
      <c r="J1199" s="74"/>
      <c r="K1199" s="74"/>
      <c r="L1199" s="49"/>
      <c r="M1199" s="49"/>
      <c r="N1199" s="49"/>
      <c r="O1199" s="49"/>
      <c r="P1199" s="49"/>
      <c r="Q1199" s="49"/>
      <c r="R1199" s="49"/>
      <c r="S1199" s="49"/>
      <c r="T1199" s="49"/>
      <c r="U1199" s="190"/>
      <c r="V1199" s="190"/>
      <c r="W1199" s="36"/>
      <c r="X1199" s="49"/>
      <c r="Y1199" s="190"/>
      <c r="Z1199" s="74"/>
      <c r="AA1199" s="74"/>
      <c r="AB1199" s="74"/>
      <c r="AC1199" s="74"/>
      <c r="AD1199" s="74"/>
      <c r="AE1199" s="74"/>
      <c r="AF1199" s="49"/>
      <c r="AG1199" s="49"/>
    </row>
    <row r="1200" spans="1:33">
      <c r="A1200" s="190"/>
      <c r="B1200" s="190"/>
      <c r="C1200" s="49"/>
      <c r="D1200" s="49"/>
      <c r="E1200" s="190"/>
      <c r="F1200" s="74"/>
      <c r="G1200" s="74"/>
      <c r="H1200" s="74"/>
      <c r="I1200" s="74"/>
      <c r="J1200" s="74"/>
      <c r="K1200" s="74"/>
      <c r="L1200" s="49"/>
      <c r="M1200" s="49"/>
      <c r="N1200" s="49"/>
      <c r="O1200" s="49"/>
      <c r="P1200" s="49"/>
      <c r="Q1200" s="49"/>
      <c r="R1200" s="49"/>
      <c r="S1200" s="49"/>
      <c r="T1200" s="49"/>
      <c r="U1200" s="190"/>
      <c r="V1200" s="190"/>
      <c r="W1200" s="36"/>
      <c r="X1200" s="49"/>
      <c r="Y1200" s="190"/>
      <c r="Z1200" s="74"/>
      <c r="AA1200" s="74"/>
      <c r="AB1200" s="74"/>
      <c r="AC1200" s="74"/>
      <c r="AD1200" s="74"/>
      <c r="AE1200" s="74"/>
      <c r="AF1200" s="49"/>
      <c r="AG1200" s="49"/>
    </row>
    <row r="1201" spans="1:33">
      <c r="A1201" s="190"/>
      <c r="B1201" s="190"/>
      <c r="C1201" s="49"/>
      <c r="D1201" s="49"/>
      <c r="E1201" s="190"/>
      <c r="F1201" s="74"/>
      <c r="G1201" s="74"/>
      <c r="H1201" s="74"/>
      <c r="I1201" s="74"/>
      <c r="J1201" s="74"/>
      <c r="K1201" s="74"/>
      <c r="L1201" s="49"/>
      <c r="M1201" s="49"/>
      <c r="N1201" s="49"/>
      <c r="O1201" s="49"/>
      <c r="P1201" s="49"/>
      <c r="Q1201" s="49"/>
      <c r="R1201" s="49"/>
      <c r="S1201" s="49"/>
      <c r="T1201" s="49"/>
      <c r="U1201" s="190"/>
      <c r="V1201" s="190"/>
      <c r="W1201" s="36"/>
      <c r="X1201" s="49"/>
      <c r="Y1201" s="190"/>
      <c r="Z1201" s="74"/>
      <c r="AA1201" s="74"/>
      <c r="AB1201" s="74"/>
      <c r="AC1201" s="74"/>
      <c r="AD1201" s="74"/>
      <c r="AE1201" s="74"/>
      <c r="AF1201" s="49"/>
      <c r="AG1201" s="49"/>
    </row>
    <row r="1202" spans="1:33">
      <c r="A1202" s="190"/>
      <c r="B1202" s="190"/>
      <c r="C1202" s="49"/>
      <c r="D1202" s="49"/>
      <c r="E1202" s="190"/>
      <c r="F1202" s="74"/>
      <c r="G1202" s="74"/>
      <c r="H1202" s="74"/>
      <c r="I1202" s="74"/>
      <c r="J1202" s="74"/>
      <c r="K1202" s="74"/>
      <c r="L1202" s="49"/>
      <c r="M1202" s="49"/>
      <c r="N1202" s="49"/>
      <c r="O1202" s="49"/>
      <c r="P1202" s="49"/>
      <c r="Q1202" s="49"/>
      <c r="R1202" s="49"/>
      <c r="S1202" s="49"/>
      <c r="T1202" s="49"/>
      <c r="U1202" s="190"/>
      <c r="V1202" s="190"/>
      <c r="W1202" s="36"/>
      <c r="X1202" s="49"/>
      <c r="Y1202" s="190"/>
      <c r="Z1202" s="74"/>
      <c r="AA1202" s="74"/>
      <c r="AB1202" s="74"/>
      <c r="AC1202" s="74"/>
      <c r="AD1202" s="74"/>
      <c r="AE1202" s="74"/>
      <c r="AF1202" s="49"/>
      <c r="AG1202" s="49"/>
    </row>
    <row r="1203" spans="1:33">
      <c r="A1203" s="190"/>
      <c r="B1203" s="190"/>
      <c r="C1203" s="49"/>
      <c r="D1203" s="49"/>
      <c r="E1203" s="190"/>
      <c r="F1203" s="74"/>
      <c r="G1203" s="74"/>
      <c r="H1203" s="74"/>
      <c r="I1203" s="74"/>
      <c r="J1203" s="74"/>
      <c r="K1203" s="74"/>
      <c r="L1203" s="49"/>
      <c r="M1203" s="49"/>
      <c r="N1203" s="49"/>
      <c r="O1203" s="49"/>
      <c r="P1203" s="49"/>
      <c r="Q1203" s="49"/>
      <c r="R1203" s="49"/>
      <c r="S1203" s="49"/>
      <c r="T1203" s="49"/>
      <c r="U1203" s="190"/>
      <c r="V1203" s="190"/>
      <c r="W1203" s="36"/>
      <c r="X1203" s="49"/>
      <c r="Y1203" s="190"/>
      <c r="Z1203" s="74"/>
      <c r="AA1203" s="74"/>
      <c r="AB1203" s="74"/>
      <c r="AC1203" s="74"/>
      <c r="AD1203" s="74"/>
      <c r="AE1203" s="74"/>
      <c r="AF1203" s="49"/>
      <c r="AG1203" s="49"/>
    </row>
    <row r="1204" spans="1:33">
      <c r="A1204" s="190"/>
      <c r="B1204" s="190"/>
      <c r="C1204" s="49"/>
      <c r="D1204" s="49"/>
      <c r="E1204" s="190"/>
      <c r="F1204" s="74"/>
      <c r="G1204" s="74"/>
      <c r="H1204" s="74"/>
      <c r="I1204" s="74"/>
      <c r="J1204" s="74"/>
      <c r="K1204" s="74"/>
      <c r="L1204" s="49"/>
      <c r="M1204" s="49"/>
      <c r="N1204" s="49"/>
      <c r="O1204" s="49"/>
      <c r="P1204" s="49"/>
      <c r="Q1204" s="49"/>
      <c r="R1204" s="49"/>
      <c r="S1204" s="49"/>
      <c r="T1204" s="49"/>
      <c r="U1204" s="190"/>
      <c r="V1204" s="190"/>
      <c r="W1204" s="36"/>
      <c r="X1204" s="49"/>
      <c r="Y1204" s="190"/>
      <c r="Z1204" s="74"/>
      <c r="AA1204" s="74"/>
      <c r="AB1204" s="74"/>
      <c r="AC1204" s="74"/>
      <c r="AD1204" s="74"/>
      <c r="AE1204" s="74"/>
      <c r="AF1204" s="49"/>
      <c r="AG1204" s="49"/>
    </row>
    <row r="1205" spans="1:33">
      <c r="A1205" s="190"/>
      <c r="B1205" s="190"/>
      <c r="C1205" s="49"/>
      <c r="D1205" s="49"/>
      <c r="E1205" s="190"/>
      <c r="F1205" s="74"/>
      <c r="G1205" s="74"/>
      <c r="H1205" s="74"/>
      <c r="I1205" s="74"/>
      <c r="J1205" s="74"/>
      <c r="K1205" s="74"/>
      <c r="L1205" s="49"/>
      <c r="M1205" s="49"/>
      <c r="N1205" s="49"/>
      <c r="O1205" s="49"/>
      <c r="P1205" s="49"/>
      <c r="Q1205" s="49"/>
      <c r="R1205" s="49"/>
      <c r="S1205" s="49"/>
      <c r="T1205" s="49"/>
      <c r="U1205" s="190"/>
      <c r="V1205" s="190"/>
      <c r="W1205" s="36"/>
      <c r="X1205" s="49"/>
      <c r="Y1205" s="190"/>
      <c r="Z1205" s="74"/>
      <c r="AA1205" s="74"/>
      <c r="AB1205" s="74"/>
      <c r="AC1205" s="74"/>
      <c r="AD1205" s="74"/>
      <c r="AE1205" s="74"/>
      <c r="AF1205" s="49"/>
      <c r="AG1205" s="49"/>
    </row>
    <row r="1206" spans="1:33">
      <c r="A1206" s="190"/>
      <c r="B1206" s="190"/>
      <c r="C1206" s="49"/>
      <c r="D1206" s="49"/>
      <c r="E1206" s="190"/>
      <c r="F1206" s="74"/>
      <c r="G1206" s="74"/>
      <c r="H1206" s="74"/>
      <c r="I1206" s="74"/>
      <c r="J1206" s="74"/>
      <c r="K1206" s="74"/>
      <c r="L1206" s="49"/>
      <c r="M1206" s="49"/>
      <c r="N1206" s="49"/>
      <c r="O1206" s="49"/>
      <c r="P1206" s="49"/>
      <c r="Q1206" s="49"/>
      <c r="R1206" s="49"/>
      <c r="S1206" s="49"/>
      <c r="T1206" s="49"/>
      <c r="U1206" s="190"/>
      <c r="V1206" s="190"/>
      <c r="W1206" s="36"/>
      <c r="X1206" s="49"/>
      <c r="Y1206" s="190"/>
      <c r="Z1206" s="74"/>
      <c r="AA1206" s="74"/>
      <c r="AB1206" s="74"/>
      <c r="AC1206" s="74"/>
      <c r="AD1206" s="74"/>
      <c r="AE1206" s="74"/>
      <c r="AF1206" s="49"/>
      <c r="AG1206" s="49"/>
    </row>
    <row r="1207" spans="1:33">
      <c r="A1207" s="190"/>
      <c r="B1207" s="190"/>
      <c r="C1207" s="49"/>
      <c r="D1207" s="49"/>
      <c r="E1207" s="190"/>
      <c r="F1207" s="74"/>
      <c r="G1207" s="74"/>
      <c r="H1207" s="74"/>
      <c r="I1207" s="74"/>
      <c r="J1207" s="74"/>
      <c r="K1207" s="74"/>
      <c r="L1207" s="49"/>
      <c r="M1207" s="49"/>
      <c r="N1207" s="49"/>
      <c r="O1207" s="49"/>
      <c r="P1207" s="49"/>
      <c r="Q1207" s="49"/>
      <c r="R1207" s="49"/>
      <c r="S1207" s="49"/>
      <c r="T1207" s="49"/>
      <c r="U1207" s="190"/>
      <c r="V1207" s="190"/>
      <c r="W1207" s="36"/>
      <c r="X1207" s="49"/>
      <c r="Y1207" s="190"/>
      <c r="Z1207" s="74"/>
      <c r="AA1207" s="74"/>
      <c r="AB1207" s="74"/>
      <c r="AC1207" s="74"/>
      <c r="AD1207" s="74"/>
      <c r="AE1207" s="74"/>
      <c r="AF1207" s="49"/>
      <c r="AG1207" s="49"/>
    </row>
    <row r="1208" spans="1:33">
      <c r="A1208" s="190"/>
      <c r="B1208" s="190"/>
      <c r="C1208" s="49"/>
      <c r="D1208" s="49"/>
      <c r="E1208" s="190"/>
      <c r="F1208" s="74"/>
      <c r="G1208" s="74"/>
      <c r="H1208" s="74"/>
      <c r="I1208" s="74"/>
      <c r="J1208" s="74"/>
      <c r="K1208" s="74"/>
      <c r="L1208" s="49"/>
      <c r="M1208" s="49"/>
      <c r="N1208" s="49"/>
      <c r="O1208" s="49"/>
      <c r="P1208" s="49"/>
      <c r="Q1208" s="49"/>
      <c r="R1208" s="49"/>
      <c r="S1208" s="49"/>
      <c r="T1208" s="49"/>
      <c r="U1208" s="190"/>
      <c r="V1208" s="190"/>
      <c r="W1208" s="36"/>
      <c r="X1208" s="49"/>
      <c r="Y1208" s="190"/>
      <c r="Z1208" s="74"/>
      <c r="AA1208" s="74"/>
      <c r="AB1208" s="74"/>
      <c r="AC1208" s="74"/>
      <c r="AD1208" s="74"/>
      <c r="AE1208" s="74"/>
      <c r="AF1208" s="49"/>
      <c r="AG1208" s="49"/>
    </row>
    <row r="1209" spans="1:33">
      <c r="A1209" s="190"/>
      <c r="B1209" s="190"/>
      <c r="C1209" s="49"/>
      <c r="D1209" s="49"/>
      <c r="E1209" s="190"/>
      <c r="F1209" s="74"/>
      <c r="G1209" s="74"/>
      <c r="H1209" s="74"/>
      <c r="I1209" s="74"/>
      <c r="J1209" s="74"/>
      <c r="K1209" s="74"/>
      <c r="L1209" s="49"/>
      <c r="M1209" s="49"/>
      <c r="N1209" s="49"/>
      <c r="O1209" s="49"/>
      <c r="P1209" s="49"/>
      <c r="Q1209" s="49"/>
      <c r="R1209" s="49"/>
      <c r="S1209" s="49"/>
      <c r="T1209" s="49"/>
      <c r="U1209" s="190"/>
      <c r="V1209" s="190"/>
      <c r="W1209" s="36"/>
      <c r="X1209" s="49"/>
      <c r="Y1209" s="190"/>
      <c r="Z1209" s="74"/>
      <c r="AA1209" s="74"/>
      <c r="AB1209" s="74"/>
      <c r="AC1209" s="74"/>
      <c r="AD1209" s="74"/>
      <c r="AE1209" s="74"/>
      <c r="AF1209" s="49"/>
      <c r="AG1209" s="49"/>
    </row>
    <row r="1210" spans="1:33">
      <c r="A1210" s="190"/>
      <c r="B1210" s="190"/>
      <c r="C1210" s="49"/>
      <c r="D1210" s="49"/>
      <c r="E1210" s="190"/>
      <c r="F1210" s="74"/>
      <c r="G1210" s="74"/>
      <c r="H1210" s="74"/>
      <c r="I1210" s="74"/>
      <c r="J1210" s="74"/>
      <c r="K1210" s="74"/>
      <c r="L1210" s="49"/>
      <c r="M1210" s="49"/>
      <c r="N1210" s="49"/>
      <c r="O1210" s="49"/>
      <c r="P1210" s="49"/>
      <c r="Q1210" s="49"/>
      <c r="R1210" s="49"/>
      <c r="S1210" s="49"/>
      <c r="T1210" s="49"/>
      <c r="U1210" s="190"/>
      <c r="V1210" s="190"/>
      <c r="W1210" s="36"/>
      <c r="X1210" s="49"/>
      <c r="Y1210" s="190"/>
      <c r="Z1210" s="74"/>
      <c r="AA1210" s="74"/>
      <c r="AB1210" s="74"/>
      <c r="AC1210" s="74"/>
      <c r="AD1210" s="74"/>
      <c r="AE1210" s="74"/>
      <c r="AF1210" s="49"/>
      <c r="AG1210" s="49"/>
    </row>
    <row r="1211" spans="1:33">
      <c r="A1211" s="190"/>
      <c r="B1211" s="190"/>
      <c r="C1211" s="49"/>
      <c r="D1211" s="49"/>
      <c r="E1211" s="190"/>
      <c r="F1211" s="74"/>
      <c r="G1211" s="74"/>
      <c r="H1211" s="74"/>
      <c r="I1211" s="74"/>
      <c r="J1211" s="74"/>
      <c r="K1211" s="74"/>
      <c r="L1211" s="49"/>
      <c r="M1211" s="49"/>
      <c r="N1211" s="49"/>
      <c r="O1211" s="49"/>
      <c r="P1211" s="49"/>
      <c r="Q1211" s="49"/>
      <c r="R1211" s="49"/>
      <c r="S1211" s="49"/>
      <c r="T1211" s="49"/>
      <c r="U1211" s="190"/>
      <c r="V1211" s="190"/>
      <c r="W1211" s="36"/>
      <c r="X1211" s="49"/>
      <c r="Y1211" s="190"/>
      <c r="Z1211" s="74"/>
      <c r="AA1211" s="74"/>
      <c r="AB1211" s="74"/>
      <c r="AC1211" s="74"/>
      <c r="AD1211" s="74"/>
      <c r="AE1211" s="74"/>
      <c r="AF1211" s="49"/>
      <c r="AG1211" s="49"/>
    </row>
    <row r="1212" spans="1:33">
      <c r="A1212" s="190"/>
      <c r="B1212" s="190"/>
      <c r="C1212" s="49"/>
      <c r="D1212" s="49"/>
      <c r="E1212" s="190"/>
      <c r="F1212" s="74"/>
      <c r="G1212" s="74"/>
      <c r="H1212" s="74"/>
      <c r="I1212" s="74"/>
      <c r="J1212" s="74"/>
      <c r="K1212" s="74"/>
      <c r="L1212" s="49"/>
      <c r="M1212" s="49"/>
      <c r="N1212" s="49"/>
      <c r="O1212" s="49"/>
      <c r="P1212" s="49"/>
      <c r="Q1212" s="49"/>
      <c r="R1212" s="49"/>
      <c r="S1212" s="49"/>
      <c r="T1212" s="49"/>
      <c r="U1212" s="190"/>
      <c r="V1212" s="190"/>
      <c r="W1212" s="36"/>
      <c r="X1212" s="49"/>
      <c r="Y1212" s="190"/>
      <c r="Z1212" s="74"/>
      <c r="AA1212" s="74"/>
      <c r="AB1212" s="74"/>
      <c r="AC1212" s="74"/>
      <c r="AD1212" s="74"/>
      <c r="AE1212" s="74"/>
      <c r="AF1212" s="49"/>
      <c r="AG1212" s="49"/>
    </row>
    <row r="1213" spans="1:33">
      <c r="A1213" s="190"/>
      <c r="B1213" s="190"/>
      <c r="C1213" s="49"/>
      <c r="D1213" s="49"/>
      <c r="E1213" s="190"/>
      <c r="F1213" s="74"/>
      <c r="G1213" s="74"/>
      <c r="H1213" s="74"/>
      <c r="I1213" s="74"/>
      <c r="J1213" s="74"/>
      <c r="K1213" s="74"/>
      <c r="L1213" s="49"/>
      <c r="M1213" s="49"/>
      <c r="N1213" s="49"/>
      <c r="O1213" s="49"/>
      <c r="P1213" s="49"/>
      <c r="Q1213" s="49"/>
      <c r="R1213" s="49"/>
      <c r="S1213" s="49"/>
      <c r="T1213" s="49"/>
      <c r="U1213" s="190"/>
      <c r="V1213" s="190"/>
      <c r="W1213" s="36"/>
      <c r="X1213" s="49"/>
      <c r="Y1213" s="190"/>
      <c r="Z1213" s="74"/>
      <c r="AA1213" s="74"/>
      <c r="AB1213" s="74"/>
      <c r="AC1213" s="74"/>
      <c r="AD1213" s="74"/>
      <c r="AE1213" s="74"/>
      <c r="AF1213" s="49"/>
      <c r="AG1213" s="49"/>
    </row>
    <row r="1214" spans="1:33">
      <c r="A1214" s="190"/>
      <c r="B1214" s="190"/>
      <c r="C1214" s="49"/>
      <c r="D1214" s="49"/>
      <c r="E1214" s="190"/>
      <c r="F1214" s="74"/>
      <c r="G1214" s="74"/>
      <c r="H1214" s="74"/>
      <c r="I1214" s="74"/>
      <c r="J1214" s="74"/>
      <c r="K1214" s="74"/>
      <c r="L1214" s="49"/>
      <c r="M1214" s="49"/>
      <c r="N1214" s="49"/>
      <c r="O1214" s="49"/>
      <c r="P1214" s="49"/>
      <c r="Q1214" s="49"/>
      <c r="R1214" s="49"/>
      <c r="S1214" s="49"/>
      <c r="T1214" s="49"/>
      <c r="U1214" s="190"/>
      <c r="V1214" s="190"/>
      <c r="W1214" s="36"/>
      <c r="X1214" s="49"/>
      <c r="Y1214" s="190"/>
      <c r="Z1214" s="74"/>
      <c r="AA1214" s="74"/>
      <c r="AB1214" s="74"/>
      <c r="AC1214" s="74"/>
      <c r="AD1214" s="74"/>
      <c r="AE1214" s="74"/>
      <c r="AF1214" s="49"/>
      <c r="AG1214" s="49"/>
    </row>
    <row r="1215" spans="1:33">
      <c r="A1215" s="190"/>
      <c r="B1215" s="190"/>
      <c r="C1215" s="49"/>
      <c r="D1215" s="49"/>
      <c r="E1215" s="190"/>
      <c r="F1215" s="74"/>
      <c r="G1215" s="74"/>
      <c r="H1215" s="74"/>
      <c r="I1215" s="74"/>
      <c r="J1215" s="74"/>
      <c r="K1215" s="74"/>
      <c r="L1215" s="49"/>
      <c r="M1215" s="49"/>
      <c r="N1215" s="49"/>
      <c r="O1215" s="49"/>
      <c r="P1215" s="49"/>
      <c r="Q1215" s="49"/>
      <c r="R1215" s="49"/>
      <c r="S1215" s="49"/>
      <c r="T1215" s="49"/>
      <c r="U1215" s="190"/>
      <c r="V1215" s="190"/>
      <c r="W1215" s="36"/>
      <c r="X1215" s="49"/>
      <c r="Y1215" s="190"/>
      <c r="Z1215" s="74"/>
      <c r="AA1215" s="74"/>
      <c r="AB1215" s="74"/>
      <c r="AC1215" s="74"/>
      <c r="AD1215" s="74"/>
      <c r="AE1215" s="74"/>
      <c r="AF1215" s="49"/>
      <c r="AG1215" s="49"/>
    </row>
    <row r="1216" spans="1:33">
      <c r="A1216" s="190"/>
      <c r="B1216" s="190"/>
      <c r="C1216" s="49"/>
      <c r="D1216" s="49"/>
      <c r="E1216" s="190"/>
      <c r="F1216" s="74"/>
      <c r="G1216" s="74"/>
      <c r="H1216" s="74"/>
      <c r="I1216" s="74"/>
      <c r="J1216" s="74"/>
      <c r="K1216" s="74"/>
      <c r="L1216" s="49"/>
      <c r="M1216" s="49"/>
      <c r="N1216" s="49"/>
      <c r="O1216" s="49"/>
      <c r="P1216" s="49"/>
      <c r="Q1216" s="49"/>
      <c r="R1216" s="49"/>
      <c r="S1216" s="49"/>
      <c r="T1216" s="49"/>
      <c r="U1216" s="190"/>
      <c r="V1216" s="190"/>
      <c r="W1216" s="36"/>
      <c r="X1216" s="49"/>
      <c r="Y1216" s="190"/>
      <c r="Z1216" s="74"/>
      <c r="AA1216" s="74"/>
      <c r="AB1216" s="74"/>
      <c r="AC1216" s="74"/>
      <c r="AD1216" s="74"/>
      <c r="AE1216" s="74"/>
      <c r="AF1216" s="49"/>
      <c r="AG1216" s="49"/>
    </row>
    <row r="1217" spans="1:33">
      <c r="A1217" s="190"/>
      <c r="B1217" s="190"/>
      <c r="C1217" s="49"/>
      <c r="D1217" s="49"/>
      <c r="E1217" s="190"/>
      <c r="F1217" s="74"/>
      <c r="G1217" s="74"/>
      <c r="H1217" s="74"/>
      <c r="I1217" s="74"/>
      <c r="J1217" s="74"/>
      <c r="K1217" s="74"/>
      <c r="L1217" s="49"/>
      <c r="M1217" s="49"/>
      <c r="N1217" s="49"/>
      <c r="O1217" s="49"/>
      <c r="P1217" s="49"/>
      <c r="Q1217" s="49"/>
      <c r="R1217" s="49"/>
      <c r="S1217" s="49"/>
      <c r="T1217" s="49"/>
      <c r="U1217" s="190"/>
      <c r="V1217" s="190"/>
      <c r="W1217" s="36"/>
      <c r="X1217" s="49"/>
      <c r="Y1217" s="190"/>
      <c r="Z1217" s="74"/>
      <c r="AA1217" s="74"/>
      <c r="AB1217" s="74"/>
      <c r="AC1217" s="74"/>
      <c r="AD1217" s="74"/>
      <c r="AE1217" s="74"/>
      <c r="AF1217" s="49"/>
      <c r="AG1217" s="49"/>
    </row>
    <row r="1218" spans="1:33">
      <c r="A1218" s="190"/>
      <c r="B1218" s="190"/>
      <c r="C1218" s="49"/>
      <c r="D1218" s="49"/>
      <c r="E1218" s="190"/>
      <c r="F1218" s="74"/>
      <c r="G1218" s="74"/>
      <c r="H1218" s="74"/>
      <c r="I1218" s="74"/>
      <c r="J1218" s="74"/>
      <c r="K1218" s="74"/>
      <c r="L1218" s="49"/>
      <c r="M1218" s="49"/>
      <c r="N1218" s="49"/>
      <c r="O1218" s="49"/>
      <c r="P1218" s="49"/>
      <c r="Q1218" s="49"/>
      <c r="R1218" s="49"/>
      <c r="S1218" s="49"/>
      <c r="T1218" s="49"/>
      <c r="U1218" s="190"/>
      <c r="V1218" s="190"/>
      <c r="W1218" s="36"/>
      <c r="X1218" s="49"/>
      <c r="Y1218" s="190"/>
      <c r="Z1218" s="74"/>
      <c r="AA1218" s="74"/>
      <c r="AB1218" s="74"/>
      <c r="AC1218" s="74"/>
      <c r="AD1218" s="74"/>
      <c r="AE1218" s="74"/>
      <c r="AF1218" s="49"/>
      <c r="AG1218" s="49"/>
    </row>
    <row r="1219" spans="1:33">
      <c r="A1219" s="190"/>
      <c r="B1219" s="190"/>
      <c r="C1219" s="49"/>
      <c r="D1219" s="49"/>
      <c r="E1219" s="190"/>
      <c r="F1219" s="74"/>
      <c r="G1219" s="74"/>
      <c r="H1219" s="74"/>
      <c r="I1219" s="74"/>
      <c r="J1219" s="74"/>
      <c r="K1219" s="74"/>
      <c r="L1219" s="49"/>
      <c r="M1219" s="49"/>
      <c r="N1219" s="49"/>
      <c r="O1219" s="49"/>
      <c r="P1219" s="49"/>
      <c r="Q1219" s="49"/>
      <c r="R1219" s="49"/>
      <c r="S1219" s="49"/>
      <c r="T1219" s="49"/>
      <c r="U1219" s="190"/>
      <c r="V1219" s="190"/>
      <c r="W1219" s="36"/>
      <c r="X1219" s="49"/>
      <c r="Y1219" s="190"/>
      <c r="Z1219" s="74"/>
      <c r="AA1219" s="74"/>
      <c r="AB1219" s="74"/>
      <c r="AC1219" s="74"/>
      <c r="AD1219" s="74"/>
      <c r="AE1219" s="74"/>
      <c r="AF1219" s="49"/>
      <c r="AG1219" s="49"/>
    </row>
    <row r="1220" spans="1:33">
      <c r="A1220" s="190"/>
      <c r="B1220" s="190"/>
      <c r="C1220" s="49"/>
      <c r="D1220" s="49"/>
      <c r="E1220" s="190"/>
      <c r="F1220" s="74"/>
      <c r="G1220" s="74"/>
      <c r="H1220" s="74"/>
      <c r="I1220" s="74"/>
      <c r="J1220" s="74"/>
      <c r="K1220" s="74"/>
      <c r="L1220" s="49"/>
      <c r="M1220" s="49"/>
      <c r="N1220" s="49"/>
      <c r="O1220" s="49"/>
      <c r="P1220" s="49"/>
      <c r="Q1220" s="49"/>
      <c r="R1220" s="49"/>
      <c r="S1220" s="49"/>
      <c r="T1220" s="49"/>
      <c r="U1220" s="190"/>
      <c r="V1220" s="190"/>
      <c r="W1220" s="36"/>
      <c r="X1220" s="49"/>
      <c r="Y1220" s="190"/>
      <c r="Z1220" s="74"/>
      <c r="AA1220" s="74"/>
      <c r="AB1220" s="74"/>
      <c r="AC1220" s="74"/>
      <c r="AD1220" s="74"/>
      <c r="AE1220" s="74"/>
      <c r="AF1220" s="49"/>
      <c r="AG1220" s="49"/>
    </row>
    <row r="1221" spans="1:33">
      <c r="A1221" s="190"/>
      <c r="B1221" s="190"/>
      <c r="C1221" s="49"/>
      <c r="D1221" s="49"/>
      <c r="E1221" s="190"/>
      <c r="F1221" s="74"/>
      <c r="G1221" s="74"/>
      <c r="H1221" s="74"/>
      <c r="I1221" s="74"/>
      <c r="J1221" s="74"/>
      <c r="K1221" s="74"/>
      <c r="L1221" s="49"/>
      <c r="M1221" s="49"/>
      <c r="N1221" s="49"/>
      <c r="O1221" s="49"/>
      <c r="P1221" s="49"/>
      <c r="Q1221" s="49"/>
      <c r="R1221" s="49"/>
      <c r="S1221" s="49"/>
      <c r="T1221" s="49"/>
      <c r="U1221" s="190"/>
      <c r="V1221" s="190"/>
      <c r="W1221" s="36"/>
      <c r="X1221" s="49"/>
      <c r="Y1221" s="190"/>
      <c r="Z1221" s="74"/>
      <c r="AA1221" s="74"/>
      <c r="AB1221" s="74"/>
      <c r="AC1221" s="74"/>
      <c r="AD1221" s="74"/>
      <c r="AE1221" s="74"/>
      <c r="AF1221" s="49"/>
      <c r="AG1221" s="49"/>
    </row>
    <row r="1222" spans="1:33">
      <c r="A1222" s="190"/>
      <c r="B1222" s="190"/>
      <c r="C1222" s="49"/>
      <c r="D1222" s="49"/>
      <c r="E1222" s="190"/>
      <c r="F1222" s="74"/>
      <c r="G1222" s="74"/>
      <c r="H1222" s="74"/>
      <c r="I1222" s="74"/>
      <c r="J1222" s="74"/>
      <c r="K1222" s="74"/>
      <c r="L1222" s="49"/>
      <c r="M1222" s="49"/>
      <c r="N1222" s="49"/>
      <c r="O1222" s="49"/>
      <c r="P1222" s="49"/>
      <c r="Q1222" s="49"/>
      <c r="R1222" s="49"/>
      <c r="S1222" s="49"/>
      <c r="T1222" s="49"/>
      <c r="U1222" s="190"/>
      <c r="V1222" s="190"/>
      <c r="W1222" s="36"/>
      <c r="X1222" s="49"/>
      <c r="Y1222" s="190"/>
      <c r="Z1222" s="74"/>
      <c r="AA1222" s="74"/>
      <c r="AB1222" s="74"/>
      <c r="AC1222" s="74"/>
      <c r="AD1222" s="74"/>
      <c r="AE1222" s="74"/>
      <c r="AF1222" s="49"/>
      <c r="AG1222" s="49"/>
    </row>
    <row r="1223" spans="1:33">
      <c r="A1223" s="190"/>
      <c r="B1223" s="190"/>
      <c r="C1223" s="49"/>
      <c r="D1223" s="49"/>
      <c r="E1223" s="190"/>
      <c r="F1223" s="74"/>
      <c r="G1223" s="74"/>
      <c r="H1223" s="74"/>
      <c r="I1223" s="74"/>
      <c r="J1223" s="74"/>
      <c r="K1223" s="74"/>
      <c r="L1223" s="49"/>
      <c r="M1223" s="49"/>
      <c r="N1223" s="49"/>
      <c r="O1223" s="49"/>
      <c r="P1223" s="49"/>
      <c r="Q1223" s="49"/>
      <c r="R1223" s="49"/>
      <c r="S1223" s="49"/>
      <c r="T1223" s="49"/>
      <c r="U1223" s="190"/>
      <c r="V1223" s="190"/>
      <c r="W1223" s="36"/>
      <c r="X1223" s="49"/>
      <c r="Y1223" s="190"/>
      <c r="Z1223" s="74"/>
      <c r="AA1223" s="74"/>
      <c r="AB1223" s="74"/>
      <c r="AC1223" s="74"/>
      <c r="AD1223" s="74"/>
      <c r="AE1223" s="74"/>
      <c r="AF1223" s="49"/>
      <c r="AG1223" s="49"/>
    </row>
    <row r="1224" spans="1:33">
      <c r="A1224" s="190"/>
      <c r="B1224" s="190"/>
      <c r="C1224" s="49"/>
      <c r="D1224" s="49"/>
      <c r="E1224" s="190"/>
      <c r="F1224" s="74"/>
      <c r="G1224" s="74"/>
      <c r="H1224" s="74"/>
      <c r="I1224" s="74"/>
      <c r="J1224" s="74"/>
      <c r="K1224" s="74"/>
      <c r="L1224" s="49"/>
      <c r="M1224" s="49"/>
      <c r="N1224" s="49"/>
      <c r="O1224" s="49"/>
      <c r="P1224" s="49"/>
      <c r="Q1224" s="49"/>
      <c r="R1224" s="49"/>
      <c r="S1224" s="49"/>
      <c r="T1224" s="49"/>
      <c r="U1224" s="190"/>
      <c r="V1224" s="190"/>
      <c r="W1224" s="36"/>
      <c r="X1224" s="49"/>
      <c r="Y1224" s="190"/>
      <c r="Z1224" s="74"/>
      <c r="AA1224" s="74"/>
      <c r="AB1224" s="74"/>
      <c r="AC1224" s="74"/>
      <c r="AD1224" s="74"/>
      <c r="AE1224" s="74"/>
      <c r="AF1224" s="49"/>
      <c r="AG1224" s="49"/>
    </row>
    <row r="1225" spans="1:33">
      <c r="A1225" s="190"/>
      <c r="B1225" s="190"/>
      <c r="C1225" s="49"/>
      <c r="D1225" s="49"/>
      <c r="E1225" s="190"/>
      <c r="F1225" s="74"/>
      <c r="G1225" s="74"/>
      <c r="H1225" s="74"/>
      <c r="I1225" s="74"/>
      <c r="J1225" s="74"/>
      <c r="K1225" s="74"/>
      <c r="L1225" s="49"/>
      <c r="M1225" s="49"/>
      <c r="N1225" s="49"/>
      <c r="O1225" s="49"/>
      <c r="P1225" s="49"/>
      <c r="Q1225" s="49"/>
      <c r="R1225" s="49"/>
      <c r="S1225" s="49"/>
      <c r="T1225" s="49"/>
      <c r="U1225" s="190"/>
      <c r="V1225" s="190"/>
      <c r="W1225" s="36"/>
      <c r="X1225" s="49"/>
      <c r="Y1225" s="190"/>
      <c r="Z1225" s="74"/>
      <c r="AA1225" s="74"/>
      <c r="AB1225" s="74"/>
      <c r="AC1225" s="74"/>
      <c r="AD1225" s="74"/>
      <c r="AE1225" s="74"/>
      <c r="AF1225" s="49"/>
      <c r="AG1225" s="49"/>
    </row>
    <row r="1226" spans="1:33">
      <c r="A1226" s="190"/>
      <c r="B1226" s="190"/>
      <c r="C1226" s="49"/>
      <c r="D1226" s="49"/>
      <c r="E1226" s="190"/>
      <c r="F1226" s="74"/>
      <c r="G1226" s="74"/>
      <c r="H1226" s="74"/>
      <c r="I1226" s="74"/>
      <c r="J1226" s="74"/>
      <c r="K1226" s="74"/>
      <c r="L1226" s="49"/>
      <c r="M1226" s="49"/>
      <c r="N1226" s="49"/>
      <c r="O1226" s="49"/>
      <c r="P1226" s="49"/>
      <c r="Q1226" s="49"/>
      <c r="R1226" s="49"/>
      <c r="S1226" s="49"/>
      <c r="T1226" s="49"/>
      <c r="U1226" s="190"/>
      <c r="V1226" s="190"/>
      <c r="W1226" s="36"/>
      <c r="X1226" s="49"/>
      <c r="Y1226" s="190"/>
      <c r="Z1226" s="74"/>
      <c r="AA1226" s="74"/>
      <c r="AB1226" s="74"/>
      <c r="AC1226" s="74"/>
      <c r="AD1226" s="74"/>
      <c r="AE1226" s="74"/>
      <c r="AF1226" s="49"/>
      <c r="AG1226" s="49"/>
    </row>
    <row r="1227" spans="1:33">
      <c r="A1227" s="190"/>
      <c r="B1227" s="190"/>
      <c r="C1227" s="49"/>
      <c r="D1227" s="49"/>
      <c r="E1227" s="190"/>
      <c r="F1227" s="74"/>
      <c r="G1227" s="74"/>
      <c r="H1227" s="74"/>
      <c r="I1227" s="74"/>
      <c r="J1227" s="74"/>
      <c r="K1227" s="74"/>
      <c r="L1227" s="49"/>
      <c r="M1227" s="49"/>
      <c r="N1227" s="49"/>
      <c r="O1227" s="49"/>
      <c r="P1227" s="49"/>
      <c r="Q1227" s="49"/>
      <c r="R1227" s="49"/>
      <c r="S1227" s="49"/>
      <c r="T1227" s="49"/>
      <c r="U1227" s="190"/>
      <c r="V1227" s="190"/>
      <c r="W1227" s="36"/>
      <c r="X1227" s="49"/>
      <c r="Y1227" s="190"/>
      <c r="Z1227" s="74"/>
      <c r="AA1227" s="74"/>
      <c r="AB1227" s="74"/>
      <c r="AC1227" s="74"/>
      <c r="AD1227" s="74"/>
      <c r="AE1227" s="74"/>
      <c r="AF1227" s="49"/>
      <c r="AG1227" s="49"/>
    </row>
    <row r="1228" spans="1:33">
      <c r="A1228" s="190"/>
      <c r="B1228" s="190"/>
      <c r="C1228" s="49"/>
      <c r="D1228" s="49"/>
      <c r="E1228" s="190"/>
      <c r="F1228" s="74"/>
      <c r="G1228" s="74"/>
      <c r="H1228" s="74"/>
      <c r="I1228" s="74"/>
      <c r="J1228" s="74"/>
      <c r="K1228" s="74"/>
      <c r="L1228" s="49"/>
      <c r="M1228" s="49"/>
      <c r="N1228" s="49"/>
      <c r="O1228" s="49"/>
      <c r="P1228" s="49"/>
      <c r="Q1228" s="49"/>
      <c r="R1228" s="49"/>
      <c r="S1228" s="49"/>
      <c r="T1228" s="49"/>
      <c r="U1228" s="190"/>
      <c r="V1228" s="190"/>
      <c r="W1228" s="36"/>
      <c r="X1228" s="49"/>
      <c r="Y1228" s="190"/>
      <c r="Z1228" s="74"/>
      <c r="AA1228" s="74"/>
      <c r="AB1228" s="74"/>
      <c r="AC1228" s="74"/>
      <c r="AD1228" s="74"/>
      <c r="AE1228" s="74"/>
      <c r="AF1228" s="49"/>
      <c r="AG1228" s="49"/>
    </row>
    <row r="1229" spans="1:33">
      <c r="A1229" s="190"/>
      <c r="B1229" s="190"/>
      <c r="C1229" s="49"/>
      <c r="D1229" s="49"/>
      <c r="E1229" s="190"/>
      <c r="F1229" s="74"/>
      <c r="G1229" s="74"/>
      <c r="H1229" s="74"/>
      <c r="I1229" s="74"/>
      <c r="J1229" s="74"/>
      <c r="K1229" s="74"/>
      <c r="L1229" s="49"/>
      <c r="M1229" s="49"/>
      <c r="N1229" s="49"/>
      <c r="O1229" s="49"/>
      <c r="P1229" s="49"/>
      <c r="Q1229" s="49"/>
      <c r="R1229" s="49"/>
      <c r="S1229" s="49"/>
      <c r="T1229" s="49"/>
      <c r="U1229" s="190"/>
      <c r="V1229" s="190"/>
      <c r="W1229" s="36"/>
      <c r="X1229" s="49"/>
      <c r="Y1229" s="190"/>
      <c r="Z1229" s="74"/>
      <c r="AA1229" s="74"/>
      <c r="AB1229" s="74"/>
      <c r="AC1229" s="74"/>
      <c r="AD1229" s="74"/>
      <c r="AE1229" s="74"/>
      <c r="AF1229" s="49"/>
      <c r="AG1229" s="49"/>
    </row>
    <row r="1230" spans="1:33">
      <c r="A1230" s="190"/>
      <c r="B1230" s="190"/>
      <c r="C1230" s="49"/>
      <c r="D1230" s="49"/>
      <c r="E1230" s="190"/>
      <c r="F1230" s="74"/>
      <c r="G1230" s="74"/>
      <c r="H1230" s="74"/>
      <c r="I1230" s="74"/>
      <c r="J1230" s="74"/>
      <c r="K1230" s="74"/>
      <c r="L1230" s="49"/>
      <c r="M1230" s="49"/>
      <c r="N1230" s="49"/>
      <c r="O1230" s="49"/>
      <c r="P1230" s="49"/>
      <c r="Q1230" s="49"/>
      <c r="R1230" s="49"/>
      <c r="S1230" s="49"/>
      <c r="T1230" s="49"/>
      <c r="U1230" s="190"/>
      <c r="V1230" s="190"/>
      <c r="W1230" s="36"/>
      <c r="X1230" s="49"/>
      <c r="Y1230" s="190"/>
      <c r="Z1230" s="74"/>
      <c r="AA1230" s="74"/>
      <c r="AB1230" s="74"/>
      <c r="AC1230" s="74"/>
      <c r="AD1230" s="74"/>
      <c r="AE1230" s="74"/>
      <c r="AF1230" s="49"/>
      <c r="AG1230" s="49"/>
    </row>
    <row r="1231" spans="1:33">
      <c r="A1231" s="190"/>
      <c r="B1231" s="190"/>
      <c r="C1231" s="49"/>
      <c r="D1231" s="49"/>
      <c r="E1231" s="190"/>
      <c r="F1231" s="74"/>
      <c r="G1231" s="74"/>
      <c r="H1231" s="74"/>
      <c r="I1231" s="74"/>
      <c r="J1231" s="74"/>
      <c r="K1231" s="74"/>
      <c r="L1231" s="49"/>
      <c r="M1231" s="49"/>
      <c r="N1231" s="49"/>
      <c r="O1231" s="49"/>
      <c r="P1231" s="49"/>
      <c r="Q1231" s="49"/>
      <c r="R1231" s="49"/>
      <c r="S1231" s="49"/>
      <c r="T1231" s="49"/>
      <c r="U1231" s="190"/>
      <c r="V1231" s="190"/>
      <c r="W1231" s="36"/>
      <c r="X1231" s="49"/>
      <c r="Y1231" s="190"/>
      <c r="Z1231" s="74"/>
      <c r="AA1231" s="74"/>
      <c r="AB1231" s="74"/>
      <c r="AC1231" s="74"/>
      <c r="AD1231" s="74"/>
      <c r="AE1231" s="74"/>
      <c r="AF1231" s="49"/>
      <c r="AG1231" s="49"/>
    </row>
    <row r="1232" spans="1:33">
      <c r="A1232" s="190"/>
      <c r="B1232" s="190"/>
      <c r="C1232" s="49"/>
      <c r="D1232" s="49"/>
      <c r="E1232" s="190"/>
      <c r="F1232" s="74"/>
      <c r="G1232" s="74"/>
      <c r="H1232" s="74"/>
      <c r="I1232" s="74"/>
      <c r="J1232" s="74"/>
      <c r="K1232" s="74"/>
      <c r="L1232" s="49"/>
      <c r="M1232" s="49"/>
      <c r="N1232" s="49"/>
      <c r="O1232" s="49"/>
      <c r="P1232" s="49"/>
      <c r="Q1232" s="49"/>
      <c r="R1232" s="49"/>
      <c r="S1232" s="49"/>
      <c r="T1232" s="49"/>
      <c r="U1232" s="190"/>
      <c r="V1232" s="190"/>
      <c r="W1232" s="36"/>
      <c r="X1232" s="49"/>
      <c r="Y1232" s="190"/>
      <c r="Z1232" s="74"/>
      <c r="AA1232" s="74"/>
      <c r="AB1232" s="74"/>
      <c r="AC1232" s="74"/>
      <c r="AD1232" s="74"/>
      <c r="AE1232" s="74"/>
      <c r="AF1232" s="49"/>
      <c r="AG1232" s="49"/>
    </row>
    <row r="1233" spans="1:33">
      <c r="A1233" s="190"/>
      <c r="B1233" s="190"/>
      <c r="C1233" s="49"/>
      <c r="D1233" s="49"/>
      <c r="E1233" s="190"/>
      <c r="F1233" s="74"/>
      <c r="G1233" s="74"/>
      <c r="H1233" s="74"/>
      <c r="I1233" s="74"/>
      <c r="J1233" s="74"/>
      <c r="K1233" s="74"/>
      <c r="L1233" s="49"/>
      <c r="M1233" s="49"/>
      <c r="N1233" s="49"/>
      <c r="O1233" s="49"/>
      <c r="P1233" s="49"/>
      <c r="Q1233" s="49"/>
      <c r="R1233" s="49"/>
      <c r="S1233" s="49"/>
      <c r="T1233" s="49"/>
      <c r="U1233" s="190"/>
      <c r="V1233" s="190"/>
      <c r="W1233" s="36"/>
      <c r="X1233" s="49"/>
      <c r="Y1233" s="190"/>
      <c r="Z1233" s="74"/>
      <c r="AA1233" s="74"/>
      <c r="AB1233" s="74"/>
      <c r="AC1233" s="74"/>
      <c r="AD1233" s="74"/>
      <c r="AE1233" s="74"/>
      <c r="AF1233" s="49"/>
      <c r="AG1233" s="49"/>
    </row>
    <row r="1234" spans="1:33">
      <c r="A1234" s="190"/>
      <c r="B1234" s="190"/>
      <c r="C1234" s="49"/>
      <c r="D1234" s="49"/>
      <c r="E1234" s="190"/>
      <c r="F1234" s="74"/>
      <c r="G1234" s="74"/>
      <c r="H1234" s="74"/>
      <c r="I1234" s="74"/>
      <c r="J1234" s="74"/>
      <c r="K1234" s="74"/>
      <c r="L1234" s="49"/>
      <c r="M1234" s="49"/>
      <c r="N1234" s="49"/>
      <c r="O1234" s="49"/>
      <c r="P1234" s="49"/>
      <c r="Q1234" s="49"/>
      <c r="R1234" s="49"/>
      <c r="S1234" s="49"/>
      <c r="T1234" s="49"/>
      <c r="U1234" s="190"/>
      <c r="V1234" s="190"/>
      <c r="W1234" s="36"/>
      <c r="X1234" s="49"/>
      <c r="Y1234" s="190"/>
      <c r="Z1234" s="74"/>
      <c r="AA1234" s="74"/>
      <c r="AB1234" s="74"/>
      <c r="AC1234" s="74"/>
      <c r="AD1234" s="74"/>
      <c r="AE1234" s="74"/>
      <c r="AF1234" s="49"/>
      <c r="AG1234" s="49"/>
    </row>
    <row r="1235" spans="1:33">
      <c r="A1235" s="190"/>
      <c r="B1235" s="190"/>
      <c r="C1235" s="49"/>
      <c r="D1235" s="49"/>
      <c r="E1235" s="190"/>
      <c r="F1235" s="74"/>
      <c r="G1235" s="74"/>
      <c r="H1235" s="74"/>
      <c r="I1235" s="74"/>
      <c r="J1235" s="74"/>
      <c r="K1235" s="74"/>
      <c r="L1235" s="49"/>
      <c r="M1235" s="49"/>
      <c r="N1235" s="49"/>
      <c r="O1235" s="49"/>
      <c r="P1235" s="49"/>
      <c r="Q1235" s="49"/>
      <c r="R1235" s="49"/>
      <c r="S1235" s="49"/>
      <c r="T1235" s="49"/>
      <c r="U1235" s="190"/>
      <c r="V1235" s="190"/>
      <c r="W1235" s="36"/>
      <c r="X1235" s="49"/>
      <c r="Y1235" s="190"/>
      <c r="Z1235" s="74"/>
      <c r="AA1235" s="74"/>
      <c r="AB1235" s="74"/>
      <c r="AC1235" s="74"/>
      <c r="AD1235" s="74"/>
      <c r="AE1235" s="74"/>
      <c r="AF1235" s="49"/>
      <c r="AG1235" s="49"/>
    </row>
    <row r="1236" spans="1:33">
      <c r="A1236" s="190"/>
      <c r="B1236" s="190"/>
      <c r="C1236" s="49"/>
      <c r="D1236" s="49"/>
      <c r="E1236" s="190"/>
      <c r="F1236" s="74"/>
      <c r="G1236" s="74"/>
      <c r="H1236" s="74"/>
      <c r="I1236" s="74"/>
      <c r="J1236" s="74"/>
      <c r="K1236" s="74"/>
      <c r="L1236" s="49"/>
      <c r="M1236" s="49"/>
      <c r="N1236" s="49"/>
      <c r="O1236" s="49"/>
      <c r="P1236" s="49"/>
      <c r="Q1236" s="49"/>
      <c r="R1236" s="49"/>
      <c r="S1236" s="49"/>
      <c r="T1236" s="49"/>
      <c r="U1236" s="190"/>
      <c r="V1236" s="190"/>
      <c r="W1236" s="36"/>
      <c r="X1236" s="49"/>
      <c r="Y1236" s="190"/>
      <c r="Z1236" s="74"/>
      <c r="AA1236" s="74"/>
      <c r="AB1236" s="74"/>
      <c r="AC1236" s="74"/>
      <c r="AD1236" s="74"/>
      <c r="AE1236" s="74"/>
      <c r="AF1236" s="49"/>
      <c r="AG1236" s="49"/>
    </row>
    <row r="1237" spans="1:33">
      <c r="A1237" s="190"/>
      <c r="B1237" s="190"/>
      <c r="C1237" s="49"/>
      <c r="D1237" s="49"/>
      <c r="E1237" s="190"/>
      <c r="F1237" s="74"/>
      <c r="G1237" s="74"/>
      <c r="H1237" s="74"/>
      <c r="I1237" s="74"/>
      <c r="J1237" s="74"/>
      <c r="K1237" s="74"/>
      <c r="L1237" s="49"/>
      <c r="M1237" s="49"/>
      <c r="N1237" s="49"/>
      <c r="O1237" s="49"/>
      <c r="P1237" s="49"/>
      <c r="Q1237" s="49"/>
      <c r="R1237" s="49"/>
      <c r="S1237" s="49"/>
      <c r="T1237" s="49"/>
      <c r="U1237" s="190"/>
      <c r="V1237" s="190"/>
      <c r="W1237" s="36"/>
      <c r="X1237" s="49"/>
      <c r="Y1237" s="190"/>
      <c r="Z1237" s="74"/>
      <c r="AA1237" s="74"/>
      <c r="AB1237" s="74"/>
      <c r="AC1237" s="74"/>
      <c r="AD1237" s="74"/>
      <c r="AE1237" s="74"/>
      <c r="AF1237" s="49"/>
      <c r="AG1237" s="49"/>
    </row>
    <row r="1238" spans="1:33">
      <c r="A1238" s="190"/>
      <c r="B1238" s="190"/>
      <c r="C1238" s="49"/>
      <c r="D1238" s="49"/>
      <c r="E1238" s="190"/>
      <c r="F1238" s="74"/>
      <c r="G1238" s="74"/>
      <c r="H1238" s="74"/>
      <c r="I1238" s="74"/>
      <c r="J1238" s="74"/>
      <c r="K1238" s="74"/>
      <c r="L1238" s="49"/>
      <c r="M1238" s="49"/>
      <c r="N1238" s="49"/>
      <c r="O1238" s="49"/>
      <c r="P1238" s="49"/>
      <c r="Q1238" s="49"/>
      <c r="R1238" s="49"/>
      <c r="S1238" s="49"/>
      <c r="T1238" s="49"/>
      <c r="U1238" s="190"/>
      <c r="V1238" s="190"/>
      <c r="W1238" s="36"/>
      <c r="X1238" s="49"/>
      <c r="Y1238" s="190"/>
      <c r="Z1238" s="74"/>
      <c r="AA1238" s="74"/>
      <c r="AB1238" s="74"/>
      <c r="AC1238" s="74"/>
      <c r="AD1238" s="74"/>
      <c r="AE1238" s="74"/>
      <c r="AF1238" s="49"/>
      <c r="AG1238" s="49"/>
    </row>
    <row r="1239" spans="1:33">
      <c r="A1239" s="190"/>
      <c r="B1239" s="190"/>
      <c r="C1239" s="49"/>
      <c r="D1239" s="49"/>
      <c r="E1239" s="190"/>
      <c r="F1239" s="74"/>
      <c r="G1239" s="74"/>
      <c r="H1239" s="74"/>
      <c r="I1239" s="74"/>
      <c r="J1239" s="74"/>
      <c r="K1239" s="74"/>
      <c r="L1239" s="49"/>
      <c r="M1239" s="49"/>
      <c r="N1239" s="49"/>
      <c r="O1239" s="49"/>
      <c r="P1239" s="49"/>
      <c r="Q1239" s="49"/>
      <c r="R1239" s="49"/>
      <c r="S1239" s="49"/>
      <c r="T1239" s="49"/>
      <c r="U1239" s="190"/>
      <c r="V1239" s="190"/>
      <c r="W1239" s="36"/>
      <c r="X1239" s="49"/>
      <c r="Y1239" s="190"/>
      <c r="Z1239" s="74"/>
      <c r="AA1239" s="74"/>
      <c r="AB1239" s="74"/>
      <c r="AC1239" s="74"/>
      <c r="AD1239" s="74"/>
      <c r="AE1239" s="74"/>
      <c r="AF1239" s="49"/>
      <c r="AG1239" s="49"/>
    </row>
    <row r="1240" spans="1:33">
      <c r="A1240" s="190"/>
      <c r="B1240" s="190"/>
      <c r="C1240" s="49"/>
      <c r="D1240" s="49"/>
      <c r="E1240" s="190"/>
      <c r="F1240" s="74"/>
      <c r="G1240" s="74"/>
      <c r="H1240" s="74"/>
      <c r="I1240" s="74"/>
      <c r="J1240" s="74"/>
      <c r="K1240" s="74"/>
      <c r="L1240" s="49"/>
      <c r="M1240" s="49"/>
      <c r="N1240" s="49"/>
      <c r="O1240" s="49"/>
      <c r="P1240" s="49"/>
      <c r="Q1240" s="49"/>
      <c r="R1240" s="49"/>
      <c r="S1240" s="49"/>
      <c r="T1240" s="49"/>
      <c r="U1240" s="190"/>
      <c r="V1240" s="190"/>
      <c r="W1240" s="36"/>
      <c r="X1240" s="49"/>
      <c r="Y1240" s="190"/>
      <c r="Z1240" s="74"/>
      <c r="AA1240" s="74"/>
      <c r="AB1240" s="74"/>
      <c r="AC1240" s="74"/>
      <c r="AD1240" s="74"/>
      <c r="AE1240" s="74"/>
      <c r="AF1240" s="49"/>
      <c r="AG1240" s="49"/>
    </row>
    <row r="1241" spans="1:33">
      <c r="A1241" s="190"/>
      <c r="B1241" s="190"/>
      <c r="C1241" s="49"/>
      <c r="D1241" s="49"/>
      <c r="E1241" s="190"/>
      <c r="F1241" s="74"/>
      <c r="G1241" s="74"/>
      <c r="H1241" s="74"/>
      <c r="I1241" s="74"/>
      <c r="J1241" s="74"/>
      <c r="K1241" s="74"/>
      <c r="L1241" s="49"/>
      <c r="M1241" s="49"/>
      <c r="N1241" s="49"/>
      <c r="O1241" s="49"/>
      <c r="P1241" s="49"/>
      <c r="Q1241" s="49"/>
      <c r="R1241" s="49"/>
      <c r="S1241" s="49"/>
      <c r="T1241" s="49"/>
      <c r="U1241" s="190"/>
      <c r="V1241" s="190"/>
      <c r="W1241" s="36"/>
      <c r="X1241" s="49"/>
      <c r="Y1241" s="190"/>
      <c r="Z1241" s="74"/>
      <c r="AA1241" s="74"/>
      <c r="AB1241" s="74"/>
      <c r="AC1241" s="74"/>
      <c r="AD1241" s="74"/>
      <c r="AE1241" s="74"/>
      <c r="AF1241" s="49"/>
      <c r="AG1241" s="49"/>
    </row>
    <row r="1242" spans="1:33">
      <c r="A1242" s="190"/>
      <c r="B1242" s="190"/>
      <c r="C1242" s="49"/>
      <c r="D1242" s="49"/>
      <c r="E1242" s="190"/>
      <c r="F1242" s="74"/>
      <c r="G1242" s="74"/>
      <c r="H1242" s="74"/>
      <c r="I1242" s="74"/>
      <c r="J1242" s="74"/>
      <c r="K1242" s="74"/>
      <c r="L1242" s="49"/>
      <c r="M1242" s="49"/>
      <c r="N1242" s="49"/>
      <c r="O1242" s="49"/>
      <c r="P1242" s="49"/>
      <c r="Q1242" s="49"/>
      <c r="R1242" s="49"/>
      <c r="S1242" s="49"/>
      <c r="T1242" s="49"/>
      <c r="U1242" s="190"/>
      <c r="V1242" s="190"/>
      <c r="W1242" s="36"/>
      <c r="X1242" s="49"/>
      <c r="Y1242" s="190"/>
      <c r="Z1242" s="74"/>
      <c r="AA1242" s="74"/>
      <c r="AB1242" s="74"/>
      <c r="AC1242" s="74"/>
      <c r="AD1242" s="74"/>
      <c r="AE1242" s="74"/>
      <c r="AF1242" s="49"/>
      <c r="AG1242" s="49"/>
    </row>
    <row r="1243" spans="1:33">
      <c r="A1243" s="190"/>
      <c r="B1243" s="190"/>
      <c r="C1243" s="49"/>
      <c r="D1243" s="49"/>
      <c r="E1243" s="190"/>
      <c r="F1243" s="74"/>
      <c r="G1243" s="74"/>
      <c r="H1243" s="74"/>
      <c r="I1243" s="74"/>
      <c r="J1243" s="74"/>
      <c r="K1243" s="74"/>
      <c r="L1243" s="49"/>
      <c r="M1243" s="49"/>
      <c r="N1243" s="49"/>
      <c r="O1243" s="49"/>
      <c r="P1243" s="49"/>
      <c r="Q1243" s="49"/>
      <c r="R1243" s="49"/>
      <c r="S1243" s="49"/>
      <c r="T1243" s="49"/>
      <c r="U1243" s="190"/>
      <c r="V1243" s="190"/>
      <c r="W1243" s="36"/>
      <c r="X1243" s="49"/>
      <c r="Y1243" s="190"/>
      <c r="Z1243" s="74"/>
      <c r="AA1243" s="74"/>
      <c r="AB1243" s="74"/>
      <c r="AC1243" s="74"/>
      <c r="AD1243" s="74"/>
      <c r="AE1243" s="74"/>
      <c r="AF1243" s="49"/>
      <c r="AG1243" s="49"/>
    </row>
    <row r="1244" spans="1:33">
      <c r="A1244" s="190"/>
      <c r="B1244" s="190"/>
      <c r="C1244" s="49"/>
      <c r="D1244" s="49"/>
      <c r="E1244" s="190"/>
      <c r="F1244" s="74"/>
      <c r="G1244" s="74"/>
      <c r="H1244" s="74"/>
      <c r="I1244" s="74"/>
      <c r="J1244" s="74"/>
      <c r="K1244" s="74"/>
      <c r="L1244" s="49"/>
      <c r="M1244" s="49"/>
      <c r="N1244" s="49"/>
      <c r="O1244" s="49"/>
      <c r="P1244" s="49"/>
      <c r="Q1244" s="49"/>
      <c r="R1244" s="49"/>
      <c r="S1244" s="49"/>
      <c r="T1244" s="49"/>
      <c r="U1244" s="190"/>
      <c r="V1244" s="190"/>
      <c r="W1244" s="36"/>
      <c r="X1244" s="49"/>
      <c r="Y1244" s="190"/>
      <c r="Z1244" s="74"/>
      <c r="AA1244" s="74"/>
      <c r="AB1244" s="74"/>
      <c r="AC1244" s="74"/>
      <c r="AD1244" s="74"/>
      <c r="AE1244" s="74"/>
      <c r="AF1244" s="49"/>
      <c r="AG1244" s="49"/>
    </row>
    <row r="1245" spans="1:33">
      <c r="A1245" s="190"/>
      <c r="B1245" s="190"/>
      <c r="C1245" s="49"/>
      <c r="D1245" s="49"/>
      <c r="E1245" s="190"/>
      <c r="F1245" s="74"/>
      <c r="G1245" s="74"/>
      <c r="H1245" s="74"/>
      <c r="I1245" s="74"/>
      <c r="J1245" s="74"/>
      <c r="K1245" s="74"/>
      <c r="L1245" s="49"/>
      <c r="M1245" s="49"/>
      <c r="N1245" s="49"/>
      <c r="O1245" s="49"/>
      <c r="P1245" s="49"/>
      <c r="Q1245" s="49"/>
      <c r="R1245" s="49"/>
      <c r="S1245" s="49"/>
      <c r="T1245" s="49"/>
      <c r="U1245" s="190"/>
      <c r="V1245" s="190"/>
      <c r="W1245" s="36"/>
      <c r="X1245" s="49"/>
      <c r="Y1245" s="190"/>
      <c r="Z1245" s="74"/>
      <c r="AA1245" s="74"/>
      <c r="AB1245" s="74"/>
      <c r="AC1245" s="74"/>
      <c r="AD1245" s="74"/>
      <c r="AE1245" s="74"/>
      <c r="AF1245" s="49"/>
      <c r="AG1245" s="49"/>
    </row>
    <row r="1246" spans="1:33">
      <c r="A1246" s="190"/>
      <c r="B1246" s="190"/>
      <c r="C1246" s="49"/>
      <c r="D1246" s="49"/>
      <c r="E1246" s="190"/>
      <c r="F1246" s="74"/>
      <c r="G1246" s="74"/>
      <c r="H1246" s="74"/>
      <c r="I1246" s="74"/>
      <c r="J1246" s="74"/>
      <c r="K1246" s="74"/>
      <c r="L1246" s="49"/>
      <c r="M1246" s="49"/>
      <c r="N1246" s="49"/>
      <c r="O1246" s="49"/>
      <c r="P1246" s="49"/>
      <c r="Q1246" s="49"/>
      <c r="R1246" s="49"/>
      <c r="S1246" s="49"/>
      <c r="T1246" s="49"/>
      <c r="U1246" s="190"/>
      <c r="V1246" s="190"/>
      <c r="W1246" s="36"/>
      <c r="X1246" s="49"/>
      <c r="Y1246" s="190"/>
      <c r="Z1246" s="74"/>
      <c r="AA1246" s="74"/>
      <c r="AB1246" s="74"/>
      <c r="AC1246" s="74"/>
      <c r="AD1246" s="74"/>
      <c r="AE1246" s="74"/>
      <c r="AF1246" s="49"/>
      <c r="AG1246" s="49"/>
    </row>
    <row r="1247" spans="1:33">
      <c r="A1247" s="190"/>
      <c r="B1247" s="190"/>
      <c r="C1247" s="49"/>
      <c r="D1247" s="49"/>
      <c r="E1247" s="190"/>
      <c r="F1247" s="74"/>
      <c r="G1247" s="74"/>
      <c r="H1247" s="74"/>
      <c r="I1247" s="74"/>
      <c r="J1247" s="74"/>
      <c r="K1247" s="74"/>
      <c r="L1247" s="49"/>
      <c r="M1247" s="49"/>
      <c r="N1247" s="49"/>
      <c r="O1247" s="49"/>
      <c r="P1247" s="49"/>
      <c r="Q1247" s="49"/>
      <c r="R1247" s="49"/>
      <c r="S1247" s="49"/>
      <c r="T1247" s="49"/>
      <c r="U1247" s="190"/>
      <c r="V1247" s="190"/>
      <c r="W1247" s="36"/>
      <c r="X1247" s="49"/>
      <c r="Y1247" s="190"/>
      <c r="Z1247" s="74"/>
      <c r="AA1247" s="74"/>
      <c r="AB1247" s="74"/>
      <c r="AC1247" s="74"/>
      <c r="AD1247" s="74"/>
      <c r="AE1247" s="74"/>
      <c r="AF1247" s="49"/>
      <c r="AG1247" s="49"/>
    </row>
    <row r="1248" spans="1:33">
      <c r="A1248" s="190"/>
      <c r="B1248" s="190"/>
      <c r="C1248" s="49"/>
      <c r="D1248" s="49"/>
      <c r="E1248" s="190"/>
      <c r="F1248" s="74"/>
      <c r="G1248" s="74"/>
      <c r="H1248" s="74"/>
      <c r="I1248" s="74"/>
      <c r="J1248" s="74"/>
      <c r="K1248" s="74"/>
      <c r="L1248" s="49"/>
      <c r="M1248" s="49"/>
      <c r="N1248" s="49"/>
      <c r="O1248" s="49"/>
      <c r="P1248" s="49"/>
      <c r="Q1248" s="49"/>
      <c r="R1248" s="49"/>
      <c r="S1248" s="49"/>
      <c r="T1248" s="49"/>
      <c r="U1248" s="190"/>
      <c r="V1248" s="190"/>
      <c r="W1248" s="36"/>
      <c r="X1248" s="49"/>
      <c r="Y1248" s="190"/>
      <c r="Z1248" s="74"/>
      <c r="AA1248" s="74"/>
      <c r="AB1248" s="74"/>
      <c r="AC1248" s="74"/>
      <c r="AD1248" s="74"/>
      <c r="AE1248" s="74"/>
      <c r="AF1248" s="49"/>
      <c r="AG1248" s="49"/>
    </row>
    <row r="1249" spans="1:33">
      <c r="A1249" s="190"/>
      <c r="B1249" s="190"/>
      <c r="C1249" s="49"/>
      <c r="D1249" s="49"/>
      <c r="E1249" s="190"/>
      <c r="F1249" s="74"/>
      <c r="G1249" s="74"/>
      <c r="H1249" s="74"/>
      <c r="I1249" s="74"/>
      <c r="J1249" s="74"/>
      <c r="K1249" s="74"/>
      <c r="L1249" s="49"/>
      <c r="M1249" s="49"/>
      <c r="N1249" s="49"/>
      <c r="O1249" s="49"/>
      <c r="P1249" s="49"/>
      <c r="Q1249" s="49"/>
      <c r="R1249" s="49"/>
      <c r="S1249" s="49"/>
      <c r="T1249" s="49"/>
      <c r="U1249" s="190"/>
      <c r="V1249" s="190"/>
      <c r="W1249" s="36"/>
      <c r="X1249" s="49"/>
      <c r="Y1249" s="190"/>
      <c r="Z1249" s="74"/>
      <c r="AA1249" s="74"/>
      <c r="AB1249" s="74"/>
      <c r="AC1249" s="74"/>
      <c r="AD1249" s="74"/>
      <c r="AE1249" s="74"/>
      <c r="AF1249" s="49"/>
      <c r="AG1249" s="49"/>
    </row>
    <row r="1250" spans="1:33">
      <c r="A1250" s="190"/>
      <c r="B1250" s="190"/>
      <c r="C1250" s="49"/>
      <c r="D1250" s="49"/>
      <c r="E1250" s="190"/>
      <c r="F1250" s="74"/>
      <c r="G1250" s="74"/>
      <c r="H1250" s="74"/>
      <c r="I1250" s="74"/>
      <c r="J1250" s="74"/>
      <c r="K1250" s="74"/>
      <c r="L1250" s="49"/>
      <c r="M1250" s="49"/>
      <c r="N1250" s="49"/>
      <c r="O1250" s="49"/>
      <c r="P1250" s="49"/>
      <c r="Q1250" s="49"/>
      <c r="R1250" s="49"/>
      <c r="S1250" s="49"/>
      <c r="T1250" s="49"/>
      <c r="U1250" s="190"/>
      <c r="V1250" s="190"/>
      <c r="W1250" s="36"/>
      <c r="X1250" s="49"/>
      <c r="Y1250" s="190"/>
      <c r="Z1250" s="74"/>
      <c r="AA1250" s="74"/>
      <c r="AB1250" s="74"/>
      <c r="AC1250" s="74"/>
      <c r="AD1250" s="74"/>
      <c r="AE1250" s="74"/>
      <c r="AF1250" s="49"/>
      <c r="AG1250" s="49"/>
    </row>
    <row r="1251" spans="1:33">
      <c r="A1251" s="190"/>
      <c r="B1251" s="190"/>
      <c r="C1251" s="49"/>
      <c r="D1251" s="49"/>
      <c r="E1251" s="190"/>
      <c r="F1251" s="74"/>
      <c r="G1251" s="74"/>
      <c r="H1251" s="74"/>
      <c r="I1251" s="74"/>
      <c r="J1251" s="74"/>
      <c r="K1251" s="74"/>
      <c r="L1251" s="49"/>
      <c r="M1251" s="49"/>
      <c r="N1251" s="49"/>
      <c r="O1251" s="49"/>
      <c r="P1251" s="49"/>
      <c r="Q1251" s="49"/>
      <c r="R1251" s="49"/>
      <c r="S1251" s="49"/>
      <c r="T1251" s="49"/>
      <c r="U1251" s="190"/>
      <c r="V1251" s="190"/>
      <c r="W1251" s="36"/>
      <c r="X1251" s="49"/>
      <c r="Y1251" s="190"/>
      <c r="Z1251" s="74"/>
      <c r="AA1251" s="74"/>
      <c r="AB1251" s="74"/>
      <c r="AC1251" s="74"/>
      <c r="AD1251" s="74"/>
      <c r="AE1251" s="74"/>
      <c r="AF1251" s="49"/>
      <c r="AG1251" s="49"/>
    </row>
    <row r="1252" spans="1:33">
      <c r="A1252" s="190"/>
      <c r="B1252" s="190"/>
      <c r="C1252" s="49"/>
      <c r="D1252" s="49"/>
      <c r="E1252" s="190"/>
      <c r="F1252" s="74"/>
      <c r="G1252" s="74"/>
      <c r="H1252" s="74"/>
      <c r="I1252" s="74"/>
      <c r="J1252" s="74"/>
      <c r="K1252" s="74"/>
      <c r="L1252" s="49"/>
      <c r="M1252" s="49"/>
      <c r="N1252" s="49"/>
      <c r="O1252" s="49"/>
      <c r="P1252" s="49"/>
      <c r="Q1252" s="49"/>
      <c r="R1252" s="49"/>
      <c r="S1252" s="49"/>
      <c r="T1252" s="49"/>
      <c r="U1252" s="190"/>
      <c r="V1252" s="190"/>
      <c r="W1252" s="36"/>
      <c r="X1252" s="49"/>
      <c r="Y1252" s="190"/>
      <c r="Z1252" s="74"/>
      <c r="AA1252" s="74"/>
      <c r="AB1252" s="74"/>
      <c r="AC1252" s="74"/>
      <c r="AD1252" s="74"/>
      <c r="AE1252" s="74"/>
      <c r="AF1252" s="49"/>
      <c r="AG1252" s="49"/>
    </row>
    <row r="1253" spans="1:33">
      <c r="A1253" s="190"/>
      <c r="B1253" s="190"/>
      <c r="C1253" s="49"/>
      <c r="D1253" s="49"/>
      <c r="E1253" s="190"/>
      <c r="F1253" s="74"/>
      <c r="G1253" s="74"/>
      <c r="H1253" s="74"/>
      <c r="I1253" s="74"/>
      <c r="J1253" s="74"/>
      <c r="K1253" s="74"/>
      <c r="L1253" s="49"/>
      <c r="M1253" s="49"/>
      <c r="N1253" s="49"/>
      <c r="O1253" s="49"/>
      <c r="P1253" s="49"/>
      <c r="Q1253" s="49"/>
      <c r="R1253" s="49"/>
      <c r="S1253" s="49"/>
      <c r="T1253" s="49"/>
      <c r="U1253" s="190"/>
      <c r="V1253" s="190"/>
      <c r="W1253" s="36"/>
      <c r="X1253" s="49"/>
      <c r="Y1253" s="190"/>
      <c r="Z1253" s="74"/>
      <c r="AA1253" s="74"/>
      <c r="AB1253" s="74"/>
      <c r="AC1253" s="74"/>
      <c r="AD1253" s="74"/>
      <c r="AE1253" s="74"/>
      <c r="AF1253" s="49"/>
      <c r="AG1253" s="49"/>
    </row>
    <row r="1254" spans="1:33">
      <c r="A1254" s="190"/>
      <c r="B1254" s="190"/>
      <c r="C1254" s="49"/>
      <c r="D1254" s="49"/>
      <c r="E1254" s="190"/>
      <c r="F1254" s="74"/>
      <c r="G1254" s="74"/>
      <c r="H1254" s="74"/>
      <c r="I1254" s="74"/>
      <c r="J1254" s="74"/>
      <c r="K1254" s="74"/>
      <c r="L1254" s="49"/>
      <c r="M1254" s="49"/>
      <c r="N1254" s="49"/>
      <c r="O1254" s="49"/>
      <c r="P1254" s="49"/>
      <c r="Q1254" s="49"/>
      <c r="R1254" s="49"/>
      <c r="S1254" s="49"/>
      <c r="T1254" s="49"/>
      <c r="U1254" s="190"/>
      <c r="V1254" s="190"/>
      <c r="W1254" s="36"/>
      <c r="X1254" s="49"/>
      <c r="Y1254" s="190"/>
      <c r="Z1254" s="74"/>
      <c r="AA1254" s="74"/>
      <c r="AB1254" s="74"/>
      <c r="AC1254" s="74"/>
      <c r="AD1254" s="74"/>
      <c r="AE1254" s="74"/>
      <c r="AF1254" s="49"/>
      <c r="AG1254" s="49"/>
    </row>
    <row r="1255" spans="1:33">
      <c r="A1255" s="190"/>
      <c r="B1255" s="190"/>
      <c r="C1255" s="49"/>
      <c r="D1255" s="49"/>
      <c r="E1255" s="190"/>
      <c r="F1255" s="74"/>
      <c r="G1255" s="74"/>
      <c r="H1255" s="74"/>
      <c r="I1255" s="74"/>
      <c r="J1255" s="74"/>
      <c r="K1255" s="74"/>
      <c r="L1255" s="49"/>
      <c r="M1255" s="49"/>
      <c r="N1255" s="49"/>
      <c r="O1255" s="49"/>
      <c r="P1255" s="49"/>
      <c r="Q1255" s="49"/>
      <c r="R1255" s="49"/>
      <c r="S1255" s="49"/>
      <c r="T1255" s="49"/>
      <c r="U1255" s="190"/>
      <c r="V1255" s="190"/>
      <c r="W1255" s="36"/>
      <c r="X1255" s="49"/>
      <c r="Y1255" s="190"/>
      <c r="Z1255" s="74"/>
      <c r="AA1255" s="74"/>
      <c r="AB1255" s="74"/>
      <c r="AC1255" s="74"/>
      <c r="AD1255" s="74"/>
      <c r="AE1255" s="74"/>
      <c r="AF1255" s="49"/>
      <c r="AG1255" s="49"/>
    </row>
    <row r="1256" spans="1:33">
      <c r="A1256" s="190"/>
      <c r="B1256" s="190"/>
      <c r="C1256" s="49"/>
      <c r="D1256" s="49"/>
      <c r="E1256" s="190"/>
      <c r="F1256" s="74"/>
      <c r="G1256" s="74"/>
      <c r="H1256" s="74"/>
      <c r="I1256" s="74"/>
      <c r="J1256" s="74"/>
      <c r="K1256" s="74"/>
      <c r="L1256" s="49"/>
      <c r="M1256" s="49"/>
      <c r="N1256" s="49"/>
      <c r="O1256" s="49"/>
      <c r="P1256" s="49"/>
      <c r="Q1256" s="49"/>
      <c r="R1256" s="49"/>
      <c r="S1256" s="49"/>
      <c r="T1256" s="49"/>
      <c r="U1256" s="190"/>
      <c r="V1256" s="190"/>
      <c r="W1256" s="36"/>
      <c r="X1256" s="49"/>
      <c r="Y1256" s="190"/>
      <c r="Z1256" s="74"/>
      <c r="AA1256" s="74"/>
      <c r="AB1256" s="74"/>
      <c r="AC1256" s="74"/>
      <c r="AD1256" s="74"/>
      <c r="AE1256" s="74"/>
      <c r="AF1256" s="49"/>
      <c r="AG1256" s="49"/>
    </row>
    <row r="1257" spans="1:33">
      <c r="A1257" s="190"/>
      <c r="B1257" s="190"/>
      <c r="C1257" s="49"/>
      <c r="D1257" s="49"/>
      <c r="E1257" s="190"/>
      <c r="F1257" s="74"/>
      <c r="G1257" s="74"/>
      <c r="H1257" s="74"/>
      <c r="I1257" s="74"/>
      <c r="J1257" s="74"/>
      <c r="K1257" s="74"/>
      <c r="L1257" s="49"/>
      <c r="M1257" s="49"/>
      <c r="N1257" s="49"/>
      <c r="O1257" s="49"/>
      <c r="P1257" s="49"/>
      <c r="Q1257" s="49"/>
      <c r="R1257" s="49"/>
      <c r="S1257" s="49"/>
      <c r="T1257" s="49"/>
      <c r="U1257" s="190"/>
      <c r="V1257" s="190"/>
      <c r="W1257" s="36"/>
      <c r="X1257" s="49"/>
      <c r="Y1257" s="190"/>
      <c r="Z1257" s="74"/>
      <c r="AA1257" s="74"/>
      <c r="AB1257" s="74"/>
      <c r="AC1257" s="74"/>
      <c r="AD1257" s="74"/>
      <c r="AE1257" s="74"/>
      <c r="AF1257" s="49"/>
      <c r="AG1257" s="49"/>
    </row>
    <row r="1258" spans="1:33">
      <c r="A1258" s="190"/>
      <c r="B1258" s="190"/>
      <c r="C1258" s="49"/>
      <c r="D1258" s="49"/>
      <c r="E1258" s="190"/>
      <c r="F1258" s="74"/>
      <c r="G1258" s="74"/>
      <c r="H1258" s="74"/>
      <c r="I1258" s="74"/>
      <c r="J1258" s="74"/>
      <c r="K1258" s="74"/>
      <c r="L1258" s="49"/>
      <c r="M1258" s="49"/>
      <c r="N1258" s="49"/>
      <c r="O1258" s="49"/>
      <c r="P1258" s="49"/>
      <c r="Q1258" s="49"/>
      <c r="R1258" s="49"/>
      <c r="S1258" s="49"/>
      <c r="T1258" s="49"/>
      <c r="U1258" s="190"/>
      <c r="V1258" s="190"/>
      <c r="W1258" s="36"/>
      <c r="X1258" s="49"/>
      <c r="Y1258" s="190"/>
      <c r="Z1258" s="74"/>
      <c r="AA1258" s="74"/>
      <c r="AB1258" s="74"/>
      <c r="AC1258" s="74"/>
      <c r="AD1258" s="74"/>
      <c r="AE1258" s="74"/>
      <c r="AF1258" s="49"/>
      <c r="AG1258" s="49"/>
    </row>
    <row r="1259" spans="1:33">
      <c r="A1259" s="190"/>
      <c r="B1259" s="190"/>
      <c r="C1259" s="49"/>
      <c r="D1259" s="49"/>
      <c r="E1259" s="190"/>
      <c r="F1259" s="74"/>
      <c r="G1259" s="74"/>
      <c r="H1259" s="74"/>
      <c r="I1259" s="74"/>
      <c r="J1259" s="74"/>
      <c r="K1259" s="74"/>
      <c r="L1259" s="49"/>
      <c r="M1259" s="49"/>
      <c r="N1259" s="49"/>
      <c r="O1259" s="49"/>
      <c r="P1259" s="49"/>
      <c r="Q1259" s="49"/>
      <c r="R1259" s="49"/>
      <c r="S1259" s="49"/>
      <c r="T1259" s="49"/>
      <c r="U1259" s="190"/>
      <c r="V1259" s="190"/>
      <c r="W1259" s="36"/>
      <c r="X1259" s="49"/>
      <c r="Y1259" s="190"/>
      <c r="Z1259" s="74"/>
      <c r="AA1259" s="74"/>
      <c r="AB1259" s="74"/>
      <c r="AC1259" s="74"/>
      <c r="AD1259" s="74"/>
      <c r="AE1259" s="74"/>
      <c r="AF1259" s="49"/>
      <c r="AG1259" s="49"/>
    </row>
    <row r="1260" spans="1:33">
      <c r="A1260" s="190"/>
      <c r="B1260" s="190"/>
      <c r="C1260" s="49"/>
      <c r="D1260" s="49"/>
      <c r="E1260" s="190"/>
      <c r="F1260" s="74"/>
      <c r="G1260" s="74"/>
      <c r="H1260" s="74"/>
      <c r="I1260" s="74"/>
      <c r="J1260" s="74"/>
      <c r="K1260" s="74"/>
      <c r="L1260" s="49"/>
      <c r="M1260" s="49"/>
      <c r="N1260" s="49"/>
      <c r="O1260" s="49"/>
      <c r="P1260" s="49"/>
      <c r="Q1260" s="49"/>
      <c r="R1260" s="49"/>
      <c r="S1260" s="49"/>
      <c r="T1260" s="49"/>
      <c r="U1260" s="190"/>
      <c r="V1260" s="190"/>
      <c r="W1260" s="36"/>
      <c r="X1260" s="49"/>
      <c r="Y1260" s="190"/>
      <c r="Z1260" s="74"/>
      <c r="AA1260" s="74"/>
      <c r="AB1260" s="74"/>
      <c r="AC1260" s="74"/>
      <c r="AD1260" s="74"/>
      <c r="AE1260" s="74"/>
      <c r="AF1260" s="49"/>
      <c r="AG1260" s="49"/>
    </row>
    <row r="1261" spans="1:33">
      <c r="A1261" s="190"/>
      <c r="B1261" s="190"/>
      <c r="C1261" s="49"/>
      <c r="D1261" s="49"/>
      <c r="E1261" s="190"/>
      <c r="F1261" s="74"/>
      <c r="G1261" s="74"/>
      <c r="H1261" s="74"/>
      <c r="I1261" s="74"/>
      <c r="J1261" s="74"/>
      <c r="K1261" s="74"/>
      <c r="L1261" s="49"/>
      <c r="M1261" s="49"/>
      <c r="N1261" s="49"/>
      <c r="O1261" s="49"/>
      <c r="P1261" s="49"/>
      <c r="Q1261" s="49"/>
      <c r="R1261" s="49"/>
      <c r="S1261" s="49"/>
      <c r="T1261" s="49"/>
      <c r="U1261" s="190"/>
      <c r="V1261" s="190"/>
      <c r="W1261" s="36"/>
      <c r="X1261" s="49"/>
      <c r="Y1261" s="190"/>
      <c r="Z1261" s="74"/>
      <c r="AA1261" s="74"/>
      <c r="AB1261" s="74"/>
      <c r="AC1261" s="74"/>
      <c r="AD1261" s="74"/>
      <c r="AE1261" s="74"/>
      <c r="AF1261" s="49"/>
      <c r="AG1261" s="49"/>
    </row>
    <row r="1262" spans="1:33">
      <c r="A1262" s="190"/>
      <c r="B1262" s="190"/>
      <c r="C1262" s="49"/>
      <c r="D1262" s="49"/>
      <c r="E1262" s="190"/>
      <c r="F1262" s="74"/>
      <c r="G1262" s="74"/>
      <c r="H1262" s="74"/>
      <c r="I1262" s="74"/>
      <c r="J1262" s="74"/>
      <c r="K1262" s="74"/>
      <c r="L1262" s="49"/>
      <c r="M1262" s="49"/>
      <c r="N1262" s="49"/>
      <c r="O1262" s="49"/>
      <c r="P1262" s="49"/>
      <c r="Q1262" s="49"/>
      <c r="R1262" s="49"/>
      <c r="S1262" s="49"/>
      <c r="T1262" s="49"/>
      <c r="U1262" s="190"/>
      <c r="V1262" s="190"/>
      <c r="W1262" s="36"/>
      <c r="X1262" s="49"/>
      <c r="Y1262" s="190"/>
      <c r="Z1262" s="74"/>
      <c r="AA1262" s="74"/>
      <c r="AB1262" s="74"/>
      <c r="AC1262" s="74"/>
      <c r="AD1262" s="74"/>
      <c r="AE1262" s="74"/>
      <c r="AF1262" s="49"/>
      <c r="AG1262" s="49"/>
    </row>
    <row r="1263" spans="1:33">
      <c r="A1263" s="190"/>
      <c r="B1263" s="190"/>
      <c r="C1263" s="49"/>
      <c r="D1263" s="49"/>
      <c r="E1263" s="190"/>
      <c r="F1263" s="74"/>
      <c r="G1263" s="74"/>
      <c r="H1263" s="74"/>
      <c r="I1263" s="74"/>
      <c r="J1263" s="74"/>
      <c r="K1263" s="74"/>
      <c r="L1263" s="49"/>
      <c r="M1263" s="49"/>
      <c r="N1263" s="49"/>
      <c r="O1263" s="49"/>
      <c r="P1263" s="49"/>
      <c r="Q1263" s="49"/>
      <c r="R1263" s="49"/>
      <c r="S1263" s="49"/>
      <c r="T1263" s="49"/>
      <c r="U1263" s="190"/>
      <c r="V1263" s="190"/>
      <c r="W1263" s="36"/>
      <c r="X1263" s="49"/>
      <c r="Y1263" s="190"/>
      <c r="Z1263" s="74"/>
      <c r="AA1263" s="74"/>
      <c r="AB1263" s="74"/>
      <c r="AC1263" s="74"/>
      <c r="AD1263" s="74"/>
      <c r="AE1263" s="74"/>
      <c r="AF1263" s="49"/>
      <c r="AG1263" s="49"/>
    </row>
    <row r="1264" spans="1:33">
      <c r="A1264" s="190"/>
      <c r="B1264" s="190"/>
      <c r="C1264" s="49"/>
      <c r="D1264" s="49"/>
      <c r="E1264" s="190"/>
      <c r="F1264" s="74"/>
      <c r="G1264" s="74"/>
      <c r="H1264" s="74"/>
      <c r="I1264" s="74"/>
      <c r="J1264" s="74"/>
      <c r="K1264" s="74"/>
      <c r="L1264" s="49"/>
      <c r="M1264" s="49"/>
      <c r="N1264" s="49"/>
      <c r="O1264" s="49"/>
      <c r="P1264" s="49"/>
      <c r="Q1264" s="49"/>
      <c r="R1264" s="49"/>
      <c r="S1264" s="49"/>
      <c r="T1264" s="49"/>
      <c r="U1264" s="190"/>
      <c r="V1264" s="190"/>
      <c r="W1264" s="36"/>
      <c r="X1264" s="49"/>
      <c r="Y1264" s="190"/>
      <c r="Z1264" s="74"/>
      <c r="AA1264" s="74"/>
      <c r="AB1264" s="74"/>
      <c r="AC1264" s="74"/>
      <c r="AD1264" s="74"/>
      <c r="AE1264" s="74"/>
      <c r="AF1264" s="49"/>
      <c r="AG1264" s="49"/>
    </row>
    <row r="1265" spans="1:33">
      <c r="A1265" s="190"/>
      <c r="B1265" s="190"/>
      <c r="C1265" s="49"/>
      <c r="D1265" s="49"/>
      <c r="E1265" s="190"/>
      <c r="F1265" s="74"/>
      <c r="G1265" s="74"/>
      <c r="H1265" s="74"/>
      <c r="I1265" s="74"/>
      <c r="J1265" s="74"/>
      <c r="K1265" s="74"/>
      <c r="L1265" s="49"/>
      <c r="M1265" s="49"/>
      <c r="N1265" s="49"/>
      <c r="O1265" s="49"/>
      <c r="P1265" s="49"/>
      <c r="Q1265" s="49"/>
      <c r="R1265" s="49"/>
      <c r="S1265" s="49"/>
      <c r="T1265" s="49"/>
      <c r="U1265" s="190"/>
      <c r="V1265" s="190"/>
      <c r="W1265" s="36"/>
      <c r="X1265" s="49"/>
      <c r="Y1265" s="190"/>
      <c r="Z1265" s="74"/>
      <c r="AA1265" s="74"/>
      <c r="AB1265" s="74"/>
      <c r="AC1265" s="74"/>
      <c r="AD1265" s="74"/>
      <c r="AE1265" s="74"/>
      <c r="AF1265" s="49"/>
      <c r="AG1265" s="49"/>
    </row>
    <row r="1266" spans="1:33">
      <c r="A1266" s="190"/>
      <c r="B1266" s="190"/>
      <c r="C1266" s="49"/>
      <c r="D1266" s="49"/>
      <c r="E1266" s="190"/>
      <c r="F1266" s="74"/>
      <c r="G1266" s="74"/>
      <c r="H1266" s="74"/>
      <c r="I1266" s="74"/>
      <c r="J1266" s="74"/>
      <c r="K1266" s="74"/>
      <c r="L1266" s="49"/>
      <c r="M1266" s="49"/>
      <c r="N1266" s="49"/>
      <c r="O1266" s="49"/>
      <c r="P1266" s="49"/>
      <c r="Q1266" s="49"/>
      <c r="R1266" s="49"/>
      <c r="S1266" s="49"/>
      <c r="T1266" s="49"/>
      <c r="U1266" s="190"/>
      <c r="V1266" s="190"/>
      <c r="W1266" s="36"/>
      <c r="X1266" s="49"/>
      <c r="Y1266" s="190"/>
      <c r="Z1266" s="74"/>
      <c r="AA1266" s="74"/>
      <c r="AB1266" s="74"/>
      <c r="AC1266" s="74"/>
      <c r="AD1266" s="74"/>
      <c r="AE1266" s="74"/>
      <c r="AF1266" s="49"/>
      <c r="AG1266" s="49"/>
    </row>
    <row r="1267" spans="1:33">
      <c r="A1267" s="190"/>
      <c r="B1267" s="190"/>
      <c r="C1267" s="49"/>
      <c r="D1267" s="49"/>
      <c r="E1267" s="190"/>
      <c r="F1267" s="74"/>
      <c r="G1267" s="74"/>
      <c r="H1267" s="74"/>
      <c r="I1267" s="74"/>
      <c r="J1267" s="74"/>
      <c r="K1267" s="74"/>
      <c r="L1267" s="49"/>
      <c r="M1267" s="49"/>
      <c r="N1267" s="49"/>
      <c r="O1267" s="49"/>
      <c r="P1267" s="49"/>
      <c r="Q1267" s="49"/>
      <c r="R1267" s="49"/>
      <c r="S1267" s="49"/>
      <c r="T1267" s="49"/>
      <c r="U1267" s="190"/>
      <c r="V1267" s="190"/>
      <c r="W1267" s="36"/>
      <c r="X1267" s="49"/>
      <c r="Y1267" s="190"/>
      <c r="Z1267" s="74"/>
      <c r="AA1267" s="74"/>
      <c r="AB1267" s="74"/>
      <c r="AC1267" s="74"/>
      <c r="AD1267" s="74"/>
      <c r="AE1267" s="74"/>
      <c r="AF1267" s="49"/>
      <c r="AG1267" s="49"/>
    </row>
    <row r="1268" spans="1:33">
      <c r="A1268" s="190"/>
      <c r="B1268" s="190"/>
      <c r="C1268" s="49"/>
      <c r="D1268" s="49"/>
      <c r="E1268" s="190"/>
      <c r="F1268" s="74"/>
      <c r="G1268" s="74"/>
      <c r="H1268" s="74"/>
      <c r="I1268" s="74"/>
      <c r="J1268" s="74"/>
      <c r="K1268" s="74"/>
      <c r="L1268" s="49"/>
      <c r="M1268" s="49"/>
      <c r="N1268" s="49"/>
      <c r="O1268" s="49"/>
      <c r="P1268" s="49"/>
      <c r="Q1268" s="49"/>
      <c r="R1268" s="49"/>
      <c r="S1268" s="49"/>
      <c r="T1268" s="49"/>
      <c r="U1268" s="190"/>
      <c r="V1268" s="190"/>
      <c r="W1268" s="36"/>
      <c r="X1268" s="49"/>
      <c r="Y1268" s="190"/>
      <c r="Z1268" s="74"/>
      <c r="AA1268" s="74"/>
      <c r="AB1268" s="74"/>
      <c r="AC1268" s="74"/>
      <c r="AD1268" s="74"/>
      <c r="AE1268" s="74"/>
      <c r="AF1268" s="49"/>
      <c r="AG1268" s="49"/>
    </row>
    <row r="1269" spans="1:33">
      <c r="A1269" s="190"/>
      <c r="B1269" s="190"/>
      <c r="C1269" s="49"/>
      <c r="D1269" s="49"/>
      <c r="E1269" s="190"/>
      <c r="F1269" s="74"/>
      <c r="G1269" s="74"/>
      <c r="H1269" s="74"/>
      <c r="I1269" s="74"/>
      <c r="J1269" s="74"/>
      <c r="K1269" s="74"/>
      <c r="L1269" s="49"/>
      <c r="M1269" s="49"/>
      <c r="N1269" s="49"/>
      <c r="O1269" s="49"/>
      <c r="P1269" s="49"/>
      <c r="Q1269" s="49"/>
      <c r="R1269" s="49"/>
      <c r="S1269" s="49"/>
      <c r="T1269" s="49"/>
      <c r="U1269" s="190"/>
      <c r="V1269" s="190"/>
      <c r="W1269" s="36"/>
      <c r="X1269" s="49"/>
      <c r="Y1269" s="190"/>
      <c r="Z1269" s="74"/>
      <c r="AA1269" s="74"/>
      <c r="AB1269" s="74"/>
      <c r="AC1269" s="74"/>
      <c r="AD1269" s="74"/>
      <c r="AE1269" s="74"/>
      <c r="AF1269" s="49"/>
      <c r="AG1269" s="49"/>
    </row>
    <row r="1270" spans="1:33">
      <c r="A1270" s="190"/>
      <c r="B1270" s="190"/>
      <c r="C1270" s="49"/>
      <c r="D1270" s="49"/>
      <c r="E1270" s="190"/>
      <c r="F1270" s="74"/>
      <c r="G1270" s="74"/>
      <c r="H1270" s="74"/>
      <c r="I1270" s="74"/>
      <c r="J1270" s="74"/>
      <c r="K1270" s="74"/>
      <c r="L1270" s="49"/>
      <c r="M1270" s="49"/>
      <c r="N1270" s="49"/>
      <c r="O1270" s="49"/>
      <c r="P1270" s="49"/>
      <c r="Q1270" s="49"/>
      <c r="R1270" s="49"/>
      <c r="S1270" s="49"/>
      <c r="T1270" s="49"/>
      <c r="U1270" s="190"/>
      <c r="V1270" s="190"/>
      <c r="W1270" s="36"/>
      <c r="X1270" s="49"/>
      <c r="Y1270" s="190"/>
      <c r="Z1270" s="74"/>
      <c r="AA1270" s="74"/>
      <c r="AB1270" s="74"/>
      <c r="AC1270" s="74"/>
      <c r="AD1270" s="74"/>
      <c r="AE1270" s="74"/>
      <c r="AF1270" s="49"/>
      <c r="AG1270" s="49"/>
    </row>
    <row r="1271" spans="1:33">
      <c r="A1271" s="190"/>
      <c r="B1271" s="190"/>
      <c r="C1271" s="49"/>
      <c r="D1271" s="49"/>
      <c r="E1271" s="190"/>
      <c r="F1271" s="74"/>
      <c r="G1271" s="74"/>
      <c r="H1271" s="74"/>
      <c r="I1271" s="74"/>
      <c r="J1271" s="74"/>
      <c r="K1271" s="74"/>
      <c r="L1271" s="49"/>
      <c r="M1271" s="49"/>
      <c r="N1271" s="49"/>
      <c r="O1271" s="49"/>
      <c r="P1271" s="49"/>
      <c r="Q1271" s="49"/>
      <c r="R1271" s="49"/>
      <c r="S1271" s="49"/>
      <c r="T1271" s="49"/>
      <c r="U1271" s="190"/>
      <c r="V1271" s="190"/>
      <c r="W1271" s="36"/>
      <c r="X1271" s="49"/>
      <c r="Y1271" s="190"/>
      <c r="Z1271" s="74"/>
      <c r="AA1271" s="74"/>
      <c r="AB1271" s="74"/>
      <c r="AC1271" s="74"/>
      <c r="AD1271" s="74"/>
      <c r="AE1271" s="74"/>
      <c r="AF1271" s="49"/>
      <c r="AG1271" s="49"/>
    </row>
    <row r="1272" spans="1:33">
      <c r="A1272" s="190"/>
      <c r="B1272" s="190"/>
      <c r="C1272" s="49"/>
      <c r="D1272" s="49"/>
      <c r="E1272" s="190"/>
      <c r="F1272" s="74"/>
      <c r="G1272" s="74"/>
      <c r="H1272" s="74"/>
      <c r="I1272" s="74"/>
      <c r="J1272" s="74"/>
      <c r="K1272" s="74"/>
      <c r="L1272" s="49"/>
      <c r="M1272" s="49"/>
      <c r="N1272" s="49"/>
      <c r="O1272" s="49"/>
      <c r="P1272" s="49"/>
      <c r="Q1272" s="49"/>
      <c r="R1272" s="49"/>
      <c r="S1272" s="49"/>
      <c r="T1272" s="49"/>
      <c r="U1272" s="190"/>
      <c r="V1272" s="190"/>
      <c r="W1272" s="36"/>
      <c r="X1272" s="49"/>
      <c r="Y1272" s="190"/>
      <c r="Z1272" s="74"/>
      <c r="AA1272" s="74"/>
      <c r="AB1272" s="74"/>
      <c r="AC1272" s="74"/>
      <c r="AD1272" s="74"/>
      <c r="AE1272" s="74"/>
      <c r="AF1272" s="49"/>
      <c r="AG1272" s="49"/>
    </row>
    <row r="1273" spans="1:33">
      <c r="A1273" s="190"/>
      <c r="B1273" s="190"/>
      <c r="C1273" s="49"/>
      <c r="D1273" s="49"/>
      <c r="E1273" s="190"/>
      <c r="F1273" s="74"/>
      <c r="G1273" s="74"/>
      <c r="H1273" s="74"/>
      <c r="I1273" s="74"/>
      <c r="J1273" s="74"/>
      <c r="K1273" s="74"/>
      <c r="L1273" s="49"/>
      <c r="M1273" s="49"/>
      <c r="N1273" s="49"/>
      <c r="O1273" s="49"/>
      <c r="P1273" s="49"/>
      <c r="Q1273" s="49"/>
      <c r="R1273" s="49"/>
      <c r="S1273" s="49"/>
      <c r="T1273" s="49"/>
      <c r="U1273" s="190"/>
      <c r="V1273" s="190"/>
      <c r="W1273" s="36"/>
      <c r="X1273" s="49"/>
      <c r="Y1273" s="190"/>
      <c r="Z1273" s="74"/>
      <c r="AA1273" s="74"/>
      <c r="AB1273" s="74"/>
      <c r="AC1273" s="74"/>
      <c r="AD1273" s="74"/>
      <c r="AE1273" s="74"/>
      <c r="AF1273" s="49"/>
      <c r="AG1273" s="49"/>
    </row>
    <row r="1274" spans="1:33">
      <c r="A1274" s="190"/>
      <c r="B1274" s="190"/>
      <c r="C1274" s="49"/>
      <c r="D1274" s="49"/>
      <c r="E1274" s="190"/>
      <c r="F1274" s="74"/>
      <c r="G1274" s="74"/>
      <c r="H1274" s="74"/>
      <c r="I1274" s="74"/>
      <c r="J1274" s="74"/>
      <c r="K1274" s="74"/>
      <c r="L1274" s="49"/>
      <c r="M1274" s="49"/>
      <c r="N1274" s="49"/>
      <c r="O1274" s="49"/>
      <c r="P1274" s="49"/>
      <c r="Q1274" s="49"/>
      <c r="R1274" s="49"/>
      <c r="S1274" s="49"/>
      <c r="T1274" s="49"/>
      <c r="U1274" s="190"/>
      <c r="V1274" s="190"/>
      <c r="W1274" s="36"/>
      <c r="X1274" s="49"/>
      <c r="Y1274" s="190"/>
      <c r="Z1274" s="74"/>
      <c r="AA1274" s="74"/>
      <c r="AB1274" s="74"/>
      <c r="AC1274" s="74"/>
      <c r="AD1274" s="74"/>
      <c r="AE1274" s="74"/>
      <c r="AF1274" s="49"/>
      <c r="AG1274" s="49"/>
    </row>
    <row r="1275" spans="1:33">
      <c r="A1275" s="190"/>
      <c r="B1275" s="190"/>
      <c r="C1275" s="49"/>
      <c r="D1275" s="49"/>
      <c r="E1275" s="190"/>
      <c r="F1275" s="74"/>
      <c r="G1275" s="74"/>
      <c r="H1275" s="74"/>
      <c r="I1275" s="74"/>
      <c r="J1275" s="74"/>
      <c r="K1275" s="74"/>
      <c r="L1275" s="49"/>
      <c r="M1275" s="49"/>
      <c r="N1275" s="49"/>
      <c r="O1275" s="49"/>
      <c r="P1275" s="49"/>
      <c r="Q1275" s="49"/>
      <c r="R1275" s="49"/>
      <c r="S1275" s="49"/>
      <c r="T1275" s="49"/>
      <c r="U1275" s="190"/>
      <c r="V1275" s="190"/>
      <c r="W1275" s="36"/>
      <c r="X1275" s="49"/>
      <c r="Y1275" s="190"/>
      <c r="Z1275" s="74"/>
      <c r="AA1275" s="74"/>
      <c r="AB1275" s="74"/>
      <c r="AC1275" s="74"/>
      <c r="AD1275" s="74"/>
      <c r="AE1275" s="74"/>
      <c r="AF1275" s="49"/>
      <c r="AG1275" s="49"/>
    </row>
    <row r="1276" spans="1:33">
      <c r="A1276" s="190"/>
      <c r="B1276" s="190"/>
      <c r="C1276" s="49"/>
      <c r="D1276" s="49"/>
      <c r="E1276" s="190"/>
      <c r="F1276" s="74"/>
      <c r="G1276" s="74"/>
      <c r="H1276" s="74"/>
      <c r="I1276" s="74"/>
      <c r="J1276" s="74"/>
      <c r="K1276" s="74"/>
      <c r="L1276" s="49"/>
      <c r="M1276" s="49"/>
      <c r="N1276" s="49"/>
      <c r="O1276" s="49"/>
      <c r="P1276" s="49"/>
      <c r="Q1276" s="49"/>
      <c r="R1276" s="49"/>
      <c r="S1276" s="49"/>
      <c r="T1276" s="49"/>
      <c r="U1276" s="190"/>
      <c r="V1276" s="190"/>
      <c r="W1276" s="36"/>
      <c r="X1276" s="49"/>
      <c r="Y1276" s="190"/>
      <c r="Z1276" s="74"/>
      <c r="AA1276" s="74"/>
      <c r="AB1276" s="74"/>
      <c r="AC1276" s="74"/>
      <c r="AD1276" s="74"/>
      <c r="AE1276" s="74"/>
      <c r="AF1276" s="49"/>
      <c r="AG1276" s="49"/>
    </row>
    <row r="1277" spans="1:33">
      <c r="A1277" s="190"/>
      <c r="B1277" s="190"/>
      <c r="C1277" s="49"/>
      <c r="D1277" s="49"/>
      <c r="E1277" s="190"/>
      <c r="F1277" s="74"/>
      <c r="G1277" s="74"/>
      <c r="H1277" s="74"/>
      <c r="I1277" s="74"/>
      <c r="J1277" s="74"/>
      <c r="K1277" s="74"/>
      <c r="L1277" s="49"/>
      <c r="M1277" s="49"/>
      <c r="N1277" s="49"/>
      <c r="O1277" s="49"/>
      <c r="P1277" s="49"/>
      <c r="Q1277" s="49"/>
      <c r="R1277" s="49"/>
      <c r="S1277" s="49"/>
      <c r="T1277" s="49"/>
      <c r="U1277" s="190"/>
      <c r="V1277" s="190"/>
      <c r="W1277" s="36"/>
      <c r="X1277" s="49"/>
      <c r="Y1277" s="190"/>
      <c r="Z1277" s="74"/>
      <c r="AA1277" s="74"/>
      <c r="AB1277" s="74"/>
      <c r="AC1277" s="74"/>
      <c r="AD1277" s="74"/>
      <c r="AE1277" s="74"/>
      <c r="AF1277" s="49"/>
      <c r="AG1277" s="49"/>
    </row>
    <row r="1278" spans="1:33">
      <c r="A1278" s="190"/>
      <c r="B1278" s="190"/>
      <c r="C1278" s="49"/>
      <c r="D1278" s="49"/>
      <c r="E1278" s="190"/>
      <c r="F1278" s="74"/>
      <c r="G1278" s="74"/>
      <c r="H1278" s="74"/>
      <c r="I1278" s="74"/>
      <c r="J1278" s="74"/>
      <c r="K1278" s="74"/>
      <c r="L1278" s="49"/>
      <c r="M1278" s="49"/>
      <c r="N1278" s="49"/>
      <c r="O1278" s="49"/>
      <c r="P1278" s="49"/>
      <c r="Q1278" s="49"/>
      <c r="R1278" s="49"/>
      <c r="S1278" s="49"/>
      <c r="T1278" s="49"/>
      <c r="U1278" s="190"/>
      <c r="V1278" s="190"/>
      <c r="W1278" s="36"/>
      <c r="X1278" s="49"/>
      <c r="Y1278" s="190"/>
      <c r="Z1278" s="74"/>
      <c r="AA1278" s="74"/>
      <c r="AB1278" s="74"/>
      <c r="AC1278" s="74"/>
      <c r="AD1278" s="74"/>
      <c r="AE1278" s="74"/>
      <c r="AF1278" s="49"/>
      <c r="AG1278" s="49"/>
    </row>
    <row r="1279" spans="1:33">
      <c r="A1279" s="190"/>
      <c r="B1279" s="190"/>
      <c r="C1279" s="49"/>
      <c r="D1279" s="49"/>
      <c r="E1279" s="190"/>
      <c r="F1279" s="74"/>
      <c r="G1279" s="74"/>
      <c r="H1279" s="74"/>
      <c r="I1279" s="74"/>
      <c r="J1279" s="74"/>
      <c r="K1279" s="74"/>
      <c r="L1279" s="49"/>
      <c r="M1279" s="49"/>
      <c r="N1279" s="49"/>
      <c r="O1279" s="49"/>
      <c r="P1279" s="49"/>
      <c r="Q1279" s="49"/>
      <c r="R1279" s="49"/>
      <c r="S1279" s="49"/>
      <c r="T1279" s="49"/>
      <c r="U1279" s="190"/>
      <c r="V1279" s="190"/>
      <c r="W1279" s="36"/>
      <c r="X1279" s="49"/>
      <c r="Y1279" s="190"/>
      <c r="Z1279" s="74"/>
      <c r="AA1279" s="74"/>
      <c r="AB1279" s="74"/>
      <c r="AC1279" s="74"/>
      <c r="AD1279" s="74"/>
      <c r="AE1279" s="74"/>
      <c r="AF1279" s="49"/>
      <c r="AG1279" s="49"/>
    </row>
    <row r="1280" spans="1:33">
      <c r="A1280" s="190"/>
      <c r="B1280" s="190"/>
      <c r="C1280" s="49"/>
      <c r="D1280" s="49"/>
      <c r="E1280" s="190"/>
      <c r="F1280" s="74"/>
      <c r="G1280" s="74"/>
      <c r="H1280" s="74"/>
      <c r="I1280" s="74"/>
      <c r="J1280" s="74"/>
      <c r="K1280" s="74"/>
      <c r="L1280" s="49"/>
      <c r="M1280" s="49"/>
      <c r="N1280" s="49"/>
      <c r="O1280" s="49"/>
      <c r="P1280" s="49"/>
      <c r="Q1280" s="49"/>
      <c r="R1280" s="49"/>
      <c r="S1280" s="49"/>
      <c r="T1280" s="49"/>
      <c r="U1280" s="190"/>
      <c r="V1280" s="190"/>
      <c r="W1280" s="36"/>
      <c r="X1280" s="49"/>
      <c r="Y1280" s="190"/>
      <c r="Z1280" s="74"/>
      <c r="AA1280" s="74"/>
      <c r="AB1280" s="74"/>
      <c r="AC1280" s="74"/>
      <c r="AD1280" s="74"/>
      <c r="AE1280" s="74"/>
      <c r="AF1280" s="49"/>
      <c r="AG1280" s="49"/>
    </row>
    <row r="1281" spans="1:33">
      <c r="A1281" s="190"/>
      <c r="B1281" s="190"/>
      <c r="C1281" s="49"/>
      <c r="D1281" s="49"/>
      <c r="E1281" s="190"/>
      <c r="F1281" s="74"/>
      <c r="G1281" s="74"/>
      <c r="H1281" s="74"/>
      <c r="I1281" s="74"/>
      <c r="J1281" s="74"/>
      <c r="K1281" s="74"/>
      <c r="L1281" s="49"/>
      <c r="M1281" s="49"/>
      <c r="N1281" s="49"/>
      <c r="O1281" s="49"/>
      <c r="P1281" s="49"/>
      <c r="Q1281" s="49"/>
      <c r="R1281" s="49"/>
      <c r="S1281" s="49"/>
      <c r="T1281" s="49"/>
      <c r="U1281" s="190"/>
      <c r="V1281" s="190"/>
      <c r="W1281" s="36"/>
      <c r="X1281" s="49"/>
      <c r="Y1281" s="190"/>
      <c r="Z1281" s="74"/>
      <c r="AA1281" s="74"/>
      <c r="AB1281" s="74"/>
      <c r="AC1281" s="74"/>
      <c r="AD1281" s="74"/>
      <c r="AE1281" s="74"/>
      <c r="AF1281" s="49"/>
      <c r="AG1281" s="49"/>
    </row>
    <row r="1282" spans="1:33">
      <c r="A1282" s="190"/>
      <c r="B1282" s="190"/>
      <c r="C1282" s="49"/>
      <c r="D1282" s="49"/>
      <c r="E1282" s="190"/>
      <c r="F1282" s="74"/>
      <c r="G1282" s="74"/>
      <c r="H1282" s="74"/>
      <c r="I1282" s="74"/>
      <c r="J1282" s="74"/>
      <c r="K1282" s="74"/>
      <c r="L1282" s="49"/>
      <c r="M1282" s="49"/>
      <c r="N1282" s="49"/>
      <c r="O1282" s="49"/>
      <c r="P1282" s="49"/>
      <c r="Q1282" s="49"/>
      <c r="R1282" s="49"/>
      <c r="S1282" s="49"/>
      <c r="T1282" s="49"/>
      <c r="U1282" s="190"/>
      <c r="V1282" s="190"/>
      <c r="W1282" s="36"/>
      <c r="X1282" s="49"/>
      <c r="Y1282" s="190"/>
      <c r="Z1282" s="74"/>
      <c r="AA1282" s="74"/>
      <c r="AB1282" s="74"/>
      <c r="AC1282" s="74"/>
      <c r="AD1282" s="74"/>
      <c r="AE1282" s="74"/>
      <c r="AF1282" s="49"/>
      <c r="AG1282" s="49"/>
    </row>
    <row r="1283" spans="1:33">
      <c r="A1283" s="190"/>
      <c r="B1283" s="190"/>
      <c r="C1283" s="49"/>
      <c r="D1283" s="49"/>
      <c r="E1283" s="190"/>
      <c r="F1283" s="74"/>
      <c r="G1283" s="74"/>
      <c r="H1283" s="74"/>
      <c r="I1283" s="74"/>
      <c r="J1283" s="74"/>
      <c r="K1283" s="74"/>
      <c r="L1283" s="49"/>
      <c r="M1283" s="49"/>
      <c r="N1283" s="49"/>
      <c r="O1283" s="49"/>
      <c r="P1283" s="49"/>
      <c r="Q1283" s="49"/>
      <c r="R1283" s="49"/>
      <c r="S1283" s="49"/>
      <c r="T1283" s="49"/>
      <c r="U1283" s="190"/>
      <c r="V1283" s="190"/>
      <c r="W1283" s="36"/>
      <c r="X1283" s="49"/>
      <c r="Y1283" s="190"/>
      <c r="Z1283" s="74"/>
      <c r="AA1283" s="74"/>
      <c r="AB1283" s="74"/>
      <c r="AC1283" s="74"/>
      <c r="AD1283" s="74"/>
      <c r="AE1283" s="74"/>
      <c r="AF1283" s="49"/>
      <c r="AG1283" s="49"/>
    </row>
    <row r="1284" spans="1:33">
      <c r="A1284" s="190"/>
      <c r="B1284" s="190"/>
      <c r="C1284" s="49"/>
      <c r="D1284" s="49"/>
      <c r="E1284" s="190"/>
      <c r="F1284" s="74"/>
      <c r="G1284" s="74"/>
      <c r="H1284" s="74"/>
      <c r="I1284" s="74"/>
      <c r="J1284" s="74"/>
      <c r="K1284" s="74"/>
      <c r="L1284" s="49"/>
      <c r="M1284" s="49"/>
      <c r="N1284" s="49"/>
      <c r="O1284" s="49"/>
      <c r="P1284" s="49"/>
      <c r="Q1284" s="49"/>
      <c r="R1284" s="49"/>
      <c r="S1284" s="49"/>
      <c r="T1284" s="49"/>
      <c r="U1284" s="190"/>
      <c r="V1284" s="190"/>
      <c r="W1284" s="36"/>
      <c r="X1284" s="49"/>
      <c r="Y1284" s="190"/>
      <c r="Z1284" s="74"/>
      <c r="AA1284" s="74"/>
      <c r="AB1284" s="74"/>
      <c r="AC1284" s="74"/>
      <c r="AD1284" s="74"/>
      <c r="AE1284" s="74"/>
      <c r="AF1284" s="49"/>
      <c r="AG1284" s="49"/>
    </row>
    <row r="1285" spans="1:33">
      <c r="A1285" s="190"/>
      <c r="B1285" s="190"/>
      <c r="C1285" s="49"/>
      <c r="D1285" s="49"/>
      <c r="E1285" s="190"/>
      <c r="F1285" s="74"/>
      <c r="G1285" s="74"/>
      <c r="H1285" s="74"/>
      <c r="I1285" s="74"/>
      <c r="J1285" s="74"/>
      <c r="K1285" s="74"/>
      <c r="L1285" s="49"/>
      <c r="M1285" s="49"/>
      <c r="N1285" s="49"/>
      <c r="O1285" s="49"/>
      <c r="P1285" s="49"/>
      <c r="Q1285" s="49"/>
      <c r="R1285" s="49"/>
      <c r="S1285" s="49"/>
      <c r="T1285" s="49"/>
      <c r="U1285" s="190"/>
      <c r="V1285" s="190"/>
      <c r="W1285" s="36"/>
      <c r="X1285" s="49"/>
      <c r="Y1285" s="190"/>
      <c r="Z1285" s="74"/>
      <c r="AA1285" s="74"/>
      <c r="AB1285" s="74"/>
      <c r="AC1285" s="74"/>
      <c r="AD1285" s="74"/>
      <c r="AE1285" s="74"/>
      <c r="AF1285" s="49"/>
      <c r="AG1285" s="49"/>
    </row>
    <row r="1286" spans="1:33">
      <c r="A1286" s="190"/>
      <c r="B1286" s="190"/>
      <c r="C1286" s="49"/>
      <c r="D1286" s="49"/>
      <c r="E1286" s="190"/>
      <c r="F1286" s="74"/>
      <c r="G1286" s="74"/>
      <c r="H1286" s="74"/>
      <c r="I1286" s="74"/>
      <c r="J1286" s="74"/>
      <c r="K1286" s="74"/>
      <c r="L1286" s="49"/>
      <c r="M1286" s="49"/>
      <c r="N1286" s="49"/>
      <c r="O1286" s="49"/>
      <c r="P1286" s="49"/>
      <c r="Q1286" s="49"/>
      <c r="R1286" s="49"/>
      <c r="S1286" s="49"/>
      <c r="T1286" s="49"/>
      <c r="U1286" s="190"/>
      <c r="V1286" s="190"/>
      <c r="W1286" s="36"/>
      <c r="X1286" s="49"/>
      <c r="Y1286" s="190"/>
      <c r="Z1286" s="74"/>
      <c r="AA1286" s="74"/>
      <c r="AB1286" s="74"/>
      <c r="AC1286" s="74"/>
      <c r="AD1286" s="74"/>
      <c r="AE1286" s="74"/>
      <c r="AF1286" s="49"/>
      <c r="AG1286" s="49"/>
    </row>
    <row r="1287" spans="1:33">
      <c r="A1287" s="190"/>
      <c r="B1287" s="190"/>
      <c r="C1287" s="49"/>
      <c r="D1287" s="49"/>
      <c r="E1287" s="190"/>
      <c r="F1287" s="74"/>
      <c r="G1287" s="74"/>
      <c r="H1287" s="74"/>
      <c r="I1287" s="74"/>
      <c r="J1287" s="74"/>
      <c r="K1287" s="74"/>
      <c r="L1287" s="49"/>
      <c r="M1287" s="49"/>
      <c r="N1287" s="49"/>
      <c r="O1287" s="49"/>
      <c r="P1287" s="49"/>
      <c r="Q1287" s="49"/>
      <c r="R1287" s="49"/>
      <c r="S1287" s="49"/>
      <c r="T1287" s="49"/>
      <c r="U1287" s="190"/>
      <c r="V1287" s="190"/>
      <c r="W1287" s="36"/>
      <c r="X1287" s="49"/>
      <c r="Y1287" s="190"/>
      <c r="Z1287" s="74"/>
      <c r="AA1287" s="74"/>
      <c r="AB1287" s="74"/>
      <c r="AC1287" s="74"/>
      <c r="AD1287" s="74"/>
      <c r="AE1287" s="74"/>
      <c r="AF1287" s="49"/>
      <c r="AG1287" s="49"/>
    </row>
    <row r="1288" spans="1:33">
      <c r="A1288" s="190"/>
      <c r="B1288" s="190"/>
      <c r="C1288" s="49"/>
      <c r="D1288" s="49"/>
      <c r="E1288" s="190"/>
      <c r="F1288" s="74"/>
      <c r="G1288" s="74"/>
      <c r="H1288" s="74"/>
      <c r="I1288" s="74"/>
      <c r="J1288" s="74"/>
      <c r="K1288" s="74"/>
      <c r="L1288" s="49"/>
      <c r="M1288" s="49"/>
      <c r="N1288" s="49"/>
      <c r="O1288" s="49"/>
      <c r="P1288" s="49"/>
      <c r="Q1288" s="49"/>
      <c r="R1288" s="49"/>
      <c r="S1288" s="49"/>
      <c r="T1288" s="49"/>
      <c r="U1288" s="190"/>
      <c r="V1288" s="190"/>
      <c r="W1288" s="36"/>
      <c r="X1288" s="49"/>
      <c r="Y1288" s="190"/>
      <c r="Z1288" s="74"/>
      <c r="AA1288" s="74"/>
      <c r="AB1288" s="74"/>
      <c r="AC1288" s="74"/>
      <c r="AD1288" s="74"/>
      <c r="AE1288" s="74"/>
      <c r="AF1288" s="49"/>
      <c r="AG1288" s="49"/>
    </row>
    <row r="1289" spans="1:33">
      <c r="A1289" s="190"/>
      <c r="B1289" s="190"/>
      <c r="C1289" s="49"/>
      <c r="D1289" s="49"/>
      <c r="E1289" s="190"/>
      <c r="F1289" s="74"/>
      <c r="G1289" s="74"/>
      <c r="H1289" s="74"/>
      <c r="I1289" s="74"/>
      <c r="J1289" s="74"/>
      <c r="K1289" s="74"/>
      <c r="L1289" s="49"/>
      <c r="M1289" s="49"/>
      <c r="N1289" s="49"/>
      <c r="O1289" s="49"/>
      <c r="P1289" s="49"/>
      <c r="Q1289" s="49"/>
      <c r="R1289" s="49"/>
      <c r="S1289" s="49"/>
      <c r="T1289" s="49"/>
      <c r="U1289" s="190"/>
      <c r="V1289" s="190"/>
      <c r="W1289" s="36"/>
      <c r="X1289" s="49"/>
      <c r="Y1289" s="190"/>
      <c r="Z1289" s="74"/>
      <c r="AA1289" s="74"/>
      <c r="AB1289" s="74"/>
      <c r="AC1289" s="74"/>
      <c r="AD1289" s="74"/>
      <c r="AE1289" s="74"/>
      <c r="AF1289" s="49"/>
      <c r="AG1289" s="49"/>
    </row>
    <row r="1290" spans="1:33">
      <c r="A1290" s="190"/>
      <c r="B1290" s="190"/>
      <c r="C1290" s="49"/>
      <c r="D1290" s="49"/>
      <c r="E1290" s="190"/>
      <c r="F1290" s="74"/>
      <c r="G1290" s="74"/>
      <c r="H1290" s="74"/>
      <c r="I1290" s="74"/>
      <c r="J1290" s="74"/>
      <c r="K1290" s="74"/>
      <c r="L1290" s="49"/>
      <c r="M1290" s="49"/>
      <c r="N1290" s="49"/>
      <c r="O1290" s="49"/>
      <c r="P1290" s="49"/>
      <c r="Q1290" s="49"/>
      <c r="R1290" s="49"/>
      <c r="S1290" s="49"/>
      <c r="T1290" s="49"/>
      <c r="U1290" s="190"/>
      <c r="V1290" s="190"/>
      <c r="W1290" s="36"/>
      <c r="X1290" s="49"/>
      <c r="Y1290" s="190"/>
      <c r="Z1290" s="74"/>
      <c r="AA1290" s="74"/>
      <c r="AB1290" s="74"/>
      <c r="AC1290" s="74"/>
      <c r="AD1290" s="74"/>
      <c r="AE1290" s="74"/>
      <c r="AF1290" s="49"/>
      <c r="AG1290" s="49"/>
    </row>
    <row r="1291" spans="1:33">
      <c r="A1291" s="190"/>
      <c r="B1291" s="190"/>
      <c r="C1291" s="49"/>
      <c r="D1291" s="49"/>
      <c r="E1291" s="190"/>
      <c r="F1291" s="74"/>
      <c r="G1291" s="74"/>
      <c r="H1291" s="74"/>
      <c r="I1291" s="74"/>
      <c r="J1291" s="74"/>
      <c r="K1291" s="74"/>
      <c r="L1291" s="49"/>
      <c r="M1291" s="49"/>
      <c r="N1291" s="49"/>
      <c r="O1291" s="49"/>
      <c r="P1291" s="49"/>
      <c r="Q1291" s="49"/>
      <c r="R1291" s="49"/>
      <c r="S1291" s="49"/>
      <c r="T1291" s="49"/>
      <c r="U1291" s="190"/>
      <c r="V1291" s="190"/>
      <c r="W1291" s="36"/>
      <c r="X1291" s="49"/>
      <c r="Y1291" s="190"/>
      <c r="Z1291" s="74"/>
      <c r="AA1291" s="74"/>
      <c r="AB1291" s="74"/>
      <c r="AC1291" s="74"/>
      <c r="AD1291" s="74"/>
      <c r="AE1291" s="74"/>
      <c r="AF1291" s="49"/>
      <c r="AG1291" s="49"/>
    </row>
    <row r="1292" spans="1:33">
      <c r="A1292" s="190"/>
      <c r="B1292" s="190"/>
      <c r="C1292" s="49"/>
      <c r="D1292" s="49"/>
      <c r="E1292" s="190"/>
      <c r="F1292" s="74"/>
      <c r="G1292" s="74"/>
      <c r="H1292" s="74"/>
      <c r="I1292" s="74"/>
      <c r="J1292" s="74"/>
      <c r="K1292" s="74"/>
      <c r="L1292" s="49"/>
      <c r="M1292" s="49"/>
      <c r="N1292" s="49"/>
      <c r="O1292" s="49"/>
      <c r="P1292" s="49"/>
      <c r="Q1292" s="49"/>
      <c r="R1292" s="49"/>
      <c r="S1292" s="49"/>
      <c r="T1292" s="49"/>
      <c r="U1292" s="190"/>
      <c r="V1292" s="190"/>
      <c r="W1292" s="36"/>
      <c r="X1292" s="49"/>
      <c r="Y1292" s="190"/>
      <c r="Z1292" s="74"/>
      <c r="AA1292" s="74"/>
      <c r="AB1292" s="74"/>
      <c r="AC1292" s="74"/>
      <c r="AD1292" s="74"/>
      <c r="AE1292" s="74"/>
      <c r="AF1292" s="49"/>
      <c r="AG1292" s="49"/>
    </row>
    <row r="1293" spans="1:33">
      <c r="A1293" s="190"/>
      <c r="B1293" s="190"/>
      <c r="C1293" s="49"/>
      <c r="D1293" s="49"/>
      <c r="E1293" s="190"/>
      <c r="F1293" s="74"/>
      <c r="G1293" s="74"/>
      <c r="H1293" s="74"/>
      <c r="I1293" s="74"/>
      <c r="J1293" s="74"/>
      <c r="K1293" s="74"/>
      <c r="L1293" s="49"/>
      <c r="M1293" s="49"/>
      <c r="N1293" s="49"/>
      <c r="O1293" s="49"/>
      <c r="P1293" s="49"/>
      <c r="Q1293" s="49"/>
      <c r="R1293" s="49"/>
      <c r="S1293" s="49"/>
      <c r="T1293" s="49"/>
      <c r="U1293" s="190"/>
      <c r="V1293" s="190"/>
      <c r="W1293" s="36"/>
      <c r="X1293" s="49"/>
      <c r="Y1293" s="190"/>
      <c r="Z1293" s="74"/>
      <c r="AA1293" s="74"/>
      <c r="AB1293" s="74"/>
      <c r="AC1293" s="74"/>
      <c r="AD1293" s="74"/>
      <c r="AE1293" s="74"/>
      <c r="AF1293" s="49"/>
      <c r="AG1293" s="49"/>
    </row>
    <row r="1294" spans="1:33">
      <c r="A1294" s="190"/>
      <c r="B1294" s="190"/>
      <c r="C1294" s="49"/>
      <c r="D1294" s="49"/>
      <c r="E1294" s="190"/>
      <c r="F1294" s="74"/>
      <c r="G1294" s="74"/>
      <c r="H1294" s="74"/>
      <c r="I1294" s="74"/>
      <c r="J1294" s="74"/>
      <c r="K1294" s="74"/>
      <c r="L1294" s="49"/>
      <c r="M1294" s="49"/>
      <c r="N1294" s="49"/>
      <c r="O1294" s="49"/>
      <c r="P1294" s="49"/>
      <c r="Q1294" s="49"/>
      <c r="R1294" s="49"/>
      <c r="S1294" s="49"/>
      <c r="T1294" s="49"/>
      <c r="U1294" s="190"/>
      <c r="V1294" s="190"/>
      <c r="W1294" s="36"/>
      <c r="X1294" s="49"/>
      <c r="Y1294" s="190"/>
      <c r="Z1294" s="74"/>
      <c r="AA1294" s="74"/>
      <c r="AB1294" s="74"/>
      <c r="AC1294" s="74"/>
      <c r="AD1294" s="74"/>
      <c r="AE1294" s="74"/>
      <c r="AF1294" s="49"/>
      <c r="AG1294" s="49"/>
    </row>
    <row r="1295" spans="1:33">
      <c r="A1295" s="190"/>
      <c r="B1295" s="190"/>
      <c r="C1295" s="49"/>
      <c r="D1295" s="49"/>
      <c r="E1295" s="190"/>
      <c r="F1295" s="74"/>
      <c r="G1295" s="74"/>
      <c r="H1295" s="74"/>
      <c r="I1295" s="74"/>
      <c r="J1295" s="74"/>
      <c r="K1295" s="74"/>
      <c r="L1295" s="49"/>
      <c r="M1295" s="49"/>
      <c r="N1295" s="49"/>
      <c r="O1295" s="49"/>
      <c r="P1295" s="49"/>
      <c r="Q1295" s="49"/>
      <c r="R1295" s="49"/>
      <c r="S1295" s="49"/>
      <c r="T1295" s="49"/>
      <c r="U1295" s="190"/>
      <c r="V1295" s="190"/>
      <c r="W1295" s="36"/>
      <c r="X1295" s="49"/>
      <c r="Y1295" s="190"/>
      <c r="Z1295" s="74"/>
      <c r="AA1295" s="74"/>
      <c r="AB1295" s="74"/>
      <c r="AC1295" s="74"/>
      <c r="AD1295" s="74"/>
      <c r="AE1295" s="74"/>
      <c r="AF1295" s="49"/>
      <c r="AG1295" s="49"/>
    </row>
    <row r="1296" spans="1:33">
      <c r="A1296" s="190"/>
      <c r="B1296" s="190"/>
      <c r="C1296" s="49"/>
      <c r="D1296" s="49"/>
      <c r="E1296" s="190"/>
      <c r="F1296" s="74"/>
      <c r="G1296" s="74"/>
      <c r="H1296" s="74"/>
      <c r="I1296" s="74"/>
      <c r="J1296" s="74"/>
      <c r="K1296" s="74"/>
      <c r="L1296" s="49"/>
      <c r="M1296" s="49"/>
      <c r="N1296" s="49"/>
      <c r="O1296" s="49"/>
      <c r="P1296" s="49"/>
      <c r="Q1296" s="49"/>
      <c r="R1296" s="49"/>
      <c r="S1296" s="49"/>
      <c r="T1296" s="49"/>
      <c r="U1296" s="190"/>
      <c r="V1296" s="190"/>
      <c r="W1296" s="36"/>
      <c r="X1296" s="49"/>
      <c r="Y1296" s="190"/>
      <c r="Z1296" s="74"/>
      <c r="AA1296" s="74"/>
      <c r="AB1296" s="74"/>
      <c r="AC1296" s="74"/>
      <c r="AD1296" s="74"/>
      <c r="AE1296" s="74"/>
      <c r="AF1296" s="49"/>
      <c r="AG1296" s="49"/>
    </row>
    <row r="1297" spans="1:33">
      <c r="A1297" s="190"/>
      <c r="B1297" s="190"/>
      <c r="C1297" s="49"/>
      <c r="D1297" s="49"/>
      <c r="E1297" s="190"/>
      <c r="F1297" s="74"/>
      <c r="G1297" s="74"/>
      <c r="H1297" s="74"/>
      <c r="I1297" s="74"/>
      <c r="J1297" s="74"/>
      <c r="K1297" s="74"/>
      <c r="L1297" s="49"/>
      <c r="M1297" s="49"/>
      <c r="N1297" s="49"/>
      <c r="O1297" s="49"/>
      <c r="P1297" s="49"/>
      <c r="Q1297" s="49"/>
      <c r="R1297" s="49"/>
      <c r="S1297" s="49"/>
      <c r="T1297" s="49"/>
      <c r="U1297" s="190"/>
      <c r="V1297" s="190"/>
      <c r="W1297" s="36"/>
      <c r="X1297" s="49"/>
      <c r="Y1297" s="190"/>
      <c r="Z1297" s="74"/>
      <c r="AA1297" s="74"/>
      <c r="AB1297" s="74"/>
      <c r="AC1297" s="74"/>
      <c r="AD1297" s="74"/>
      <c r="AE1297" s="74"/>
      <c r="AF1297" s="49"/>
      <c r="AG1297" s="49"/>
    </row>
    <row r="1298" spans="1:33">
      <c r="A1298" s="190"/>
      <c r="B1298" s="190"/>
      <c r="C1298" s="49"/>
      <c r="D1298" s="49"/>
      <c r="E1298" s="190"/>
      <c r="F1298" s="74"/>
      <c r="G1298" s="74"/>
      <c r="H1298" s="74"/>
      <c r="I1298" s="74"/>
      <c r="J1298" s="74"/>
      <c r="K1298" s="74"/>
      <c r="L1298" s="49"/>
      <c r="M1298" s="49"/>
      <c r="N1298" s="49"/>
      <c r="O1298" s="49"/>
      <c r="P1298" s="49"/>
      <c r="Q1298" s="49"/>
      <c r="R1298" s="49"/>
      <c r="S1298" s="49"/>
      <c r="T1298" s="49"/>
      <c r="U1298" s="190"/>
      <c r="V1298" s="190"/>
      <c r="W1298" s="36"/>
      <c r="X1298" s="49"/>
      <c r="Y1298" s="190"/>
      <c r="Z1298" s="74"/>
      <c r="AA1298" s="74"/>
      <c r="AB1298" s="74"/>
      <c r="AC1298" s="74"/>
      <c r="AD1298" s="74"/>
      <c r="AE1298" s="74"/>
      <c r="AF1298" s="49"/>
      <c r="AG1298" s="49"/>
    </row>
    <row r="1299" spans="1:33">
      <c r="A1299" s="190"/>
      <c r="B1299" s="190"/>
      <c r="C1299" s="49"/>
      <c r="D1299" s="49"/>
      <c r="E1299" s="190"/>
      <c r="F1299" s="74"/>
      <c r="G1299" s="74"/>
      <c r="H1299" s="74"/>
      <c r="I1299" s="74"/>
      <c r="J1299" s="74"/>
      <c r="K1299" s="74"/>
      <c r="L1299" s="49"/>
      <c r="M1299" s="49"/>
      <c r="N1299" s="49"/>
      <c r="O1299" s="49"/>
      <c r="P1299" s="49"/>
      <c r="Q1299" s="49"/>
      <c r="R1299" s="49"/>
      <c r="S1299" s="49"/>
      <c r="T1299" s="49"/>
      <c r="U1299" s="190"/>
      <c r="V1299" s="190"/>
      <c r="W1299" s="36"/>
      <c r="X1299" s="49"/>
      <c r="Y1299" s="190"/>
      <c r="Z1299" s="74"/>
      <c r="AA1299" s="74"/>
      <c r="AB1299" s="74"/>
      <c r="AC1299" s="74"/>
      <c r="AD1299" s="74"/>
      <c r="AE1299" s="74"/>
      <c r="AF1299" s="49"/>
      <c r="AG1299" s="49"/>
    </row>
    <row r="1300" spans="1:33">
      <c r="A1300" s="190"/>
      <c r="B1300" s="190"/>
      <c r="C1300" s="49"/>
      <c r="D1300" s="49"/>
      <c r="E1300" s="190"/>
      <c r="F1300" s="74"/>
      <c r="G1300" s="74"/>
      <c r="H1300" s="74"/>
      <c r="I1300" s="74"/>
      <c r="J1300" s="74"/>
      <c r="K1300" s="74"/>
      <c r="L1300" s="49"/>
      <c r="M1300" s="49"/>
      <c r="N1300" s="49"/>
      <c r="O1300" s="49"/>
      <c r="P1300" s="49"/>
      <c r="Q1300" s="49"/>
      <c r="R1300" s="49"/>
      <c r="S1300" s="49"/>
      <c r="T1300" s="49"/>
      <c r="U1300" s="190"/>
      <c r="V1300" s="190"/>
      <c r="W1300" s="36"/>
      <c r="X1300" s="49"/>
      <c r="Y1300" s="190"/>
      <c r="Z1300" s="74"/>
      <c r="AA1300" s="74"/>
      <c r="AB1300" s="74"/>
      <c r="AC1300" s="74"/>
      <c r="AD1300" s="74"/>
      <c r="AE1300" s="74"/>
      <c r="AF1300" s="49"/>
      <c r="AG1300" s="49"/>
    </row>
    <row r="1301" spans="1:33">
      <c r="A1301" s="190"/>
      <c r="B1301" s="190"/>
      <c r="C1301" s="49"/>
      <c r="D1301" s="49"/>
      <c r="E1301" s="190"/>
      <c r="F1301" s="74"/>
      <c r="G1301" s="74"/>
      <c r="H1301" s="74"/>
      <c r="I1301" s="74"/>
      <c r="J1301" s="74"/>
      <c r="K1301" s="74"/>
      <c r="L1301" s="49"/>
      <c r="M1301" s="49"/>
      <c r="N1301" s="49"/>
      <c r="O1301" s="49"/>
      <c r="P1301" s="49"/>
      <c r="Q1301" s="49"/>
      <c r="R1301" s="49"/>
      <c r="S1301" s="49"/>
      <c r="T1301" s="49"/>
      <c r="U1301" s="190"/>
      <c r="V1301" s="190"/>
      <c r="W1301" s="36"/>
      <c r="X1301" s="49"/>
      <c r="Y1301" s="190"/>
      <c r="Z1301" s="74"/>
      <c r="AA1301" s="74"/>
      <c r="AB1301" s="74"/>
      <c r="AC1301" s="74"/>
      <c r="AD1301" s="74"/>
      <c r="AE1301" s="74"/>
      <c r="AF1301" s="49"/>
      <c r="AG1301" s="49"/>
    </row>
    <row r="1302" spans="1:33">
      <c r="A1302" s="190"/>
      <c r="B1302" s="190"/>
      <c r="C1302" s="49"/>
      <c r="D1302" s="49"/>
      <c r="E1302" s="190"/>
      <c r="F1302" s="74"/>
      <c r="G1302" s="74"/>
      <c r="H1302" s="74"/>
      <c r="I1302" s="74"/>
      <c r="J1302" s="74"/>
      <c r="K1302" s="74"/>
      <c r="L1302" s="49"/>
      <c r="M1302" s="49"/>
      <c r="N1302" s="49"/>
      <c r="O1302" s="49"/>
      <c r="P1302" s="49"/>
      <c r="Q1302" s="49"/>
      <c r="R1302" s="49"/>
      <c r="S1302" s="49"/>
      <c r="T1302" s="49"/>
      <c r="U1302" s="190"/>
      <c r="V1302" s="190"/>
      <c r="W1302" s="36"/>
      <c r="X1302" s="49"/>
      <c r="Y1302" s="190"/>
      <c r="Z1302" s="74"/>
      <c r="AA1302" s="74"/>
      <c r="AB1302" s="74"/>
      <c r="AC1302" s="74"/>
      <c r="AD1302" s="74"/>
      <c r="AE1302" s="74"/>
      <c r="AF1302" s="49"/>
      <c r="AG1302" s="49"/>
    </row>
    <row r="1303" spans="1:33">
      <c r="A1303" s="190"/>
      <c r="B1303" s="190"/>
      <c r="C1303" s="49"/>
      <c r="D1303" s="49"/>
      <c r="E1303" s="190"/>
      <c r="F1303" s="74"/>
      <c r="G1303" s="74"/>
      <c r="H1303" s="74"/>
      <c r="I1303" s="74"/>
      <c r="J1303" s="74"/>
      <c r="K1303" s="74"/>
      <c r="L1303" s="49"/>
      <c r="M1303" s="49"/>
      <c r="N1303" s="49"/>
      <c r="O1303" s="49"/>
      <c r="P1303" s="49"/>
      <c r="Q1303" s="49"/>
      <c r="R1303" s="49"/>
      <c r="S1303" s="49"/>
      <c r="T1303" s="49"/>
      <c r="U1303" s="190"/>
      <c r="V1303" s="190"/>
      <c r="W1303" s="36"/>
      <c r="X1303" s="49"/>
      <c r="Y1303" s="190"/>
      <c r="Z1303" s="74"/>
      <c r="AA1303" s="74"/>
      <c r="AB1303" s="74"/>
      <c r="AC1303" s="74"/>
      <c r="AD1303" s="74"/>
      <c r="AE1303" s="74"/>
      <c r="AF1303" s="49"/>
      <c r="AG1303" s="49"/>
    </row>
    <row r="1304" spans="1:33">
      <c r="A1304" s="190"/>
      <c r="B1304" s="190"/>
      <c r="C1304" s="49"/>
      <c r="D1304" s="49"/>
      <c r="E1304" s="190"/>
      <c r="F1304" s="74"/>
      <c r="G1304" s="74"/>
      <c r="H1304" s="74"/>
      <c r="I1304" s="74"/>
      <c r="J1304" s="74"/>
      <c r="K1304" s="74"/>
      <c r="L1304" s="49"/>
      <c r="M1304" s="49"/>
      <c r="N1304" s="49"/>
      <c r="O1304" s="49"/>
      <c r="P1304" s="49"/>
      <c r="Q1304" s="49"/>
      <c r="R1304" s="49"/>
      <c r="S1304" s="49"/>
      <c r="T1304" s="49"/>
      <c r="U1304" s="190"/>
      <c r="V1304" s="190"/>
      <c r="W1304" s="36"/>
      <c r="X1304" s="49"/>
      <c r="Y1304" s="190"/>
      <c r="Z1304" s="74"/>
      <c r="AA1304" s="74"/>
      <c r="AB1304" s="74"/>
      <c r="AC1304" s="74"/>
      <c r="AD1304" s="74"/>
      <c r="AE1304" s="74"/>
      <c r="AF1304" s="49"/>
      <c r="AG1304" s="49"/>
    </row>
    <row r="1305" spans="1:33">
      <c r="A1305" s="190"/>
      <c r="B1305" s="190"/>
      <c r="C1305" s="49"/>
      <c r="D1305" s="49"/>
      <c r="E1305" s="190"/>
      <c r="F1305" s="74"/>
      <c r="G1305" s="74"/>
      <c r="H1305" s="74"/>
      <c r="I1305" s="74"/>
      <c r="J1305" s="74"/>
      <c r="K1305" s="74"/>
      <c r="L1305" s="49"/>
      <c r="M1305" s="49"/>
      <c r="N1305" s="49"/>
      <c r="O1305" s="49"/>
      <c r="P1305" s="49"/>
      <c r="Q1305" s="49"/>
      <c r="R1305" s="49"/>
      <c r="S1305" s="49"/>
      <c r="T1305" s="49"/>
      <c r="U1305" s="190"/>
      <c r="V1305" s="190"/>
      <c r="W1305" s="36"/>
      <c r="X1305" s="49"/>
      <c r="Y1305" s="190"/>
      <c r="Z1305" s="74"/>
      <c r="AA1305" s="74"/>
      <c r="AB1305" s="74"/>
      <c r="AC1305" s="74"/>
      <c r="AD1305" s="74"/>
      <c r="AE1305" s="74"/>
      <c r="AF1305" s="49"/>
      <c r="AG1305" s="49"/>
    </row>
    <row r="1306" spans="1:33">
      <c r="A1306" s="190"/>
      <c r="B1306" s="190"/>
      <c r="C1306" s="49"/>
      <c r="D1306" s="49"/>
      <c r="E1306" s="190"/>
      <c r="F1306" s="74"/>
      <c r="G1306" s="74"/>
      <c r="H1306" s="74"/>
      <c r="I1306" s="74"/>
      <c r="J1306" s="74"/>
      <c r="K1306" s="74"/>
      <c r="L1306" s="49"/>
      <c r="M1306" s="49"/>
      <c r="N1306" s="49"/>
      <c r="O1306" s="49"/>
      <c r="P1306" s="49"/>
      <c r="Q1306" s="49"/>
      <c r="R1306" s="49"/>
      <c r="S1306" s="49"/>
      <c r="T1306" s="49"/>
      <c r="U1306" s="190"/>
      <c r="V1306" s="190"/>
      <c r="W1306" s="36"/>
      <c r="X1306" s="49"/>
      <c r="Y1306" s="190"/>
      <c r="Z1306" s="74"/>
      <c r="AA1306" s="74"/>
      <c r="AB1306" s="74"/>
      <c r="AC1306" s="74"/>
      <c r="AD1306" s="74"/>
      <c r="AE1306" s="74"/>
      <c r="AF1306" s="49"/>
      <c r="AG1306" s="49"/>
    </row>
    <row r="1307" spans="1:33">
      <c r="A1307" s="190"/>
      <c r="B1307" s="190"/>
      <c r="C1307" s="49"/>
      <c r="D1307" s="49"/>
      <c r="E1307" s="190"/>
      <c r="F1307" s="74"/>
      <c r="G1307" s="74"/>
      <c r="H1307" s="74"/>
      <c r="I1307" s="74"/>
      <c r="J1307" s="74"/>
      <c r="K1307" s="74"/>
      <c r="L1307" s="49"/>
      <c r="M1307" s="49"/>
      <c r="N1307" s="49"/>
      <c r="O1307" s="49"/>
      <c r="P1307" s="49"/>
      <c r="Q1307" s="49"/>
      <c r="R1307" s="49"/>
      <c r="S1307" s="49"/>
      <c r="T1307" s="49"/>
      <c r="U1307" s="190"/>
      <c r="V1307" s="190"/>
      <c r="W1307" s="36"/>
      <c r="X1307" s="49"/>
      <c r="Y1307" s="190"/>
      <c r="Z1307" s="74"/>
      <c r="AA1307" s="74"/>
      <c r="AB1307" s="74"/>
      <c r="AC1307" s="74"/>
      <c r="AD1307" s="74"/>
      <c r="AE1307" s="74"/>
      <c r="AF1307" s="49"/>
      <c r="AG1307" s="49"/>
    </row>
    <row r="1308" spans="1:33">
      <c r="A1308" s="190"/>
      <c r="B1308" s="190"/>
      <c r="C1308" s="49"/>
      <c r="D1308" s="49"/>
      <c r="E1308" s="190"/>
      <c r="F1308" s="74"/>
      <c r="G1308" s="74"/>
      <c r="H1308" s="74"/>
      <c r="I1308" s="74"/>
      <c r="J1308" s="74"/>
      <c r="K1308" s="74"/>
      <c r="L1308" s="49"/>
      <c r="M1308" s="49"/>
      <c r="N1308" s="49"/>
      <c r="O1308" s="49"/>
      <c r="P1308" s="49"/>
      <c r="Q1308" s="49"/>
      <c r="R1308" s="49"/>
      <c r="S1308" s="49"/>
      <c r="T1308" s="49"/>
      <c r="U1308" s="190"/>
      <c r="V1308" s="190"/>
      <c r="W1308" s="36"/>
      <c r="X1308" s="49"/>
      <c r="Y1308" s="190"/>
      <c r="Z1308" s="74"/>
      <c r="AA1308" s="74"/>
      <c r="AB1308" s="74"/>
      <c r="AC1308" s="74"/>
      <c r="AD1308" s="74"/>
      <c r="AE1308" s="74"/>
      <c r="AF1308" s="49"/>
      <c r="AG1308" s="49"/>
    </row>
    <row r="1309" spans="1:33">
      <c r="A1309" s="190"/>
      <c r="B1309" s="190"/>
      <c r="C1309" s="49"/>
      <c r="D1309" s="49"/>
      <c r="E1309" s="190"/>
      <c r="F1309" s="74"/>
      <c r="G1309" s="74"/>
      <c r="H1309" s="74"/>
      <c r="I1309" s="74"/>
      <c r="J1309" s="74"/>
      <c r="K1309" s="74"/>
      <c r="L1309" s="49"/>
      <c r="M1309" s="49"/>
      <c r="N1309" s="49"/>
      <c r="O1309" s="49"/>
      <c r="P1309" s="49"/>
      <c r="Q1309" s="49"/>
      <c r="R1309" s="49"/>
      <c r="S1309" s="49"/>
      <c r="T1309" s="49"/>
      <c r="U1309" s="190"/>
      <c r="V1309" s="190"/>
      <c r="W1309" s="36"/>
      <c r="X1309" s="49"/>
      <c r="Y1309" s="190"/>
      <c r="Z1309" s="74"/>
      <c r="AA1309" s="74"/>
      <c r="AB1309" s="74"/>
      <c r="AC1309" s="74"/>
      <c r="AD1309" s="74"/>
      <c r="AE1309" s="74"/>
      <c r="AF1309" s="49"/>
      <c r="AG1309" s="49"/>
    </row>
    <row r="1310" spans="1:33">
      <c r="A1310" s="190"/>
      <c r="B1310" s="190"/>
      <c r="C1310" s="49"/>
      <c r="D1310" s="49"/>
      <c r="E1310" s="190"/>
      <c r="F1310" s="74"/>
      <c r="G1310" s="74"/>
      <c r="H1310" s="74"/>
      <c r="I1310" s="74"/>
      <c r="J1310" s="74"/>
      <c r="K1310" s="74"/>
      <c r="L1310" s="49"/>
      <c r="M1310" s="49"/>
      <c r="N1310" s="49"/>
      <c r="O1310" s="49"/>
      <c r="P1310" s="49"/>
      <c r="Q1310" s="49"/>
      <c r="R1310" s="49"/>
      <c r="S1310" s="49"/>
      <c r="T1310" s="49"/>
      <c r="U1310" s="190"/>
      <c r="V1310" s="190"/>
      <c r="W1310" s="36"/>
      <c r="X1310" s="49"/>
      <c r="Y1310" s="190"/>
      <c r="Z1310" s="74"/>
      <c r="AA1310" s="74"/>
      <c r="AB1310" s="74"/>
      <c r="AC1310" s="74"/>
      <c r="AD1310" s="74"/>
      <c r="AE1310" s="74"/>
      <c r="AF1310" s="49"/>
      <c r="AG1310" s="49"/>
    </row>
    <row r="1311" spans="1:33">
      <c r="A1311" s="190"/>
      <c r="B1311" s="190"/>
      <c r="C1311" s="49"/>
      <c r="D1311" s="49"/>
      <c r="E1311" s="190"/>
      <c r="F1311" s="74"/>
      <c r="G1311" s="74"/>
      <c r="H1311" s="74"/>
      <c r="I1311" s="74"/>
      <c r="J1311" s="74"/>
      <c r="K1311" s="74"/>
      <c r="L1311" s="49"/>
      <c r="M1311" s="49"/>
      <c r="N1311" s="49"/>
      <c r="O1311" s="49"/>
      <c r="P1311" s="49"/>
      <c r="Q1311" s="49"/>
      <c r="R1311" s="49"/>
      <c r="S1311" s="49"/>
      <c r="T1311" s="49"/>
      <c r="U1311" s="190"/>
      <c r="V1311" s="190"/>
      <c r="W1311" s="36"/>
      <c r="X1311" s="49"/>
      <c r="Y1311" s="190"/>
      <c r="Z1311" s="74"/>
      <c r="AA1311" s="74"/>
      <c r="AB1311" s="74"/>
      <c r="AC1311" s="74"/>
      <c r="AD1311" s="74"/>
      <c r="AE1311" s="74"/>
      <c r="AF1311" s="49"/>
      <c r="AG1311" s="49"/>
    </row>
    <row r="1312" spans="1:33">
      <c r="A1312" s="190"/>
      <c r="B1312" s="190"/>
      <c r="C1312" s="49"/>
      <c r="D1312" s="49"/>
      <c r="E1312" s="190"/>
      <c r="F1312" s="74"/>
      <c r="G1312" s="74"/>
      <c r="H1312" s="74"/>
      <c r="I1312" s="74"/>
      <c r="J1312" s="74"/>
      <c r="K1312" s="74"/>
      <c r="L1312" s="49"/>
      <c r="M1312" s="49"/>
      <c r="N1312" s="49"/>
      <c r="O1312" s="49"/>
      <c r="P1312" s="49"/>
      <c r="Q1312" s="49"/>
      <c r="R1312" s="49"/>
      <c r="S1312" s="49"/>
      <c r="T1312" s="49"/>
      <c r="U1312" s="190"/>
      <c r="V1312" s="190"/>
      <c r="W1312" s="36"/>
      <c r="X1312" s="49"/>
      <c r="Y1312" s="190"/>
      <c r="Z1312" s="74"/>
      <c r="AA1312" s="74"/>
      <c r="AB1312" s="74"/>
      <c r="AC1312" s="74"/>
      <c r="AD1312" s="74"/>
      <c r="AE1312" s="74"/>
      <c r="AF1312" s="49"/>
      <c r="AG1312" s="49"/>
    </row>
    <row r="1313" spans="1:33">
      <c r="A1313" s="190"/>
      <c r="B1313" s="190"/>
      <c r="C1313" s="49"/>
      <c r="D1313" s="49"/>
      <c r="E1313" s="190"/>
      <c r="F1313" s="74"/>
      <c r="G1313" s="74"/>
      <c r="H1313" s="74"/>
      <c r="I1313" s="74"/>
      <c r="J1313" s="74"/>
      <c r="K1313" s="74"/>
      <c r="L1313" s="49"/>
      <c r="M1313" s="49"/>
      <c r="N1313" s="49"/>
      <c r="O1313" s="49"/>
      <c r="P1313" s="49"/>
      <c r="Q1313" s="49"/>
      <c r="R1313" s="49"/>
      <c r="S1313" s="49"/>
      <c r="T1313" s="49"/>
      <c r="U1313" s="190"/>
      <c r="V1313" s="190"/>
      <c r="W1313" s="36"/>
      <c r="X1313" s="49"/>
      <c r="Y1313" s="190"/>
      <c r="Z1313" s="74"/>
      <c r="AA1313" s="74"/>
      <c r="AB1313" s="74"/>
      <c r="AC1313" s="74"/>
      <c r="AD1313" s="74"/>
      <c r="AE1313" s="74"/>
      <c r="AF1313" s="49"/>
      <c r="AG1313" s="49"/>
    </row>
    <row r="1314" spans="1:33">
      <c r="A1314" s="190"/>
      <c r="B1314" s="190"/>
      <c r="C1314" s="49"/>
      <c r="D1314" s="49"/>
      <c r="E1314" s="190"/>
      <c r="F1314" s="74"/>
      <c r="G1314" s="74"/>
      <c r="H1314" s="74"/>
      <c r="I1314" s="74"/>
      <c r="J1314" s="74"/>
      <c r="K1314" s="74"/>
      <c r="L1314" s="49"/>
      <c r="M1314" s="49"/>
      <c r="N1314" s="49"/>
      <c r="O1314" s="49"/>
      <c r="P1314" s="49"/>
      <c r="Q1314" s="49"/>
      <c r="R1314" s="49"/>
      <c r="S1314" s="49"/>
      <c r="T1314" s="49"/>
      <c r="U1314" s="190"/>
      <c r="V1314" s="190"/>
      <c r="W1314" s="36"/>
      <c r="X1314" s="49"/>
      <c r="Y1314" s="190"/>
      <c r="Z1314" s="74"/>
      <c r="AA1314" s="74"/>
      <c r="AB1314" s="74"/>
      <c r="AC1314" s="74"/>
      <c r="AD1314" s="74"/>
      <c r="AE1314" s="74"/>
      <c r="AF1314" s="49"/>
      <c r="AG1314" s="49"/>
    </row>
    <row r="1315" spans="1:33">
      <c r="A1315" s="190"/>
      <c r="B1315" s="190"/>
      <c r="C1315" s="49"/>
      <c r="D1315" s="49"/>
      <c r="E1315" s="190"/>
      <c r="F1315" s="74"/>
      <c r="G1315" s="74"/>
      <c r="H1315" s="74"/>
      <c r="I1315" s="74"/>
      <c r="J1315" s="74"/>
      <c r="K1315" s="74"/>
      <c r="L1315" s="49"/>
      <c r="M1315" s="49"/>
      <c r="N1315" s="49"/>
      <c r="O1315" s="49"/>
      <c r="P1315" s="49"/>
      <c r="Q1315" s="49"/>
      <c r="R1315" s="49"/>
      <c r="S1315" s="49"/>
      <c r="T1315" s="49"/>
      <c r="U1315" s="190"/>
      <c r="V1315" s="190"/>
      <c r="W1315" s="36"/>
      <c r="X1315" s="49"/>
      <c r="Y1315" s="190"/>
      <c r="Z1315" s="74"/>
      <c r="AA1315" s="74"/>
      <c r="AB1315" s="74"/>
      <c r="AC1315" s="74"/>
      <c r="AD1315" s="74"/>
      <c r="AE1315" s="74"/>
      <c r="AF1315" s="49"/>
      <c r="AG1315" s="49"/>
    </row>
    <row r="1316" spans="1:33">
      <c r="A1316" s="190"/>
      <c r="B1316" s="190"/>
      <c r="C1316" s="49"/>
      <c r="D1316" s="49"/>
      <c r="E1316" s="190"/>
      <c r="F1316" s="74"/>
      <c r="G1316" s="74"/>
      <c r="H1316" s="74"/>
      <c r="I1316" s="74"/>
      <c r="J1316" s="74"/>
      <c r="K1316" s="74"/>
      <c r="L1316" s="49"/>
      <c r="M1316" s="49"/>
      <c r="N1316" s="49"/>
      <c r="O1316" s="49"/>
      <c r="P1316" s="49"/>
      <c r="Q1316" s="49"/>
      <c r="R1316" s="49"/>
      <c r="S1316" s="49"/>
      <c r="T1316" s="49"/>
      <c r="U1316" s="190"/>
      <c r="V1316" s="190"/>
      <c r="W1316" s="36"/>
      <c r="X1316" s="49"/>
      <c r="Y1316" s="190"/>
      <c r="Z1316" s="74"/>
      <c r="AA1316" s="74"/>
      <c r="AB1316" s="74"/>
      <c r="AC1316" s="74"/>
      <c r="AD1316" s="74"/>
      <c r="AE1316" s="74"/>
      <c r="AF1316" s="49"/>
      <c r="AG1316" s="49"/>
    </row>
    <row r="1317" spans="1:33">
      <c r="A1317" s="190"/>
      <c r="B1317" s="190"/>
      <c r="C1317" s="49"/>
      <c r="D1317" s="49"/>
      <c r="E1317" s="190"/>
      <c r="F1317" s="74"/>
      <c r="G1317" s="74"/>
      <c r="H1317" s="74"/>
      <c r="I1317" s="74"/>
      <c r="J1317" s="74"/>
      <c r="K1317" s="74"/>
      <c r="L1317" s="49"/>
      <c r="M1317" s="49"/>
      <c r="N1317" s="49"/>
      <c r="O1317" s="49"/>
      <c r="P1317" s="49"/>
      <c r="Q1317" s="49"/>
      <c r="R1317" s="49"/>
      <c r="S1317" s="49"/>
      <c r="T1317" s="49"/>
      <c r="U1317" s="190"/>
      <c r="V1317" s="190"/>
      <c r="W1317" s="36"/>
      <c r="X1317" s="49"/>
      <c r="Y1317" s="190"/>
      <c r="Z1317" s="74"/>
      <c r="AA1317" s="74"/>
      <c r="AB1317" s="74"/>
      <c r="AC1317" s="74"/>
      <c r="AD1317" s="74"/>
      <c r="AE1317" s="74"/>
      <c r="AF1317" s="49"/>
      <c r="AG1317" s="49"/>
    </row>
    <row r="1318" spans="1:33">
      <c r="A1318" s="190"/>
      <c r="B1318" s="190"/>
      <c r="C1318" s="49"/>
      <c r="D1318" s="49"/>
      <c r="E1318" s="190"/>
      <c r="F1318" s="74"/>
      <c r="G1318" s="74"/>
      <c r="H1318" s="74"/>
      <c r="I1318" s="74"/>
      <c r="J1318" s="74"/>
      <c r="K1318" s="74"/>
      <c r="L1318" s="49"/>
      <c r="M1318" s="49"/>
      <c r="N1318" s="49"/>
      <c r="O1318" s="49"/>
      <c r="P1318" s="49"/>
      <c r="Q1318" s="49"/>
      <c r="R1318" s="49"/>
      <c r="S1318" s="49"/>
      <c r="T1318" s="49"/>
      <c r="U1318" s="190"/>
      <c r="V1318" s="190"/>
      <c r="W1318" s="36"/>
      <c r="X1318" s="49"/>
      <c r="Y1318" s="190"/>
      <c r="Z1318" s="74"/>
      <c r="AA1318" s="74"/>
      <c r="AB1318" s="74"/>
      <c r="AC1318" s="74"/>
      <c r="AD1318" s="74"/>
      <c r="AE1318" s="74"/>
      <c r="AF1318" s="49"/>
      <c r="AG1318" s="49"/>
    </row>
    <row r="1319" spans="1:33">
      <c r="A1319" s="190"/>
      <c r="B1319" s="190"/>
      <c r="C1319" s="49"/>
      <c r="D1319" s="49"/>
      <c r="E1319" s="190"/>
      <c r="F1319" s="74"/>
      <c r="G1319" s="74"/>
      <c r="H1319" s="74"/>
      <c r="I1319" s="74"/>
      <c r="J1319" s="74"/>
      <c r="K1319" s="74"/>
      <c r="L1319" s="49"/>
      <c r="M1319" s="49"/>
      <c r="N1319" s="49"/>
      <c r="O1319" s="49"/>
      <c r="P1319" s="49"/>
      <c r="Q1319" s="49"/>
      <c r="R1319" s="49"/>
      <c r="S1319" s="49"/>
      <c r="T1319" s="49"/>
      <c r="U1319" s="190"/>
      <c r="V1319" s="190"/>
      <c r="W1319" s="36"/>
      <c r="X1319" s="49"/>
      <c r="Y1319" s="190"/>
      <c r="Z1319" s="74"/>
      <c r="AA1319" s="74"/>
      <c r="AB1319" s="74"/>
      <c r="AC1319" s="74"/>
      <c r="AD1319" s="74"/>
      <c r="AE1319" s="74"/>
      <c r="AF1319" s="49"/>
      <c r="AG1319" s="49"/>
    </row>
    <row r="1320" spans="1:33">
      <c r="A1320" s="190"/>
      <c r="B1320" s="190"/>
      <c r="C1320" s="49"/>
      <c r="D1320" s="49"/>
      <c r="E1320" s="190"/>
      <c r="F1320" s="74"/>
      <c r="G1320" s="74"/>
      <c r="H1320" s="74"/>
      <c r="I1320" s="74"/>
      <c r="J1320" s="74"/>
      <c r="K1320" s="74"/>
      <c r="L1320" s="49"/>
      <c r="M1320" s="49"/>
      <c r="N1320" s="49"/>
      <c r="O1320" s="49"/>
      <c r="P1320" s="49"/>
      <c r="Q1320" s="49"/>
      <c r="R1320" s="49"/>
      <c r="S1320" s="49"/>
      <c r="T1320" s="49"/>
      <c r="U1320" s="190"/>
      <c r="V1320" s="190"/>
      <c r="W1320" s="36"/>
      <c r="X1320" s="49"/>
      <c r="Y1320" s="190"/>
      <c r="Z1320" s="74"/>
      <c r="AA1320" s="74"/>
      <c r="AB1320" s="74"/>
      <c r="AC1320" s="74"/>
      <c r="AD1320" s="74"/>
      <c r="AE1320" s="74"/>
      <c r="AF1320" s="49"/>
      <c r="AG1320" s="49"/>
    </row>
    <row r="1321" spans="1:33">
      <c r="A1321" s="190"/>
      <c r="B1321" s="190"/>
      <c r="C1321" s="49"/>
      <c r="D1321" s="49"/>
      <c r="E1321" s="190"/>
      <c r="F1321" s="74"/>
      <c r="G1321" s="74"/>
      <c r="H1321" s="74"/>
      <c r="I1321" s="74"/>
      <c r="J1321" s="74"/>
      <c r="K1321" s="74"/>
      <c r="L1321" s="49"/>
      <c r="M1321" s="49"/>
      <c r="N1321" s="49"/>
      <c r="O1321" s="49"/>
      <c r="P1321" s="49"/>
      <c r="Q1321" s="49"/>
      <c r="R1321" s="49"/>
      <c r="S1321" s="49"/>
      <c r="T1321" s="49"/>
      <c r="U1321" s="190"/>
      <c r="V1321" s="190"/>
      <c r="W1321" s="36"/>
      <c r="X1321" s="49"/>
      <c r="Y1321" s="190"/>
      <c r="Z1321" s="74"/>
      <c r="AA1321" s="74"/>
      <c r="AB1321" s="74"/>
      <c r="AC1321" s="74"/>
      <c r="AD1321" s="74"/>
      <c r="AE1321" s="74"/>
      <c r="AF1321" s="49"/>
      <c r="AG1321" s="49"/>
    </row>
    <row r="1322" spans="1:33">
      <c r="A1322" s="190"/>
      <c r="B1322" s="190"/>
      <c r="C1322" s="49"/>
      <c r="D1322" s="49"/>
      <c r="E1322" s="190"/>
      <c r="F1322" s="74"/>
      <c r="G1322" s="74"/>
      <c r="H1322" s="74"/>
      <c r="I1322" s="74"/>
      <c r="J1322" s="74"/>
      <c r="K1322" s="74"/>
      <c r="L1322" s="49"/>
      <c r="M1322" s="49"/>
      <c r="N1322" s="49"/>
      <c r="O1322" s="49"/>
      <c r="P1322" s="49"/>
      <c r="Q1322" s="49"/>
      <c r="R1322" s="49"/>
      <c r="S1322" s="49"/>
      <c r="T1322" s="49"/>
      <c r="U1322" s="190"/>
      <c r="V1322" s="190"/>
      <c r="W1322" s="36"/>
      <c r="X1322" s="49"/>
      <c r="Y1322" s="190"/>
      <c r="Z1322" s="74"/>
      <c r="AA1322" s="74"/>
      <c r="AB1322" s="74"/>
      <c r="AC1322" s="74"/>
      <c r="AD1322" s="74"/>
      <c r="AE1322" s="74"/>
      <c r="AF1322" s="49"/>
      <c r="AG1322" s="49"/>
    </row>
    <row r="1323" spans="1:33">
      <c r="A1323" s="190"/>
      <c r="B1323" s="190"/>
      <c r="C1323" s="49"/>
      <c r="D1323" s="49"/>
      <c r="E1323" s="190"/>
      <c r="F1323" s="74"/>
      <c r="G1323" s="74"/>
      <c r="H1323" s="74"/>
      <c r="I1323" s="74"/>
      <c r="J1323" s="74"/>
      <c r="K1323" s="74"/>
      <c r="L1323" s="49"/>
      <c r="M1323" s="49"/>
      <c r="N1323" s="49"/>
      <c r="O1323" s="49"/>
      <c r="P1323" s="49"/>
      <c r="Q1323" s="49"/>
      <c r="R1323" s="49"/>
      <c r="S1323" s="49"/>
      <c r="T1323" s="49"/>
      <c r="U1323" s="190"/>
      <c r="V1323" s="190"/>
      <c r="W1323" s="36"/>
      <c r="X1323" s="49"/>
      <c r="Y1323" s="190"/>
      <c r="Z1323" s="74"/>
      <c r="AA1323" s="74"/>
      <c r="AB1323" s="74"/>
      <c r="AC1323" s="74"/>
      <c r="AD1323" s="74"/>
      <c r="AE1323" s="74"/>
      <c r="AF1323" s="49"/>
      <c r="AG1323" s="49"/>
    </row>
    <row r="1324" spans="1:33">
      <c r="A1324" s="190"/>
      <c r="B1324" s="190"/>
      <c r="C1324" s="49"/>
      <c r="D1324" s="49"/>
      <c r="E1324" s="190"/>
      <c r="F1324" s="74"/>
      <c r="G1324" s="74"/>
      <c r="H1324" s="74"/>
      <c r="I1324" s="74"/>
      <c r="J1324" s="74"/>
      <c r="K1324" s="74"/>
      <c r="L1324" s="49"/>
      <c r="M1324" s="49"/>
      <c r="N1324" s="49"/>
      <c r="O1324" s="49"/>
      <c r="P1324" s="49"/>
      <c r="Q1324" s="49"/>
      <c r="R1324" s="49"/>
      <c r="S1324" s="49"/>
      <c r="T1324" s="49"/>
      <c r="U1324" s="190"/>
      <c r="V1324" s="190"/>
      <c r="W1324" s="36"/>
      <c r="X1324" s="49"/>
      <c r="Y1324" s="190"/>
      <c r="Z1324" s="74"/>
      <c r="AA1324" s="74"/>
      <c r="AB1324" s="74"/>
      <c r="AC1324" s="74"/>
      <c r="AD1324" s="74"/>
      <c r="AE1324" s="74"/>
      <c r="AF1324" s="49"/>
      <c r="AG1324" s="49"/>
    </row>
    <row r="1325" spans="1:33">
      <c r="A1325" s="190"/>
      <c r="B1325" s="190"/>
      <c r="C1325" s="49"/>
      <c r="D1325" s="49"/>
      <c r="E1325" s="190"/>
      <c r="F1325" s="74"/>
      <c r="G1325" s="74"/>
      <c r="H1325" s="74"/>
      <c r="I1325" s="74"/>
      <c r="J1325" s="74"/>
      <c r="K1325" s="74"/>
      <c r="L1325" s="49"/>
      <c r="M1325" s="49"/>
      <c r="N1325" s="49"/>
      <c r="O1325" s="49"/>
      <c r="P1325" s="49"/>
      <c r="Q1325" s="49"/>
      <c r="R1325" s="49"/>
      <c r="S1325" s="49"/>
      <c r="T1325" s="49"/>
      <c r="U1325" s="190"/>
      <c r="V1325" s="190"/>
      <c r="W1325" s="36"/>
      <c r="X1325" s="49"/>
      <c r="Y1325" s="190"/>
      <c r="Z1325" s="74"/>
      <c r="AA1325" s="74"/>
      <c r="AB1325" s="74"/>
      <c r="AC1325" s="74"/>
      <c r="AD1325" s="74"/>
      <c r="AE1325" s="74"/>
      <c r="AF1325" s="49"/>
      <c r="AG1325" s="49"/>
    </row>
    <row r="1326" spans="1:33">
      <c r="A1326" s="190"/>
      <c r="B1326" s="190"/>
      <c r="C1326" s="49"/>
      <c r="D1326" s="49"/>
      <c r="E1326" s="190"/>
      <c r="F1326" s="74"/>
      <c r="G1326" s="74"/>
      <c r="H1326" s="74"/>
      <c r="I1326" s="74"/>
      <c r="J1326" s="74"/>
      <c r="K1326" s="74"/>
      <c r="L1326" s="49"/>
      <c r="M1326" s="49"/>
      <c r="N1326" s="49"/>
      <c r="O1326" s="49"/>
      <c r="P1326" s="49"/>
      <c r="Q1326" s="49"/>
      <c r="R1326" s="49"/>
      <c r="S1326" s="49"/>
      <c r="T1326" s="49"/>
      <c r="U1326" s="190"/>
      <c r="V1326" s="190"/>
      <c r="W1326" s="36"/>
      <c r="X1326" s="49"/>
      <c r="Y1326" s="190"/>
      <c r="Z1326" s="74"/>
      <c r="AA1326" s="74"/>
      <c r="AB1326" s="74"/>
      <c r="AC1326" s="74"/>
      <c r="AD1326" s="74"/>
      <c r="AE1326" s="74"/>
      <c r="AF1326" s="49"/>
      <c r="AG1326" s="49"/>
    </row>
    <row r="1327" spans="1:33">
      <c r="A1327" s="190"/>
      <c r="B1327" s="190"/>
      <c r="C1327" s="49"/>
      <c r="D1327" s="49"/>
      <c r="E1327" s="190"/>
      <c r="F1327" s="74"/>
      <c r="G1327" s="74"/>
      <c r="H1327" s="74"/>
      <c r="I1327" s="74"/>
      <c r="J1327" s="74"/>
      <c r="K1327" s="74"/>
      <c r="L1327" s="49"/>
      <c r="M1327" s="49"/>
      <c r="N1327" s="49"/>
      <c r="O1327" s="49"/>
      <c r="P1327" s="49"/>
      <c r="Q1327" s="49"/>
      <c r="R1327" s="49"/>
      <c r="S1327" s="49"/>
      <c r="T1327" s="49"/>
      <c r="U1327" s="190"/>
      <c r="V1327" s="190"/>
      <c r="W1327" s="36"/>
      <c r="X1327" s="49"/>
      <c r="Y1327" s="190"/>
      <c r="Z1327" s="74"/>
      <c r="AA1327" s="74"/>
      <c r="AB1327" s="74"/>
      <c r="AC1327" s="74"/>
      <c r="AD1327" s="74"/>
      <c r="AE1327" s="74"/>
      <c r="AF1327" s="49"/>
      <c r="AG1327" s="49"/>
    </row>
    <row r="1328" spans="1:33">
      <c r="A1328" s="190"/>
      <c r="B1328" s="190"/>
      <c r="C1328" s="49"/>
      <c r="D1328" s="49"/>
      <c r="E1328" s="190"/>
      <c r="F1328" s="74"/>
      <c r="G1328" s="74"/>
      <c r="H1328" s="74"/>
      <c r="I1328" s="74"/>
      <c r="J1328" s="74"/>
      <c r="K1328" s="74"/>
      <c r="L1328" s="49"/>
      <c r="M1328" s="49"/>
      <c r="N1328" s="49"/>
      <c r="O1328" s="49"/>
      <c r="P1328" s="49"/>
      <c r="Q1328" s="49"/>
      <c r="R1328" s="49"/>
      <c r="S1328" s="49"/>
      <c r="T1328" s="49"/>
      <c r="U1328" s="190"/>
      <c r="V1328" s="190"/>
      <c r="W1328" s="36"/>
      <c r="X1328" s="49"/>
      <c r="Y1328" s="190"/>
      <c r="Z1328" s="74"/>
      <c r="AA1328" s="74"/>
      <c r="AB1328" s="74"/>
      <c r="AC1328" s="74"/>
      <c r="AD1328" s="74"/>
      <c r="AE1328" s="74"/>
      <c r="AF1328" s="49"/>
      <c r="AG1328" s="49"/>
    </row>
    <row r="1329" spans="1:33">
      <c r="A1329" s="190"/>
      <c r="B1329" s="190"/>
      <c r="C1329" s="49"/>
      <c r="D1329" s="49"/>
      <c r="E1329" s="190"/>
      <c r="F1329" s="74"/>
      <c r="G1329" s="74"/>
      <c r="H1329" s="74"/>
      <c r="I1329" s="74"/>
      <c r="J1329" s="74"/>
      <c r="K1329" s="74"/>
      <c r="L1329" s="49"/>
      <c r="M1329" s="49"/>
      <c r="N1329" s="49"/>
      <c r="O1329" s="49"/>
      <c r="P1329" s="49"/>
      <c r="Q1329" s="49"/>
      <c r="R1329" s="49"/>
      <c r="S1329" s="49"/>
      <c r="T1329" s="49"/>
      <c r="U1329" s="190"/>
      <c r="V1329" s="190"/>
      <c r="W1329" s="36"/>
      <c r="X1329" s="49"/>
      <c r="Y1329" s="190"/>
      <c r="Z1329" s="74"/>
      <c r="AA1329" s="74"/>
      <c r="AB1329" s="74"/>
      <c r="AC1329" s="74"/>
      <c r="AD1329" s="74"/>
      <c r="AE1329" s="74"/>
      <c r="AF1329" s="49"/>
      <c r="AG1329" s="49"/>
    </row>
    <row r="1330" spans="1:33">
      <c r="A1330" s="190"/>
      <c r="B1330" s="190"/>
      <c r="C1330" s="49"/>
      <c r="D1330" s="49"/>
      <c r="E1330" s="190"/>
      <c r="F1330" s="74"/>
      <c r="G1330" s="74"/>
      <c r="H1330" s="74"/>
      <c r="I1330" s="74"/>
      <c r="J1330" s="74"/>
      <c r="K1330" s="74"/>
      <c r="L1330" s="49"/>
      <c r="M1330" s="49"/>
      <c r="N1330" s="49"/>
      <c r="O1330" s="49"/>
      <c r="P1330" s="49"/>
      <c r="Q1330" s="49"/>
      <c r="R1330" s="49"/>
      <c r="S1330" s="49"/>
      <c r="T1330" s="49"/>
      <c r="U1330" s="190"/>
      <c r="V1330" s="190"/>
      <c r="W1330" s="36"/>
      <c r="X1330" s="49"/>
      <c r="Y1330" s="190"/>
      <c r="Z1330" s="74"/>
      <c r="AA1330" s="74"/>
      <c r="AB1330" s="74"/>
      <c r="AC1330" s="74"/>
      <c r="AD1330" s="74"/>
      <c r="AE1330" s="74"/>
      <c r="AF1330" s="49"/>
      <c r="AG1330" s="49"/>
    </row>
    <row r="1331" spans="1:33">
      <c r="A1331" s="190"/>
      <c r="B1331" s="190"/>
      <c r="C1331" s="49"/>
      <c r="D1331" s="49"/>
      <c r="E1331" s="190"/>
      <c r="F1331" s="74"/>
      <c r="G1331" s="74"/>
      <c r="H1331" s="74"/>
      <c r="I1331" s="74"/>
      <c r="J1331" s="74"/>
      <c r="K1331" s="74"/>
      <c r="L1331" s="49"/>
      <c r="M1331" s="49"/>
      <c r="N1331" s="49"/>
      <c r="O1331" s="49"/>
      <c r="P1331" s="49"/>
      <c r="Q1331" s="49"/>
      <c r="R1331" s="49"/>
      <c r="S1331" s="49"/>
      <c r="T1331" s="49"/>
      <c r="U1331" s="190"/>
      <c r="V1331" s="190"/>
      <c r="W1331" s="36"/>
      <c r="X1331" s="49"/>
      <c r="Y1331" s="190"/>
      <c r="Z1331" s="74"/>
      <c r="AA1331" s="74"/>
      <c r="AB1331" s="74"/>
      <c r="AC1331" s="74"/>
      <c r="AD1331" s="74"/>
      <c r="AE1331" s="74"/>
      <c r="AF1331" s="49"/>
      <c r="AG1331" s="49"/>
    </row>
    <row r="1332" spans="1:33">
      <c r="A1332" s="190"/>
      <c r="B1332" s="190"/>
      <c r="C1332" s="49"/>
      <c r="D1332" s="49"/>
      <c r="E1332" s="190"/>
      <c r="F1332" s="74"/>
      <c r="G1332" s="74"/>
      <c r="H1332" s="74"/>
      <c r="I1332" s="74"/>
      <c r="J1332" s="74"/>
      <c r="K1332" s="74"/>
      <c r="L1332" s="49"/>
      <c r="M1332" s="49"/>
      <c r="N1332" s="49"/>
      <c r="O1332" s="49"/>
      <c r="P1332" s="49"/>
      <c r="Q1332" s="49"/>
      <c r="R1332" s="49"/>
      <c r="S1332" s="49"/>
      <c r="T1332" s="49"/>
      <c r="U1332" s="190"/>
      <c r="V1332" s="190"/>
      <c r="W1332" s="36"/>
      <c r="X1332" s="49"/>
      <c r="Y1332" s="190"/>
      <c r="Z1332" s="74"/>
      <c r="AA1332" s="74"/>
      <c r="AB1332" s="74"/>
      <c r="AC1332" s="74"/>
      <c r="AD1332" s="74"/>
      <c r="AE1332" s="74"/>
      <c r="AF1332" s="49"/>
      <c r="AG1332" s="49"/>
    </row>
    <row r="1333" spans="1:33">
      <c r="A1333" s="190"/>
      <c r="B1333" s="190"/>
      <c r="C1333" s="49"/>
      <c r="D1333" s="49"/>
      <c r="E1333" s="190"/>
      <c r="F1333" s="74"/>
      <c r="G1333" s="74"/>
      <c r="H1333" s="74"/>
      <c r="I1333" s="74"/>
      <c r="J1333" s="74"/>
      <c r="K1333" s="74"/>
      <c r="L1333" s="49"/>
      <c r="M1333" s="49"/>
      <c r="N1333" s="49"/>
      <c r="O1333" s="49"/>
      <c r="P1333" s="49"/>
      <c r="Q1333" s="49"/>
      <c r="R1333" s="49"/>
      <c r="S1333" s="49"/>
      <c r="T1333" s="49"/>
      <c r="U1333" s="190"/>
      <c r="V1333" s="190"/>
      <c r="W1333" s="36"/>
      <c r="X1333" s="49"/>
      <c r="Y1333" s="190"/>
      <c r="Z1333" s="74"/>
      <c r="AA1333" s="74"/>
      <c r="AB1333" s="74"/>
      <c r="AC1333" s="74"/>
      <c r="AD1333" s="74"/>
      <c r="AE1333" s="74"/>
      <c r="AF1333" s="49"/>
      <c r="AG1333" s="49"/>
    </row>
    <row r="1334" spans="1:33">
      <c r="A1334" s="190"/>
      <c r="B1334" s="190"/>
      <c r="C1334" s="49"/>
      <c r="D1334" s="49"/>
      <c r="E1334" s="190"/>
      <c r="F1334" s="74"/>
      <c r="G1334" s="74"/>
      <c r="H1334" s="74"/>
      <c r="I1334" s="74"/>
      <c r="J1334" s="74"/>
      <c r="K1334" s="74"/>
      <c r="L1334" s="49"/>
      <c r="M1334" s="49"/>
      <c r="N1334" s="49"/>
      <c r="O1334" s="49"/>
      <c r="P1334" s="49"/>
      <c r="Q1334" s="49"/>
      <c r="R1334" s="49"/>
      <c r="S1334" s="49"/>
      <c r="T1334" s="49"/>
      <c r="U1334" s="190"/>
      <c r="V1334" s="190"/>
      <c r="W1334" s="36"/>
      <c r="X1334" s="49"/>
      <c r="Y1334" s="190"/>
      <c r="Z1334" s="74"/>
      <c r="AA1334" s="74"/>
      <c r="AB1334" s="74"/>
      <c r="AC1334" s="74"/>
      <c r="AD1334" s="74"/>
      <c r="AE1334" s="74"/>
      <c r="AF1334" s="49"/>
      <c r="AG1334" s="49"/>
    </row>
    <row r="1335" spans="1:33">
      <c r="A1335" s="190"/>
      <c r="B1335" s="190"/>
      <c r="C1335" s="49"/>
      <c r="D1335" s="49"/>
      <c r="E1335" s="190"/>
      <c r="F1335" s="74"/>
      <c r="G1335" s="74"/>
      <c r="H1335" s="74"/>
      <c r="I1335" s="74"/>
      <c r="J1335" s="74"/>
      <c r="K1335" s="74"/>
      <c r="L1335" s="49"/>
      <c r="M1335" s="49"/>
      <c r="N1335" s="49"/>
      <c r="O1335" s="49"/>
      <c r="P1335" s="49"/>
      <c r="Q1335" s="49"/>
      <c r="R1335" s="49"/>
      <c r="S1335" s="49"/>
      <c r="T1335" s="49"/>
      <c r="U1335" s="190"/>
      <c r="V1335" s="190"/>
      <c r="W1335" s="36"/>
      <c r="X1335" s="49"/>
      <c r="Y1335" s="190"/>
      <c r="Z1335" s="74"/>
      <c r="AA1335" s="74"/>
      <c r="AB1335" s="74"/>
      <c r="AC1335" s="74"/>
      <c r="AD1335" s="74"/>
      <c r="AE1335" s="74"/>
      <c r="AF1335" s="49"/>
      <c r="AG1335" s="49"/>
    </row>
    <row r="1336" spans="1:33">
      <c r="A1336" s="190"/>
      <c r="B1336" s="190"/>
      <c r="C1336" s="49"/>
      <c r="D1336" s="49"/>
      <c r="E1336" s="190"/>
      <c r="F1336" s="74"/>
      <c r="G1336" s="74"/>
      <c r="H1336" s="74"/>
      <c r="I1336" s="74"/>
      <c r="J1336" s="74"/>
      <c r="K1336" s="74"/>
      <c r="L1336" s="49"/>
      <c r="M1336" s="49"/>
      <c r="N1336" s="49"/>
      <c r="O1336" s="49"/>
      <c r="P1336" s="49"/>
      <c r="Q1336" s="49"/>
      <c r="R1336" s="49"/>
      <c r="S1336" s="49"/>
      <c r="T1336" s="49"/>
      <c r="U1336" s="190"/>
      <c r="V1336" s="190"/>
      <c r="W1336" s="36"/>
      <c r="X1336" s="49"/>
      <c r="Y1336" s="190"/>
      <c r="Z1336" s="74"/>
      <c r="AA1336" s="74"/>
      <c r="AB1336" s="74"/>
      <c r="AC1336" s="74"/>
      <c r="AD1336" s="74"/>
      <c r="AE1336" s="74"/>
      <c r="AF1336" s="49"/>
      <c r="AG1336" s="49"/>
    </row>
    <row r="1337" spans="1:33">
      <c r="A1337" s="190"/>
      <c r="B1337" s="190"/>
      <c r="C1337" s="49"/>
      <c r="D1337" s="49"/>
      <c r="E1337" s="190"/>
      <c r="F1337" s="74"/>
      <c r="G1337" s="74"/>
      <c r="H1337" s="74"/>
      <c r="I1337" s="74"/>
      <c r="J1337" s="74"/>
      <c r="K1337" s="74"/>
      <c r="L1337" s="49"/>
      <c r="M1337" s="49"/>
      <c r="N1337" s="49"/>
      <c r="O1337" s="49"/>
      <c r="P1337" s="49"/>
      <c r="Q1337" s="49"/>
      <c r="R1337" s="49"/>
      <c r="S1337" s="49"/>
      <c r="T1337" s="49"/>
      <c r="U1337" s="190"/>
      <c r="V1337" s="190"/>
      <c r="W1337" s="36"/>
      <c r="X1337" s="49"/>
      <c r="Y1337" s="190"/>
      <c r="Z1337" s="74"/>
      <c r="AA1337" s="74"/>
      <c r="AB1337" s="74"/>
      <c r="AC1337" s="74"/>
      <c r="AD1337" s="74"/>
      <c r="AE1337" s="74"/>
      <c r="AF1337" s="49"/>
      <c r="AG1337" s="49"/>
    </row>
    <row r="1338" spans="1:33">
      <c r="A1338" s="190"/>
      <c r="B1338" s="190"/>
      <c r="C1338" s="49"/>
      <c r="D1338" s="49"/>
      <c r="E1338" s="190"/>
      <c r="F1338" s="74"/>
      <c r="G1338" s="74"/>
      <c r="H1338" s="74"/>
      <c r="I1338" s="74"/>
      <c r="J1338" s="74"/>
      <c r="K1338" s="74"/>
      <c r="L1338" s="49"/>
      <c r="M1338" s="49"/>
      <c r="N1338" s="49"/>
      <c r="O1338" s="49"/>
      <c r="P1338" s="49"/>
      <c r="Q1338" s="49"/>
      <c r="R1338" s="49"/>
      <c r="S1338" s="49"/>
      <c r="T1338" s="49"/>
      <c r="U1338" s="190"/>
      <c r="V1338" s="190"/>
      <c r="W1338" s="36"/>
      <c r="X1338" s="49"/>
      <c r="Y1338" s="190"/>
      <c r="Z1338" s="74"/>
      <c r="AA1338" s="74"/>
      <c r="AB1338" s="74"/>
      <c r="AC1338" s="74"/>
      <c r="AD1338" s="74"/>
      <c r="AE1338" s="74"/>
      <c r="AF1338" s="49"/>
      <c r="AG1338" s="49"/>
    </row>
    <row r="1339" spans="1:33">
      <c r="A1339" s="190"/>
      <c r="B1339" s="190"/>
      <c r="C1339" s="49"/>
      <c r="D1339" s="49"/>
      <c r="E1339" s="190"/>
      <c r="F1339" s="74"/>
      <c r="G1339" s="74"/>
      <c r="H1339" s="74"/>
      <c r="I1339" s="74"/>
      <c r="J1339" s="74"/>
      <c r="K1339" s="74"/>
      <c r="L1339" s="49"/>
      <c r="M1339" s="49"/>
      <c r="N1339" s="49"/>
      <c r="O1339" s="49"/>
      <c r="P1339" s="49"/>
      <c r="Q1339" s="49"/>
      <c r="R1339" s="49"/>
      <c r="S1339" s="49"/>
      <c r="T1339" s="49"/>
      <c r="U1339" s="190"/>
      <c r="V1339" s="190"/>
      <c r="W1339" s="36"/>
      <c r="X1339" s="49"/>
      <c r="Y1339" s="190"/>
      <c r="Z1339" s="74"/>
      <c r="AA1339" s="74"/>
      <c r="AB1339" s="74"/>
      <c r="AC1339" s="74"/>
      <c r="AD1339" s="74"/>
      <c r="AE1339" s="74"/>
      <c r="AF1339" s="49"/>
      <c r="AG1339" s="49"/>
    </row>
    <row r="1340" spans="1:33">
      <c r="A1340" s="190"/>
      <c r="B1340" s="190"/>
      <c r="C1340" s="49"/>
      <c r="D1340" s="49"/>
      <c r="E1340" s="190"/>
      <c r="F1340" s="74"/>
      <c r="G1340" s="74"/>
      <c r="H1340" s="74"/>
      <c r="I1340" s="74"/>
      <c r="J1340" s="74"/>
      <c r="K1340" s="74"/>
      <c r="L1340" s="49"/>
      <c r="M1340" s="49"/>
      <c r="N1340" s="49"/>
      <c r="O1340" s="49"/>
      <c r="P1340" s="49"/>
      <c r="Q1340" s="49"/>
      <c r="R1340" s="49"/>
      <c r="S1340" s="49"/>
      <c r="T1340" s="49"/>
      <c r="U1340" s="190"/>
      <c r="V1340" s="190"/>
      <c r="W1340" s="36"/>
      <c r="X1340" s="49"/>
      <c r="Y1340" s="190"/>
      <c r="Z1340" s="74"/>
      <c r="AA1340" s="74"/>
      <c r="AB1340" s="74"/>
      <c r="AC1340" s="74"/>
      <c r="AD1340" s="74"/>
      <c r="AE1340" s="74"/>
      <c r="AF1340" s="49"/>
      <c r="AG1340" s="49"/>
    </row>
    <row r="1341" spans="1:33">
      <c r="A1341" s="190"/>
      <c r="B1341" s="190"/>
      <c r="C1341" s="49"/>
      <c r="D1341" s="49"/>
      <c r="E1341" s="190"/>
      <c r="F1341" s="74"/>
      <c r="G1341" s="74"/>
      <c r="H1341" s="74"/>
      <c r="I1341" s="74"/>
      <c r="J1341" s="74"/>
      <c r="K1341" s="74"/>
      <c r="L1341" s="49"/>
      <c r="M1341" s="49"/>
      <c r="N1341" s="49"/>
      <c r="O1341" s="49"/>
      <c r="P1341" s="49"/>
      <c r="Q1341" s="49"/>
      <c r="R1341" s="49"/>
      <c r="S1341" s="49"/>
      <c r="T1341" s="49"/>
      <c r="U1341" s="190"/>
      <c r="V1341" s="190"/>
      <c r="W1341" s="36"/>
      <c r="X1341" s="49"/>
      <c r="Y1341" s="190"/>
      <c r="Z1341" s="74"/>
      <c r="AA1341" s="74"/>
      <c r="AB1341" s="74"/>
      <c r="AC1341" s="74"/>
      <c r="AD1341" s="74"/>
      <c r="AE1341" s="74"/>
      <c r="AF1341" s="49"/>
      <c r="AG1341" s="49"/>
    </row>
    <row r="1342" spans="1:33">
      <c r="A1342" s="190"/>
      <c r="B1342" s="190"/>
      <c r="C1342" s="49"/>
      <c r="D1342" s="49"/>
      <c r="E1342" s="190"/>
      <c r="F1342" s="74"/>
      <c r="G1342" s="74"/>
      <c r="H1342" s="74"/>
      <c r="I1342" s="74"/>
      <c r="J1342" s="74"/>
      <c r="K1342" s="74"/>
      <c r="L1342" s="49"/>
      <c r="M1342" s="49"/>
      <c r="N1342" s="49"/>
      <c r="O1342" s="49"/>
      <c r="P1342" s="49"/>
      <c r="Q1342" s="49"/>
      <c r="R1342" s="49"/>
      <c r="S1342" s="49"/>
      <c r="T1342" s="49"/>
      <c r="U1342" s="190"/>
      <c r="V1342" s="190"/>
      <c r="W1342" s="36"/>
      <c r="X1342" s="49"/>
      <c r="Y1342" s="190"/>
      <c r="Z1342" s="74"/>
      <c r="AA1342" s="74"/>
      <c r="AB1342" s="74"/>
      <c r="AC1342" s="74"/>
      <c r="AD1342" s="74"/>
      <c r="AE1342" s="74"/>
      <c r="AF1342" s="49"/>
      <c r="AG1342" s="49"/>
    </row>
    <row r="1343" spans="1:33">
      <c r="A1343" s="190"/>
      <c r="B1343" s="190"/>
      <c r="C1343" s="49"/>
      <c r="D1343" s="49"/>
      <c r="E1343" s="190"/>
      <c r="F1343" s="74"/>
      <c r="G1343" s="74"/>
      <c r="H1343" s="74"/>
      <c r="I1343" s="74"/>
      <c r="J1343" s="74"/>
      <c r="K1343" s="74"/>
      <c r="L1343" s="49"/>
      <c r="M1343" s="49"/>
      <c r="N1343" s="49"/>
      <c r="O1343" s="49"/>
      <c r="P1343" s="49"/>
      <c r="Q1343" s="49"/>
      <c r="R1343" s="49"/>
      <c r="S1343" s="49"/>
      <c r="T1343" s="49"/>
      <c r="U1343" s="190"/>
      <c r="V1343" s="190"/>
      <c r="W1343" s="36"/>
      <c r="X1343" s="49"/>
      <c r="Y1343" s="190"/>
      <c r="Z1343" s="74"/>
      <c r="AA1343" s="74"/>
      <c r="AB1343" s="74"/>
      <c r="AC1343" s="74"/>
      <c r="AD1343" s="74"/>
      <c r="AE1343" s="74"/>
      <c r="AF1343" s="49"/>
      <c r="AG1343" s="49"/>
    </row>
    <row r="1344" spans="1:33">
      <c r="A1344" s="190"/>
      <c r="B1344" s="190"/>
      <c r="C1344" s="49"/>
      <c r="D1344" s="49"/>
      <c r="E1344" s="190"/>
      <c r="F1344" s="74"/>
      <c r="G1344" s="74"/>
      <c r="H1344" s="74"/>
      <c r="I1344" s="74"/>
      <c r="J1344" s="74"/>
      <c r="K1344" s="74"/>
      <c r="L1344" s="49"/>
      <c r="M1344" s="49"/>
      <c r="N1344" s="49"/>
      <c r="O1344" s="49"/>
      <c r="P1344" s="49"/>
      <c r="Q1344" s="49"/>
      <c r="R1344" s="49"/>
      <c r="S1344" s="49"/>
      <c r="T1344" s="49"/>
      <c r="U1344" s="190"/>
      <c r="V1344" s="190"/>
      <c r="W1344" s="36"/>
      <c r="X1344" s="49"/>
      <c r="Y1344" s="190"/>
      <c r="Z1344" s="74"/>
      <c r="AA1344" s="74"/>
      <c r="AB1344" s="74"/>
      <c r="AC1344" s="74"/>
      <c r="AD1344" s="74"/>
      <c r="AE1344" s="74"/>
      <c r="AF1344" s="49"/>
      <c r="AG1344" s="49"/>
    </row>
    <row r="1345" spans="1:33">
      <c r="A1345" s="190"/>
      <c r="B1345" s="190"/>
      <c r="C1345" s="49"/>
      <c r="D1345" s="49"/>
      <c r="E1345" s="190"/>
      <c r="F1345" s="74"/>
      <c r="G1345" s="74"/>
      <c r="H1345" s="74"/>
      <c r="I1345" s="74"/>
      <c r="J1345" s="74"/>
      <c r="K1345" s="74"/>
      <c r="L1345" s="49"/>
      <c r="M1345" s="49"/>
      <c r="N1345" s="49"/>
      <c r="O1345" s="49"/>
      <c r="P1345" s="49"/>
      <c r="Q1345" s="49"/>
      <c r="R1345" s="49"/>
      <c r="S1345" s="49"/>
      <c r="T1345" s="49"/>
      <c r="U1345" s="190"/>
      <c r="V1345" s="190"/>
      <c r="W1345" s="36"/>
      <c r="X1345" s="49"/>
      <c r="Y1345" s="190"/>
      <c r="Z1345" s="74"/>
      <c r="AA1345" s="74"/>
      <c r="AB1345" s="74"/>
      <c r="AC1345" s="74"/>
      <c r="AD1345" s="74"/>
      <c r="AE1345" s="74"/>
      <c r="AF1345" s="49"/>
      <c r="AG1345" s="49"/>
    </row>
    <row r="1346" spans="1:33">
      <c r="A1346" s="190"/>
      <c r="B1346" s="190"/>
      <c r="C1346" s="49"/>
      <c r="D1346" s="49"/>
      <c r="E1346" s="190"/>
      <c r="F1346" s="74"/>
      <c r="G1346" s="74"/>
      <c r="H1346" s="74"/>
      <c r="I1346" s="74"/>
      <c r="J1346" s="74"/>
      <c r="K1346" s="74"/>
      <c r="L1346" s="49"/>
      <c r="M1346" s="49"/>
      <c r="N1346" s="49"/>
      <c r="O1346" s="49"/>
      <c r="P1346" s="49"/>
      <c r="Q1346" s="49"/>
      <c r="R1346" s="49"/>
      <c r="S1346" s="49"/>
      <c r="T1346" s="49"/>
      <c r="U1346" s="190"/>
      <c r="V1346" s="190"/>
      <c r="W1346" s="36"/>
      <c r="X1346" s="49"/>
      <c r="Y1346" s="190"/>
      <c r="Z1346" s="74"/>
      <c r="AA1346" s="74"/>
      <c r="AB1346" s="74"/>
      <c r="AC1346" s="74"/>
      <c r="AD1346" s="74"/>
      <c r="AE1346" s="74"/>
      <c r="AF1346" s="49"/>
      <c r="AG1346" s="49"/>
    </row>
    <row r="1347" spans="1:33">
      <c r="A1347" s="190"/>
      <c r="B1347" s="190"/>
      <c r="C1347" s="49"/>
      <c r="D1347" s="49"/>
      <c r="E1347" s="190"/>
      <c r="F1347" s="74"/>
      <c r="G1347" s="74"/>
      <c r="H1347" s="74"/>
      <c r="I1347" s="74"/>
      <c r="J1347" s="74"/>
      <c r="K1347" s="74"/>
      <c r="L1347" s="49"/>
      <c r="M1347" s="49"/>
      <c r="N1347" s="49"/>
      <c r="O1347" s="49"/>
      <c r="P1347" s="49"/>
      <c r="Q1347" s="49"/>
      <c r="R1347" s="49"/>
      <c r="S1347" s="49"/>
      <c r="T1347" s="49"/>
      <c r="U1347" s="190"/>
      <c r="V1347" s="190"/>
      <c r="W1347" s="36"/>
      <c r="X1347" s="49"/>
      <c r="Y1347" s="190"/>
      <c r="Z1347" s="74"/>
      <c r="AA1347" s="74"/>
      <c r="AB1347" s="74"/>
      <c r="AC1347" s="74"/>
      <c r="AD1347" s="74"/>
      <c r="AE1347" s="74"/>
      <c r="AF1347" s="49"/>
      <c r="AG1347" s="49"/>
    </row>
    <row r="1348" spans="1:33">
      <c r="A1348" s="190"/>
      <c r="B1348" s="190"/>
      <c r="C1348" s="49"/>
      <c r="D1348" s="49"/>
      <c r="E1348" s="190"/>
      <c r="F1348" s="74"/>
      <c r="G1348" s="74"/>
      <c r="H1348" s="74"/>
      <c r="I1348" s="74"/>
      <c r="J1348" s="74"/>
      <c r="K1348" s="74"/>
      <c r="L1348" s="49"/>
      <c r="M1348" s="49"/>
      <c r="N1348" s="49"/>
      <c r="O1348" s="49"/>
      <c r="P1348" s="49"/>
      <c r="Q1348" s="49"/>
      <c r="R1348" s="49"/>
      <c r="S1348" s="49"/>
      <c r="T1348" s="49"/>
      <c r="U1348" s="190"/>
      <c r="V1348" s="190"/>
      <c r="W1348" s="36"/>
      <c r="X1348" s="49"/>
      <c r="Y1348" s="190"/>
      <c r="Z1348" s="74"/>
      <c r="AA1348" s="74"/>
      <c r="AB1348" s="74"/>
      <c r="AC1348" s="74"/>
      <c r="AD1348" s="74"/>
      <c r="AE1348" s="74"/>
      <c r="AF1348" s="49"/>
      <c r="AG1348" s="49"/>
    </row>
    <row r="1349" spans="1:33">
      <c r="A1349" s="190"/>
      <c r="B1349" s="190"/>
      <c r="C1349" s="49"/>
      <c r="D1349" s="49"/>
      <c r="E1349" s="190"/>
      <c r="F1349" s="74"/>
      <c r="G1349" s="74"/>
      <c r="H1349" s="74"/>
      <c r="I1349" s="74"/>
      <c r="J1349" s="74"/>
      <c r="K1349" s="74"/>
      <c r="L1349" s="49"/>
      <c r="M1349" s="49"/>
      <c r="N1349" s="49"/>
      <c r="O1349" s="49"/>
      <c r="P1349" s="49"/>
      <c r="Q1349" s="49"/>
      <c r="R1349" s="49"/>
      <c r="S1349" s="49"/>
      <c r="T1349" s="49"/>
      <c r="U1349" s="190"/>
      <c r="V1349" s="190"/>
      <c r="W1349" s="36"/>
      <c r="X1349" s="49"/>
      <c r="Y1349" s="190"/>
      <c r="Z1349" s="74"/>
      <c r="AA1349" s="74"/>
      <c r="AB1349" s="74"/>
      <c r="AC1349" s="74"/>
      <c r="AD1349" s="74"/>
      <c r="AE1349" s="74"/>
      <c r="AF1349" s="49"/>
      <c r="AG1349" s="49"/>
    </row>
    <row r="1350" spans="1:33">
      <c r="A1350" s="190"/>
      <c r="B1350" s="190"/>
      <c r="C1350" s="49"/>
      <c r="D1350" s="49"/>
      <c r="E1350" s="190"/>
      <c r="F1350" s="74"/>
      <c r="G1350" s="74"/>
      <c r="H1350" s="74"/>
      <c r="I1350" s="74"/>
      <c r="J1350" s="74"/>
      <c r="K1350" s="74"/>
      <c r="L1350" s="49"/>
      <c r="M1350" s="49"/>
      <c r="N1350" s="49"/>
      <c r="O1350" s="49"/>
      <c r="P1350" s="49"/>
      <c r="Q1350" s="49"/>
      <c r="R1350" s="49"/>
      <c r="S1350" s="49"/>
      <c r="T1350" s="49"/>
      <c r="U1350" s="190"/>
      <c r="V1350" s="190"/>
      <c r="W1350" s="36"/>
      <c r="X1350" s="49"/>
      <c r="Y1350" s="190"/>
      <c r="Z1350" s="74"/>
      <c r="AA1350" s="74"/>
      <c r="AB1350" s="74"/>
      <c r="AC1350" s="74"/>
      <c r="AD1350" s="74"/>
      <c r="AE1350" s="74"/>
      <c r="AF1350" s="49"/>
      <c r="AG1350" s="49"/>
    </row>
    <row r="1351" spans="1:33">
      <c r="A1351" s="190"/>
      <c r="B1351" s="190"/>
      <c r="C1351" s="49"/>
      <c r="D1351" s="49"/>
      <c r="E1351" s="190"/>
      <c r="F1351" s="74"/>
      <c r="G1351" s="74"/>
      <c r="H1351" s="74"/>
      <c r="I1351" s="74"/>
      <c r="J1351" s="74"/>
      <c r="K1351" s="74"/>
      <c r="L1351" s="49"/>
      <c r="M1351" s="49"/>
      <c r="N1351" s="49"/>
      <c r="O1351" s="49"/>
      <c r="P1351" s="49"/>
      <c r="Q1351" s="49"/>
      <c r="R1351" s="49"/>
      <c r="S1351" s="49"/>
      <c r="T1351" s="49"/>
      <c r="U1351" s="190"/>
      <c r="V1351" s="190"/>
      <c r="W1351" s="36"/>
      <c r="X1351" s="49"/>
      <c r="Y1351" s="190"/>
      <c r="Z1351" s="74"/>
      <c r="AA1351" s="74"/>
      <c r="AB1351" s="74"/>
      <c r="AC1351" s="74"/>
      <c r="AD1351" s="74"/>
      <c r="AE1351" s="74"/>
      <c r="AF1351" s="49"/>
      <c r="AG1351" s="49"/>
    </row>
    <row r="1352" spans="1:33">
      <c r="A1352" s="190"/>
      <c r="B1352" s="190"/>
      <c r="C1352" s="49"/>
      <c r="D1352" s="49"/>
      <c r="E1352" s="190"/>
      <c r="F1352" s="74"/>
      <c r="G1352" s="74"/>
      <c r="H1352" s="74"/>
      <c r="I1352" s="74"/>
      <c r="J1352" s="74"/>
      <c r="K1352" s="74"/>
      <c r="L1352" s="49"/>
      <c r="M1352" s="49"/>
      <c r="N1352" s="49"/>
      <c r="O1352" s="49"/>
      <c r="P1352" s="49"/>
      <c r="Q1352" s="49"/>
      <c r="R1352" s="49"/>
      <c r="S1352" s="49"/>
      <c r="T1352" s="49"/>
      <c r="U1352" s="190"/>
      <c r="V1352" s="190"/>
      <c r="W1352" s="36"/>
      <c r="X1352" s="49"/>
      <c r="Y1352" s="190"/>
      <c r="Z1352" s="74"/>
      <c r="AA1352" s="74"/>
      <c r="AB1352" s="74"/>
      <c r="AC1352" s="74"/>
      <c r="AD1352" s="74"/>
      <c r="AE1352" s="74"/>
      <c r="AF1352" s="49"/>
      <c r="AG1352" s="49"/>
    </row>
    <row r="1353" spans="1:33">
      <c r="A1353" s="190"/>
      <c r="B1353" s="190"/>
      <c r="C1353" s="49"/>
      <c r="D1353" s="49"/>
      <c r="E1353" s="190"/>
      <c r="F1353" s="74"/>
      <c r="G1353" s="74"/>
      <c r="H1353" s="74"/>
      <c r="I1353" s="74"/>
      <c r="J1353" s="74"/>
      <c r="K1353" s="74"/>
      <c r="L1353" s="49"/>
      <c r="M1353" s="49"/>
      <c r="N1353" s="49"/>
      <c r="O1353" s="49"/>
      <c r="P1353" s="49"/>
      <c r="Q1353" s="49"/>
      <c r="R1353" s="49"/>
      <c r="S1353" s="49"/>
      <c r="T1353" s="49"/>
      <c r="U1353" s="190"/>
      <c r="V1353" s="190"/>
      <c r="W1353" s="36"/>
      <c r="X1353" s="49"/>
      <c r="Y1353" s="190"/>
      <c r="Z1353" s="74"/>
      <c r="AA1353" s="74"/>
      <c r="AB1353" s="74"/>
      <c r="AC1353" s="74"/>
      <c r="AD1353" s="74"/>
      <c r="AE1353" s="74"/>
      <c r="AF1353" s="49"/>
      <c r="AG1353" s="49"/>
    </row>
    <row r="1354" spans="1:33">
      <c r="A1354" s="190"/>
      <c r="B1354" s="190"/>
      <c r="C1354" s="49"/>
      <c r="D1354" s="49"/>
      <c r="E1354" s="190"/>
      <c r="F1354" s="74"/>
      <c r="G1354" s="74"/>
      <c r="H1354" s="74"/>
      <c r="I1354" s="74"/>
      <c r="J1354" s="74"/>
      <c r="K1354" s="74"/>
      <c r="L1354" s="49"/>
      <c r="M1354" s="49"/>
      <c r="N1354" s="49"/>
      <c r="O1354" s="49"/>
      <c r="P1354" s="49"/>
      <c r="Q1354" s="49"/>
      <c r="R1354" s="49"/>
      <c r="S1354" s="49"/>
      <c r="T1354" s="49"/>
      <c r="U1354" s="190"/>
      <c r="V1354" s="190"/>
      <c r="W1354" s="36"/>
      <c r="X1354" s="49"/>
      <c r="Y1354" s="190"/>
      <c r="Z1354" s="74"/>
      <c r="AA1354" s="74"/>
      <c r="AB1354" s="74"/>
      <c r="AC1354" s="74"/>
      <c r="AD1354" s="74"/>
      <c r="AE1354" s="74"/>
      <c r="AF1354" s="49"/>
      <c r="AG1354" s="49"/>
    </row>
    <row r="1355" spans="1:33">
      <c r="A1355" s="190"/>
      <c r="B1355" s="190"/>
      <c r="C1355" s="49"/>
      <c r="D1355" s="49"/>
      <c r="E1355" s="190"/>
      <c r="F1355" s="74"/>
      <c r="G1355" s="74"/>
      <c r="H1355" s="74"/>
      <c r="I1355" s="74"/>
      <c r="J1355" s="74"/>
      <c r="K1355" s="74"/>
      <c r="L1355" s="49"/>
      <c r="M1355" s="49"/>
      <c r="N1355" s="49"/>
      <c r="O1355" s="49"/>
      <c r="P1355" s="49"/>
      <c r="Q1355" s="49"/>
      <c r="R1355" s="49"/>
      <c r="S1355" s="49"/>
      <c r="T1355" s="49"/>
      <c r="U1355" s="190"/>
      <c r="V1355" s="190"/>
      <c r="W1355" s="36"/>
      <c r="X1355" s="49"/>
      <c r="Y1355" s="190"/>
      <c r="Z1355" s="74"/>
      <c r="AA1355" s="74"/>
      <c r="AB1355" s="74"/>
      <c r="AC1355" s="74"/>
      <c r="AD1355" s="74"/>
      <c r="AE1355" s="74"/>
      <c r="AF1355" s="49"/>
      <c r="AG1355" s="49"/>
    </row>
    <row r="1356" spans="1:33">
      <c r="A1356" s="190"/>
      <c r="B1356" s="190"/>
      <c r="C1356" s="49"/>
      <c r="D1356" s="49"/>
      <c r="E1356" s="190"/>
      <c r="F1356" s="74"/>
      <c r="G1356" s="74"/>
      <c r="H1356" s="74"/>
      <c r="I1356" s="74"/>
      <c r="J1356" s="74"/>
      <c r="K1356" s="74"/>
      <c r="L1356" s="49"/>
      <c r="M1356" s="49"/>
      <c r="N1356" s="49"/>
      <c r="O1356" s="49"/>
      <c r="P1356" s="49"/>
      <c r="Q1356" s="49"/>
      <c r="R1356" s="49"/>
      <c r="S1356" s="49"/>
      <c r="T1356" s="49"/>
      <c r="U1356" s="190"/>
      <c r="V1356" s="190"/>
      <c r="W1356" s="36"/>
      <c r="X1356" s="49"/>
      <c r="Y1356" s="190"/>
      <c r="Z1356" s="74"/>
      <c r="AA1356" s="74"/>
      <c r="AB1356" s="74"/>
      <c r="AC1356" s="74"/>
      <c r="AD1356" s="74"/>
      <c r="AE1356" s="74"/>
      <c r="AF1356" s="49"/>
      <c r="AG1356" s="49"/>
    </row>
    <row r="1357" spans="1:33">
      <c r="A1357" s="190"/>
      <c r="B1357" s="190"/>
      <c r="C1357" s="49"/>
      <c r="D1357" s="49"/>
      <c r="E1357" s="190"/>
      <c r="F1357" s="74"/>
      <c r="G1357" s="74"/>
      <c r="H1357" s="74"/>
      <c r="I1357" s="74"/>
      <c r="J1357" s="74"/>
      <c r="K1357" s="74"/>
      <c r="L1357" s="49"/>
      <c r="M1357" s="49"/>
      <c r="N1357" s="49"/>
      <c r="O1357" s="49"/>
      <c r="P1357" s="49"/>
      <c r="Q1357" s="49"/>
      <c r="R1357" s="49"/>
      <c r="S1357" s="49"/>
      <c r="T1357" s="49"/>
      <c r="U1357" s="190"/>
      <c r="V1357" s="190"/>
      <c r="W1357" s="36"/>
      <c r="X1357" s="49"/>
      <c r="Y1357" s="190"/>
      <c r="Z1357" s="74"/>
      <c r="AA1357" s="74"/>
      <c r="AB1357" s="74"/>
      <c r="AC1357" s="74"/>
      <c r="AD1357" s="74"/>
      <c r="AE1357" s="74"/>
      <c r="AF1357" s="49"/>
      <c r="AG1357" s="49"/>
    </row>
    <row r="1358" spans="1:33">
      <c r="A1358" s="190"/>
      <c r="B1358" s="190"/>
      <c r="C1358" s="49"/>
      <c r="D1358" s="49"/>
      <c r="E1358" s="190"/>
      <c r="F1358" s="74"/>
      <c r="G1358" s="74"/>
      <c r="H1358" s="74"/>
      <c r="I1358" s="74"/>
      <c r="J1358" s="74"/>
      <c r="K1358" s="74"/>
      <c r="L1358" s="49"/>
      <c r="M1358" s="49"/>
      <c r="N1358" s="49"/>
      <c r="O1358" s="49"/>
      <c r="P1358" s="49"/>
      <c r="Q1358" s="49"/>
      <c r="R1358" s="49"/>
      <c r="S1358" s="49"/>
      <c r="T1358" s="49"/>
      <c r="U1358" s="190"/>
      <c r="V1358" s="190"/>
      <c r="W1358" s="36"/>
      <c r="X1358" s="49"/>
      <c r="Y1358" s="190"/>
      <c r="Z1358" s="74"/>
      <c r="AA1358" s="74"/>
      <c r="AB1358" s="74"/>
      <c r="AC1358" s="74"/>
      <c r="AD1358" s="74"/>
      <c r="AE1358" s="74"/>
      <c r="AF1358" s="49"/>
      <c r="AG1358" s="49"/>
    </row>
    <row r="1359" spans="1:33">
      <c r="A1359" s="190"/>
      <c r="B1359" s="190"/>
      <c r="C1359" s="49"/>
      <c r="D1359" s="49"/>
      <c r="E1359" s="190"/>
      <c r="F1359" s="74"/>
      <c r="G1359" s="74"/>
      <c r="H1359" s="74"/>
      <c r="I1359" s="74"/>
      <c r="J1359" s="74"/>
      <c r="K1359" s="74"/>
      <c r="L1359" s="49"/>
      <c r="M1359" s="49"/>
      <c r="N1359" s="49"/>
      <c r="O1359" s="49"/>
      <c r="P1359" s="49"/>
      <c r="Q1359" s="49"/>
      <c r="R1359" s="49"/>
      <c r="S1359" s="49"/>
      <c r="T1359" s="49"/>
      <c r="U1359" s="190"/>
      <c r="V1359" s="190"/>
      <c r="W1359" s="36"/>
      <c r="X1359" s="49"/>
      <c r="Y1359" s="190"/>
      <c r="Z1359" s="74"/>
      <c r="AA1359" s="74"/>
      <c r="AB1359" s="74"/>
      <c r="AC1359" s="74"/>
      <c r="AD1359" s="74"/>
      <c r="AE1359" s="74"/>
      <c r="AF1359" s="49"/>
      <c r="AG1359" s="49"/>
    </row>
    <row r="1360" spans="1:33">
      <c r="A1360" s="190"/>
      <c r="B1360" s="190"/>
      <c r="C1360" s="49"/>
      <c r="D1360" s="49"/>
      <c r="E1360" s="190"/>
      <c r="F1360" s="74"/>
      <c r="G1360" s="74"/>
      <c r="H1360" s="74"/>
      <c r="I1360" s="74"/>
      <c r="J1360" s="74"/>
      <c r="K1360" s="74"/>
      <c r="L1360" s="49"/>
      <c r="M1360" s="49"/>
      <c r="N1360" s="49"/>
      <c r="O1360" s="49"/>
      <c r="P1360" s="49"/>
      <c r="Q1360" s="49"/>
      <c r="R1360" s="49"/>
      <c r="S1360" s="49"/>
      <c r="T1360" s="49"/>
      <c r="U1360" s="190"/>
      <c r="V1360" s="190"/>
      <c r="W1360" s="36"/>
      <c r="X1360" s="49"/>
      <c r="Y1360" s="190"/>
      <c r="Z1360" s="74"/>
      <c r="AA1360" s="74"/>
      <c r="AB1360" s="74"/>
      <c r="AC1360" s="74"/>
      <c r="AD1360" s="74"/>
      <c r="AE1360" s="74"/>
      <c r="AF1360" s="49"/>
      <c r="AG1360" s="49"/>
    </row>
    <row r="1361" spans="1:33">
      <c r="A1361" s="190"/>
      <c r="B1361" s="190"/>
      <c r="C1361" s="49"/>
      <c r="D1361" s="49"/>
      <c r="E1361" s="190"/>
      <c r="F1361" s="74"/>
      <c r="G1361" s="74"/>
      <c r="H1361" s="74"/>
      <c r="I1361" s="74"/>
      <c r="J1361" s="74"/>
      <c r="K1361" s="74"/>
      <c r="L1361" s="49"/>
      <c r="M1361" s="49"/>
      <c r="N1361" s="49"/>
      <c r="O1361" s="49"/>
      <c r="P1361" s="49"/>
      <c r="Q1361" s="49"/>
      <c r="R1361" s="49"/>
      <c r="S1361" s="49"/>
      <c r="T1361" s="49"/>
      <c r="U1361" s="190"/>
      <c r="V1361" s="190"/>
      <c r="W1361" s="36"/>
      <c r="X1361" s="49"/>
      <c r="Y1361" s="190"/>
      <c r="Z1361" s="74"/>
      <c r="AA1361" s="74"/>
      <c r="AB1361" s="74"/>
      <c r="AC1361" s="74"/>
      <c r="AD1361" s="74"/>
      <c r="AE1361" s="74"/>
      <c r="AF1361" s="49"/>
      <c r="AG1361" s="49"/>
    </row>
    <row r="1362" spans="1:33">
      <c r="A1362" s="190"/>
      <c r="B1362" s="190"/>
      <c r="C1362" s="49"/>
      <c r="D1362" s="49"/>
      <c r="E1362" s="190"/>
      <c r="F1362" s="74"/>
      <c r="G1362" s="74"/>
      <c r="H1362" s="74"/>
      <c r="I1362" s="74"/>
      <c r="J1362" s="74"/>
      <c r="K1362" s="74"/>
      <c r="L1362" s="49"/>
      <c r="M1362" s="49"/>
      <c r="N1362" s="49"/>
      <c r="O1362" s="49"/>
      <c r="P1362" s="49"/>
      <c r="Q1362" s="49"/>
      <c r="R1362" s="49"/>
      <c r="S1362" s="49"/>
      <c r="T1362" s="49"/>
      <c r="U1362" s="190"/>
      <c r="V1362" s="190"/>
      <c r="W1362" s="36"/>
      <c r="X1362" s="49"/>
      <c r="Y1362" s="190"/>
      <c r="Z1362" s="74"/>
      <c r="AA1362" s="74"/>
      <c r="AB1362" s="74"/>
      <c r="AC1362" s="74"/>
      <c r="AD1362" s="74"/>
      <c r="AE1362" s="74"/>
      <c r="AF1362" s="49"/>
      <c r="AG1362" s="49"/>
    </row>
    <row r="1363" spans="1:33">
      <c r="A1363" s="190"/>
      <c r="B1363" s="190"/>
      <c r="C1363" s="49"/>
      <c r="D1363" s="49"/>
      <c r="E1363" s="190"/>
      <c r="F1363" s="74"/>
      <c r="G1363" s="74"/>
      <c r="H1363" s="74"/>
      <c r="I1363" s="74"/>
      <c r="J1363" s="74"/>
      <c r="K1363" s="74"/>
      <c r="L1363" s="49"/>
      <c r="M1363" s="49"/>
      <c r="N1363" s="49"/>
      <c r="O1363" s="49"/>
      <c r="P1363" s="49"/>
      <c r="Q1363" s="49"/>
      <c r="R1363" s="49"/>
      <c r="S1363" s="49"/>
      <c r="T1363" s="49"/>
      <c r="U1363" s="190"/>
      <c r="V1363" s="190"/>
      <c r="W1363" s="36"/>
      <c r="X1363" s="49"/>
      <c r="Y1363" s="190"/>
      <c r="Z1363" s="74"/>
      <c r="AA1363" s="74"/>
      <c r="AB1363" s="74"/>
      <c r="AC1363" s="74"/>
      <c r="AD1363" s="74"/>
      <c r="AE1363" s="74"/>
      <c r="AF1363" s="49"/>
      <c r="AG1363" s="49"/>
    </row>
    <row r="1364" spans="1:33">
      <c r="A1364" s="190"/>
      <c r="B1364" s="190"/>
      <c r="C1364" s="49"/>
      <c r="D1364" s="49"/>
      <c r="E1364" s="190"/>
      <c r="F1364" s="74"/>
      <c r="G1364" s="74"/>
      <c r="H1364" s="74"/>
      <c r="I1364" s="74"/>
      <c r="J1364" s="74"/>
      <c r="K1364" s="74"/>
      <c r="L1364" s="49"/>
      <c r="M1364" s="49"/>
      <c r="N1364" s="49"/>
      <c r="O1364" s="49"/>
      <c r="P1364" s="49"/>
      <c r="Q1364" s="49"/>
      <c r="R1364" s="49"/>
      <c r="S1364" s="49"/>
      <c r="T1364" s="49"/>
      <c r="U1364" s="190"/>
      <c r="V1364" s="190"/>
      <c r="W1364" s="36"/>
      <c r="X1364" s="49"/>
      <c r="Y1364" s="190"/>
      <c r="Z1364" s="74"/>
      <c r="AA1364" s="74"/>
      <c r="AB1364" s="74"/>
      <c r="AC1364" s="74"/>
      <c r="AD1364" s="74"/>
      <c r="AE1364" s="74"/>
      <c r="AF1364" s="49"/>
      <c r="AG1364" s="49"/>
    </row>
    <row r="1365" spans="1:33">
      <c r="A1365" s="190"/>
      <c r="B1365" s="190"/>
      <c r="C1365" s="49"/>
      <c r="D1365" s="49"/>
      <c r="E1365" s="190"/>
      <c r="F1365" s="74"/>
      <c r="G1365" s="74"/>
      <c r="H1365" s="74"/>
      <c r="I1365" s="74"/>
      <c r="J1365" s="74"/>
      <c r="K1365" s="74"/>
      <c r="L1365" s="49"/>
      <c r="M1365" s="49"/>
      <c r="N1365" s="49"/>
      <c r="O1365" s="49"/>
      <c r="P1365" s="49"/>
      <c r="Q1365" s="49"/>
      <c r="R1365" s="49"/>
      <c r="S1365" s="49"/>
      <c r="T1365" s="49"/>
      <c r="U1365" s="190"/>
      <c r="V1365" s="190"/>
      <c r="W1365" s="36"/>
      <c r="X1365" s="49"/>
      <c r="Y1365" s="190"/>
      <c r="Z1365" s="74"/>
      <c r="AA1365" s="74"/>
      <c r="AB1365" s="74"/>
      <c r="AC1365" s="74"/>
      <c r="AD1365" s="74"/>
      <c r="AE1365" s="74"/>
      <c r="AF1365" s="49"/>
      <c r="AG1365" s="49"/>
    </row>
    <row r="1366" spans="1:33">
      <c r="A1366" s="190"/>
      <c r="B1366" s="190"/>
      <c r="C1366" s="49"/>
      <c r="D1366" s="49"/>
      <c r="E1366" s="190"/>
      <c r="F1366" s="74"/>
      <c r="G1366" s="74"/>
      <c r="H1366" s="74"/>
      <c r="I1366" s="74"/>
      <c r="J1366" s="74"/>
      <c r="K1366" s="74"/>
      <c r="L1366" s="49"/>
      <c r="M1366" s="49"/>
      <c r="N1366" s="49"/>
      <c r="O1366" s="49"/>
      <c r="P1366" s="49"/>
      <c r="Q1366" s="49"/>
      <c r="R1366" s="49"/>
      <c r="S1366" s="49"/>
      <c r="T1366" s="49"/>
      <c r="U1366" s="190"/>
      <c r="V1366" s="190"/>
      <c r="W1366" s="36"/>
      <c r="X1366" s="49"/>
      <c r="Y1366" s="190"/>
      <c r="Z1366" s="74"/>
      <c r="AA1366" s="74"/>
      <c r="AB1366" s="74"/>
      <c r="AC1366" s="74"/>
      <c r="AD1366" s="74"/>
      <c r="AE1366" s="74"/>
      <c r="AF1366" s="49"/>
      <c r="AG1366" s="49"/>
    </row>
    <row r="1367" spans="1:33">
      <c r="A1367" s="190"/>
      <c r="B1367" s="190"/>
      <c r="C1367" s="49"/>
      <c r="D1367" s="49"/>
      <c r="E1367" s="190"/>
      <c r="F1367" s="74"/>
      <c r="G1367" s="74"/>
      <c r="H1367" s="74"/>
      <c r="I1367" s="74"/>
      <c r="J1367" s="74"/>
      <c r="K1367" s="74"/>
      <c r="L1367" s="49"/>
      <c r="M1367" s="49"/>
      <c r="N1367" s="49"/>
      <c r="O1367" s="49"/>
      <c r="P1367" s="49"/>
      <c r="Q1367" s="49"/>
      <c r="R1367" s="49"/>
      <c r="S1367" s="49"/>
      <c r="T1367" s="49"/>
      <c r="U1367" s="190"/>
      <c r="V1367" s="190"/>
      <c r="W1367" s="36"/>
      <c r="X1367" s="49"/>
      <c r="Y1367" s="190"/>
      <c r="Z1367" s="74"/>
      <c r="AA1367" s="74"/>
      <c r="AB1367" s="74"/>
      <c r="AC1367" s="74"/>
      <c r="AD1367" s="74"/>
      <c r="AE1367" s="74"/>
      <c r="AF1367" s="49"/>
      <c r="AG1367" s="49"/>
    </row>
    <row r="1368" spans="1:33">
      <c r="A1368" s="190"/>
      <c r="B1368" s="190"/>
      <c r="C1368" s="49"/>
      <c r="D1368" s="49"/>
      <c r="E1368" s="190"/>
      <c r="F1368" s="74"/>
      <c r="G1368" s="74"/>
      <c r="H1368" s="74"/>
      <c r="I1368" s="74"/>
      <c r="J1368" s="74"/>
      <c r="K1368" s="74"/>
      <c r="L1368" s="49"/>
      <c r="M1368" s="49"/>
      <c r="N1368" s="49"/>
      <c r="O1368" s="49"/>
      <c r="P1368" s="49"/>
      <c r="Q1368" s="49"/>
      <c r="R1368" s="49"/>
      <c r="S1368" s="49"/>
      <c r="T1368" s="49"/>
      <c r="U1368" s="190"/>
      <c r="V1368" s="190"/>
      <c r="W1368" s="36"/>
      <c r="X1368" s="49"/>
      <c r="Y1368" s="190"/>
      <c r="Z1368" s="74"/>
      <c r="AA1368" s="74"/>
      <c r="AB1368" s="74"/>
      <c r="AC1368" s="74"/>
      <c r="AD1368" s="74"/>
      <c r="AE1368" s="74"/>
      <c r="AF1368" s="49"/>
      <c r="AG1368" s="49"/>
    </row>
    <row r="1369" spans="1:33">
      <c r="A1369" s="190"/>
      <c r="B1369" s="190"/>
      <c r="C1369" s="49"/>
      <c r="D1369" s="49"/>
      <c r="E1369" s="190"/>
      <c r="F1369" s="74"/>
      <c r="G1369" s="74"/>
      <c r="H1369" s="74"/>
      <c r="I1369" s="74"/>
      <c r="J1369" s="74"/>
      <c r="K1369" s="74"/>
      <c r="L1369" s="49"/>
      <c r="M1369" s="49"/>
      <c r="N1369" s="49"/>
      <c r="O1369" s="49"/>
      <c r="P1369" s="49"/>
      <c r="Q1369" s="49"/>
      <c r="R1369" s="49"/>
      <c r="S1369" s="49"/>
      <c r="T1369" s="49"/>
      <c r="U1369" s="190"/>
      <c r="V1369" s="190"/>
      <c r="W1369" s="36"/>
      <c r="X1369" s="49"/>
      <c r="Y1369" s="190"/>
      <c r="Z1369" s="74"/>
      <c r="AA1369" s="74"/>
      <c r="AB1369" s="74"/>
      <c r="AC1369" s="74"/>
      <c r="AD1369" s="74"/>
      <c r="AE1369" s="74"/>
      <c r="AF1369" s="49"/>
      <c r="AG1369" s="49"/>
    </row>
    <row r="1370" spans="1:33">
      <c r="A1370" s="190"/>
      <c r="B1370" s="190"/>
      <c r="C1370" s="49"/>
      <c r="D1370" s="49"/>
      <c r="E1370" s="190"/>
      <c r="F1370" s="74"/>
      <c r="G1370" s="74"/>
      <c r="H1370" s="74"/>
      <c r="I1370" s="74"/>
      <c r="J1370" s="74"/>
      <c r="K1370" s="74"/>
      <c r="L1370" s="49"/>
      <c r="M1370" s="49"/>
      <c r="N1370" s="49"/>
      <c r="O1370" s="49"/>
      <c r="P1370" s="49"/>
      <c r="Q1370" s="49"/>
      <c r="R1370" s="49"/>
      <c r="S1370" s="49"/>
      <c r="T1370" s="49"/>
      <c r="U1370" s="190"/>
      <c r="V1370" s="190"/>
      <c r="W1370" s="36"/>
      <c r="X1370" s="49"/>
      <c r="Y1370" s="190"/>
      <c r="Z1370" s="74"/>
      <c r="AA1370" s="74"/>
      <c r="AB1370" s="74"/>
      <c r="AC1370" s="74"/>
      <c r="AD1370" s="74"/>
      <c r="AE1370" s="74"/>
      <c r="AF1370" s="49"/>
      <c r="AG1370" s="49"/>
    </row>
    <row r="1371" spans="1:33">
      <c r="A1371" s="190"/>
      <c r="B1371" s="190"/>
      <c r="C1371" s="49"/>
      <c r="D1371" s="49"/>
      <c r="E1371" s="190"/>
      <c r="F1371" s="74"/>
      <c r="G1371" s="74"/>
      <c r="H1371" s="74"/>
      <c r="I1371" s="74"/>
      <c r="J1371" s="74"/>
      <c r="K1371" s="74"/>
      <c r="L1371" s="49"/>
      <c r="M1371" s="49"/>
      <c r="N1371" s="49"/>
      <c r="O1371" s="49"/>
      <c r="P1371" s="49"/>
      <c r="Q1371" s="49"/>
      <c r="R1371" s="49"/>
      <c r="S1371" s="49"/>
      <c r="T1371" s="49"/>
      <c r="U1371" s="190"/>
      <c r="V1371" s="190"/>
      <c r="W1371" s="36"/>
      <c r="X1371" s="49"/>
      <c r="Y1371" s="190"/>
      <c r="Z1371" s="74"/>
      <c r="AA1371" s="74"/>
      <c r="AB1371" s="74"/>
      <c r="AC1371" s="74"/>
      <c r="AD1371" s="74"/>
      <c r="AE1371" s="74"/>
      <c r="AF1371" s="49"/>
      <c r="AG1371" s="49"/>
    </row>
    <row r="1372" spans="1:33">
      <c r="A1372" s="190"/>
      <c r="B1372" s="190"/>
      <c r="C1372" s="49"/>
      <c r="D1372" s="49"/>
      <c r="E1372" s="190"/>
      <c r="F1372" s="74"/>
      <c r="G1372" s="74"/>
      <c r="H1372" s="74"/>
      <c r="I1372" s="74"/>
      <c r="J1372" s="74"/>
      <c r="K1372" s="74"/>
      <c r="L1372" s="49"/>
      <c r="M1372" s="49"/>
      <c r="N1372" s="49"/>
      <c r="O1372" s="49"/>
      <c r="P1372" s="49"/>
      <c r="Q1372" s="49"/>
      <c r="R1372" s="49"/>
      <c r="S1372" s="49"/>
      <c r="T1372" s="49"/>
      <c r="U1372" s="190"/>
      <c r="V1372" s="190"/>
      <c r="W1372" s="36"/>
      <c r="X1372" s="49"/>
      <c r="Y1372" s="190"/>
      <c r="Z1372" s="74"/>
      <c r="AA1372" s="74"/>
      <c r="AB1372" s="74"/>
      <c r="AC1372" s="74"/>
      <c r="AD1372" s="74"/>
      <c r="AE1372" s="74"/>
      <c r="AF1372" s="49"/>
      <c r="AG1372" s="49"/>
    </row>
    <row r="1373" spans="1:33">
      <c r="A1373" s="190"/>
      <c r="B1373" s="190"/>
      <c r="C1373" s="49"/>
      <c r="D1373" s="49"/>
      <c r="E1373" s="190"/>
      <c r="F1373" s="74"/>
      <c r="G1373" s="74"/>
      <c r="H1373" s="74"/>
      <c r="I1373" s="74"/>
      <c r="J1373" s="74"/>
      <c r="K1373" s="74"/>
      <c r="L1373" s="49"/>
      <c r="M1373" s="49"/>
      <c r="N1373" s="49"/>
      <c r="O1373" s="49"/>
      <c r="P1373" s="49"/>
      <c r="Q1373" s="49"/>
      <c r="R1373" s="49"/>
      <c r="S1373" s="49"/>
      <c r="T1373" s="49"/>
      <c r="U1373" s="190"/>
      <c r="V1373" s="190"/>
      <c r="W1373" s="36"/>
      <c r="X1373" s="49"/>
      <c r="Y1373" s="190"/>
      <c r="Z1373" s="74"/>
      <c r="AA1373" s="74"/>
      <c r="AB1373" s="74"/>
      <c r="AC1373" s="74"/>
      <c r="AD1373" s="74"/>
      <c r="AE1373" s="74"/>
      <c r="AF1373" s="49"/>
      <c r="AG1373" s="49"/>
    </row>
    <row r="1374" spans="1:33">
      <c r="A1374" s="190"/>
      <c r="B1374" s="190"/>
      <c r="C1374" s="49"/>
      <c r="D1374" s="49"/>
      <c r="E1374" s="190"/>
      <c r="F1374" s="74"/>
      <c r="G1374" s="74"/>
      <c r="H1374" s="74"/>
      <c r="I1374" s="74"/>
      <c r="J1374" s="74"/>
      <c r="K1374" s="74"/>
      <c r="L1374" s="49"/>
      <c r="M1374" s="49"/>
      <c r="N1374" s="49"/>
      <c r="O1374" s="49"/>
      <c r="P1374" s="49"/>
      <c r="Q1374" s="49"/>
      <c r="R1374" s="49"/>
      <c r="S1374" s="49"/>
      <c r="T1374" s="49"/>
      <c r="U1374" s="190"/>
      <c r="V1374" s="190"/>
      <c r="W1374" s="36"/>
      <c r="X1374" s="49"/>
      <c r="Y1374" s="190"/>
      <c r="Z1374" s="74"/>
      <c r="AA1374" s="74"/>
      <c r="AB1374" s="74"/>
      <c r="AC1374" s="74"/>
      <c r="AD1374" s="74"/>
      <c r="AE1374" s="74"/>
      <c r="AF1374" s="49"/>
      <c r="AG1374" s="49"/>
    </row>
    <row r="1375" spans="1:33">
      <c r="A1375" s="190"/>
      <c r="B1375" s="190"/>
      <c r="C1375" s="49"/>
      <c r="D1375" s="49"/>
      <c r="E1375" s="190"/>
      <c r="F1375" s="74"/>
      <c r="G1375" s="74"/>
      <c r="H1375" s="74"/>
      <c r="I1375" s="74"/>
      <c r="J1375" s="74"/>
      <c r="K1375" s="74"/>
      <c r="L1375" s="49"/>
      <c r="M1375" s="49"/>
      <c r="N1375" s="49"/>
      <c r="O1375" s="49"/>
      <c r="P1375" s="49"/>
      <c r="Q1375" s="49"/>
      <c r="R1375" s="49"/>
      <c r="S1375" s="49"/>
      <c r="T1375" s="49"/>
      <c r="U1375" s="190"/>
      <c r="V1375" s="190"/>
      <c r="W1375" s="36"/>
      <c r="X1375" s="49"/>
      <c r="Y1375" s="190"/>
      <c r="Z1375" s="74"/>
      <c r="AA1375" s="74"/>
      <c r="AB1375" s="74"/>
      <c r="AC1375" s="74"/>
      <c r="AD1375" s="74"/>
      <c r="AE1375" s="74"/>
      <c r="AF1375" s="49"/>
      <c r="AG1375" s="49"/>
    </row>
    <row r="1376" spans="1:33">
      <c r="A1376" s="190"/>
      <c r="B1376" s="190"/>
      <c r="C1376" s="49"/>
      <c r="D1376" s="49"/>
      <c r="E1376" s="190"/>
      <c r="F1376" s="74"/>
      <c r="G1376" s="74"/>
      <c r="H1376" s="74"/>
      <c r="I1376" s="74"/>
      <c r="J1376" s="74"/>
      <c r="K1376" s="74"/>
      <c r="L1376" s="49"/>
      <c r="M1376" s="49"/>
      <c r="N1376" s="49"/>
      <c r="O1376" s="49"/>
      <c r="P1376" s="49"/>
      <c r="Q1376" s="49"/>
      <c r="R1376" s="49"/>
      <c r="S1376" s="49"/>
      <c r="T1376" s="49"/>
      <c r="U1376" s="190"/>
      <c r="V1376" s="190"/>
      <c r="W1376" s="36"/>
      <c r="X1376" s="49"/>
      <c r="Y1376" s="190"/>
      <c r="Z1376" s="74"/>
      <c r="AA1376" s="74"/>
      <c r="AB1376" s="74"/>
      <c r="AC1376" s="74"/>
      <c r="AD1376" s="74"/>
      <c r="AE1376" s="74"/>
      <c r="AF1376" s="49"/>
      <c r="AG1376" s="49"/>
    </row>
    <row r="1377" spans="1:33">
      <c r="A1377" s="190"/>
      <c r="B1377" s="190"/>
      <c r="C1377" s="49"/>
      <c r="D1377" s="49"/>
      <c r="E1377" s="190"/>
      <c r="F1377" s="74"/>
      <c r="G1377" s="74"/>
      <c r="H1377" s="74"/>
      <c r="I1377" s="74"/>
      <c r="J1377" s="74"/>
      <c r="K1377" s="74"/>
      <c r="L1377" s="49"/>
      <c r="M1377" s="49"/>
      <c r="N1377" s="49"/>
      <c r="O1377" s="49"/>
      <c r="P1377" s="49"/>
      <c r="Q1377" s="49"/>
      <c r="R1377" s="49"/>
      <c r="S1377" s="49"/>
      <c r="T1377" s="49"/>
      <c r="U1377" s="190"/>
      <c r="V1377" s="190"/>
      <c r="W1377" s="36"/>
      <c r="X1377" s="49"/>
      <c r="Y1377" s="190"/>
      <c r="Z1377" s="74"/>
      <c r="AA1377" s="74"/>
      <c r="AB1377" s="74"/>
      <c r="AC1377" s="74"/>
      <c r="AD1377" s="74"/>
      <c r="AE1377" s="74"/>
      <c r="AF1377" s="49"/>
      <c r="AG1377" s="49"/>
    </row>
    <row r="1378" spans="1:33">
      <c r="A1378" s="190"/>
      <c r="B1378" s="190"/>
      <c r="C1378" s="49"/>
      <c r="D1378" s="49"/>
      <c r="E1378" s="190"/>
      <c r="F1378" s="74"/>
      <c r="G1378" s="74"/>
      <c r="H1378" s="74"/>
      <c r="I1378" s="74"/>
      <c r="J1378" s="74"/>
      <c r="K1378" s="74"/>
      <c r="L1378" s="49"/>
      <c r="M1378" s="49"/>
      <c r="N1378" s="49"/>
      <c r="O1378" s="49"/>
      <c r="P1378" s="49"/>
      <c r="Q1378" s="49"/>
      <c r="R1378" s="49"/>
      <c r="S1378" s="49"/>
      <c r="T1378" s="49"/>
      <c r="U1378" s="190"/>
      <c r="V1378" s="190"/>
      <c r="W1378" s="36"/>
      <c r="X1378" s="49"/>
      <c r="Y1378" s="190"/>
      <c r="Z1378" s="74"/>
      <c r="AA1378" s="74"/>
      <c r="AB1378" s="74"/>
      <c r="AC1378" s="74"/>
      <c r="AD1378" s="74"/>
      <c r="AE1378" s="74"/>
      <c r="AF1378" s="49"/>
      <c r="AG1378" s="49"/>
    </row>
    <row r="1379" spans="1:33">
      <c r="A1379" s="190"/>
      <c r="B1379" s="190"/>
      <c r="C1379" s="49"/>
      <c r="D1379" s="49"/>
      <c r="E1379" s="190"/>
      <c r="F1379" s="74"/>
      <c r="G1379" s="74"/>
      <c r="H1379" s="74"/>
      <c r="I1379" s="74"/>
      <c r="J1379" s="74"/>
      <c r="K1379" s="74"/>
      <c r="L1379" s="49"/>
      <c r="M1379" s="49"/>
      <c r="N1379" s="49"/>
      <c r="O1379" s="49"/>
      <c r="P1379" s="49"/>
      <c r="Q1379" s="49"/>
      <c r="R1379" s="49"/>
      <c r="S1379" s="49"/>
      <c r="T1379" s="49"/>
      <c r="U1379" s="190"/>
      <c r="V1379" s="190"/>
      <c r="W1379" s="36"/>
      <c r="X1379" s="49"/>
      <c r="Y1379" s="190"/>
      <c r="Z1379" s="74"/>
      <c r="AA1379" s="74"/>
      <c r="AB1379" s="74"/>
      <c r="AC1379" s="74"/>
      <c r="AD1379" s="74"/>
      <c r="AE1379" s="74"/>
      <c r="AF1379" s="49"/>
      <c r="AG1379" s="49"/>
    </row>
    <row r="1380" spans="1:33">
      <c r="A1380" s="190"/>
      <c r="B1380" s="190"/>
      <c r="C1380" s="49"/>
      <c r="D1380" s="49"/>
      <c r="E1380" s="190"/>
      <c r="F1380" s="74"/>
      <c r="G1380" s="74"/>
      <c r="H1380" s="74"/>
      <c r="I1380" s="74"/>
      <c r="J1380" s="74"/>
      <c r="K1380" s="74"/>
      <c r="L1380" s="49"/>
      <c r="M1380" s="49"/>
      <c r="N1380" s="49"/>
      <c r="O1380" s="49"/>
      <c r="P1380" s="49"/>
      <c r="Q1380" s="49"/>
      <c r="R1380" s="49"/>
      <c r="S1380" s="49"/>
      <c r="T1380" s="49"/>
      <c r="U1380" s="190"/>
      <c r="V1380" s="190"/>
      <c r="W1380" s="36"/>
      <c r="X1380" s="49"/>
      <c r="Y1380" s="190"/>
      <c r="Z1380" s="74"/>
      <c r="AA1380" s="74"/>
      <c r="AB1380" s="74"/>
      <c r="AC1380" s="74"/>
      <c r="AD1380" s="74"/>
      <c r="AE1380" s="74"/>
      <c r="AF1380" s="49"/>
      <c r="AG1380" s="49"/>
    </row>
    <row r="1381" spans="1:33">
      <c r="A1381" s="190"/>
      <c r="B1381" s="190"/>
      <c r="C1381" s="49"/>
      <c r="D1381" s="49"/>
      <c r="E1381" s="190"/>
      <c r="F1381" s="74"/>
      <c r="G1381" s="74"/>
      <c r="H1381" s="74"/>
      <c r="I1381" s="74"/>
      <c r="J1381" s="74"/>
      <c r="K1381" s="74"/>
      <c r="L1381" s="49"/>
      <c r="M1381" s="49"/>
      <c r="N1381" s="49"/>
      <c r="O1381" s="49"/>
      <c r="P1381" s="49"/>
      <c r="Q1381" s="49"/>
      <c r="R1381" s="49"/>
      <c r="S1381" s="49"/>
      <c r="T1381" s="49"/>
      <c r="U1381" s="190"/>
      <c r="V1381" s="190"/>
      <c r="W1381" s="36"/>
      <c r="X1381" s="49"/>
      <c r="Y1381" s="190"/>
      <c r="Z1381" s="74"/>
      <c r="AA1381" s="74"/>
      <c r="AB1381" s="74"/>
      <c r="AC1381" s="74"/>
      <c r="AD1381" s="74"/>
      <c r="AE1381" s="74"/>
      <c r="AF1381" s="49"/>
      <c r="AG1381" s="49"/>
    </row>
    <row r="1382" spans="1:33">
      <c r="A1382" s="190"/>
      <c r="B1382" s="190"/>
      <c r="C1382" s="49"/>
      <c r="D1382" s="49"/>
      <c r="E1382" s="190"/>
      <c r="F1382" s="74"/>
      <c r="G1382" s="74"/>
      <c r="H1382" s="74"/>
      <c r="I1382" s="74"/>
      <c r="J1382" s="74"/>
      <c r="K1382" s="74"/>
      <c r="L1382" s="49"/>
      <c r="M1382" s="49"/>
      <c r="N1382" s="49"/>
      <c r="O1382" s="49"/>
      <c r="P1382" s="49"/>
      <c r="Q1382" s="49"/>
      <c r="R1382" s="49"/>
      <c r="S1382" s="49"/>
      <c r="T1382" s="49"/>
      <c r="U1382" s="190"/>
      <c r="V1382" s="190"/>
      <c r="W1382" s="36"/>
      <c r="X1382" s="49"/>
      <c r="Y1382" s="190"/>
      <c r="Z1382" s="74"/>
      <c r="AA1382" s="74"/>
      <c r="AB1382" s="74"/>
      <c r="AC1382" s="74"/>
      <c r="AD1382" s="74"/>
      <c r="AE1382" s="74"/>
      <c r="AF1382" s="49"/>
      <c r="AG1382" s="49"/>
    </row>
    <row r="1383" spans="1:33">
      <c r="A1383" s="190"/>
      <c r="B1383" s="190"/>
      <c r="C1383" s="49"/>
      <c r="D1383" s="49"/>
      <c r="E1383" s="190"/>
      <c r="F1383" s="74"/>
      <c r="G1383" s="74"/>
      <c r="H1383" s="74"/>
      <c r="I1383" s="74"/>
      <c r="J1383" s="74"/>
      <c r="K1383" s="74"/>
      <c r="L1383" s="49"/>
      <c r="M1383" s="49"/>
      <c r="N1383" s="49"/>
      <c r="O1383" s="49"/>
      <c r="P1383" s="49"/>
      <c r="Q1383" s="49"/>
      <c r="R1383" s="49"/>
      <c r="S1383" s="49"/>
      <c r="T1383" s="49"/>
      <c r="U1383" s="190"/>
      <c r="V1383" s="190"/>
      <c r="W1383" s="36"/>
      <c r="X1383" s="49"/>
      <c r="Y1383" s="190"/>
      <c r="Z1383" s="74"/>
      <c r="AA1383" s="74"/>
      <c r="AB1383" s="74"/>
      <c r="AC1383" s="74"/>
      <c r="AD1383" s="74"/>
      <c r="AE1383" s="74"/>
      <c r="AF1383" s="49"/>
      <c r="AG1383" s="49"/>
    </row>
    <row r="1384" spans="1:33">
      <c r="A1384" s="190"/>
      <c r="B1384" s="190"/>
      <c r="C1384" s="49"/>
      <c r="D1384" s="49"/>
      <c r="E1384" s="190"/>
      <c r="F1384" s="74"/>
      <c r="G1384" s="74"/>
      <c r="H1384" s="74"/>
      <c r="I1384" s="74"/>
      <c r="J1384" s="74"/>
      <c r="K1384" s="74"/>
      <c r="L1384" s="49"/>
      <c r="M1384" s="49"/>
      <c r="N1384" s="49"/>
      <c r="O1384" s="49"/>
      <c r="P1384" s="49"/>
      <c r="Q1384" s="49"/>
      <c r="R1384" s="49"/>
      <c r="S1384" s="49"/>
      <c r="T1384" s="49"/>
      <c r="U1384" s="190"/>
      <c r="V1384" s="190"/>
      <c r="W1384" s="36"/>
      <c r="X1384" s="49"/>
      <c r="Y1384" s="190"/>
      <c r="Z1384" s="74"/>
      <c r="AA1384" s="74"/>
      <c r="AB1384" s="74"/>
      <c r="AC1384" s="74"/>
      <c r="AD1384" s="74"/>
      <c r="AE1384" s="74"/>
      <c r="AF1384" s="49"/>
      <c r="AG1384" s="49"/>
    </row>
    <row r="1385" spans="1:33">
      <c r="A1385" s="190"/>
      <c r="B1385" s="190"/>
      <c r="C1385" s="49"/>
      <c r="D1385" s="49"/>
      <c r="E1385" s="190"/>
      <c r="F1385" s="74"/>
      <c r="G1385" s="74"/>
      <c r="H1385" s="74"/>
      <c r="I1385" s="74"/>
      <c r="J1385" s="74"/>
      <c r="K1385" s="74"/>
      <c r="L1385" s="49"/>
      <c r="M1385" s="49"/>
      <c r="N1385" s="49"/>
      <c r="O1385" s="49"/>
      <c r="P1385" s="49"/>
      <c r="Q1385" s="49"/>
      <c r="R1385" s="49"/>
      <c r="S1385" s="49"/>
      <c r="T1385" s="49"/>
      <c r="U1385" s="190"/>
      <c r="V1385" s="190"/>
      <c r="W1385" s="36"/>
      <c r="X1385" s="49"/>
      <c r="Y1385" s="190"/>
      <c r="Z1385" s="74"/>
      <c r="AA1385" s="74"/>
      <c r="AB1385" s="74"/>
      <c r="AC1385" s="74"/>
      <c r="AD1385" s="74"/>
      <c r="AE1385" s="74"/>
      <c r="AF1385" s="49"/>
      <c r="AG1385" s="49"/>
    </row>
    <row r="1386" spans="1:33">
      <c r="A1386" s="190"/>
      <c r="B1386" s="190"/>
      <c r="C1386" s="49"/>
      <c r="D1386" s="49"/>
      <c r="E1386" s="190"/>
      <c r="F1386" s="74"/>
      <c r="G1386" s="74"/>
      <c r="H1386" s="74"/>
      <c r="I1386" s="74"/>
      <c r="J1386" s="74"/>
      <c r="K1386" s="74"/>
      <c r="L1386" s="49"/>
      <c r="M1386" s="49"/>
      <c r="N1386" s="49"/>
      <c r="O1386" s="49"/>
      <c r="P1386" s="49"/>
      <c r="Q1386" s="49"/>
      <c r="R1386" s="49"/>
      <c r="S1386" s="49"/>
      <c r="T1386" s="49"/>
      <c r="U1386" s="190"/>
      <c r="V1386" s="190"/>
      <c r="W1386" s="36"/>
      <c r="X1386" s="49"/>
      <c r="Y1386" s="190"/>
      <c r="Z1386" s="74"/>
      <c r="AA1386" s="74"/>
      <c r="AB1386" s="74"/>
      <c r="AC1386" s="74"/>
      <c r="AD1386" s="74"/>
      <c r="AE1386" s="74"/>
      <c r="AF1386" s="49"/>
      <c r="AG1386" s="49"/>
    </row>
    <row r="1387" spans="1:33">
      <c r="A1387" s="190"/>
      <c r="B1387" s="190"/>
      <c r="C1387" s="49"/>
      <c r="D1387" s="49"/>
      <c r="E1387" s="190"/>
      <c r="F1387" s="74"/>
      <c r="G1387" s="74"/>
      <c r="H1387" s="74"/>
      <c r="I1387" s="74"/>
      <c r="J1387" s="74"/>
      <c r="K1387" s="74"/>
      <c r="L1387" s="49"/>
      <c r="M1387" s="49"/>
      <c r="N1387" s="49"/>
      <c r="O1387" s="49"/>
      <c r="P1387" s="49"/>
      <c r="Q1387" s="49"/>
      <c r="R1387" s="49"/>
      <c r="S1387" s="49"/>
      <c r="T1387" s="49"/>
      <c r="U1387" s="190"/>
      <c r="V1387" s="190"/>
      <c r="W1387" s="36"/>
      <c r="X1387" s="49"/>
      <c r="Y1387" s="190"/>
      <c r="Z1387" s="74"/>
      <c r="AA1387" s="74"/>
      <c r="AB1387" s="74"/>
      <c r="AC1387" s="74"/>
      <c r="AD1387" s="74"/>
      <c r="AE1387" s="74"/>
      <c r="AF1387" s="49"/>
      <c r="AG1387" s="49"/>
    </row>
    <row r="1388" spans="1:33">
      <c r="A1388" s="190"/>
      <c r="B1388" s="190"/>
      <c r="C1388" s="49"/>
      <c r="D1388" s="49"/>
      <c r="E1388" s="190"/>
      <c r="F1388" s="74"/>
      <c r="G1388" s="74"/>
      <c r="H1388" s="74"/>
      <c r="I1388" s="74"/>
      <c r="J1388" s="74"/>
      <c r="K1388" s="74"/>
      <c r="L1388" s="49"/>
      <c r="M1388" s="49"/>
      <c r="N1388" s="49"/>
      <c r="O1388" s="49"/>
      <c r="P1388" s="49"/>
      <c r="Q1388" s="49"/>
      <c r="R1388" s="49"/>
      <c r="S1388" s="49"/>
      <c r="T1388" s="49"/>
      <c r="U1388" s="190"/>
      <c r="V1388" s="190"/>
      <c r="W1388" s="36"/>
      <c r="X1388" s="49"/>
      <c r="Y1388" s="190"/>
      <c r="Z1388" s="74"/>
      <c r="AA1388" s="74"/>
      <c r="AB1388" s="74"/>
      <c r="AC1388" s="74"/>
      <c r="AD1388" s="74"/>
      <c r="AE1388" s="74"/>
      <c r="AF1388" s="49"/>
      <c r="AG1388" s="49"/>
    </row>
    <row r="1389" spans="1:33">
      <c r="A1389" s="190"/>
      <c r="B1389" s="190"/>
      <c r="C1389" s="49"/>
      <c r="D1389" s="49"/>
      <c r="E1389" s="190"/>
      <c r="F1389" s="74"/>
      <c r="G1389" s="74"/>
      <c r="H1389" s="74"/>
      <c r="I1389" s="74"/>
      <c r="J1389" s="74"/>
      <c r="K1389" s="74"/>
      <c r="L1389" s="49"/>
      <c r="M1389" s="49"/>
      <c r="N1389" s="49"/>
      <c r="O1389" s="49"/>
      <c r="P1389" s="49"/>
      <c r="Q1389" s="49"/>
      <c r="R1389" s="49"/>
      <c r="S1389" s="49"/>
      <c r="T1389" s="49"/>
      <c r="U1389" s="190"/>
      <c r="V1389" s="190"/>
      <c r="W1389" s="36"/>
      <c r="X1389" s="49"/>
      <c r="Y1389" s="190"/>
      <c r="Z1389" s="74"/>
      <c r="AA1389" s="74"/>
      <c r="AB1389" s="74"/>
      <c r="AC1389" s="74"/>
      <c r="AD1389" s="74"/>
      <c r="AE1389" s="74"/>
      <c r="AF1389" s="49"/>
      <c r="AG1389" s="49"/>
    </row>
    <row r="1390" spans="1:33">
      <c r="A1390" s="190"/>
      <c r="B1390" s="190"/>
      <c r="C1390" s="49"/>
      <c r="D1390" s="49"/>
      <c r="E1390" s="190"/>
      <c r="F1390" s="74"/>
      <c r="G1390" s="74"/>
      <c r="H1390" s="74"/>
      <c r="I1390" s="74"/>
      <c r="J1390" s="74"/>
      <c r="K1390" s="74"/>
      <c r="L1390" s="49"/>
      <c r="M1390" s="49"/>
      <c r="N1390" s="49"/>
      <c r="O1390" s="49"/>
      <c r="P1390" s="49"/>
      <c r="Q1390" s="49"/>
      <c r="R1390" s="49"/>
      <c r="S1390" s="49"/>
      <c r="T1390" s="49"/>
      <c r="U1390" s="190"/>
      <c r="V1390" s="190"/>
      <c r="W1390" s="36"/>
      <c r="X1390" s="49"/>
      <c r="Y1390" s="190"/>
      <c r="Z1390" s="74"/>
      <c r="AA1390" s="74"/>
      <c r="AB1390" s="74"/>
      <c r="AC1390" s="74"/>
      <c r="AD1390" s="74"/>
      <c r="AE1390" s="74"/>
      <c r="AF1390" s="49"/>
      <c r="AG1390" s="49"/>
    </row>
    <row r="1391" spans="1:33">
      <c r="A1391" s="190"/>
      <c r="B1391" s="190"/>
      <c r="C1391" s="49"/>
      <c r="D1391" s="49"/>
      <c r="E1391" s="190"/>
      <c r="F1391" s="74"/>
      <c r="G1391" s="74"/>
      <c r="H1391" s="74"/>
      <c r="I1391" s="74"/>
      <c r="J1391" s="74"/>
      <c r="K1391" s="74"/>
      <c r="L1391" s="49"/>
      <c r="M1391" s="49"/>
      <c r="N1391" s="49"/>
      <c r="O1391" s="49"/>
      <c r="P1391" s="49"/>
      <c r="Q1391" s="49"/>
      <c r="R1391" s="49"/>
      <c r="S1391" s="49"/>
      <c r="T1391" s="49"/>
      <c r="U1391" s="190"/>
      <c r="V1391" s="190"/>
      <c r="W1391" s="36"/>
      <c r="X1391" s="49"/>
      <c r="Y1391" s="190"/>
      <c r="Z1391" s="74"/>
      <c r="AA1391" s="74"/>
      <c r="AB1391" s="74"/>
      <c r="AC1391" s="74"/>
      <c r="AD1391" s="74"/>
      <c r="AE1391" s="74"/>
      <c r="AF1391" s="49"/>
      <c r="AG1391" s="49"/>
    </row>
    <row r="1392" spans="1:33">
      <c r="A1392" s="190"/>
      <c r="B1392" s="190"/>
      <c r="C1392" s="49"/>
      <c r="D1392" s="49"/>
      <c r="E1392" s="190"/>
      <c r="F1392" s="74"/>
      <c r="G1392" s="74"/>
      <c r="H1392" s="74"/>
      <c r="I1392" s="74"/>
      <c r="J1392" s="74"/>
      <c r="K1392" s="74"/>
      <c r="L1392" s="49"/>
      <c r="M1392" s="49"/>
      <c r="N1392" s="49"/>
      <c r="O1392" s="49"/>
      <c r="P1392" s="49"/>
      <c r="Q1392" s="49"/>
      <c r="R1392" s="49"/>
      <c r="S1392" s="49"/>
      <c r="T1392" s="49"/>
      <c r="U1392" s="190"/>
      <c r="V1392" s="190"/>
      <c r="W1392" s="36"/>
      <c r="X1392" s="49"/>
      <c r="Y1392" s="190"/>
      <c r="Z1392" s="74"/>
      <c r="AA1392" s="74"/>
      <c r="AB1392" s="74"/>
      <c r="AC1392" s="74"/>
      <c r="AD1392" s="74"/>
      <c r="AE1392" s="74"/>
      <c r="AF1392" s="49"/>
      <c r="AG1392" s="49"/>
    </row>
    <row r="1393" spans="1:33">
      <c r="A1393" s="190"/>
      <c r="B1393" s="190"/>
      <c r="C1393" s="49"/>
      <c r="D1393" s="49"/>
      <c r="E1393" s="190"/>
      <c r="F1393" s="74"/>
      <c r="G1393" s="74"/>
      <c r="H1393" s="74"/>
      <c r="I1393" s="74"/>
      <c r="J1393" s="74"/>
      <c r="K1393" s="74"/>
      <c r="L1393" s="49"/>
      <c r="M1393" s="49"/>
      <c r="N1393" s="49"/>
      <c r="O1393" s="49"/>
      <c r="P1393" s="49"/>
      <c r="Q1393" s="49"/>
      <c r="R1393" s="49"/>
      <c r="S1393" s="49"/>
      <c r="T1393" s="49"/>
      <c r="U1393" s="190"/>
      <c r="V1393" s="190"/>
      <c r="W1393" s="36"/>
      <c r="X1393" s="49"/>
      <c r="Y1393" s="190"/>
      <c r="Z1393" s="74"/>
      <c r="AA1393" s="74"/>
      <c r="AB1393" s="74"/>
      <c r="AC1393" s="74"/>
      <c r="AD1393" s="74"/>
      <c r="AE1393" s="74"/>
      <c r="AF1393" s="49"/>
      <c r="AG1393" s="49"/>
    </row>
    <row r="1394" spans="1:33">
      <c r="A1394" s="190"/>
      <c r="B1394" s="190"/>
      <c r="C1394" s="49"/>
      <c r="D1394" s="49"/>
      <c r="E1394" s="190"/>
      <c r="F1394" s="74"/>
      <c r="G1394" s="74"/>
      <c r="H1394" s="74"/>
      <c r="I1394" s="74"/>
      <c r="J1394" s="74"/>
      <c r="K1394" s="74"/>
      <c r="L1394" s="49"/>
      <c r="M1394" s="49"/>
      <c r="N1394" s="49"/>
      <c r="O1394" s="49"/>
      <c r="P1394" s="49"/>
      <c r="Q1394" s="49"/>
      <c r="R1394" s="49"/>
      <c r="S1394" s="49"/>
      <c r="T1394" s="49"/>
      <c r="U1394" s="190"/>
      <c r="V1394" s="190"/>
      <c r="W1394" s="36"/>
      <c r="X1394" s="49"/>
      <c r="Y1394" s="190"/>
      <c r="Z1394" s="74"/>
      <c r="AA1394" s="74"/>
      <c r="AB1394" s="74"/>
      <c r="AC1394" s="74"/>
      <c r="AD1394" s="74"/>
      <c r="AE1394" s="74"/>
      <c r="AF1394" s="49"/>
      <c r="AG1394" s="49"/>
    </row>
    <row r="1395" spans="1:33">
      <c r="A1395" s="190"/>
      <c r="B1395" s="190"/>
      <c r="C1395" s="49"/>
      <c r="D1395" s="49"/>
      <c r="E1395" s="190"/>
      <c r="F1395" s="74"/>
      <c r="G1395" s="74"/>
      <c r="H1395" s="74"/>
      <c r="I1395" s="74"/>
      <c r="J1395" s="74"/>
      <c r="K1395" s="74"/>
      <c r="L1395" s="49"/>
      <c r="M1395" s="49"/>
      <c r="N1395" s="49"/>
      <c r="O1395" s="49"/>
      <c r="P1395" s="49"/>
      <c r="Q1395" s="49"/>
      <c r="R1395" s="49"/>
      <c r="S1395" s="49"/>
      <c r="T1395" s="49"/>
      <c r="U1395" s="190"/>
      <c r="V1395" s="190"/>
      <c r="W1395" s="36"/>
      <c r="X1395" s="49"/>
      <c r="Y1395" s="190"/>
      <c r="Z1395" s="74"/>
      <c r="AA1395" s="74"/>
      <c r="AB1395" s="74"/>
      <c r="AC1395" s="74"/>
      <c r="AD1395" s="74"/>
      <c r="AE1395" s="74"/>
      <c r="AF1395" s="49"/>
      <c r="AG1395" s="49"/>
    </row>
    <row r="1396" spans="1:33">
      <c r="A1396" s="190"/>
      <c r="B1396" s="190"/>
      <c r="C1396" s="49"/>
      <c r="D1396" s="49"/>
      <c r="E1396" s="190"/>
      <c r="F1396" s="74"/>
      <c r="G1396" s="74"/>
      <c r="H1396" s="74"/>
      <c r="I1396" s="74"/>
      <c r="J1396" s="74"/>
      <c r="K1396" s="74"/>
      <c r="L1396" s="49"/>
      <c r="M1396" s="49"/>
      <c r="N1396" s="49"/>
      <c r="O1396" s="49"/>
      <c r="P1396" s="49"/>
      <c r="Q1396" s="49"/>
      <c r="R1396" s="49"/>
      <c r="S1396" s="49"/>
      <c r="T1396" s="49"/>
      <c r="U1396" s="190"/>
      <c r="V1396" s="190"/>
      <c r="W1396" s="36"/>
      <c r="X1396" s="49"/>
      <c r="Y1396" s="190"/>
      <c r="Z1396" s="74"/>
      <c r="AA1396" s="74"/>
      <c r="AB1396" s="74"/>
      <c r="AC1396" s="74"/>
      <c r="AD1396" s="74"/>
      <c r="AE1396" s="74"/>
      <c r="AF1396" s="49"/>
      <c r="AG1396" s="49"/>
    </row>
    <row r="1397" spans="1:33">
      <c r="A1397" s="190"/>
      <c r="B1397" s="190"/>
      <c r="C1397" s="49"/>
      <c r="D1397" s="49"/>
      <c r="E1397" s="190"/>
      <c r="F1397" s="74"/>
      <c r="G1397" s="74"/>
      <c r="H1397" s="74"/>
      <c r="I1397" s="74"/>
      <c r="J1397" s="74"/>
      <c r="K1397" s="74"/>
      <c r="L1397" s="49"/>
      <c r="M1397" s="49"/>
      <c r="N1397" s="49"/>
      <c r="O1397" s="49"/>
      <c r="P1397" s="49"/>
      <c r="Q1397" s="49"/>
      <c r="R1397" s="49"/>
      <c r="S1397" s="49"/>
      <c r="T1397" s="49"/>
      <c r="U1397" s="190"/>
      <c r="V1397" s="190"/>
      <c r="W1397" s="36"/>
      <c r="X1397" s="49"/>
      <c r="Y1397" s="190"/>
      <c r="Z1397" s="74"/>
      <c r="AA1397" s="74"/>
      <c r="AB1397" s="74"/>
      <c r="AC1397" s="74"/>
      <c r="AD1397" s="74"/>
      <c r="AE1397" s="74"/>
      <c r="AF1397" s="49"/>
      <c r="AG1397" s="49"/>
    </row>
    <row r="1398" spans="1:33">
      <c r="A1398" s="190"/>
      <c r="B1398" s="190"/>
      <c r="C1398" s="49"/>
      <c r="D1398" s="49"/>
      <c r="E1398" s="190"/>
      <c r="F1398" s="74"/>
      <c r="G1398" s="74"/>
      <c r="H1398" s="74"/>
      <c r="I1398" s="74"/>
      <c r="J1398" s="74"/>
      <c r="K1398" s="74"/>
      <c r="L1398" s="49"/>
      <c r="M1398" s="49"/>
      <c r="N1398" s="49"/>
      <c r="O1398" s="49"/>
      <c r="P1398" s="49"/>
      <c r="Q1398" s="49"/>
      <c r="R1398" s="49"/>
      <c r="S1398" s="49"/>
      <c r="T1398" s="49"/>
      <c r="U1398" s="190"/>
      <c r="V1398" s="190"/>
      <c r="W1398" s="36"/>
      <c r="X1398" s="49"/>
      <c r="Y1398" s="190"/>
      <c r="Z1398" s="74"/>
      <c r="AA1398" s="74"/>
      <c r="AB1398" s="74"/>
      <c r="AC1398" s="74"/>
      <c r="AD1398" s="74"/>
      <c r="AE1398" s="74"/>
      <c r="AF1398" s="49"/>
      <c r="AG1398" s="49"/>
    </row>
    <row r="1399" spans="1:33">
      <c r="A1399" s="190"/>
      <c r="B1399" s="190"/>
      <c r="C1399" s="49"/>
      <c r="D1399" s="49"/>
      <c r="E1399" s="190"/>
      <c r="F1399" s="74"/>
      <c r="G1399" s="74"/>
      <c r="H1399" s="74"/>
      <c r="I1399" s="74"/>
      <c r="J1399" s="74"/>
      <c r="K1399" s="74"/>
      <c r="L1399" s="49"/>
      <c r="M1399" s="49"/>
      <c r="N1399" s="49"/>
      <c r="O1399" s="49"/>
      <c r="P1399" s="49"/>
      <c r="Q1399" s="49"/>
      <c r="R1399" s="49"/>
      <c r="S1399" s="49"/>
      <c r="T1399" s="49"/>
      <c r="U1399" s="190"/>
      <c r="V1399" s="190"/>
      <c r="W1399" s="36"/>
      <c r="X1399" s="49"/>
      <c r="Y1399" s="190"/>
      <c r="Z1399" s="74"/>
      <c r="AA1399" s="74"/>
      <c r="AB1399" s="74"/>
      <c r="AC1399" s="74"/>
      <c r="AD1399" s="74"/>
      <c r="AE1399" s="74"/>
      <c r="AF1399" s="49"/>
      <c r="AG1399" s="49"/>
    </row>
    <row r="1400" spans="1:33">
      <c r="A1400" s="190"/>
      <c r="B1400" s="190"/>
      <c r="C1400" s="49"/>
      <c r="D1400" s="49"/>
      <c r="E1400" s="190"/>
      <c r="F1400" s="74"/>
      <c r="G1400" s="74"/>
      <c r="H1400" s="74"/>
      <c r="I1400" s="74"/>
      <c r="J1400" s="74"/>
      <c r="K1400" s="74"/>
      <c r="L1400" s="49"/>
      <c r="M1400" s="49"/>
      <c r="N1400" s="49"/>
      <c r="O1400" s="49"/>
      <c r="P1400" s="49"/>
      <c r="Q1400" s="49"/>
      <c r="R1400" s="49"/>
      <c r="S1400" s="49"/>
      <c r="T1400" s="49"/>
      <c r="U1400" s="190"/>
      <c r="V1400" s="190"/>
      <c r="W1400" s="36"/>
      <c r="X1400" s="49"/>
      <c r="Y1400" s="190"/>
      <c r="Z1400" s="74"/>
      <c r="AA1400" s="74"/>
      <c r="AB1400" s="74"/>
      <c r="AC1400" s="74"/>
      <c r="AD1400" s="74"/>
      <c r="AE1400" s="74"/>
      <c r="AF1400" s="49"/>
      <c r="AG1400" s="49"/>
    </row>
    <row r="1401" spans="1:33">
      <c r="A1401" s="190"/>
      <c r="B1401" s="190"/>
      <c r="C1401" s="49"/>
      <c r="D1401" s="49"/>
      <c r="E1401" s="190"/>
      <c r="F1401" s="74"/>
      <c r="G1401" s="74"/>
      <c r="H1401" s="74"/>
      <c r="I1401" s="74"/>
      <c r="J1401" s="74"/>
      <c r="K1401" s="74"/>
      <c r="L1401" s="49"/>
      <c r="M1401" s="49"/>
      <c r="N1401" s="49"/>
      <c r="O1401" s="49"/>
      <c r="P1401" s="49"/>
      <c r="Q1401" s="49"/>
      <c r="R1401" s="49"/>
      <c r="S1401" s="49"/>
      <c r="T1401" s="49"/>
      <c r="U1401" s="190"/>
      <c r="V1401" s="190"/>
      <c r="W1401" s="36"/>
      <c r="X1401" s="49"/>
      <c r="Y1401" s="190"/>
      <c r="Z1401" s="74"/>
      <c r="AA1401" s="74"/>
      <c r="AB1401" s="74"/>
      <c r="AC1401" s="74"/>
      <c r="AD1401" s="74"/>
      <c r="AE1401" s="74"/>
      <c r="AF1401" s="49"/>
      <c r="AG1401" s="49"/>
    </row>
    <row r="1402" spans="1:33">
      <c r="A1402" s="190"/>
      <c r="B1402" s="190"/>
      <c r="C1402" s="49"/>
      <c r="D1402" s="49"/>
      <c r="E1402" s="190"/>
      <c r="F1402" s="74"/>
      <c r="G1402" s="74"/>
      <c r="H1402" s="74"/>
      <c r="I1402" s="74"/>
      <c r="J1402" s="74"/>
      <c r="K1402" s="74"/>
      <c r="L1402" s="49"/>
      <c r="M1402" s="49"/>
      <c r="N1402" s="49"/>
      <c r="O1402" s="49"/>
      <c r="P1402" s="49"/>
      <c r="Q1402" s="49"/>
      <c r="R1402" s="49"/>
      <c r="S1402" s="49"/>
      <c r="T1402" s="49"/>
      <c r="U1402" s="190"/>
      <c r="V1402" s="190"/>
      <c r="W1402" s="36"/>
      <c r="X1402" s="49"/>
      <c r="Y1402" s="190"/>
      <c r="Z1402" s="74"/>
      <c r="AA1402" s="74"/>
      <c r="AB1402" s="74"/>
      <c r="AC1402" s="74"/>
      <c r="AD1402" s="74"/>
      <c r="AE1402" s="74"/>
      <c r="AF1402" s="49"/>
      <c r="AG1402" s="49"/>
    </row>
    <row r="1403" spans="1:33">
      <c r="A1403" s="190"/>
      <c r="B1403" s="190"/>
      <c r="C1403" s="49"/>
      <c r="D1403" s="49"/>
      <c r="E1403" s="190"/>
      <c r="F1403" s="74"/>
      <c r="G1403" s="74"/>
      <c r="H1403" s="74"/>
      <c r="I1403" s="74"/>
      <c r="J1403" s="74"/>
      <c r="K1403" s="74"/>
      <c r="L1403" s="49"/>
      <c r="M1403" s="49"/>
      <c r="N1403" s="49"/>
      <c r="O1403" s="49"/>
      <c r="P1403" s="49"/>
      <c r="Q1403" s="49"/>
      <c r="R1403" s="49"/>
      <c r="S1403" s="49"/>
      <c r="T1403" s="49"/>
      <c r="U1403" s="190"/>
      <c r="V1403" s="190"/>
      <c r="W1403" s="36"/>
      <c r="X1403" s="49"/>
      <c r="Y1403" s="190"/>
      <c r="Z1403" s="74"/>
      <c r="AA1403" s="74"/>
      <c r="AB1403" s="74"/>
      <c r="AC1403" s="74"/>
      <c r="AD1403" s="74"/>
      <c r="AE1403" s="74"/>
      <c r="AF1403" s="49"/>
      <c r="AG1403" s="49"/>
    </row>
    <row r="1404" spans="1:33">
      <c r="A1404" s="190"/>
      <c r="B1404" s="190"/>
      <c r="C1404" s="49"/>
      <c r="D1404" s="49"/>
      <c r="E1404" s="190"/>
      <c r="F1404" s="74"/>
      <c r="G1404" s="74"/>
      <c r="H1404" s="74"/>
      <c r="I1404" s="74"/>
      <c r="J1404" s="74"/>
      <c r="K1404" s="74"/>
      <c r="L1404" s="49"/>
      <c r="M1404" s="49"/>
      <c r="N1404" s="49"/>
      <c r="O1404" s="49"/>
      <c r="P1404" s="49"/>
      <c r="Q1404" s="49"/>
      <c r="R1404" s="49"/>
      <c r="S1404" s="49"/>
      <c r="T1404" s="49"/>
      <c r="U1404" s="190"/>
      <c r="V1404" s="190"/>
      <c r="W1404" s="36"/>
      <c r="X1404" s="49"/>
      <c r="Y1404" s="190"/>
      <c r="Z1404" s="74"/>
      <c r="AA1404" s="74"/>
      <c r="AB1404" s="74"/>
      <c r="AC1404" s="74"/>
      <c r="AD1404" s="74"/>
      <c r="AE1404" s="74"/>
      <c r="AF1404" s="49"/>
      <c r="AG1404" s="49"/>
    </row>
    <row r="1405" spans="1:33">
      <c r="A1405" s="190"/>
      <c r="B1405" s="190"/>
      <c r="C1405" s="49"/>
      <c r="D1405" s="49"/>
      <c r="E1405" s="190"/>
      <c r="F1405" s="74"/>
      <c r="G1405" s="74"/>
      <c r="H1405" s="74"/>
      <c r="I1405" s="74"/>
      <c r="J1405" s="74"/>
      <c r="K1405" s="74"/>
      <c r="L1405" s="49"/>
      <c r="M1405" s="49"/>
      <c r="N1405" s="49"/>
      <c r="O1405" s="49"/>
      <c r="P1405" s="49"/>
      <c r="Q1405" s="49"/>
      <c r="R1405" s="49"/>
      <c r="S1405" s="49"/>
      <c r="T1405" s="49"/>
      <c r="U1405" s="190"/>
      <c r="V1405" s="190"/>
      <c r="W1405" s="36"/>
      <c r="X1405" s="49"/>
      <c r="Y1405" s="190"/>
      <c r="Z1405" s="74"/>
      <c r="AA1405" s="74"/>
      <c r="AB1405" s="74"/>
      <c r="AC1405" s="74"/>
      <c r="AD1405" s="74"/>
      <c r="AE1405" s="74"/>
      <c r="AF1405" s="49"/>
      <c r="AG1405" s="49"/>
    </row>
    <row r="1406" spans="1:33">
      <c r="A1406" s="190"/>
      <c r="B1406" s="190"/>
      <c r="C1406" s="49"/>
      <c r="D1406" s="49"/>
      <c r="E1406" s="190"/>
      <c r="F1406" s="74"/>
      <c r="G1406" s="74"/>
      <c r="H1406" s="74"/>
      <c r="I1406" s="74"/>
      <c r="J1406" s="74"/>
      <c r="K1406" s="74"/>
      <c r="L1406" s="49"/>
      <c r="M1406" s="49"/>
      <c r="N1406" s="49"/>
      <c r="O1406" s="49"/>
      <c r="P1406" s="49"/>
      <c r="Q1406" s="49"/>
      <c r="R1406" s="49"/>
      <c r="S1406" s="49"/>
      <c r="T1406" s="49"/>
      <c r="U1406" s="190"/>
      <c r="V1406" s="190"/>
      <c r="W1406" s="36"/>
      <c r="X1406" s="49"/>
      <c r="Y1406" s="190"/>
      <c r="Z1406" s="74"/>
      <c r="AA1406" s="74"/>
      <c r="AB1406" s="74"/>
      <c r="AC1406" s="74"/>
      <c r="AD1406" s="74"/>
      <c r="AE1406" s="74"/>
      <c r="AF1406" s="49"/>
      <c r="AG1406" s="49"/>
    </row>
    <row r="1407" spans="1:33">
      <c r="A1407" s="190"/>
      <c r="B1407" s="190"/>
      <c r="C1407" s="49"/>
      <c r="D1407" s="49"/>
      <c r="E1407" s="190"/>
      <c r="F1407" s="74"/>
      <c r="G1407" s="74"/>
      <c r="H1407" s="74"/>
      <c r="I1407" s="74"/>
      <c r="J1407" s="74"/>
      <c r="K1407" s="74"/>
      <c r="L1407" s="49"/>
      <c r="M1407" s="49"/>
      <c r="N1407" s="49"/>
      <c r="O1407" s="49"/>
      <c r="P1407" s="49"/>
      <c r="Q1407" s="49"/>
      <c r="R1407" s="49"/>
      <c r="S1407" s="49"/>
      <c r="T1407" s="49"/>
      <c r="U1407" s="190"/>
      <c r="V1407" s="190"/>
      <c r="W1407" s="36"/>
      <c r="X1407" s="49"/>
      <c r="Y1407" s="190"/>
      <c r="Z1407" s="74"/>
      <c r="AA1407" s="74"/>
      <c r="AB1407" s="74"/>
      <c r="AC1407" s="74"/>
      <c r="AD1407" s="74"/>
      <c r="AE1407" s="74"/>
      <c r="AF1407" s="49"/>
      <c r="AG1407" s="49"/>
    </row>
    <row r="1408" spans="1:33">
      <c r="A1408" s="190"/>
      <c r="B1408" s="190"/>
      <c r="C1408" s="49"/>
      <c r="D1408" s="49"/>
      <c r="E1408" s="190"/>
      <c r="F1408" s="74"/>
      <c r="G1408" s="74"/>
      <c r="H1408" s="74"/>
      <c r="I1408" s="74"/>
      <c r="J1408" s="74"/>
      <c r="K1408" s="74"/>
      <c r="L1408" s="49"/>
      <c r="M1408" s="49"/>
      <c r="N1408" s="49"/>
      <c r="O1408" s="49"/>
      <c r="P1408" s="49"/>
      <c r="Q1408" s="49"/>
      <c r="R1408" s="49"/>
      <c r="S1408" s="49"/>
      <c r="T1408" s="49"/>
      <c r="U1408" s="190"/>
      <c r="V1408" s="190"/>
      <c r="W1408" s="36"/>
      <c r="X1408" s="49"/>
      <c r="Y1408" s="190"/>
      <c r="Z1408" s="74"/>
      <c r="AA1408" s="74"/>
      <c r="AB1408" s="74"/>
      <c r="AC1408" s="74"/>
      <c r="AD1408" s="74"/>
      <c r="AE1408" s="74"/>
      <c r="AF1408" s="49"/>
      <c r="AG1408" s="49"/>
    </row>
    <row r="1409" spans="1:33">
      <c r="A1409" s="190"/>
      <c r="B1409" s="190"/>
      <c r="C1409" s="49"/>
      <c r="D1409" s="49"/>
      <c r="E1409" s="190"/>
      <c r="F1409" s="74"/>
      <c r="G1409" s="74"/>
      <c r="H1409" s="74"/>
      <c r="I1409" s="74"/>
      <c r="J1409" s="74"/>
      <c r="K1409" s="74"/>
      <c r="L1409" s="49"/>
      <c r="M1409" s="49"/>
      <c r="N1409" s="49"/>
      <c r="O1409" s="49"/>
      <c r="P1409" s="49"/>
      <c r="Q1409" s="49"/>
      <c r="R1409" s="49"/>
      <c r="S1409" s="49"/>
      <c r="T1409" s="49"/>
      <c r="U1409" s="190"/>
      <c r="V1409" s="190"/>
      <c r="W1409" s="36"/>
      <c r="X1409" s="49"/>
      <c r="Y1409" s="190"/>
      <c r="Z1409" s="74"/>
      <c r="AA1409" s="74"/>
      <c r="AB1409" s="74"/>
      <c r="AC1409" s="74"/>
      <c r="AD1409" s="74"/>
      <c r="AE1409" s="74"/>
      <c r="AF1409" s="49"/>
      <c r="AG1409" s="49"/>
    </row>
    <row r="1410" spans="1:33">
      <c r="A1410" s="190"/>
      <c r="B1410" s="190"/>
      <c r="C1410" s="49"/>
      <c r="D1410" s="49"/>
      <c r="E1410" s="190"/>
      <c r="F1410" s="74"/>
      <c r="G1410" s="74"/>
      <c r="H1410" s="74"/>
      <c r="I1410" s="74"/>
      <c r="J1410" s="74"/>
      <c r="K1410" s="74"/>
      <c r="L1410" s="49"/>
      <c r="M1410" s="49"/>
      <c r="N1410" s="49"/>
      <c r="O1410" s="49"/>
      <c r="P1410" s="49"/>
      <c r="Q1410" s="49"/>
      <c r="R1410" s="49"/>
      <c r="S1410" s="49"/>
      <c r="T1410" s="49"/>
      <c r="U1410" s="190"/>
      <c r="V1410" s="190"/>
      <c r="W1410" s="36"/>
      <c r="X1410" s="49"/>
      <c r="Y1410" s="190"/>
      <c r="Z1410" s="74"/>
      <c r="AA1410" s="74"/>
      <c r="AB1410" s="74"/>
      <c r="AC1410" s="74"/>
      <c r="AD1410" s="74"/>
      <c r="AE1410" s="74"/>
      <c r="AF1410" s="49"/>
      <c r="AG1410" s="49"/>
    </row>
    <row r="1411" spans="1:33">
      <c r="A1411" s="190"/>
      <c r="B1411" s="190"/>
      <c r="C1411" s="49"/>
      <c r="D1411" s="49"/>
      <c r="E1411" s="190"/>
      <c r="F1411" s="74"/>
      <c r="G1411" s="74"/>
      <c r="H1411" s="74"/>
      <c r="I1411" s="74"/>
      <c r="J1411" s="74"/>
      <c r="K1411" s="74"/>
      <c r="L1411" s="49"/>
      <c r="M1411" s="49"/>
      <c r="N1411" s="49"/>
      <c r="O1411" s="49"/>
      <c r="P1411" s="49"/>
      <c r="Q1411" s="49"/>
      <c r="R1411" s="49"/>
      <c r="S1411" s="49"/>
      <c r="T1411" s="49"/>
      <c r="U1411" s="190"/>
      <c r="V1411" s="190"/>
      <c r="W1411" s="36"/>
      <c r="X1411" s="49"/>
      <c r="Y1411" s="190"/>
      <c r="Z1411" s="74"/>
      <c r="AA1411" s="74"/>
      <c r="AB1411" s="74"/>
      <c r="AC1411" s="74"/>
      <c r="AD1411" s="74"/>
      <c r="AE1411" s="74"/>
      <c r="AF1411" s="49"/>
      <c r="AG1411" s="49"/>
    </row>
    <row r="1412" spans="1:33">
      <c r="A1412" s="190"/>
      <c r="B1412" s="190"/>
      <c r="C1412" s="49"/>
      <c r="D1412" s="49"/>
      <c r="E1412" s="190"/>
      <c r="F1412" s="74"/>
      <c r="G1412" s="74"/>
      <c r="H1412" s="74"/>
      <c r="I1412" s="74"/>
      <c r="J1412" s="74"/>
      <c r="K1412" s="74"/>
      <c r="L1412" s="49"/>
      <c r="M1412" s="49"/>
      <c r="N1412" s="49"/>
      <c r="O1412" s="49"/>
      <c r="P1412" s="49"/>
      <c r="Q1412" s="49"/>
      <c r="R1412" s="49"/>
      <c r="S1412" s="49"/>
      <c r="T1412" s="49"/>
      <c r="U1412" s="190"/>
      <c r="V1412" s="190"/>
      <c r="W1412" s="36"/>
      <c r="X1412" s="49"/>
      <c r="Y1412" s="190"/>
      <c r="Z1412" s="74"/>
      <c r="AA1412" s="74"/>
      <c r="AB1412" s="74"/>
      <c r="AC1412" s="74"/>
      <c r="AD1412" s="74"/>
      <c r="AE1412" s="74"/>
      <c r="AF1412" s="49"/>
      <c r="AG1412" s="49"/>
    </row>
    <row r="1413" spans="1:33">
      <c r="A1413" s="190"/>
      <c r="B1413" s="190"/>
      <c r="C1413" s="49"/>
      <c r="D1413" s="49"/>
      <c r="E1413" s="190"/>
      <c r="F1413" s="74"/>
      <c r="G1413" s="74"/>
      <c r="H1413" s="74"/>
      <c r="I1413" s="74"/>
      <c r="J1413" s="74"/>
      <c r="K1413" s="74"/>
      <c r="L1413" s="49"/>
      <c r="M1413" s="49"/>
      <c r="N1413" s="49"/>
      <c r="O1413" s="49"/>
      <c r="P1413" s="49"/>
      <c r="Q1413" s="49"/>
      <c r="R1413" s="49"/>
      <c r="S1413" s="49"/>
      <c r="T1413" s="49"/>
      <c r="U1413" s="190"/>
      <c r="V1413" s="190"/>
      <c r="W1413" s="36"/>
      <c r="X1413" s="49"/>
      <c r="Y1413" s="190"/>
      <c r="Z1413" s="74"/>
      <c r="AA1413" s="74"/>
      <c r="AB1413" s="74"/>
      <c r="AC1413" s="74"/>
      <c r="AD1413" s="74"/>
      <c r="AE1413" s="74"/>
      <c r="AF1413" s="49"/>
      <c r="AG1413" s="49"/>
    </row>
    <row r="1414" spans="1:33">
      <c r="A1414" s="190"/>
      <c r="B1414" s="190"/>
      <c r="C1414" s="49"/>
      <c r="D1414" s="49"/>
      <c r="E1414" s="190"/>
      <c r="F1414" s="74"/>
      <c r="G1414" s="74"/>
      <c r="H1414" s="74"/>
      <c r="I1414" s="74"/>
      <c r="J1414" s="74"/>
      <c r="K1414" s="74"/>
      <c r="L1414" s="49"/>
      <c r="M1414" s="49"/>
      <c r="N1414" s="49"/>
      <c r="O1414" s="49"/>
      <c r="P1414" s="49"/>
      <c r="Q1414" s="49"/>
      <c r="R1414" s="49"/>
      <c r="S1414" s="49"/>
      <c r="T1414" s="49"/>
      <c r="U1414" s="190"/>
      <c r="V1414" s="190"/>
      <c r="W1414" s="36"/>
      <c r="X1414" s="49"/>
      <c r="Y1414" s="190"/>
      <c r="Z1414" s="74"/>
      <c r="AA1414" s="74"/>
      <c r="AB1414" s="74"/>
      <c r="AC1414" s="74"/>
      <c r="AD1414" s="74"/>
      <c r="AE1414" s="74"/>
      <c r="AF1414" s="49"/>
      <c r="AG1414" s="49"/>
    </row>
    <row r="1415" spans="1:33">
      <c r="A1415" s="190"/>
      <c r="B1415" s="190"/>
      <c r="C1415" s="49"/>
      <c r="D1415" s="49"/>
      <c r="E1415" s="190"/>
      <c r="F1415" s="74"/>
      <c r="G1415" s="74"/>
      <c r="H1415" s="74"/>
      <c r="I1415" s="74"/>
      <c r="J1415" s="74"/>
      <c r="K1415" s="74"/>
      <c r="L1415" s="49"/>
      <c r="M1415" s="49"/>
      <c r="N1415" s="49"/>
      <c r="O1415" s="49"/>
      <c r="P1415" s="49"/>
      <c r="Q1415" s="49"/>
      <c r="R1415" s="49"/>
      <c r="S1415" s="49"/>
      <c r="T1415" s="49"/>
      <c r="U1415" s="190"/>
      <c r="V1415" s="190"/>
      <c r="W1415" s="36"/>
      <c r="X1415" s="49"/>
      <c r="Y1415" s="190"/>
      <c r="Z1415" s="74"/>
      <c r="AA1415" s="74"/>
      <c r="AB1415" s="74"/>
      <c r="AC1415" s="74"/>
      <c r="AD1415" s="74"/>
      <c r="AE1415" s="74"/>
      <c r="AF1415" s="49"/>
      <c r="AG1415" s="49"/>
    </row>
    <row r="1416" spans="1:33">
      <c r="A1416" s="190"/>
      <c r="B1416" s="190"/>
      <c r="C1416" s="49"/>
      <c r="D1416" s="49"/>
      <c r="E1416" s="190"/>
      <c r="F1416" s="74"/>
      <c r="G1416" s="74"/>
      <c r="H1416" s="74"/>
      <c r="I1416" s="74"/>
      <c r="J1416" s="74"/>
      <c r="K1416" s="74"/>
      <c r="L1416" s="49"/>
      <c r="M1416" s="49"/>
      <c r="N1416" s="49"/>
      <c r="O1416" s="49"/>
      <c r="P1416" s="49"/>
      <c r="Q1416" s="49"/>
      <c r="R1416" s="49"/>
      <c r="S1416" s="49"/>
      <c r="T1416" s="49"/>
      <c r="U1416" s="190"/>
      <c r="V1416" s="190"/>
      <c r="W1416" s="36"/>
      <c r="X1416" s="49"/>
      <c r="Y1416" s="190"/>
      <c r="Z1416" s="74"/>
      <c r="AA1416" s="74"/>
      <c r="AB1416" s="74"/>
      <c r="AC1416" s="74"/>
      <c r="AD1416" s="74"/>
      <c r="AE1416" s="74"/>
      <c r="AF1416" s="49"/>
      <c r="AG1416" s="49"/>
    </row>
    <row r="1417" spans="1:33">
      <c r="A1417" s="190"/>
      <c r="B1417" s="190"/>
      <c r="C1417" s="49"/>
      <c r="D1417" s="49"/>
      <c r="E1417" s="190"/>
      <c r="F1417" s="74"/>
      <c r="G1417" s="74"/>
      <c r="H1417" s="74"/>
      <c r="I1417" s="74"/>
      <c r="J1417" s="74"/>
      <c r="K1417" s="74"/>
      <c r="L1417" s="49"/>
      <c r="M1417" s="49"/>
      <c r="N1417" s="49"/>
      <c r="O1417" s="49"/>
      <c r="P1417" s="49"/>
      <c r="Q1417" s="49"/>
      <c r="R1417" s="49"/>
      <c r="S1417" s="49"/>
      <c r="T1417" s="49"/>
      <c r="U1417" s="190"/>
      <c r="V1417" s="190"/>
      <c r="W1417" s="36"/>
      <c r="X1417" s="49"/>
      <c r="Y1417" s="190"/>
      <c r="Z1417" s="74"/>
      <c r="AA1417" s="74"/>
      <c r="AB1417" s="74"/>
      <c r="AC1417" s="74"/>
      <c r="AD1417" s="74"/>
      <c r="AE1417" s="74"/>
      <c r="AF1417" s="49"/>
      <c r="AG1417" s="49"/>
    </row>
    <row r="1418" spans="1:33">
      <c r="A1418" s="190"/>
      <c r="B1418" s="190"/>
      <c r="C1418" s="49"/>
      <c r="D1418" s="49"/>
      <c r="E1418" s="190"/>
      <c r="F1418" s="74"/>
      <c r="G1418" s="74"/>
      <c r="H1418" s="74"/>
      <c r="I1418" s="74"/>
      <c r="J1418" s="74"/>
      <c r="K1418" s="74"/>
      <c r="L1418" s="49"/>
      <c r="M1418" s="49"/>
      <c r="N1418" s="49"/>
      <c r="O1418" s="49"/>
      <c r="P1418" s="49"/>
      <c r="Q1418" s="49"/>
      <c r="R1418" s="49"/>
      <c r="S1418" s="49"/>
      <c r="T1418" s="49"/>
      <c r="U1418" s="190"/>
      <c r="V1418" s="190"/>
      <c r="W1418" s="36"/>
      <c r="X1418" s="49"/>
      <c r="Y1418" s="190"/>
      <c r="Z1418" s="74"/>
      <c r="AA1418" s="74"/>
      <c r="AB1418" s="74"/>
      <c r="AC1418" s="74"/>
      <c r="AD1418" s="74"/>
      <c r="AE1418" s="74"/>
      <c r="AF1418" s="49"/>
      <c r="AG1418" s="49"/>
    </row>
    <row r="1419" spans="1:33">
      <c r="A1419" s="190"/>
      <c r="B1419" s="190"/>
      <c r="C1419" s="49"/>
      <c r="D1419" s="49"/>
      <c r="E1419" s="190"/>
      <c r="F1419" s="74"/>
      <c r="G1419" s="74"/>
      <c r="H1419" s="74"/>
      <c r="I1419" s="74"/>
      <c r="J1419" s="74"/>
      <c r="K1419" s="74"/>
      <c r="L1419" s="49"/>
      <c r="M1419" s="49"/>
      <c r="N1419" s="49"/>
      <c r="O1419" s="49"/>
      <c r="P1419" s="49"/>
      <c r="Q1419" s="49"/>
      <c r="R1419" s="49"/>
      <c r="S1419" s="49"/>
      <c r="T1419" s="49"/>
      <c r="U1419" s="190"/>
      <c r="V1419" s="190"/>
      <c r="W1419" s="36"/>
      <c r="X1419" s="49"/>
      <c r="Y1419" s="190"/>
      <c r="Z1419" s="74"/>
      <c r="AA1419" s="74"/>
      <c r="AB1419" s="74"/>
      <c r="AC1419" s="74"/>
      <c r="AD1419" s="74"/>
      <c r="AE1419" s="74"/>
      <c r="AF1419" s="49"/>
      <c r="AG1419" s="49"/>
    </row>
    <row r="1420" spans="1:33">
      <c r="A1420" s="190"/>
      <c r="B1420" s="190"/>
      <c r="C1420" s="49"/>
      <c r="D1420" s="49"/>
      <c r="E1420" s="190"/>
      <c r="F1420" s="74"/>
      <c r="G1420" s="74"/>
      <c r="H1420" s="74"/>
      <c r="I1420" s="74"/>
      <c r="J1420" s="74"/>
      <c r="K1420" s="74"/>
      <c r="L1420" s="49"/>
      <c r="M1420" s="49"/>
      <c r="N1420" s="49"/>
      <c r="O1420" s="49"/>
      <c r="P1420" s="49"/>
      <c r="Q1420" s="49"/>
      <c r="R1420" s="49"/>
      <c r="S1420" s="49"/>
      <c r="T1420" s="49"/>
      <c r="U1420" s="190"/>
      <c r="V1420" s="190"/>
      <c r="W1420" s="36"/>
      <c r="X1420" s="49"/>
      <c r="Y1420" s="190"/>
      <c r="Z1420" s="74"/>
      <c r="AA1420" s="74"/>
      <c r="AB1420" s="74"/>
      <c r="AC1420" s="74"/>
      <c r="AD1420" s="74"/>
      <c r="AE1420" s="74"/>
      <c r="AF1420" s="49"/>
      <c r="AG1420" s="49"/>
    </row>
    <row r="1421" spans="1:33">
      <c r="A1421" s="190"/>
      <c r="B1421" s="190"/>
      <c r="C1421" s="49"/>
      <c r="D1421" s="49"/>
      <c r="E1421" s="190"/>
      <c r="F1421" s="74"/>
      <c r="G1421" s="74"/>
      <c r="H1421" s="74"/>
      <c r="I1421" s="74"/>
      <c r="J1421" s="74"/>
      <c r="K1421" s="74"/>
      <c r="L1421" s="49"/>
      <c r="M1421" s="49"/>
      <c r="N1421" s="49"/>
      <c r="O1421" s="49"/>
      <c r="P1421" s="49"/>
      <c r="Q1421" s="49"/>
      <c r="R1421" s="49"/>
      <c r="S1421" s="49"/>
      <c r="T1421" s="49"/>
      <c r="U1421" s="190"/>
      <c r="V1421" s="190"/>
      <c r="W1421" s="36"/>
      <c r="X1421" s="49"/>
      <c r="Y1421" s="190"/>
      <c r="Z1421" s="74"/>
      <c r="AA1421" s="74"/>
      <c r="AB1421" s="74"/>
      <c r="AC1421" s="74"/>
      <c r="AD1421" s="74"/>
      <c r="AE1421" s="74"/>
      <c r="AF1421" s="49"/>
      <c r="AG1421" s="49"/>
    </row>
    <row r="1422" spans="1:33">
      <c r="A1422" s="190"/>
      <c r="B1422" s="190"/>
      <c r="C1422" s="49"/>
      <c r="D1422" s="49"/>
      <c r="E1422" s="190"/>
      <c r="F1422" s="74"/>
      <c r="G1422" s="74"/>
      <c r="H1422" s="74"/>
      <c r="I1422" s="74"/>
      <c r="J1422" s="74"/>
      <c r="K1422" s="74"/>
      <c r="L1422" s="49"/>
      <c r="M1422" s="49"/>
      <c r="N1422" s="49"/>
      <c r="O1422" s="49"/>
      <c r="P1422" s="49"/>
      <c r="Q1422" s="49"/>
      <c r="R1422" s="49"/>
      <c r="S1422" s="49"/>
      <c r="T1422" s="49"/>
      <c r="U1422" s="190"/>
      <c r="V1422" s="190"/>
      <c r="W1422" s="36"/>
      <c r="X1422" s="49"/>
      <c r="Y1422" s="190"/>
      <c r="Z1422" s="74"/>
      <c r="AA1422" s="74"/>
      <c r="AB1422" s="74"/>
      <c r="AC1422" s="74"/>
      <c r="AD1422" s="74"/>
      <c r="AE1422" s="74"/>
      <c r="AF1422" s="49"/>
      <c r="AG1422" s="49"/>
    </row>
    <row r="1423" spans="1:33">
      <c r="A1423" s="190"/>
      <c r="B1423" s="190"/>
      <c r="C1423" s="49"/>
      <c r="D1423" s="49"/>
      <c r="E1423" s="190"/>
      <c r="F1423" s="74"/>
      <c r="G1423" s="74"/>
      <c r="H1423" s="74"/>
      <c r="I1423" s="74"/>
      <c r="J1423" s="74"/>
      <c r="K1423" s="74"/>
      <c r="L1423" s="49"/>
      <c r="M1423" s="49"/>
      <c r="N1423" s="49"/>
      <c r="O1423" s="49"/>
      <c r="P1423" s="49"/>
      <c r="Q1423" s="49"/>
      <c r="R1423" s="49"/>
      <c r="S1423" s="49"/>
      <c r="T1423" s="49"/>
      <c r="U1423" s="190"/>
      <c r="V1423" s="190"/>
      <c r="W1423" s="36"/>
      <c r="X1423" s="49"/>
      <c r="Y1423" s="190"/>
      <c r="Z1423" s="74"/>
      <c r="AA1423" s="74"/>
      <c r="AB1423" s="74"/>
      <c r="AC1423" s="74"/>
      <c r="AD1423" s="74"/>
      <c r="AE1423" s="74"/>
      <c r="AF1423" s="49"/>
      <c r="AG1423" s="49"/>
    </row>
    <row r="1424" spans="1:33">
      <c r="A1424" s="190"/>
      <c r="B1424" s="190"/>
      <c r="C1424" s="49"/>
      <c r="D1424" s="49"/>
      <c r="E1424" s="190"/>
      <c r="F1424" s="74"/>
      <c r="G1424" s="74"/>
      <c r="H1424" s="74"/>
      <c r="I1424" s="74"/>
      <c r="J1424" s="74"/>
      <c r="K1424" s="74"/>
      <c r="L1424" s="49"/>
      <c r="M1424" s="49"/>
      <c r="N1424" s="49"/>
      <c r="O1424" s="49"/>
      <c r="P1424" s="49"/>
      <c r="Q1424" s="49"/>
      <c r="R1424" s="49"/>
      <c r="S1424" s="49"/>
      <c r="T1424" s="49"/>
      <c r="U1424" s="190"/>
      <c r="V1424" s="190"/>
      <c r="W1424" s="36"/>
      <c r="X1424" s="49"/>
      <c r="Y1424" s="190"/>
      <c r="Z1424" s="74"/>
      <c r="AA1424" s="74"/>
      <c r="AB1424" s="74"/>
      <c r="AC1424" s="74"/>
      <c r="AD1424" s="74"/>
      <c r="AE1424" s="74"/>
      <c r="AF1424" s="49"/>
      <c r="AG1424" s="49"/>
    </row>
    <row r="1425" spans="1:33">
      <c r="A1425" s="190"/>
      <c r="B1425" s="190"/>
      <c r="C1425" s="49"/>
      <c r="D1425" s="49"/>
      <c r="E1425" s="190"/>
      <c r="F1425" s="74"/>
      <c r="G1425" s="74"/>
      <c r="H1425" s="74"/>
      <c r="I1425" s="74"/>
      <c r="J1425" s="74"/>
      <c r="K1425" s="74"/>
      <c r="L1425" s="49"/>
      <c r="M1425" s="49"/>
      <c r="N1425" s="49"/>
      <c r="O1425" s="49"/>
      <c r="P1425" s="49"/>
      <c r="Q1425" s="49"/>
      <c r="R1425" s="49"/>
      <c r="S1425" s="49"/>
      <c r="T1425" s="49"/>
      <c r="U1425" s="190"/>
      <c r="V1425" s="190"/>
      <c r="W1425" s="36"/>
      <c r="X1425" s="49"/>
      <c r="Y1425" s="190"/>
      <c r="Z1425" s="74"/>
      <c r="AA1425" s="74"/>
      <c r="AB1425" s="74"/>
      <c r="AC1425" s="74"/>
      <c r="AD1425" s="74"/>
      <c r="AE1425" s="74"/>
      <c r="AF1425" s="49"/>
      <c r="AG1425" s="49"/>
    </row>
    <row r="1426" spans="1:33">
      <c r="A1426" s="190"/>
      <c r="B1426" s="190"/>
      <c r="C1426" s="49"/>
      <c r="D1426" s="49"/>
      <c r="E1426" s="190"/>
      <c r="F1426" s="74"/>
      <c r="G1426" s="74"/>
      <c r="H1426" s="74"/>
      <c r="I1426" s="74"/>
      <c r="J1426" s="74"/>
      <c r="K1426" s="74"/>
      <c r="L1426" s="49"/>
      <c r="M1426" s="49"/>
      <c r="N1426" s="49"/>
      <c r="O1426" s="49"/>
      <c r="P1426" s="49"/>
      <c r="Q1426" s="49"/>
      <c r="R1426" s="49"/>
      <c r="S1426" s="49"/>
      <c r="T1426" s="49"/>
      <c r="U1426" s="190"/>
      <c r="V1426" s="190"/>
      <c r="W1426" s="36"/>
      <c r="X1426" s="49"/>
      <c r="Y1426" s="190"/>
      <c r="Z1426" s="74"/>
      <c r="AA1426" s="74"/>
      <c r="AB1426" s="74"/>
      <c r="AC1426" s="74"/>
      <c r="AD1426" s="74"/>
      <c r="AE1426" s="74"/>
      <c r="AF1426" s="49"/>
      <c r="AG1426" s="49"/>
    </row>
    <row r="1427" spans="1:33">
      <c r="A1427" s="190"/>
      <c r="B1427" s="190"/>
      <c r="C1427" s="49"/>
      <c r="D1427" s="49"/>
      <c r="E1427" s="190"/>
      <c r="F1427" s="74"/>
      <c r="G1427" s="74"/>
      <c r="H1427" s="74"/>
      <c r="I1427" s="74"/>
      <c r="J1427" s="74"/>
      <c r="K1427" s="74"/>
      <c r="L1427" s="49"/>
      <c r="M1427" s="49"/>
      <c r="N1427" s="49"/>
      <c r="O1427" s="49"/>
      <c r="P1427" s="49"/>
      <c r="Q1427" s="49"/>
      <c r="R1427" s="49"/>
      <c r="S1427" s="49"/>
      <c r="T1427" s="49"/>
      <c r="U1427" s="190"/>
      <c r="V1427" s="190"/>
      <c r="W1427" s="36"/>
      <c r="X1427" s="49"/>
      <c r="Y1427" s="190"/>
      <c r="Z1427" s="74"/>
      <c r="AA1427" s="74"/>
      <c r="AB1427" s="74"/>
      <c r="AC1427" s="74"/>
      <c r="AD1427" s="74"/>
      <c r="AE1427" s="74"/>
      <c r="AF1427" s="49"/>
      <c r="AG1427" s="49"/>
    </row>
    <row r="1428" spans="1:33">
      <c r="A1428" s="190"/>
      <c r="B1428" s="190"/>
      <c r="C1428" s="49"/>
      <c r="D1428" s="49"/>
      <c r="E1428" s="190"/>
      <c r="F1428" s="74"/>
      <c r="G1428" s="74"/>
      <c r="H1428" s="74"/>
      <c r="I1428" s="74"/>
      <c r="J1428" s="74"/>
      <c r="K1428" s="74"/>
      <c r="L1428" s="49"/>
      <c r="M1428" s="49"/>
      <c r="N1428" s="49"/>
      <c r="O1428" s="49"/>
      <c r="P1428" s="49"/>
      <c r="Q1428" s="49"/>
      <c r="R1428" s="49"/>
      <c r="S1428" s="49"/>
      <c r="T1428" s="49"/>
      <c r="U1428" s="190"/>
      <c r="V1428" s="190"/>
      <c r="W1428" s="36"/>
      <c r="X1428" s="49"/>
      <c r="Y1428" s="190"/>
      <c r="Z1428" s="74"/>
      <c r="AA1428" s="74"/>
      <c r="AB1428" s="74"/>
      <c r="AC1428" s="74"/>
      <c r="AD1428" s="74"/>
      <c r="AE1428" s="74"/>
      <c r="AF1428" s="49"/>
      <c r="AG1428" s="49"/>
    </row>
    <row r="1429" spans="1:33">
      <c r="A1429" s="190"/>
      <c r="B1429" s="190"/>
      <c r="C1429" s="49"/>
      <c r="D1429" s="49"/>
      <c r="E1429" s="190"/>
      <c r="F1429" s="74"/>
      <c r="G1429" s="74"/>
      <c r="H1429" s="74"/>
      <c r="I1429" s="74"/>
      <c r="J1429" s="74"/>
      <c r="K1429" s="74"/>
      <c r="L1429" s="49"/>
      <c r="M1429" s="49"/>
      <c r="N1429" s="49"/>
      <c r="O1429" s="49"/>
      <c r="P1429" s="49"/>
      <c r="Q1429" s="49"/>
      <c r="R1429" s="49"/>
      <c r="S1429" s="49"/>
      <c r="T1429" s="49"/>
      <c r="U1429" s="190"/>
      <c r="V1429" s="190"/>
      <c r="W1429" s="36"/>
      <c r="X1429" s="49"/>
      <c r="Y1429" s="190"/>
      <c r="Z1429" s="74"/>
      <c r="AA1429" s="74"/>
      <c r="AB1429" s="74"/>
      <c r="AC1429" s="74"/>
      <c r="AD1429" s="74"/>
      <c r="AE1429" s="74"/>
      <c r="AF1429" s="49"/>
      <c r="AG1429" s="49"/>
    </row>
    <row r="1430" spans="1:33">
      <c r="A1430" s="190"/>
      <c r="B1430" s="190"/>
      <c r="C1430" s="49"/>
      <c r="D1430" s="49"/>
      <c r="E1430" s="190"/>
      <c r="F1430" s="74"/>
      <c r="G1430" s="74"/>
      <c r="H1430" s="74"/>
      <c r="I1430" s="74"/>
      <c r="J1430" s="74"/>
      <c r="K1430" s="74"/>
      <c r="L1430" s="49"/>
      <c r="M1430" s="49"/>
      <c r="N1430" s="49"/>
      <c r="O1430" s="49"/>
      <c r="P1430" s="49"/>
      <c r="Q1430" s="49"/>
      <c r="R1430" s="49"/>
      <c r="S1430" s="49"/>
      <c r="T1430" s="49"/>
      <c r="U1430" s="190"/>
      <c r="V1430" s="190"/>
      <c r="W1430" s="36"/>
      <c r="X1430" s="49"/>
      <c r="Y1430" s="190"/>
      <c r="Z1430" s="74"/>
      <c r="AA1430" s="74"/>
      <c r="AB1430" s="74"/>
      <c r="AC1430" s="74"/>
      <c r="AD1430" s="74"/>
      <c r="AE1430" s="74"/>
      <c r="AF1430" s="49"/>
      <c r="AG1430" s="49"/>
    </row>
    <row r="1431" spans="1:33">
      <c r="A1431" s="190"/>
      <c r="B1431" s="190"/>
      <c r="C1431" s="49"/>
      <c r="D1431" s="49"/>
      <c r="E1431" s="190"/>
      <c r="F1431" s="74"/>
      <c r="G1431" s="74"/>
      <c r="H1431" s="74"/>
      <c r="I1431" s="74"/>
      <c r="J1431" s="74"/>
      <c r="K1431" s="74"/>
      <c r="L1431" s="49"/>
      <c r="M1431" s="49"/>
      <c r="N1431" s="49"/>
      <c r="O1431" s="49"/>
      <c r="P1431" s="49"/>
      <c r="Q1431" s="49"/>
      <c r="R1431" s="49"/>
      <c r="S1431" s="49"/>
      <c r="T1431" s="49"/>
      <c r="U1431" s="190"/>
      <c r="V1431" s="190"/>
      <c r="W1431" s="36"/>
      <c r="X1431" s="49"/>
      <c r="Y1431" s="190"/>
      <c r="Z1431" s="74"/>
      <c r="AA1431" s="74"/>
      <c r="AB1431" s="74"/>
      <c r="AC1431" s="74"/>
      <c r="AD1431" s="74"/>
      <c r="AE1431" s="74"/>
      <c r="AF1431" s="49"/>
      <c r="AG1431" s="49"/>
    </row>
    <row r="1432" spans="1:33">
      <c r="A1432" s="190"/>
      <c r="B1432" s="190"/>
      <c r="C1432" s="49"/>
      <c r="D1432" s="49"/>
      <c r="E1432" s="190"/>
      <c r="F1432" s="74"/>
      <c r="G1432" s="74"/>
      <c r="H1432" s="74"/>
      <c r="I1432" s="74"/>
      <c r="J1432" s="74"/>
      <c r="K1432" s="74"/>
      <c r="L1432" s="49"/>
      <c r="M1432" s="49"/>
      <c r="N1432" s="49"/>
      <c r="O1432" s="49"/>
      <c r="P1432" s="49"/>
      <c r="Q1432" s="49"/>
      <c r="R1432" s="49"/>
      <c r="S1432" s="49"/>
      <c r="T1432" s="49"/>
      <c r="U1432" s="190"/>
      <c r="V1432" s="190"/>
      <c r="W1432" s="36"/>
      <c r="X1432" s="49"/>
      <c r="Y1432" s="190"/>
      <c r="Z1432" s="74"/>
      <c r="AA1432" s="74"/>
      <c r="AB1432" s="74"/>
      <c r="AC1432" s="74"/>
      <c r="AD1432" s="74"/>
      <c r="AE1432" s="74"/>
      <c r="AF1432" s="49"/>
      <c r="AG1432" s="49"/>
    </row>
    <row r="1433" spans="1:33">
      <c r="A1433" s="190"/>
      <c r="B1433" s="190"/>
      <c r="C1433" s="49"/>
      <c r="D1433" s="49"/>
      <c r="E1433" s="190"/>
      <c r="F1433" s="74"/>
      <c r="G1433" s="74"/>
      <c r="H1433" s="74"/>
      <c r="I1433" s="74"/>
      <c r="J1433" s="74"/>
      <c r="K1433" s="74"/>
      <c r="L1433" s="49"/>
      <c r="M1433" s="49"/>
      <c r="N1433" s="49"/>
      <c r="O1433" s="49"/>
      <c r="P1433" s="49"/>
      <c r="Q1433" s="49"/>
      <c r="R1433" s="49"/>
      <c r="S1433" s="49"/>
      <c r="T1433" s="49"/>
      <c r="U1433" s="190"/>
      <c r="V1433" s="190"/>
      <c r="W1433" s="36"/>
      <c r="X1433" s="49"/>
      <c r="Y1433" s="190"/>
      <c r="Z1433" s="74"/>
      <c r="AA1433" s="74"/>
      <c r="AB1433" s="74"/>
      <c r="AC1433" s="74"/>
      <c r="AD1433" s="74"/>
      <c r="AE1433" s="74"/>
      <c r="AF1433" s="49"/>
      <c r="AG1433" s="49"/>
    </row>
    <row r="1434" spans="1:33">
      <c r="A1434" s="190"/>
      <c r="B1434" s="190"/>
      <c r="C1434" s="49"/>
      <c r="D1434" s="49"/>
      <c r="E1434" s="190"/>
      <c r="F1434" s="74"/>
      <c r="G1434" s="74"/>
      <c r="H1434" s="74"/>
      <c r="I1434" s="74"/>
      <c r="J1434" s="74"/>
      <c r="K1434" s="74"/>
      <c r="L1434" s="49"/>
      <c r="M1434" s="49"/>
      <c r="N1434" s="49"/>
      <c r="O1434" s="49"/>
      <c r="P1434" s="49"/>
      <c r="Q1434" s="49"/>
      <c r="R1434" s="49"/>
      <c r="S1434" s="49"/>
      <c r="T1434" s="49"/>
      <c r="U1434" s="190"/>
      <c r="V1434" s="190"/>
      <c r="W1434" s="36"/>
      <c r="X1434" s="49"/>
      <c r="Y1434" s="190"/>
      <c r="Z1434" s="74"/>
      <c r="AA1434" s="74"/>
      <c r="AB1434" s="74"/>
      <c r="AC1434" s="74"/>
      <c r="AD1434" s="74"/>
      <c r="AE1434" s="74"/>
      <c r="AF1434" s="49"/>
      <c r="AG1434" s="49"/>
    </row>
    <row r="1435" spans="1:33">
      <c r="A1435" s="190"/>
      <c r="B1435" s="190"/>
      <c r="C1435" s="49"/>
      <c r="D1435" s="49"/>
      <c r="E1435" s="190"/>
      <c r="F1435" s="74"/>
      <c r="G1435" s="74"/>
      <c r="H1435" s="74"/>
      <c r="I1435" s="74"/>
      <c r="J1435" s="74"/>
      <c r="K1435" s="74"/>
      <c r="L1435" s="49"/>
      <c r="M1435" s="49"/>
      <c r="N1435" s="49"/>
      <c r="O1435" s="49"/>
      <c r="P1435" s="49"/>
      <c r="Q1435" s="49"/>
      <c r="R1435" s="49"/>
      <c r="S1435" s="49"/>
      <c r="T1435" s="49"/>
      <c r="U1435" s="190"/>
      <c r="V1435" s="190"/>
      <c r="W1435" s="36"/>
      <c r="X1435" s="49"/>
      <c r="Y1435" s="190"/>
      <c r="Z1435" s="74"/>
      <c r="AA1435" s="74"/>
      <c r="AB1435" s="74"/>
      <c r="AC1435" s="74"/>
      <c r="AD1435" s="74"/>
      <c r="AE1435" s="74"/>
      <c r="AF1435" s="49"/>
      <c r="AG1435" s="49"/>
    </row>
    <row r="1436" spans="1:33">
      <c r="A1436" s="190"/>
      <c r="B1436" s="190"/>
      <c r="C1436" s="49"/>
      <c r="D1436" s="49"/>
      <c r="E1436" s="190"/>
      <c r="F1436" s="74"/>
      <c r="G1436" s="74"/>
      <c r="H1436" s="74"/>
      <c r="I1436" s="74"/>
      <c r="J1436" s="74"/>
      <c r="K1436" s="74"/>
      <c r="L1436" s="49"/>
      <c r="M1436" s="49"/>
      <c r="N1436" s="49"/>
      <c r="O1436" s="49"/>
      <c r="P1436" s="49"/>
      <c r="Q1436" s="49"/>
      <c r="R1436" s="49"/>
      <c r="S1436" s="49"/>
      <c r="T1436" s="49"/>
      <c r="U1436" s="190"/>
      <c r="V1436" s="190"/>
      <c r="W1436" s="36"/>
      <c r="X1436" s="49"/>
      <c r="Y1436" s="190"/>
      <c r="Z1436" s="74"/>
      <c r="AA1436" s="74"/>
      <c r="AB1436" s="74"/>
      <c r="AC1436" s="74"/>
      <c r="AD1436" s="74"/>
      <c r="AE1436" s="74"/>
      <c r="AF1436" s="49"/>
      <c r="AG1436" s="49"/>
    </row>
    <row r="1437" spans="1:33">
      <c r="A1437" s="190"/>
      <c r="B1437" s="190"/>
      <c r="C1437" s="49"/>
      <c r="D1437" s="49"/>
      <c r="E1437" s="190"/>
      <c r="F1437" s="74"/>
      <c r="G1437" s="74"/>
      <c r="H1437" s="74"/>
      <c r="I1437" s="74"/>
      <c r="J1437" s="74"/>
      <c r="K1437" s="74"/>
      <c r="L1437" s="49"/>
      <c r="M1437" s="49"/>
      <c r="N1437" s="49"/>
      <c r="O1437" s="49"/>
      <c r="P1437" s="49"/>
      <c r="Q1437" s="49"/>
      <c r="R1437" s="49"/>
      <c r="S1437" s="49"/>
      <c r="T1437" s="49"/>
      <c r="U1437" s="190"/>
      <c r="V1437" s="190"/>
      <c r="W1437" s="36"/>
      <c r="X1437" s="49"/>
      <c r="Y1437" s="190"/>
      <c r="Z1437" s="74"/>
      <c r="AA1437" s="74"/>
      <c r="AB1437" s="74"/>
      <c r="AC1437" s="74"/>
      <c r="AD1437" s="74"/>
      <c r="AE1437" s="74"/>
      <c r="AF1437" s="49"/>
      <c r="AG1437" s="49"/>
    </row>
    <row r="1438" spans="1:33">
      <c r="A1438" s="190"/>
      <c r="B1438" s="190"/>
      <c r="C1438" s="49"/>
      <c r="D1438" s="49"/>
      <c r="E1438" s="190"/>
      <c r="F1438" s="74"/>
      <c r="G1438" s="74"/>
      <c r="H1438" s="74"/>
      <c r="I1438" s="74"/>
      <c r="J1438" s="74"/>
      <c r="K1438" s="74"/>
      <c r="L1438" s="49"/>
      <c r="M1438" s="49"/>
      <c r="N1438" s="49"/>
      <c r="O1438" s="49"/>
      <c r="P1438" s="49"/>
      <c r="Q1438" s="49"/>
      <c r="R1438" s="49"/>
      <c r="S1438" s="49"/>
      <c r="T1438" s="49"/>
      <c r="U1438" s="190"/>
      <c r="V1438" s="190"/>
      <c r="W1438" s="36"/>
      <c r="X1438" s="49"/>
      <c r="Y1438" s="190"/>
      <c r="Z1438" s="74"/>
      <c r="AA1438" s="74"/>
      <c r="AB1438" s="74"/>
      <c r="AC1438" s="74"/>
      <c r="AD1438" s="74"/>
      <c r="AE1438" s="74"/>
      <c r="AF1438" s="49"/>
      <c r="AG1438" s="49"/>
    </row>
    <row r="1439" spans="1:33">
      <c r="A1439" s="190"/>
      <c r="B1439" s="190"/>
      <c r="C1439" s="49"/>
      <c r="D1439" s="49"/>
      <c r="E1439" s="190"/>
      <c r="F1439" s="74"/>
      <c r="G1439" s="74"/>
      <c r="H1439" s="74"/>
      <c r="I1439" s="74"/>
      <c r="J1439" s="74"/>
      <c r="K1439" s="74"/>
      <c r="L1439" s="49"/>
      <c r="M1439" s="49"/>
      <c r="N1439" s="49"/>
      <c r="O1439" s="49"/>
      <c r="P1439" s="49"/>
      <c r="Q1439" s="49"/>
      <c r="R1439" s="49"/>
      <c r="S1439" s="49"/>
      <c r="T1439" s="49"/>
      <c r="U1439" s="190"/>
      <c r="V1439" s="190"/>
      <c r="W1439" s="36"/>
      <c r="X1439" s="49"/>
      <c r="Y1439" s="190"/>
      <c r="Z1439" s="74"/>
      <c r="AA1439" s="74"/>
      <c r="AB1439" s="74"/>
      <c r="AC1439" s="74"/>
      <c r="AD1439" s="74"/>
      <c r="AE1439" s="74"/>
      <c r="AF1439" s="49"/>
      <c r="AG1439" s="49"/>
    </row>
    <row r="1440" spans="1:33">
      <c r="A1440" s="190"/>
      <c r="B1440" s="190"/>
      <c r="C1440" s="49"/>
      <c r="D1440" s="49"/>
      <c r="E1440" s="190"/>
      <c r="F1440" s="74"/>
      <c r="G1440" s="74"/>
      <c r="H1440" s="74"/>
      <c r="I1440" s="74"/>
      <c r="J1440" s="74"/>
      <c r="K1440" s="74"/>
      <c r="L1440" s="49"/>
      <c r="M1440" s="49"/>
      <c r="N1440" s="49"/>
      <c r="O1440" s="49"/>
      <c r="P1440" s="49"/>
      <c r="Q1440" s="49"/>
      <c r="R1440" s="49"/>
      <c r="S1440" s="49"/>
      <c r="T1440" s="49"/>
      <c r="U1440" s="190"/>
      <c r="V1440" s="190"/>
      <c r="W1440" s="36"/>
      <c r="X1440" s="49"/>
      <c r="Y1440" s="190"/>
      <c r="Z1440" s="74"/>
      <c r="AA1440" s="74"/>
      <c r="AB1440" s="74"/>
      <c r="AC1440" s="74"/>
      <c r="AD1440" s="74"/>
      <c r="AE1440" s="74"/>
      <c r="AF1440" s="49"/>
      <c r="AG1440" s="49"/>
    </row>
    <row r="1441" spans="1:33">
      <c r="A1441" s="190"/>
      <c r="B1441" s="190"/>
      <c r="C1441" s="49"/>
      <c r="D1441" s="49"/>
      <c r="E1441" s="190"/>
      <c r="F1441" s="74"/>
      <c r="G1441" s="74"/>
      <c r="H1441" s="74"/>
      <c r="I1441" s="74"/>
      <c r="J1441" s="74"/>
      <c r="K1441" s="74"/>
      <c r="L1441" s="49"/>
      <c r="M1441" s="49"/>
      <c r="N1441" s="49"/>
      <c r="O1441" s="49"/>
      <c r="P1441" s="49"/>
      <c r="Q1441" s="49"/>
      <c r="R1441" s="49"/>
      <c r="S1441" s="49"/>
      <c r="T1441" s="49"/>
      <c r="U1441" s="190"/>
      <c r="V1441" s="190"/>
      <c r="W1441" s="36"/>
      <c r="X1441" s="49"/>
      <c r="Y1441" s="190"/>
      <c r="Z1441" s="74"/>
      <c r="AA1441" s="74"/>
      <c r="AB1441" s="74"/>
      <c r="AC1441" s="74"/>
      <c r="AD1441" s="74"/>
      <c r="AE1441" s="74"/>
      <c r="AF1441" s="49"/>
      <c r="AG1441" s="49"/>
    </row>
    <row r="1442" spans="1:33">
      <c r="A1442" s="190"/>
      <c r="B1442" s="190"/>
      <c r="C1442" s="49"/>
      <c r="D1442" s="49"/>
      <c r="E1442" s="190"/>
      <c r="F1442" s="74"/>
      <c r="G1442" s="74"/>
      <c r="H1442" s="74"/>
      <c r="I1442" s="74"/>
      <c r="J1442" s="74"/>
      <c r="K1442" s="74"/>
      <c r="L1442" s="49"/>
      <c r="M1442" s="49"/>
      <c r="N1442" s="49"/>
      <c r="O1442" s="49"/>
      <c r="P1442" s="49"/>
      <c r="Q1442" s="49"/>
      <c r="R1442" s="49"/>
      <c r="S1442" s="49"/>
      <c r="T1442" s="49"/>
      <c r="U1442" s="190"/>
      <c r="V1442" s="190"/>
      <c r="W1442" s="36"/>
      <c r="X1442" s="49"/>
      <c r="Y1442" s="190"/>
      <c r="Z1442" s="74"/>
      <c r="AA1442" s="74"/>
      <c r="AB1442" s="74"/>
      <c r="AC1442" s="74"/>
      <c r="AD1442" s="74"/>
      <c r="AE1442" s="74"/>
      <c r="AF1442" s="49"/>
      <c r="AG1442" s="49"/>
    </row>
    <row r="1443" spans="1:33">
      <c r="A1443" s="190"/>
      <c r="B1443" s="190"/>
      <c r="C1443" s="49"/>
      <c r="D1443" s="49"/>
      <c r="E1443" s="190"/>
      <c r="F1443" s="74"/>
      <c r="G1443" s="74"/>
      <c r="H1443" s="74"/>
      <c r="I1443" s="74"/>
      <c r="J1443" s="74"/>
      <c r="K1443" s="74"/>
      <c r="L1443" s="49"/>
      <c r="M1443" s="49"/>
      <c r="N1443" s="49"/>
      <c r="O1443" s="49"/>
      <c r="P1443" s="49"/>
      <c r="Q1443" s="49"/>
      <c r="R1443" s="49"/>
      <c r="S1443" s="49"/>
      <c r="T1443" s="49"/>
      <c r="U1443" s="190"/>
      <c r="V1443" s="190"/>
      <c r="W1443" s="36"/>
      <c r="X1443" s="49"/>
      <c r="Y1443" s="190"/>
      <c r="Z1443" s="74"/>
      <c r="AA1443" s="74"/>
      <c r="AB1443" s="74"/>
      <c r="AC1443" s="74"/>
      <c r="AD1443" s="74"/>
      <c r="AE1443" s="74"/>
      <c r="AF1443" s="49"/>
      <c r="AG1443" s="49"/>
    </row>
    <row r="1444" spans="1:33">
      <c r="A1444" s="190"/>
      <c r="B1444" s="190"/>
      <c r="C1444" s="49"/>
      <c r="D1444" s="49"/>
      <c r="E1444" s="190"/>
      <c r="F1444" s="74"/>
      <c r="G1444" s="74"/>
      <c r="H1444" s="74"/>
      <c r="I1444" s="74"/>
      <c r="J1444" s="74"/>
      <c r="K1444" s="74"/>
      <c r="L1444" s="49"/>
      <c r="M1444" s="49"/>
      <c r="N1444" s="49"/>
      <c r="O1444" s="49"/>
      <c r="P1444" s="49"/>
      <c r="Q1444" s="49"/>
      <c r="R1444" s="49"/>
      <c r="S1444" s="49"/>
      <c r="T1444" s="49"/>
      <c r="U1444" s="190"/>
      <c r="V1444" s="190"/>
      <c r="W1444" s="36"/>
      <c r="X1444" s="49"/>
      <c r="Y1444" s="190"/>
      <c r="Z1444" s="74"/>
      <c r="AA1444" s="74"/>
      <c r="AB1444" s="74"/>
      <c r="AC1444" s="74"/>
      <c r="AD1444" s="74"/>
      <c r="AE1444" s="74"/>
      <c r="AF1444" s="49"/>
      <c r="AG1444" s="49"/>
    </row>
    <row r="1445" spans="1:33">
      <c r="A1445" s="190"/>
      <c r="B1445" s="190"/>
      <c r="C1445" s="49"/>
      <c r="D1445" s="49"/>
      <c r="E1445" s="190"/>
      <c r="F1445" s="74"/>
      <c r="G1445" s="74"/>
      <c r="H1445" s="74"/>
      <c r="I1445" s="74"/>
      <c r="J1445" s="74"/>
      <c r="K1445" s="74"/>
      <c r="L1445" s="49"/>
      <c r="M1445" s="49"/>
      <c r="N1445" s="49"/>
      <c r="O1445" s="49"/>
      <c r="P1445" s="49"/>
      <c r="Q1445" s="49"/>
      <c r="R1445" s="49"/>
      <c r="S1445" s="49"/>
      <c r="T1445" s="49"/>
      <c r="U1445" s="190"/>
      <c r="V1445" s="190"/>
      <c r="W1445" s="36"/>
      <c r="X1445" s="49"/>
      <c r="Y1445" s="190"/>
      <c r="Z1445" s="74"/>
      <c r="AA1445" s="74"/>
      <c r="AB1445" s="74"/>
      <c r="AC1445" s="74"/>
      <c r="AD1445" s="74"/>
      <c r="AE1445" s="74"/>
      <c r="AF1445" s="49"/>
      <c r="AG1445" s="49"/>
    </row>
    <row r="1446" spans="1:33">
      <c r="A1446" s="190"/>
      <c r="B1446" s="190"/>
      <c r="C1446" s="49"/>
      <c r="D1446" s="49"/>
      <c r="E1446" s="190"/>
      <c r="F1446" s="74"/>
      <c r="G1446" s="74"/>
      <c r="H1446" s="74"/>
      <c r="I1446" s="74"/>
      <c r="J1446" s="74"/>
      <c r="K1446" s="74"/>
      <c r="L1446" s="49"/>
      <c r="M1446" s="49"/>
      <c r="N1446" s="49"/>
      <c r="O1446" s="49"/>
      <c r="P1446" s="49"/>
      <c r="Q1446" s="49"/>
      <c r="R1446" s="49"/>
      <c r="S1446" s="49"/>
      <c r="T1446" s="49"/>
      <c r="U1446" s="190"/>
      <c r="V1446" s="190"/>
      <c r="W1446" s="36"/>
      <c r="X1446" s="49"/>
      <c r="Y1446" s="190"/>
      <c r="Z1446" s="74"/>
      <c r="AA1446" s="74"/>
      <c r="AB1446" s="74"/>
      <c r="AC1446" s="74"/>
      <c r="AD1446" s="74"/>
      <c r="AE1446" s="74"/>
      <c r="AF1446" s="49"/>
      <c r="AG1446" s="49"/>
    </row>
    <row r="1447" spans="1:33">
      <c r="A1447" s="190"/>
      <c r="B1447" s="190"/>
      <c r="C1447" s="49"/>
      <c r="D1447" s="49"/>
      <c r="E1447" s="190"/>
      <c r="F1447" s="74"/>
      <c r="G1447" s="74"/>
      <c r="H1447" s="74"/>
      <c r="I1447" s="74"/>
      <c r="J1447" s="74"/>
      <c r="K1447" s="74"/>
      <c r="L1447" s="49"/>
      <c r="M1447" s="49"/>
      <c r="N1447" s="49"/>
      <c r="O1447" s="49"/>
      <c r="P1447" s="49"/>
      <c r="Q1447" s="49"/>
      <c r="R1447" s="49"/>
      <c r="S1447" s="49"/>
      <c r="T1447" s="49"/>
      <c r="U1447" s="190"/>
      <c r="V1447" s="190"/>
      <c r="W1447" s="36"/>
      <c r="X1447" s="49"/>
      <c r="Y1447" s="190"/>
      <c r="Z1447" s="74"/>
      <c r="AA1447" s="74"/>
      <c r="AB1447" s="74"/>
      <c r="AC1447" s="74"/>
      <c r="AD1447" s="74"/>
      <c r="AE1447" s="74"/>
      <c r="AF1447" s="49"/>
      <c r="AG1447" s="49"/>
    </row>
    <row r="1448" spans="1:33">
      <c r="A1448" s="190"/>
      <c r="B1448" s="190"/>
      <c r="C1448" s="49"/>
      <c r="D1448" s="49"/>
      <c r="E1448" s="190"/>
      <c r="F1448" s="74"/>
      <c r="G1448" s="74"/>
      <c r="H1448" s="74"/>
      <c r="I1448" s="74"/>
      <c r="J1448" s="74"/>
      <c r="K1448" s="74"/>
      <c r="L1448" s="49"/>
      <c r="M1448" s="49"/>
      <c r="N1448" s="49"/>
      <c r="O1448" s="49"/>
      <c r="P1448" s="49"/>
      <c r="Q1448" s="49"/>
      <c r="R1448" s="49"/>
      <c r="S1448" s="49"/>
      <c r="T1448" s="49"/>
      <c r="U1448" s="190"/>
      <c r="V1448" s="190"/>
      <c r="W1448" s="36"/>
      <c r="X1448" s="49"/>
      <c r="Y1448" s="190"/>
      <c r="Z1448" s="74"/>
      <c r="AA1448" s="74"/>
      <c r="AB1448" s="74"/>
      <c r="AC1448" s="74"/>
      <c r="AD1448" s="74"/>
      <c r="AE1448" s="74"/>
      <c r="AF1448" s="49"/>
      <c r="AG1448" s="49"/>
    </row>
    <row r="1449" spans="1:33">
      <c r="A1449" s="190"/>
      <c r="B1449" s="190"/>
      <c r="C1449" s="49"/>
      <c r="D1449" s="49"/>
      <c r="E1449" s="190"/>
      <c r="F1449" s="74"/>
      <c r="G1449" s="74"/>
      <c r="H1449" s="74"/>
      <c r="I1449" s="74"/>
      <c r="J1449" s="74"/>
      <c r="K1449" s="74"/>
      <c r="L1449" s="49"/>
      <c r="M1449" s="49"/>
      <c r="N1449" s="49"/>
      <c r="O1449" s="49"/>
      <c r="P1449" s="49"/>
      <c r="Q1449" s="49"/>
      <c r="R1449" s="49"/>
      <c r="S1449" s="49"/>
      <c r="T1449" s="49"/>
      <c r="U1449" s="190"/>
      <c r="V1449" s="190"/>
      <c r="W1449" s="36"/>
      <c r="X1449" s="49"/>
      <c r="Y1449" s="190"/>
      <c r="Z1449" s="74"/>
      <c r="AA1449" s="74"/>
      <c r="AB1449" s="74"/>
      <c r="AC1449" s="74"/>
      <c r="AD1449" s="74"/>
      <c r="AE1449" s="74"/>
      <c r="AF1449" s="49"/>
      <c r="AG1449" s="49"/>
    </row>
    <row r="1450" spans="1:33">
      <c r="A1450" s="190"/>
      <c r="B1450" s="190"/>
      <c r="C1450" s="49"/>
      <c r="D1450" s="49"/>
      <c r="E1450" s="190"/>
      <c r="F1450" s="74"/>
      <c r="G1450" s="74"/>
      <c r="H1450" s="74"/>
      <c r="I1450" s="74"/>
      <c r="J1450" s="74"/>
      <c r="K1450" s="74"/>
      <c r="L1450" s="49"/>
      <c r="M1450" s="49"/>
      <c r="N1450" s="49"/>
      <c r="O1450" s="49"/>
      <c r="P1450" s="49"/>
      <c r="Q1450" s="49"/>
      <c r="R1450" s="49"/>
      <c r="S1450" s="49"/>
      <c r="T1450" s="49"/>
      <c r="U1450" s="190"/>
      <c r="V1450" s="190"/>
      <c r="W1450" s="36"/>
      <c r="X1450" s="49"/>
      <c r="Y1450" s="190"/>
      <c r="Z1450" s="74"/>
      <c r="AA1450" s="74"/>
      <c r="AB1450" s="74"/>
      <c r="AC1450" s="74"/>
      <c r="AD1450" s="74"/>
      <c r="AE1450" s="74"/>
      <c r="AF1450" s="49"/>
      <c r="AG1450" s="49"/>
    </row>
    <row r="1451" spans="1:33">
      <c r="A1451" s="190"/>
      <c r="B1451" s="190"/>
      <c r="C1451" s="49"/>
      <c r="D1451" s="49"/>
      <c r="E1451" s="190"/>
      <c r="F1451" s="74"/>
      <c r="G1451" s="74"/>
      <c r="H1451" s="74"/>
      <c r="I1451" s="74"/>
      <c r="J1451" s="74"/>
      <c r="K1451" s="74"/>
      <c r="L1451" s="49"/>
      <c r="M1451" s="49"/>
      <c r="N1451" s="49"/>
      <c r="O1451" s="49"/>
      <c r="P1451" s="49"/>
      <c r="Q1451" s="49"/>
      <c r="R1451" s="49"/>
      <c r="S1451" s="49"/>
      <c r="T1451" s="49"/>
      <c r="U1451" s="190"/>
      <c r="V1451" s="190"/>
      <c r="W1451" s="36"/>
      <c r="X1451" s="49"/>
      <c r="Y1451" s="190"/>
      <c r="Z1451" s="74"/>
      <c r="AA1451" s="74"/>
      <c r="AB1451" s="74"/>
      <c r="AC1451" s="74"/>
      <c r="AD1451" s="74"/>
      <c r="AE1451" s="74"/>
      <c r="AF1451" s="49"/>
      <c r="AG1451" s="49"/>
    </row>
    <row r="1452" spans="1:33">
      <c r="A1452" s="190"/>
      <c r="B1452" s="190"/>
      <c r="C1452" s="49"/>
      <c r="D1452" s="49"/>
      <c r="E1452" s="190"/>
      <c r="F1452" s="74"/>
      <c r="G1452" s="74"/>
      <c r="H1452" s="74"/>
      <c r="I1452" s="74"/>
      <c r="J1452" s="74"/>
      <c r="K1452" s="74"/>
      <c r="L1452" s="49"/>
      <c r="M1452" s="49"/>
      <c r="N1452" s="49"/>
      <c r="O1452" s="49"/>
      <c r="P1452" s="49"/>
      <c r="Q1452" s="49"/>
      <c r="R1452" s="49"/>
      <c r="S1452" s="49"/>
      <c r="T1452" s="49"/>
      <c r="U1452" s="190"/>
      <c r="V1452" s="190"/>
      <c r="W1452" s="36"/>
      <c r="X1452" s="49"/>
      <c r="Y1452" s="190"/>
      <c r="Z1452" s="74"/>
      <c r="AA1452" s="74"/>
      <c r="AB1452" s="74"/>
      <c r="AC1452" s="74"/>
      <c r="AD1452" s="74"/>
      <c r="AE1452" s="74"/>
      <c r="AF1452" s="49"/>
      <c r="AG1452" s="49"/>
    </row>
    <row r="1453" spans="1:33">
      <c r="A1453" s="190"/>
      <c r="B1453" s="190"/>
      <c r="C1453" s="49"/>
      <c r="D1453" s="49"/>
      <c r="E1453" s="190"/>
      <c r="F1453" s="74"/>
      <c r="G1453" s="74"/>
      <c r="H1453" s="74"/>
      <c r="I1453" s="74"/>
      <c r="J1453" s="74"/>
      <c r="K1453" s="74"/>
      <c r="L1453" s="49"/>
      <c r="M1453" s="49"/>
      <c r="N1453" s="49"/>
      <c r="O1453" s="49"/>
      <c r="P1453" s="49"/>
      <c r="Q1453" s="49"/>
      <c r="R1453" s="49"/>
      <c r="S1453" s="49"/>
      <c r="T1453" s="49"/>
      <c r="U1453" s="190"/>
      <c r="V1453" s="190"/>
      <c r="W1453" s="36"/>
      <c r="X1453" s="49"/>
      <c r="Y1453" s="190"/>
      <c r="Z1453" s="74"/>
      <c r="AA1453" s="74"/>
      <c r="AB1453" s="74"/>
      <c r="AC1453" s="74"/>
      <c r="AD1453" s="74"/>
      <c r="AE1453" s="74"/>
      <c r="AF1453" s="49"/>
      <c r="AG1453" s="49"/>
    </row>
    <row r="1454" spans="1:33">
      <c r="A1454" s="190"/>
      <c r="B1454" s="190"/>
      <c r="C1454" s="49"/>
      <c r="D1454" s="49"/>
      <c r="E1454" s="190"/>
      <c r="F1454" s="74"/>
      <c r="G1454" s="74"/>
      <c r="H1454" s="74"/>
      <c r="I1454" s="74"/>
      <c r="J1454" s="74"/>
      <c r="K1454" s="74"/>
      <c r="L1454" s="49"/>
      <c r="M1454" s="49"/>
      <c r="N1454" s="49"/>
      <c r="O1454" s="49"/>
      <c r="P1454" s="49"/>
      <c r="Q1454" s="49"/>
      <c r="R1454" s="49"/>
      <c r="S1454" s="49"/>
      <c r="T1454" s="49"/>
      <c r="U1454" s="190"/>
      <c r="V1454" s="190"/>
      <c r="W1454" s="36"/>
      <c r="X1454" s="49"/>
      <c r="Y1454" s="190"/>
      <c r="Z1454" s="74"/>
      <c r="AA1454" s="74"/>
      <c r="AB1454" s="74"/>
      <c r="AC1454" s="74"/>
      <c r="AD1454" s="74"/>
      <c r="AE1454" s="74"/>
      <c r="AF1454" s="49"/>
      <c r="AG1454" s="49"/>
    </row>
    <row r="1455" spans="1:33">
      <c r="A1455" s="190"/>
      <c r="B1455" s="190"/>
      <c r="C1455" s="49"/>
      <c r="D1455" s="49"/>
      <c r="E1455" s="190"/>
      <c r="F1455" s="74"/>
      <c r="G1455" s="74"/>
      <c r="H1455" s="74"/>
      <c r="I1455" s="74"/>
      <c r="J1455" s="74"/>
      <c r="K1455" s="74"/>
      <c r="L1455" s="49"/>
      <c r="M1455" s="49"/>
      <c r="N1455" s="49"/>
      <c r="O1455" s="49"/>
      <c r="P1455" s="49"/>
      <c r="Q1455" s="49"/>
      <c r="R1455" s="49"/>
      <c r="S1455" s="49"/>
      <c r="T1455" s="49"/>
      <c r="U1455" s="190"/>
      <c r="V1455" s="190"/>
      <c r="W1455" s="36"/>
      <c r="X1455" s="49"/>
      <c r="Y1455" s="190"/>
      <c r="Z1455" s="74"/>
      <c r="AA1455" s="74"/>
      <c r="AB1455" s="74"/>
      <c r="AC1455" s="74"/>
      <c r="AD1455" s="74"/>
      <c r="AE1455" s="74"/>
      <c r="AF1455" s="49"/>
      <c r="AG1455" s="49"/>
    </row>
    <row r="1456" spans="1:33">
      <c r="A1456" s="190"/>
      <c r="B1456" s="190"/>
      <c r="C1456" s="49"/>
      <c r="D1456" s="49"/>
      <c r="E1456" s="190"/>
      <c r="F1456" s="74"/>
      <c r="G1456" s="74"/>
      <c r="H1456" s="74"/>
      <c r="I1456" s="74"/>
      <c r="J1456" s="74"/>
      <c r="K1456" s="74"/>
      <c r="L1456" s="49"/>
      <c r="M1456" s="49"/>
      <c r="N1456" s="49"/>
      <c r="O1456" s="49"/>
      <c r="P1456" s="49"/>
      <c r="Q1456" s="49"/>
      <c r="R1456" s="49"/>
      <c r="S1456" s="49"/>
      <c r="T1456" s="49"/>
      <c r="U1456" s="190"/>
      <c r="V1456" s="190"/>
      <c r="W1456" s="36"/>
      <c r="X1456" s="49"/>
      <c r="Y1456" s="190"/>
      <c r="Z1456" s="74"/>
      <c r="AA1456" s="74"/>
      <c r="AB1456" s="74"/>
      <c r="AC1456" s="74"/>
      <c r="AD1456" s="74"/>
      <c r="AE1456" s="74"/>
      <c r="AF1456" s="49"/>
      <c r="AG1456" s="49"/>
    </row>
    <row r="1457" spans="1:33">
      <c r="A1457" s="190"/>
      <c r="B1457" s="190"/>
      <c r="C1457" s="49"/>
      <c r="D1457" s="49"/>
      <c r="E1457" s="190"/>
      <c r="F1457" s="74"/>
      <c r="G1457" s="74"/>
      <c r="H1457" s="74"/>
      <c r="I1457" s="74"/>
      <c r="J1457" s="74"/>
      <c r="K1457" s="74"/>
      <c r="L1457" s="49"/>
      <c r="M1457" s="49"/>
      <c r="N1457" s="49"/>
      <c r="O1457" s="49"/>
      <c r="P1457" s="49"/>
      <c r="Q1457" s="49"/>
      <c r="R1457" s="49"/>
      <c r="S1457" s="49"/>
      <c r="T1457" s="49"/>
      <c r="U1457" s="190"/>
      <c r="V1457" s="190"/>
      <c r="W1457" s="36"/>
      <c r="X1457" s="49"/>
      <c r="Y1457" s="190"/>
      <c r="Z1457" s="74"/>
      <c r="AA1457" s="74"/>
      <c r="AB1457" s="74"/>
      <c r="AC1457" s="74"/>
      <c r="AD1457" s="74"/>
      <c r="AE1457" s="74"/>
      <c r="AF1457" s="49"/>
      <c r="AG1457" s="49"/>
    </row>
    <row r="1458" spans="1:33">
      <c r="A1458" s="190"/>
      <c r="B1458" s="190"/>
      <c r="C1458" s="49"/>
      <c r="D1458" s="49"/>
      <c r="E1458" s="190"/>
      <c r="F1458" s="74"/>
      <c r="G1458" s="74"/>
      <c r="H1458" s="74"/>
      <c r="I1458" s="74"/>
      <c r="J1458" s="74"/>
      <c r="K1458" s="74"/>
      <c r="L1458" s="49"/>
      <c r="M1458" s="49"/>
      <c r="N1458" s="49"/>
      <c r="O1458" s="49"/>
      <c r="P1458" s="49"/>
      <c r="Q1458" s="49"/>
      <c r="R1458" s="49"/>
      <c r="S1458" s="49"/>
      <c r="T1458" s="49"/>
      <c r="U1458" s="190"/>
      <c r="V1458" s="190"/>
      <c r="W1458" s="36"/>
      <c r="X1458" s="49"/>
      <c r="Y1458" s="190"/>
      <c r="Z1458" s="74"/>
      <c r="AA1458" s="74"/>
      <c r="AB1458" s="74"/>
      <c r="AC1458" s="74"/>
      <c r="AD1458" s="74"/>
      <c r="AE1458" s="74"/>
      <c r="AF1458" s="49"/>
      <c r="AG1458" s="49"/>
    </row>
    <row r="1459" spans="1:33">
      <c r="A1459" s="190"/>
      <c r="B1459" s="190"/>
      <c r="C1459" s="49"/>
      <c r="D1459" s="49"/>
      <c r="E1459" s="190"/>
      <c r="F1459" s="74"/>
      <c r="G1459" s="74"/>
      <c r="H1459" s="74"/>
      <c r="I1459" s="74"/>
      <c r="J1459" s="74"/>
      <c r="K1459" s="74"/>
      <c r="L1459" s="49"/>
      <c r="M1459" s="49"/>
      <c r="N1459" s="49"/>
      <c r="O1459" s="49"/>
      <c r="P1459" s="49"/>
      <c r="Q1459" s="49"/>
      <c r="R1459" s="49"/>
      <c r="S1459" s="49"/>
      <c r="T1459" s="49"/>
      <c r="U1459" s="190"/>
      <c r="V1459" s="190"/>
      <c r="W1459" s="36"/>
      <c r="X1459" s="49"/>
      <c r="Y1459" s="190"/>
      <c r="Z1459" s="74"/>
      <c r="AA1459" s="74"/>
      <c r="AB1459" s="74"/>
      <c r="AC1459" s="74"/>
      <c r="AD1459" s="74"/>
      <c r="AE1459" s="74"/>
      <c r="AF1459" s="49"/>
      <c r="AG1459" s="49"/>
    </row>
    <row r="1460" spans="1:33">
      <c r="A1460" s="190"/>
      <c r="B1460" s="190"/>
      <c r="C1460" s="49"/>
      <c r="D1460" s="49"/>
      <c r="E1460" s="190"/>
      <c r="F1460" s="74"/>
      <c r="G1460" s="74"/>
      <c r="H1460" s="74"/>
      <c r="I1460" s="74"/>
      <c r="J1460" s="74"/>
      <c r="K1460" s="74"/>
      <c r="L1460" s="49"/>
      <c r="M1460" s="49"/>
      <c r="N1460" s="49"/>
      <c r="O1460" s="49"/>
      <c r="P1460" s="49"/>
      <c r="Q1460" s="49"/>
      <c r="R1460" s="49"/>
      <c r="S1460" s="49"/>
      <c r="T1460" s="49"/>
      <c r="U1460" s="190"/>
      <c r="V1460" s="190"/>
      <c r="W1460" s="36"/>
      <c r="X1460" s="49"/>
      <c r="Y1460" s="190"/>
      <c r="Z1460" s="74"/>
      <c r="AA1460" s="74"/>
      <c r="AB1460" s="74"/>
      <c r="AC1460" s="74"/>
      <c r="AD1460" s="74"/>
      <c r="AE1460" s="74"/>
      <c r="AF1460" s="49"/>
      <c r="AG1460" s="49"/>
    </row>
    <row r="1461" spans="1:33">
      <c r="A1461" s="190"/>
      <c r="B1461" s="190"/>
      <c r="C1461" s="49"/>
      <c r="D1461" s="49"/>
      <c r="E1461" s="190"/>
      <c r="F1461" s="74"/>
      <c r="G1461" s="74"/>
      <c r="H1461" s="74"/>
      <c r="I1461" s="74"/>
      <c r="J1461" s="74"/>
      <c r="K1461" s="74"/>
      <c r="L1461" s="49"/>
      <c r="M1461" s="49"/>
      <c r="N1461" s="49"/>
      <c r="O1461" s="49"/>
      <c r="P1461" s="49"/>
      <c r="Q1461" s="49"/>
      <c r="R1461" s="49"/>
      <c r="S1461" s="49"/>
      <c r="T1461" s="49"/>
      <c r="U1461" s="190"/>
      <c r="V1461" s="190"/>
      <c r="W1461" s="36"/>
      <c r="X1461" s="49"/>
      <c r="Y1461" s="190"/>
      <c r="Z1461" s="74"/>
      <c r="AA1461" s="74"/>
      <c r="AB1461" s="74"/>
      <c r="AC1461" s="74"/>
      <c r="AD1461" s="74"/>
      <c r="AE1461" s="74"/>
      <c r="AF1461" s="49"/>
      <c r="AG1461" s="49"/>
    </row>
    <row r="1462" spans="1:33">
      <c r="A1462" s="190"/>
      <c r="B1462" s="190"/>
      <c r="C1462" s="49"/>
      <c r="D1462" s="49"/>
      <c r="E1462" s="190"/>
      <c r="F1462" s="74"/>
      <c r="G1462" s="74"/>
      <c r="H1462" s="74"/>
      <c r="I1462" s="74"/>
      <c r="J1462" s="74"/>
      <c r="K1462" s="74"/>
      <c r="L1462" s="49"/>
      <c r="M1462" s="49"/>
      <c r="N1462" s="49"/>
      <c r="O1462" s="49"/>
      <c r="P1462" s="49"/>
      <c r="Q1462" s="49"/>
      <c r="R1462" s="49"/>
      <c r="S1462" s="49"/>
      <c r="T1462" s="49"/>
      <c r="U1462" s="190"/>
      <c r="V1462" s="190"/>
      <c r="W1462" s="36"/>
      <c r="X1462" s="49"/>
      <c r="Y1462" s="190"/>
      <c r="Z1462" s="74"/>
      <c r="AA1462" s="74"/>
      <c r="AB1462" s="74"/>
      <c r="AC1462" s="74"/>
      <c r="AD1462" s="74"/>
      <c r="AE1462" s="74"/>
      <c r="AF1462" s="49"/>
      <c r="AG1462" s="49"/>
    </row>
    <row r="1463" spans="1:33">
      <c r="A1463" s="190"/>
      <c r="B1463" s="190"/>
      <c r="C1463" s="49"/>
      <c r="D1463" s="49"/>
      <c r="E1463" s="190"/>
      <c r="F1463" s="74"/>
      <c r="G1463" s="74"/>
      <c r="H1463" s="74"/>
      <c r="I1463" s="74"/>
      <c r="J1463" s="74"/>
      <c r="K1463" s="74"/>
      <c r="L1463" s="49"/>
      <c r="M1463" s="49"/>
      <c r="N1463" s="49"/>
      <c r="O1463" s="49"/>
      <c r="P1463" s="49"/>
      <c r="Q1463" s="49"/>
      <c r="R1463" s="49"/>
      <c r="S1463" s="49"/>
      <c r="T1463" s="49"/>
      <c r="U1463" s="190"/>
      <c r="V1463" s="190"/>
      <c r="W1463" s="36"/>
      <c r="X1463" s="49"/>
      <c r="Y1463" s="190"/>
      <c r="Z1463" s="74"/>
      <c r="AA1463" s="74"/>
      <c r="AB1463" s="74"/>
      <c r="AC1463" s="74"/>
      <c r="AD1463" s="74"/>
      <c r="AE1463" s="74"/>
      <c r="AF1463" s="49"/>
      <c r="AG1463" s="49"/>
    </row>
    <row r="1464" spans="1:33">
      <c r="A1464" s="190"/>
      <c r="B1464" s="190"/>
      <c r="C1464" s="49"/>
      <c r="D1464" s="49"/>
      <c r="E1464" s="190"/>
      <c r="F1464" s="74"/>
      <c r="G1464" s="74"/>
      <c r="H1464" s="74"/>
      <c r="I1464" s="74"/>
      <c r="J1464" s="74"/>
      <c r="K1464" s="74"/>
      <c r="L1464" s="49"/>
      <c r="M1464" s="49"/>
      <c r="N1464" s="49"/>
      <c r="O1464" s="49"/>
      <c r="P1464" s="49"/>
      <c r="Q1464" s="49"/>
      <c r="R1464" s="49"/>
      <c r="S1464" s="49"/>
      <c r="T1464" s="49"/>
      <c r="U1464" s="190"/>
      <c r="V1464" s="190"/>
      <c r="W1464" s="36"/>
      <c r="X1464" s="49"/>
      <c r="Y1464" s="190"/>
      <c r="Z1464" s="74"/>
      <c r="AA1464" s="74"/>
      <c r="AB1464" s="74"/>
      <c r="AC1464" s="74"/>
      <c r="AD1464" s="74"/>
      <c r="AE1464" s="74"/>
      <c r="AF1464" s="49"/>
      <c r="AG1464" s="49"/>
    </row>
    <row r="1465" spans="1:33">
      <c r="A1465" s="190"/>
      <c r="B1465" s="190"/>
      <c r="C1465" s="49"/>
      <c r="D1465" s="49"/>
      <c r="E1465" s="190"/>
      <c r="F1465" s="74"/>
      <c r="G1465" s="74"/>
      <c r="H1465" s="74"/>
      <c r="I1465" s="74"/>
      <c r="J1465" s="74"/>
      <c r="K1465" s="74"/>
      <c r="L1465" s="49"/>
      <c r="M1465" s="49"/>
      <c r="N1465" s="49"/>
      <c r="O1465" s="49"/>
      <c r="P1465" s="49"/>
      <c r="Q1465" s="49"/>
      <c r="R1465" s="49"/>
      <c r="S1465" s="49"/>
      <c r="T1465" s="49"/>
      <c r="U1465" s="190"/>
      <c r="V1465" s="190"/>
      <c r="W1465" s="36"/>
      <c r="X1465" s="49"/>
      <c r="Y1465" s="190"/>
      <c r="Z1465" s="74"/>
      <c r="AA1465" s="74"/>
      <c r="AB1465" s="74"/>
      <c r="AC1465" s="74"/>
      <c r="AD1465" s="74"/>
      <c r="AE1465" s="74"/>
      <c r="AF1465" s="49"/>
      <c r="AG1465" s="49"/>
    </row>
    <row r="1466" spans="1:33">
      <c r="A1466" s="190"/>
      <c r="B1466" s="190"/>
      <c r="C1466" s="49"/>
      <c r="D1466" s="49"/>
      <c r="E1466" s="190"/>
      <c r="F1466" s="74"/>
      <c r="G1466" s="74"/>
      <c r="H1466" s="74"/>
      <c r="I1466" s="74"/>
      <c r="J1466" s="74"/>
      <c r="K1466" s="74"/>
      <c r="L1466" s="49"/>
      <c r="M1466" s="49"/>
      <c r="N1466" s="49"/>
      <c r="O1466" s="49"/>
      <c r="P1466" s="49"/>
      <c r="Q1466" s="49"/>
      <c r="R1466" s="49"/>
      <c r="S1466" s="49"/>
      <c r="T1466" s="49"/>
      <c r="U1466" s="190"/>
      <c r="V1466" s="190"/>
      <c r="W1466" s="36"/>
      <c r="X1466" s="49"/>
      <c r="Y1466" s="190"/>
      <c r="Z1466" s="74"/>
      <c r="AA1466" s="74"/>
      <c r="AB1466" s="74"/>
      <c r="AC1466" s="74"/>
      <c r="AD1466" s="74"/>
      <c r="AE1466" s="74"/>
      <c r="AF1466" s="49"/>
      <c r="AG1466" s="49"/>
    </row>
    <row r="1467" spans="1:33">
      <c r="A1467" s="190"/>
      <c r="B1467" s="190"/>
      <c r="C1467" s="49"/>
      <c r="D1467" s="49"/>
      <c r="E1467" s="190"/>
      <c r="F1467" s="74"/>
      <c r="G1467" s="74"/>
      <c r="H1467" s="74"/>
      <c r="I1467" s="74"/>
      <c r="J1467" s="74"/>
      <c r="K1467" s="74"/>
      <c r="L1467" s="49"/>
      <c r="M1467" s="49"/>
      <c r="N1467" s="49"/>
      <c r="O1467" s="49"/>
      <c r="P1467" s="49"/>
      <c r="Q1467" s="49"/>
      <c r="R1467" s="49"/>
      <c r="S1467" s="49"/>
      <c r="T1467" s="49"/>
      <c r="U1467" s="190"/>
      <c r="V1467" s="190"/>
      <c r="W1467" s="36"/>
      <c r="X1467" s="49"/>
      <c r="Y1467" s="190"/>
      <c r="Z1467" s="74"/>
      <c r="AA1467" s="74"/>
      <c r="AB1467" s="74"/>
      <c r="AC1467" s="74"/>
      <c r="AD1467" s="74"/>
      <c r="AE1467" s="74"/>
      <c r="AF1467" s="49"/>
      <c r="AG1467" s="49"/>
    </row>
    <row r="1468" spans="1:33">
      <c r="A1468" s="190"/>
      <c r="B1468" s="190"/>
      <c r="C1468" s="49"/>
      <c r="D1468" s="49"/>
      <c r="E1468" s="190"/>
      <c r="F1468" s="74"/>
      <c r="G1468" s="74"/>
      <c r="H1468" s="74"/>
      <c r="I1468" s="74"/>
      <c r="J1468" s="74"/>
      <c r="K1468" s="74"/>
      <c r="L1468" s="49"/>
      <c r="M1468" s="49"/>
      <c r="N1468" s="49"/>
      <c r="O1468" s="49"/>
      <c r="P1468" s="49"/>
      <c r="Q1468" s="49"/>
      <c r="R1468" s="49"/>
      <c r="S1468" s="49"/>
      <c r="T1468" s="49"/>
      <c r="U1468" s="190"/>
      <c r="V1468" s="190"/>
      <c r="W1468" s="36"/>
      <c r="X1468" s="49"/>
      <c r="Y1468" s="190"/>
      <c r="Z1468" s="74"/>
      <c r="AA1468" s="74"/>
      <c r="AB1468" s="74"/>
      <c r="AC1468" s="74"/>
      <c r="AD1468" s="74"/>
      <c r="AE1468" s="74"/>
      <c r="AF1468" s="49"/>
      <c r="AG1468" s="49"/>
    </row>
    <row r="1469" spans="1:33">
      <c r="A1469" s="190"/>
      <c r="B1469" s="190"/>
      <c r="C1469" s="49"/>
      <c r="D1469" s="49"/>
      <c r="E1469" s="190"/>
      <c r="F1469" s="74"/>
      <c r="G1469" s="74"/>
      <c r="H1469" s="74"/>
      <c r="I1469" s="74"/>
      <c r="J1469" s="74"/>
      <c r="K1469" s="74"/>
      <c r="L1469" s="49"/>
      <c r="M1469" s="49"/>
      <c r="N1469" s="49"/>
      <c r="O1469" s="49"/>
      <c r="P1469" s="49"/>
      <c r="Q1469" s="49"/>
      <c r="R1469" s="49"/>
      <c r="S1469" s="49"/>
      <c r="T1469" s="49"/>
      <c r="U1469" s="190"/>
      <c r="V1469" s="190"/>
      <c r="W1469" s="36"/>
      <c r="X1469" s="49"/>
      <c r="Y1469" s="190"/>
      <c r="Z1469" s="74"/>
      <c r="AA1469" s="74"/>
      <c r="AB1469" s="74"/>
      <c r="AC1469" s="74"/>
      <c r="AD1469" s="74"/>
      <c r="AE1469" s="74"/>
      <c r="AF1469" s="49"/>
      <c r="AG1469" s="49"/>
    </row>
    <row r="1470" spans="1:33">
      <c r="A1470" s="190"/>
      <c r="B1470" s="190"/>
      <c r="C1470" s="49"/>
      <c r="D1470" s="49"/>
      <c r="E1470" s="190"/>
      <c r="F1470" s="74"/>
      <c r="G1470" s="74"/>
      <c r="H1470" s="74"/>
      <c r="I1470" s="74"/>
      <c r="J1470" s="74"/>
      <c r="K1470" s="74"/>
      <c r="L1470" s="49"/>
      <c r="M1470" s="49"/>
      <c r="N1470" s="49"/>
      <c r="O1470" s="49"/>
      <c r="P1470" s="49"/>
      <c r="Q1470" s="49"/>
      <c r="R1470" s="49"/>
      <c r="S1470" s="49"/>
      <c r="T1470" s="49"/>
      <c r="U1470" s="190"/>
      <c r="V1470" s="190"/>
      <c r="W1470" s="36"/>
      <c r="X1470" s="49"/>
      <c r="Y1470" s="190"/>
      <c r="Z1470" s="74"/>
      <c r="AA1470" s="74"/>
      <c r="AB1470" s="74"/>
      <c r="AC1470" s="74"/>
      <c r="AD1470" s="74"/>
      <c r="AE1470" s="74"/>
      <c r="AF1470" s="49"/>
      <c r="AG1470" s="49"/>
    </row>
    <row r="1471" spans="1:33">
      <c r="A1471" s="190"/>
      <c r="B1471" s="190"/>
      <c r="C1471" s="49"/>
      <c r="D1471" s="49"/>
      <c r="E1471" s="190"/>
      <c r="F1471" s="74"/>
      <c r="G1471" s="74"/>
      <c r="H1471" s="74"/>
      <c r="I1471" s="74"/>
      <c r="J1471" s="74"/>
      <c r="K1471" s="74"/>
      <c r="L1471" s="49"/>
      <c r="M1471" s="49"/>
      <c r="N1471" s="49"/>
      <c r="O1471" s="49"/>
      <c r="P1471" s="49"/>
      <c r="Q1471" s="49"/>
      <c r="R1471" s="49"/>
      <c r="S1471" s="49"/>
      <c r="T1471" s="49"/>
      <c r="U1471" s="190"/>
      <c r="V1471" s="190"/>
      <c r="W1471" s="36"/>
      <c r="X1471" s="49"/>
      <c r="Y1471" s="190"/>
      <c r="Z1471" s="74"/>
      <c r="AA1471" s="74"/>
      <c r="AB1471" s="74"/>
      <c r="AC1471" s="74"/>
      <c r="AD1471" s="74"/>
      <c r="AE1471" s="74"/>
      <c r="AF1471" s="49"/>
      <c r="AG1471" s="49"/>
    </row>
    <row r="1472" spans="1:33">
      <c r="A1472" s="190"/>
      <c r="B1472" s="190"/>
      <c r="C1472" s="49"/>
      <c r="D1472" s="49"/>
      <c r="E1472" s="190"/>
      <c r="F1472" s="74"/>
      <c r="G1472" s="74"/>
      <c r="H1472" s="74"/>
      <c r="I1472" s="74"/>
      <c r="J1472" s="74"/>
      <c r="K1472" s="74"/>
      <c r="L1472" s="49"/>
      <c r="M1472" s="49"/>
      <c r="N1472" s="49"/>
      <c r="O1472" s="49"/>
      <c r="P1472" s="49"/>
      <c r="Q1472" s="49"/>
      <c r="R1472" s="49"/>
      <c r="S1472" s="49"/>
      <c r="T1472" s="49"/>
      <c r="U1472" s="190"/>
      <c r="V1472" s="190"/>
      <c r="W1472" s="36"/>
      <c r="X1472" s="49"/>
      <c r="Y1472" s="190"/>
      <c r="Z1472" s="74"/>
      <c r="AA1472" s="74"/>
      <c r="AB1472" s="74"/>
      <c r="AC1472" s="74"/>
      <c r="AD1472" s="74"/>
      <c r="AE1472" s="74"/>
      <c r="AF1472" s="49"/>
      <c r="AG1472" s="49"/>
    </row>
    <row r="1473" spans="1:33">
      <c r="A1473" s="190"/>
      <c r="B1473" s="190"/>
      <c r="C1473" s="49"/>
      <c r="D1473" s="49"/>
      <c r="E1473" s="190"/>
      <c r="F1473" s="74"/>
      <c r="G1473" s="74"/>
      <c r="H1473" s="74"/>
      <c r="I1473" s="74"/>
      <c r="J1473" s="74"/>
      <c r="K1473" s="74"/>
      <c r="L1473" s="49"/>
      <c r="M1473" s="49"/>
      <c r="N1473" s="49"/>
      <c r="O1473" s="49"/>
      <c r="P1473" s="49"/>
      <c r="Q1473" s="49"/>
      <c r="R1473" s="49"/>
      <c r="S1473" s="49"/>
      <c r="T1473" s="49"/>
      <c r="U1473" s="190"/>
      <c r="V1473" s="190"/>
      <c r="W1473" s="36"/>
      <c r="X1473" s="49"/>
      <c r="Y1473" s="190"/>
      <c r="Z1473" s="74"/>
      <c r="AA1473" s="74"/>
      <c r="AB1473" s="74"/>
      <c r="AC1473" s="74"/>
      <c r="AD1473" s="74"/>
      <c r="AE1473" s="74"/>
      <c r="AF1473" s="49"/>
      <c r="AG1473" s="49"/>
    </row>
    <row r="1474" spans="1:33">
      <c r="A1474" s="190"/>
      <c r="B1474" s="190"/>
      <c r="C1474" s="49"/>
      <c r="D1474" s="49"/>
      <c r="E1474" s="190"/>
      <c r="F1474" s="74"/>
      <c r="G1474" s="74"/>
      <c r="H1474" s="74"/>
      <c r="I1474" s="74"/>
      <c r="J1474" s="74"/>
      <c r="K1474" s="74"/>
      <c r="L1474" s="49"/>
      <c r="M1474" s="49"/>
      <c r="N1474" s="49"/>
      <c r="O1474" s="49"/>
      <c r="P1474" s="49"/>
      <c r="Q1474" s="49"/>
      <c r="R1474" s="49"/>
      <c r="S1474" s="49"/>
      <c r="T1474" s="49"/>
      <c r="U1474" s="190"/>
      <c r="V1474" s="190"/>
      <c r="W1474" s="36"/>
      <c r="X1474" s="49"/>
      <c r="Y1474" s="190"/>
      <c r="Z1474" s="74"/>
      <c r="AA1474" s="74"/>
      <c r="AB1474" s="74"/>
      <c r="AC1474" s="74"/>
      <c r="AD1474" s="74"/>
      <c r="AE1474" s="74"/>
      <c r="AF1474" s="49"/>
      <c r="AG1474" s="49"/>
    </row>
    <row r="1475" spans="1:33">
      <c r="A1475" s="190"/>
      <c r="B1475" s="190"/>
      <c r="C1475" s="49"/>
      <c r="D1475" s="49"/>
      <c r="E1475" s="190"/>
      <c r="F1475" s="74"/>
      <c r="G1475" s="74"/>
      <c r="H1475" s="74"/>
      <c r="I1475" s="74"/>
      <c r="J1475" s="74"/>
      <c r="K1475" s="74"/>
      <c r="L1475" s="49"/>
      <c r="M1475" s="49"/>
      <c r="N1475" s="49"/>
      <c r="O1475" s="49"/>
      <c r="P1475" s="49"/>
      <c r="Q1475" s="49"/>
      <c r="R1475" s="49"/>
      <c r="S1475" s="49"/>
      <c r="T1475" s="49"/>
      <c r="U1475" s="190"/>
      <c r="V1475" s="190"/>
      <c r="W1475" s="36"/>
      <c r="X1475" s="49"/>
      <c r="Y1475" s="190"/>
      <c r="Z1475" s="74"/>
      <c r="AA1475" s="74"/>
      <c r="AB1475" s="74"/>
      <c r="AC1475" s="74"/>
      <c r="AD1475" s="74"/>
      <c r="AE1475" s="74"/>
      <c r="AF1475" s="49"/>
      <c r="AG1475" s="49"/>
    </row>
    <row r="1476" spans="1:33">
      <c r="A1476" s="190"/>
      <c r="B1476" s="190"/>
      <c r="C1476" s="49"/>
      <c r="D1476" s="49"/>
      <c r="E1476" s="190"/>
      <c r="F1476" s="74"/>
      <c r="G1476" s="74"/>
      <c r="H1476" s="74"/>
      <c r="I1476" s="74"/>
      <c r="J1476" s="74"/>
      <c r="K1476" s="74"/>
      <c r="L1476" s="49"/>
      <c r="M1476" s="49"/>
      <c r="N1476" s="49"/>
      <c r="O1476" s="49"/>
      <c r="P1476" s="49"/>
      <c r="Q1476" s="49"/>
      <c r="R1476" s="49"/>
      <c r="S1476" s="49"/>
      <c r="T1476" s="49"/>
      <c r="U1476" s="190"/>
      <c r="V1476" s="190"/>
      <c r="W1476" s="36"/>
      <c r="X1476" s="49"/>
      <c r="Y1476" s="190"/>
      <c r="Z1476" s="74"/>
      <c r="AA1476" s="74"/>
      <c r="AB1476" s="74"/>
      <c r="AC1476" s="74"/>
      <c r="AD1476" s="74"/>
      <c r="AE1476" s="74"/>
      <c r="AF1476" s="49"/>
      <c r="AG1476" s="49"/>
    </row>
    <row r="1477" spans="1:33">
      <c r="A1477" s="190"/>
      <c r="B1477" s="190"/>
      <c r="C1477" s="49"/>
      <c r="D1477" s="49"/>
      <c r="E1477" s="190"/>
      <c r="F1477" s="74"/>
      <c r="G1477" s="74"/>
      <c r="H1477" s="74"/>
      <c r="I1477" s="74"/>
      <c r="J1477" s="74"/>
      <c r="K1477" s="74"/>
      <c r="L1477" s="49"/>
      <c r="M1477" s="49"/>
      <c r="N1477" s="49"/>
      <c r="O1477" s="49"/>
      <c r="P1477" s="49"/>
      <c r="Q1477" s="49"/>
      <c r="R1477" s="49"/>
      <c r="S1477" s="49"/>
      <c r="T1477" s="49"/>
      <c r="U1477" s="190"/>
      <c r="V1477" s="190"/>
      <c r="W1477" s="36"/>
      <c r="X1477" s="49"/>
      <c r="Y1477" s="190"/>
      <c r="Z1477" s="74"/>
      <c r="AA1477" s="74"/>
      <c r="AB1477" s="74"/>
      <c r="AC1477" s="74"/>
      <c r="AD1477" s="74"/>
      <c r="AE1477" s="74"/>
      <c r="AF1477" s="49"/>
      <c r="AG1477" s="49"/>
    </row>
    <row r="1478" spans="1:33">
      <c r="A1478" s="190"/>
      <c r="B1478" s="190"/>
      <c r="C1478" s="49"/>
      <c r="D1478" s="49"/>
      <c r="E1478" s="190"/>
      <c r="F1478" s="74"/>
      <c r="G1478" s="74"/>
      <c r="H1478" s="74"/>
      <c r="I1478" s="74"/>
      <c r="J1478" s="74"/>
      <c r="K1478" s="74"/>
      <c r="L1478" s="49"/>
      <c r="M1478" s="49"/>
      <c r="N1478" s="49"/>
      <c r="O1478" s="49"/>
      <c r="P1478" s="49"/>
      <c r="Q1478" s="49"/>
      <c r="R1478" s="49"/>
      <c r="S1478" s="49"/>
      <c r="T1478" s="49"/>
      <c r="U1478" s="190"/>
      <c r="V1478" s="190"/>
      <c r="W1478" s="36"/>
      <c r="X1478" s="49"/>
      <c r="Y1478" s="190"/>
      <c r="Z1478" s="74"/>
      <c r="AA1478" s="74"/>
      <c r="AB1478" s="74"/>
      <c r="AC1478" s="74"/>
      <c r="AD1478" s="74"/>
      <c r="AE1478" s="74"/>
      <c r="AF1478" s="49"/>
      <c r="AG1478" s="49"/>
    </row>
    <row r="1479" spans="1:33">
      <c r="A1479" s="190"/>
      <c r="B1479" s="190"/>
      <c r="C1479" s="49"/>
      <c r="D1479" s="49"/>
      <c r="E1479" s="190"/>
      <c r="F1479" s="74"/>
      <c r="G1479" s="74"/>
      <c r="H1479" s="74"/>
      <c r="I1479" s="74"/>
      <c r="J1479" s="74"/>
      <c r="K1479" s="74"/>
      <c r="L1479" s="49"/>
      <c r="M1479" s="49"/>
      <c r="N1479" s="49"/>
      <c r="O1479" s="49"/>
      <c r="P1479" s="49"/>
      <c r="Q1479" s="49"/>
      <c r="R1479" s="49"/>
      <c r="S1479" s="49"/>
      <c r="T1479" s="49"/>
      <c r="U1479" s="190"/>
      <c r="V1479" s="190"/>
      <c r="W1479" s="36"/>
      <c r="X1479" s="49"/>
      <c r="Y1479" s="190"/>
      <c r="Z1479" s="74"/>
      <c r="AA1479" s="74"/>
      <c r="AB1479" s="74"/>
      <c r="AC1479" s="74"/>
      <c r="AD1479" s="74"/>
      <c r="AE1479" s="74"/>
      <c r="AF1479" s="49"/>
      <c r="AG1479" s="49"/>
    </row>
    <row r="1480" spans="1:33">
      <c r="A1480" s="190"/>
      <c r="B1480" s="190"/>
      <c r="C1480" s="49"/>
      <c r="D1480" s="49"/>
      <c r="E1480" s="190"/>
      <c r="F1480" s="74"/>
      <c r="G1480" s="74"/>
      <c r="H1480" s="74"/>
      <c r="I1480" s="74"/>
      <c r="J1480" s="74"/>
      <c r="K1480" s="74"/>
      <c r="L1480" s="49"/>
      <c r="M1480" s="49"/>
      <c r="N1480" s="49"/>
      <c r="O1480" s="49"/>
      <c r="P1480" s="49"/>
      <c r="Q1480" s="49"/>
      <c r="R1480" s="49"/>
      <c r="S1480" s="49"/>
      <c r="T1480" s="49"/>
      <c r="U1480" s="190"/>
      <c r="V1480" s="190"/>
      <c r="W1480" s="36"/>
      <c r="X1480" s="49"/>
      <c r="Y1480" s="190"/>
      <c r="Z1480" s="74"/>
      <c r="AA1480" s="74"/>
      <c r="AB1480" s="74"/>
      <c r="AC1480" s="74"/>
      <c r="AD1480" s="74"/>
      <c r="AE1480" s="74"/>
      <c r="AF1480" s="49"/>
      <c r="AG1480" s="49"/>
    </row>
    <row r="1481" spans="1:33">
      <c r="A1481" s="190"/>
      <c r="B1481" s="190"/>
      <c r="C1481" s="49"/>
      <c r="D1481" s="49"/>
      <c r="E1481" s="190"/>
      <c r="F1481" s="74"/>
      <c r="G1481" s="74"/>
      <c r="H1481" s="74"/>
      <c r="I1481" s="74"/>
      <c r="J1481" s="74"/>
      <c r="K1481" s="74"/>
      <c r="L1481" s="49"/>
      <c r="M1481" s="49"/>
      <c r="N1481" s="49"/>
      <c r="O1481" s="49"/>
      <c r="P1481" s="49"/>
      <c r="Q1481" s="49"/>
      <c r="R1481" s="49"/>
      <c r="S1481" s="49"/>
      <c r="T1481" s="49"/>
      <c r="U1481" s="190"/>
      <c r="V1481" s="190"/>
      <c r="W1481" s="36"/>
      <c r="X1481" s="49"/>
      <c r="Y1481" s="190"/>
      <c r="Z1481" s="74"/>
      <c r="AA1481" s="74"/>
      <c r="AB1481" s="74"/>
      <c r="AC1481" s="74"/>
      <c r="AD1481" s="74"/>
      <c r="AE1481" s="74"/>
      <c r="AF1481" s="49"/>
      <c r="AG1481" s="49"/>
    </row>
    <row r="1482" spans="1:33">
      <c r="A1482" s="190"/>
      <c r="B1482" s="190"/>
      <c r="C1482" s="49"/>
      <c r="D1482" s="49"/>
      <c r="E1482" s="190"/>
      <c r="F1482" s="74"/>
      <c r="G1482" s="74"/>
      <c r="H1482" s="74"/>
      <c r="I1482" s="74"/>
      <c r="J1482" s="74"/>
      <c r="K1482" s="74"/>
      <c r="L1482" s="49"/>
      <c r="M1482" s="49"/>
      <c r="N1482" s="49"/>
      <c r="O1482" s="49"/>
      <c r="P1482" s="49"/>
      <c r="Q1482" s="49"/>
      <c r="R1482" s="49"/>
      <c r="S1482" s="49"/>
      <c r="T1482" s="49"/>
      <c r="U1482" s="190"/>
      <c r="V1482" s="190"/>
      <c r="W1482" s="36"/>
      <c r="X1482" s="49"/>
      <c r="Y1482" s="190"/>
      <c r="Z1482" s="74"/>
      <c r="AA1482" s="74"/>
      <c r="AB1482" s="74"/>
      <c r="AC1482" s="74"/>
      <c r="AD1482" s="74"/>
      <c r="AE1482" s="74"/>
      <c r="AF1482" s="49"/>
      <c r="AG1482" s="49"/>
    </row>
    <row r="1483" spans="1:33">
      <c r="A1483" s="190"/>
      <c r="B1483" s="190"/>
      <c r="C1483" s="49"/>
      <c r="D1483" s="49"/>
      <c r="E1483" s="190"/>
      <c r="F1483" s="74"/>
      <c r="G1483" s="74"/>
      <c r="H1483" s="74"/>
      <c r="I1483" s="74"/>
      <c r="J1483" s="74"/>
      <c r="K1483" s="74"/>
      <c r="L1483" s="49"/>
      <c r="M1483" s="49"/>
      <c r="N1483" s="49"/>
      <c r="O1483" s="49"/>
      <c r="P1483" s="49"/>
      <c r="Q1483" s="49"/>
      <c r="R1483" s="49"/>
      <c r="S1483" s="49"/>
      <c r="T1483" s="49"/>
      <c r="U1483" s="190"/>
      <c r="V1483" s="190"/>
      <c r="W1483" s="36"/>
      <c r="X1483" s="49"/>
      <c r="Y1483" s="190"/>
      <c r="Z1483" s="74"/>
      <c r="AA1483" s="74"/>
      <c r="AB1483" s="74"/>
      <c r="AC1483" s="74"/>
      <c r="AD1483" s="74"/>
      <c r="AE1483" s="74"/>
      <c r="AF1483" s="49"/>
      <c r="AG1483" s="49"/>
    </row>
    <row r="1484" spans="1:33">
      <c r="A1484" s="190"/>
      <c r="B1484" s="190"/>
      <c r="C1484" s="49"/>
      <c r="D1484" s="49"/>
      <c r="E1484" s="190"/>
      <c r="F1484" s="74"/>
      <c r="G1484" s="74"/>
      <c r="H1484" s="74"/>
      <c r="I1484" s="74"/>
      <c r="J1484" s="74"/>
      <c r="K1484" s="74"/>
      <c r="L1484" s="49"/>
      <c r="M1484" s="49"/>
      <c r="N1484" s="49"/>
      <c r="O1484" s="49"/>
      <c r="P1484" s="49"/>
      <c r="Q1484" s="49"/>
      <c r="R1484" s="49"/>
      <c r="S1484" s="49"/>
      <c r="T1484" s="49"/>
      <c r="U1484" s="190"/>
      <c r="V1484" s="190"/>
      <c r="W1484" s="36"/>
      <c r="X1484" s="49"/>
      <c r="Y1484" s="190"/>
      <c r="Z1484" s="74"/>
      <c r="AA1484" s="74"/>
      <c r="AB1484" s="74"/>
      <c r="AC1484" s="74"/>
      <c r="AD1484" s="74"/>
      <c r="AE1484" s="74"/>
      <c r="AF1484" s="49"/>
      <c r="AG1484" s="49"/>
    </row>
    <row r="1485" spans="1:33">
      <c r="A1485" s="190"/>
      <c r="B1485" s="190"/>
      <c r="C1485" s="49"/>
      <c r="D1485" s="49"/>
      <c r="E1485" s="190"/>
      <c r="F1485" s="74"/>
      <c r="G1485" s="74"/>
      <c r="H1485" s="74"/>
      <c r="I1485" s="74"/>
      <c r="J1485" s="74"/>
      <c r="K1485" s="74"/>
      <c r="L1485" s="49"/>
      <c r="M1485" s="49"/>
      <c r="N1485" s="49"/>
      <c r="O1485" s="49"/>
      <c r="P1485" s="49"/>
      <c r="Q1485" s="49"/>
      <c r="R1485" s="49"/>
      <c r="S1485" s="49"/>
      <c r="T1485" s="49"/>
      <c r="U1485" s="190"/>
      <c r="V1485" s="190"/>
      <c r="W1485" s="36"/>
      <c r="X1485" s="49"/>
      <c r="Y1485" s="190"/>
      <c r="Z1485" s="74"/>
      <c r="AA1485" s="74"/>
      <c r="AB1485" s="74"/>
      <c r="AC1485" s="74"/>
      <c r="AD1485" s="74"/>
      <c r="AE1485" s="74"/>
      <c r="AF1485" s="49"/>
      <c r="AG1485" s="49"/>
    </row>
    <row r="1486" spans="1:33">
      <c r="A1486" s="190"/>
      <c r="B1486" s="190"/>
      <c r="C1486" s="49"/>
      <c r="D1486" s="49"/>
      <c r="E1486" s="190"/>
      <c r="F1486" s="74"/>
      <c r="G1486" s="74"/>
      <c r="H1486" s="74"/>
      <c r="I1486" s="74"/>
      <c r="J1486" s="74"/>
      <c r="K1486" s="74"/>
      <c r="L1486" s="49"/>
      <c r="M1486" s="49"/>
      <c r="N1486" s="49"/>
      <c r="O1486" s="49"/>
      <c r="P1486" s="49"/>
      <c r="Q1486" s="49"/>
      <c r="R1486" s="49"/>
      <c r="S1486" s="49"/>
      <c r="T1486" s="49"/>
      <c r="U1486" s="190"/>
      <c r="V1486" s="190"/>
      <c r="W1486" s="36"/>
      <c r="X1486" s="49"/>
      <c r="Y1486" s="190"/>
      <c r="Z1486" s="74"/>
      <c r="AA1486" s="74"/>
      <c r="AB1486" s="74"/>
      <c r="AC1486" s="74"/>
      <c r="AD1486" s="74"/>
      <c r="AE1486" s="74"/>
      <c r="AF1486" s="49"/>
      <c r="AG1486" s="49"/>
    </row>
    <row r="1487" spans="1:33">
      <c r="A1487" s="190"/>
      <c r="B1487" s="190"/>
      <c r="C1487" s="49"/>
      <c r="D1487" s="49"/>
      <c r="E1487" s="190"/>
      <c r="F1487" s="74"/>
      <c r="G1487" s="74"/>
      <c r="H1487" s="74"/>
      <c r="I1487" s="74"/>
      <c r="J1487" s="74"/>
      <c r="K1487" s="74"/>
      <c r="L1487" s="49"/>
      <c r="M1487" s="49"/>
      <c r="N1487" s="49"/>
      <c r="O1487" s="49"/>
      <c r="P1487" s="49"/>
      <c r="Q1487" s="49"/>
      <c r="R1487" s="49"/>
      <c r="S1487" s="49"/>
      <c r="T1487" s="49"/>
      <c r="U1487" s="190"/>
      <c r="V1487" s="190"/>
      <c r="W1487" s="36"/>
      <c r="X1487" s="49"/>
      <c r="Y1487" s="190"/>
      <c r="Z1487" s="74"/>
      <c r="AA1487" s="74"/>
      <c r="AB1487" s="74"/>
      <c r="AC1487" s="74"/>
      <c r="AD1487" s="74"/>
      <c r="AE1487" s="74"/>
      <c r="AF1487" s="49"/>
      <c r="AG1487" s="49"/>
    </row>
    <row r="1488" spans="1:33">
      <c r="A1488" s="190"/>
      <c r="B1488" s="190"/>
      <c r="C1488" s="49"/>
      <c r="D1488" s="49"/>
      <c r="E1488" s="190"/>
      <c r="F1488" s="74"/>
      <c r="G1488" s="74"/>
      <c r="H1488" s="74"/>
      <c r="I1488" s="74"/>
      <c r="J1488" s="74"/>
      <c r="K1488" s="74"/>
      <c r="L1488" s="49"/>
      <c r="M1488" s="49"/>
      <c r="N1488" s="49"/>
      <c r="O1488" s="49"/>
      <c r="P1488" s="49"/>
      <c r="Q1488" s="49"/>
      <c r="R1488" s="49"/>
      <c r="S1488" s="49"/>
      <c r="T1488" s="49"/>
      <c r="U1488" s="190"/>
      <c r="V1488" s="190"/>
      <c r="W1488" s="36"/>
      <c r="X1488" s="49"/>
      <c r="Y1488" s="190"/>
      <c r="Z1488" s="74"/>
      <c r="AA1488" s="74"/>
      <c r="AB1488" s="74"/>
      <c r="AC1488" s="74"/>
      <c r="AD1488" s="74"/>
      <c r="AE1488" s="74"/>
      <c r="AF1488" s="49"/>
      <c r="AG1488" s="49"/>
    </row>
    <row r="1489" spans="1:33">
      <c r="A1489" s="190"/>
      <c r="B1489" s="190"/>
      <c r="C1489" s="49"/>
      <c r="D1489" s="49"/>
      <c r="E1489" s="190"/>
      <c r="F1489" s="74"/>
      <c r="G1489" s="74"/>
      <c r="H1489" s="74"/>
      <c r="I1489" s="74"/>
      <c r="J1489" s="74"/>
      <c r="K1489" s="74"/>
      <c r="L1489" s="49"/>
      <c r="M1489" s="49"/>
      <c r="N1489" s="49"/>
      <c r="O1489" s="49"/>
      <c r="P1489" s="49"/>
      <c r="Q1489" s="49"/>
      <c r="R1489" s="49"/>
      <c r="S1489" s="49"/>
      <c r="T1489" s="49"/>
      <c r="U1489" s="190"/>
      <c r="V1489" s="190"/>
      <c r="W1489" s="36"/>
      <c r="X1489" s="49"/>
      <c r="Y1489" s="190"/>
      <c r="Z1489" s="74"/>
      <c r="AA1489" s="74"/>
      <c r="AB1489" s="74"/>
      <c r="AC1489" s="74"/>
      <c r="AD1489" s="74"/>
      <c r="AE1489" s="74"/>
      <c r="AF1489" s="49"/>
      <c r="AG1489" s="49"/>
    </row>
    <row r="1490" spans="1:33">
      <c r="A1490" s="190"/>
      <c r="B1490" s="190"/>
      <c r="C1490" s="49"/>
      <c r="D1490" s="49"/>
      <c r="E1490" s="190"/>
      <c r="F1490" s="74"/>
      <c r="G1490" s="74"/>
      <c r="H1490" s="74"/>
      <c r="I1490" s="74"/>
      <c r="J1490" s="74"/>
      <c r="K1490" s="74"/>
      <c r="L1490" s="49"/>
      <c r="M1490" s="49"/>
      <c r="N1490" s="49"/>
      <c r="O1490" s="49"/>
      <c r="P1490" s="49"/>
      <c r="Q1490" s="49"/>
      <c r="R1490" s="49"/>
      <c r="S1490" s="49"/>
      <c r="T1490" s="49"/>
      <c r="U1490" s="190"/>
      <c r="V1490" s="190"/>
      <c r="W1490" s="36"/>
      <c r="X1490" s="49"/>
      <c r="Y1490" s="190"/>
      <c r="Z1490" s="74"/>
      <c r="AA1490" s="74"/>
      <c r="AB1490" s="74"/>
      <c r="AC1490" s="74"/>
      <c r="AD1490" s="74"/>
      <c r="AE1490" s="74"/>
      <c r="AF1490" s="49"/>
      <c r="AG1490" s="49"/>
    </row>
    <row r="1491" spans="1:33">
      <c r="A1491" s="190"/>
      <c r="B1491" s="190"/>
      <c r="C1491" s="49"/>
      <c r="D1491" s="49"/>
      <c r="E1491" s="190"/>
      <c r="F1491" s="74"/>
      <c r="G1491" s="74"/>
      <c r="H1491" s="74"/>
      <c r="I1491" s="74"/>
      <c r="J1491" s="74"/>
      <c r="K1491" s="74"/>
      <c r="L1491" s="49"/>
      <c r="M1491" s="49"/>
      <c r="N1491" s="49"/>
      <c r="O1491" s="49"/>
      <c r="P1491" s="49"/>
      <c r="Q1491" s="49"/>
      <c r="R1491" s="49"/>
      <c r="S1491" s="49"/>
      <c r="T1491" s="49"/>
      <c r="U1491" s="190"/>
      <c r="V1491" s="190"/>
      <c r="W1491" s="36"/>
      <c r="X1491" s="49"/>
      <c r="Y1491" s="190"/>
      <c r="Z1491" s="74"/>
      <c r="AA1491" s="74"/>
      <c r="AB1491" s="74"/>
      <c r="AC1491" s="74"/>
      <c r="AD1491" s="74"/>
      <c r="AE1491" s="74"/>
      <c r="AF1491" s="49"/>
      <c r="AG1491" s="49"/>
    </row>
    <row r="1492" spans="1:33">
      <c r="A1492" s="190"/>
      <c r="B1492" s="190"/>
      <c r="C1492" s="49"/>
      <c r="D1492" s="49"/>
      <c r="E1492" s="190"/>
      <c r="F1492" s="74"/>
      <c r="G1492" s="74"/>
      <c r="H1492" s="74"/>
      <c r="I1492" s="74"/>
      <c r="J1492" s="74"/>
      <c r="K1492" s="74"/>
      <c r="L1492" s="49"/>
      <c r="M1492" s="49"/>
      <c r="N1492" s="49"/>
      <c r="O1492" s="49"/>
      <c r="P1492" s="49"/>
      <c r="Q1492" s="49"/>
      <c r="R1492" s="49"/>
      <c r="S1492" s="49"/>
      <c r="T1492" s="49"/>
      <c r="U1492" s="190"/>
      <c r="V1492" s="190"/>
      <c r="W1492" s="36"/>
      <c r="X1492" s="49"/>
      <c r="Y1492" s="190"/>
      <c r="Z1492" s="74"/>
      <c r="AA1492" s="74"/>
      <c r="AB1492" s="74"/>
      <c r="AC1492" s="74"/>
      <c r="AD1492" s="74"/>
      <c r="AE1492" s="74"/>
      <c r="AF1492" s="49"/>
      <c r="AG1492" s="49"/>
    </row>
    <row r="1493" spans="1:33">
      <c r="A1493" s="190"/>
      <c r="B1493" s="190"/>
      <c r="C1493" s="49"/>
      <c r="D1493" s="49"/>
      <c r="E1493" s="190"/>
      <c r="F1493" s="74"/>
      <c r="G1493" s="74"/>
      <c r="H1493" s="74"/>
      <c r="I1493" s="74"/>
      <c r="J1493" s="74"/>
      <c r="K1493" s="74"/>
      <c r="L1493" s="49"/>
      <c r="M1493" s="49"/>
      <c r="N1493" s="49"/>
      <c r="O1493" s="49"/>
      <c r="P1493" s="49"/>
      <c r="Q1493" s="49"/>
      <c r="R1493" s="49"/>
      <c r="S1493" s="49"/>
      <c r="T1493" s="49"/>
      <c r="U1493" s="190"/>
      <c r="V1493" s="190"/>
      <c r="W1493" s="36"/>
      <c r="X1493" s="49"/>
      <c r="Y1493" s="190"/>
      <c r="Z1493" s="74"/>
      <c r="AA1493" s="74"/>
      <c r="AB1493" s="74"/>
      <c r="AC1493" s="74"/>
      <c r="AD1493" s="74"/>
      <c r="AE1493" s="74"/>
      <c r="AF1493" s="49"/>
      <c r="AG1493" s="49"/>
    </row>
    <row r="1494" spans="1:33">
      <c r="A1494" s="190"/>
      <c r="B1494" s="190"/>
      <c r="C1494" s="49"/>
      <c r="D1494" s="49"/>
      <c r="E1494" s="190"/>
      <c r="F1494" s="74"/>
      <c r="G1494" s="74"/>
      <c r="H1494" s="74"/>
      <c r="I1494" s="74"/>
      <c r="J1494" s="74"/>
      <c r="K1494" s="74"/>
      <c r="L1494" s="49"/>
      <c r="M1494" s="49"/>
      <c r="N1494" s="49"/>
      <c r="O1494" s="49"/>
      <c r="P1494" s="49"/>
      <c r="Q1494" s="49"/>
      <c r="R1494" s="49"/>
      <c r="S1494" s="49"/>
      <c r="T1494" s="49"/>
      <c r="U1494" s="190"/>
      <c r="V1494" s="190"/>
      <c r="W1494" s="36"/>
      <c r="X1494" s="49"/>
      <c r="Y1494" s="190"/>
      <c r="Z1494" s="74"/>
      <c r="AA1494" s="74"/>
      <c r="AB1494" s="74"/>
      <c r="AC1494" s="74"/>
      <c r="AD1494" s="74"/>
      <c r="AE1494" s="74"/>
      <c r="AF1494" s="49"/>
      <c r="AG1494" s="49"/>
    </row>
    <row r="1495" spans="1:33">
      <c r="A1495" s="190"/>
      <c r="B1495" s="190"/>
      <c r="C1495" s="49"/>
      <c r="D1495" s="49"/>
      <c r="E1495" s="190"/>
      <c r="F1495" s="74"/>
      <c r="G1495" s="74"/>
      <c r="H1495" s="74"/>
      <c r="I1495" s="74"/>
      <c r="J1495" s="74"/>
      <c r="K1495" s="74"/>
      <c r="L1495" s="49"/>
      <c r="M1495" s="49"/>
      <c r="N1495" s="49"/>
      <c r="O1495" s="49"/>
      <c r="P1495" s="49"/>
      <c r="Q1495" s="49"/>
      <c r="R1495" s="49"/>
      <c r="S1495" s="49"/>
      <c r="T1495" s="49"/>
      <c r="U1495" s="190"/>
      <c r="V1495" s="190"/>
      <c r="W1495" s="36"/>
      <c r="X1495" s="49"/>
      <c r="Y1495" s="190"/>
      <c r="Z1495" s="74"/>
      <c r="AA1495" s="74"/>
      <c r="AB1495" s="74"/>
      <c r="AC1495" s="74"/>
      <c r="AD1495" s="74"/>
      <c r="AE1495" s="74"/>
      <c r="AF1495" s="49"/>
      <c r="AG1495" s="49"/>
    </row>
    <row r="1496" spans="1:33">
      <c r="A1496" s="190"/>
      <c r="B1496" s="190"/>
      <c r="C1496" s="49"/>
      <c r="D1496" s="49"/>
      <c r="E1496" s="190"/>
      <c r="F1496" s="74"/>
      <c r="G1496" s="74"/>
      <c r="H1496" s="74"/>
      <c r="I1496" s="74"/>
      <c r="J1496" s="74"/>
      <c r="K1496" s="74"/>
      <c r="L1496" s="49"/>
      <c r="M1496" s="49"/>
      <c r="N1496" s="49"/>
      <c r="O1496" s="49"/>
      <c r="P1496" s="49"/>
      <c r="Q1496" s="49"/>
      <c r="R1496" s="49"/>
      <c r="S1496" s="49"/>
      <c r="T1496" s="49"/>
      <c r="U1496" s="190"/>
      <c r="V1496" s="190"/>
      <c r="W1496" s="36"/>
      <c r="X1496" s="49"/>
      <c r="Y1496" s="190"/>
      <c r="Z1496" s="74"/>
      <c r="AA1496" s="74"/>
      <c r="AB1496" s="74"/>
      <c r="AC1496" s="74"/>
      <c r="AD1496" s="74"/>
      <c r="AE1496" s="74"/>
      <c r="AF1496" s="49"/>
      <c r="AG1496" s="49"/>
    </row>
    <row r="1497" spans="1:33">
      <c r="A1497" s="190"/>
      <c r="B1497" s="190"/>
      <c r="C1497" s="49"/>
      <c r="D1497" s="49"/>
      <c r="E1497" s="190"/>
      <c r="F1497" s="74"/>
      <c r="G1497" s="74"/>
      <c r="H1497" s="74"/>
      <c r="I1497" s="74"/>
      <c r="J1497" s="74"/>
      <c r="K1497" s="74"/>
      <c r="L1497" s="49"/>
      <c r="M1497" s="49"/>
      <c r="N1497" s="49"/>
      <c r="O1497" s="49"/>
      <c r="P1497" s="49"/>
      <c r="Q1497" s="49"/>
      <c r="R1497" s="49"/>
      <c r="S1497" s="49"/>
      <c r="T1497" s="49"/>
      <c r="U1497" s="190"/>
      <c r="V1497" s="190"/>
      <c r="W1497" s="36"/>
      <c r="X1497" s="49"/>
      <c r="Y1497" s="190"/>
      <c r="Z1497" s="74"/>
      <c r="AA1497" s="74"/>
      <c r="AB1497" s="74"/>
      <c r="AC1497" s="74"/>
      <c r="AD1497" s="74"/>
      <c r="AE1497" s="74"/>
      <c r="AF1497" s="49"/>
      <c r="AG1497" s="49"/>
    </row>
    <row r="1498" spans="1:33">
      <c r="A1498" s="190"/>
      <c r="B1498" s="190"/>
      <c r="C1498" s="49"/>
      <c r="D1498" s="49"/>
      <c r="E1498" s="190"/>
      <c r="F1498" s="74"/>
      <c r="G1498" s="74"/>
      <c r="H1498" s="74"/>
      <c r="I1498" s="74"/>
      <c r="J1498" s="74"/>
      <c r="K1498" s="74"/>
      <c r="L1498" s="49"/>
      <c r="M1498" s="49"/>
      <c r="N1498" s="49"/>
      <c r="O1498" s="49"/>
      <c r="P1498" s="49"/>
      <c r="Q1498" s="49"/>
      <c r="R1498" s="49"/>
      <c r="S1498" s="49"/>
      <c r="T1498" s="49"/>
      <c r="U1498" s="190"/>
      <c r="V1498" s="190"/>
      <c r="W1498" s="36"/>
      <c r="X1498" s="49"/>
      <c r="Y1498" s="190"/>
      <c r="Z1498" s="74"/>
      <c r="AA1498" s="74"/>
      <c r="AB1498" s="74"/>
      <c r="AC1498" s="74"/>
      <c r="AD1498" s="74"/>
      <c r="AE1498" s="74"/>
      <c r="AF1498" s="49"/>
      <c r="AG1498" s="49"/>
    </row>
    <row r="1499" spans="1:33">
      <c r="A1499" s="190"/>
      <c r="B1499" s="190"/>
      <c r="C1499" s="49"/>
      <c r="D1499" s="49"/>
      <c r="E1499" s="190"/>
      <c r="F1499" s="74"/>
      <c r="G1499" s="74"/>
      <c r="H1499" s="74"/>
      <c r="I1499" s="74"/>
      <c r="J1499" s="74"/>
      <c r="K1499" s="74"/>
      <c r="L1499" s="49"/>
      <c r="M1499" s="49"/>
      <c r="N1499" s="49"/>
      <c r="O1499" s="49"/>
      <c r="P1499" s="49"/>
      <c r="Q1499" s="49"/>
      <c r="R1499" s="49"/>
      <c r="S1499" s="49"/>
      <c r="T1499" s="49"/>
      <c r="U1499" s="190"/>
      <c r="V1499" s="190"/>
      <c r="W1499" s="36"/>
      <c r="X1499" s="49"/>
      <c r="Y1499" s="190"/>
      <c r="Z1499" s="74"/>
      <c r="AA1499" s="74"/>
      <c r="AB1499" s="74"/>
      <c r="AC1499" s="74"/>
      <c r="AD1499" s="74"/>
      <c r="AE1499" s="74"/>
      <c r="AF1499" s="49"/>
      <c r="AG1499" s="49"/>
    </row>
    <row r="1500" spans="1:33">
      <c r="A1500" s="190"/>
      <c r="B1500" s="190"/>
      <c r="C1500" s="49"/>
      <c r="D1500" s="49"/>
      <c r="E1500" s="190"/>
      <c r="F1500" s="74"/>
      <c r="G1500" s="74"/>
      <c r="H1500" s="74"/>
      <c r="I1500" s="74"/>
      <c r="J1500" s="74"/>
      <c r="K1500" s="74"/>
      <c r="L1500" s="49"/>
      <c r="M1500" s="49"/>
      <c r="N1500" s="49"/>
      <c r="O1500" s="49"/>
      <c r="P1500" s="49"/>
      <c r="Q1500" s="49"/>
      <c r="R1500" s="49"/>
      <c r="S1500" s="49"/>
      <c r="T1500" s="49"/>
      <c r="U1500" s="190"/>
      <c r="V1500" s="190"/>
      <c r="W1500" s="36"/>
      <c r="X1500" s="49"/>
      <c r="Y1500" s="190"/>
      <c r="Z1500" s="74"/>
      <c r="AA1500" s="74"/>
      <c r="AB1500" s="74"/>
      <c r="AC1500" s="74"/>
      <c r="AD1500" s="74"/>
      <c r="AE1500" s="74"/>
      <c r="AF1500" s="49"/>
      <c r="AG1500" s="49"/>
    </row>
    <row r="1501" spans="1:33">
      <c r="A1501" s="190"/>
      <c r="B1501" s="190"/>
      <c r="C1501" s="49"/>
      <c r="D1501" s="49"/>
      <c r="E1501" s="190"/>
      <c r="F1501" s="74"/>
      <c r="G1501" s="74"/>
      <c r="H1501" s="74"/>
      <c r="I1501" s="74"/>
      <c r="J1501" s="74"/>
      <c r="K1501" s="74"/>
      <c r="L1501" s="49"/>
      <c r="M1501" s="49"/>
      <c r="N1501" s="49"/>
      <c r="O1501" s="49"/>
      <c r="P1501" s="49"/>
      <c r="Q1501" s="49"/>
      <c r="R1501" s="49"/>
      <c r="S1501" s="49"/>
      <c r="T1501" s="49"/>
      <c r="U1501" s="190"/>
      <c r="V1501" s="190"/>
      <c r="W1501" s="36"/>
      <c r="X1501" s="49"/>
      <c r="Y1501" s="190"/>
      <c r="Z1501" s="74"/>
      <c r="AA1501" s="74"/>
      <c r="AB1501" s="74"/>
      <c r="AC1501" s="74"/>
      <c r="AD1501" s="74"/>
      <c r="AE1501" s="74"/>
      <c r="AF1501" s="49"/>
      <c r="AG1501" s="49"/>
    </row>
    <row r="1502" spans="1:33">
      <c r="A1502" s="190"/>
      <c r="B1502" s="190"/>
      <c r="C1502" s="49"/>
      <c r="D1502" s="49"/>
      <c r="E1502" s="190"/>
      <c r="F1502" s="74"/>
      <c r="G1502" s="74"/>
      <c r="H1502" s="74"/>
      <c r="I1502" s="74"/>
      <c r="J1502" s="74"/>
      <c r="K1502" s="74"/>
      <c r="L1502" s="49"/>
      <c r="M1502" s="49"/>
      <c r="N1502" s="49"/>
      <c r="O1502" s="49"/>
      <c r="P1502" s="49"/>
      <c r="Q1502" s="49"/>
      <c r="R1502" s="49"/>
      <c r="S1502" s="49"/>
      <c r="T1502" s="49"/>
      <c r="U1502" s="190"/>
      <c r="V1502" s="190"/>
      <c r="W1502" s="36"/>
      <c r="X1502" s="49"/>
      <c r="Y1502" s="190"/>
      <c r="Z1502" s="74"/>
      <c r="AA1502" s="74"/>
      <c r="AB1502" s="74"/>
      <c r="AC1502" s="74"/>
      <c r="AD1502" s="74"/>
      <c r="AE1502" s="74"/>
      <c r="AF1502" s="49"/>
      <c r="AG1502" s="49"/>
    </row>
    <row r="1503" spans="1:33">
      <c r="A1503" s="190"/>
      <c r="B1503" s="190"/>
      <c r="C1503" s="49"/>
      <c r="D1503" s="49"/>
      <c r="E1503" s="190"/>
      <c r="F1503" s="74"/>
      <c r="G1503" s="74"/>
      <c r="H1503" s="74"/>
      <c r="I1503" s="74"/>
      <c r="J1503" s="74"/>
      <c r="K1503" s="74"/>
      <c r="L1503" s="49"/>
      <c r="M1503" s="49"/>
      <c r="N1503" s="49"/>
      <c r="O1503" s="49"/>
      <c r="P1503" s="49"/>
      <c r="Q1503" s="49"/>
      <c r="R1503" s="49"/>
      <c r="S1503" s="49"/>
      <c r="T1503" s="49"/>
      <c r="U1503" s="190"/>
      <c r="V1503" s="190"/>
      <c r="W1503" s="36"/>
      <c r="X1503" s="49"/>
      <c r="Y1503" s="190"/>
      <c r="Z1503" s="74"/>
      <c r="AA1503" s="74"/>
      <c r="AB1503" s="74"/>
      <c r="AC1503" s="74"/>
      <c r="AD1503" s="74"/>
      <c r="AE1503" s="74"/>
      <c r="AF1503" s="49"/>
      <c r="AG1503" s="49"/>
    </row>
    <row r="1504" spans="1:33">
      <c r="A1504" s="190"/>
      <c r="B1504" s="190"/>
      <c r="C1504" s="49"/>
      <c r="D1504" s="49"/>
      <c r="E1504" s="190"/>
      <c r="F1504" s="74"/>
      <c r="G1504" s="74"/>
      <c r="H1504" s="74"/>
      <c r="I1504" s="74"/>
      <c r="J1504" s="74"/>
      <c r="K1504" s="74"/>
      <c r="L1504" s="49"/>
      <c r="M1504" s="49"/>
      <c r="N1504" s="49"/>
      <c r="O1504" s="49"/>
      <c r="P1504" s="49"/>
      <c r="Q1504" s="49"/>
      <c r="R1504" s="49"/>
      <c r="S1504" s="49"/>
      <c r="T1504" s="49"/>
      <c r="U1504" s="190"/>
      <c r="V1504" s="190"/>
      <c r="W1504" s="36"/>
      <c r="X1504" s="49"/>
      <c r="Y1504" s="190"/>
      <c r="Z1504" s="74"/>
      <c r="AA1504" s="74"/>
      <c r="AB1504" s="74"/>
      <c r="AC1504" s="74"/>
      <c r="AD1504" s="74"/>
      <c r="AE1504" s="74"/>
      <c r="AF1504" s="49"/>
      <c r="AG1504" s="49"/>
    </row>
    <row r="1505" spans="1:33">
      <c r="A1505" s="190"/>
      <c r="B1505" s="190"/>
      <c r="C1505" s="49"/>
      <c r="D1505" s="49"/>
      <c r="E1505" s="190"/>
      <c r="F1505" s="74"/>
      <c r="G1505" s="74"/>
      <c r="H1505" s="74"/>
      <c r="I1505" s="74"/>
      <c r="J1505" s="74"/>
      <c r="K1505" s="74"/>
      <c r="L1505" s="49"/>
      <c r="M1505" s="49"/>
      <c r="N1505" s="49"/>
      <c r="O1505" s="49"/>
      <c r="P1505" s="49"/>
      <c r="Q1505" s="49"/>
      <c r="R1505" s="49"/>
      <c r="S1505" s="49"/>
      <c r="T1505" s="49"/>
      <c r="U1505" s="190"/>
      <c r="V1505" s="190"/>
      <c r="W1505" s="36"/>
      <c r="X1505" s="49"/>
      <c r="Y1505" s="190"/>
      <c r="Z1505" s="74"/>
      <c r="AA1505" s="74"/>
      <c r="AB1505" s="74"/>
      <c r="AC1505" s="74"/>
      <c r="AD1505" s="74"/>
      <c r="AE1505" s="74"/>
      <c r="AF1505" s="49"/>
      <c r="AG1505" s="49"/>
    </row>
    <row r="1506" spans="1:33">
      <c r="A1506" s="190"/>
      <c r="B1506" s="190"/>
      <c r="C1506" s="49"/>
      <c r="D1506" s="49"/>
      <c r="E1506" s="190"/>
      <c r="F1506" s="74"/>
      <c r="G1506" s="74"/>
      <c r="H1506" s="74"/>
      <c r="I1506" s="74"/>
      <c r="J1506" s="74"/>
      <c r="K1506" s="74"/>
      <c r="L1506" s="49"/>
      <c r="M1506" s="49"/>
      <c r="N1506" s="49"/>
      <c r="O1506" s="49"/>
      <c r="P1506" s="49"/>
      <c r="Q1506" s="49"/>
      <c r="R1506" s="49"/>
      <c r="S1506" s="49"/>
      <c r="T1506" s="49"/>
      <c r="U1506" s="190"/>
      <c r="V1506" s="190"/>
      <c r="W1506" s="36"/>
      <c r="X1506" s="49"/>
      <c r="Y1506" s="190"/>
      <c r="Z1506" s="74"/>
      <c r="AA1506" s="74"/>
      <c r="AB1506" s="74"/>
      <c r="AC1506" s="74"/>
      <c r="AD1506" s="74"/>
      <c r="AE1506" s="74"/>
      <c r="AF1506" s="49"/>
      <c r="AG1506" s="49"/>
    </row>
    <row r="1507" spans="1:33">
      <c r="A1507" s="190"/>
      <c r="B1507" s="190"/>
      <c r="C1507" s="49"/>
      <c r="D1507" s="49"/>
      <c r="E1507" s="190"/>
      <c r="F1507" s="74"/>
      <c r="G1507" s="74"/>
      <c r="H1507" s="74"/>
      <c r="I1507" s="74"/>
      <c r="J1507" s="74"/>
      <c r="K1507" s="74"/>
      <c r="L1507" s="49"/>
      <c r="M1507" s="49"/>
      <c r="N1507" s="49"/>
      <c r="O1507" s="49"/>
      <c r="P1507" s="49"/>
      <c r="Q1507" s="49"/>
      <c r="R1507" s="49"/>
      <c r="S1507" s="49"/>
      <c r="T1507" s="49"/>
      <c r="U1507" s="190"/>
      <c r="V1507" s="190"/>
      <c r="W1507" s="36"/>
      <c r="X1507" s="49"/>
      <c r="Y1507" s="190"/>
      <c r="Z1507" s="74"/>
      <c r="AA1507" s="74"/>
      <c r="AB1507" s="74"/>
      <c r="AC1507" s="74"/>
      <c r="AD1507" s="74"/>
      <c r="AE1507" s="74"/>
      <c r="AF1507" s="49"/>
      <c r="AG1507" s="49"/>
    </row>
    <row r="1508" spans="1:33">
      <c r="A1508" s="190"/>
      <c r="B1508" s="190"/>
      <c r="C1508" s="49"/>
      <c r="D1508" s="49"/>
      <c r="E1508" s="190"/>
      <c r="F1508" s="74"/>
      <c r="G1508" s="74"/>
      <c r="H1508" s="74"/>
      <c r="I1508" s="74"/>
      <c r="J1508" s="74"/>
      <c r="K1508" s="74"/>
      <c r="L1508" s="49"/>
      <c r="M1508" s="49"/>
      <c r="N1508" s="49"/>
      <c r="O1508" s="49"/>
      <c r="P1508" s="49"/>
      <c r="Q1508" s="49"/>
      <c r="R1508" s="49"/>
      <c r="S1508" s="49"/>
      <c r="T1508" s="49"/>
      <c r="U1508" s="190"/>
      <c r="V1508" s="190"/>
      <c r="W1508" s="36"/>
      <c r="X1508" s="49"/>
      <c r="Y1508" s="190"/>
      <c r="Z1508" s="74"/>
      <c r="AA1508" s="74"/>
      <c r="AB1508" s="74"/>
      <c r="AC1508" s="74"/>
      <c r="AD1508" s="74"/>
      <c r="AE1508" s="74"/>
      <c r="AF1508" s="49"/>
      <c r="AG1508" s="49"/>
    </row>
    <row r="1509" spans="1:33">
      <c r="A1509" s="190"/>
      <c r="B1509" s="190"/>
      <c r="C1509" s="49"/>
      <c r="D1509" s="49"/>
      <c r="E1509" s="190"/>
      <c r="F1509" s="74"/>
      <c r="G1509" s="74"/>
      <c r="H1509" s="74"/>
      <c r="I1509" s="74"/>
      <c r="J1509" s="74"/>
      <c r="K1509" s="74"/>
      <c r="L1509" s="49"/>
      <c r="M1509" s="49"/>
      <c r="N1509" s="49"/>
      <c r="O1509" s="49"/>
      <c r="P1509" s="49"/>
      <c r="Q1509" s="49"/>
      <c r="R1509" s="49"/>
      <c r="S1509" s="49"/>
      <c r="T1509" s="49"/>
      <c r="U1509" s="190"/>
      <c r="V1509" s="190"/>
      <c r="W1509" s="36"/>
      <c r="X1509" s="49"/>
      <c r="Y1509" s="190"/>
      <c r="Z1509" s="74"/>
      <c r="AA1509" s="74"/>
      <c r="AB1509" s="74"/>
      <c r="AC1509" s="74"/>
      <c r="AD1509" s="74"/>
      <c r="AE1509" s="74"/>
      <c r="AF1509" s="49"/>
      <c r="AG1509" s="49"/>
    </row>
    <row r="1510" spans="1:33">
      <c r="A1510" s="190"/>
      <c r="B1510" s="190"/>
      <c r="C1510" s="49"/>
      <c r="D1510" s="49"/>
      <c r="E1510" s="190"/>
      <c r="F1510" s="74"/>
      <c r="G1510" s="74"/>
      <c r="H1510" s="74"/>
      <c r="I1510" s="74"/>
      <c r="J1510" s="74"/>
      <c r="K1510" s="74"/>
      <c r="L1510" s="49"/>
      <c r="M1510" s="49"/>
      <c r="N1510" s="49"/>
      <c r="O1510" s="49"/>
      <c r="P1510" s="49"/>
      <c r="Q1510" s="49"/>
      <c r="R1510" s="49"/>
      <c r="S1510" s="49"/>
      <c r="T1510" s="49"/>
      <c r="U1510" s="190"/>
      <c r="V1510" s="190"/>
      <c r="W1510" s="36"/>
      <c r="X1510" s="49"/>
      <c r="Y1510" s="190"/>
      <c r="Z1510" s="74"/>
      <c r="AA1510" s="74"/>
      <c r="AB1510" s="74"/>
      <c r="AC1510" s="74"/>
      <c r="AD1510" s="74"/>
      <c r="AE1510" s="74"/>
      <c r="AF1510" s="49"/>
      <c r="AG1510" s="49"/>
    </row>
    <row r="1511" spans="1:33">
      <c r="A1511" s="190"/>
      <c r="B1511" s="190"/>
      <c r="C1511" s="49"/>
      <c r="D1511" s="49"/>
      <c r="E1511" s="190"/>
      <c r="F1511" s="74"/>
      <c r="G1511" s="74"/>
      <c r="H1511" s="74"/>
      <c r="I1511" s="74"/>
      <c r="J1511" s="74"/>
      <c r="K1511" s="74"/>
      <c r="L1511" s="49"/>
      <c r="M1511" s="49"/>
      <c r="N1511" s="49"/>
      <c r="O1511" s="49"/>
      <c r="P1511" s="49"/>
      <c r="Q1511" s="49"/>
      <c r="R1511" s="49"/>
      <c r="S1511" s="49"/>
      <c r="T1511" s="49"/>
      <c r="U1511" s="190"/>
      <c r="V1511" s="190"/>
      <c r="W1511" s="36"/>
      <c r="X1511" s="49"/>
      <c r="Y1511" s="190"/>
      <c r="Z1511" s="74"/>
      <c r="AA1511" s="74"/>
      <c r="AB1511" s="74"/>
      <c r="AC1511" s="74"/>
      <c r="AD1511" s="74"/>
      <c r="AE1511" s="74"/>
      <c r="AF1511" s="49"/>
      <c r="AG1511" s="49"/>
    </row>
    <row r="1512" spans="1:33">
      <c r="A1512" s="190"/>
      <c r="B1512" s="190"/>
      <c r="C1512" s="49"/>
      <c r="D1512" s="49"/>
      <c r="E1512" s="190"/>
      <c r="F1512" s="74"/>
      <c r="G1512" s="74"/>
      <c r="H1512" s="74"/>
      <c r="I1512" s="74"/>
      <c r="J1512" s="74"/>
      <c r="K1512" s="74"/>
      <c r="L1512" s="49"/>
      <c r="M1512" s="49"/>
      <c r="N1512" s="49"/>
      <c r="O1512" s="49"/>
      <c r="P1512" s="49"/>
      <c r="Q1512" s="49"/>
      <c r="R1512" s="49"/>
      <c r="S1512" s="49"/>
      <c r="T1512" s="49"/>
      <c r="U1512" s="190"/>
      <c r="V1512" s="190"/>
      <c r="W1512" s="36"/>
      <c r="X1512" s="49"/>
      <c r="Y1512" s="190"/>
      <c r="Z1512" s="74"/>
      <c r="AA1512" s="74"/>
      <c r="AB1512" s="74"/>
      <c r="AC1512" s="74"/>
      <c r="AD1512" s="74"/>
      <c r="AE1512" s="74"/>
      <c r="AF1512" s="49"/>
      <c r="AG1512" s="49"/>
    </row>
    <row r="1513" spans="1:33">
      <c r="A1513" s="190"/>
      <c r="B1513" s="190"/>
      <c r="C1513" s="49"/>
      <c r="D1513" s="49"/>
      <c r="E1513" s="190"/>
      <c r="F1513" s="74"/>
      <c r="G1513" s="74"/>
      <c r="H1513" s="74"/>
      <c r="I1513" s="74"/>
      <c r="J1513" s="74"/>
      <c r="K1513" s="74"/>
      <c r="L1513" s="49"/>
      <c r="M1513" s="49"/>
      <c r="N1513" s="49"/>
      <c r="O1513" s="49"/>
      <c r="P1513" s="49"/>
      <c r="Q1513" s="49"/>
      <c r="R1513" s="49"/>
      <c r="S1513" s="49"/>
      <c r="T1513" s="49"/>
      <c r="U1513" s="190"/>
      <c r="V1513" s="190"/>
      <c r="W1513" s="36"/>
      <c r="X1513" s="49"/>
      <c r="Y1513" s="190"/>
      <c r="Z1513" s="74"/>
      <c r="AA1513" s="74"/>
      <c r="AB1513" s="74"/>
      <c r="AC1513" s="74"/>
      <c r="AD1513" s="74"/>
      <c r="AE1513" s="74"/>
      <c r="AF1513" s="49"/>
      <c r="AG1513" s="49"/>
    </row>
    <row r="1514" spans="1:33">
      <c r="A1514" s="190"/>
      <c r="B1514" s="190"/>
      <c r="C1514" s="49"/>
      <c r="D1514" s="49"/>
      <c r="E1514" s="190"/>
      <c r="F1514" s="74"/>
      <c r="G1514" s="74"/>
      <c r="H1514" s="74"/>
      <c r="I1514" s="74"/>
      <c r="J1514" s="74"/>
      <c r="K1514" s="74"/>
      <c r="L1514" s="49"/>
      <c r="M1514" s="49"/>
      <c r="N1514" s="49"/>
      <c r="O1514" s="49"/>
      <c r="P1514" s="49"/>
      <c r="Q1514" s="49"/>
      <c r="R1514" s="49"/>
      <c r="S1514" s="49"/>
      <c r="T1514" s="49"/>
      <c r="U1514" s="190"/>
      <c r="V1514" s="190"/>
      <c r="W1514" s="36"/>
      <c r="X1514" s="49"/>
      <c r="Y1514" s="190"/>
      <c r="Z1514" s="74"/>
      <c r="AA1514" s="74"/>
      <c r="AB1514" s="74"/>
      <c r="AC1514" s="74"/>
      <c r="AD1514" s="74"/>
      <c r="AE1514" s="74"/>
      <c r="AF1514" s="49"/>
      <c r="AG1514" s="49"/>
    </row>
    <row r="1515" spans="1:33">
      <c r="A1515" s="190"/>
      <c r="B1515" s="190"/>
      <c r="C1515" s="49"/>
      <c r="D1515" s="49"/>
      <c r="E1515" s="190"/>
      <c r="F1515" s="74"/>
      <c r="G1515" s="74"/>
      <c r="H1515" s="74"/>
      <c r="I1515" s="74"/>
      <c r="J1515" s="74"/>
      <c r="K1515" s="74"/>
      <c r="L1515" s="49"/>
      <c r="M1515" s="49"/>
      <c r="N1515" s="49"/>
      <c r="O1515" s="49"/>
      <c r="P1515" s="49"/>
      <c r="Q1515" s="49"/>
      <c r="R1515" s="49"/>
      <c r="S1515" s="49"/>
      <c r="T1515" s="49"/>
      <c r="U1515" s="190"/>
      <c r="V1515" s="190"/>
      <c r="W1515" s="36"/>
      <c r="X1515" s="49"/>
      <c r="Y1515" s="190"/>
      <c r="Z1515" s="74"/>
      <c r="AA1515" s="74"/>
      <c r="AB1515" s="74"/>
      <c r="AC1515" s="74"/>
      <c r="AD1515" s="74"/>
      <c r="AE1515" s="74"/>
      <c r="AF1515" s="49"/>
      <c r="AG1515" s="49"/>
    </row>
    <row r="1516" spans="1:33">
      <c r="A1516" s="190"/>
      <c r="B1516" s="190"/>
      <c r="C1516" s="49"/>
      <c r="D1516" s="49"/>
      <c r="E1516" s="190"/>
      <c r="F1516" s="74"/>
      <c r="G1516" s="74"/>
      <c r="H1516" s="74"/>
      <c r="I1516" s="74"/>
      <c r="J1516" s="74"/>
      <c r="K1516" s="74"/>
      <c r="L1516" s="49"/>
      <c r="M1516" s="49"/>
      <c r="N1516" s="49"/>
      <c r="O1516" s="49"/>
      <c r="P1516" s="49"/>
      <c r="Q1516" s="49"/>
      <c r="R1516" s="49"/>
      <c r="S1516" s="49"/>
      <c r="T1516" s="49"/>
      <c r="U1516" s="190"/>
      <c r="V1516" s="190"/>
      <c r="W1516" s="36"/>
      <c r="X1516" s="49"/>
      <c r="Y1516" s="190"/>
      <c r="Z1516" s="74"/>
      <c r="AA1516" s="74"/>
      <c r="AB1516" s="74"/>
      <c r="AC1516" s="74"/>
      <c r="AD1516" s="74"/>
      <c r="AE1516" s="74"/>
      <c r="AF1516" s="49"/>
      <c r="AG1516" s="49"/>
    </row>
    <row r="1517" spans="1:33">
      <c r="A1517" s="190"/>
      <c r="B1517" s="190"/>
      <c r="C1517" s="49"/>
      <c r="D1517" s="49"/>
      <c r="E1517" s="190"/>
      <c r="F1517" s="74"/>
      <c r="G1517" s="74"/>
      <c r="H1517" s="74"/>
      <c r="I1517" s="74"/>
      <c r="J1517" s="74"/>
      <c r="K1517" s="74"/>
      <c r="L1517" s="49"/>
      <c r="M1517" s="49"/>
      <c r="N1517" s="49"/>
      <c r="O1517" s="49"/>
      <c r="P1517" s="49"/>
      <c r="Q1517" s="49"/>
      <c r="R1517" s="49"/>
      <c r="S1517" s="49"/>
      <c r="T1517" s="49"/>
      <c r="U1517" s="190"/>
      <c r="V1517" s="190"/>
      <c r="W1517" s="36"/>
      <c r="X1517" s="49"/>
      <c r="Y1517" s="190"/>
      <c r="Z1517" s="74"/>
      <c r="AA1517" s="74"/>
      <c r="AB1517" s="74"/>
      <c r="AC1517" s="74"/>
      <c r="AD1517" s="74"/>
      <c r="AE1517" s="74"/>
      <c r="AF1517" s="49"/>
      <c r="AG1517" s="49"/>
    </row>
    <row r="1518" spans="1:33">
      <c r="A1518" s="190"/>
      <c r="B1518" s="190"/>
      <c r="C1518" s="49"/>
      <c r="D1518" s="49"/>
      <c r="E1518" s="190"/>
      <c r="F1518" s="74"/>
      <c r="G1518" s="74"/>
      <c r="H1518" s="74"/>
      <c r="I1518" s="74"/>
      <c r="J1518" s="74"/>
      <c r="K1518" s="74"/>
      <c r="L1518" s="49"/>
      <c r="M1518" s="49"/>
      <c r="N1518" s="49"/>
      <c r="O1518" s="49"/>
      <c r="P1518" s="49"/>
      <c r="Q1518" s="49"/>
      <c r="R1518" s="49"/>
      <c r="S1518" s="49"/>
      <c r="T1518" s="49"/>
      <c r="U1518" s="190"/>
      <c r="V1518" s="190"/>
      <c r="W1518" s="36"/>
      <c r="X1518" s="49"/>
      <c r="Y1518" s="190"/>
      <c r="Z1518" s="74"/>
      <c r="AA1518" s="74"/>
      <c r="AB1518" s="74"/>
      <c r="AC1518" s="74"/>
      <c r="AD1518" s="74"/>
      <c r="AE1518" s="74"/>
      <c r="AF1518" s="49"/>
      <c r="AG1518" s="49"/>
    </row>
    <row r="1519" spans="1:33">
      <c r="A1519" s="190"/>
      <c r="B1519" s="190"/>
      <c r="C1519" s="49"/>
      <c r="D1519" s="49"/>
      <c r="E1519" s="190"/>
      <c r="F1519" s="74"/>
      <c r="G1519" s="74"/>
      <c r="H1519" s="74"/>
      <c r="I1519" s="74"/>
      <c r="J1519" s="74"/>
      <c r="K1519" s="74"/>
      <c r="L1519" s="49"/>
      <c r="M1519" s="49"/>
      <c r="N1519" s="49"/>
      <c r="O1519" s="49"/>
      <c r="P1519" s="49"/>
      <c r="Q1519" s="49"/>
      <c r="R1519" s="49"/>
      <c r="S1519" s="49"/>
      <c r="T1519" s="49"/>
      <c r="U1519" s="190"/>
      <c r="V1519" s="190"/>
      <c r="W1519" s="36"/>
      <c r="X1519" s="49"/>
      <c r="Y1519" s="190"/>
      <c r="Z1519" s="74"/>
      <c r="AA1519" s="74"/>
      <c r="AB1519" s="74"/>
      <c r="AC1519" s="74"/>
      <c r="AD1519" s="74"/>
      <c r="AE1519" s="74"/>
      <c r="AF1519" s="49"/>
      <c r="AG1519" s="49"/>
    </row>
    <row r="1520" spans="1:33">
      <c r="A1520" s="190"/>
      <c r="B1520" s="190"/>
      <c r="C1520" s="49"/>
      <c r="D1520" s="49"/>
      <c r="E1520" s="190"/>
      <c r="F1520" s="74"/>
      <c r="G1520" s="74"/>
      <c r="H1520" s="74"/>
      <c r="I1520" s="74"/>
      <c r="J1520" s="74"/>
      <c r="K1520" s="74"/>
      <c r="L1520" s="49"/>
      <c r="M1520" s="49"/>
      <c r="N1520" s="49"/>
      <c r="O1520" s="49"/>
      <c r="P1520" s="49"/>
      <c r="Q1520" s="49"/>
      <c r="R1520" s="49"/>
      <c r="S1520" s="49"/>
      <c r="T1520" s="49"/>
      <c r="U1520" s="190"/>
      <c r="V1520" s="190"/>
      <c r="W1520" s="36"/>
      <c r="X1520" s="49"/>
      <c r="Y1520" s="190"/>
      <c r="Z1520" s="74"/>
      <c r="AA1520" s="74"/>
      <c r="AB1520" s="74"/>
      <c r="AC1520" s="74"/>
      <c r="AD1520" s="74"/>
      <c r="AE1520" s="74"/>
      <c r="AF1520" s="49"/>
      <c r="AG1520" s="49"/>
    </row>
    <row r="1521" spans="1:33">
      <c r="A1521" s="190"/>
      <c r="B1521" s="190"/>
      <c r="C1521" s="49"/>
      <c r="D1521" s="49"/>
      <c r="E1521" s="190"/>
      <c r="F1521" s="74"/>
      <c r="G1521" s="74"/>
      <c r="H1521" s="74"/>
      <c r="I1521" s="74"/>
      <c r="J1521" s="74"/>
      <c r="K1521" s="74"/>
      <c r="L1521" s="49"/>
      <c r="M1521" s="49"/>
      <c r="N1521" s="49"/>
      <c r="O1521" s="49"/>
      <c r="P1521" s="49"/>
      <c r="Q1521" s="49"/>
      <c r="R1521" s="49"/>
      <c r="S1521" s="49"/>
      <c r="T1521" s="49"/>
      <c r="U1521" s="190"/>
      <c r="V1521" s="190"/>
      <c r="W1521" s="36"/>
      <c r="X1521" s="49"/>
      <c r="Y1521" s="190"/>
      <c r="Z1521" s="74"/>
      <c r="AA1521" s="74"/>
      <c r="AB1521" s="74"/>
      <c r="AC1521" s="74"/>
      <c r="AD1521" s="74"/>
      <c r="AE1521" s="74"/>
      <c r="AF1521" s="49"/>
      <c r="AG1521" s="49"/>
    </row>
    <row r="1522" spans="1:33">
      <c r="A1522" s="190"/>
      <c r="B1522" s="190"/>
      <c r="C1522" s="49"/>
      <c r="D1522" s="49"/>
      <c r="E1522" s="190"/>
      <c r="F1522" s="74"/>
      <c r="G1522" s="74"/>
      <c r="H1522" s="74"/>
      <c r="I1522" s="74"/>
      <c r="J1522" s="74"/>
      <c r="K1522" s="74"/>
      <c r="L1522" s="49"/>
      <c r="M1522" s="49"/>
      <c r="N1522" s="49"/>
      <c r="O1522" s="49"/>
      <c r="P1522" s="49"/>
      <c r="Q1522" s="49"/>
      <c r="R1522" s="49"/>
      <c r="S1522" s="49"/>
      <c r="T1522" s="49"/>
      <c r="U1522" s="190"/>
      <c r="V1522" s="190"/>
      <c r="W1522" s="36"/>
      <c r="X1522" s="49"/>
      <c r="Y1522" s="190"/>
      <c r="Z1522" s="74"/>
      <c r="AA1522" s="74"/>
      <c r="AB1522" s="74"/>
      <c r="AC1522" s="74"/>
      <c r="AD1522" s="74"/>
      <c r="AE1522" s="74"/>
      <c r="AF1522" s="49"/>
      <c r="AG1522" s="49"/>
    </row>
    <row r="1523" spans="1:33">
      <c r="A1523" s="190"/>
      <c r="B1523" s="190"/>
      <c r="C1523" s="49"/>
      <c r="D1523" s="49"/>
      <c r="E1523" s="190"/>
      <c r="F1523" s="74"/>
      <c r="G1523" s="74"/>
      <c r="H1523" s="74"/>
      <c r="I1523" s="74"/>
      <c r="J1523" s="74"/>
      <c r="K1523" s="74"/>
      <c r="L1523" s="49"/>
      <c r="M1523" s="49"/>
      <c r="N1523" s="49"/>
      <c r="O1523" s="49"/>
      <c r="P1523" s="49"/>
      <c r="Q1523" s="49"/>
      <c r="R1523" s="49"/>
      <c r="S1523" s="49"/>
      <c r="T1523" s="49"/>
      <c r="U1523" s="190"/>
      <c r="V1523" s="190"/>
      <c r="W1523" s="36"/>
      <c r="X1523" s="49"/>
      <c r="Y1523" s="190"/>
      <c r="Z1523" s="74"/>
      <c r="AA1523" s="74"/>
      <c r="AB1523" s="74"/>
      <c r="AC1523" s="74"/>
      <c r="AD1523" s="74"/>
      <c r="AE1523" s="74"/>
      <c r="AF1523" s="49"/>
      <c r="AG1523" s="49"/>
    </row>
    <row r="1524" spans="1:33">
      <c r="A1524" s="190"/>
      <c r="B1524" s="190"/>
      <c r="C1524" s="49"/>
      <c r="D1524" s="49"/>
      <c r="E1524" s="190"/>
      <c r="F1524" s="74"/>
      <c r="G1524" s="74"/>
      <c r="H1524" s="74"/>
      <c r="I1524" s="74"/>
      <c r="J1524" s="74"/>
      <c r="K1524" s="74"/>
      <c r="L1524" s="49"/>
      <c r="M1524" s="49"/>
      <c r="N1524" s="49"/>
      <c r="O1524" s="49"/>
      <c r="P1524" s="49"/>
      <c r="Q1524" s="49"/>
      <c r="R1524" s="49"/>
      <c r="S1524" s="49"/>
      <c r="T1524" s="49"/>
      <c r="U1524" s="190"/>
      <c r="V1524" s="190"/>
      <c r="W1524" s="36"/>
      <c r="X1524" s="49"/>
      <c r="Y1524" s="190"/>
      <c r="Z1524" s="74"/>
      <c r="AA1524" s="74"/>
      <c r="AB1524" s="74"/>
      <c r="AC1524" s="74"/>
      <c r="AD1524" s="74"/>
      <c r="AE1524" s="74"/>
      <c r="AF1524" s="49"/>
      <c r="AG1524" s="49"/>
    </row>
    <row r="1525" spans="1:33">
      <c r="A1525" s="190"/>
      <c r="B1525" s="190"/>
      <c r="C1525" s="49"/>
      <c r="D1525" s="49"/>
      <c r="E1525" s="190"/>
      <c r="F1525" s="74"/>
      <c r="G1525" s="74"/>
      <c r="H1525" s="74"/>
      <c r="I1525" s="74"/>
      <c r="J1525" s="74"/>
      <c r="K1525" s="74"/>
      <c r="L1525" s="49"/>
      <c r="M1525" s="49"/>
      <c r="N1525" s="49"/>
      <c r="O1525" s="49"/>
      <c r="P1525" s="49"/>
      <c r="Q1525" s="49"/>
      <c r="R1525" s="49"/>
      <c r="S1525" s="49"/>
      <c r="T1525" s="49"/>
      <c r="U1525" s="190"/>
      <c r="V1525" s="190"/>
      <c r="W1525" s="36"/>
      <c r="X1525" s="49"/>
      <c r="Y1525" s="190"/>
      <c r="Z1525" s="74"/>
      <c r="AA1525" s="74"/>
      <c r="AB1525" s="74"/>
      <c r="AC1525" s="74"/>
      <c r="AD1525" s="74"/>
      <c r="AE1525" s="74"/>
      <c r="AF1525" s="49"/>
      <c r="AG1525" s="49"/>
    </row>
    <row r="1526" spans="1:33">
      <c r="A1526" s="190"/>
      <c r="B1526" s="190"/>
      <c r="C1526" s="49"/>
      <c r="D1526" s="49"/>
      <c r="E1526" s="190"/>
      <c r="F1526" s="74"/>
      <c r="G1526" s="74"/>
      <c r="H1526" s="74"/>
      <c r="I1526" s="74"/>
      <c r="J1526" s="74"/>
      <c r="K1526" s="74"/>
      <c r="L1526" s="49"/>
      <c r="M1526" s="49"/>
      <c r="N1526" s="49"/>
      <c r="O1526" s="49"/>
      <c r="P1526" s="49"/>
      <c r="Q1526" s="49"/>
      <c r="R1526" s="49"/>
      <c r="S1526" s="49"/>
      <c r="T1526" s="49"/>
      <c r="U1526" s="190"/>
      <c r="V1526" s="190"/>
      <c r="W1526" s="36"/>
      <c r="X1526" s="49"/>
      <c r="Y1526" s="190"/>
      <c r="Z1526" s="74"/>
      <c r="AA1526" s="74"/>
      <c r="AB1526" s="74"/>
      <c r="AC1526" s="74"/>
      <c r="AD1526" s="74"/>
      <c r="AE1526" s="74"/>
      <c r="AF1526" s="49"/>
      <c r="AG1526" s="49"/>
    </row>
    <row r="1527" spans="1:33">
      <c r="A1527" s="190"/>
      <c r="B1527" s="190"/>
      <c r="C1527" s="49"/>
      <c r="D1527" s="49"/>
      <c r="E1527" s="190"/>
      <c r="F1527" s="74"/>
      <c r="G1527" s="74"/>
      <c r="H1527" s="74"/>
      <c r="I1527" s="74"/>
      <c r="J1527" s="74"/>
      <c r="K1527" s="74"/>
      <c r="L1527" s="49"/>
      <c r="M1527" s="49"/>
      <c r="N1527" s="49"/>
      <c r="O1527" s="49"/>
      <c r="P1527" s="49"/>
      <c r="Q1527" s="49"/>
      <c r="R1527" s="49"/>
      <c r="S1527" s="49"/>
      <c r="T1527" s="49"/>
      <c r="U1527" s="190"/>
      <c r="V1527" s="190"/>
      <c r="W1527" s="36"/>
      <c r="X1527" s="49"/>
      <c r="Y1527" s="190"/>
      <c r="Z1527" s="74"/>
      <c r="AA1527" s="74"/>
      <c r="AB1527" s="74"/>
      <c r="AC1527" s="74"/>
      <c r="AD1527" s="74"/>
      <c r="AE1527" s="74"/>
      <c r="AF1527" s="49"/>
      <c r="AG1527" s="49"/>
    </row>
    <row r="1528" spans="1:33">
      <c r="A1528" s="190"/>
      <c r="B1528" s="190"/>
      <c r="C1528" s="49"/>
      <c r="D1528" s="49"/>
      <c r="E1528" s="190"/>
      <c r="F1528" s="74"/>
      <c r="G1528" s="74"/>
      <c r="H1528" s="74"/>
      <c r="I1528" s="74"/>
      <c r="J1528" s="74"/>
      <c r="K1528" s="74"/>
      <c r="L1528" s="49"/>
      <c r="M1528" s="49"/>
      <c r="N1528" s="49"/>
      <c r="O1528" s="49"/>
      <c r="P1528" s="49"/>
      <c r="Q1528" s="49"/>
      <c r="R1528" s="49"/>
      <c r="S1528" s="49"/>
      <c r="T1528" s="49"/>
      <c r="U1528" s="190"/>
      <c r="V1528" s="190"/>
      <c r="W1528" s="36"/>
      <c r="X1528" s="49"/>
      <c r="Y1528" s="190"/>
      <c r="Z1528" s="74"/>
      <c r="AA1528" s="74"/>
      <c r="AB1528" s="74"/>
      <c r="AC1528" s="74"/>
      <c r="AD1528" s="74"/>
      <c r="AE1528" s="74"/>
      <c r="AF1528" s="49"/>
      <c r="AG1528" s="49"/>
    </row>
    <row r="1529" spans="1:33">
      <c r="A1529" s="190"/>
      <c r="B1529" s="190"/>
      <c r="C1529" s="49"/>
      <c r="D1529" s="49"/>
      <c r="E1529" s="190"/>
      <c r="F1529" s="74"/>
      <c r="G1529" s="74"/>
      <c r="H1529" s="74"/>
      <c r="I1529" s="74"/>
      <c r="J1529" s="74"/>
      <c r="K1529" s="74"/>
      <c r="L1529" s="49"/>
      <c r="M1529" s="49"/>
      <c r="N1529" s="49"/>
      <c r="O1529" s="49"/>
      <c r="P1529" s="49"/>
      <c r="Q1529" s="49"/>
      <c r="R1529" s="49"/>
      <c r="S1529" s="49"/>
      <c r="T1529" s="49"/>
      <c r="U1529" s="190"/>
      <c r="V1529" s="190"/>
      <c r="W1529" s="36"/>
      <c r="X1529" s="49"/>
      <c r="Y1529" s="190"/>
      <c r="Z1529" s="74"/>
      <c r="AA1529" s="74"/>
      <c r="AB1529" s="74"/>
      <c r="AC1529" s="74"/>
      <c r="AD1529" s="74"/>
      <c r="AE1529" s="74"/>
      <c r="AF1529" s="49"/>
      <c r="AG1529" s="49"/>
    </row>
    <row r="1530" spans="1:33">
      <c r="A1530" s="190"/>
      <c r="B1530" s="190"/>
      <c r="C1530" s="49"/>
      <c r="D1530" s="49"/>
      <c r="E1530" s="190"/>
      <c r="F1530" s="74"/>
      <c r="G1530" s="74"/>
      <c r="H1530" s="74"/>
      <c r="I1530" s="74"/>
      <c r="J1530" s="74"/>
      <c r="K1530" s="74"/>
      <c r="L1530" s="49"/>
      <c r="M1530" s="49"/>
      <c r="N1530" s="49"/>
      <c r="O1530" s="49"/>
      <c r="P1530" s="49"/>
      <c r="Q1530" s="49"/>
      <c r="R1530" s="49"/>
      <c r="S1530" s="49"/>
      <c r="T1530" s="49"/>
      <c r="U1530" s="190"/>
      <c r="V1530" s="190"/>
      <c r="W1530" s="36"/>
      <c r="X1530" s="49"/>
      <c r="Y1530" s="190"/>
      <c r="Z1530" s="74"/>
      <c r="AA1530" s="74"/>
      <c r="AB1530" s="74"/>
      <c r="AC1530" s="74"/>
      <c r="AD1530" s="74"/>
      <c r="AE1530" s="74"/>
      <c r="AF1530" s="49"/>
      <c r="AG1530" s="49"/>
    </row>
    <row r="1531" spans="1:33">
      <c r="A1531" s="190"/>
      <c r="B1531" s="190"/>
      <c r="C1531" s="49"/>
      <c r="D1531" s="49"/>
      <c r="E1531" s="190"/>
      <c r="F1531" s="74"/>
      <c r="G1531" s="74"/>
      <c r="H1531" s="74"/>
      <c r="I1531" s="74"/>
      <c r="J1531" s="74"/>
      <c r="K1531" s="74"/>
      <c r="L1531" s="49"/>
      <c r="M1531" s="49"/>
      <c r="N1531" s="49"/>
      <c r="O1531" s="49"/>
      <c r="P1531" s="49"/>
      <c r="Q1531" s="49"/>
      <c r="R1531" s="49"/>
      <c r="S1531" s="49"/>
      <c r="T1531" s="49"/>
      <c r="U1531" s="190"/>
      <c r="V1531" s="190"/>
      <c r="W1531" s="36"/>
      <c r="X1531" s="49"/>
      <c r="Y1531" s="190"/>
      <c r="Z1531" s="74"/>
      <c r="AA1531" s="74"/>
      <c r="AB1531" s="74"/>
      <c r="AC1531" s="74"/>
      <c r="AD1531" s="74"/>
      <c r="AE1531" s="74"/>
      <c r="AF1531" s="49"/>
      <c r="AG1531" s="49"/>
    </row>
    <row r="1532" spans="1:33">
      <c r="A1532" s="190"/>
      <c r="B1532" s="190"/>
      <c r="C1532" s="49"/>
      <c r="D1532" s="49"/>
      <c r="E1532" s="190"/>
      <c r="F1532" s="74"/>
      <c r="G1532" s="74"/>
      <c r="H1532" s="74"/>
      <c r="I1532" s="74"/>
      <c r="J1532" s="74"/>
      <c r="K1532" s="74"/>
      <c r="L1532" s="49"/>
      <c r="M1532" s="49"/>
      <c r="N1532" s="49"/>
      <c r="O1532" s="49"/>
      <c r="P1532" s="49"/>
      <c r="Q1532" s="49"/>
      <c r="R1532" s="49"/>
      <c r="S1532" s="49"/>
      <c r="T1532" s="49"/>
      <c r="U1532" s="190"/>
      <c r="V1532" s="190"/>
      <c r="W1532" s="36"/>
      <c r="X1532" s="49"/>
      <c r="Y1532" s="190"/>
      <c r="Z1532" s="74"/>
      <c r="AA1532" s="74"/>
      <c r="AB1532" s="74"/>
      <c r="AC1532" s="74"/>
      <c r="AD1532" s="74"/>
      <c r="AE1532" s="74"/>
      <c r="AF1532" s="49"/>
      <c r="AG1532" s="49"/>
    </row>
    <row r="1533" spans="1:33">
      <c r="A1533" s="190"/>
      <c r="B1533" s="190"/>
      <c r="C1533" s="49"/>
      <c r="D1533" s="49"/>
      <c r="E1533" s="190"/>
      <c r="F1533" s="74"/>
      <c r="G1533" s="74"/>
      <c r="H1533" s="74"/>
      <c r="I1533" s="74"/>
      <c r="J1533" s="74"/>
      <c r="K1533" s="74"/>
      <c r="L1533" s="49"/>
      <c r="M1533" s="49"/>
      <c r="N1533" s="49"/>
      <c r="O1533" s="49"/>
      <c r="P1533" s="49"/>
      <c r="Q1533" s="49"/>
      <c r="R1533" s="49"/>
      <c r="S1533" s="49"/>
      <c r="T1533" s="49"/>
      <c r="U1533" s="190"/>
      <c r="V1533" s="190"/>
      <c r="W1533" s="36"/>
      <c r="X1533" s="49"/>
      <c r="Y1533" s="190"/>
      <c r="Z1533" s="74"/>
      <c r="AA1533" s="74"/>
      <c r="AB1533" s="74"/>
      <c r="AC1533" s="74"/>
      <c r="AD1533" s="74"/>
      <c r="AE1533" s="74"/>
      <c r="AF1533" s="49"/>
      <c r="AG1533" s="49"/>
    </row>
    <row r="1534" spans="1:33">
      <c r="A1534" s="190"/>
      <c r="B1534" s="190"/>
      <c r="C1534" s="49"/>
      <c r="D1534" s="49"/>
      <c r="E1534" s="190"/>
      <c r="F1534" s="74"/>
      <c r="G1534" s="74"/>
      <c r="H1534" s="74"/>
      <c r="I1534" s="74"/>
      <c r="J1534" s="74"/>
      <c r="K1534" s="74"/>
      <c r="L1534" s="49"/>
      <c r="M1534" s="49"/>
      <c r="N1534" s="49"/>
      <c r="O1534" s="49"/>
      <c r="P1534" s="49"/>
      <c r="Q1534" s="49"/>
      <c r="R1534" s="49"/>
      <c r="S1534" s="49"/>
      <c r="T1534" s="49"/>
      <c r="U1534" s="190"/>
      <c r="V1534" s="190"/>
      <c r="W1534" s="36"/>
      <c r="X1534" s="49"/>
      <c r="Y1534" s="190"/>
      <c r="Z1534" s="74"/>
      <c r="AA1534" s="74"/>
      <c r="AB1534" s="74"/>
      <c r="AC1534" s="74"/>
      <c r="AD1534" s="74"/>
      <c r="AE1534" s="74"/>
      <c r="AF1534" s="49"/>
      <c r="AG1534" s="49"/>
    </row>
    <row r="1535" spans="1:33">
      <c r="A1535" s="190"/>
      <c r="B1535" s="190"/>
      <c r="C1535" s="49"/>
      <c r="D1535" s="49"/>
      <c r="E1535" s="190"/>
      <c r="F1535" s="74"/>
      <c r="G1535" s="74"/>
      <c r="H1535" s="74"/>
      <c r="I1535" s="74"/>
      <c r="J1535" s="74"/>
      <c r="K1535" s="74"/>
      <c r="L1535" s="49"/>
      <c r="M1535" s="49"/>
      <c r="N1535" s="49"/>
      <c r="O1535" s="49"/>
      <c r="P1535" s="49"/>
      <c r="Q1535" s="49"/>
      <c r="R1535" s="49"/>
      <c r="S1535" s="49"/>
      <c r="T1535" s="49"/>
      <c r="U1535" s="190"/>
      <c r="V1535" s="190"/>
      <c r="W1535" s="36"/>
      <c r="X1535" s="49"/>
      <c r="Y1535" s="190"/>
      <c r="Z1535" s="74"/>
      <c r="AA1535" s="74"/>
      <c r="AB1535" s="74"/>
      <c r="AC1535" s="74"/>
      <c r="AD1535" s="74"/>
      <c r="AE1535" s="74"/>
      <c r="AF1535" s="49"/>
      <c r="AG1535" s="49"/>
    </row>
    <row r="1536" spans="1:33">
      <c r="A1536" s="190"/>
      <c r="B1536" s="190"/>
      <c r="C1536" s="49"/>
      <c r="D1536" s="49"/>
      <c r="E1536" s="190"/>
      <c r="F1536" s="74"/>
      <c r="G1536" s="74"/>
      <c r="H1536" s="74"/>
      <c r="I1536" s="74"/>
      <c r="J1536" s="74"/>
      <c r="K1536" s="74"/>
      <c r="L1536" s="49"/>
      <c r="M1536" s="49"/>
      <c r="N1536" s="49"/>
      <c r="O1536" s="49"/>
      <c r="P1536" s="49"/>
      <c r="Q1536" s="49"/>
      <c r="R1536" s="49"/>
      <c r="S1536" s="49"/>
      <c r="T1536" s="49"/>
      <c r="U1536" s="190"/>
      <c r="V1536" s="190"/>
      <c r="W1536" s="36"/>
      <c r="X1536" s="49"/>
      <c r="Y1536" s="190"/>
      <c r="Z1536" s="74"/>
      <c r="AA1536" s="74"/>
      <c r="AB1536" s="74"/>
      <c r="AC1536" s="74"/>
      <c r="AD1536" s="74"/>
      <c r="AE1536" s="74"/>
      <c r="AF1536" s="49"/>
      <c r="AG1536" s="49"/>
    </row>
    <row r="1537" spans="1:33">
      <c r="A1537" s="190"/>
      <c r="B1537" s="190"/>
      <c r="C1537" s="49"/>
      <c r="D1537" s="49"/>
      <c r="E1537" s="190"/>
      <c r="F1537" s="74"/>
      <c r="G1537" s="74"/>
      <c r="H1537" s="74"/>
      <c r="I1537" s="74"/>
      <c r="J1537" s="74"/>
      <c r="K1537" s="74"/>
      <c r="L1537" s="49"/>
      <c r="M1537" s="49"/>
      <c r="N1537" s="49"/>
      <c r="O1537" s="49"/>
      <c r="P1537" s="49"/>
      <c r="Q1537" s="49"/>
      <c r="R1537" s="49"/>
      <c r="S1537" s="49"/>
      <c r="T1537" s="49"/>
      <c r="U1537" s="190"/>
      <c r="V1537" s="190"/>
      <c r="W1537" s="36"/>
      <c r="X1537" s="49"/>
      <c r="Y1537" s="190"/>
      <c r="Z1537" s="74"/>
      <c r="AA1537" s="74"/>
      <c r="AB1537" s="74"/>
      <c r="AC1537" s="74"/>
      <c r="AD1537" s="74"/>
      <c r="AE1537" s="74"/>
      <c r="AF1537" s="49"/>
      <c r="AG1537" s="49"/>
    </row>
    <row r="1538" spans="1:33">
      <c r="A1538" s="190"/>
      <c r="B1538" s="190"/>
      <c r="C1538" s="49"/>
      <c r="D1538" s="49"/>
      <c r="E1538" s="190"/>
      <c r="F1538" s="74"/>
      <c r="G1538" s="74"/>
      <c r="H1538" s="74"/>
      <c r="I1538" s="74"/>
      <c r="J1538" s="74"/>
      <c r="K1538" s="74"/>
      <c r="L1538" s="49"/>
      <c r="M1538" s="49"/>
      <c r="N1538" s="49"/>
      <c r="O1538" s="49"/>
      <c r="P1538" s="49"/>
      <c r="Q1538" s="49"/>
      <c r="R1538" s="49"/>
      <c r="S1538" s="49"/>
      <c r="T1538" s="49"/>
      <c r="U1538" s="190"/>
      <c r="V1538" s="190"/>
      <c r="W1538" s="36"/>
      <c r="X1538" s="49"/>
      <c r="Y1538" s="190"/>
      <c r="Z1538" s="74"/>
      <c r="AA1538" s="74"/>
      <c r="AB1538" s="74"/>
      <c r="AC1538" s="74"/>
      <c r="AD1538" s="74"/>
      <c r="AE1538" s="74"/>
      <c r="AF1538" s="49"/>
      <c r="AG1538" s="49"/>
    </row>
    <row r="1539" spans="1:33">
      <c r="A1539" s="190"/>
      <c r="B1539" s="190"/>
      <c r="C1539" s="49"/>
      <c r="D1539" s="49"/>
      <c r="E1539" s="190"/>
      <c r="F1539" s="74"/>
      <c r="G1539" s="74"/>
      <c r="H1539" s="74"/>
      <c r="I1539" s="74"/>
      <c r="J1539" s="74"/>
      <c r="K1539" s="74"/>
      <c r="L1539" s="49"/>
      <c r="M1539" s="49"/>
      <c r="N1539" s="49"/>
      <c r="O1539" s="49"/>
      <c r="P1539" s="49"/>
      <c r="Q1539" s="49"/>
      <c r="R1539" s="49"/>
      <c r="S1539" s="49"/>
      <c r="T1539" s="49"/>
      <c r="U1539" s="190"/>
      <c r="V1539" s="190"/>
      <c r="W1539" s="36"/>
      <c r="X1539" s="49"/>
      <c r="Y1539" s="190"/>
      <c r="Z1539" s="74"/>
      <c r="AA1539" s="74"/>
      <c r="AB1539" s="74"/>
      <c r="AC1539" s="74"/>
      <c r="AD1539" s="74"/>
      <c r="AE1539" s="74"/>
      <c r="AF1539" s="49"/>
      <c r="AG1539" s="49"/>
    </row>
    <row r="1540" spans="1:33">
      <c r="A1540" s="190"/>
      <c r="B1540" s="190"/>
      <c r="C1540" s="49"/>
      <c r="D1540" s="49"/>
      <c r="E1540" s="190"/>
      <c r="F1540" s="74"/>
      <c r="G1540" s="74"/>
      <c r="H1540" s="74"/>
      <c r="I1540" s="74"/>
      <c r="J1540" s="74"/>
      <c r="K1540" s="74"/>
      <c r="L1540" s="49"/>
      <c r="M1540" s="49"/>
      <c r="N1540" s="49"/>
      <c r="O1540" s="49"/>
      <c r="P1540" s="49"/>
      <c r="Q1540" s="49"/>
      <c r="R1540" s="49"/>
      <c r="S1540" s="49"/>
      <c r="T1540" s="49"/>
      <c r="U1540" s="190"/>
      <c r="V1540" s="190"/>
      <c r="W1540" s="36"/>
      <c r="X1540" s="49"/>
      <c r="Y1540" s="190"/>
      <c r="Z1540" s="74"/>
      <c r="AA1540" s="74"/>
      <c r="AB1540" s="74"/>
      <c r="AC1540" s="74"/>
      <c r="AD1540" s="74"/>
      <c r="AE1540" s="74"/>
      <c r="AF1540" s="49"/>
      <c r="AG1540" s="49"/>
    </row>
    <row r="1541" spans="1:33">
      <c r="A1541" s="190"/>
      <c r="B1541" s="190"/>
      <c r="C1541" s="49"/>
      <c r="D1541" s="49"/>
      <c r="E1541" s="190"/>
      <c r="F1541" s="74"/>
      <c r="G1541" s="74"/>
      <c r="H1541" s="74"/>
      <c r="I1541" s="74"/>
      <c r="J1541" s="74"/>
      <c r="K1541" s="74"/>
      <c r="L1541" s="49"/>
      <c r="M1541" s="49"/>
      <c r="N1541" s="49"/>
      <c r="O1541" s="49"/>
      <c r="P1541" s="49"/>
      <c r="Q1541" s="49"/>
      <c r="R1541" s="49"/>
      <c r="S1541" s="49"/>
      <c r="T1541" s="49"/>
      <c r="U1541" s="190"/>
      <c r="V1541" s="190"/>
      <c r="W1541" s="36"/>
      <c r="X1541" s="49"/>
      <c r="Y1541" s="190"/>
      <c r="Z1541" s="74"/>
      <c r="AA1541" s="74"/>
      <c r="AB1541" s="74"/>
      <c r="AC1541" s="74"/>
      <c r="AD1541" s="74"/>
      <c r="AE1541" s="74"/>
      <c r="AF1541" s="49"/>
      <c r="AG1541" s="49"/>
    </row>
    <row r="1542" spans="1:33">
      <c r="A1542" s="190"/>
      <c r="B1542" s="190"/>
      <c r="C1542" s="49"/>
      <c r="D1542" s="49"/>
      <c r="E1542" s="190"/>
      <c r="F1542" s="74"/>
      <c r="G1542" s="74"/>
      <c r="H1542" s="74"/>
      <c r="I1542" s="74"/>
      <c r="J1542" s="74"/>
      <c r="K1542" s="74"/>
      <c r="L1542" s="49"/>
      <c r="M1542" s="49"/>
      <c r="N1542" s="49"/>
      <c r="O1542" s="49"/>
      <c r="P1542" s="49"/>
      <c r="Q1542" s="49"/>
      <c r="R1542" s="49"/>
      <c r="S1542" s="49"/>
      <c r="T1542" s="49"/>
      <c r="U1542" s="190"/>
      <c r="V1542" s="190"/>
      <c r="W1542" s="36"/>
      <c r="X1542" s="49"/>
      <c r="Y1542" s="190"/>
      <c r="Z1542" s="74"/>
      <c r="AA1542" s="74"/>
      <c r="AB1542" s="74"/>
      <c r="AC1542" s="74"/>
      <c r="AD1542" s="74"/>
      <c r="AE1542" s="74"/>
      <c r="AF1542" s="49"/>
      <c r="AG1542" s="49"/>
    </row>
    <row r="1543" spans="1:33">
      <c r="A1543" s="190"/>
      <c r="B1543" s="190"/>
      <c r="C1543" s="49"/>
      <c r="D1543" s="49"/>
      <c r="E1543" s="190"/>
      <c r="F1543" s="74"/>
      <c r="G1543" s="74"/>
      <c r="H1543" s="74"/>
      <c r="I1543" s="74"/>
      <c r="J1543" s="74"/>
      <c r="K1543" s="74"/>
      <c r="L1543" s="49"/>
      <c r="M1543" s="49"/>
      <c r="N1543" s="49"/>
      <c r="O1543" s="49"/>
      <c r="P1543" s="49"/>
      <c r="Q1543" s="49"/>
      <c r="R1543" s="49"/>
      <c r="S1543" s="49"/>
      <c r="T1543" s="49"/>
      <c r="U1543" s="190"/>
      <c r="V1543" s="190"/>
      <c r="W1543" s="36"/>
      <c r="X1543" s="49"/>
      <c r="Y1543" s="190"/>
      <c r="Z1543" s="74"/>
      <c r="AA1543" s="74"/>
      <c r="AB1543" s="74"/>
      <c r="AC1543" s="74"/>
      <c r="AD1543" s="74"/>
      <c r="AE1543" s="74"/>
      <c r="AF1543" s="49"/>
      <c r="AG1543" s="49"/>
    </row>
    <row r="1544" spans="1:33">
      <c r="A1544" s="190"/>
      <c r="B1544" s="190"/>
      <c r="C1544" s="49"/>
      <c r="D1544" s="49"/>
      <c r="E1544" s="190"/>
      <c r="F1544" s="74"/>
      <c r="G1544" s="74"/>
      <c r="H1544" s="74"/>
      <c r="I1544" s="74"/>
      <c r="J1544" s="74"/>
      <c r="K1544" s="74"/>
      <c r="L1544" s="49"/>
      <c r="M1544" s="49"/>
      <c r="N1544" s="49"/>
      <c r="O1544" s="49"/>
      <c r="P1544" s="49"/>
      <c r="Q1544" s="49"/>
      <c r="R1544" s="49"/>
      <c r="S1544" s="49"/>
      <c r="T1544" s="49"/>
      <c r="U1544" s="190"/>
      <c r="V1544" s="190"/>
      <c r="W1544" s="36"/>
      <c r="X1544" s="49"/>
      <c r="Y1544" s="190"/>
      <c r="Z1544" s="74"/>
      <c r="AA1544" s="74"/>
      <c r="AB1544" s="74"/>
      <c r="AC1544" s="74"/>
      <c r="AD1544" s="74"/>
      <c r="AE1544" s="74"/>
      <c r="AF1544" s="49"/>
      <c r="AG1544" s="49"/>
    </row>
    <row r="1545" spans="1:33">
      <c r="A1545" s="190"/>
      <c r="B1545" s="190"/>
      <c r="C1545" s="49"/>
      <c r="D1545" s="49"/>
      <c r="E1545" s="190"/>
      <c r="F1545" s="74"/>
      <c r="G1545" s="74"/>
      <c r="H1545" s="74"/>
      <c r="I1545" s="74"/>
      <c r="J1545" s="74"/>
      <c r="K1545" s="74"/>
      <c r="L1545" s="49"/>
      <c r="M1545" s="49"/>
      <c r="N1545" s="49"/>
      <c r="O1545" s="49"/>
      <c r="P1545" s="49"/>
      <c r="Q1545" s="49"/>
      <c r="R1545" s="49"/>
      <c r="S1545" s="49"/>
      <c r="T1545" s="49"/>
      <c r="U1545" s="190"/>
      <c r="V1545" s="190"/>
      <c r="W1545" s="36"/>
      <c r="X1545" s="49"/>
      <c r="Y1545" s="190"/>
      <c r="Z1545" s="74"/>
      <c r="AA1545" s="74"/>
      <c r="AB1545" s="74"/>
      <c r="AC1545" s="74"/>
      <c r="AD1545" s="74"/>
      <c r="AE1545" s="74"/>
      <c r="AF1545" s="49"/>
      <c r="AG1545" s="49"/>
    </row>
    <row r="1546" spans="1:33">
      <c r="A1546" s="190"/>
      <c r="B1546" s="190"/>
      <c r="C1546" s="49"/>
      <c r="D1546" s="49"/>
      <c r="E1546" s="190"/>
      <c r="F1546" s="74"/>
      <c r="G1546" s="74"/>
      <c r="H1546" s="74"/>
      <c r="I1546" s="74"/>
      <c r="J1546" s="74"/>
      <c r="K1546" s="74"/>
      <c r="L1546" s="49"/>
      <c r="M1546" s="49"/>
      <c r="N1546" s="49"/>
      <c r="O1546" s="49"/>
      <c r="P1546" s="49"/>
      <c r="Q1546" s="49"/>
      <c r="R1546" s="49"/>
      <c r="S1546" s="49"/>
      <c r="T1546" s="49"/>
      <c r="U1546" s="190"/>
      <c r="V1546" s="190"/>
      <c r="W1546" s="36"/>
      <c r="X1546" s="49"/>
      <c r="Y1546" s="190"/>
      <c r="Z1546" s="74"/>
      <c r="AA1546" s="74"/>
      <c r="AB1546" s="74"/>
      <c r="AC1546" s="74"/>
      <c r="AD1546" s="74"/>
      <c r="AE1546" s="74"/>
      <c r="AF1546" s="49"/>
      <c r="AG1546" s="49"/>
    </row>
    <row r="1547" spans="1:33">
      <c r="A1547" s="190"/>
      <c r="B1547" s="190"/>
      <c r="C1547" s="49"/>
      <c r="D1547" s="49"/>
      <c r="E1547" s="190"/>
      <c r="F1547" s="74"/>
      <c r="G1547" s="74"/>
      <c r="H1547" s="74"/>
      <c r="I1547" s="74"/>
      <c r="J1547" s="74"/>
      <c r="K1547" s="74"/>
      <c r="L1547" s="49"/>
      <c r="M1547" s="49"/>
      <c r="N1547" s="49"/>
      <c r="O1547" s="49"/>
      <c r="P1547" s="49"/>
      <c r="Q1547" s="49"/>
      <c r="R1547" s="49"/>
      <c r="S1547" s="49"/>
      <c r="T1547" s="49"/>
      <c r="U1547" s="190"/>
      <c r="V1547" s="190"/>
      <c r="W1547" s="36"/>
      <c r="X1547" s="49"/>
      <c r="Y1547" s="190"/>
      <c r="Z1547" s="74"/>
      <c r="AA1547" s="74"/>
      <c r="AB1547" s="74"/>
      <c r="AC1547" s="74"/>
      <c r="AD1547" s="74"/>
      <c r="AE1547" s="74"/>
      <c r="AF1547" s="49"/>
      <c r="AG1547" s="49"/>
    </row>
    <row r="1548" spans="1:33">
      <c r="A1548" s="190"/>
      <c r="B1548" s="190"/>
      <c r="C1548" s="49"/>
      <c r="D1548" s="49"/>
      <c r="E1548" s="190"/>
      <c r="F1548" s="74"/>
      <c r="G1548" s="74"/>
      <c r="H1548" s="74"/>
      <c r="I1548" s="74"/>
      <c r="J1548" s="74"/>
      <c r="K1548" s="74"/>
      <c r="L1548" s="49"/>
      <c r="M1548" s="49"/>
      <c r="N1548" s="49"/>
      <c r="O1548" s="49"/>
      <c r="P1548" s="49"/>
      <c r="Q1548" s="49"/>
      <c r="R1548" s="49"/>
      <c r="S1548" s="49"/>
      <c r="T1548" s="49"/>
      <c r="U1548" s="190"/>
      <c r="V1548" s="190"/>
      <c r="W1548" s="36"/>
      <c r="X1548" s="49"/>
      <c r="Y1548" s="190"/>
      <c r="Z1548" s="74"/>
      <c r="AA1548" s="74"/>
      <c r="AB1548" s="74"/>
      <c r="AC1548" s="74"/>
      <c r="AD1548" s="74"/>
      <c r="AE1548" s="74"/>
      <c r="AF1548" s="49"/>
      <c r="AG1548" s="49"/>
    </row>
    <row r="1549" spans="1:33">
      <c r="A1549" s="190"/>
      <c r="B1549" s="190"/>
      <c r="C1549" s="49"/>
      <c r="D1549" s="49"/>
      <c r="E1549" s="190"/>
      <c r="F1549" s="74"/>
      <c r="G1549" s="74"/>
      <c r="H1549" s="74"/>
      <c r="I1549" s="74"/>
      <c r="J1549" s="74"/>
      <c r="K1549" s="74"/>
      <c r="L1549" s="49"/>
      <c r="M1549" s="49"/>
      <c r="N1549" s="49"/>
      <c r="O1549" s="49"/>
      <c r="P1549" s="49"/>
      <c r="Q1549" s="49"/>
      <c r="R1549" s="49"/>
      <c r="S1549" s="49"/>
      <c r="T1549" s="49"/>
      <c r="U1549" s="190"/>
      <c r="V1549" s="190"/>
      <c r="W1549" s="36"/>
      <c r="X1549" s="49"/>
      <c r="Y1549" s="190"/>
      <c r="Z1549" s="74"/>
      <c r="AA1549" s="74"/>
      <c r="AB1549" s="74"/>
      <c r="AC1549" s="74"/>
      <c r="AD1549" s="74"/>
      <c r="AE1549" s="74"/>
      <c r="AF1549" s="49"/>
      <c r="AG1549" s="49"/>
    </row>
    <row r="1550" spans="1:33">
      <c r="A1550" s="190"/>
      <c r="B1550" s="190"/>
      <c r="C1550" s="49"/>
      <c r="D1550" s="49"/>
      <c r="E1550" s="190"/>
      <c r="F1550" s="74"/>
      <c r="G1550" s="74"/>
      <c r="H1550" s="74"/>
      <c r="I1550" s="74"/>
      <c r="J1550" s="74"/>
      <c r="K1550" s="74"/>
      <c r="L1550" s="49"/>
      <c r="M1550" s="49"/>
      <c r="N1550" s="49"/>
      <c r="O1550" s="49"/>
      <c r="P1550" s="49"/>
      <c r="Q1550" s="49"/>
      <c r="R1550" s="49"/>
      <c r="S1550" s="49"/>
      <c r="T1550" s="49"/>
      <c r="U1550" s="190"/>
      <c r="V1550" s="190"/>
      <c r="W1550" s="36"/>
      <c r="X1550" s="49"/>
      <c r="Y1550" s="190"/>
      <c r="Z1550" s="74"/>
      <c r="AA1550" s="74"/>
      <c r="AB1550" s="74"/>
      <c r="AC1550" s="74"/>
      <c r="AD1550" s="74"/>
      <c r="AE1550" s="74"/>
      <c r="AF1550" s="49"/>
      <c r="AG1550" s="49"/>
    </row>
    <row r="1551" spans="1:33">
      <c r="A1551" s="190"/>
      <c r="B1551" s="190"/>
      <c r="C1551" s="49"/>
      <c r="D1551" s="49"/>
      <c r="E1551" s="190"/>
      <c r="F1551" s="74"/>
      <c r="G1551" s="74"/>
      <c r="H1551" s="74"/>
      <c r="I1551" s="74"/>
      <c r="J1551" s="74"/>
      <c r="K1551" s="74"/>
      <c r="L1551" s="49"/>
      <c r="M1551" s="49"/>
      <c r="N1551" s="49"/>
      <c r="O1551" s="49"/>
      <c r="P1551" s="49"/>
      <c r="Q1551" s="49"/>
      <c r="R1551" s="49"/>
      <c r="S1551" s="49"/>
      <c r="T1551" s="49"/>
      <c r="U1551" s="190"/>
      <c r="V1551" s="190"/>
      <c r="W1551" s="36"/>
      <c r="X1551" s="49"/>
      <c r="Y1551" s="190"/>
      <c r="Z1551" s="74"/>
      <c r="AA1551" s="74"/>
      <c r="AB1551" s="74"/>
      <c r="AC1551" s="74"/>
      <c r="AD1551" s="74"/>
      <c r="AE1551" s="74"/>
      <c r="AF1551" s="49"/>
      <c r="AG1551" s="49"/>
    </row>
    <row r="1552" spans="1:33">
      <c r="A1552" s="190"/>
      <c r="B1552" s="190"/>
      <c r="C1552" s="49"/>
      <c r="D1552" s="49"/>
      <c r="E1552" s="190"/>
      <c r="F1552" s="74"/>
      <c r="G1552" s="74"/>
      <c r="H1552" s="74"/>
      <c r="I1552" s="74"/>
      <c r="J1552" s="74"/>
      <c r="K1552" s="74"/>
      <c r="L1552" s="49"/>
      <c r="M1552" s="49"/>
      <c r="N1552" s="49"/>
      <c r="O1552" s="49"/>
      <c r="P1552" s="49"/>
      <c r="Q1552" s="49"/>
      <c r="R1552" s="49"/>
      <c r="S1552" s="49"/>
      <c r="T1552" s="49"/>
      <c r="U1552" s="190"/>
      <c r="V1552" s="190"/>
      <c r="W1552" s="36"/>
      <c r="X1552" s="49"/>
      <c r="Y1552" s="190"/>
      <c r="Z1552" s="74"/>
      <c r="AA1552" s="74"/>
      <c r="AB1552" s="74"/>
      <c r="AC1552" s="74"/>
      <c r="AD1552" s="74"/>
      <c r="AE1552" s="74"/>
      <c r="AF1552" s="49"/>
      <c r="AG1552" s="49"/>
    </row>
    <row r="1553" spans="1:33">
      <c r="A1553" s="190"/>
      <c r="B1553" s="190"/>
      <c r="C1553" s="49"/>
      <c r="D1553" s="49"/>
      <c r="E1553" s="190"/>
      <c r="F1553" s="74"/>
      <c r="G1553" s="74"/>
      <c r="H1553" s="74"/>
      <c r="I1553" s="74"/>
      <c r="J1553" s="74"/>
      <c r="K1553" s="74"/>
      <c r="L1553" s="49"/>
      <c r="M1553" s="49"/>
      <c r="N1553" s="49"/>
      <c r="O1553" s="49"/>
      <c r="P1553" s="49"/>
      <c r="Q1553" s="49"/>
      <c r="R1553" s="49"/>
      <c r="S1553" s="49"/>
      <c r="T1553" s="49"/>
      <c r="U1553" s="190"/>
      <c r="V1553" s="190"/>
      <c r="W1553" s="36"/>
      <c r="X1553" s="49"/>
      <c r="Y1553" s="190"/>
      <c r="Z1553" s="74"/>
      <c r="AA1553" s="74"/>
      <c r="AB1553" s="74"/>
      <c r="AC1553" s="74"/>
      <c r="AD1553" s="74"/>
      <c r="AE1553" s="74"/>
      <c r="AF1553" s="49"/>
      <c r="AG1553" s="49"/>
    </row>
    <row r="1554" spans="1:33">
      <c r="A1554" s="190"/>
      <c r="B1554" s="190"/>
      <c r="C1554" s="49"/>
      <c r="D1554" s="49"/>
      <c r="E1554" s="190"/>
      <c r="F1554" s="74"/>
      <c r="G1554" s="74"/>
      <c r="H1554" s="74"/>
      <c r="I1554" s="74"/>
      <c r="J1554" s="74"/>
      <c r="K1554" s="74"/>
      <c r="L1554" s="49"/>
      <c r="M1554" s="49"/>
      <c r="N1554" s="49"/>
      <c r="O1554" s="49"/>
      <c r="P1554" s="49"/>
      <c r="Q1554" s="49"/>
      <c r="R1554" s="49"/>
      <c r="S1554" s="49"/>
      <c r="T1554" s="49"/>
      <c r="U1554" s="190"/>
      <c r="V1554" s="190"/>
      <c r="W1554" s="36"/>
      <c r="X1554" s="49"/>
      <c r="Y1554" s="190"/>
      <c r="Z1554" s="74"/>
      <c r="AA1554" s="74"/>
      <c r="AB1554" s="74"/>
      <c r="AC1554" s="74"/>
      <c r="AD1554" s="74"/>
      <c r="AE1554" s="74"/>
      <c r="AF1554" s="49"/>
      <c r="AG1554" s="49"/>
    </row>
    <row r="1555" spans="1:33">
      <c r="A1555" s="190"/>
      <c r="B1555" s="190"/>
      <c r="C1555" s="49"/>
      <c r="D1555" s="49"/>
      <c r="E1555" s="190"/>
      <c r="F1555" s="74"/>
      <c r="G1555" s="74"/>
      <c r="H1555" s="74"/>
      <c r="I1555" s="74"/>
      <c r="J1555" s="74"/>
      <c r="K1555" s="74"/>
      <c r="L1555" s="49"/>
      <c r="M1555" s="49"/>
      <c r="N1555" s="49"/>
      <c r="O1555" s="49"/>
      <c r="P1555" s="49"/>
      <c r="Q1555" s="49"/>
      <c r="R1555" s="49"/>
      <c r="S1555" s="49"/>
      <c r="T1555" s="49"/>
      <c r="U1555" s="190"/>
      <c r="V1555" s="190"/>
      <c r="W1555" s="36"/>
      <c r="X1555" s="49"/>
      <c r="Y1555" s="190"/>
      <c r="Z1555" s="74"/>
      <c r="AA1555" s="74"/>
      <c r="AB1555" s="74"/>
      <c r="AC1555" s="74"/>
      <c r="AD1555" s="74"/>
      <c r="AE1555" s="74"/>
      <c r="AF1555" s="49"/>
      <c r="AG1555" s="49"/>
    </row>
    <row r="1556" spans="1:33">
      <c r="A1556" s="190"/>
      <c r="B1556" s="190"/>
      <c r="C1556" s="49"/>
      <c r="D1556" s="49"/>
      <c r="E1556" s="190"/>
      <c r="F1556" s="74"/>
      <c r="G1556" s="74"/>
      <c r="H1556" s="74"/>
      <c r="I1556" s="74"/>
      <c r="J1556" s="74"/>
      <c r="K1556" s="74"/>
      <c r="L1556" s="49"/>
      <c r="M1556" s="49"/>
      <c r="N1556" s="49"/>
      <c r="O1556" s="49"/>
      <c r="P1556" s="49"/>
      <c r="Q1556" s="49"/>
      <c r="R1556" s="49"/>
      <c r="S1556" s="49"/>
      <c r="T1556" s="49"/>
      <c r="U1556" s="190"/>
      <c r="V1556" s="190"/>
      <c r="W1556" s="36"/>
      <c r="X1556" s="49"/>
      <c r="Y1556" s="190"/>
      <c r="Z1556" s="74"/>
      <c r="AA1556" s="74"/>
      <c r="AB1556" s="74"/>
      <c r="AC1556" s="74"/>
      <c r="AD1556" s="74"/>
      <c r="AE1556" s="74"/>
      <c r="AF1556" s="49"/>
      <c r="AG1556" s="49"/>
    </row>
    <row r="1557" spans="1:33">
      <c r="A1557" s="190"/>
      <c r="B1557" s="190"/>
      <c r="C1557" s="49"/>
      <c r="D1557" s="49"/>
      <c r="E1557" s="190"/>
      <c r="F1557" s="74"/>
      <c r="G1557" s="74"/>
      <c r="H1557" s="74"/>
      <c r="I1557" s="74"/>
      <c r="J1557" s="74"/>
      <c r="K1557" s="74"/>
      <c r="L1557" s="49"/>
      <c r="M1557" s="49"/>
      <c r="N1557" s="49"/>
      <c r="O1557" s="49"/>
      <c r="P1557" s="49"/>
      <c r="Q1557" s="49"/>
      <c r="R1557" s="49"/>
      <c r="S1557" s="49"/>
      <c r="T1557" s="49"/>
      <c r="U1557" s="190"/>
      <c r="V1557" s="190"/>
      <c r="W1557" s="36"/>
      <c r="X1557" s="49"/>
      <c r="Y1557" s="190"/>
      <c r="Z1557" s="74"/>
      <c r="AA1557" s="74"/>
      <c r="AB1557" s="74"/>
      <c r="AC1557" s="74"/>
      <c r="AD1557" s="74"/>
      <c r="AE1557" s="74"/>
      <c r="AF1557" s="49"/>
      <c r="AG1557" s="49"/>
    </row>
    <row r="1558" spans="1:33">
      <c r="A1558" s="190"/>
      <c r="B1558" s="190"/>
      <c r="C1558" s="49"/>
      <c r="D1558" s="49"/>
      <c r="E1558" s="190"/>
      <c r="F1558" s="74"/>
      <c r="G1558" s="74"/>
      <c r="H1558" s="74"/>
      <c r="I1558" s="74"/>
      <c r="J1558" s="74"/>
      <c r="K1558" s="74"/>
      <c r="L1558" s="49"/>
      <c r="M1558" s="49"/>
      <c r="N1558" s="49"/>
      <c r="O1558" s="49"/>
      <c r="P1558" s="49"/>
      <c r="Q1558" s="49"/>
      <c r="R1558" s="49"/>
      <c r="S1558" s="49"/>
      <c r="T1558" s="49"/>
      <c r="U1558" s="190"/>
      <c r="V1558" s="190"/>
      <c r="W1558" s="36"/>
      <c r="X1558" s="49"/>
      <c r="Y1558" s="190"/>
      <c r="Z1558" s="74"/>
      <c r="AA1558" s="74"/>
      <c r="AB1558" s="74"/>
      <c r="AC1558" s="74"/>
      <c r="AD1558" s="74"/>
      <c r="AE1558" s="74"/>
      <c r="AF1558" s="49"/>
      <c r="AG1558" s="49"/>
    </row>
    <row r="1559" spans="1:33">
      <c r="A1559" s="190"/>
      <c r="B1559" s="190"/>
      <c r="C1559" s="49"/>
      <c r="D1559" s="49"/>
      <c r="E1559" s="190"/>
      <c r="F1559" s="74"/>
      <c r="G1559" s="74"/>
      <c r="H1559" s="74"/>
      <c r="I1559" s="74"/>
      <c r="J1559" s="74"/>
      <c r="K1559" s="74"/>
      <c r="L1559" s="49"/>
      <c r="M1559" s="49"/>
      <c r="N1559" s="49"/>
      <c r="O1559" s="49"/>
      <c r="P1559" s="49"/>
      <c r="Q1559" s="49"/>
      <c r="R1559" s="49"/>
      <c r="S1559" s="49"/>
      <c r="T1559" s="49"/>
      <c r="U1559" s="190"/>
      <c r="V1559" s="190"/>
      <c r="W1559" s="36"/>
      <c r="X1559" s="49"/>
      <c r="Y1559" s="190"/>
      <c r="Z1559" s="74"/>
      <c r="AA1559" s="74"/>
      <c r="AB1559" s="74"/>
      <c r="AC1559" s="74"/>
      <c r="AD1559" s="74"/>
      <c r="AE1559" s="74"/>
      <c r="AF1559" s="49"/>
      <c r="AG1559" s="49"/>
    </row>
    <row r="1560" spans="1:33">
      <c r="A1560" s="190"/>
      <c r="B1560" s="190"/>
      <c r="C1560" s="49"/>
      <c r="D1560" s="49"/>
      <c r="E1560" s="190"/>
      <c r="F1560" s="74"/>
      <c r="G1560" s="74"/>
      <c r="H1560" s="74"/>
      <c r="I1560" s="74"/>
      <c r="J1560" s="74"/>
      <c r="K1560" s="74"/>
      <c r="L1560" s="49"/>
      <c r="M1560" s="49"/>
      <c r="N1560" s="49"/>
      <c r="O1560" s="49"/>
      <c r="P1560" s="49"/>
      <c r="Q1560" s="49"/>
      <c r="R1560" s="49"/>
      <c r="S1560" s="49"/>
      <c r="T1560" s="49"/>
      <c r="U1560" s="190"/>
      <c r="V1560" s="190"/>
      <c r="W1560" s="36"/>
      <c r="X1560" s="49"/>
      <c r="Y1560" s="190"/>
      <c r="Z1560" s="74"/>
      <c r="AA1560" s="74"/>
      <c r="AB1560" s="74"/>
      <c r="AC1560" s="74"/>
      <c r="AD1560" s="74"/>
      <c r="AE1560" s="74"/>
      <c r="AF1560" s="49"/>
      <c r="AG1560" s="49"/>
    </row>
    <row r="1561" spans="1:33">
      <c r="A1561" s="190"/>
      <c r="B1561" s="190"/>
      <c r="C1561" s="49"/>
      <c r="D1561" s="49"/>
      <c r="E1561" s="190"/>
      <c r="F1561" s="74"/>
      <c r="G1561" s="74"/>
      <c r="H1561" s="74"/>
      <c r="I1561" s="74"/>
      <c r="J1561" s="74"/>
      <c r="K1561" s="74"/>
      <c r="L1561" s="49"/>
      <c r="M1561" s="49"/>
      <c r="N1561" s="49"/>
      <c r="O1561" s="49"/>
      <c r="P1561" s="49"/>
      <c r="Q1561" s="49"/>
      <c r="R1561" s="49"/>
      <c r="S1561" s="49"/>
      <c r="T1561" s="49"/>
      <c r="U1561" s="190"/>
      <c r="V1561" s="190"/>
      <c r="W1561" s="36"/>
      <c r="X1561" s="49"/>
      <c r="Y1561" s="190"/>
      <c r="Z1561" s="74"/>
      <c r="AA1561" s="74"/>
      <c r="AB1561" s="74"/>
      <c r="AC1561" s="74"/>
      <c r="AD1561" s="74"/>
      <c r="AE1561" s="74"/>
      <c r="AF1561" s="49"/>
      <c r="AG1561" s="49"/>
    </row>
    <row r="1562" spans="1:33">
      <c r="A1562" s="190"/>
      <c r="B1562" s="190"/>
      <c r="C1562" s="49"/>
      <c r="D1562" s="49"/>
      <c r="E1562" s="190"/>
      <c r="F1562" s="74"/>
      <c r="G1562" s="74"/>
      <c r="H1562" s="74"/>
      <c r="I1562" s="74"/>
      <c r="J1562" s="74"/>
      <c r="K1562" s="74"/>
      <c r="L1562" s="49"/>
      <c r="M1562" s="49"/>
      <c r="N1562" s="49"/>
      <c r="O1562" s="49"/>
      <c r="P1562" s="49"/>
      <c r="Q1562" s="49"/>
      <c r="R1562" s="49"/>
      <c r="S1562" s="49"/>
      <c r="T1562" s="49"/>
      <c r="U1562" s="190"/>
      <c r="V1562" s="190"/>
      <c r="W1562" s="36"/>
      <c r="X1562" s="49"/>
      <c r="Y1562" s="190"/>
      <c r="Z1562" s="74"/>
      <c r="AA1562" s="74"/>
      <c r="AB1562" s="74"/>
      <c r="AC1562" s="74"/>
      <c r="AD1562" s="74"/>
      <c r="AE1562" s="74"/>
      <c r="AF1562" s="49"/>
      <c r="AG1562" s="49"/>
    </row>
    <row r="1563" spans="1:33">
      <c r="A1563" s="190"/>
      <c r="B1563" s="190"/>
      <c r="C1563" s="49"/>
      <c r="D1563" s="49"/>
      <c r="E1563" s="190"/>
      <c r="F1563" s="74"/>
      <c r="G1563" s="74"/>
      <c r="H1563" s="74"/>
      <c r="I1563" s="74"/>
      <c r="J1563" s="74"/>
      <c r="K1563" s="74"/>
      <c r="L1563" s="49"/>
      <c r="M1563" s="49"/>
      <c r="N1563" s="49"/>
      <c r="O1563" s="49"/>
      <c r="P1563" s="49"/>
      <c r="Q1563" s="49"/>
      <c r="R1563" s="49"/>
      <c r="S1563" s="49"/>
      <c r="T1563" s="49"/>
      <c r="U1563" s="190"/>
      <c r="V1563" s="190"/>
      <c r="W1563" s="36"/>
      <c r="X1563" s="49"/>
      <c r="Y1563" s="190"/>
      <c r="Z1563" s="74"/>
      <c r="AA1563" s="74"/>
      <c r="AB1563" s="74"/>
      <c r="AC1563" s="74"/>
      <c r="AD1563" s="74"/>
      <c r="AE1563" s="74"/>
      <c r="AF1563" s="49"/>
      <c r="AG1563" s="49"/>
    </row>
    <row r="1564" spans="1:33">
      <c r="A1564" s="190"/>
      <c r="B1564" s="190"/>
      <c r="C1564" s="49"/>
      <c r="D1564" s="49"/>
      <c r="E1564" s="190"/>
      <c r="F1564" s="74"/>
      <c r="G1564" s="74"/>
      <c r="H1564" s="74"/>
      <c r="I1564" s="74"/>
      <c r="J1564" s="74"/>
      <c r="K1564" s="74"/>
      <c r="L1564" s="49"/>
      <c r="M1564" s="49"/>
      <c r="N1564" s="49"/>
      <c r="O1564" s="49"/>
      <c r="P1564" s="49"/>
      <c r="Q1564" s="49"/>
      <c r="R1564" s="49"/>
      <c r="S1564" s="49"/>
      <c r="T1564" s="49"/>
      <c r="U1564" s="190"/>
      <c r="V1564" s="190"/>
      <c r="W1564" s="36"/>
      <c r="X1564" s="49"/>
      <c r="Y1564" s="190"/>
      <c r="Z1564" s="74"/>
      <c r="AA1564" s="74"/>
      <c r="AB1564" s="74"/>
      <c r="AC1564" s="74"/>
      <c r="AD1564" s="74"/>
      <c r="AE1564" s="74"/>
      <c r="AF1564" s="49"/>
      <c r="AG1564" s="49"/>
    </row>
    <row r="1565" spans="1:33">
      <c r="A1565" s="190"/>
      <c r="B1565" s="190"/>
      <c r="C1565" s="49"/>
      <c r="D1565" s="49"/>
      <c r="E1565" s="190"/>
      <c r="F1565" s="74"/>
      <c r="G1565" s="74"/>
      <c r="H1565" s="74"/>
      <c r="I1565" s="74"/>
      <c r="J1565" s="74"/>
      <c r="K1565" s="74"/>
      <c r="L1565" s="49"/>
      <c r="M1565" s="49"/>
      <c r="N1565" s="49"/>
      <c r="O1565" s="49"/>
      <c r="P1565" s="49"/>
      <c r="Q1565" s="49"/>
      <c r="R1565" s="49"/>
      <c r="S1565" s="49"/>
      <c r="T1565" s="49"/>
      <c r="U1565" s="190"/>
      <c r="V1565" s="190"/>
      <c r="W1565" s="36"/>
      <c r="X1565" s="49"/>
      <c r="Y1565" s="190"/>
      <c r="Z1565" s="74"/>
      <c r="AA1565" s="74"/>
      <c r="AB1565" s="74"/>
      <c r="AC1565" s="74"/>
      <c r="AD1565" s="74"/>
      <c r="AE1565" s="74"/>
      <c r="AF1565" s="49"/>
      <c r="AG1565" s="49"/>
    </row>
    <row r="1566" spans="1:33">
      <c r="A1566" s="190"/>
      <c r="B1566" s="190"/>
      <c r="C1566" s="49"/>
      <c r="D1566" s="49"/>
      <c r="E1566" s="190"/>
      <c r="F1566" s="74"/>
      <c r="G1566" s="74"/>
      <c r="H1566" s="74"/>
      <c r="I1566" s="74"/>
      <c r="J1566" s="74"/>
      <c r="K1566" s="74"/>
      <c r="L1566" s="49"/>
      <c r="M1566" s="49"/>
      <c r="N1566" s="49"/>
      <c r="O1566" s="49"/>
      <c r="P1566" s="49"/>
      <c r="Q1566" s="49"/>
      <c r="R1566" s="49"/>
      <c r="S1566" s="49"/>
      <c r="T1566" s="49"/>
      <c r="U1566" s="190"/>
      <c r="V1566" s="190"/>
      <c r="W1566" s="36"/>
      <c r="X1566" s="49"/>
      <c r="Y1566" s="190"/>
      <c r="Z1566" s="74"/>
      <c r="AA1566" s="74"/>
      <c r="AB1566" s="74"/>
      <c r="AC1566" s="74"/>
      <c r="AD1566" s="74"/>
      <c r="AE1566" s="74"/>
      <c r="AF1566" s="49"/>
      <c r="AG1566" s="49"/>
    </row>
    <row r="1567" spans="1:33">
      <c r="A1567" s="190"/>
      <c r="B1567" s="190"/>
      <c r="C1567" s="49"/>
      <c r="D1567" s="49"/>
      <c r="E1567" s="190"/>
      <c r="F1567" s="74"/>
      <c r="G1567" s="74"/>
      <c r="H1567" s="74"/>
      <c r="I1567" s="74"/>
      <c r="J1567" s="74"/>
      <c r="K1567" s="74"/>
      <c r="L1567" s="49"/>
      <c r="M1567" s="49"/>
      <c r="N1567" s="49"/>
      <c r="O1567" s="49"/>
      <c r="P1567" s="49"/>
      <c r="Q1567" s="49"/>
      <c r="R1567" s="49"/>
      <c r="S1567" s="49"/>
      <c r="T1567" s="49"/>
      <c r="U1567" s="190"/>
      <c r="V1567" s="190"/>
      <c r="W1567" s="36"/>
      <c r="X1567" s="49"/>
      <c r="Y1567" s="190"/>
      <c r="Z1567" s="74"/>
      <c r="AA1567" s="74"/>
      <c r="AB1567" s="74"/>
      <c r="AC1567" s="74"/>
      <c r="AD1567" s="74"/>
      <c r="AE1567" s="74"/>
      <c r="AF1567" s="49"/>
      <c r="AG1567" s="49"/>
    </row>
    <row r="1568" spans="1:33">
      <c r="A1568" s="190"/>
      <c r="B1568" s="190"/>
      <c r="C1568" s="49"/>
      <c r="D1568" s="49"/>
      <c r="E1568" s="190"/>
      <c r="F1568" s="74"/>
      <c r="G1568" s="74"/>
      <c r="H1568" s="74"/>
      <c r="I1568" s="74"/>
      <c r="J1568" s="74"/>
      <c r="K1568" s="74"/>
      <c r="L1568" s="49"/>
      <c r="M1568" s="49"/>
      <c r="N1568" s="49"/>
      <c r="O1568" s="49"/>
      <c r="P1568" s="49"/>
      <c r="Q1568" s="49"/>
      <c r="R1568" s="49"/>
      <c r="S1568" s="49"/>
      <c r="T1568" s="49"/>
      <c r="U1568" s="190"/>
      <c r="V1568" s="190"/>
      <c r="W1568" s="36"/>
      <c r="X1568" s="49"/>
      <c r="Y1568" s="190"/>
      <c r="Z1568" s="74"/>
      <c r="AA1568" s="74"/>
      <c r="AB1568" s="74"/>
      <c r="AC1568" s="74"/>
      <c r="AD1568" s="74"/>
      <c r="AE1568" s="74"/>
      <c r="AF1568" s="49"/>
      <c r="AG1568" s="49"/>
    </row>
    <row r="1569" spans="1:33">
      <c r="A1569" s="190"/>
      <c r="B1569" s="190"/>
      <c r="C1569" s="49"/>
      <c r="D1569" s="49"/>
      <c r="E1569" s="190"/>
      <c r="F1569" s="74"/>
      <c r="G1569" s="74"/>
      <c r="H1569" s="74"/>
      <c r="I1569" s="74"/>
      <c r="J1569" s="74"/>
      <c r="K1569" s="74"/>
      <c r="L1569" s="49"/>
      <c r="M1569" s="49"/>
      <c r="N1569" s="49"/>
      <c r="O1569" s="49"/>
      <c r="P1569" s="49"/>
      <c r="Q1569" s="49"/>
      <c r="R1569" s="49"/>
      <c r="S1569" s="49"/>
      <c r="T1569" s="49"/>
      <c r="U1569" s="190"/>
      <c r="V1569" s="190"/>
      <c r="W1569" s="36"/>
      <c r="X1569" s="49"/>
      <c r="Y1569" s="190"/>
      <c r="Z1569" s="74"/>
      <c r="AA1569" s="74"/>
      <c r="AB1569" s="74"/>
      <c r="AC1569" s="74"/>
      <c r="AD1569" s="74"/>
      <c r="AE1569" s="74"/>
      <c r="AF1569" s="49"/>
      <c r="AG1569" s="49"/>
    </row>
    <row r="1570" spans="1:33">
      <c r="A1570" s="190"/>
      <c r="B1570" s="190"/>
      <c r="C1570" s="49"/>
      <c r="D1570" s="49"/>
      <c r="E1570" s="190"/>
      <c r="F1570" s="74"/>
      <c r="G1570" s="74"/>
      <c r="H1570" s="74"/>
      <c r="I1570" s="74"/>
      <c r="J1570" s="74"/>
      <c r="K1570" s="74"/>
      <c r="L1570" s="49"/>
      <c r="M1570" s="49"/>
      <c r="N1570" s="49"/>
      <c r="O1570" s="49"/>
      <c r="P1570" s="49"/>
      <c r="Q1570" s="49"/>
      <c r="R1570" s="49"/>
      <c r="S1570" s="49"/>
      <c r="T1570" s="49"/>
      <c r="U1570" s="190"/>
      <c r="V1570" s="190"/>
      <c r="W1570" s="36"/>
      <c r="X1570" s="49"/>
      <c r="Y1570" s="190"/>
      <c r="Z1570" s="74"/>
      <c r="AA1570" s="74"/>
      <c r="AB1570" s="74"/>
      <c r="AC1570" s="74"/>
      <c r="AD1570" s="74"/>
      <c r="AE1570" s="74"/>
      <c r="AF1570" s="49"/>
      <c r="AG1570" s="49"/>
    </row>
    <row r="1571" spans="1:33">
      <c r="A1571" s="190"/>
      <c r="B1571" s="190"/>
      <c r="C1571" s="49"/>
      <c r="D1571" s="49"/>
      <c r="E1571" s="190"/>
      <c r="F1571" s="74"/>
      <c r="G1571" s="74"/>
      <c r="H1571" s="74"/>
      <c r="I1571" s="74"/>
      <c r="J1571" s="74"/>
      <c r="K1571" s="74"/>
      <c r="L1571" s="49"/>
      <c r="M1571" s="49"/>
      <c r="N1571" s="49"/>
      <c r="O1571" s="49"/>
      <c r="P1571" s="49"/>
      <c r="Q1571" s="49"/>
      <c r="R1571" s="49"/>
      <c r="S1571" s="49"/>
      <c r="T1571" s="49"/>
      <c r="U1571" s="190"/>
      <c r="V1571" s="190"/>
      <c r="W1571" s="36"/>
      <c r="X1571" s="49"/>
      <c r="Y1571" s="190"/>
      <c r="Z1571" s="74"/>
      <c r="AA1571" s="74"/>
      <c r="AB1571" s="74"/>
      <c r="AC1571" s="74"/>
      <c r="AD1571" s="74"/>
      <c r="AE1571" s="74"/>
      <c r="AF1571" s="49"/>
      <c r="AG1571" s="49"/>
    </row>
    <row r="1572" spans="1:33">
      <c r="A1572" s="190"/>
      <c r="B1572" s="190"/>
      <c r="C1572" s="49"/>
      <c r="D1572" s="49"/>
      <c r="E1572" s="190"/>
      <c r="F1572" s="74"/>
      <c r="G1572" s="74"/>
      <c r="H1572" s="74"/>
      <c r="I1572" s="74"/>
      <c r="J1572" s="74"/>
      <c r="K1572" s="74"/>
      <c r="L1572" s="49"/>
      <c r="M1572" s="49"/>
      <c r="N1572" s="49"/>
      <c r="O1572" s="49"/>
      <c r="P1572" s="49"/>
      <c r="Q1572" s="49"/>
      <c r="R1572" s="49"/>
      <c r="S1572" s="49"/>
      <c r="T1572" s="49"/>
      <c r="U1572" s="190"/>
      <c r="V1572" s="190"/>
      <c r="W1572" s="36"/>
      <c r="X1572" s="49"/>
      <c r="Y1572" s="190"/>
      <c r="Z1572" s="74"/>
      <c r="AA1572" s="74"/>
      <c r="AB1572" s="74"/>
      <c r="AC1572" s="74"/>
      <c r="AD1572" s="74"/>
      <c r="AE1572" s="74"/>
      <c r="AF1572" s="49"/>
      <c r="AG1572" s="49"/>
    </row>
    <row r="1573" spans="1:33">
      <c r="A1573" s="190"/>
      <c r="B1573" s="190"/>
      <c r="C1573" s="49"/>
      <c r="D1573" s="49"/>
      <c r="E1573" s="190"/>
      <c r="F1573" s="74"/>
      <c r="G1573" s="74"/>
      <c r="H1573" s="74"/>
      <c r="I1573" s="74"/>
      <c r="J1573" s="74"/>
      <c r="K1573" s="74"/>
      <c r="L1573" s="49"/>
      <c r="M1573" s="49"/>
      <c r="N1573" s="49"/>
      <c r="O1573" s="49"/>
      <c r="P1573" s="49"/>
      <c r="Q1573" s="49"/>
      <c r="R1573" s="49"/>
      <c r="S1573" s="49"/>
      <c r="T1573" s="49"/>
      <c r="U1573" s="190"/>
      <c r="V1573" s="190"/>
      <c r="W1573" s="36"/>
      <c r="X1573" s="49"/>
      <c r="Y1573" s="190"/>
      <c r="Z1573" s="74"/>
      <c r="AA1573" s="74"/>
      <c r="AB1573" s="74"/>
      <c r="AC1573" s="74"/>
      <c r="AD1573" s="74"/>
      <c r="AE1573" s="74"/>
      <c r="AF1573" s="49"/>
      <c r="AG1573" s="49"/>
    </row>
    <row r="1574" spans="1:33">
      <c r="A1574" s="190"/>
      <c r="B1574" s="190"/>
      <c r="C1574" s="49"/>
      <c r="D1574" s="49"/>
      <c r="E1574" s="190"/>
      <c r="F1574" s="74"/>
      <c r="G1574" s="74"/>
      <c r="H1574" s="74"/>
      <c r="I1574" s="74"/>
      <c r="J1574" s="74"/>
      <c r="K1574" s="74"/>
      <c r="L1574" s="49"/>
      <c r="M1574" s="49"/>
      <c r="N1574" s="49"/>
      <c r="O1574" s="49"/>
      <c r="P1574" s="49"/>
      <c r="Q1574" s="49"/>
      <c r="R1574" s="49"/>
      <c r="S1574" s="49"/>
      <c r="T1574" s="49"/>
      <c r="U1574" s="190"/>
      <c r="V1574" s="190"/>
      <c r="W1574" s="36"/>
      <c r="X1574" s="49"/>
      <c r="Y1574" s="190"/>
      <c r="Z1574" s="74"/>
      <c r="AA1574" s="74"/>
      <c r="AB1574" s="74"/>
      <c r="AC1574" s="74"/>
      <c r="AD1574" s="74"/>
      <c r="AE1574" s="74"/>
      <c r="AF1574" s="49"/>
      <c r="AG1574" s="49"/>
    </row>
    <row r="1575" spans="1:33">
      <c r="A1575" s="190"/>
      <c r="B1575" s="190"/>
      <c r="C1575" s="49"/>
      <c r="D1575" s="49"/>
      <c r="E1575" s="190"/>
      <c r="F1575" s="74"/>
      <c r="G1575" s="74"/>
      <c r="H1575" s="74"/>
      <c r="I1575" s="74"/>
      <c r="J1575" s="74"/>
      <c r="K1575" s="74"/>
      <c r="L1575" s="49"/>
      <c r="M1575" s="49"/>
      <c r="N1575" s="49"/>
      <c r="O1575" s="49"/>
      <c r="P1575" s="49"/>
      <c r="Q1575" s="49"/>
      <c r="R1575" s="49"/>
      <c r="S1575" s="49"/>
      <c r="T1575" s="49"/>
      <c r="U1575" s="190"/>
      <c r="V1575" s="190"/>
      <c r="W1575" s="36"/>
      <c r="X1575" s="49"/>
      <c r="Y1575" s="190"/>
      <c r="Z1575" s="74"/>
      <c r="AA1575" s="74"/>
      <c r="AB1575" s="74"/>
      <c r="AC1575" s="74"/>
      <c r="AD1575" s="74"/>
      <c r="AE1575" s="74"/>
      <c r="AF1575" s="49"/>
      <c r="AG1575" s="49"/>
    </row>
    <row r="1576" spans="1:33">
      <c r="A1576" s="190"/>
      <c r="B1576" s="190"/>
      <c r="C1576" s="49"/>
      <c r="D1576" s="49"/>
      <c r="E1576" s="190"/>
      <c r="F1576" s="74"/>
      <c r="G1576" s="74"/>
      <c r="H1576" s="74"/>
      <c r="I1576" s="74"/>
      <c r="J1576" s="74"/>
      <c r="K1576" s="74"/>
      <c r="L1576" s="49"/>
      <c r="M1576" s="49"/>
      <c r="N1576" s="49"/>
      <c r="O1576" s="49"/>
      <c r="P1576" s="49"/>
      <c r="Q1576" s="49"/>
      <c r="R1576" s="49"/>
      <c r="S1576" s="49"/>
      <c r="T1576" s="49"/>
      <c r="U1576" s="190"/>
      <c r="V1576" s="190"/>
      <c r="W1576" s="36"/>
      <c r="X1576" s="49"/>
      <c r="Y1576" s="190"/>
      <c r="Z1576" s="74"/>
      <c r="AA1576" s="74"/>
      <c r="AB1576" s="74"/>
      <c r="AC1576" s="74"/>
      <c r="AD1576" s="74"/>
      <c r="AE1576" s="74"/>
      <c r="AF1576" s="49"/>
      <c r="AG1576" s="49"/>
    </row>
    <row r="1577" spans="1:33">
      <c r="A1577" s="190"/>
      <c r="B1577" s="190"/>
      <c r="C1577" s="49"/>
      <c r="D1577" s="49"/>
      <c r="E1577" s="190"/>
      <c r="F1577" s="74"/>
      <c r="G1577" s="74"/>
      <c r="H1577" s="74"/>
      <c r="I1577" s="74"/>
      <c r="J1577" s="74"/>
      <c r="K1577" s="74"/>
      <c r="L1577" s="49"/>
      <c r="M1577" s="49"/>
      <c r="N1577" s="49"/>
      <c r="O1577" s="49"/>
      <c r="P1577" s="49"/>
      <c r="Q1577" s="49"/>
      <c r="R1577" s="49"/>
      <c r="S1577" s="49"/>
      <c r="T1577" s="49"/>
      <c r="U1577" s="190"/>
      <c r="V1577" s="190"/>
      <c r="W1577" s="36"/>
      <c r="X1577" s="49"/>
      <c r="Y1577" s="190"/>
      <c r="Z1577" s="74"/>
      <c r="AA1577" s="74"/>
      <c r="AB1577" s="74"/>
      <c r="AC1577" s="74"/>
      <c r="AD1577" s="74"/>
      <c r="AE1577" s="74"/>
      <c r="AF1577" s="49"/>
      <c r="AG1577" s="49"/>
    </row>
    <row r="1578" spans="1:33">
      <c r="A1578" s="190"/>
      <c r="B1578" s="190"/>
      <c r="C1578" s="49"/>
      <c r="D1578" s="49"/>
      <c r="E1578" s="190"/>
      <c r="F1578" s="74"/>
      <c r="G1578" s="74"/>
      <c r="H1578" s="74"/>
      <c r="I1578" s="74"/>
      <c r="J1578" s="74"/>
      <c r="K1578" s="74"/>
      <c r="L1578" s="49"/>
      <c r="M1578" s="49"/>
      <c r="N1578" s="49"/>
      <c r="O1578" s="49"/>
      <c r="P1578" s="49"/>
      <c r="Q1578" s="49"/>
      <c r="R1578" s="49"/>
      <c r="S1578" s="49"/>
      <c r="T1578" s="49"/>
      <c r="U1578" s="190"/>
      <c r="V1578" s="190"/>
      <c r="W1578" s="36"/>
      <c r="X1578" s="49"/>
      <c r="Y1578" s="190"/>
      <c r="Z1578" s="74"/>
      <c r="AA1578" s="74"/>
      <c r="AB1578" s="74"/>
      <c r="AC1578" s="74"/>
      <c r="AD1578" s="74"/>
      <c r="AE1578" s="74"/>
      <c r="AF1578" s="49"/>
      <c r="AG1578" s="49"/>
    </row>
    <row r="1579" spans="1:33">
      <c r="A1579" s="190"/>
      <c r="B1579" s="190"/>
      <c r="C1579" s="49"/>
      <c r="D1579" s="49"/>
      <c r="E1579" s="190"/>
      <c r="F1579" s="74"/>
      <c r="G1579" s="74"/>
      <c r="H1579" s="74"/>
      <c r="I1579" s="74"/>
      <c r="J1579" s="74"/>
      <c r="K1579" s="74"/>
      <c r="L1579" s="49"/>
      <c r="M1579" s="49"/>
      <c r="N1579" s="49"/>
      <c r="O1579" s="49"/>
      <c r="P1579" s="49"/>
      <c r="Q1579" s="49"/>
      <c r="R1579" s="49"/>
      <c r="S1579" s="49"/>
      <c r="T1579" s="49"/>
      <c r="U1579" s="190"/>
      <c r="V1579" s="190"/>
      <c r="W1579" s="36"/>
      <c r="X1579" s="49"/>
      <c r="Y1579" s="190"/>
      <c r="Z1579" s="74"/>
      <c r="AA1579" s="74"/>
      <c r="AB1579" s="74"/>
      <c r="AC1579" s="74"/>
      <c r="AD1579" s="74"/>
      <c r="AE1579" s="74"/>
      <c r="AF1579" s="49"/>
      <c r="AG1579" s="49"/>
    </row>
    <row r="1580" spans="1:33">
      <c r="A1580" s="190"/>
      <c r="B1580" s="190"/>
      <c r="C1580" s="49"/>
      <c r="D1580" s="49"/>
      <c r="E1580" s="190"/>
      <c r="F1580" s="74"/>
      <c r="G1580" s="74"/>
      <c r="H1580" s="74"/>
      <c r="I1580" s="74"/>
      <c r="J1580" s="74"/>
      <c r="K1580" s="74"/>
      <c r="L1580" s="49"/>
      <c r="M1580" s="49"/>
      <c r="N1580" s="49"/>
      <c r="O1580" s="49"/>
      <c r="P1580" s="49"/>
      <c r="Q1580" s="49"/>
      <c r="R1580" s="49"/>
      <c r="S1580" s="49"/>
      <c r="T1580" s="49"/>
      <c r="U1580" s="190"/>
      <c r="V1580" s="190"/>
      <c r="W1580" s="36"/>
      <c r="X1580" s="49"/>
      <c r="Y1580" s="190"/>
      <c r="Z1580" s="74"/>
      <c r="AA1580" s="74"/>
      <c r="AB1580" s="74"/>
      <c r="AC1580" s="74"/>
      <c r="AD1580" s="74"/>
      <c r="AE1580" s="74"/>
      <c r="AF1580" s="49"/>
      <c r="AG1580" s="49"/>
    </row>
    <row r="1581" spans="1:33">
      <c r="A1581" s="190"/>
      <c r="B1581" s="190"/>
      <c r="C1581" s="49"/>
      <c r="D1581" s="49"/>
      <c r="E1581" s="190"/>
      <c r="F1581" s="74"/>
      <c r="G1581" s="74"/>
      <c r="H1581" s="74"/>
      <c r="I1581" s="74"/>
      <c r="J1581" s="74"/>
      <c r="K1581" s="74"/>
      <c r="L1581" s="49"/>
      <c r="M1581" s="49"/>
      <c r="N1581" s="49"/>
      <c r="O1581" s="49"/>
      <c r="P1581" s="49"/>
      <c r="Q1581" s="49"/>
      <c r="R1581" s="49"/>
      <c r="S1581" s="49"/>
      <c r="T1581" s="49"/>
      <c r="U1581" s="190"/>
      <c r="V1581" s="190"/>
      <c r="W1581" s="36"/>
      <c r="X1581" s="49"/>
      <c r="Y1581" s="190"/>
      <c r="Z1581" s="74"/>
      <c r="AA1581" s="74"/>
      <c r="AB1581" s="74"/>
      <c r="AC1581" s="74"/>
      <c r="AD1581" s="74"/>
      <c r="AE1581" s="74"/>
      <c r="AF1581" s="49"/>
      <c r="AG1581" s="49"/>
    </row>
    <row r="1582" spans="1:33">
      <c r="A1582" s="190"/>
      <c r="B1582" s="190"/>
      <c r="C1582" s="49"/>
      <c r="D1582" s="49"/>
      <c r="E1582" s="190"/>
      <c r="F1582" s="74"/>
      <c r="G1582" s="74"/>
      <c r="H1582" s="74"/>
      <c r="I1582" s="74"/>
      <c r="J1582" s="74"/>
      <c r="K1582" s="74"/>
      <c r="L1582" s="49"/>
      <c r="M1582" s="49"/>
      <c r="N1582" s="49"/>
      <c r="O1582" s="49"/>
      <c r="P1582" s="49"/>
      <c r="Q1582" s="49"/>
      <c r="R1582" s="49"/>
      <c r="S1582" s="49"/>
      <c r="T1582" s="49"/>
      <c r="U1582" s="190"/>
      <c r="V1582" s="190"/>
      <c r="W1582" s="36"/>
      <c r="X1582" s="49"/>
      <c r="Y1582" s="190"/>
      <c r="Z1582" s="74"/>
      <c r="AA1582" s="74"/>
      <c r="AB1582" s="74"/>
      <c r="AC1582" s="74"/>
      <c r="AD1582" s="74"/>
      <c r="AE1582" s="74"/>
      <c r="AF1582" s="49"/>
      <c r="AG1582" s="49"/>
    </row>
    <row r="1583" spans="1:33">
      <c r="A1583" s="190"/>
      <c r="B1583" s="190"/>
      <c r="C1583" s="49"/>
      <c r="D1583" s="49"/>
      <c r="E1583" s="190"/>
      <c r="F1583" s="74"/>
      <c r="G1583" s="74"/>
      <c r="H1583" s="74"/>
      <c r="I1583" s="74"/>
      <c r="J1583" s="74"/>
      <c r="K1583" s="74"/>
      <c r="L1583" s="49"/>
      <c r="M1583" s="49"/>
      <c r="N1583" s="49"/>
      <c r="O1583" s="49"/>
      <c r="P1583" s="49"/>
      <c r="Q1583" s="49"/>
      <c r="R1583" s="49"/>
      <c r="S1583" s="49"/>
      <c r="T1583" s="49"/>
      <c r="U1583" s="190"/>
      <c r="V1583" s="190"/>
      <c r="W1583" s="36"/>
      <c r="X1583" s="49"/>
      <c r="Y1583" s="190"/>
      <c r="Z1583" s="74"/>
      <c r="AA1583" s="74"/>
      <c r="AB1583" s="74"/>
      <c r="AC1583" s="74"/>
      <c r="AD1583" s="74"/>
      <c r="AE1583" s="74"/>
      <c r="AF1583" s="49"/>
      <c r="AG1583" s="49"/>
    </row>
    <row r="1584" spans="1:33">
      <c r="A1584" s="190"/>
      <c r="B1584" s="190"/>
      <c r="C1584" s="49"/>
      <c r="D1584" s="49"/>
      <c r="E1584" s="190"/>
      <c r="F1584" s="74"/>
      <c r="G1584" s="74"/>
      <c r="H1584" s="74"/>
      <c r="I1584" s="74"/>
      <c r="J1584" s="74"/>
      <c r="K1584" s="74"/>
      <c r="L1584" s="49"/>
      <c r="M1584" s="49"/>
      <c r="N1584" s="49"/>
      <c r="O1584" s="49"/>
      <c r="P1584" s="49"/>
      <c r="Q1584" s="49"/>
      <c r="R1584" s="49"/>
      <c r="S1584" s="49"/>
      <c r="T1584" s="49"/>
      <c r="U1584" s="190"/>
      <c r="V1584" s="190"/>
      <c r="W1584" s="36"/>
      <c r="X1584" s="49"/>
      <c r="Y1584" s="190"/>
      <c r="Z1584" s="74"/>
      <c r="AA1584" s="74"/>
      <c r="AB1584" s="74"/>
      <c r="AC1584" s="74"/>
      <c r="AD1584" s="74"/>
      <c r="AE1584" s="74"/>
      <c r="AF1584" s="49"/>
      <c r="AG1584" s="49"/>
    </row>
    <row r="1585" spans="1:33">
      <c r="A1585" s="190"/>
      <c r="B1585" s="190"/>
      <c r="C1585" s="49"/>
      <c r="D1585" s="49"/>
      <c r="E1585" s="190"/>
      <c r="F1585" s="74"/>
      <c r="G1585" s="74"/>
      <c r="H1585" s="74"/>
      <c r="I1585" s="74"/>
      <c r="J1585" s="74"/>
      <c r="K1585" s="74"/>
      <c r="L1585" s="49"/>
      <c r="M1585" s="49"/>
      <c r="N1585" s="49"/>
      <c r="O1585" s="49"/>
      <c r="P1585" s="49"/>
      <c r="Q1585" s="49"/>
      <c r="R1585" s="49"/>
      <c r="S1585" s="49"/>
      <c r="T1585" s="49"/>
      <c r="U1585" s="190"/>
      <c r="V1585" s="190"/>
      <c r="W1585" s="36"/>
      <c r="X1585" s="49"/>
      <c r="Y1585" s="190"/>
      <c r="Z1585" s="74"/>
      <c r="AA1585" s="74"/>
      <c r="AB1585" s="74"/>
      <c r="AC1585" s="74"/>
      <c r="AD1585" s="74"/>
      <c r="AE1585" s="74"/>
      <c r="AF1585" s="49"/>
      <c r="AG1585" s="49"/>
    </row>
    <row r="1586" spans="1:33">
      <c r="A1586" s="190"/>
      <c r="B1586" s="190"/>
      <c r="C1586" s="49"/>
      <c r="D1586" s="49"/>
      <c r="E1586" s="190"/>
      <c r="F1586" s="74"/>
      <c r="G1586" s="74"/>
      <c r="H1586" s="74"/>
      <c r="I1586" s="74"/>
      <c r="J1586" s="74"/>
      <c r="K1586" s="74"/>
      <c r="L1586" s="49"/>
      <c r="M1586" s="49"/>
      <c r="N1586" s="49"/>
      <c r="O1586" s="49"/>
      <c r="P1586" s="49"/>
      <c r="Q1586" s="49"/>
      <c r="R1586" s="49"/>
      <c r="S1586" s="49"/>
      <c r="T1586" s="49"/>
      <c r="U1586" s="190"/>
      <c r="V1586" s="190"/>
      <c r="W1586" s="36"/>
      <c r="X1586" s="49"/>
      <c r="Y1586" s="190"/>
      <c r="Z1586" s="74"/>
      <c r="AA1586" s="74"/>
      <c r="AB1586" s="74"/>
      <c r="AC1586" s="74"/>
      <c r="AD1586" s="74"/>
      <c r="AE1586" s="74"/>
      <c r="AF1586" s="49"/>
      <c r="AG1586" s="49"/>
    </row>
    <row r="1587" spans="1:33">
      <c r="A1587" s="190"/>
      <c r="B1587" s="190"/>
      <c r="C1587" s="49"/>
      <c r="D1587" s="49"/>
      <c r="E1587" s="190"/>
      <c r="F1587" s="74"/>
      <c r="G1587" s="74"/>
      <c r="H1587" s="74"/>
      <c r="I1587" s="74"/>
      <c r="J1587" s="74"/>
      <c r="K1587" s="74"/>
      <c r="L1587" s="49"/>
      <c r="M1587" s="49"/>
      <c r="N1587" s="49"/>
      <c r="O1587" s="49"/>
      <c r="P1587" s="49"/>
      <c r="Q1587" s="49"/>
      <c r="R1587" s="49"/>
      <c r="S1587" s="49"/>
      <c r="T1587" s="49"/>
      <c r="U1587" s="190"/>
      <c r="V1587" s="190"/>
      <c r="W1587" s="36"/>
      <c r="X1587" s="49"/>
      <c r="Y1587" s="190"/>
      <c r="Z1587" s="74"/>
      <c r="AA1587" s="74"/>
      <c r="AB1587" s="74"/>
      <c r="AC1587" s="74"/>
      <c r="AD1587" s="74"/>
      <c r="AE1587" s="74"/>
      <c r="AF1587" s="49"/>
      <c r="AG1587" s="49"/>
    </row>
    <row r="1588" spans="1:33">
      <c r="A1588" s="190"/>
      <c r="B1588" s="190"/>
      <c r="C1588" s="49"/>
      <c r="D1588" s="49"/>
      <c r="E1588" s="190"/>
      <c r="F1588" s="74"/>
      <c r="G1588" s="74"/>
      <c r="H1588" s="74"/>
      <c r="I1588" s="74"/>
      <c r="J1588" s="74"/>
      <c r="K1588" s="74"/>
      <c r="L1588" s="49"/>
      <c r="M1588" s="49"/>
      <c r="N1588" s="49"/>
      <c r="O1588" s="49"/>
      <c r="P1588" s="49"/>
      <c r="Q1588" s="49"/>
      <c r="R1588" s="49"/>
      <c r="S1588" s="49"/>
      <c r="T1588" s="49"/>
      <c r="U1588" s="190"/>
      <c r="V1588" s="190"/>
      <c r="W1588" s="36"/>
      <c r="X1588" s="49"/>
      <c r="Y1588" s="190"/>
      <c r="Z1588" s="74"/>
      <c r="AA1588" s="74"/>
      <c r="AB1588" s="74"/>
      <c r="AC1588" s="74"/>
      <c r="AD1588" s="74"/>
      <c r="AE1588" s="74"/>
      <c r="AF1588" s="49"/>
      <c r="AG1588" s="49"/>
    </row>
    <row r="1589" spans="1:33">
      <c r="A1589" s="190"/>
      <c r="B1589" s="190"/>
      <c r="C1589" s="49"/>
      <c r="D1589" s="49"/>
      <c r="E1589" s="190"/>
      <c r="F1589" s="74"/>
      <c r="G1589" s="74"/>
      <c r="H1589" s="74"/>
      <c r="I1589" s="74"/>
      <c r="J1589" s="74"/>
      <c r="K1589" s="74"/>
      <c r="L1589" s="49"/>
      <c r="M1589" s="49"/>
      <c r="N1589" s="49"/>
      <c r="O1589" s="49"/>
      <c r="P1589" s="49"/>
      <c r="Q1589" s="49"/>
      <c r="R1589" s="49"/>
      <c r="S1589" s="49"/>
      <c r="T1589" s="49"/>
      <c r="U1589" s="190"/>
      <c r="V1589" s="190"/>
      <c r="W1589" s="36"/>
      <c r="X1589" s="49"/>
      <c r="Y1589" s="190"/>
      <c r="Z1589" s="74"/>
      <c r="AA1589" s="74"/>
      <c r="AB1589" s="74"/>
      <c r="AC1589" s="74"/>
      <c r="AD1589" s="74"/>
      <c r="AE1589" s="74"/>
      <c r="AF1589" s="49"/>
      <c r="AG1589" s="49"/>
    </row>
    <row r="1590" spans="1:33">
      <c r="A1590" s="190"/>
      <c r="B1590" s="190"/>
      <c r="C1590" s="49"/>
      <c r="D1590" s="49"/>
      <c r="E1590" s="190"/>
      <c r="F1590" s="74"/>
      <c r="G1590" s="74"/>
      <c r="H1590" s="74"/>
      <c r="I1590" s="74"/>
      <c r="J1590" s="74"/>
      <c r="K1590" s="74"/>
      <c r="L1590" s="49"/>
      <c r="M1590" s="49"/>
      <c r="N1590" s="49"/>
      <c r="O1590" s="49"/>
      <c r="P1590" s="49"/>
      <c r="Q1590" s="49"/>
      <c r="R1590" s="49"/>
      <c r="S1590" s="49"/>
      <c r="T1590" s="49"/>
      <c r="U1590" s="190"/>
      <c r="V1590" s="190"/>
      <c r="W1590" s="36"/>
      <c r="X1590" s="49"/>
      <c r="Y1590" s="190"/>
      <c r="Z1590" s="74"/>
      <c r="AA1590" s="74"/>
      <c r="AB1590" s="74"/>
      <c r="AC1590" s="74"/>
      <c r="AD1590" s="74"/>
      <c r="AE1590" s="74"/>
      <c r="AF1590" s="49"/>
      <c r="AG1590" s="49"/>
    </row>
    <row r="1591" spans="1:33">
      <c r="A1591" s="190"/>
      <c r="B1591" s="190"/>
      <c r="C1591" s="49"/>
      <c r="D1591" s="49"/>
      <c r="E1591" s="190"/>
      <c r="F1591" s="74"/>
      <c r="G1591" s="74"/>
      <c r="H1591" s="74"/>
      <c r="I1591" s="74"/>
      <c r="J1591" s="74"/>
      <c r="K1591" s="74"/>
      <c r="L1591" s="49"/>
      <c r="M1591" s="49"/>
      <c r="N1591" s="49"/>
      <c r="O1591" s="49"/>
      <c r="P1591" s="49"/>
      <c r="Q1591" s="49"/>
      <c r="R1591" s="49"/>
      <c r="S1591" s="49"/>
      <c r="T1591" s="49"/>
      <c r="U1591" s="190"/>
      <c r="V1591" s="190"/>
      <c r="W1591" s="36"/>
      <c r="X1591" s="49"/>
      <c r="Y1591" s="190"/>
      <c r="Z1591" s="74"/>
      <c r="AA1591" s="74"/>
      <c r="AB1591" s="74"/>
      <c r="AC1591" s="74"/>
      <c r="AD1591" s="74"/>
      <c r="AE1591" s="74"/>
      <c r="AF1591" s="49"/>
      <c r="AG1591" s="49"/>
    </row>
    <row r="1592" spans="1:33">
      <c r="A1592" s="190"/>
      <c r="B1592" s="190"/>
      <c r="C1592" s="49"/>
      <c r="D1592" s="49"/>
      <c r="E1592" s="190"/>
      <c r="F1592" s="74"/>
      <c r="G1592" s="74"/>
      <c r="H1592" s="74"/>
      <c r="I1592" s="74"/>
      <c r="J1592" s="74"/>
      <c r="K1592" s="74"/>
      <c r="L1592" s="49"/>
      <c r="M1592" s="49"/>
      <c r="N1592" s="49"/>
      <c r="O1592" s="49"/>
      <c r="P1592" s="49"/>
      <c r="Q1592" s="49"/>
      <c r="R1592" s="49"/>
      <c r="S1592" s="49"/>
      <c r="T1592" s="49"/>
      <c r="U1592" s="190"/>
      <c r="V1592" s="190"/>
      <c r="W1592" s="36"/>
      <c r="X1592" s="49"/>
      <c r="Y1592" s="190"/>
      <c r="Z1592" s="74"/>
      <c r="AA1592" s="74"/>
      <c r="AB1592" s="74"/>
      <c r="AC1592" s="74"/>
      <c r="AD1592" s="74"/>
      <c r="AE1592" s="74"/>
      <c r="AF1592" s="49"/>
      <c r="AG1592" s="49"/>
    </row>
    <row r="1593" spans="1:33">
      <c r="A1593" s="190"/>
      <c r="B1593" s="190"/>
      <c r="C1593" s="49"/>
      <c r="D1593" s="49"/>
      <c r="E1593" s="190"/>
      <c r="F1593" s="74"/>
      <c r="G1593" s="74"/>
      <c r="H1593" s="74"/>
      <c r="I1593" s="74"/>
      <c r="J1593" s="74"/>
      <c r="K1593" s="74"/>
      <c r="L1593" s="49"/>
      <c r="M1593" s="49"/>
      <c r="N1593" s="49"/>
      <c r="O1593" s="49"/>
      <c r="P1593" s="49"/>
      <c r="Q1593" s="49"/>
      <c r="R1593" s="49"/>
      <c r="S1593" s="49"/>
      <c r="T1593" s="49"/>
      <c r="U1593" s="190"/>
      <c r="V1593" s="190"/>
      <c r="W1593" s="36"/>
      <c r="X1593" s="49"/>
      <c r="Y1593" s="190"/>
      <c r="Z1593" s="74"/>
      <c r="AA1593" s="74"/>
      <c r="AB1593" s="74"/>
      <c r="AC1593" s="74"/>
      <c r="AD1593" s="74"/>
      <c r="AE1593" s="74"/>
      <c r="AF1593" s="49"/>
      <c r="AG1593" s="49"/>
    </row>
    <row r="1594" spans="1:33">
      <c r="A1594" s="190"/>
      <c r="B1594" s="190"/>
      <c r="C1594" s="49"/>
      <c r="D1594" s="49"/>
      <c r="E1594" s="190"/>
      <c r="F1594" s="74"/>
      <c r="G1594" s="74"/>
      <c r="H1594" s="74"/>
      <c r="I1594" s="74"/>
      <c r="J1594" s="74"/>
      <c r="K1594" s="74"/>
      <c r="L1594" s="49"/>
      <c r="M1594" s="49"/>
      <c r="N1594" s="49"/>
      <c r="O1594" s="49"/>
      <c r="P1594" s="49"/>
      <c r="Q1594" s="49"/>
      <c r="R1594" s="49"/>
      <c r="S1594" s="49"/>
      <c r="T1594" s="49"/>
      <c r="U1594" s="190"/>
      <c r="V1594" s="190"/>
      <c r="W1594" s="36"/>
      <c r="X1594" s="49"/>
      <c r="Y1594" s="190"/>
      <c r="Z1594" s="74"/>
      <c r="AA1594" s="74"/>
      <c r="AB1594" s="74"/>
      <c r="AC1594" s="74"/>
      <c r="AD1594" s="74"/>
      <c r="AE1594" s="74"/>
      <c r="AF1594" s="49"/>
      <c r="AG1594" s="49"/>
    </row>
    <row r="1595" spans="1:33">
      <c r="A1595" s="190"/>
      <c r="B1595" s="190"/>
      <c r="C1595" s="49"/>
      <c r="D1595" s="49"/>
      <c r="E1595" s="190"/>
      <c r="F1595" s="74"/>
      <c r="G1595" s="74"/>
      <c r="H1595" s="74"/>
      <c r="I1595" s="74"/>
      <c r="J1595" s="74"/>
      <c r="K1595" s="74"/>
      <c r="L1595" s="49"/>
      <c r="M1595" s="49"/>
      <c r="N1595" s="49"/>
      <c r="O1595" s="49"/>
      <c r="P1595" s="49"/>
      <c r="Q1595" s="49"/>
      <c r="R1595" s="49"/>
      <c r="S1595" s="49"/>
      <c r="T1595" s="49"/>
      <c r="U1595" s="190"/>
      <c r="V1595" s="190"/>
      <c r="W1595" s="36"/>
      <c r="X1595" s="49"/>
      <c r="Y1595" s="190"/>
      <c r="Z1595" s="74"/>
      <c r="AA1595" s="74"/>
      <c r="AB1595" s="74"/>
      <c r="AC1595" s="74"/>
      <c r="AD1595" s="74"/>
      <c r="AE1595" s="74"/>
      <c r="AF1595" s="49"/>
      <c r="AG1595" s="49"/>
    </row>
    <row r="1596" spans="1:33">
      <c r="A1596" s="190"/>
      <c r="B1596" s="190"/>
      <c r="C1596" s="49"/>
      <c r="D1596" s="49"/>
      <c r="E1596" s="190"/>
      <c r="F1596" s="74"/>
      <c r="G1596" s="74"/>
      <c r="H1596" s="74"/>
      <c r="I1596" s="74"/>
      <c r="J1596" s="74"/>
      <c r="K1596" s="74"/>
      <c r="L1596" s="49"/>
      <c r="M1596" s="49"/>
      <c r="N1596" s="49"/>
      <c r="O1596" s="49"/>
      <c r="P1596" s="49"/>
      <c r="Q1596" s="49"/>
      <c r="R1596" s="49"/>
      <c r="S1596" s="49"/>
      <c r="T1596" s="49"/>
      <c r="U1596" s="190"/>
      <c r="V1596" s="190"/>
      <c r="W1596" s="36"/>
      <c r="X1596" s="49"/>
      <c r="Y1596" s="190"/>
      <c r="Z1596" s="74"/>
      <c r="AA1596" s="74"/>
      <c r="AB1596" s="74"/>
      <c r="AC1596" s="74"/>
      <c r="AD1596" s="74"/>
      <c r="AE1596" s="74"/>
      <c r="AF1596" s="49"/>
      <c r="AG1596" s="49"/>
    </row>
    <row r="1597" spans="1:33">
      <c r="A1597" s="190"/>
      <c r="B1597" s="190"/>
      <c r="C1597" s="49"/>
      <c r="D1597" s="49"/>
      <c r="E1597" s="190"/>
      <c r="F1597" s="74"/>
      <c r="G1597" s="74"/>
      <c r="H1597" s="74"/>
      <c r="I1597" s="74"/>
      <c r="J1597" s="74"/>
      <c r="K1597" s="74"/>
      <c r="L1597" s="49"/>
      <c r="M1597" s="49"/>
      <c r="N1597" s="49"/>
      <c r="O1597" s="49"/>
      <c r="P1597" s="49"/>
      <c r="Q1597" s="49"/>
      <c r="R1597" s="49"/>
      <c r="S1597" s="49"/>
      <c r="T1597" s="49"/>
      <c r="U1597" s="190"/>
      <c r="V1597" s="190"/>
      <c r="W1597" s="36"/>
      <c r="X1597" s="49"/>
      <c r="Y1597" s="190"/>
      <c r="Z1597" s="74"/>
      <c r="AA1597" s="74"/>
      <c r="AB1597" s="74"/>
      <c r="AC1597" s="74"/>
      <c r="AD1597" s="74"/>
      <c r="AE1597" s="74"/>
      <c r="AF1597" s="49"/>
      <c r="AG1597" s="49"/>
    </row>
    <row r="1598" spans="1:33">
      <c r="A1598" s="190"/>
      <c r="B1598" s="190"/>
      <c r="C1598" s="49"/>
      <c r="D1598" s="49"/>
      <c r="E1598" s="190"/>
      <c r="F1598" s="74"/>
      <c r="G1598" s="74"/>
      <c r="H1598" s="74"/>
      <c r="I1598" s="74"/>
      <c r="J1598" s="74"/>
      <c r="K1598" s="74"/>
      <c r="L1598" s="49"/>
      <c r="M1598" s="49"/>
      <c r="N1598" s="49"/>
      <c r="O1598" s="49"/>
      <c r="P1598" s="49"/>
      <c r="Q1598" s="49"/>
      <c r="R1598" s="49"/>
      <c r="S1598" s="49"/>
      <c r="T1598" s="49"/>
      <c r="U1598" s="190"/>
      <c r="V1598" s="190"/>
      <c r="W1598" s="36"/>
      <c r="X1598" s="49"/>
      <c r="Y1598" s="190"/>
      <c r="Z1598" s="74"/>
      <c r="AA1598" s="74"/>
      <c r="AB1598" s="74"/>
      <c r="AC1598" s="74"/>
      <c r="AD1598" s="74"/>
      <c r="AE1598" s="74"/>
      <c r="AF1598" s="49"/>
      <c r="AG1598" s="49"/>
    </row>
    <row r="1599" spans="1:33">
      <c r="A1599" s="190"/>
      <c r="B1599" s="190"/>
      <c r="C1599" s="49"/>
      <c r="D1599" s="49"/>
      <c r="E1599" s="190"/>
      <c r="F1599" s="74"/>
      <c r="G1599" s="74"/>
      <c r="H1599" s="74"/>
      <c r="I1599" s="74"/>
      <c r="J1599" s="74"/>
      <c r="K1599" s="74"/>
      <c r="L1599" s="49"/>
      <c r="M1599" s="49"/>
      <c r="N1599" s="49"/>
      <c r="O1599" s="49"/>
      <c r="P1599" s="49"/>
      <c r="Q1599" s="49"/>
      <c r="R1599" s="49"/>
      <c r="S1599" s="49"/>
      <c r="T1599" s="49"/>
      <c r="U1599" s="190"/>
      <c r="V1599" s="190"/>
      <c r="W1599" s="36"/>
      <c r="X1599" s="49"/>
      <c r="Y1599" s="190"/>
      <c r="Z1599" s="74"/>
      <c r="AA1599" s="74"/>
      <c r="AB1599" s="74"/>
      <c r="AC1599" s="74"/>
      <c r="AD1599" s="74"/>
      <c r="AE1599" s="74"/>
      <c r="AF1599" s="49"/>
      <c r="AG1599" s="49"/>
    </row>
    <row r="1600" spans="1:33">
      <c r="A1600" s="190"/>
      <c r="B1600" s="190"/>
      <c r="C1600" s="49"/>
      <c r="D1600" s="49"/>
      <c r="E1600" s="190"/>
      <c r="F1600" s="74"/>
      <c r="G1600" s="74"/>
      <c r="H1600" s="74"/>
      <c r="I1600" s="74"/>
      <c r="J1600" s="74"/>
      <c r="K1600" s="74"/>
      <c r="L1600" s="49"/>
      <c r="M1600" s="49"/>
      <c r="N1600" s="49"/>
      <c r="O1600" s="49"/>
      <c r="P1600" s="49"/>
      <c r="Q1600" s="49"/>
      <c r="R1600" s="49"/>
      <c r="S1600" s="49"/>
      <c r="T1600" s="49"/>
      <c r="U1600" s="190"/>
      <c r="V1600" s="190"/>
      <c r="W1600" s="36"/>
      <c r="X1600" s="49"/>
      <c r="Y1600" s="190"/>
      <c r="Z1600" s="74"/>
      <c r="AA1600" s="74"/>
      <c r="AB1600" s="74"/>
      <c r="AC1600" s="74"/>
      <c r="AD1600" s="74"/>
      <c r="AE1600" s="74"/>
      <c r="AF1600" s="49"/>
      <c r="AG1600" s="49"/>
    </row>
    <row r="1601" spans="1:33">
      <c r="A1601" s="190"/>
      <c r="B1601" s="190"/>
      <c r="C1601" s="49"/>
      <c r="D1601" s="49"/>
      <c r="E1601" s="190"/>
      <c r="F1601" s="74"/>
      <c r="G1601" s="74"/>
      <c r="H1601" s="74"/>
      <c r="I1601" s="74"/>
      <c r="J1601" s="74"/>
      <c r="K1601" s="74"/>
      <c r="L1601" s="49"/>
      <c r="M1601" s="49"/>
      <c r="N1601" s="49"/>
      <c r="O1601" s="49"/>
      <c r="P1601" s="49"/>
      <c r="Q1601" s="49"/>
      <c r="R1601" s="49"/>
      <c r="S1601" s="49"/>
      <c r="T1601" s="49"/>
      <c r="U1601" s="190"/>
      <c r="V1601" s="190"/>
      <c r="W1601" s="36"/>
      <c r="X1601" s="49"/>
      <c r="Y1601" s="190"/>
      <c r="Z1601" s="74"/>
      <c r="AA1601" s="74"/>
      <c r="AB1601" s="74"/>
      <c r="AC1601" s="74"/>
      <c r="AD1601" s="74"/>
      <c r="AE1601" s="74"/>
      <c r="AF1601" s="49"/>
      <c r="AG1601" s="49"/>
    </row>
    <row r="1602" spans="1:33">
      <c r="A1602" s="190"/>
      <c r="B1602" s="190"/>
      <c r="C1602" s="49"/>
      <c r="D1602" s="49"/>
      <c r="E1602" s="190"/>
      <c r="F1602" s="74"/>
      <c r="G1602" s="74"/>
      <c r="H1602" s="74"/>
      <c r="I1602" s="74"/>
      <c r="J1602" s="74"/>
      <c r="K1602" s="74"/>
      <c r="L1602" s="49"/>
      <c r="M1602" s="49"/>
      <c r="N1602" s="49"/>
      <c r="O1602" s="49"/>
      <c r="P1602" s="49"/>
      <c r="Q1602" s="49"/>
      <c r="R1602" s="49"/>
      <c r="S1602" s="49"/>
      <c r="T1602" s="49"/>
      <c r="U1602" s="190"/>
      <c r="V1602" s="190"/>
      <c r="W1602" s="36"/>
      <c r="X1602" s="49"/>
      <c r="Y1602" s="190"/>
      <c r="Z1602" s="74"/>
      <c r="AA1602" s="74"/>
      <c r="AB1602" s="74"/>
      <c r="AC1602" s="74"/>
      <c r="AD1602" s="74"/>
      <c r="AE1602" s="74"/>
      <c r="AF1602" s="49"/>
      <c r="AG1602" s="49"/>
    </row>
    <row r="1603" spans="1:33">
      <c r="A1603" s="190"/>
      <c r="B1603" s="190"/>
      <c r="C1603" s="49"/>
      <c r="D1603" s="49"/>
      <c r="E1603" s="190"/>
      <c r="F1603" s="74"/>
      <c r="G1603" s="74"/>
      <c r="H1603" s="74"/>
      <c r="I1603" s="74"/>
      <c r="J1603" s="74"/>
      <c r="K1603" s="74"/>
      <c r="L1603" s="49"/>
      <c r="M1603" s="49"/>
      <c r="N1603" s="49"/>
      <c r="O1603" s="49"/>
      <c r="P1603" s="49"/>
      <c r="Q1603" s="49"/>
      <c r="R1603" s="49"/>
      <c r="S1603" s="49"/>
      <c r="T1603" s="49"/>
      <c r="U1603" s="190"/>
      <c r="V1603" s="190"/>
      <c r="W1603" s="36"/>
      <c r="X1603" s="49"/>
      <c r="Y1603" s="190"/>
      <c r="Z1603" s="74"/>
      <c r="AA1603" s="74"/>
      <c r="AB1603" s="74"/>
      <c r="AC1603" s="74"/>
      <c r="AD1603" s="74"/>
      <c r="AE1603" s="74"/>
      <c r="AF1603" s="49"/>
      <c r="AG1603" s="49"/>
    </row>
    <row r="1604" spans="1:33">
      <c r="A1604" s="190"/>
      <c r="B1604" s="190"/>
      <c r="C1604" s="49"/>
      <c r="D1604" s="49"/>
      <c r="E1604" s="190"/>
      <c r="F1604" s="74"/>
      <c r="G1604" s="74"/>
      <c r="H1604" s="74"/>
      <c r="I1604" s="74"/>
      <c r="J1604" s="74"/>
      <c r="K1604" s="74"/>
      <c r="L1604" s="49"/>
      <c r="M1604" s="49"/>
      <c r="N1604" s="49"/>
      <c r="O1604" s="49"/>
      <c r="P1604" s="49"/>
      <c r="Q1604" s="49"/>
      <c r="R1604" s="49"/>
      <c r="S1604" s="49"/>
      <c r="T1604" s="49"/>
      <c r="U1604" s="190"/>
      <c r="V1604" s="190"/>
      <c r="W1604" s="36"/>
      <c r="X1604" s="49"/>
      <c r="Y1604" s="190"/>
      <c r="Z1604" s="74"/>
      <c r="AA1604" s="74"/>
      <c r="AB1604" s="74"/>
      <c r="AC1604" s="74"/>
      <c r="AD1604" s="74"/>
      <c r="AE1604" s="74"/>
      <c r="AF1604" s="49"/>
      <c r="AG1604" s="49"/>
    </row>
    <row r="1605" spans="1:33">
      <c r="A1605" s="190"/>
      <c r="B1605" s="190"/>
      <c r="C1605" s="49"/>
      <c r="D1605" s="49"/>
      <c r="E1605" s="190"/>
      <c r="F1605" s="74"/>
      <c r="G1605" s="74"/>
      <c r="H1605" s="74"/>
      <c r="I1605" s="74"/>
      <c r="J1605" s="74"/>
      <c r="K1605" s="74"/>
      <c r="L1605" s="49"/>
      <c r="M1605" s="49"/>
      <c r="N1605" s="49"/>
      <c r="O1605" s="49"/>
      <c r="P1605" s="49"/>
      <c r="Q1605" s="49"/>
      <c r="R1605" s="49"/>
      <c r="S1605" s="49"/>
      <c r="T1605" s="49"/>
      <c r="U1605" s="190"/>
      <c r="V1605" s="190"/>
      <c r="W1605" s="36"/>
      <c r="X1605" s="49"/>
      <c r="Y1605" s="190"/>
      <c r="Z1605" s="74"/>
      <c r="AA1605" s="74"/>
      <c r="AB1605" s="74"/>
      <c r="AC1605" s="74"/>
      <c r="AD1605" s="74"/>
      <c r="AE1605" s="74"/>
      <c r="AF1605" s="49"/>
      <c r="AG1605" s="49"/>
    </row>
    <row r="1606" spans="1:33">
      <c r="A1606" s="190"/>
      <c r="B1606" s="190"/>
      <c r="C1606" s="49"/>
      <c r="D1606" s="49"/>
      <c r="E1606" s="190"/>
      <c r="F1606" s="74"/>
      <c r="G1606" s="74"/>
      <c r="H1606" s="74"/>
      <c r="I1606" s="74"/>
      <c r="J1606" s="74"/>
      <c r="K1606" s="74"/>
      <c r="L1606" s="49"/>
      <c r="M1606" s="49"/>
      <c r="N1606" s="49"/>
      <c r="O1606" s="49"/>
      <c r="P1606" s="49"/>
      <c r="Q1606" s="49"/>
      <c r="R1606" s="49"/>
      <c r="S1606" s="49"/>
      <c r="T1606" s="49"/>
      <c r="U1606" s="190"/>
      <c r="V1606" s="190"/>
      <c r="W1606" s="36"/>
      <c r="X1606" s="49"/>
      <c r="Y1606" s="190"/>
      <c r="Z1606" s="74"/>
      <c r="AA1606" s="74"/>
      <c r="AB1606" s="74"/>
      <c r="AC1606" s="74"/>
      <c r="AD1606" s="74"/>
      <c r="AE1606" s="74"/>
      <c r="AF1606" s="49"/>
      <c r="AG1606" s="49"/>
    </row>
    <row r="1607" spans="1:33">
      <c r="A1607" s="190"/>
      <c r="B1607" s="190"/>
      <c r="C1607" s="49"/>
      <c r="D1607" s="49"/>
      <c r="E1607" s="190"/>
      <c r="F1607" s="74"/>
      <c r="G1607" s="74"/>
      <c r="H1607" s="74"/>
      <c r="I1607" s="74"/>
      <c r="J1607" s="74"/>
      <c r="K1607" s="74"/>
      <c r="L1607" s="49"/>
      <c r="M1607" s="49"/>
      <c r="N1607" s="49"/>
      <c r="O1607" s="49"/>
      <c r="P1607" s="49"/>
      <c r="Q1607" s="49"/>
      <c r="R1607" s="49"/>
      <c r="S1607" s="49"/>
      <c r="T1607" s="49"/>
      <c r="U1607" s="190"/>
      <c r="V1607" s="190"/>
      <c r="W1607" s="36"/>
      <c r="X1607" s="49"/>
      <c r="Y1607" s="190"/>
      <c r="Z1607" s="74"/>
      <c r="AA1607" s="74"/>
      <c r="AB1607" s="74"/>
      <c r="AC1607" s="74"/>
      <c r="AD1607" s="74"/>
      <c r="AE1607" s="74"/>
      <c r="AF1607" s="49"/>
      <c r="AG1607" s="49"/>
    </row>
    <row r="1608" spans="1:33">
      <c r="A1608" s="190"/>
      <c r="B1608" s="190"/>
      <c r="C1608" s="49"/>
      <c r="D1608" s="49"/>
      <c r="E1608" s="190"/>
      <c r="F1608" s="74"/>
      <c r="G1608" s="74"/>
      <c r="H1608" s="74"/>
      <c r="I1608" s="74"/>
      <c r="J1608" s="74"/>
      <c r="K1608" s="74"/>
      <c r="L1608" s="49"/>
      <c r="M1608" s="49"/>
      <c r="N1608" s="49"/>
      <c r="O1608" s="49"/>
      <c r="P1608" s="49"/>
      <c r="Q1608" s="49"/>
      <c r="R1608" s="49"/>
      <c r="S1608" s="49"/>
      <c r="T1608" s="49"/>
      <c r="U1608" s="190"/>
      <c r="V1608" s="190"/>
      <c r="W1608" s="36"/>
      <c r="X1608" s="49"/>
      <c r="Y1608" s="190"/>
      <c r="Z1608" s="74"/>
      <c r="AA1608" s="74"/>
      <c r="AB1608" s="74"/>
      <c r="AC1608" s="74"/>
      <c r="AD1608" s="74"/>
      <c r="AE1608" s="74"/>
      <c r="AF1608" s="49"/>
      <c r="AG1608" s="49"/>
    </row>
    <row r="1609" spans="1:33">
      <c r="A1609" s="190"/>
      <c r="B1609" s="190"/>
      <c r="C1609" s="49"/>
      <c r="D1609" s="49"/>
      <c r="E1609" s="190"/>
      <c r="F1609" s="74"/>
      <c r="G1609" s="74"/>
      <c r="H1609" s="74"/>
      <c r="I1609" s="74"/>
      <c r="J1609" s="74"/>
      <c r="K1609" s="74"/>
      <c r="L1609" s="49"/>
      <c r="M1609" s="49"/>
      <c r="N1609" s="49"/>
      <c r="O1609" s="49"/>
      <c r="P1609" s="49"/>
      <c r="Q1609" s="49"/>
      <c r="R1609" s="49"/>
      <c r="S1609" s="49"/>
      <c r="T1609" s="49"/>
      <c r="U1609" s="190"/>
      <c r="V1609" s="190"/>
      <c r="W1609" s="36"/>
      <c r="X1609" s="49"/>
      <c r="Y1609" s="190"/>
      <c r="Z1609" s="74"/>
      <c r="AA1609" s="74"/>
      <c r="AB1609" s="74"/>
      <c r="AC1609" s="74"/>
      <c r="AD1609" s="74"/>
      <c r="AE1609" s="74"/>
      <c r="AF1609" s="49"/>
      <c r="AG1609" s="49"/>
    </row>
    <row r="1610" spans="1:33">
      <c r="A1610" s="190"/>
      <c r="B1610" s="190"/>
      <c r="C1610" s="49"/>
      <c r="D1610" s="49"/>
      <c r="E1610" s="190"/>
      <c r="F1610" s="74"/>
      <c r="G1610" s="74"/>
      <c r="H1610" s="74"/>
      <c r="I1610" s="74"/>
      <c r="J1610" s="74"/>
      <c r="K1610" s="74"/>
      <c r="L1610" s="49"/>
      <c r="M1610" s="49"/>
      <c r="N1610" s="49"/>
      <c r="O1610" s="49"/>
      <c r="P1610" s="49"/>
      <c r="Q1610" s="49"/>
      <c r="R1610" s="49"/>
      <c r="S1610" s="49"/>
      <c r="T1610" s="49"/>
      <c r="U1610" s="190"/>
      <c r="V1610" s="190"/>
      <c r="W1610" s="36"/>
      <c r="X1610" s="49"/>
      <c r="Y1610" s="190"/>
      <c r="Z1610" s="74"/>
      <c r="AA1610" s="74"/>
      <c r="AB1610" s="74"/>
      <c r="AC1610" s="74"/>
      <c r="AD1610" s="74"/>
      <c r="AE1610" s="74"/>
      <c r="AF1610" s="49"/>
      <c r="AG1610" s="49"/>
    </row>
    <row r="1611" spans="1:33">
      <c r="A1611" s="190"/>
      <c r="B1611" s="190"/>
      <c r="C1611" s="49"/>
      <c r="D1611" s="49"/>
      <c r="E1611" s="190"/>
      <c r="F1611" s="74"/>
      <c r="G1611" s="74"/>
      <c r="H1611" s="74"/>
      <c r="I1611" s="74"/>
      <c r="J1611" s="74"/>
      <c r="K1611" s="74"/>
      <c r="L1611" s="49"/>
      <c r="M1611" s="49"/>
      <c r="N1611" s="49"/>
      <c r="O1611" s="49"/>
      <c r="P1611" s="49"/>
      <c r="Q1611" s="49"/>
      <c r="R1611" s="49"/>
      <c r="S1611" s="49"/>
      <c r="T1611" s="49"/>
      <c r="U1611" s="190"/>
      <c r="V1611" s="190"/>
      <c r="W1611" s="36"/>
      <c r="X1611" s="49"/>
      <c r="Y1611" s="190"/>
      <c r="Z1611" s="74"/>
      <c r="AA1611" s="74"/>
      <c r="AB1611" s="74"/>
      <c r="AC1611" s="74"/>
      <c r="AD1611" s="74"/>
      <c r="AE1611" s="74"/>
      <c r="AF1611" s="49"/>
      <c r="AG1611" s="49"/>
    </row>
    <row r="1612" spans="1:33">
      <c r="A1612" s="190"/>
      <c r="B1612" s="190"/>
      <c r="C1612" s="49"/>
      <c r="D1612" s="49"/>
      <c r="E1612" s="190"/>
      <c r="F1612" s="74"/>
      <c r="G1612" s="74"/>
      <c r="H1612" s="74"/>
      <c r="I1612" s="74"/>
      <c r="J1612" s="74"/>
      <c r="K1612" s="74"/>
      <c r="L1612" s="49"/>
      <c r="M1612" s="49"/>
      <c r="N1612" s="49"/>
      <c r="O1612" s="49"/>
      <c r="P1612" s="49"/>
      <c r="Q1612" s="49"/>
      <c r="R1612" s="49"/>
      <c r="S1612" s="49"/>
      <c r="T1612" s="49"/>
      <c r="U1612" s="190"/>
      <c r="V1612" s="190"/>
      <c r="W1612" s="36"/>
      <c r="X1612" s="49"/>
      <c r="Y1612" s="190"/>
      <c r="Z1612" s="74"/>
      <c r="AA1612" s="74"/>
      <c r="AB1612" s="74"/>
      <c r="AC1612" s="74"/>
      <c r="AD1612" s="74"/>
      <c r="AE1612" s="74"/>
      <c r="AF1612" s="49"/>
      <c r="AG1612" s="49"/>
    </row>
    <row r="1613" spans="1:33">
      <c r="A1613" s="190"/>
      <c r="B1613" s="190"/>
      <c r="C1613" s="49"/>
      <c r="D1613" s="49"/>
      <c r="E1613" s="190"/>
      <c r="F1613" s="74"/>
      <c r="G1613" s="74"/>
      <c r="H1613" s="74"/>
      <c r="I1613" s="74"/>
      <c r="J1613" s="74"/>
      <c r="K1613" s="74"/>
      <c r="L1613" s="49"/>
      <c r="M1613" s="49"/>
      <c r="N1613" s="49"/>
      <c r="O1613" s="49"/>
      <c r="P1613" s="49"/>
      <c r="Q1613" s="49"/>
      <c r="R1613" s="49"/>
      <c r="S1613" s="49"/>
      <c r="T1613" s="49"/>
      <c r="U1613" s="190"/>
      <c r="V1613" s="190"/>
      <c r="W1613" s="36"/>
      <c r="X1613" s="49"/>
      <c r="Y1613" s="190"/>
      <c r="Z1613" s="74"/>
      <c r="AA1613" s="74"/>
      <c r="AB1613" s="74"/>
      <c r="AC1613" s="74"/>
      <c r="AD1613" s="74"/>
      <c r="AE1613" s="74"/>
      <c r="AF1613" s="49"/>
      <c r="AG1613" s="49"/>
    </row>
    <row r="1614" spans="1:33">
      <c r="A1614" s="190"/>
      <c r="B1614" s="190"/>
      <c r="C1614" s="49"/>
      <c r="D1614" s="49"/>
      <c r="E1614" s="190"/>
      <c r="F1614" s="74"/>
      <c r="G1614" s="74"/>
      <c r="H1614" s="74"/>
      <c r="I1614" s="74"/>
      <c r="J1614" s="74"/>
      <c r="K1614" s="74"/>
      <c r="L1614" s="49"/>
      <c r="M1614" s="49"/>
      <c r="N1614" s="49"/>
      <c r="O1614" s="49"/>
      <c r="P1614" s="49"/>
      <c r="Q1614" s="49"/>
      <c r="R1614" s="49"/>
      <c r="S1614" s="49"/>
      <c r="T1614" s="49"/>
      <c r="U1614" s="190"/>
      <c r="V1614" s="190"/>
      <c r="W1614" s="36"/>
      <c r="X1614" s="49"/>
      <c r="Y1614" s="190"/>
      <c r="Z1614" s="74"/>
      <c r="AA1614" s="74"/>
      <c r="AB1614" s="74"/>
      <c r="AC1614" s="74"/>
      <c r="AD1614" s="74"/>
      <c r="AE1614" s="74"/>
      <c r="AF1614" s="49"/>
      <c r="AG1614" s="49"/>
    </row>
    <row r="1615" spans="1:33">
      <c r="A1615" s="190"/>
      <c r="B1615" s="190"/>
      <c r="C1615" s="49"/>
      <c r="D1615" s="49"/>
      <c r="E1615" s="190"/>
      <c r="F1615" s="74"/>
      <c r="G1615" s="74"/>
      <c r="H1615" s="74"/>
      <c r="I1615" s="74"/>
      <c r="J1615" s="74"/>
      <c r="K1615" s="74"/>
      <c r="L1615" s="49"/>
      <c r="M1615" s="49"/>
      <c r="N1615" s="49"/>
      <c r="O1615" s="49"/>
      <c r="P1615" s="49"/>
      <c r="Q1615" s="49"/>
      <c r="R1615" s="49"/>
      <c r="S1615" s="49"/>
      <c r="T1615" s="49"/>
      <c r="U1615" s="190"/>
      <c r="V1615" s="190"/>
      <c r="W1615" s="36"/>
      <c r="X1615" s="49"/>
      <c r="Y1615" s="190"/>
      <c r="Z1615" s="74"/>
      <c r="AA1615" s="74"/>
      <c r="AB1615" s="74"/>
      <c r="AC1615" s="74"/>
      <c r="AD1615" s="74"/>
      <c r="AE1615" s="74"/>
      <c r="AF1615" s="49"/>
      <c r="AG1615" s="49"/>
    </row>
    <row r="1616" spans="1:33">
      <c r="A1616" s="190"/>
      <c r="B1616" s="190"/>
      <c r="C1616" s="49"/>
      <c r="D1616" s="49"/>
      <c r="E1616" s="190"/>
      <c r="F1616" s="74"/>
      <c r="G1616" s="74"/>
      <c r="H1616" s="74"/>
      <c r="I1616" s="74"/>
      <c r="J1616" s="74"/>
      <c r="K1616" s="74"/>
      <c r="L1616" s="49"/>
      <c r="M1616" s="49"/>
      <c r="N1616" s="49"/>
      <c r="O1616" s="49"/>
      <c r="P1616" s="49"/>
      <c r="Q1616" s="49"/>
      <c r="R1616" s="49"/>
      <c r="S1616" s="49"/>
      <c r="T1616" s="49"/>
      <c r="U1616" s="190"/>
      <c r="V1616" s="190"/>
      <c r="W1616" s="36"/>
      <c r="X1616" s="49"/>
      <c r="Y1616" s="190"/>
      <c r="Z1616" s="74"/>
      <c r="AA1616" s="74"/>
      <c r="AB1616" s="74"/>
      <c r="AC1616" s="74"/>
      <c r="AD1616" s="74"/>
      <c r="AE1616" s="74"/>
      <c r="AF1616" s="49"/>
      <c r="AG1616" s="49"/>
    </row>
    <row r="1617" spans="1:33">
      <c r="A1617" s="190"/>
      <c r="B1617" s="190"/>
      <c r="C1617" s="49"/>
      <c r="D1617" s="49"/>
      <c r="E1617" s="190"/>
      <c r="F1617" s="74"/>
      <c r="G1617" s="74"/>
      <c r="H1617" s="74"/>
      <c r="I1617" s="74"/>
      <c r="J1617" s="74"/>
      <c r="K1617" s="74"/>
      <c r="L1617" s="49"/>
      <c r="M1617" s="49"/>
      <c r="N1617" s="49"/>
      <c r="O1617" s="49"/>
      <c r="P1617" s="49"/>
      <c r="Q1617" s="49"/>
      <c r="R1617" s="49"/>
      <c r="S1617" s="49"/>
      <c r="T1617" s="49"/>
      <c r="U1617" s="190"/>
      <c r="V1617" s="190"/>
      <c r="W1617" s="36"/>
      <c r="X1617" s="49"/>
      <c r="Y1617" s="190"/>
      <c r="Z1617" s="74"/>
      <c r="AA1617" s="74"/>
      <c r="AB1617" s="74"/>
      <c r="AC1617" s="74"/>
      <c r="AD1617" s="74"/>
      <c r="AE1617" s="74"/>
      <c r="AF1617" s="49"/>
      <c r="AG1617" s="49"/>
    </row>
    <row r="1618" spans="1:33">
      <c r="A1618" s="190"/>
      <c r="B1618" s="190"/>
      <c r="C1618" s="49"/>
      <c r="D1618" s="49"/>
      <c r="E1618" s="190"/>
      <c r="F1618" s="74"/>
      <c r="G1618" s="74"/>
      <c r="H1618" s="74"/>
      <c r="I1618" s="74"/>
      <c r="J1618" s="74"/>
      <c r="K1618" s="74"/>
      <c r="L1618" s="49"/>
      <c r="M1618" s="49"/>
      <c r="N1618" s="49"/>
      <c r="O1618" s="49"/>
      <c r="P1618" s="49"/>
      <c r="Q1618" s="49"/>
      <c r="R1618" s="49"/>
      <c r="S1618" s="49"/>
      <c r="T1618" s="49"/>
      <c r="U1618" s="190"/>
      <c r="V1618" s="190"/>
      <c r="W1618" s="36"/>
      <c r="X1618" s="49"/>
      <c r="Y1618" s="190"/>
      <c r="Z1618" s="74"/>
      <c r="AA1618" s="74"/>
      <c r="AB1618" s="74"/>
      <c r="AC1618" s="74"/>
      <c r="AD1618" s="74"/>
      <c r="AE1618" s="74"/>
      <c r="AF1618" s="49"/>
      <c r="AG1618" s="49"/>
    </row>
    <row r="1619" spans="1:33">
      <c r="A1619" s="190"/>
      <c r="B1619" s="190"/>
      <c r="C1619" s="49"/>
      <c r="D1619" s="49"/>
      <c r="E1619" s="190"/>
      <c r="F1619" s="74"/>
      <c r="G1619" s="74"/>
      <c r="H1619" s="74"/>
      <c r="I1619" s="74"/>
      <c r="J1619" s="74"/>
      <c r="K1619" s="74"/>
      <c r="L1619" s="49"/>
      <c r="M1619" s="49"/>
      <c r="N1619" s="49"/>
      <c r="O1619" s="49"/>
      <c r="P1619" s="49"/>
      <c r="Q1619" s="49"/>
      <c r="R1619" s="49"/>
      <c r="S1619" s="49"/>
      <c r="T1619" s="49"/>
      <c r="U1619" s="190"/>
      <c r="V1619" s="190"/>
      <c r="W1619" s="36"/>
      <c r="X1619" s="49"/>
      <c r="Y1619" s="190"/>
      <c r="Z1619" s="74"/>
      <c r="AA1619" s="74"/>
      <c r="AB1619" s="74"/>
      <c r="AC1619" s="74"/>
      <c r="AD1619" s="74"/>
      <c r="AE1619" s="74"/>
      <c r="AF1619" s="49"/>
      <c r="AG1619" s="49"/>
    </row>
    <row r="1620" spans="1:33">
      <c r="A1620" s="190"/>
      <c r="B1620" s="190"/>
      <c r="C1620" s="49"/>
      <c r="D1620" s="49"/>
      <c r="E1620" s="190"/>
      <c r="F1620" s="74"/>
      <c r="G1620" s="74"/>
      <c r="H1620" s="74"/>
      <c r="I1620" s="74"/>
      <c r="J1620" s="74"/>
      <c r="K1620" s="74"/>
      <c r="L1620" s="49"/>
      <c r="M1620" s="49"/>
      <c r="N1620" s="49"/>
      <c r="O1620" s="49"/>
      <c r="P1620" s="49"/>
      <c r="Q1620" s="49"/>
      <c r="R1620" s="49"/>
      <c r="S1620" s="49"/>
      <c r="T1620" s="49"/>
      <c r="U1620" s="190"/>
      <c r="V1620" s="190"/>
      <c r="W1620" s="36"/>
      <c r="X1620" s="49"/>
      <c r="Y1620" s="190"/>
      <c r="Z1620" s="74"/>
      <c r="AA1620" s="74"/>
      <c r="AB1620" s="74"/>
      <c r="AC1620" s="74"/>
      <c r="AD1620" s="74"/>
      <c r="AE1620" s="74"/>
      <c r="AF1620" s="49"/>
      <c r="AG1620" s="49"/>
    </row>
    <row r="1621" spans="1:33">
      <c r="A1621" s="190"/>
      <c r="B1621" s="190"/>
      <c r="C1621" s="49"/>
      <c r="D1621" s="49"/>
      <c r="E1621" s="190"/>
      <c r="F1621" s="74"/>
      <c r="G1621" s="74"/>
      <c r="H1621" s="74"/>
      <c r="I1621" s="74"/>
      <c r="J1621" s="74"/>
      <c r="K1621" s="74"/>
      <c r="L1621" s="49"/>
      <c r="M1621" s="49"/>
      <c r="N1621" s="49"/>
      <c r="O1621" s="49"/>
      <c r="P1621" s="49"/>
      <c r="Q1621" s="49"/>
      <c r="R1621" s="49"/>
      <c r="S1621" s="49"/>
      <c r="T1621" s="49"/>
      <c r="U1621" s="190"/>
      <c r="V1621" s="190"/>
      <c r="W1621" s="36"/>
      <c r="X1621" s="49"/>
      <c r="Y1621" s="190"/>
      <c r="Z1621" s="74"/>
      <c r="AA1621" s="74"/>
      <c r="AB1621" s="74"/>
      <c r="AC1621" s="74"/>
      <c r="AD1621" s="74"/>
      <c r="AE1621" s="74"/>
      <c r="AF1621" s="49"/>
      <c r="AG1621" s="49"/>
    </row>
    <row r="1622" spans="1:33">
      <c r="A1622" s="190"/>
      <c r="B1622" s="190"/>
      <c r="C1622" s="49"/>
      <c r="D1622" s="49"/>
      <c r="E1622" s="190"/>
      <c r="F1622" s="74"/>
      <c r="G1622" s="74"/>
      <c r="H1622" s="74"/>
      <c r="I1622" s="74"/>
      <c r="J1622" s="74"/>
      <c r="K1622" s="74"/>
      <c r="L1622" s="49"/>
      <c r="M1622" s="49"/>
      <c r="N1622" s="49"/>
      <c r="O1622" s="49"/>
      <c r="P1622" s="49"/>
      <c r="Q1622" s="49"/>
      <c r="R1622" s="49"/>
      <c r="S1622" s="49"/>
      <c r="T1622" s="49"/>
      <c r="U1622" s="190"/>
      <c r="V1622" s="190"/>
      <c r="W1622" s="36"/>
      <c r="X1622" s="49"/>
      <c r="Y1622" s="190"/>
      <c r="Z1622" s="74"/>
      <c r="AA1622" s="74"/>
      <c r="AB1622" s="74"/>
      <c r="AC1622" s="74"/>
      <c r="AD1622" s="74"/>
      <c r="AE1622" s="74"/>
      <c r="AF1622" s="49"/>
      <c r="AG1622" s="49"/>
    </row>
    <row r="1623" spans="1:33">
      <c r="A1623" s="190"/>
      <c r="B1623" s="190"/>
      <c r="C1623" s="49"/>
      <c r="D1623" s="49"/>
      <c r="E1623" s="190"/>
      <c r="F1623" s="74"/>
      <c r="G1623" s="74"/>
      <c r="H1623" s="74"/>
      <c r="I1623" s="74"/>
      <c r="J1623" s="74"/>
      <c r="K1623" s="74"/>
      <c r="L1623" s="49"/>
      <c r="M1623" s="49"/>
      <c r="N1623" s="49"/>
      <c r="O1623" s="49"/>
      <c r="P1623" s="49"/>
      <c r="Q1623" s="49"/>
      <c r="R1623" s="49"/>
      <c r="S1623" s="49"/>
      <c r="T1623" s="49"/>
      <c r="U1623" s="190"/>
      <c r="V1623" s="190"/>
      <c r="W1623" s="36"/>
      <c r="X1623" s="49"/>
      <c r="Y1623" s="190"/>
      <c r="Z1623" s="74"/>
      <c r="AA1623" s="74"/>
      <c r="AB1623" s="74"/>
      <c r="AC1623" s="74"/>
      <c r="AD1623" s="74"/>
      <c r="AE1623" s="74"/>
      <c r="AF1623" s="49"/>
      <c r="AG1623" s="49"/>
    </row>
    <row r="1624" spans="1:33">
      <c r="A1624" s="190"/>
      <c r="B1624" s="190"/>
      <c r="C1624" s="49"/>
      <c r="D1624" s="49"/>
      <c r="E1624" s="190"/>
      <c r="F1624" s="74"/>
      <c r="G1624" s="74"/>
      <c r="H1624" s="74"/>
      <c r="I1624" s="74"/>
      <c r="J1624" s="74"/>
      <c r="K1624" s="74"/>
      <c r="L1624" s="49"/>
      <c r="M1624" s="49"/>
      <c r="N1624" s="49"/>
      <c r="O1624" s="49"/>
      <c r="P1624" s="49"/>
      <c r="Q1624" s="49"/>
      <c r="R1624" s="49"/>
      <c r="S1624" s="49"/>
      <c r="T1624" s="49"/>
      <c r="U1624" s="190"/>
      <c r="V1624" s="190"/>
      <c r="W1624" s="36"/>
      <c r="X1624" s="49"/>
      <c r="Y1624" s="190"/>
      <c r="Z1624" s="74"/>
      <c r="AA1624" s="74"/>
      <c r="AB1624" s="74"/>
      <c r="AC1624" s="74"/>
      <c r="AD1624" s="74"/>
      <c r="AE1624" s="74"/>
      <c r="AF1624" s="49"/>
      <c r="AG1624" s="49"/>
    </row>
    <row r="1625" spans="1:33">
      <c r="A1625" s="190"/>
      <c r="B1625" s="190"/>
      <c r="C1625" s="49"/>
      <c r="D1625" s="49"/>
      <c r="E1625" s="190"/>
      <c r="F1625" s="74"/>
      <c r="G1625" s="74"/>
      <c r="H1625" s="74"/>
      <c r="I1625" s="74"/>
      <c r="J1625" s="74"/>
      <c r="K1625" s="74"/>
      <c r="L1625" s="49"/>
      <c r="M1625" s="49"/>
      <c r="N1625" s="49"/>
      <c r="O1625" s="49"/>
      <c r="P1625" s="49"/>
      <c r="Q1625" s="49"/>
      <c r="R1625" s="49"/>
      <c r="S1625" s="49"/>
      <c r="T1625" s="49"/>
      <c r="U1625" s="190"/>
      <c r="V1625" s="190"/>
      <c r="W1625" s="36"/>
      <c r="X1625" s="49"/>
      <c r="Y1625" s="190"/>
      <c r="Z1625" s="74"/>
      <c r="AA1625" s="74"/>
      <c r="AB1625" s="74"/>
      <c r="AC1625" s="74"/>
      <c r="AD1625" s="74"/>
      <c r="AE1625" s="74"/>
      <c r="AF1625" s="49"/>
      <c r="AG1625" s="49"/>
    </row>
    <row r="1626" spans="1:33">
      <c r="A1626" s="190"/>
      <c r="B1626" s="190"/>
      <c r="C1626" s="49"/>
      <c r="D1626" s="49"/>
      <c r="E1626" s="190"/>
      <c r="F1626" s="74"/>
      <c r="G1626" s="74"/>
      <c r="H1626" s="74"/>
      <c r="I1626" s="74"/>
      <c r="J1626" s="74"/>
      <c r="K1626" s="74"/>
      <c r="L1626" s="49"/>
      <c r="M1626" s="49"/>
      <c r="N1626" s="49"/>
      <c r="O1626" s="49"/>
      <c r="P1626" s="49"/>
      <c r="Q1626" s="49"/>
      <c r="R1626" s="49"/>
      <c r="S1626" s="49"/>
      <c r="T1626" s="49"/>
      <c r="U1626" s="190"/>
      <c r="V1626" s="190"/>
      <c r="W1626" s="36"/>
      <c r="X1626" s="49"/>
      <c r="Y1626" s="190"/>
      <c r="Z1626" s="74"/>
      <c r="AA1626" s="74"/>
      <c r="AB1626" s="74"/>
      <c r="AC1626" s="74"/>
      <c r="AD1626" s="74"/>
      <c r="AE1626" s="74"/>
      <c r="AF1626" s="49"/>
      <c r="AG1626" s="49"/>
    </row>
    <row r="1627" spans="1:33">
      <c r="A1627" s="190"/>
      <c r="B1627" s="190"/>
      <c r="C1627" s="49"/>
      <c r="D1627" s="49"/>
      <c r="E1627" s="190"/>
      <c r="F1627" s="74"/>
      <c r="G1627" s="74"/>
      <c r="H1627" s="74"/>
      <c r="I1627" s="74"/>
      <c r="J1627" s="74"/>
      <c r="K1627" s="74"/>
      <c r="L1627" s="49"/>
      <c r="M1627" s="49"/>
      <c r="N1627" s="49"/>
      <c r="O1627" s="49"/>
      <c r="P1627" s="49"/>
      <c r="Q1627" s="49"/>
      <c r="R1627" s="49"/>
      <c r="S1627" s="49"/>
      <c r="T1627" s="49"/>
      <c r="U1627" s="190"/>
      <c r="V1627" s="190"/>
      <c r="W1627" s="36"/>
      <c r="X1627" s="49"/>
      <c r="Y1627" s="190"/>
      <c r="Z1627" s="74"/>
      <c r="AA1627" s="74"/>
      <c r="AB1627" s="74"/>
      <c r="AC1627" s="74"/>
      <c r="AD1627" s="74"/>
      <c r="AE1627" s="74"/>
      <c r="AF1627" s="49"/>
      <c r="AG1627" s="49"/>
    </row>
    <row r="1628" spans="1:33">
      <c r="A1628" s="190"/>
      <c r="B1628" s="190"/>
      <c r="C1628" s="49"/>
      <c r="D1628" s="49"/>
      <c r="E1628" s="190"/>
      <c r="F1628" s="74"/>
      <c r="G1628" s="74"/>
      <c r="H1628" s="74"/>
      <c r="I1628" s="74"/>
      <c r="J1628" s="74"/>
      <c r="K1628" s="74"/>
      <c r="L1628" s="49"/>
      <c r="M1628" s="49"/>
      <c r="N1628" s="49"/>
      <c r="O1628" s="49"/>
      <c r="P1628" s="49"/>
      <c r="Q1628" s="49"/>
      <c r="R1628" s="49"/>
      <c r="S1628" s="49"/>
      <c r="T1628" s="49"/>
      <c r="U1628" s="190"/>
      <c r="V1628" s="190"/>
      <c r="W1628" s="36"/>
      <c r="X1628" s="49"/>
      <c r="Y1628" s="190"/>
      <c r="Z1628" s="74"/>
      <c r="AA1628" s="74"/>
      <c r="AB1628" s="74"/>
      <c r="AC1628" s="74"/>
      <c r="AD1628" s="74"/>
      <c r="AE1628" s="74"/>
      <c r="AF1628" s="49"/>
      <c r="AG1628" s="49"/>
    </row>
    <row r="1629" spans="1:33">
      <c r="A1629" s="190"/>
      <c r="B1629" s="190"/>
      <c r="C1629" s="49"/>
      <c r="D1629" s="49"/>
      <c r="E1629" s="190"/>
      <c r="F1629" s="74"/>
      <c r="G1629" s="74"/>
      <c r="H1629" s="74"/>
      <c r="I1629" s="74"/>
      <c r="J1629" s="74"/>
      <c r="K1629" s="74"/>
      <c r="L1629" s="49"/>
      <c r="M1629" s="49"/>
      <c r="N1629" s="49"/>
      <c r="O1629" s="49"/>
      <c r="P1629" s="49"/>
      <c r="Q1629" s="49"/>
      <c r="R1629" s="49"/>
      <c r="S1629" s="49"/>
      <c r="T1629" s="49"/>
      <c r="U1629" s="190"/>
      <c r="V1629" s="190"/>
      <c r="W1629" s="36"/>
      <c r="X1629" s="49"/>
      <c r="Y1629" s="190"/>
      <c r="Z1629" s="74"/>
      <c r="AA1629" s="74"/>
      <c r="AB1629" s="74"/>
      <c r="AC1629" s="74"/>
      <c r="AD1629" s="74"/>
      <c r="AE1629" s="74"/>
      <c r="AF1629" s="49"/>
      <c r="AG1629" s="49"/>
    </row>
    <row r="1630" spans="1:33">
      <c r="A1630" s="190"/>
      <c r="B1630" s="190"/>
      <c r="C1630" s="49"/>
      <c r="D1630" s="49"/>
      <c r="E1630" s="190"/>
      <c r="F1630" s="74"/>
      <c r="G1630" s="74"/>
      <c r="H1630" s="74"/>
      <c r="I1630" s="74"/>
      <c r="J1630" s="74"/>
      <c r="K1630" s="74"/>
      <c r="L1630" s="49"/>
      <c r="M1630" s="49"/>
      <c r="N1630" s="49"/>
      <c r="O1630" s="49"/>
      <c r="P1630" s="49"/>
      <c r="Q1630" s="49"/>
      <c r="R1630" s="49"/>
      <c r="S1630" s="49"/>
      <c r="T1630" s="49"/>
      <c r="U1630" s="190"/>
      <c r="V1630" s="190"/>
      <c r="W1630" s="36"/>
      <c r="X1630" s="49"/>
      <c r="Y1630" s="190"/>
      <c r="Z1630" s="74"/>
      <c r="AA1630" s="74"/>
      <c r="AB1630" s="74"/>
      <c r="AC1630" s="74"/>
      <c r="AD1630" s="74"/>
      <c r="AE1630" s="74"/>
      <c r="AF1630" s="49"/>
      <c r="AG1630" s="49"/>
    </row>
    <row r="1631" spans="1:33">
      <c r="A1631" s="190"/>
      <c r="B1631" s="190"/>
      <c r="C1631" s="49"/>
      <c r="D1631" s="49"/>
      <c r="E1631" s="190"/>
      <c r="F1631" s="74"/>
      <c r="G1631" s="74"/>
      <c r="H1631" s="74"/>
      <c r="I1631" s="74"/>
      <c r="J1631" s="74"/>
      <c r="K1631" s="74"/>
      <c r="L1631" s="49"/>
      <c r="M1631" s="49"/>
      <c r="N1631" s="49"/>
      <c r="O1631" s="49"/>
      <c r="P1631" s="49"/>
      <c r="Q1631" s="49"/>
      <c r="R1631" s="49"/>
      <c r="S1631" s="49"/>
      <c r="T1631" s="49"/>
      <c r="U1631" s="190"/>
      <c r="V1631" s="190"/>
      <c r="W1631" s="36"/>
      <c r="X1631" s="49"/>
      <c r="Y1631" s="190"/>
      <c r="Z1631" s="74"/>
      <c r="AA1631" s="74"/>
      <c r="AB1631" s="74"/>
      <c r="AC1631" s="74"/>
      <c r="AD1631" s="74"/>
      <c r="AE1631" s="74"/>
      <c r="AF1631" s="49"/>
      <c r="AG1631" s="49"/>
    </row>
    <row r="1632" spans="1:33">
      <c r="A1632" s="190"/>
      <c r="B1632" s="190"/>
      <c r="C1632" s="49"/>
      <c r="D1632" s="49"/>
      <c r="E1632" s="190"/>
      <c r="F1632" s="74"/>
      <c r="G1632" s="74"/>
      <c r="H1632" s="74"/>
      <c r="I1632" s="74"/>
      <c r="J1632" s="74"/>
      <c r="K1632" s="74"/>
      <c r="L1632" s="49"/>
      <c r="M1632" s="49"/>
      <c r="N1632" s="49"/>
      <c r="O1632" s="49"/>
      <c r="P1632" s="49"/>
      <c r="Q1632" s="49"/>
      <c r="R1632" s="49"/>
      <c r="S1632" s="49"/>
      <c r="T1632" s="49"/>
      <c r="U1632" s="190"/>
      <c r="V1632" s="190"/>
      <c r="W1632" s="36"/>
      <c r="X1632" s="49"/>
      <c r="Y1632" s="190"/>
      <c r="Z1632" s="74"/>
      <c r="AA1632" s="74"/>
      <c r="AB1632" s="74"/>
      <c r="AC1632" s="74"/>
      <c r="AD1632" s="74"/>
      <c r="AE1632" s="74"/>
      <c r="AF1632" s="49"/>
      <c r="AG1632" s="49"/>
    </row>
    <row r="1633" spans="1:33">
      <c r="A1633" s="190"/>
      <c r="B1633" s="190"/>
      <c r="C1633" s="49"/>
      <c r="D1633" s="49"/>
      <c r="E1633" s="190"/>
      <c r="F1633" s="74"/>
      <c r="G1633" s="74"/>
      <c r="H1633" s="74"/>
      <c r="I1633" s="74"/>
      <c r="J1633" s="74"/>
      <c r="K1633" s="74"/>
      <c r="L1633" s="49"/>
      <c r="M1633" s="49"/>
      <c r="N1633" s="49"/>
      <c r="O1633" s="49"/>
      <c r="P1633" s="49"/>
      <c r="Q1633" s="49"/>
      <c r="R1633" s="49"/>
      <c r="S1633" s="49"/>
      <c r="T1633" s="49"/>
      <c r="U1633" s="190"/>
      <c r="V1633" s="190"/>
      <c r="W1633" s="36"/>
      <c r="X1633" s="49"/>
      <c r="Y1633" s="190"/>
      <c r="Z1633" s="74"/>
      <c r="AA1633" s="74"/>
      <c r="AB1633" s="74"/>
      <c r="AC1633" s="74"/>
      <c r="AD1633" s="74"/>
      <c r="AE1633" s="74"/>
      <c r="AF1633" s="49"/>
      <c r="AG1633" s="49"/>
    </row>
    <row r="1634" spans="1:33">
      <c r="A1634" s="190"/>
      <c r="B1634" s="190"/>
      <c r="C1634" s="49"/>
      <c r="D1634" s="49"/>
      <c r="E1634" s="190"/>
      <c r="F1634" s="74"/>
      <c r="G1634" s="74"/>
      <c r="H1634" s="74"/>
      <c r="I1634" s="74"/>
      <c r="J1634" s="74"/>
      <c r="K1634" s="74"/>
      <c r="L1634" s="49"/>
      <c r="M1634" s="49"/>
      <c r="N1634" s="49"/>
      <c r="O1634" s="49"/>
      <c r="P1634" s="49"/>
      <c r="Q1634" s="49"/>
      <c r="R1634" s="49"/>
      <c r="S1634" s="49"/>
      <c r="T1634" s="49"/>
      <c r="U1634" s="190"/>
      <c r="V1634" s="190"/>
      <c r="W1634" s="36"/>
      <c r="X1634" s="49"/>
      <c r="Y1634" s="190"/>
      <c r="Z1634" s="74"/>
      <c r="AA1634" s="74"/>
      <c r="AB1634" s="74"/>
      <c r="AC1634" s="74"/>
      <c r="AD1634" s="74"/>
      <c r="AE1634" s="74"/>
      <c r="AF1634" s="49"/>
      <c r="AG1634" s="49"/>
    </row>
    <row r="1635" spans="1:33">
      <c r="A1635" s="190"/>
      <c r="B1635" s="190"/>
      <c r="C1635" s="49"/>
      <c r="D1635" s="49"/>
      <c r="E1635" s="190"/>
      <c r="F1635" s="74"/>
      <c r="G1635" s="74"/>
      <c r="H1635" s="74"/>
      <c r="I1635" s="74"/>
      <c r="J1635" s="74"/>
      <c r="K1635" s="74"/>
      <c r="L1635" s="49"/>
      <c r="M1635" s="49"/>
      <c r="N1635" s="49"/>
      <c r="O1635" s="49"/>
      <c r="P1635" s="49"/>
      <c r="Q1635" s="49"/>
      <c r="R1635" s="49"/>
      <c r="S1635" s="49"/>
      <c r="T1635" s="49"/>
      <c r="U1635" s="190"/>
      <c r="V1635" s="190"/>
      <c r="W1635" s="36"/>
      <c r="X1635" s="49"/>
      <c r="Y1635" s="190"/>
      <c r="Z1635" s="74"/>
      <c r="AA1635" s="74"/>
      <c r="AB1635" s="74"/>
      <c r="AC1635" s="74"/>
      <c r="AD1635" s="74"/>
      <c r="AE1635" s="74"/>
      <c r="AF1635" s="49"/>
      <c r="AG1635" s="49"/>
    </row>
    <row r="1636" spans="1:33">
      <c r="A1636" s="190"/>
      <c r="B1636" s="190"/>
      <c r="C1636" s="49"/>
      <c r="D1636" s="49"/>
      <c r="E1636" s="190"/>
      <c r="F1636" s="74"/>
      <c r="G1636" s="74"/>
      <c r="H1636" s="74"/>
      <c r="I1636" s="74"/>
      <c r="J1636" s="74"/>
      <c r="K1636" s="74"/>
      <c r="L1636" s="49"/>
      <c r="M1636" s="49"/>
      <c r="N1636" s="49"/>
      <c r="O1636" s="49"/>
      <c r="P1636" s="49"/>
      <c r="Q1636" s="49"/>
      <c r="R1636" s="49"/>
      <c r="S1636" s="49"/>
      <c r="T1636" s="49"/>
      <c r="U1636" s="190"/>
      <c r="V1636" s="190"/>
      <c r="W1636" s="36"/>
      <c r="X1636" s="49"/>
      <c r="Y1636" s="190"/>
      <c r="Z1636" s="74"/>
      <c r="AA1636" s="74"/>
      <c r="AB1636" s="74"/>
      <c r="AC1636" s="74"/>
      <c r="AD1636" s="74"/>
      <c r="AE1636" s="74"/>
      <c r="AF1636" s="49"/>
      <c r="AG1636" s="49"/>
    </row>
    <row r="1637" spans="1:33">
      <c r="A1637" s="190"/>
      <c r="B1637" s="190"/>
      <c r="C1637" s="49"/>
      <c r="D1637" s="49"/>
      <c r="E1637" s="190"/>
      <c r="F1637" s="74"/>
      <c r="G1637" s="74"/>
      <c r="H1637" s="74"/>
      <c r="I1637" s="74"/>
      <c r="J1637" s="74"/>
      <c r="K1637" s="74"/>
      <c r="L1637" s="49"/>
      <c r="M1637" s="49"/>
      <c r="N1637" s="49"/>
      <c r="O1637" s="49"/>
      <c r="P1637" s="49"/>
      <c r="Q1637" s="49"/>
      <c r="R1637" s="49"/>
      <c r="S1637" s="49"/>
      <c r="T1637" s="49"/>
      <c r="U1637" s="190"/>
      <c r="V1637" s="190"/>
      <c r="W1637" s="36"/>
      <c r="X1637" s="49"/>
      <c r="Y1637" s="190"/>
      <c r="Z1637" s="74"/>
      <c r="AA1637" s="74"/>
      <c r="AB1637" s="74"/>
      <c r="AC1637" s="74"/>
      <c r="AD1637" s="74"/>
      <c r="AE1637" s="74"/>
      <c r="AF1637" s="49"/>
      <c r="AG1637" s="49"/>
    </row>
    <row r="1638" spans="1:33">
      <c r="A1638" s="190"/>
      <c r="B1638" s="190"/>
      <c r="C1638" s="49"/>
      <c r="D1638" s="49"/>
      <c r="E1638" s="190"/>
      <c r="F1638" s="74"/>
      <c r="G1638" s="74"/>
      <c r="H1638" s="74"/>
      <c r="I1638" s="74"/>
      <c r="J1638" s="74"/>
      <c r="K1638" s="74"/>
      <c r="L1638" s="49"/>
      <c r="M1638" s="49"/>
      <c r="N1638" s="49"/>
      <c r="O1638" s="49"/>
      <c r="P1638" s="49"/>
      <c r="Q1638" s="49"/>
      <c r="R1638" s="49"/>
      <c r="S1638" s="49"/>
      <c r="T1638" s="49"/>
      <c r="U1638" s="190"/>
      <c r="V1638" s="190"/>
      <c r="W1638" s="36"/>
      <c r="X1638" s="49"/>
      <c r="Y1638" s="190"/>
      <c r="Z1638" s="74"/>
      <c r="AA1638" s="74"/>
      <c r="AB1638" s="74"/>
      <c r="AC1638" s="74"/>
      <c r="AD1638" s="74"/>
      <c r="AE1638" s="74"/>
      <c r="AF1638" s="49"/>
      <c r="AG1638" s="49"/>
    </row>
    <row r="1639" spans="1:33">
      <c r="A1639" s="190"/>
      <c r="B1639" s="190"/>
      <c r="C1639" s="49"/>
      <c r="D1639" s="49"/>
      <c r="E1639" s="190"/>
      <c r="F1639" s="74"/>
      <c r="G1639" s="74"/>
      <c r="H1639" s="74"/>
      <c r="I1639" s="74"/>
      <c r="J1639" s="74"/>
      <c r="K1639" s="74"/>
      <c r="L1639" s="49"/>
      <c r="M1639" s="49"/>
      <c r="N1639" s="49"/>
      <c r="O1639" s="49"/>
      <c r="P1639" s="49"/>
      <c r="Q1639" s="49"/>
      <c r="R1639" s="49"/>
      <c r="S1639" s="49"/>
      <c r="T1639" s="49"/>
      <c r="U1639" s="190"/>
      <c r="V1639" s="190"/>
      <c r="W1639" s="36"/>
      <c r="X1639" s="49"/>
      <c r="Y1639" s="190"/>
      <c r="Z1639" s="74"/>
      <c r="AA1639" s="74"/>
      <c r="AB1639" s="74"/>
      <c r="AC1639" s="74"/>
      <c r="AD1639" s="74"/>
      <c r="AE1639" s="74"/>
      <c r="AF1639" s="49"/>
      <c r="AG1639" s="49"/>
    </row>
    <row r="1640" spans="1:33">
      <c r="A1640" s="190"/>
      <c r="B1640" s="190"/>
      <c r="C1640" s="49"/>
      <c r="D1640" s="49"/>
      <c r="E1640" s="190"/>
      <c r="F1640" s="74"/>
      <c r="G1640" s="74"/>
      <c r="H1640" s="74"/>
      <c r="I1640" s="74"/>
      <c r="J1640" s="74"/>
      <c r="K1640" s="74"/>
      <c r="L1640" s="49"/>
      <c r="M1640" s="49"/>
      <c r="N1640" s="49"/>
      <c r="O1640" s="49"/>
      <c r="P1640" s="49"/>
      <c r="Q1640" s="49"/>
      <c r="R1640" s="49"/>
      <c r="S1640" s="49"/>
      <c r="T1640" s="49"/>
      <c r="U1640" s="190"/>
      <c r="V1640" s="190"/>
      <c r="W1640" s="36"/>
      <c r="X1640" s="49"/>
      <c r="Y1640" s="190"/>
      <c r="Z1640" s="74"/>
      <c r="AA1640" s="74"/>
      <c r="AB1640" s="74"/>
      <c r="AC1640" s="74"/>
      <c r="AD1640" s="74"/>
      <c r="AE1640" s="74"/>
      <c r="AF1640" s="49"/>
      <c r="AG1640" s="49"/>
    </row>
    <row r="1641" spans="1:33">
      <c r="A1641" s="190"/>
      <c r="B1641" s="190"/>
      <c r="C1641" s="49"/>
      <c r="D1641" s="49"/>
      <c r="E1641" s="190"/>
      <c r="F1641" s="74"/>
      <c r="G1641" s="74"/>
      <c r="H1641" s="74"/>
      <c r="I1641" s="74"/>
      <c r="J1641" s="74"/>
      <c r="K1641" s="74"/>
      <c r="L1641" s="49"/>
      <c r="M1641" s="49"/>
      <c r="N1641" s="49"/>
      <c r="O1641" s="49"/>
      <c r="P1641" s="49"/>
      <c r="Q1641" s="49"/>
      <c r="R1641" s="49"/>
      <c r="S1641" s="49"/>
      <c r="T1641" s="49"/>
      <c r="U1641" s="190"/>
      <c r="V1641" s="190"/>
      <c r="W1641" s="36"/>
      <c r="X1641" s="49"/>
      <c r="Y1641" s="190"/>
      <c r="Z1641" s="74"/>
      <c r="AA1641" s="74"/>
      <c r="AB1641" s="74"/>
      <c r="AC1641" s="74"/>
      <c r="AD1641" s="74"/>
      <c r="AE1641" s="74"/>
      <c r="AF1641" s="49"/>
      <c r="AG1641" s="49"/>
    </row>
    <row r="1642" spans="1:33">
      <c r="A1642" s="190"/>
      <c r="B1642" s="190"/>
      <c r="C1642" s="49"/>
      <c r="D1642" s="49"/>
      <c r="E1642" s="190"/>
      <c r="F1642" s="74"/>
      <c r="G1642" s="74"/>
      <c r="H1642" s="74"/>
      <c r="I1642" s="74"/>
      <c r="J1642" s="74"/>
      <c r="K1642" s="74"/>
      <c r="L1642" s="49"/>
      <c r="M1642" s="49"/>
      <c r="N1642" s="49"/>
      <c r="O1642" s="49"/>
      <c r="P1642" s="49"/>
      <c r="Q1642" s="49"/>
      <c r="R1642" s="49"/>
      <c r="S1642" s="49"/>
      <c r="T1642" s="49"/>
      <c r="U1642" s="190"/>
      <c r="V1642" s="190"/>
      <c r="W1642" s="36"/>
      <c r="X1642" s="49"/>
      <c r="Y1642" s="190"/>
      <c r="Z1642" s="74"/>
      <c r="AA1642" s="74"/>
      <c r="AB1642" s="74"/>
      <c r="AC1642" s="74"/>
      <c r="AD1642" s="74"/>
      <c r="AE1642" s="74"/>
      <c r="AF1642" s="49"/>
      <c r="AG1642" s="49"/>
    </row>
    <row r="1643" spans="1:33">
      <c r="A1643" s="190"/>
      <c r="B1643" s="190"/>
      <c r="C1643" s="49"/>
      <c r="D1643" s="49"/>
      <c r="E1643" s="190"/>
      <c r="F1643" s="74"/>
      <c r="G1643" s="74"/>
      <c r="H1643" s="74"/>
      <c r="I1643" s="74"/>
      <c r="J1643" s="74"/>
      <c r="K1643" s="74"/>
      <c r="L1643" s="49"/>
      <c r="M1643" s="49"/>
      <c r="N1643" s="49"/>
      <c r="O1643" s="49"/>
      <c r="P1643" s="49"/>
      <c r="Q1643" s="49"/>
      <c r="R1643" s="49"/>
      <c r="S1643" s="49"/>
      <c r="T1643" s="49"/>
      <c r="U1643" s="190"/>
      <c r="V1643" s="190"/>
      <c r="W1643" s="36"/>
      <c r="X1643" s="49"/>
      <c r="Y1643" s="190"/>
      <c r="Z1643" s="74"/>
      <c r="AA1643" s="74"/>
      <c r="AB1643" s="74"/>
      <c r="AC1643" s="74"/>
      <c r="AD1643" s="74"/>
      <c r="AE1643" s="74"/>
      <c r="AF1643" s="49"/>
      <c r="AG1643" s="49"/>
    </row>
    <row r="1644" spans="1:33">
      <c r="A1644" s="190"/>
      <c r="B1644" s="190"/>
      <c r="C1644" s="49"/>
      <c r="D1644" s="49"/>
      <c r="E1644" s="190"/>
      <c r="F1644" s="74"/>
      <c r="G1644" s="74"/>
      <c r="H1644" s="74"/>
      <c r="I1644" s="74"/>
      <c r="J1644" s="74"/>
      <c r="K1644" s="74"/>
      <c r="L1644" s="49"/>
      <c r="M1644" s="49"/>
      <c r="N1644" s="49"/>
      <c r="O1644" s="49"/>
      <c r="P1644" s="49"/>
      <c r="Q1644" s="49"/>
      <c r="R1644" s="49"/>
      <c r="S1644" s="49"/>
      <c r="T1644" s="49"/>
      <c r="U1644" s="190"/>
      <c r="V1644" s="190"/>
      <c r="W1644" s="36"/>
      <c r="X1644" s="49"/>
      <c r="Y1644" s="190"/>
      <c r="Z1644" s="74"/>
      <c r="AA1644" s="74"/>
      <c r="AB1644" s="74"/>
      <c r="AC1644" s="74"/>
      <c r="AD1644" s="74"/>
      <c r="AE1644" s="74"/>
      <c r="AF1644" s="49"/>
      <c r="AG1644" s="49"/>
    </row>
    <row r="1645" spans="1:33">
      <c r="A1645" s="190"/>
      <c r="B1645" s="190"/>
      <c r="C1645" s="49"/>
      <c r="D1645" s="49"/>
      <c r="E1645" s="190"/>
      <c r="F1645" s="74"/>
      <c r="G1645" s="74"/>
      <c r="H1645" s="74"/>
      <c r="I1645" s="74"/>
      <c r="J1645" s="74"/>
      <c r="K1645" s="74"/>
      <c r="L1645" s="49"/>
      <c r="M1645" s="49"/>
      <c r="N1645" s="49"/>
      <c r="O1645" s="49"/>
      <c r="P1645" s="49"/>
      <c r="Q1645" s="49"/>
      <c r="R1645" s="49"/>
      <c r="S1645" s="49"/>
      <c r="T1645" s="49"/>
      <c r="U1645" s="190"/>
      <c r="V1645" s="190"/>
      <c r="W1645" s="36"/>
      <c r="X1645" s="49"/>
      <c r="Y1645" s="190"/>
      <c r="Z1645" s="74"/>
      <c r="AA1645" s="74"/>
      <c r="AB1645" s="74"/>
      <c r="AC1645" s="74"/>
      <c r="AD1645" s="74"/>
      <c r="AE1645" s="74"/>
      <c r="AF1645" s="49"/>
      <c r="AG1645" s="49"/>
    </row>
    <row r="1646" spans="1:33">
      <c r="A1646" s="190"/>
      <c r="B1646" s="190"/>
      <c r="C1646" s="49"/>
      <c r="D1646" s="49"/>
      <c r="E1646" s="190"/>
      <c r="F1646" s="74"/>
      <c r="G1646" s="74"/>
      <c r="H1646" s="74"/>
      <c r="I1646" s="74"/>
      <c r="J1646" s="74"/>
      <c r="K1646" s="74"/>
      <c r="L1646" s="49"/>
      <c r="M1646" s="49"/>
      <c r="N1646" s="49"/>
      <c r="O1646" s="49"/>
      <c r="P1646" s="49"/>
      <c r="Q1646" s="49"/>
      <c r="R1646" s="49"/>
      <c r="S1646" s="49"/>
      <c r="T1646" s="49"/>
      <c r="U1646" s="190"/>
      <c r="V1646" s="190"/>
      <c r="W1646" s="36"/>
      <c r="X1646" s="49"/>
      <c r="Y1646" s="190"/>
      <c r="Z1646" s="74"/>
      <c r="AA1646" s="74"/>
      <c r="AB1646" s="74"/>
      <c r="AC1646" s="74"/>
      <c r="AD1646" s="74"/>
      <c r="AE1646" s="74"/>
      <c r="AF1646" s="49"/>
      <c r="AG1646" s="49"/>
    </row>
    <row r="1647" spans="1:33">
      <c r="A1647" s="190"/>
      <c r="B1647" s="190"/>
      <c r="C1647" s="49"/>
      <c r="D1647" s="49"/>
      <c r="E1647" s="190"/>
      <c r="F1647" s="74"/>
      <c r="G1647" s="74"/>
      <c r="H1647" s="74"/>
      <c r="I1647" s="74"/>
      <c r="J1647" s="74"/>
      <c r="K1647" s="74"/>
      <c r="L1647" s="49"/>
      <c r="M1647" s="49"/>
      <c r="N1647" s="49"/>
      <c r="O1647" s="49"/>
      <c r="P1647" s="49"/>
      <c r="Q1647" s="49"/>
      <c r="R1647" s="49"/>
      <c r="S1647" s="49"/>
      <c r="T1647" s="49"/>
      <c r="U1647" s="190"/>
      <c r="V1647" s="190"/>
      <c r="W1647" s="36"/>
      <c r="X1647" s="49"/>
      <c r="Y1647" s="190"/>
      <c r="Z1647" s="74"/>
      <c r="AA1647" s="74"/>
      <c r="AB1647" s="74"/>
      <c r="AC1647" s="74"/>
      <c r="AD1647" s="74"/>
      <c r="AE1647" s="74"/>
      <c r="AF1647" s="49"/>
      <c r="AG1647" s="49"/>
    </row>
    <row r="1648" spans="1:33">
      <c r="A1648" s="190"/>
      <c r="B1648" s="190"/>
      <c r="C1648" s="49"/>
      <c r="D1648" s="49"/>
      <c r="E1648" s="190"/>
      <c r="F1648" s="74"/>
      <c r="G1648" s="74"/>
      <c r="H1648" s="74"/>
      <c r="I1648" s="74"/>
      <c r="J1648" s="74"/>
      <c r="K1648" s="74"/>
      <c r="L1648" s="49"/>
      <c r="M1648" s="49"/>
      <c r="N1648" s="49"/>
      <c r="O1648" s="49"/>
      <c r="P1648" s="49"/>
      <c r="Q1648" s="49"/>
      <c r="R1648" s="49"/>
      <c r="S1648" s="49"/>
      <c r="T1648" s="49"/>
      <c r="U1648" s="190"/>
      <c r="V1648" s="190"/>
      <c r="W1648" s="36"/>
      <c r="X1648" s="49"/>
      <c r="Y1648" s="190"/>
      <c r="Z1648" s="74"/>
      <c r="AA1648" s="74"/>
      <c r="AB1648" s="74"/>
      <c r="AC1648" s="74"/>
      <c r="AD1648" s="74"/>
      <c r="AE1648" s="74"/>
      <c r="AF1648" s="49"/>
      <c r="AG1648" s="49"/>
    </row>
    <row r="1649" spans="1:33">
      <c r="A1649" s="190"/>
      <c r="B1649" s="190"/>
      <c r="C1649" s="49"/>
      <c r="D1649" s="49"/>
      <c r="E1649" s="190"/>
      <c r="F1649" s="74"/>
      <c r="G1649" s="74"/>
      <c r="H1649" s="74"/>
      <c r="I1649" s="74"/>
      <c r="J1649" s="74"/>
      <c r="K1649" s="74"/>
      <c r="L1649" s="49"/>
      <c r="M1649" s="49"/>
      <c r="N1649" s="49"/>
      <c r="O1649" s="49"/>
      <c r="P1649" s="49"/>
      <c r="Q1649" s="49"/>
      <c r="R1649" s="49"/>
      <c r="S1649" s="49"/>
      <c r="T1649" s="49"/>
      <c r="U1649" s="190"/>
      <c r="V1649" s="190"/>
      <c r="W1649" s="36"/>
      <c r="X1649" s="49"/>
      <c r="Y1649" s="190"/>
      <c r="Z1649" s="74"/>
      <c r="AA1649" s="74"/>
      <c r="AB1649" s="74"/>
      <c r="AC1649" s="74"/>
      <c r="AD1649" s="74"/>
      <c r="AE1649" s="74"/>
      <c r="AF1649" s="49"/>
      <c r="AG1649" s="49"/>
    </row>
    <row r="1650" spans="1:33">
      <c r="A1650" s="190"/>
      <c r="B1650" s="190"/>
      <c r="C1650" s="49"/>
      <c r="D1650" s="49"/>
      <c r="E1650" s="190"/>
      <c r="F1650" s="74"/>
      <c r="G1650" s="74"/>
      <c r="H1650" s="74"/>
      <c r="I1650" s="74"/>
      <c r="J1650" s="74"/>
      <c r="K1650" s="74"/>
      <c r="L1650" s="49"/>
      <c r="M1650" s="49"/>
      <c r="N1650" s="49"/>
      <c r="O1650" s="49"/>
      <c r="P1650" s="49"/>
      <c r="Q1650" s="49"/>
      <c r="R1650" s="49"/>
      <c r="S1650" s="49"/>
      <c r="T1650" s="49"/>
      <c r="U1650" s="190"/>
      <c r="V1650" s="190"/>
      <c r="W1650" s="36"/>
      <c r="X1650" s="49"/>
      <c r="Y1650" s="190"/>
      <c r="Z1650" s="74"/>
      <c r="AA1650" s="74"/>
      <c r="AB1650" s="74"/>
      <c r="AC1650" s="74"/>
      <c r="AD1650" s="74"/>
      <c r="AE1650" s="74"/>
      <c r="AF1650" s="49"/>
      <c r="AG1650" s="49"/>
    </row>
    <row r="1651" spans="1:33">
      <c r="A1651" s="190"/>
      <c r="B1651" s="190"/>
      <c r="C1651" s="49"/>
      <c r="D1651" s="49"/>
      <c r="E1651" s="190"/>
      <c r="F1651" s="74"/>
      <c r="G1651" s="74"/>
      <c r="H1651" s="74"/>
      <c r="I1651" s="74"/>
      <c r="J1651" s="74"/>
      <c r="K1651" s="74"/>
      <c r="L1651" s="49"/>
      <c r="M1651" s="49"/>
      <c r="N1651" s="49"/>
      <c r="O1651" s="49"/>
      <c r="P1651" s="49"/>
      <c r="Q1651" s="49"/>
      <c r="R1651" s="49"/>
      <c r="S1651" s="49"/>
      <c r="T1651" s="49"/>
      <c r="U1651" s="190"/>
      <c r="V1651" s="190"/>
      <c r="W1651" s="36"/>
      <c r="X1651" s="49"/>
      <c r="Y1651" s="190"/>
      <c r="Z1651" s="74"/>
      <c r="AA1651" s="74"/>
      <c r="AB1651" s="74"/>
      <c r="AC1651" s="74"/>
      <c r="AD1651" s="74"/>
      <c r="AE1651" s="74"/>
      <c r="AF1651" s="49"/>
      <c r="AG1651" s="49"/>
    </row>
    <row r="1652" spans="1:33">
      <c r="A1652" s="190"/>
      <c r="B1652" s="190"/>
      <c r="C1652" s="49"/>
      <c r="D1652" s="49"/>
      <c r="E1652" s="190"/>
      <c r="F1652" s="74"/>
      <c r="G1652" s="74"/>
      <c r="H1652" s="74"/>
      <c r="I1652" s="74"/>
      <c r="J1652" s="74"/>
      <c r="K1652" s="74"/>
      <c r="L1652" s="49"/>
      <c r="M1652" s="49"/>
      <c r="N1652" s="49"/>
      <c r="O1652" s="49"/>
      <c r="P1652" s="49"/>
      <c r="Q1652" s="49"/>
      <c r="R1652" s="49"/>
      <c r="S1652" s="49"/>
      <c r="T1652" s="49"/>
      <c r="U1652" s="190"/>
      <c r="V1652" s="190"/>
      <c r="W1652" s="36"/>
      <c r="X1652" s="49"/>
      <c r="Y1652" s="190"/>
      <c r="Z1652" s="74"/>
      <c r="AA1652" s="74"/>
      <c r="AB1652" s="74"/>
      <c r="AC1652" s="74"/>
      <c r="AD1652" s="74"/>
      <c r="AE1652" s="74"/>
      <c r="AF1652" s="49"/>
      <c r="AG1652" s="49"/>
    </row>
    <row r="1653" spans="1:33">
      <c r="A1653" s="190"/>
      <c r="B1653" s="190"/>
      <c r="C1653" s="49"/>
      <c r="D1653" s="49"/>
      <c r="E1653" s="190"/>
      <c r="F1653" s="74"/>
      <c r="G1653" s="74"/>
      <c r="H1653" s="74"/>
      <c r="I1653" s="74"/>
      <c r="J1653" s="74"/>
      <c r="K1653" s="74"/>
      <c r="L1653" s="49"/>
      <c r="M1653" s="49"/>
      <c r="N1653" s="49"/>
      <c r="O1653" s="49"/>
      <c r="P1653" s="49"/>
      <c r="Q1653" s="49"/>
      <c r="R1653" s="49"/>
      <c r="S1653" s="49"/>
      <c r="T1653" s="49"/>
      <c r="U1653" s="190"/>
      <c r="V1653" s="190"/>
      <c r="W1653" s="36"/>
      <c r="X1653" s="49"/>
      <c r="Y1653" s="190"/>
      <c r="Z1653" s="74"/>
      <c r="AA1653" s="74"/>
      <c r="AB1653" s="74"/>
      <c r="AC1653" s="74"/>
      <c r="AD1653" s="74"/>
      <c r="AE1653" s="74"/>
      <c r="AF1653" s="49"/>
      <c r="AG1653" s="49"/>
    </row>
    <row r="1654" spans="1:33">
      <c r="A1654" s="190"/>
      <c r="B1654" s="190"/>
      <c r="C1654" s="49"/>
      <c r="D1654" s="49"/>
      <c r="E1654" s="190"/>
      <c r="F1654" s="74"/>
      <c r="G1654" s="74"/>
      <c r="H1654" s="74"/>
      <c r="I1654" s="74"/>
      <c r="J1654" s="74"/>
      <c r="K1654" s="74"/>
      <c r="L1654" s="49"/>
      <c r="M1654" s="49"/>
      <c r="N1654" s="49"/>
      <c r="O1654" s="49"/>
      <c r="P1654" s="49"/>
      <c r="Q1654" s="49"/>
      <c r="R1654" s="49"/>
      <c r="S1654" s="49"/>
      <c r="T1654" s="49"/>
      <c r="U1654" s="190"/>
      <c r="V1654" s="190"/>
      <c r="W1654" s="36"/>
      <c r="X1654" s="49"/>
      <c r="Y1654" s="190"/>
      <c r="Z1654" s="74"/>
      <c r="AA1654" s="74"/>
      <c r="AB1654" s="74"/>
      <c r="AC1654" s="74"/>
      <c r="AD1654" s="74"/>
      <c r="AE1654" s="74"/>
      <c r="AF1654" s="49"/>
      <c r="AG1654" s="49"/>
    </row>
    <row r="1655" spans="1:33">
      <c r="A1655" s="190"/>
      <c r="B1655" s="190"/>
      <c r="C1655" s="49"/>
      <c r="D1655" s="49"/>
      <c r="E1655" s="190"/>
      <c r="F1655" s="74"/>
      <c r="G1655" s="74"/>
      <c r="H1655" s="74"/>
      <c r="I1655" s="74"/>
      <c r="J1655" s="74"/>
      <c r="K1655" s="74"/>
      <c r="L1655" s="49"/>
      <c r="M1655" s="49"/>
      <c r="N1655" s="49"/>
      <c r="O1655" s="49"/>
      <c r="P1655" s="49"/>
      <c r="Q1655" s="49"/>
      <c r="R1655" s="49"/>
      <c r="S1655" s="49"/>
      <c r="T1655" s="49"/>
      <c r="U1655" s="190"/>
      <c r="V1655" s="190"/>
      <c r="W1655" s="36"/>
      <c r="X1655" s="49"/>
      <c r="Y1655" s="190"/>
      <c r="Z1655" s="74"/>
      <c r="AA1655" s="74"/>
      <c r="AB1655" s="74"/>
      <c r="AC1655" s="74"/>
      <c r="AD1655" s="74"/>
      <c r="AE1655" s="74"/>
      <c r="AF1655" s="49"/>
      <c r="AG1655" s="49"/>
    </row>
    <row r="1656" spans="1:33">
      <c r="A1656" s="190"/>
      <c r="B1656" s="190"/>
      <c r="C1656" s="49"/>
      <c r="D1656" s="49"/>
      <c r="E1656" s="190"/>
      <c r="F1656" s="74"/>
      <c r="G1656" s="74"/>
      <c r="H1656" s="74"/>
      <c r="I1656" s="74"/>
      <c r="J1656" s="74"/>
      <c r="K1656" s="74"/>
      <c r="L1656" s="49"/>
      <c r="M1656" s="49"/>
      <c r="N1656" s="49"/>
      <c r="O1656" s="49"/>
      <c r="P1656" s="49"/>
      <c r="Q1656" s="49"/>
      <c r="R1656" s="49"/>
      <c r="S1656" s="49"/>
      <c r="T1656" s="49"/>
      <c r="U1656" s="190"/>
      <c r="V1656" s="190"/>
      <c r="W1656" s="36"/>
      <c r="X1656" s="49"/>
      <c r="Y1656" s="190"/>
      <c r="Z1656" s="74"/>
      <c r="AA1656" s="74"/>
      <c r="AB1656" s="74"/>
      <c r="AC1656" s="74"/>
      <c r="AD1656" s="74"/>
      <c r="AE1656" s="74"/>
      <c r="AF1656" s="49"/>
      <c r="AG1656" s="49"/>
    </row>
    <row r="1657" spans="1:33">
      <c r="A1657" s="190"/>
      <c r="B1657" s="190"/>
      <c r="C1657" s="49"/>
      <c r="D1657" s="49"/>
      <c r="E1657" s="190"/>
      <c r="F1657" s="74"/>
      <c r="G1657" s="74"/>
      <c r="H1657" s="74"/>
      <c r="I1657" s="74"/>
      <c r="J1657" s="74"/>
      <c r="K1657" s="74"/>
      <c r="L1657" s="49"/>
      <c r="M1657" s="49"/>
      <c r="N1657" s="49"/>
      <c r="O1657" s="49"/>
      <c r="P1657" s="49"/>
      <c r="Q1657" s="49"/>
      <c r="R1657" s="49"/>
      <c r="S1657" s="49"/>
      <c r="T1657" s="49"/>
      <c r="U1657" s="190"/>
      <c r="V1657" s="190"/>
      <c r="W1657" s="36"/>
      <c r="X1657" s="49"/>
      <c r="Y1657" s="190"/>
      <c r="Z1657" s="74"/>
      <c r="AA1657" s="74"/>
      <c r="AB1657" s="74"/>
      <c r="AC1657" s="74"/>
      <c r="AD1657" s="74"/>
      <c r="AE1657" s="74"/>
      <c r="AF1657" s="49"/>
      <c r="AG1657" s="49"/>
    </row>
    <row r="1658" spans="1:33">
      <c r="A1658" s="190"/>
      <c r="B1658" s="190"/>
      <c r="C1658" s="49"/>
      <c r="D1658" s="49"/>
      <c r="E1658" s="190"/>
      <c r="F1658" s="74"/>
      <c r="G1658" s="74"/>
      <c r="H1658" s="74"/>
      <c r="I1658" s="74"/>
      <c r="J1658" s="74"/>
      <c r="K1658" s="74"/>
      <c r="L1658" s="49"/>
      <c r="M1658" s="49"/>
      <c r="N1658" s="49"/>
      <c r="O1658" s="49"/>
      <c r="P1658" s="49"/>
      <c r="Q1658" s="49"/>
      <c r="R1658" s="49"/>
      <c r="S1658" s="49"/>
      <c r="T1658" s="49"/>
      <c r="U1658" s="190"/>
      <c r="V1658" s="190"/>
      <c r="W1658" s="36"/>
      <c r="X1658" s="49"/>
      <c r="Y1658" s="190"/>
      <c r="Z1658" s="74"/>
      <c r="AA1658" s="74"/>
      <c r="AB1658" s="74"/>
      <c r="AC1658" s="74"/>
      <c r="AD1658" s="74"/>
      <c r="AE1658" s="74"/>
      <c r="AF1658" s="49"/>
      <c r="AG1658" s="49"/>
    </row>
    <row r="1659" spans="1:33">
      <c r="A1659" s="190"/>
      <c r="B1659" s="190"/>
      <c r="C1659" s="49"/>
      <c r="D1659" s="49"/>
      <c r="E1659" s="190"/>
      <c r="F1659" s="74"/>
      <c r="G1659" s="74"/>
      <c r="H1659" s="74"/>
      <c r="I1659" s="74"/>
      <c r="J1659" s="74"/>
      <c r="K1659" s="74"/>
      <c r="L1659" s="49"/>
      <c r="M1659" s="49"/>
      <c r="N1659" s="49"/>
      <c r="O1659" s="49"/>
      <c r="P1659" s="49"/>
      <c r="Q1659" s="49"/>
      <c r="R1659" s="49"/>
      <c r="S1659" s="49"/>
      <c r="T1659" s="49"/>
      <c r="U1659" s="190"/>
      <c r="V1659" s="190"/>
      <c r="W1659" s="36"/>
      <c r="X1659" s="49"/>
      <c r="Y1659" s="190"/>
      <c r="Z1659" s="74"/>
      <c r="AA1659" s="74"/>
      <c r="AB1659" s="74"/>
      <c r="AC1659" s="74"/>
      <c r="AD1659" s="74"/>
      <c r="AE1659" s="74"/>
      <c r="AF1659" s="49"/>
      <c r="AG1659" s="49"/>
    </row>
    <row r="1660" spans="1:33">
      <c r="A1660" s="190"/>
      <c r="B1660" s="190"/>
      <c r="C1660" s="49"/>
      <c r="D1660" s="49"/>
      <c r="E1660" s="190"/>
      <c r="F1660" s="74"/>
      <c r="G1660" s="74"/>
      <c r="H1660" s="74"/>
      <c r="I1660" s="74"/>
      <c r="J1660" s="74"/>
      <c r="K1660" s="74"/>
      <c r="L1660" s="49"/>
      <c r="M1660" s="49"/>
      <c r="N1660" s="49"/>
      <c r="O1660" s="49"/>
      <c r="P1660" s="49"/>
      <c r="Q1660" s="49"/>
      <c r="R1660" s="49"/>
      <c r="S1660" s="49"/>
      <c r="T1660" s="49"/>
      <c r="U1660" s="190"/>
      <c r="V1660" s="190"/>
      <c r="W1660" s="36"/>
      <c r="X1660" s="49"/>
      <c r="Y1660" s="190"/>
      <c r="Z1660" s="74"/>
      <c r="AA1660" s="74"/>
      <c r="AB1660" s="74"/>
      <c r="AC1660" s="74"/>
      <c r="AD1660" s="74"/>
      <c r="AE1660" s="74"/>
      <c r="AF1660" s="49"/>
      <c r="AG1660" s="49"/>
    </row>
    <row r="1661" spans="1:33">
      <c r="A1661" s="190"/>
      <c r="B1661" s="190"/>
      <c r="C1661" s="49"/>
      <c r="D1661" s="49"/>
      <c r="E1661" s="190"/>
      <c r="F1661" s="74"/>
      <c r="G1661" s="74"/>
      <c r="H1661" s="74"/>
      <c r="I1661" s="74"/>
      <c r="J1661" s="74"/>
      <c r="K1661" s="74"/>
      <c r="L1661" s="49"/>
      <c r="M1661" s="49"/>
      <c r="N1661" s="49"/>
      <c r="O1661" s="49"/>
      <c r="P1661" s="49"/>
      <c r="Q1661" s="49"/>
      <c r="R1661" s="49"/>
      <c r="S1661" s="49"/>
      <c r="T1661" s="49"/>
      <c r="U1661" s="190"/>
      <c r="V1661" s="190"/>
      <c r="W1661" s="36"/>
      <c r="X1661" s="49"/>
      <c r="Y1661" s="190"/>
      <c r="Z1661" s="74"/>
      <c r="AA1661" s="74"/>
      <c r="AB1661" s="74"/>
      <c r="AC1661" s="74"/>
      <c r="AD1661" s="74"/>
      <c r="AE1661" s="74"/>
      <c r="AF1661" s="49"/>
      <c r="AG1661" s="49"/>
    </row>
    <row r="1662" spans="1:33">
      <c r="A1662" s="190"/>
      <c r="B1662" s="190"/>
      <c r="C1662" s="49"/>
      <c r="D1662" s="49"/>
      <c r="E1662" s="190"/>
      <c r="F1662" s="74"/>
      <c r="G1662" s="74"/>
      <c r="H1662" s="74"/>
      <c r="I1662" s="74"/>
      <c r="J1662" s="74"/>
      <c r="K1662" s="74"/>
      <c r="L1662" s="49"/>
      <c r="M1662" s="49"/>
      <c r="N1662" s="49"/>
      <c r="O1662" s="49"/>
      <c r="P1662" s="49"/>
      <c r="Q1662" s="49"/>
      <c r="R1662" s="49"/>
      <c r="S1662" s="49"/>
      <c r="T1662" s="49"/>
      <c r="U1662" s="190"/>
      <c r="V1662" s="190"/>
      <c r="W1662" s="36"/>
      <c r="X1662" s="49"/>
      <c r="Y1662" s="190"/>
      <c r="Z1662" s="74"/>
      <c r="AA1662" s="74"/>
      <c r="AB1662" s="74"/>
      <c r="AC1662" s="74"/>
      <c r="AD1662" s="74"/>
      <c r="AE1662" s="74"/>
      <c r="AF1662" s="49"/>
      <c r="AG1662" s="49"/>
    </row>
    <row r="1663" spans="1:33">
      <c r="A1663" s="190"/>
      <c r="B1663" s="190"/>
      <c r="C1663" s="49"/>
      <c r="D1663" s="49"/>
      <c r="E1663" s="190"/>
      <c r="F1663" s="74"/>
      <c r="G1663" s="74"/>
      <c r="H1663" s="74"/>
      <c r="I1663" s="74"/>
      <c r="J1663" s="74"/>
      <c r="K1663" s="74"/>
      <c r="L1663" s="49"/>
      <c r="M1663" s="49"/>
      <c r="N1663" s="49"/>
      <c r="O1663" s="49"/>
      <c r="P1663" s="49"/>
      <c r="Q1663" s="49"/>
      <c r="R1663" s="49"/>
      <c r="S1663" s="49"/>
      <c r="T1663" s="49"/>
      <c r="U1663" s="190"/>
      <c r="V1663" s="190"/>
      <c r="W1663" s="36"/>
      <c r="X1663" s="49"/>
      <c r="Y1663" s="190"/>
      <c r="Z1663" s="74"/>
      <c r="AA1663" s="74"/>
      <c r="AB1663" s="74"/>
      <c r="AC1663" s="74"/>
      <c r="AD1663" s="74"/>
      <c r="AE1663" s="74"/>
      <c r="AF1663" s="49"/>
      <c r="AG1663" s="49"/>
    </row>
    <row r="1664" spans="1:33">
      <c r="A1664" s="190"/>
      <c r="B1664" s="190"/>
      <c r="C1664" s="49"/>
      <c r="D1664" s="49"/>
      <c r="E1664" s="190"/>
      <c r="F1664" s="74"/>
      <c r="G1664" s="74"/>
      <c r="H1664" s="74"/>
      <c r="I1664" s="74"/>
      <c r="J1664" s="74"/>
      <c r="K1664" s="74"/>
      <c r="L1664" s="49"/>
      <c r="M1664" s="49"/>
      <c r="N1664" s="49"/>
      <c r="O1664" s="49"/>
      <c r="P1664" s="49"/>
      <c r="Q1664" s="49"/>
      <c r="R1664" s="49"/>
      <c r="S1664" s="49"/>
      <c r="T1664" s="49"/>
      <c r="U1664" s="190"/>
      <c r="V1664" s="190"/>
      <c r="W1664" s="36"/>
      <c r="X1664" s="49"/>
      <c r="Y1664" s="190"/>
      <c r="Z1664" s="74"/>
      <c r="AA1664" s="74"/>
      <c r="AB1664" s="74"/>
      <c r="AC1664" s="74"/>
      <c r="AD1664" s="74"/>
      <c r="AE1664" s="74"/>
      <c r="AF1664" s="49"/>
      <c r="AG1664" s="49"/>
    </row>
    <row r="1665" spans="1:33">
      <c r="A1665" s="190"/>
      <c r="B1665" s="190"/>
      <c r="C1665" s="49"/>
      <c r="D1665" s="49"/>
      <c r="E1665" s="190"/>
      <c r="F1665" s="74"/>
      <c r="G1665" s="74"/>
      <c r="H1665" s="74"/>
      <c r="I1665" s="74"/>
      <c r="J1665" s="74"/>
      <c r="K1665" s="74"/>
      <c r="L1665" s="49"/>
      <c r="M1665" s="49"/>
      <c r="N1665" s="49"/>
      <c r="O1665" s="49"/>
      <c r="P1665" s="49"/>
      <c r="Q1665" s="49"/>
      <c r="R1665" s="49"/>
      <c r="S1665" s="49"/>
      <c r="T1665" s="49"/>
      <c r="U1665" s="190"/>
      <c r="V1665" s="190"/>
      <c r="W1665" s="36"/>
      <c r="X1665" s="49"/>
      <c r="Y1665" s="190"/>
      <c r="Z1665" s="74"/>
      <c r="AA1665" s="74"/>
      <c r="AB1665" s="74"/>
      <c r="AC1665" s="74"/>
      <c r="AD1665" s="74"/>
      <c r="AE1665" s="74"/>
      <c r="AF1665" s="49"/>
      <c r="AG1665" s="49"/>
    </row>
    <row r="1666" spans="1:33">
      <c r="A1666" s="190"/>
      <c r="B1666" s="190"/>
      <c r="C1666" s="49"/>
      <c r="D1666" s="49"/>
      <c r="E1666" s="190"/>
      <c r="F1666" s="74"/>
      <c r="G1666" s="74"/>
      <c r="H1666" s="74"/>
      <c r="I1666" s="74"/>
      <c r="J1666" s="74"/>
      <c r="K1666" s="74"/>
      <c r="L1666" s="49"/>
      <c r="M1666" s="49"/>
      <c r="N1666" s="49"/>
      <c r="O1666" s="49"/>
      <c r="P1666" s="49"/>
      <c r="Q1666" s="49"/>
      <c r="R1666" s="49"/>
      <c r="S1666" s="49"/>
      <c r="T1666" s="49"/>
      <c r="U1666" s="190"/>
      <c r="V1666" s="190"/>
      <c r="W1666" s="36"/>
      <c r="X1666" s="49"/>
      <c r="Y1666" s="190"/>
      <c r="Z1666" s="74"/>
      <c r="AA1666" s="74"/>
      <c r="AB1666" s="74"/>
      <c r="AC1666" s="74"/>
      <c r="AD1666" s="74"/>
      <c r="AE1666" s="74"/>
      <c r="AF1666" s="49"/>
      <c r="AG1666" s="49"/>
    </row>
    <row r="1667" spans="1:33">
      <c r="A1667" s="190"/>
      <c r="B1667" s="190"/>
      <c r="C1667" s="49"/>
      <c r="D1667" s="49"/>
      <c r="E1667" s="190"/>
      <c r="F1667" s="74"/>
      <c r="G1667" s="74"/>
      <c r="H1667" s="74"/>
      <c r="I1667" s="74"/>
      <c r="J1667" s="74"/>
      <c r="K1667" s="74"/>
      <c r="L1667" s="49"/>
      <c r="M1667" s="49"/>
      <c r="N1667" s="49"/>
      <c r="O1667" s="49"/>
      <c r="P1667" s="49"/>
      <c r="Q1667" s="49"/>
      <c r="R1667" s="49"/>
      <c r="S1667" s="49"/>
      <c r="T1667" s="49"/>
      <c r="U1667" s="190"/>
      <c r="V1667" s="190"/>
      <c r="W1667" s="36"/>
      <c r="X1667" s="49"/>
      <c r="Y1667" s="190"/>
      <c r="Z1667" s="74"/>
      <c r="AA1667" s="74"/>
      <c r="AB1667" s="74"/>
      <c r="AC1667" s="74"/>
      <c r="AD1667" s="74"/>
      <c r="AE1667" s="74"/>
      <c r="AF1667" s="49"/>
      <c r="AG1667" s="49"/>
    </row>
    <row r="1668" spans="1:33">
      <c r="A1668" s="190"/>
      <c r="B1668" s="190"/>
      <c r="C1668" s="49"/>
      <c r="D1668" s="49"/>
      <c r="E1668" s="190"/>
      <c r="F1668" s="74"/>
      <c r="G1668" s="74"/>
      <c r="H1668" s="74"/>
      <c r="I1668" s="74"/>
      <c r="J1668" s="74"/>
      <c r="K1668" s="74"/>
      <c r="L1668" s="49"/>
      <c r="M1668" s="49"/>
      <c r="N1668" s="49"/>
      <c r="O1668" s="49"/>
      <c r="P1668" s="49"/>
      <c r="Q1668" s="49"/>
      <c r="R1668" s="49"/>
      <c r="S1668" s="49"/>
      <c r="T1668" s="49"/>
      <c r="U1668" s="190"/>
      <c r="V1668" s="190"/>
      <c r="W1668" s="36"/>
      <c r="X1668" s="49"/>
      <c r="Y1668" s="190"/>
      <c r="Z1668" s="74"/>
      <c r="AA1668" s="74"/>
      <c r="AB1668" s="74"/>
      <c r="AC1668" s="74"/>
      <c r="AD1668" s="74"/>
      <c r="AE1668" s="74"/>
      <c r="AF1668" s="49"/>
      <c r="AG1668" s="49"/>
    </row>
    <row r="1669" spans="1:33">
      <c r="A1669" s="190"/>
      <c r="B1669" s="190"/>
      <c r="C1669" s="49"/>
      <c r="D1669" s="49"/>
      <c r="E1669" s="190"/>
      <c r="F1669" s="74"/>
      <c r="G1669" s="74"/>
      <c r="H1669" s="74"/>
      <c r="I1669" s="74"/>
      <c r="J1669" s="74"/>
      <c r="K1669" s="74"/>
      <c r="L1669" s="49"/>
      <c r="M1669" s="49"/>
      <c r="N1669" s="49"/>
      <c r="O1669" s="49"/>
      <c r="P1669" s="49"/>
      <c r="Q1669" s="49"/>
      <c r="R1669" s="49"/>
      <c r="S1669" s="49"/>
      <c r="T1669" s="49"/>
      <c r="U1669" s="190"/>
      <c r="V1669" s="190"/>
      <c r="W1669" s="36"/>
      <c r="X1669" s="49"/>
      <c r="Y1669" s="190"/>
      <c r="Z1669" s="74"/>
      <c r="AA1669" s="74"/>
      <c r="AB1669" s="74"/>
      <c r="AC1669" s="74"/>
      <c r="AD1669" s="74"/>
      <c r="AE1669" s="74"/>
      <c r="AF1669" s="49"/>
      <c r="AG1669" s="49"/>
    </row>
    <row r="1670" spans="1:33">
      <c r="A1670" s="190"/>
      <c r="B1670" s="190"/>
      <c r="C1670" s="49"/>
      <c r="D1670" s="49"/>
      <c r="E1670" s="190"/>
      <c r="F1670" s="74"/>
      <c r="G1670" s="74"/>
      <c r="H1670" s="74"/>
      <c r="I1670" s="74"/>
      <c r="J1670" s="74"/>
      <c r="K1670" s="74"/>
      <c r="L1670" s="49"/>
      <c r="M1670" s="49"/>
      <c r="N1670" s="49"/>
      <c r="O1670" s="49"/>
      <c r="P1670" s="49"/>
      <c r="Q1670" s="49"/>
      <c r="R1670" s="49"/>
      <c r="S1670" s="49"/>
      <c r="T1670" s="49"/>
      <c r="U1670" s="190"/>
      <c r="V1670" s="190"/>
      <c r="W1670" s="36"/>
      <c r="X1670" s="49"/>
      <c r="Y1670" s="190"/>
      <c r="Z1670" s="74"/>
      <c r="AA1670" s="74"/>
      <c r="AB1670" s="74"/>
      <c r="AC1670" s="74"/>
      <c r="AD1670" s="74"/>
      <c r="AE1670" s="74"/>
      <c r="AF1670" s="49"/>
      <c r="AG1670" s="49"/>
    </row>
    <row r="1671" spans="1:33">
      <c r="A1671" s="190"/>
      <c r="B1671" s="190"/>
      <c r="C1671" s="49"/>
      <c r="D1671" s="49"/>
      <c r="E1671" s="190"/>
      <c r="F1671" s="74"/>
      <c r="G1671" s="74"/>
      <c r="H1671" s="74"/>
      <c r="I1671" s="74"/>
      <c r="J1671" s="74"/>
      <c r="K1671" s="74"/>
      <c r="L1671" s="49"/>
      <c r="M1671" s="49"/>
      <c r="N1671" s="49"/>
      <c r="O1671" s="49"/>
      <c r="P1671" s="49"/>
      <c r="Q1671" s="49"/>
      <c r="R1671" s="49"/>
      <c r="S1671" s="49"/>
      <c r="T1671" s="49"/>
      <c r="U1671" s="190"/>
      <c r="V1671" s="190"/>
      <c r="W1671" s="36"/>
      <c r="X1671" s="49"/>
      <c r="Y1671" s="190"/>
      <c r="Z1671" s="74"/>
      <c r="AA1671" s="74"/>
      <c r="AB1671" s="74"/>
      <c r="AC1671" s="74"/>
      <c r="AD1671" s="74"/>
      <c r="AE1671" s="74"/>
      <c r="AF1671" s="49"/>
      <c r="AG1671" s="49"/>
    </row>
    <row r="1672" spans="1:33">
      <c r="A1672" s="190"/>
      <c r="B1672" s="190"/>
      <c r="C1672" s="49"/>
      <c r="D1672" s="49"/>
      <c r="E1672" s="190"/>
      <c r="F1672" s="74"/>
      <c r="G1672" s="74"/>
      <c r="H1672" s="74"/>
      <c r="I1672" s="74"/>
      <c r="J1672" s="74"/>
      <c r="K1672" s="74"/>
      <c r="L1672" s="49"/>
      <c r="M1672" s="49"/>
      <c r="N1672" s="49"/>
      <c r="O1672" s="49"/>
      <c r="P1672" s="49"/>
      <c r="Q1672" s="49"/>
      <c r="R1672" s="49"/>
      <c r="S1672" s="49"/>
      <c r="T1672" s="49"/>
      <c r="U1672" s="190"/>
      <c r="V1672" s="190"/>
      <c r="W1672" s="36"/>
      <c r="X1672" s="49"/>
      <c r="Y1672" s="190"/>
      <c r="Z1672" s="74"/>
      <c r="AA1672" s="74"/>
      <c r="AB1672" s="74"/>
      <c r="AC1672" s="74"/>
      <c r="AD1672" s="74"/>
      <c r="AE1672" s="74"/>
      <c r="AF1672" s="49"/>
      <c r="AG1672" s="49"/>
    </row>
    <row r="1673" spans="1:33">
      <c r="A1673" s="190"/>
      <c r="B1673" s="190"/>
      <c r="C1673" s="49"/>
      <c r="D1673" s="49"/>
      <c r="E1673" s="190"/>
      <c r="F1673" s="74"/>
      <c r="G1673" s="74"/>
      <c r="H1673" s="74"/>
      <c r="I1673" s="74"/>
      <c r="J1673" s="74"/>
      <c r="K1673" s="74"/>
      <c r="L1673" s="49"/>
      <c r="M1673" s="49"/>
      <c r="N1673" s="49"/>
      <c r="O1673" s="49"/>
      <c r="P1673" s="49"/>
      <c r="Q1673" s="49"/>
      <c r="R1673" s="49"/>
      <c r="S1673" s="49"/>
      <c r="T1673" s="49"/>
      <c r="U1673" s="190"/>
      <c r="V1673" s="190"/>
      <c r="W1673" s="36"/>
      <c r="X1673" s="49"/>
      <c r="Y1673" s="190"/>
      <c r="Z1673" s="74"/>
      <c r="AA1673" s="74"/>
      <c r="AB1673" s="74"/>
      <c r="AC1673" s="74"/>
      <c r="AD1673" s="74"/>
      <c r="AE1673" s="74"/>
      <c r="AF1673" s="49"/>
      <c r="AG1673" s="49"/>
    </row>
    <row r="1674" spans="1:33">
      <c r="A1674" s="190"/>
      <c r="B1674" s="190"/>
      <c r="C1674" s="49"/>
      <c r="D1674" s="49"/>
      <c r="E1674" s="190"/>
      <c r="F1674" s="74"/>
      <c r="G1674" s="74"/>
      <c r="H1674" s="74"/>
      <c r="I1674" s="74"/>
      <c r="J1674" s="74"/>
      <c r="K1674" s="74"/>
      <c r="L1674" s="49"/>
      <c r="M1674" s="49"/>
      <c r="N1674" s="49"/>
      <c r="O1674" s="49"/>
      <c r="P1674" s="49"/>
      <c r="Q1674" s="49"/>
      <c r="R1674" s="49"/>
      <c r="S1674" s="49"/>
      <c r="T1674" s="49"/>
      <c r="U1674" s="190"/>
      <c r="V1674" s="190"/>
      <c r="W1674" s="36"/>
      <c r="X1674" s="49"/>
      <c r="Y1674" s="190"/>
      <c r="Z1674" s="74"/>
      <c r="AA1674" s="74"/>
      <c r="AB1674" s="74"/>
      <c r="AC1674" s="74"/>
      <c r="AD1674" s="74"/>
      <c r="AE1674" s="74"/>
      <c r="AF1674" s="49"/>
      <c r="AG1674" s="49"/>
    </row>
    <row r="1675" spans="1:33">
      <c r="A1675" s="190"/>
      <c r="B1675" s="190"/>
      <c r="C1675" s="49"/>
      <c r="D1675" s="49"/>
      <c r="E1675" s="190"/>
      <c r="F1675" s="74"/>
      <c r="G1675" s="74"/>
      <c r="H1675" s="74"/>
      <c r="I1675" s="74"/>
      <c r="J1675" s="74"/>
      <c r="K1675" s="74"/>
      <c r="L1675" s="49"/>
      <c r="M1675" s="49"/>
      <c r="N1675" s="49"/>
      <c r="O1675" s="49"/>
      <c r="P1675" s="49"/>
      <c r="Q1675" s="49"/>
      <c r="R1675" s="49"/>
      <c r="S1675" s="49"/>
      <c r="T1675" s="49"/>
      <c r="U1675" s="190"/>
      <c r="V1675" s="190"/>
      <c r="W1675" s="36"/>
      <c r="X1675" s="49"/>
      <c r="Y1675" s="190"/>
      <c r="Z1675" s="74"/>
      <c r="AA1675" s="74"/>
      <c r="AB1675" s="74"/>
      <c r="AC1675" s="74"/>
      <c r="AD1675" s="74"/>
      <c r="AE1675" s="74"/>
      <c r="AF1675" s="49"/>
      <c r="AG1675" s="49"/>
    </row>
    <row r="1676" spans="1:33">
      <c r="A1676" s="190"/>
      <c r="B1676" s="190"/>
      <c r="C1676" s="49"/>
      <c r="D1676" s="49"/>
      <c r="E1676" s="190"/>
      <c r="F1676" s="74"/>
      <c r="G1676" s="74"/>
      <c r="H1676" s="74"/>
      <c r="I1676" s="74"/>
      <c r="J1676" s="74"/>
      <c r="K1676" s="74"/>
      <c r="L1676" s="49"/>
      <c r="M1676" s="49"/>
      <c r="N1676" s="49"/>
      <c r="O1676" s="49"/>
      <c r="P1676" s="49"/>
      <c r="Q1676" s="49"/>
      <c r="R1676" s="49"/>
      <c r="S1676" s="49"/>
      <c r="T1676" s="49"/>
      <c r="U1676" s="190"/>
      <c r="V1676" s="190"/>
      <c r="W1676" s="36"/>
      <c r="X1676" s="49"/>
      <c r="Y1676" s="190"/>
      <c r="Z1676" s="74"/>
      <c r="AA1676" s="74"/>
      <c r="AB1676" s="74"/>
      <c r="AC1676" s="74"/>
      <c r="AD1676" s="74"/>
      <c r="AE1676" s="74"/>
      <c r="AF1676" s="49"/>
      <c r="AG1676" s="49"/>
    </row>
    <row r="1677" spans="1:33">
      <c r="A1677" s="190"/>
      <c r="B1677" s="190"/>
      <c r="C1677" s="49"/>
      <c r="D1677" s="49"/>
      <c r="E1677" s="190"/>
      <c r="F1677" s="74"/>
      <c r="G1677" s="74"/>
      <c r="H1677" s="74"/>
      <c r="I1677" s="74"/>
      <c r="J1677" s="74"/>
      <c r="K1677" s="74"/>
      <c r="L1677" s="49"/>
      <c r="M1677" s="49"/>
      <c r="N1677" s="49"/>
      <c r="O1677" s="49"/>
      <c r="P1677" s="49"/>
      <c r="Q1677" s="49"/>
      <c r="R1677" s="49"/>
      <c r="S1677" s="49"/>
      <c r="T1677" s="49"/>
      <c r="U1677" s="190"/>
      <c r="V1677" s="190"/>
      <c r="W1677" s="36"/>
      <c r="X1677" s="49"/>
      <c r="Y1677" s="190"/>
      <c r="Z1677" s="74"/>
      <c r="AA1677" s="74"/>
      <c r="AB1677" s="74"/>
      <c r="AC1677" s="74"/>
      <c r="AD1677" s="74"/>
      <c r="AE1677" s="74"/>
      <c r="AF1677" s="49"/>
      <c r="AG1677" s="49"/>
    </row>
    <row r="1678" spans="1:33">
      <c r="A1678" s="190"/>
      <c r="B1678" s="190"/>
      <c r="C1678" s="49"/>
      <c r="D1678" s="49"/>
      <c r="E1678" s="190"/>
      <c r="F1678" s="74"/>
      <c r="G1678" s="74"/>
      <c r="H1678" s="74"/>
      <c r="I1678" s="74"/>
      <c r="J1678" s="74"/>
      <c r="K1678" s="74"/>
      <c r="L1678" s="49"/>
      <c r="M1678" s="49"/>
      <c r="N1678" s="49"/>
      <c r="O1678" s="49"/>
      <c r="P1678" s="49"/>
      <c r="Q1678" s="49"/>
      <c r="R1678" s="49"/>
      <c r="S1678" s="49"/>
      <c r="T1678" s="49"/>
      <c r="U1678" s="190"/>
      <c r="V1678" s="190"/>
      <c r="W1678" s="36"/>
      <c r="X1678" s="49"/>
      <c r="Y1678" s="190"/>
      <c r="Z1678" s="74"/>
      <c r="AA1678" s="74"/>
      <c r="AB1678" s="74"/>
      <c r="AC1678" s="74"/>
      <c r="AD1678" s="74"/>
      <c r="AE1678" s="74"/>
      <c r="AF1678" s="49"/>
      <c r="AG1678" s="49"/>
    </row>
    <row r="1679" spans="1:33">
      <c r="A1679" s="190"/>
      <c r="B1679" s="190"/>
      <c r="C1679" s="49"/>
      <c r="D1679" s="49"/>
      <c r="E1679" s="190"/>
      <c r="F1679" s="74"/>
      <c r="G1679" s="74"/>
      <c r="H1679" s="74"/>
      <c r="I1679" s="74"/>
      <c r="J1679" s="74"/>
      <c r="K1679" s="74"/>
      <c r="L1679" s="49"/>
      <c r="M1679" s="49"/>
      <c r="N1679" s="49"/>
      <c r="O1679" s="49"/>
      <c r="P1679" s="49"/>
      <c r="Q1679" s="49"/>
      <c r="R1679" s="49"/>
      <c r="S1679" s="49"/>
      <c r="T1679" s="49"/>
      <c r="U1679" s="190"/>
      <c r="V1679" s="190"/>
      <c r="W1679" s="36"/>
      <c r="X1679" s="49"/>
      <c r="Y1679" s="190"/>
      <c r="Z1679" s="74"/>
      <c r="AA1679" s="74"/>
      <c r="AB1679" s="74"/>
      <c r="AC1679" s="74"/>
      <c r="AD1679" s="74"/>
      <c r="AE1679" s="74"/>
      <c r="AF1679" s="49"/>
      <c r="AG1679" s="49"/>
    </row>
    <row r="1680" spans="1:33">
      <c r="A1680" s="190"/>
      <c r="B1680" s="190"/>
      <c r="C1680" s="49"/>
      <c r="D1680" s="49"/>
      <c r="E1680" s="190"/>
      <c r="F1680" s="74"/>
      <c r="G1680" s="74"/>
      <c r="H1680" s="74"/>
      <c r="I1680" s="74"/>
      <c r="J1680" s="74"/>
      <c r="K1680" s="74"/>
      <c r="L1680" s="49"/>
      <c r="M1680" s="49"/>
      <c r="N1680" s="49"/>
      <c r="O1680" s="49"/>
      <c r="P1680" s="49"/>
      <c r="Q1680" s="49"/>
      <c r="R1680" s="49"/>
      <c r="S1680" s="49"/>
      <c r="T1680" s="49"/>
      <c r="U1680" s="190"/>
      <c r="V1680" s="190"/>
      <c r="W1680" s="36"/>
      <c r="X1680" s="49"/>
      <c r="Y1680" s="190"/>
      <c r="Z1680" s="74"/>
      <c r="AA1680" s="74"/>
      <c r="AB1680" s="74"/>
      <c r="AC1680" s="74"/>
      <c r="AD1680" s="74"/>
      <c r="AE1680" s="74"/>
      <c r="AF1680" s="49"/>
      <c r="AG1680" s="49"/>
    </row>
    <row r="1681" spans="1:33">
      <c r="A1681" s="190"/>
      <c r="B1681" s="190"/>
      <c r="C1681" s="49"/>
      <c r="D1681" s="49"/>
      <c r="E1681" s="190"/>
      <c r="F1681" s="74"/>
      <c r="G1681" s="74"/>
      <c r="H1681" s="74"/>
      <c r="I1681" s="74"/>
      <c r="J1681" s="74"/>
      <c r="K1681" s="74"/>
      <c r="L1681" s="49"/>
      <c r="M1681" s="49"/>
      <c r="N1681" s="49"/>
      <c r="O1681" s="49"/>
      <c r="P1681" s="49"/>
      <c r="Q1681" s="49"/>
      <c r="R1681" s="49"/>
      <c r="S1681" s="49"/>
      <c r="T1681" s="49"/>
      <c r="U1681" s="190"/>
      <c r="V1681" s="190"/>
      <c r="W1681" s="36"/>
      <c r="X1681" s="49"/>
      <c r="Y1681" s="190"/>
      <c r="Z1681" s="74"/>
      <c r="AA1681" s="74"/>
      <c r="AB1681" s="74"/>
      <c r="AC1681" s="74"/>
      <c r="AD1681" s="74"/>
      <c r="AE1681" s="74"/>
      <c r="AF1681" s="49"/>
      <c r="AG1681" s="49"/>
    </row>
    <row r="1682" spans="1:33">
      <c r="A1682" s="190"/>
      <c r="B1682" s="190"/>
      <c r="C1682" s="49"/>
      <c r="D1682" s="49"/>
      <c r="E1682" s="190"/>
      <c r="F1682" s="74"/>
      <c r="G1682" s="74"/>
      <c r="H1682" s="74"/>
      <c r="I1682" s="74"/>
      <c r="J1682" s="74"/>
      <c r="K1682" s="74"/>
      <c r="L1682" s="49"/>
      <c r="M1682" s="49"/>
      <c r="N1682" s="49"/>
      <c r="O1682" s="49"/>
      <c r="P1682" s="49"/>
      <c r="Q1682" s="49"/>
      <c r="R1682" s="49"/>
      <c r="S1682" s="49"/>
      <c r="T1682" s="49"/>
      <c r="U1682" s="190"/>
      <c r="V1682" s="190"/>
      <c r="W1682" s="36"/>
      <c r="X1682" s="49"/>
      <c r="Y1682" s="190"/>
      <c r="Z1682" s="74"/>
      <c r="AA1682" s="74"/>
      <c r="AB1682" s="74"/>
      <c r="AC1682" s="74"/>
      <c r="AD1682" s="74"/>
      <c r="AE1682" s="74"/>
      <c r="AF1682" s="49"/>
      <c r="AG1682" s="49"/>
    </row>
    <row r="1683" spans="1:33">
      <c r="A1683" s="190"/>
      <c r="B1683" s="190"/>
      <c r="C1683" s="49"/>
      <c r="D1683" s="49"/>
      <c r="E1683" s="190"/>
      <c r="F1683" s="74"/>
      <c r="G1683" s="74"/>
      <c r="H1683" s="74"/>
      <c r="I1683" s="74"/>
      <c r="J1683" s="74"/>
      <c r="K1683" s="74"/>
      <c r="L1683" s="49"/>
      <c r="M1683" s="49"/>
      <c r="N1683" s="49"/>
      <c r="O1683" s="49"/>
      <c r="P1683" s="49"/>
      <c r="Q1683" s="49"/>
      <c r="R1683" s="49"/>
      <c r="S1683" s="49"/>
      <c r="T1683" s="49"/>
      <c r="U1683" s="190"/>
      <c r="V1683" s="190"/>
      <c r="W1683" s="36"/>
      <c r="X1683" s="49"/>
      <c r="Y1683" s="190"/>
      <c r="Z1683" s="74"/>
      <c r="AA1683" s="74"/>
      <c r="AB1683" s="74"/>
      <c r="AC1683" s="74"/>
      <c r="AD1683" s="74"/>
      <c r="AE1683" s="74"/>
      <c r="AF1683" s="49"/>
      <c r="AG1683" s="49"/>
    </row>
    <row r="1684" spans="1:33">
      <c r="A1684" s="190"/>
      <c r="B1684" s="190"/>
      <c r="C1684" s="49"/>
      <c r="D1684" s="49"/>
      <c r="E1684" s="190"/>
      <c r="F1684" s="74"/>
      <c r="G1684" s="74"/>
      <c r="H1684" s="74"/>
      <c r="I1684" s="74"/>
      <c r="J1684" s="74"/>
      <c r="K1684" s="74"/>
      <c r="L1684" s="49"/>
      <c r="M1684" s="49"/>
      <c r="N1684" s="49"/>
      <c r="O1684" s="49"/>
      <c r="P1684" s="49"/>
      <c r="Q1684" s="49"/>
      <c r="R1684" s="49"/>
      <c r="S1684" s="49"/>
      <c r="T1684" s="49"/>
      <c r="U1684" s="190"/>
      <c r="V1684" s="190"/>
      <c r="W1684" s="36"/>
      <c r="X1684" s="49"/>
      <c r="Y1684" s="190"/>
      <c r="Z1684" s="74"/>
      <c r="AA1684" s="74"/>
      <c r="AB1684" s="74"/>
      <c r="AC1684" s="74"/>
      <c r="AD1684" s="74"/>
      <c r="AE1684" s="74"/>
      <c r="AF1684" s="49"/>
      <c r="AG1684" s="49"/>
    </row>
    <row r="1685" spans="1:33">
      <c r="A1685" s="190"/>
      <c r="B1685" s="190"/>
      <c r="C1685" s="49"/>
      <c r="D1685" s="49"/>
      <c r="E1685" s="190"/>
      <c r="F1685" s="74"/>
      <c r="G1685" s="74"/>
      <c r="H1685" s="74"/>
      <c r="I1685" s="74"/>
      <c r="J1685" s="74"/>
      <c r="K1685" s="74"/>
      <c r="L1685" s="49"/>
      <c r="M1685" s="49"/>
      <c r="N1685" s="49"/>
      <c r="O1685" s="49"/>
      <c r="P1685" s="49"/>
      <c r="Q1685" s="49"/>
      <c r="R1685" s="49"/>
      <c r="S1685" s="49"/>
      <c r="T1685" s="49"/>
      <c r="U1685" s="190"/>
      <c r="V1685" s="190"/>
      <c r="W1685" s="36"/>
      <c r="X1685" s="49"/>
      <c r="Y1685" s="190"/>
      <c r="Z1685" s="74"/>
      <c r="AA1685" s="74"/>
      <c r="AB1685" s="74"/>
      <c r="AC1685" s="74"/>
      <c r="AD1685" s="74"/>
      <c r="AE1685" s="74"/>
      <c r="AF1685" s="49"/>
      <c r="AG1685" s="49"/>
    </row>
    <row r="1686" spans="1:33">
      <c r="A1686" s="190"/>
      <c r="B1686" s="190"/>
      <c r="C1686" s="49"/>
      <c r="D1686" s="49"/>
      <c r="E1686" s="190"/>
      <c r="F1686" s="74"/>
      <c r="G1686" s="74"/>
      <c r="H1686" s="74"/>
      <c r="I1686" s="74"/>
      <c r="J1686" s="74"/>
      <c r="K1686" s="74"/>
      <c r="L1686" s="49"/>
      <c r="M1686" s="49"/>
      <c r="N1686" s="49"/>
      <c r="O1686" s="49"/>
      <c r="P1686" s="49"/>
      <c r="Q1686" s="49"/>
      <c r="R1686" s="49"/>
      <c r="S1686" s="49"/>
      <c r="T1686" s="49"/>
      <c r="U1686" s="190"/>
      <c r="V1686" s="190"/>
      <c r="W1686" s="36"/>
      <c r="X1686" s="49"/>
      <c r="Y1686" s="190"/>
      <c r="Z1686" s="74"/>
      <c r="AA1686" s="74"/>
      <c r="AB1686" s="74"/>
      <c r="AC1686" s="74"/>
      <c r="AD1686" s="74"/>
      <c r="AE1686" s="74"/>
      <c r="AF1686" s="49"/>
      <c r="AG1686" s="49"/>
    </row>
    <row r="1687" spans="1:33">
      <c r="A1687" s="190"/>
      <c r="B1687" s="190"/>
      <c r="C1687" s="49"/>
      <c r="D1687" s="49"/>
      <c r="E1687" s="190"/>
      <c r="F1687" s="74"/>
      <c r="G1687" s="74"/>
      <c r="H1687" s="74"/>
      <c r="I1687" s="74"/>
      <c r="J1687" s="74"/>
      <c r="K1687" s="74"/>
      <c r="L1687" s="49"/>
      <c r="M1687" s="49"/>
      <c r="N1687" s="49"/>
      <c r="O1687" s="49"/>
      <c r="P1687" s="49"/>
      <c r="Q1687" s="49"/>
      <c r="R1687" s="49"/>
      <c r="S1687" s="49"/>
      <c r="T1687" s="49"/>
      <c r="U1687" s="190"/>
      <c r="V1687" s="190"/>
      <c r="W1687" s="36"/>
      <c r="X1687" s="49"/>
      <c r="Y1687" s="190"/>
      <c r="Z1687" s="74"/>
      <c r="AA1687" s="74"/>
      <c r="AB1687" s="74"/>
      <c r="AC1687" s="74"/>
      <c r="AD1687" s="74"/>
      <c r="AE1687" s="74"/>
      <c r="AF1687" s="49"/>
      <c r="AG1687" s="49"/>
    </row>
    <row r="1688" spans="1:33">
      <c r="A1688" s="190"/>
      <c r="B1688" s="190"/>
      <c r="C1688" s="49"/>
      <c r="D1688" s="49"/>
      <c r="E1688" s="190"/>
      <c r="F1688" s="74"/>
      <c r="G1688" s="74"/>
      <c r="H1688" s="74"/>
      <c r="I1688" s="74"/>
      <c r="J1688" s="74"/>
      <c r="K1688" s="74"/>
      <c r="L1688" s="49"/>
      <c r="M1688" s="49"/>
      <c r="N1688" s="49"/>
      <c r="O1688" s="49"/>
      <c r="P1688" s="49"/>
      <c r="Q1688" s="49"/>
      <c r="R1688" s="49"/>
      <c r="S1688" s="49"/>
      <c r="T1688" s="49"/>
      <c r="U1688" s="190"/>
      <c r="V1688" s="190"/>
      <c r="W1688" s="36"/>
      <c r="X1688" s="49"/>
      <c r="Y1688" s="190"/>
      <c r="Z1688" s="74"/>
      <c r="AA1688" s="74"/>
      <c r="AB1688" s="74"/>
      <c r="AC1688" s="74"/>
      <c r="AD1688" s="74"/>
      <c r="AE1688" s="74"/>
      <c r="AF1688" s="49"/>
      <c r="AG1688" s="49"/>
    </row>
    <row r="1689" spans="1:33">
      <c r="A1689" s="190"/>
      <c r="B1689" s="190"/>
      <c r="C1689" s="49"/>
      <c r="D1689" s="49"/>
      <c r="E1689" s="190"/>
      <c r="F1689" s="74"/>
      <c r="G1689" s="74"/>
      <c r="H1689" s="74"/>
      <c r="I1689" s="74"/>
      <c r="J1689" s="74"/>
      <c r="K1689" s="74"/>
      <c r="L1689" s="49"/>
      <c r="M1689" s="49"/>
      <c r="N1689" s="49"/>
      <c r="O1689" s="49"/>
      <c r="P1689" s="49"/>
      <c r="Q1689" s="49"/>
      <c r="R1689" s="49"/>
      <c r="S1689" s="49"/>
      <c r="T1689" s="49"/>
      <c r="U1689" s="190"/>
      <c r="V1689" s="190"/>
      <c r="W1689" s="36"/>
      <c r="X1689" s="49"/>
      <c r="Y1689" s="190"/>
      <c r="Z1689" s="74"/>
      <c r="AA1689" s="74"/>
      <c r="AB1689" s="74"/>
      <c r="AC1689" s="74"/>
      <c r="AD1689" s="74"/>
      <c r="AE1689" s="74"/>
      <c r="AF1689" s="49"/>
      <c r="AG1689" s="49"/>
    </row>
    <row r="1690" spans="1:33">
      <c r="A1690" s="190"/>
      <c r="B1690" s="190"/>
      <c r="C1690" s="49"/>
      <c r="D1690" s="49"/>
      <c r="E1690" s="190"/>
      <c r="F1690" s="74"/>
      <c r="G1690" s="74"/>
      <c r="H1690" s="74"/>
      <c r="I1690" s="74"/>
      <c r="J1690" s="74"/>
      <c r="K1690" s="74"/>
      <c r="L1690" s="49"/>
      <c r="M1690" s="49"/>
      <c r="N1690" s="49"/>
      <c r="O1690" s="49"/>
      <c r="P1690" s="49"/>
      <c r="Q1690" s="49"/>
      <c r="R1690" s="49"/>
      <c r="S1690" s="49"/>
      <c r="T1690" s="49"/>
      <c r="U1690" s="190"/>
      <c r="V1690" s="190"/>
      <c r="W1690" s="36"/>
      <c r="X1690" s="49"/>
      <c r="Y1690" s="190"/>
      <c r="Z1690" s="74"/>
      <c r="AA1690" s="74"/>
      <c r="AB1690" s="74"/>
      <c r="AC1690" s="74"/>
      <c r="AD1690" s="74"/>
      <c r="AE1690" s="74"/>
      <c r="AF1690" s="49"/>
      <c r="AG1690" s="49"/>
    </row>
    <row r="1691" spans="1:33">
      <c r="A1691" s="190"/>
      <c r="B1691" s="190"/>
      <c r="C1691" s="49"/>
      <c r="D1691" s="49"/>
      <c r="E1691" s="190"/>
      <c r="F1691" s="74"/>
      <c r="G1691" s="74"/>
      <c r="H1691" s="74"/>
      <c r="I1691" s="74"/>
      <c r="J1691" s="74"/>
      <c r="K1691" s="74"/>
      <c r="L1691" s="49"/>
      <c r="M1691" s="49"/>
      <c r="N1691" s="49"/>
      <c r="O1691" s="49"/>
      <c r="P1691" s="49"/>
      <c r="Q1691" s="49"/>
      <c r="R1691" s="49"/>
      <c r="S1691" s="49"/>
      <c r="T1691" s="49"/>
      <c r="U1691" s="190"/>
      <c r="V1691" s="190"/>
      <c r="W1691" s="36"/>
      <c r="X1691" s="49"/>
      <c r="Y1691" s="190"/>
      <c r="Z1691" s="74"/>
      <c r="AA1691" s="74"/>
      <c r="AB1691" s="74"/>
      <c r="AC1691" s="74"/>
      <c r="AD1691" s="74"/>
      <c r="AE1691" s="74"/>
      <c r="AF1691" s="49"/>
      <c r="AG1691" s="49"/>
    </row>
    <row r="1692" spans="1:33">
      <c r="A1692" s="190"/>
      <c r="B1692" s="190"/>
      <c r="C1692" s="49"/>
      <c r="D1692" s="49"/>
      <c r="E1692" s="190"/>
      <c r="F1692" s="74"/>
      <c r="G1692" s="74"/>
      <c r="H1692" s="74"/>
      <c r="I1692" s="74"/>
      <c r="J1692" s="74"/>
      <c r="K1692" s="74"/>
      <c r="L1692" s="49"/>
      <c r="M1692" s="49"/>
      <c r="N1692" s="49"/>
      <c r="O1692" s="49"/>
      <c r="P1692" s="49"/>
      <c r="Q1692" s="49"/>
      <c r="R1692" s="49"/>
      <c r="S1692" s="49"/>
      <c r="T1692" s="49"/>
      <c r="U1692" s="190"/>
      <c r="V1692" s="190"/>
      <c r="W1692" s="36"/>
      <c r="X1692" s="49"/>
      <c r="Y1692" s="190"/>
      <c r="Z1692" s="74"/>
      <c r="AA1692" s="74"/>
      <c r="AB1692" s="74"/>
      <c r="AC1692" s="74"/>
      <c r="AD1692" s="74"/>
      <c r="AE1692" s="74"/>
      <c r="AF1692" s="49"/>
      <c r="AG1692" s="49"/>
    </row>
    <row r="1693" spans="1:33">
      <c r="A1693" s="190"/>
      <c r="B1693" s="190"/>
      <c r="C1693" s="49"/>
      <c r="D1693" s="49"/>
      <c r="E1693" s="190"/>
      <c r="F1693" s="74"/>
      <c r="G1693" s="74"/>
      <c r="H1693" s="74"/>
      <c r="I1693" s="74"/>
      <c r="J1693" s="74"/>
      <c r="K1693" s="74"/>
      <c r="L1693" s="49"/>
      <c r="M1693" s="49"/>
      <c r="N1693" s="49"/>
      <c r="O1693" s="49"/>
      <c r="P1693" s="49"/>
      <c r="Q1693" s="49"/>
      <c r="R1693" s="49"/>
      <c r="S1693" s="49"/>
      <c r="T1693" s="49"/>
      <c r="U1693" s="190"/>
      <c r="V1693" s="190"/>
      <c r="W1693" s="36"/>
      <c r="X1693" s="49"/>
      <c r="Y1693" s="190"/>
      <c r="Z1693" s="74"/>
      <c r="AA1693" s="74"/>
      <c r="AB1693" s="74"/>
      <c r="AC1693" s="74"/>
      <c r="AD1693" s="74"/>
      <c r="AE1693" s="74"/>
      <c r="AF1693" s="49"/>
      <c r="AG1693" s="49"/>
    </row>
    <row r="1694" spans="1:33">
      <c r="A1694" s="190"/>
      <c r="B1694" s="190"/>
      <c r="C1694" s="49"/>
      <c r="D1694" s="49"/>
      <c r="E1694" s="190"/>
      <c r="F1694" s="74"/>
      <c r="G1694" s="74"/>
      <c r="H1694" s="74"/>
      <c r="I1694" s="74"/>
      <c r="J1694" s="74"/>
      <c r="K1694" s="74"/>
      <c r="L1694" s="49"/>
      <c r="M1694" s="49"/>
      <c r="N1694" s="49"/>
      <c r="O1694" s="49"/>
      <c r="P1694" s="49"/>
      <c r="Q1694" s="49"/>
      <c r="R1694" s="49"/>
      <c r="S1694" s="49"/>
      <c r="T1694" s="49"/>
      <c r="U1694" s="190"/>
      <c r="V1694" s="190"/>
      <c r="W1694" s="36"/>
      <c r="X1694" s="49"/>
      <c r="Y1694" s="190"/>
      <c r="Z1694" s="74"/>
      <c r="AA1694" s="74"/>
      <c r="AB1694" s="74"/>
      <c r="AC1694" s="74"/>
      <c r="AD1694" s="74"/>
      <c r="AE1694" s="74"/>
      <c r="AF1694" s="49"/>
      <c r="AG1694" s="49"/>
    </row>
    <row r="1695" spans="1:33">
      <c r="A1695" s="190"/>
      <c r="B1695" s="190"/>
      <c r="C1695" s="49"/>
      <c r="D1695" s="49"/>
      <c r="E1695" s="190"/>
      <c r="F1695" s="74"/>
      <c r="G1695" s="74"/>
      <c r="H1695" s="74"/>
      <c r="I1695" s="74"/>
      <c r="J1695" s="74"/>
      <c r="K1695" s="74"/>
      <c r="L1695" s="49"/>
      <c r="M1695" s="49"/>
      <c r="N1695" s="49"/>
      <c r="O1695" s="49"/>
      <c r="P1695" s="49"/>
      <c r="Q1695" s="49"/>
      <c r="R1695" s="49"/>
      <c r="S1695" s="49"/>
      <c r="T1695" s="49"/>
      <c r="U1695" s="190"/>
      <c r="V1695" s="190"/>
      <c r="W1695" s="36"/>
      <c r="X1695" s="49"/>
      <c r="Y1695" s="190"/>
      <c r="Z1695" s="74"/>
      <c r="AA1695" s="74"/>
      <c r="AB1695" s="74"/>
      <c r="AC1695" s="74"/>
      <c r="AD1695" s="74"/>
      <c r="AE1695" s="74"/>
      <c r="AF1695" s="49"/>
      <c r="AG1695" s="49"/>
    </row>
    <row r="1696" spans="1:33">
      <c r="A1696" s="190"/>
      <c r="B1696" s="190"/>
      <c r="C1696" s="49"/>
      <c r="D1696" s="49"/>
      <c r="E1696" s="190"/>
      <c r="F1696" s="74"/>
      <c r="G1696" s="74"/>
      <c r="H1696" s="74"/>
      <c r="I1696" s="74"/>
      <c r="J1696" s="74"/>
      <c r="K1696" s="74"/>
      <c r="L1696" s="49"/>
      <c r="M1696" s="49"/>
      <c r="N1696" s="49"/>
      <c r="O1696" s="49"/>
      <c r="P1696" s="49"/>
      <c r="Q1696" s="49"/>
      <c r="R1696" s="49"/>
      <c r="S1696" s="49"/>
      <c r="T1696" s="49"/>
      <c r="U1696" s="190"/>
      <c r="V1696" s="190"/>
      <c r="W1696" s="36"/>
      <c r="X1696" s="49"/>
      <c r="Y1696" s="190"/>
      <c r="Z1696" s="74"/>
      <c r="AA1696" s="74"/>
      <c r="AB1696" s="74"/>
      <c r="AC1696" s="74"/>
      <c r="AD1696" s="74"/>
      <c r="AE1696" s="74"/>
      <c r="AF1696" s="49"/>
      <c r="AG1696" s="49"/>
    </row>
    <row r="1697" spans="1:33">
      <c r="A1697" s="190"/>
      <c r="B1697" s="190"/>
      <c r="C1697" s="49"/>
      <c r="D1697" s="49"/>
      <c r="E1697" s="190"/>
      <c r="F1697" s="74"/>
      <c r="G1697" s="74"/>
      <c r="H1697" s="74"/>
      <c r="I1697" s="74"/>
      <c r="J1697" s="74"/>
      <c r="K1697" s="74"/>
      <c r="L1697" s="49"/>
      <c r="M1697" s="49"/>
      <c r="N1697" s="49"/>
      <c r="O1697" s="49"/>
      <c r="P1697" s="49"/>
      <c r="Q1697" s="49"/>
      <c r="R1697" s="49"/>
      <c r="S1697" s="49"/>
      <c r="T1697" s="49"/>
      <c r="U1697" s="190"/>
      <c r="V1697" s="190"/>
      <c r="W1697" s="36"/>
      <c r="X1697" s="49"/>
      <c r="Y1697" s="190"/>
      <c r="Z1697" s="74"/>
      <c r="AA1697" s="74"/>
      <c r="AB1697" s="74"/>
      <c r="AC1697" s="74"/>
      <c r="AD1697" s="74"/>
      <c r="AE1697" s="74"/>
      <c r="AF1697" s="49"/>
      <c r="AG1697" s="49"/>
    </row>
    <row r="1698" spans="1:33">
      <c r="A1698" s="190"/>
      <c r="B1698" s="190"/>
      <c r="C1698" s="49"/>
      <c r="D1698" s="49"/>
      <c r="E1698" s="190"/>
      <c r="F1698" s="74"/>
      <c r="G1698" s="74"/>
      <c r="H1698" s="74"/>
      <c r="I1698" s="74"/>
      <c r="J1698" s="74"/>
      <c r="K1698" s="74"/>
      <c r="L1698" s="49"/>
      <c r="M1698" s="49"/>
      <c r="N1698" s="49"/>
      <c r="O1698" s="49"/>
      <c r="P1698" s="49"/>
      <c r="Q1698" s="49"/>
      <c r="R1698" s="49"/>
      <c r="S1698" s="49"/>
      <c r="T1698" s="49"/>
      <c r="U1698" s="190"/>
      <c r="V1698" s="190"/>
      <c r="W1698" s="36"/>
      <c r="X1698" s="49"/>
      <c r="Y1698" s="190"/>
      <c r="Z1698" s="74"/>
      <c r="AA1698" s="74"/>
      <c r="AB1698" s="74"/>
      <c r="AC1698" s="74"/>
      <c r="AD1698" s="74"/>
      <c r="AE1698" s="74"/>
      <c r="AF1698" s="49"/>
      <c r="AG1698" s="49"/>
    </row>
    <row r="1699" spans="1:33">
      <c r="A1699" s="190"/>
      <c r="B1699" s="190"/>
      <c r="C1699" s="49"/>
      <c r="D1699" s="49"/>
      <c r="E1699" s="190"/>
      <c r="F1699" s="74"/>
      <c r="G1699" s="74"/>
      <c r="H1699" s="74"/>
      <c r="I1699" s="74"/>
      <c r="J1699" s="74"/>
      <c r="K1699" s="74"/>
      <c r="L1699" s="49"/>
      <c r="M1699" s="49"/>
      <c r="N1699" s="49"/>
      <c r="O1699" s="49"/>
      <c r="P1699" s="49"/>
      <c r="Q1699" s="49"/>
      <c r="R1699" s="49"/>
      <c r="S1699" s="49"/>
      <c r="T1699" s="49"/>
      <c r="U1699" s="190"/>
      <c r="V1699" s="190"/>
      <c r="W1699" s="36"/>
      <c r="X1699" s="49"/>
      <c r="Y1699" s="190"/>
      <c r="Z1699" s="74"/>
      <c r="AA1699" s="74"/>
      <c r="AB1699" s="74"/>
      <c r="AC1699" s="74"/>
      <c r="AD1699" s="74"/>
      <c r="AE1699" s="74"/>
      <c r="AF1699" s="49"/>
      <c r="AG1699" s="49"/>
    </row>
    <row r="1700" spans="1:33">
      <c r="A1700" s="190"/>
      <c r="B1700" s="190"/>
      <c r="C1700" s="49"/>
      <c r="D1700" s="49"/>
      <c r="E1700" s="190"/>
      <c r="F1700" s="74"/>
      <c r="G1700" s="74"/>
      <c r="H1700" s="74"/>
      <c r="I1700" s="74"/>
      <c r="J1700" s="74"/>
      <c r="K1700" s="74"/>
      <c r="L1700" s="49"/>
      <c r="M1700" s="49"/>
      <c r="N1700" s="49"/>
      <c r="O1700" s="49"/>
      <c r="P1700" s="49"/>
      <c r="Q1700" s="49"/>
      <c r="R1700" s="49"/>
      <c r="S1700" s="49"/>
      <c r="T1700" s="49"/>
      <c r="U1700" s="190"/>
      <c r="V1700" s="190"/>
      <c r="W1700" s="36"/>
      <c r="X1700" s="49"/>
      <c r="Y1700" s="190"/>
      <c r="Z1700" s="74"/>
      <c r="AA1700" s="74"/>
      <c r="AB1700" s="74"/>
      <c r="AC1700" s="74"/>
      <c r="AD1700" s="74"/>
      <c r="AE1700" s="74"/>
      <c r="AF1700" s="49"/>
      <c r="AG1700" s="49"/>
    </row>
    <row r="1701" spans="1:33">
      <c r="A1701" s="190"/>
      <c r="B1701" s="190"/>
      <c r="C1701" s="49"/>
      <c r="D1701" s="49"/>
      <c r="E1701" s="190"/>
      <c r="F1701" s="74"/>
      <c r="G1701" s="74"/>
      <c r="H1701" s="74"/>
      <c r="I1701" s="74"/>
      <c r="J1701" s="74"/>
      <c r="K1701" s="74"/>
      <c r="L1701" s="49"/>
      <c r="M1701" s="49"/>
      <c r="N1701" s="49"/>
      <c r="O1701" s="49"/>
      <c r="P1701" s="49"/>
      <c r="Q1701" s="49"/>
      <c r="R1701" s="49"/>
      <c r="S1701" s="49"/>
      <c r="T1701" s="49"/>
      <c r="U1701" s="190"/>
      <c r="V1701" s="190"/>
      <c r="W1701" s="36"/>
      <c r="X1701" s="49"/>
      <c r="Y1701" s="190"/>
      <c r="Z1701" s="74"/>
      <c r="AA1701" s="74"/>
      <c r="AB1701" s="74"/>
      <c r="AC1701" s="74"/>
      <c r="AD1701" s="74"/>
      <c r="AE1701" s="74"/>
      <c r="AF1701" s="49"/>
      <c r="AG1701" s="49"/>
    </row>
    <row r="1702" spans="1:33">
      <c r="A1702" s="190"/>
      <c r="B1702" s="190"/>
      <c r="C1702" s="49"/>
      <c r="D1702" s="49"/>
      <c r="E1702" s="190"/>
      <c r="F1702" s="74"/>
      <c r="G1702" s="74"/>
      <c r="H1702" s="74"/>
      <c r="I1702" s="74"/>
      <c r="J1702" s="74"/>
      <c r="K1702" s="74"/>
      <c r="L1702" s="49"/>
      <c r="M1702" s="49"/>
      <c r="N1702" s="49"/>
      <c r="O1702" s="49"/>
      <c r="P1702" s="49"/>
      <c r="Q1702" s="49"/>
      <c r="R1702" s="49"/>
      <c r="S1702" s="49"/>
      <c r="T1702" s="49"/>
      <c r="U1702" s="190"/>
      <c r="V1702" s="190"/>
      <c r="W1702" s="36"/>
      <c r="X1702" s="49"/>
      <c r="Y1702" s="190"/>
      <c r="Z1702" s="74"/>
      <c r="AA1702" s="74"/>
      <c r="AB1702" s="74"/>
      <c r="AC1702" s="74"/>
      <c r="AD1702" s="74"/>
      <c r="AE1702" s="74"/>
      <c r="AF1702" s="49"/>
      <c r="AG1702" s="49"/>
    </row>
    <row r="1703" spans="1:33">
      <c r="A1703" s="190"/>
      <c r="B1703" s="190"/>
      <c r="C1703" s="49"/>
      <c r="D1703" s="49"/>
      <c r="E1703" s="190"/>
      <c r="F1703" s="74"/>
      <c r="G1703" s="74"/>
      <c r="H1703" s="74"/>
      <c r="I1703" s="74"/>
      <c r="J1703" s="74"/>
      <c r="K1703" s="74"/>
      <c r="L1703" s="49"/>
      <c r="M1703" s="49"/>
      <c r="N1703" s="49"/>
      <c r="O1703" s="49"/>
      <c r="P1703" s="49"/>
      <c r="Q1703" s="49"/>
      <c r="R1703" s="49"/>
      <c r="S1703" s="49"/>
      <c r="T1703" s="49"/>
      <c r="U1703" s="190"/>
      <c r="V1703" s="190"/>
      <c r="W1703" s="36"/>
      <c r="X1703" s="49"/>
      <c r="Y1703" s="190"/>
      <c r="Z1703" s="74"/>
      <c r="AA1703" s="74"/>
      <c r="AB1703" s="74"/>
      <c r="AC1703" s="74"/>
      <c r="AD1703" s="74"/>
      <c r="AE1703" s="74"/>
      <c r="AF1703" s="49"/>
      <c r="AG1703" s="49"/>
    </row>
    <row r="1704" spans="1:33">
      <c r="A1704" s="190"/>
      <c r="B1704" s="190"/>
      <c r="C1704" s="49"/>
      <c r="D1704" s="49"/>
      <c r="E1704" s="190"/>
      <c r="F1704" s="74"/>
      <c r="G1704" s="74"/>
      <c r="H1704" s="74"/>
      <c r="I1704" s="74"/>
      <c r="J1704" s="74"/>
      <c r="K1704" s="74"/>
      <c r="L1704" s="49"/>
      <c r="M1704" s="49"/>
      <c r="N1704" s="49"/>
      <c r="O1704" s="49"/>
      <c r="P1704" s="49"/>
      <c r="Q1704" s="49"/>
      <c r="R1704" s="49"/>
      <c r="S1704" s="49"/>
      <c r="T1704" s="49"/>
      <c r="U1704" s="190"/>
      <c r="V1704" s="190"/>
      <c r="W1704" s="36"/>
      <c r="X1704" s="49"/>
      <c r="Y1704" s="190"/>
      <c r="Z1704" s="74"/>
      <c r="AA1704" s="74"/>
      <c r="AB1704" s="74"/>
      <c r="AC1704" s="74"/>
      <c r="AD1704" s="74"/>
      <c r="AE1704" s="74"/>
      <c r="AF1704" s="49"/>
      <c r="AG1704" s="49"/>
    </row>
    <row r="1705" spans="1:33">
      <c r="A1705" s="190"/>
      <c r="B1705" s="190"/>
      <c r="C1705" s="49"/>
      <c r="D1705" s="49"/>
      <c r="E1705" s="190"/>
      <c r="F1705" s="74"/>
      <c r="G1705" s="74"/>
      <c r="H1705" s="74"/>
      <c r="I1705" s="74"/>
      <c r="J1705" s="74"/>
      <c r="K1705" s="74"/>
      <c r="L1705" s="49"/>
      <c r="M1705" s="49"/>
      <c r="N1705" s="49"/>
      <c r="O1705" s="49"/>
      <c r="P1705" s="49"/>
      <c r="Q1705" s="49"/>
      <c r="R1705" s="49"/>
      <c r="S1705" s="49"/>
      <c r="T1705" s="49"/>
      <c r="U1705" s="190"/>
      <c r="V1705" s="190"/>
      <c r="W1705" s="36"/>
      <c r="X1705" s="49"/>
      <c r="Y1705" s="190"/>
      <c r="Z1705" s="74"/>
      <c r="AA1705" s="74"/>
      <c r="AB1705" s="74"/>
      <c r="AC1705" s="74"/>
      <c r="AD1705" s="74"/>
      <c r="AE1705" s="74"/>
      <c r="AF1705" s="49"/>
      <c r="AG1705" s="49"/>
    </row>
    <row r="1706" spans="1:33">
      <c r="A1706" s="190"/>
      <c r="B1706" s="190"/>
      <c r="C1706" s="49"/>
      <c r="D1706" s="49"/>
      <c r="E1706" s="190"/>
      <c r="F1706" s="74"/>
      <c r="G1706" s="74"/>
      <c r="H1706" s="74"/>
      <c r="I1706" s="74"/>
      <c r="J1706" s="74"/>
      <c r="K1706" s="74"/>
      <c r="L1706" s="49"/>
      <c r="M1706" s="49"/>
      <c r="N1706" s="49"/>
      <c r="O1706" s="49"/>
      <c r="P1706" s="49"/>
      <c r="Q1706" s="49"/>
      <c r="R1706" s="49"/>
      <c r="S1706" s="49"/>
      <c r="T1706" s="49"/>
      <c r="U1706" s="190"/>
      <c r="V1706" s="190"/>
      <c r="W1706" s="36"/>
      <c r="X1706" s="49"/>
      <c r="Y1706" s="190"/>
      <c r="Z1706" s="74"/>
      <c r="AA1706" s="74"/>
      <c r="AB1706" s="74"/>
      <c r="AC1706" s="74"/>
      <c r="AD1706" s="74"/>
      <c r="AE1706" s="74"/>
      <c r="AF1706" s="49"/>
      <c r="AG1706" s="49"/>
    </row>
    <row r="1707" spans="1:33">
      <c r="A1707" s="190"/>
      <c r="B1707" s="190"/>
      <c r="C1707" s="49"/>
      <c r="D1707" s="49"/>
      <c r="E1707" s="190"/>
      <c r="F1707" s="74"/>
      <c r="G1707" s="74"/>
      <c r="H1707" s="74"/>
      <c r="I1707" s="74"/>
      <c r="J1707" s="74"/>
      <c r="K1707" s="74"/>
      <c r="L1707" s="49"/>
      <c r="M1707" s="49"/>
      <c r="N1707" s="49"/>
      <c r="O1707" s="49"/>
      <c r="P1707" s="49"/>
      <c r="Q1707" s="49"/>
      <c r="R1707" s="49"/>
      <c r="S1707" s="49"/>
      <c r="T1707" s="49"/>
      <c r="U1707" s="190"/>
      <c r="V1707" s="190"/>
      <c r="W1707" s="36"/>
      <c r="X1707" s="49"/>
      <c r="Y1707" s="190"/>
      <c r="Z1707" s="74"/>
      <c r="AA1707" s="74"/>
      <c r="AB1707" s="74"/>
      <c r="AC1707" s="74"/>
      <c r="AD1707" s="74"/>
      <c r="AE1707" s="74"/>
      <c r="AF1707" s="49"/>
      <c r="AG1707" s="49"/>
    </row>
    <row r="1708" spans="1:33">
      <c r="A1708" s="190"/>
      <c r="B1708" s="190"/>
      <c r="C1708" s="49"/>
      <c r="D1708" s="49"/>
      <c r="E1708" s="190"/>
      <c r="F1708" s="74"/>
      <c r="G1708" s="74"/>
      <c r="H1708" s="74"/>
      <c r="I1708" s="74"/>
      <c r="J1708" s="74"/>
      <c r="K1708" s="74"/>
      <c r="L1708" s="49"/>
      <c r="M1708" s="49"/>
      <c r="N1708" s="49"/>
      <c r="O1708" s="49"/>
      <c r="P1708" s="49"/>
      <c r="Q1708" s="49"/>
      <c r="R1708" s="49"/>
      <c r="S1708" s="49"/>
      <c r="T1708" s="49"/>
      <c r="U1708" s="190"/>
      <c r="V1708" s="190"/>
      <c r="W1708" s="36"/>
      <c r="X1708" s="49"/>
      <c r="Y1708" s="190"/>
      <c r="Z1708" s="74"/>
      <c r="AA1708" s="74"/>
      <c r="AB1708" s="74"/>
      <c r="AC1708" s="74"/>
      <c r="AD1708" s="74"/>
      <c r="AE1708" s="74"/>
      <c r="AF1708" s="49"/>
      <c r="AG1708" s="49"/>
    </row>
    <row r="1709" spans="1:33">
      <c r="A1709" s="190"/>
      <c r="B1709" s="190"/>
      <c r="C1709" s="49"/>
      <c r="D1709" s="49"/>
      <c r="E1709" s="190"/>
      <c r="F1709" s="74"/>
      <c r="G1709" s="74"/>
      <c r="H1709" s="74"/>
      <c r="I1709" s="74"/>
      <c r="J1709" s="74"/>
      <c r="K1709" s="74"/>
      <c r="L1709" s="49"/>
      <c r="M1709" s="49"/>
      <c r="N1709" s="49"/>
      <c r="O1709" s="49"/>
      <c r="P1709" s="49"/>
      <c r="Q1709" s="49"/>
      <c r="R1709" s="49"/>
      <c r="S1709" s="49"/>
      <c r="T1709" s="49"/>
      <c r="U1709" s="190"/>
      <c r="V1709" s="190"/>
      <c r="W1709" s="36"/>
      <c r="X1709" s="49"/>
      <c r="Y1709" s="190"/>
      <c r="Z1709" s="74"/>
      <c r="AA1709" s="74"/>
      <c r="AB1709" s="74"/>
      <c r="AC1709" s="74"/>
      <c r="AD1709" s="74"/>
      <c r="AE1709" s="74"/>
      <c r="AF1709" s="49"/>
      <c r="AG1709" s="49"/>
    </row>
    <row r="1710" spans="1:33">
      <c r="A1710" s="190"/>
      <c r="B1710" s="190"/>
      <c r="C1710" s="49"/>
      <c r="D1710" s="49"/>
      <c r="E1710" s="190"/>
      <c r="F1710" s="74"/>
      <c r="G1710" s="74"/>
      <c r="H1710" s="74"/>
      <c r="I1710" s="74"/>
      <c r="J1710" s="74"/>
      <c r="K1710" s="74"/>
      <c r="L1710" s="49"/>
      <c r="M1710" s="49"/>
      <c r="N1710" s="49"/>
      <c r="O1710" s="49"/>
      <c r="P1710" s="49"/>
      <c r="Q1710" s="49"/>
      <c r="R1710" s="49"/>
      <c r="S1710" s="49"/>
      <c r="T1710" s="49"/>
      <c r="U1710" s="190"/>
      <c r="V1710" s="190"/>
      <c r="W1710" s="36"/>
      <c r="X1710" s="49"/>
      <c r="Y1710" s="190"/>
      <c r="Z1710" s="74"/>
      <c r="AA1710" s="74"/>
      <c r="AB1710" s="74"/>
      <c r="AC1710" s="74"/>
      <c r="AD1710" s="74"/>
      <c r="AE1710" s="74"/>
      <c r="AF1710" s="49"/>
      <c r="AG1710" s="49"/>
    </row>
    <row r="1711" spans="1:33">
      <c r="A1711" s="190"/>
      <c r="B1711" s="190"/>
      <c r="C1711" s="49"/>
      <c r="D1711" s="49"/>
      <c r="E1711" s="190"/>
      <c r="F1711" s="74"/>
      <c r="G1711" s="74"/>
      <c r="H1711" s="74"/>
      <c r="I1711" s="74"/>
      <c r="J1711" s="74"/>
      <c r="K1711" s="74"/>
      <c r="L1711" s="49"/>
      <c r="M1711" s="49"/>
      <c r="N1711" s="49"/>
      <c r="O1711" s="49"/>
      <c r="P1711" s="49"/>
      <c r="Q1711" s="49"/>
      <c r="R1711" s="49"/>
      <c r="S1711" s="49"/>
      <c r="T1711" s="49"/>
      <c r="U1711" s="190"/>
      <c r="V1711" s="190"/>
      <c r="W1711" s="36"/>
      <c r="X1711" s="49"/>
      <c r="Y1711" s="190"/>
      <c r="Z1711" s="74"/>
      <c r="AA1711" s="74"/>
      <c r="AB1711" s="74"/>
      <c r="AC1711" s="74"/>
      <c r="AD1711" s="74"/>
      <c r="AE1711" s="74"/>
      <c r="AF1711" s="49"/>
      <c r="AG1711" s="49"/>
    </row>
    <row r="1712" spans="1:33">
      <c r="A1712" s="190"/>
      <c r="B1712" s="190"/>
      <c r="C1712" s="49"/>
      <c r="D1712" s="49"/>
      <c r="E1712" s="190"/>
      <c r="F1712" s="74"/>
      <c r="G1712" s="74"/>
      <c r="H1712" s="74"/>
      <c r="I1712" s="74"/>
      <c r="J1712" s="74"/>
      <c r="K1712" s="74"/>
      <c r="L1712" s="49"/>
      <c r="M1712" s="49"/>
      <c r="N1712" s="49"/>
      <c r="O1712" s="49"/>
      <c r="P1712" s="49"/>
      <c r="Q1712" s="49"/>
      <c r="R1712" s="49"/>
      <c r="S1712" s="49"/>
      <c r="T1712" s="49"/>
      <c r="U1712" s="190"/>
      <c r="V1712" s="190"/>
      <c r="W1712" s="36"/>
      <c r="X1712" s="49"/>
      <c r="Y1712" s="190"/>
      <c r="Z1712" s="74"/>
      <c r="AA1712" s="74"/>
      <c r="AB1712" s="74"/>
      <c r="AC1712" s="74"/>
      <c r="AD1712" s="74"/>
      <c r="AE1712" s="74"/>
      <c r="AF1712" s="49"/>
      <c r="AG1712" s="49"/>
    </row>
    <row r="1713" spans="1:33">
      <c r="A1713" s="190"/>
      <c r="B1713" s="190"/>
      <c r="C1713" s="49"/>
      <c r="D1713" s="49"/>
      <c r="E1713" s="190"/>
      <c r="F1713" s="74"/>
      <c r="G1713" s="74"/>
      <c r="H1713" s="74"/>
      <c r="I1713" s="74"/>
      <c r="J1713" s="74"/>
      <c r="K1713" s="74"/>
      <c r="L1713" s="49"/>
      <c r="M1713" s="49"/>
      <c r="N1713" s="49"/>
      <c r="O1713" s="49"/>
      <c r="P1713" s="49"/>
      <c r="Q1713" s="49"/>
      <c r="R1713" s="49"/>
      <c r="S1713" s="49"/>
      <c r="T1713" s="49"/>
      <c r="U1713" s="190"/>
      <c r="V1713" s="190"/>
      <c r="W1713" s="36"/>
      <c r="X1713" s="49"/>
      <c r="Y1713" s="190"/>
      <c r="Z1713" s="74"/>
      <c r="AA1713" s="74"/>
      <c r="AB1713" s="74"/>
      <c r="AC1713" s="74"/>
      <c r="AD1713" s="74"/>
      <c r="AE1713" s="74"/>
      <c r="AF1713" s="49"/>
      <c r="AG1713" s="49"/>
    </row>
    <row r="1714" spans="1:33">
      <c r="A1714" s="190"/>
      <c r="B1714" s="190"/>
      <c r="C1714" s="49"/>
      <c r="D1714" s="49"/>
      <c r="E1714" s="190"/>
      <c r="F1714" s="74"/>
      <c r="G1714" s="74"/>
      <c r="H1714" s="74"/>
      <c r="I1714" s="74"/>
      <c r="J1714" s="74"/>
      <c r="K1714" s="74"/>
      <c r="L1714" s="49"/>
      <c r="M1714" s="49"/>
      <c r="N1714" s="49"/>
      <c r="O1714" s="49"/>
      <c r="P1714" s="49"/>
      <c r="Q1714" s="49"/>
      <c r="R1714" s="49"/>
      <c r="S1714" s="49"/>
      <c r="T1714" s="49"/>
      <c r="U1714" s="190"/>
      <c r="V1714" s="190"/>
      <c r="W1714" s="36"/>
      <c r="X1714" s="49"/>
      <c r="Y1714" s="190"/>
      <c r="Z1714" s="74"/>
      <c r="AA1714" s="74"/>
      <c r="AB1714" s="74"/>
      <c r="AC1714" s="74"/>
      <c r="AD1714" s="74"/>
      <c r="AE1714" s="74"/>
      <c r="AF1714" s="49"/>
      <c r="AG1714" s="49"/>
    </row>
    <row r="1715" spans="1:33">
      <c r="A1715" s="190"/>
      <c r="B1715" s="190"/>
      <c r="C1715" s="49"/>
      <c r="D1715" s="49"/>
      <c r="E1715" s="190"/>
      <c r="F1715" s="74"/>
      <c r="G1715" s="74"/>
      <c r="H1715" s="74"/>
      <c r="I1715" s="74"/>
      <c r="J1715" s="74"/>
      <c r="K1715" s="74"/>
      <c r="L1715" s="49"/>
      <c r="M1715" s="49"/>
      <c r="N1715" s="49"/>
      <c r="O1715" s="49"/>
      <c r="P1715" s="49"/>
      <c r="Q1715" s="49"/>
      <c r="R1715" s="49"/>
      <c r="S1715" s="49"/>
      <c r="T1715" s="49"/>
      <c r="U1715" s="190"/>
      <c r="V1715" s="190"/>
      <c r="W1715" s="36"/>
      <c r="X1715" s="49"/>
      <c r="Y1715" s="190"/>
      <c r="Z1715" s="74"/>
      <c r="AA1715" s="74"/>
      <c r="AB1715" s="74"/>
      <c r="AC1715" s="74"/>
      <c r="AD1715" s="74"/>
      <c r="AE1715" s="74"/>
      <c r="AF1715" s="49"/>
      <c r="AG1715" s="49"/>
    </row>
    <row r="1716" spans="1:33">
      <c r="A1716" s="190"/>
      <c r="B1716" s="190"/>
      <c r="C1716" s="49"/>
      <c r="D1716" s="49"/>
      <c r="E1716" s="190"/>
      <c r="F1716" s="74"/>
      <c r="G1716" s="74"/>
      <c r="H1716" s="74"/>
      <c r="I1716" s="74"/>
      <c r="J1716" s="74"/>
      <c r="K1716" s="74"/>
      <c r="L1716" s="49"/>
      <c r="M1716" s="49"/>
      <c r="N1716" s="49"/>
      <c r="O1716" s="49"/>
      <c r="P1716" s="49"/>
      <c r="Q1716" s="49"/>
      <c r="R1716" s="49"/>
      <c r="S1716" s="49"/>
      <c r="T1716" s="49"/>
      <c r="U1716" s="190"/>
      <c r="V1716" s="190"/>
      <c r="W1716" s="36"/>
      <c r="X1716" s="49"/>
      <c r="Y1716" s="190"/>
      <c r="Z1716" s="74"/>
      <c r="AA1716" s="74"/>
      <c r="AB1716" s="74"/>
      <c r="AC1716" s="74"/>
      <c r="AD1716" s="74"/>
      <c r="AE1716" s="74"/>
      <c r="AF1716" s="49"/>
      <c r="AG1716" s="49"/>
    </row>
    <row r="1717" spans="1:33">
      <c r="A1717" s="190"/>
      <c r="B1717" s="190"/>
      <c r="C1717" s="49"/>
      <c r="D1717" s="49"/>
      <c r="E1717" s="190"/>
      <c r="F1717" s="74"/>
      <c r="G1717" s="74"/>
      <c r="H1717" s="74"/>
      <c r="I1717" s="74"/>
      <c r="J1717" s="74"/>
      <c r="K1717" s="74"/>
      <c r="L1717" s="49"/>
      <c r="M1717" s="49"/>
      <c r="N1717" s="49"/>
      <c r="O1717" s="49"/>
      <c r="P1717" s="49"/>
      <c r="Q1717" s="49"/>
      <c r="R1717" s="49"/>
      <c r="S1717" s="49"/>
      <c r="T1717" s="49"/>
      <c r="U1717" s="190"/>
      <c r="V1717" s="190"/>
      <c r="W1717" s="36"/>
      <c r="X1717" s="49"/>
      <c r="Y1717" s="190"/>
      <c r="Z1717" s="74"/>
      <c r="AA1717" s="74"/>
      <c r="AB1717" s="74"/>
      <c r="AC1717" s="74"/>
      <c r="AD1717" s="74"/>
      <c r="AE1717" s="74"/>
      <c r="AF1717" s="49"/>
      <c r="AG1717" s="49"/>
    </row>
    <row r="1718" spans="1:33">
      <c r="A1718" s="190"/>
      <c r="B1718" s="190"/>
      <c r="C1718" s="49"/>
      <c r="D1718" s="49"/>
      <c r="E1718" s="190"/>
      <c r="F1718" s="74"/>
      <c r="G1718" s="74"/>
      <c r="H1718" s="74"/>
      <c r="I1718" s="74"/>
      <c r="J1718" s="74"/>
      <c r="K1718" s="74"/>
      <c r="L1718" s="49"/>
      <c r="M1718" s="49"/>
      <c r="N1718" s="49"/>
      <c r="O1718" s="49"/>
      <c r="P1718" s="49"/>
      <c r="Q1718" s="49"/>
      <c r="R1718" s="49"/>
      <c r="S1718" s="49"/>
      <c r="T1718" s="49"/>
      <c r="U1718" s="190"/>
      <c r="V1718" s="190"/>
      <c r="W1718" s="36"/>
      <c r="X1718" s="49"/>
      <c r="Y1718" s="190"/>
      <c r="Z1718" s="74"/>
      <c r="AA1718" s="74"/>
      <c r="AB1718" s="74"/>
      <c r="AC1718" s="74"/>
      <c r="AD1718" s="74"/>
      <c r="AE1718" s="74"/>
      <c r="AF1718" s="49"/>
      <c r="AG1718" s="49"/>
    </row>
    <row r="1719" spans="1:33">
      <c r="A1719" s="190"/>
      <c r="B1719" s="190"/>
      <c r="C1719" s="49"/>
      <c r="D1719" s="49"/>
      <c r="E1719" s="190"/>
      <c r="F1719" s="74"/>
      <c r="G1719" s="74"/>
      <c r="H1719" s="74"/>
      <c r="I1719" s="74"/>
      <c r="J1719" s="74"/>
      <c r="K1719" s="74"/>
      <c r="L1719" s="49"/>
      <c r="M1719" s="49"/>
      <c r="N1719" s="49"/>
      <c r="O1719" s="49"/>
      <c r="P1719" s="49"/>
      <c r="Q1719" s="49"/>
      <c r="R1719" s="49"/>
      <c r="S1719" s="49"/>
      <c r="T1719" s="49"/>
      <c r="U1719" s="190"/>
      <c r="V1719" s="190"/>
      <c r="W1719" s="36"/>
      <c r="X1719" s="49"/>
      <c r="Y1719" s="190"/>
      <c r="Z1719" s="74"/>
      <c r="AA1719" s="74"/>
      <c r="AB1719" s="74"/>
      <c r="AC1719" s="74"/>
      <c r="AD1719" s="74"/>
      <c r="AE1719" s="74"/>
      <c r="AF1719" s="49"/>
      <c r="AG1719" s="49"/>
    </row>
    <row r="1720" spans="1:33">
      <c r="A1720" s="190"/>
      <c r="B1720" s="190"/>
      <c r="C1720" s="49"/>
      <c r="D1720" s="49"/>
      <c r="E1720" s="190"/>
      <c r="F1720" s="74"/>
      <c r="G1720" s="74"/>
      <c r="H1720" s="74"/>
      <c r="I1720" s="74"/>
      <c r="J1720" s="74"/>
      <c r="K1720" s="74"/>
      <c r="L1720" s="49"/>
      <c r="M1720" s="49"/>
      <c r="N1720" s="49"/>
      <c r="O1720" s="49"/>
      <c r="P1720" s="49"/>
      <c r="Q1720" s="49"/>
      <c r="R1720" s="49"/>
      <c r="S1720" s="49"/>
      <c r="T1720" s="49"/>
      <c r="U1720" s="190"/>
      <c r="V1720" s="190"/>
      <c r="W1720" s="36"/>
      <c r="X1720" s="49"/>
      <c r="Y1720" s="190"/>
      <c r="Z1720" s="74"/>
      <c r="AA1720" s="74"/>
      <c r="AB1720" s="74"/>
      <c r="AC1720" s="74"/>
      <c r="AD1720" s="74"/>
      <c r="AE1720" s="74"/>
      <c r="AF1720" s="49"/>
      <c r="AG1720" s="49"/>
    </row>
    <row r="1721" spans="1:33">
      <c r="A1721" s="190"/>
      <c r="B1721" s="190"/>
      <c r="C1721" s="49"/>
      <c r="D1721" s="49"/>
      <c r="E1721" s="190"/>
      <c r="F1721" s="74"/>
      <c r="G1721" s="74"/>
      <c r="H1721" s="74"/>
      <c r="I1721" s="74"/>
      <c r="J1721" s="74"/>
      <c r="K1721" s="74"/>
      <c r="L1721" s="49"/>
      <c r="M1721" s="49"/>
      <c r="N1721" s="49"/>
      <c r="O1721" s="49"/>
      <c r="P1721" s="49"/>
      <c r="Q1721" s="49"/>
      <c r="R1721" s="49"/>
      <c r="S1721" s="49"/>
      <c r="T1721" s="49"/>
      <c r="U1721" s="190"/>
      <c r="V1721" s="190"/>
      <c r="W1721" s="36"/>
      <c r="X1721" s="49"/>
      <c r="Y1721" s="190"/>
      <c r="Z1721" s="74"/>
      <c r="AA1721" s="74"/>
      <c r="AB1721" s="74"/>
      <c r="AC1721" s="74"/>
      <c r="AD1721" s="74"/>
      <c r="AE1721" s="74"/>
      <c r="AF1721" s="49"/>
      <c r="AG1721" s="49"/>
    </row>
    <row r="1722" spans="1:33">
      <c r="A1722" s="190"/>
      <c r="B1722" s="190"/>
      <c r="C1722" s="49"/>
      <c r="D1722" s="49"/>
      <c r="E1722" s="190"/>
      <c r="F1722" s="74"/>
      <c r="G1722" s="74"/>
      <c r="H1722" s="74"/>
      <c r="I1722" s="74"/>
      <c r="J1722" s="74"/>
      <c r="K1722" s="74"/>
      <c r="L1722" s="49"/>
      <c r="M1722" s="49"/>
      <c r="N1722" s="49"/>
      <c r="O1722" s="49"/>
      <c r="P1722" s="49"/>
      <c r="Q1722" s="49"/>
      <c r="R1722" s="49"/>
      <c r="S1722" s="49"/>
      <c r="T1722" s="49"/>
      <c r="U1722" s="190"/>
      <c r="V1722" s="190"/>
      <c r="W1722" s="36"/>
      <c r="X1722" s="49"/>
      <c r="Y1722" s="190"/>
      <c r="Z1722" s="74"/>
      <c r="AA1722" s="74"/>
      <c r="AB1722" s="74"/>
      <c r="AC1722" s="74"/>
      <c r="AD1722" s="74"/>
      <c r="AE1722" s="74"/>
      <c r="AF1722" s="49"/>
      <c r="AG1722" s="49"/>
    </row>
    <row r="1723" spans="1:33">
      <c r="A1723" s="190"/>
      <c r="B1723" s="190"/>
      <c r="C1723" s="49"/>
      <c r="D1723" s="49"/>
      <c r="E1723" s="190"/>
      <c r="F1723" s="74"/>
      <c r="G1723" s="74"/>
      <c r="H1723" s="74"/>
      <c r="I1723" s="74"/>
      <c r="J1723" s="74"/>
      <c r="K1723" s="74"/>
      <c r="L1723" s="49"/>
      <c r="M1723" s="49"/>
      <c r="N1723" s="49"/>
      <c r="O1723" s="49"/>
      <c r="P1723" s="49"/>
      <c r="Q1723" s="49"/>
      <c r="R1723" s="49"/>
      <c r="S1723" s="49"/>
      <c r="T1723" s="49"/>
      <c r="U1723" s="190"/>
      <c r="V1723" s="190"/>
      <c r="W1723" s="36"/>
      <c r="X1723" s="49"/>
      <c r="Y1723" s="190"/>
      <c r="Z1723" s="74"/>
      <c r="AA1723" s="74"/>
      <c r="AB1723" s="74"/>
      <c r="AC1723" s="74"/>
      <c r="AD1723" s="74"/>
      <c r="AE1723" s="74"/>
      <c r="AF1723" s="49"/>
      <c r="AG1723" s="49"/>
    </row>
    <row r="1724" spans="1:33">
      <c r="A1724" s="190"/>
      <c r="B1724" s="190"/>
      <c r="C1724" s="49"/>
      <c r="D1724" s="49"/>
      <c r="E1724" s="190"/>
      <c r="F1724" s="74"/>
      <c r="G1724" s="74"/>
      <c r="H1724" s="74"/>
      <c r="I1724" s="74"/>
      <c r="J1724" s="74"/>
      <c r="K1724" s="74"/>
      <c r="L1724" s="49"/>
      <c r="M1724" s="49"/>
      <c r="N1724" s="49"/>
      <c r="O1724" s="49"/>
      <c r="P1724" s="49"/>
      <c r="Q1724" s="49"/>
      <c r="R1724" s="49"/>
      <c r="S1724" s="49"/>
      <c r="T1724" s="49"/>
      <c r="U1724" s="190"/>
      <c r="V1724" s="190"/>
      <c r="W1724" s="36"/>
      <c r="X1724" s="49"/>
      <c r="Y1724" s="190"/>
      <c r="Z1724" s="74"/>
      <c r="AA1724" s="74"/>
      <c r="AB1724" s="74"/>
      <c r="AC1724" s="74"/>
      <c r="AD1724" s="74"/>
      <c r="AE1724" s="74"/>
      <c r="AF1724" s="49"/>
      <c r="AG1724" s="49"/>
    </row>
    <row r="1725" spans="1:33">
      <c r="A1725" s="190"/>
      <c r="B1725" s="190"/>
      <c r="C1725" s="49"/>
      <c r="D1725" s="49"/>
      <c r="E1725" s="190"/>
      <c r="F1725" s="74"/>
      <c r="G1725" s="74"/>
      <c r="H1725" s="74"/>
      <c r="I1725" s="74"/>
      <c r="J1725" s="74"/>
      <c r="K1725" s="74"/>
      <c r="L1725" s="49"/>
      <c r="M1725" s="49"/>
      <c r="N1725" s="49"/>
      <c r="O1725" s="49"/>
      <c r="P1725" s="49"/>
      <c r="Q1725" s="49"/>
      <c r="R1725" s="49"/>
      <c r="S1725" s="49"/>
      <c r="T1725" s="49"/>
      <c r="U1725" s="190"/>
      <c r="V1725" s="190"/>
      <c r="W1725" s="36"/>
      <c r="X1725" s="49"/>
      <c r="Y1725" s="190"/>
      <c r="Z1725" s="74"/>
      <c r="AA1725" s="74"/>
      <c r="AB1725" s="74"/>
      <c r="AC1725" s="74"/>
      <c r="AD1725" s="74"/>
      <c r="AE1725" s="74"/>
      <c r="AF1725" s="49"/>
      <c r="AG1725" s="49"/>
    </row>
    <row r="1726" spans="1:33">
      <c r="A1726" s="190"/>
      <c r="B1726" s="190"/>
      <c r="C1726" s="49"/>
      <c r="D1726" s="49"/>
      <c r="E1726" s="190"/>
      <c r="F1726" s="74"/>
      <c r="G1726" s="74"/>
      <c r="H1726" s="74"/>
      <c r="I1726" s="74"/>
      <c r="J1726" s="74"/>
      <c r="K1726" s="74"/>
      <c r="L1726" s="49"/>
      <c r="M1726" s="49"/>
      <c r="N1726" s="49"/>
      <c r="O1726" s="49"/>
      <c r="P1726" s="49"/>
      <c r="Q1726" s="49"/>
      <c r="R1726" s="49"/>
      <c r="S1726" s="49"/>
      <c r="T1726" s="49"/>
      <c r="U1726" s="190"/>
      <c r="V1726" s="190"/>
      <c r="W1726" s="36"/>
      <c r="X1726" s="49"/>
      <c r="Y1726" s="190"/>
      <c r="Z1726" s="74"/>
      <c r="AA1726" s="74"/>
      <c r="AB1726" s="74"/>
      <c r="AC1726" s="74"/>
      <c r="AD1726" s="74"/>
      <c r="AE1726" s="74"/>
      <c r="AF1726" s="49"/>
      <c r="AG1726" s="49"/>
    </row>
    <row r="1727" spans="1:33">
      <c r="A1727" s="190"/>
      <c r="B1727" s="190"/>
      <c r="C1727" s="49"/>
      <c r="D1727" s="49"/>
      <c r="E1727" s="190"/>
      <c r="F1727" s="74"/>
      <c r="G1727" s="74"/>
      <c r="H1727" s="74"/>
      <c r="I1727" s="74"/>
      <c r="J1727" s="74"/>
      <c r="K1727" s="74"/>
      <c r="L1727" s="49"/>
      <c r="M1727" s="49"/>
      <c r="N1727" s="49"/>
      <c r="O1727" s="49"/>
      <c r="P1727" s="49"/>
      <c r="Q1727" s="49"/>
      <c r="R1727" s="49"/>
      <c r="S1727" s="49"/>
      <c r="T1727" s="49"/>
      <c r="U1727" s="190"/>
      <c r="V1727" s="190"/>
      <c r="W1727" s="36"/>
      <c r="X1727" s="49"/>
      <c r="Y1727" s="190"/>
      <c r="Z1727" s="74"/>
      <c r="AA1727" s="74"/>
      <c r="AB1727" s="74"/>
      <c r="AC1727" s="74"/>
      <c r="AD1727" s="74"/>
      <c r="AE1727" s="74"/>
      <c r="AF1727" s="49"/>
      <c r="AG1727" s="49"/>
    </row>
    <row r="1728" spans="1:33">
      <c r="A1728" s="190"/>
      <c r="B1728" s="190"/>
      <c r="C1728" s="49"/>
      <c r="D1728" s="49"/>
      <c r="E1728" s="190"/>
      <c r="F1728" s="74"/>
      <c r="G1728" s="74"/>
      <c r="H1728" s="74"/>
      <c r="I1728" s="74"/>
      <c r="J1728" s="74"/>
      <c r="K1728" s="74"/>
      <c r="L1728" s="49"/>
      <c r="M1728" s="49"/>
      <c r="N1728" s="49"/>
      <c r="O1728" s="49"/>
      <c r="P1728" s="49"/>
      <c r="Q1728" s="49"/>
      <c r="R1728" s="49"/>
      <c r="S1728" s="49"/>
      <c r="T1728" s="49"/>
      <c r="U1728" s="190"/>
      <c r="V1728" s="190"/>
      <c r="W1728" s="36"/>
      <c r="X1728" s="49"/>
      <c r="Y1728" s="190"/>
      <c r="Z1728" s="74"/>
      <c r="AA1728" s="74"/>
      <c r="AB1728" s="74"/>
      <c r="AC1728" s="74"/>
      <c r="AD1728" s="74"/>
      <c r="AE1728" s="74"/>
      <c r="AF1728" s="49"/>
      <c r="AG1728" s="49"/>
    </row>
    <row r="1729" spans="1:33">
      <c r="A1729" s="190"/>
      <c r="B1729" s="190"/>
      <c r="C1729" s="49"/>
      <c r="D1729" s="49"/>
      <c r="E1729" s="190"/>
      <c r="F1729" s="74"/>
      <c r="G1729" s="74"/>
      <c r="H1729" s="74"/>
      <c r="I1729" s="74"/>
      <c r="J1729" s="74"/>
      <c r="K1729" s="74"/>
      <c r="L1729" s="49"/>
      <c r="M1729" s="49"/>
      <c r="N1729" s="49"/>
      <c r="O1729" s="49"/>
      <c r="P1729" s="49"/>
      <c r="Q1729" s="49"/>
      <c r="R1729" s="49"/>
      <c r="S1729" s="49"/>
      <c r="T1729" s="49"/>
      <c r="U1729" s="190"/>
      <c r="V1729" s="190"/>
      <c r="W1729" s="36"/>
      <c r="X1729" s="49"/>
      <c r="Y1729" s="190"/>
      <c r="Z1729" s="74"/>
      <c r="AA1729" s="74"/>
      <c r="AB1729" s="74"/>
      <c r="AC1729" s="74"/>
      <c r="AD1729" s="74"/>
      <c r="AE1729" s="74"/>
      <c r="AF1729" s="49"/>
      <c r="AG1729" s="49"/>
    </row>
    <row r="1730" spans="1:33">
      <c r="A1730" s="190"/>
      <c r="B1730" s="190"/>
      <c r="C1730" s="49"/>
      <c r="D1730" s="49"/>
      <c r="E1730" s="190"/>
      <c r="F1730" s="74"/>
      <c r="G1730" s="74"/>
      <c r="H1730" s="74"/>
      <c r="I1730" s="74"/>
      <c r="J1730" s="74"/>
      <c r="K1730" s="74"/>
      <c r="L1730" s="49"/>
      <c r="M1730" s="49"/>
      <c r="N1730" s="49"/>
      <c r="O1730" s="49"/>
      <c r="P1730" s="49"/>
      <c r="Q1730" s="49"/>
      <c r="R1730" s="49"/>
      <c r="S1730" s="49"/>
      <c r="T1730" s="49"/>
      <c r="U1730" s="190"/>
      <c r="V1730" s="190"/>
      <c r="W1730" s="36"/>
      <c r="X1730" s="49"/>
      <c r="Y1730" s="190"/>
      <c r="Z1730" s="74"/>
      <c r="AA1730" s="74"/>
      <c r="AB1730" s="74"/>
      <c r="AC1730" s="74"/>
      <c r="AD1730" s="74"/>
      <c r="AE1730" s="74"/>
      <c r="AF1730" s="49"/>
      <c r="AG1730" s="49"/>
    </row>
    <row r="1731" spans="1:33">
      <c r="A1731" s="190"/>
      <c r="B1731" s="190"/>
      <c r="C1731" s="49"/>
      <c r="D1731" s="49"/>
      <c r="E1731" s="190"/>
      <c r="F1731" s="74"/>
      <c r="G1731" s="74"/>
      <c r="H1731" s="74"/>
      <c r="I1731" s="74"/>
      <c r="J1731" s="74"/>
      <c r="K1731" s="74"/>
      <c r="L1731" s="49"/>
      <c r="M1731" s="49"/>
      <c r="N1731" s="49"/>
      <c r="O1731" s="49"/>
      <c r="P1731" s="49"/>
      <c r="Q1731" s="49"/>
      <c r="R1731" s="49"/>
      <c r="S1731" s="49"/>
      <c r="T1731" s="49"/>
      <c r="U1731" s="190"/>
      <c r="V1731" s="190"/>
      <c r="W1731" s="36"/>
      <c r="X1731" s="49"/>
      <c r="Y1731" s="190"/>
      <c r="Z1731" s="74"/>
      <c r="AA1731" s="74"/>
      <c r="AB1731" s="74"/>
      <c r="AC1731" s="74"/>
      <c r="AD1731" s="74"/>
      <c r="AE1731" s="74"/>
      <c r="AF1731" s="49"/>
      <c r="AG1731" s="49"/>
    </row>
    <row r="1732" spans="1:33">
      <c r="A1732" s="190"/>
      <c r="B1732" s="190"/>
      <c r="C1732" s="49"/>
      <c r="D1732" s="49"/>
      <c r="E1732" s="190"/>
      <c r="F1732" s="74"/>
      <c r="G1732" s="74"/>
      <c r="H1732" s="74"/>
      <c r="I1732" s="74"/>
      <c r="J1732" s="74"/>
      <c r="K1732" s="74"/>
      <c r="L1732" s="49"/>
      <c r="M1732" s="49"/>
      <c r="N1732" s="49"/>
      <c r="O1732" s="49"/>
      <c r="P1732" s="49"/>
      <c r="Q1732" s="49"/>
      <c r="R1732" s="49"/>
      <c r="S1732" s="49"/>
      <c r="T1732" s="49"/>
      <c r="U1732" s="190"/>
      <c r="V1732" s="190"/>
      <c r="W1732" s="36"/>
      <c r="X1732" s="49"/>
      <c r="Y1732" s="190"/>
      <c r="Z1732" s="74"/>
      <c r="AA1732" s="74"/>
      <c r="AB1732" s="74"/>
      <c r="AC1732" s="74"/>
      <c r="AD1732" s="74"/>
      <c r="AE1732" s="74"/>
      <c r="AF1732" s="49"/>
      <c r="AG1732" s="49"/>
    </row>
    <row r="1733" spans="1:33">
      <c r="A1733" s="190"/>
      <c r="B1733" s="190"/>
      <c r="C1733" s="49"/>
      <c r="D1733" s="49"/>
      <c r="E1733" s="190"/>
      <c r="F1733" s="74"/>
      <c r="G1733" s="74"/>
      <c r="H1733" s="74"/>
      <c r="I1733" s="74"/>
      <c r="J1733" s="74"/>
      <c r="K1733" s="74"/>
      <c r="L1733" s="49"/>
      <c r="M1733" s="49"/>
      <c r="N1733" s="49"/>
      <c r="O1733" s="49"/>
      <c r="P1733" s="49"/>
      <c r="Q1733" s="49"/>
      <c r="R1733" s="49"/>
      <c r="S1733" s="49"/>
      <c r="T1733" s="49"/>
      <c r="U1733" s="190"/>
      <c r="V1733" s="190"/>
      <c r="W1733" s="36"/>
      <c r="X1733" s="49"/>
      <c r="Y1733" s="190"/>
      <c r="Z1733" s="74"/>
      <c r="AA1733" s="74"/>
      <c r="AB1733" s="74"/>
      <c r="AC1733" s="74"/>
      <c r="AD1733" s="74"/>
      <c r="AE1733" s="74"/>
      <c r="AF1733" s="49"/>
      <c r="AG1733" s="49"/>
    </row>
    <row r="1734" spans="1:33">
      <c r="A1734" s="190"/>
      <c r="B1734" s="190"/>
      <c r="C1734" s="49"/>
      <c r="D1734" s="49"/>
      <c r="E1734" s="190"/>
      <c r="F1734" s="74"/>
      <c r="G1734" s="74"/>
      <c r="H1734" s="74"/>
      <c r="I1734" s="74"/>
      <c r="J1734" s="74"/>
      <c r="K1734" s="74"/>
      <c r="L1734" s="49"/>
      <c r="M1734" s="49"/>
      <c r="N1734" s="49"/>
      <c r="O1734" s="49"/>
      <c r="P1734" s="49"/>
      <c r="Q1734" s="49"/>
      <c r="R1734" s="49"/>
      <c r="S1734" s="49"/>
      <c r="T1734" s="49"/>
      <c r="U1734" s="190"/>
      <c r="V1734" s="190"/>
      <c r="W1734" s="36"/>
      <c r="X1734" s="49"/>
      <c r="Y1734" s="190"/>
      <c r="Z1734" s="74"/>
      <c r="AA1734" s="74"/>
      <c r="AB1734" s="74"/>
      <c r="AC1734" s="74"/>
      <c r="AD1734" s="74"/>
      <c r="AE1734" s="74"/>
      <c r="AF1734" s="49"/>
      <c r="AG1734" s="49"/>
    </row>
    <row r="1735" spans="1:33">
      <c r="A1735" s="190"/>
      <c r="B1735" s="190"/>
      <c r="C1735" s="49"/>
      <c r="D1735" s="49"/>
      <c r="E1735" s="190"/>
      <c r="F1735" s="74"/>
      <c r="G1735" s="74"/>
      <c r="H1735" s="74"/>
      <c r="I1735" s="74"/>
      <c r="J1735" s="74"/>
      <c r="K1735" s="74"/>
      <c r="L1735" s="49"/>
      <c r="M1735" s="49"/>
      <c r="N1735" s="49"/>
      <c r="O1735" s="49"/>
      <c r="P1735" s="49"/>
      <c r="Q1735" s="49"/>
      <c r="R1735" s="49"/>
      <c r="S1735" s="49"/>
      <c r="T1735" s="49"/>
      <c r="U1735" s="190"/>
      <c r="V1735" s="190"/>
      <c r="W1735" s="36"/>
      <c r="X1735" s="49"/>
      <c r="Y1735" s="190"/>
      <c r="Z1735" s="74"/>
      <c r="AA1735" s="74"/>
      <c r="AB1735" s="74"/>
      <c r="AC1735" s="74"/>
      <c r="AD1735" s="74"/>
      <c r="AE1735" s="74"/>
      <c r="AF1735" s="49"/>
      <c r="AG1735" s="49"/>
    </row>
    <row r="1736" spans="1:33">
      <c r="A1736" s="190"/>
      <c r="B1736" s="190"/>
      <c r="C1736" s="49"/>
      <c r="D1736" s="49"/>
      <c r="E1736" s="190"/>
      <c r="F1736" s="74"/>
      <c r="G1736" s="74"/>
      <c r="H1736" s="74"/>
      <c r="I1736" s="74"/>
      <c r="J1736" s="74"/>
      <c r="K1736" s="74"/>
      <c r="L1736" s="49"/>
      <c r="M1736" s="49"/>
      <c r="N1736" s="49"/>
      <c r="O1736" s="49"/>
      <c r="P1736" s="49"/>
      <c r="Q1736" s="49"/>
      <c r="R1736" s="49"/>
      <c r="S1736" s="49"/>
      <c r="T1736" s="49"/>
      <c r="U1736" s="190"/>
      <c r="V1736" s="190"/>
      <c r="W1736" s="36"/>
      <c r="X1736" s="49"/>
      <c r="Y1736" s="190"/>
      <c r="Z1736" s="74"/>
      <c r="AA1736" s="74"/>
      <c r="AB1736" s="74"/>
      <c r="AC1736" s="74"/>
      <c r="AD1736" s="74"/>
      <c r="AE1736" s="74"/>
      <c r="AF1736" s="49"/>
      <c r="AG1736" s="49"/>
    </row>
    <row r="1737" spans="1:33">
      <c r="A1737" s="190"/>
      <c r="B1737" s="190"/>
      <c r="C1737" s="49"/>
      <c r="D1737" s="49"/>
      <c r="E1737" s="190"/>
      <c r="F1737" s="74"/>
      <c r="G1737" s="74"/>
      <c r="H1737" s="74"/>
      <c r="I1737" s="74"/>
      <c r="J1737" s="74"/>
      <c r="K1737" s="74"/>
      <c r="L1737" s="49"/>
      <c r="M1737" s="49"/>
      <c r="N1737" s="49"/>
      <c r="O1737" s="49"/>
      <c r="P1737" s="49"/>
      <c r="Q1737" s="49"/>
      <c r="R1737" s="49"/>
      <c r="S1737" s="49"/>
      <c r="T1737" s="49"/>
      <c r="U1737" s="190"/>
      <c r="V1737" s="190"/>
      <c r="W1737" s="36"/>
      <c r="X1737" s="49"/>
      <c r="Y1737" s="190"/>
      <c r="Z1737" s="74"/>
      <c r="AA1737" s="74"/>
      <c r="AB1737" s="74"/>
      <c r="AC1737" s="74"/>
      <c r="AD1737" s="74"/>
      <c r="AE1737" s="74"/>
      <c r="AF1737" s="49"/>
      <c r="AG1737" s="49"/>
    </row>
    <row r="1738" spans="1:33">
      <c r="A1738" s="190"/>
      <c r="B1738" s="190"/>
      <c r="C1738" s="49"/>
      <c r="D1738" s="49"/>
      <c r="E1738" s="190"/>
      <c r="F1738" s="74"/>
      <c r="G1738" s="74"/>
      <c r="H1738" s="74"/>
      <c r="I1738" s="74"/>
      <c r="J1738" s="74"/>
      <c r="K1738" s="74"/>
      <c r="L1738" s="49"/>
      <c r="M1738" s="49"/>
      <c r="N1738" s="49"/>
      <c r="O1738" s="49"/>
      <c r="P1738" s="49"/>
      <c r="Q1738" s="49"/>
      <c r="R1738" s="49"/>
      <c r="S1738" s="49"/>
      <c r="T1738" s="49"/>
      <c r="U1738" s="190"/>
      <c r="V1738" s="190"/>
      <c r="W1738" s="36"/>
      <c r="X1738" s="49"/>
      <c r="Y1738" s="190"/>
      <c r="Z1738" s="74"/>
      <c r="AA1738" s="74"/>
      <c r="AB1738" s="74"/>
      <c r="AC1738" s="74"/>
      <c r="AD1738" s="74"/>
      <c r="AE1738" s="74"/>
      <c r="AF1738" s="49"/>
      <c r="AG1738" s="49"/>
    </row>
    <row r="1739" spans="1:33">
      <c r="A1739" s="190"/>
      <c r="B1739" s="190"/>
      <c r="C1739" s="49"/>
      <c r="D1739" s="49"/>
      <c r="E1739" s="190"/>
      <c r="F1739" s="74"/>
      <c r="G1739" s="74"/>
      <c r="H1739" s="74"/>
      <c r="I1739" s="74"/>
      <c r="J1739" s="74"/>
      <c r="K1739" s="74"/>
      <c r="L1739" s="49"/>
      <c r="M1739" s="49"/>
      <c r="N1739" s="49"/>
      <c r="O1739" s="49"/>
      <c r="P1739" s="49"/>
      <c r="Q1739" s="49"/>
      <c r="R1739" s="49"/>
      <c r="S1739" s="49"/>
      <c r="T1739" s="49"/>
      <c r="U1739" s="190"/>
      <c r="V1739" s="190"/>
      <c r="W1739" s="36"/>
      <c r="X1739" s="49"/>
      <c r="Y1739" s="190"/>
      <c r="Z1739" s="74"/>
      <c r="AA1739" s="74"/>
      <c r="AB1739" s="74"/>
      <c r="AC1739" s="74"/>
      <c r="AD1739" s="74"/>
      <c r="AE1739" s="74"/>
      <c r="AF1739" s="49"/>
      <c r="AG1739" s="49"/>
    </row>
    <row r="1740" spans="1:33">
      <c r="A1740" s="190"/>
      <c r="B1740" s="190"/>
      <c r="C1740" s="49"/>
      <c r="D1740" s="49"/>
      <c r="E1740" s="190"/>
      <c r="F1740" s="74"/>
      <c r="G1740" s="74"/>
      <c r="H1740" s="74"/>
      <c r="I1740" s="74"/>
      <c r="J1740" s="74"/>
      <c r="K1740" s="74"/>
      <c r="L1740" s="49"/>
      <c r="M1740" s="49"/>
      <c r="N1740" s="49"/>
      <c r="O1740" s="49"/>
      <c r="P1740" s="49"/>
      <c r="Q1740" s="49"/>
      <c r="R1740" s="49"/>
      <c r="S1740" s="49"/>
      <c r="T1740" s="49"/>
      <c r="U1740" s="190"/>
      <c r="V1740" s="190"/>
      <c r="W1740" s="36"/>
      <c r="X1740" s="49"/>
      <c r="Y1740" s="190"/>
      <c r="Z1740" s="74"/>
      <c r="AA1740" s="74"/>
      <c r="AB1740" s="74"/>
      <c r="AC1740" s="74"/>
      <c r="AD1740" s="74"/>
      <c r="AE1740" s="74"/>
      <c r="AF1740" s="49"/>
      <c r="AG1740" s="49"/>
    </row>
    <row r="1741" spans="1:33">
      <c r="A1741" s="190"/>
      <c r="B1741" s="190"/>
      <c r="C1741" s="49"/>
      <c r="D1741" s="49"/>
      <c r="E1741" s="190"/>
      <c r="F1741" s="74"/>
      <c r="G1741" s="74"/>
      <c r="H1741" s="74"/>
      <c r="I1741" s="74"/>
      <c r="J1741" s="74"/>
      <c r="K1741" s="74"/>
      <c r="L1741" s="49"/>
      <c r="M1741" s="49"/>
      <c r="N1741" s="49"/>
      <c r="O1741" s="49"/>
      <c r="P1741" s="49"/>
      <c r="Q1741" s="49"/>
      <c r="R1741" s="49"/>
      <c r="S1741" s="49"/>
      <c r="T1741" s="49"/>
      <c r="U1741" s="190"/>
      <c r="V1741" s="190"/>
      <c r="W1741" s="36"/>
      <c r="X1741" s="49"/>
      <c r="Y1741" s="190"/>
      <c r="Z1741" s="74"/>
      <c r="AA1741" s="74"/>
      <c r="AB1741" s="74"/>
      <c r="AC1741" s="74"/>
      <c r="AD1741" s="74"/>
      <c r="AE1741" s="74"/>
      <c r="AF1741" s="49"/>
      <c r="AG1741" s="49"/>
    </row>
    <row r="1742" spans="1:33">
      <c r="A1742" s="190"/>
      <c r="B1742" s="190"/>
      <c r="C1742" s="49"/>
      <c r="D1742" s="49"/>
      <c r="E1742" s="190"/>
      <c r="F1742" s="74"/>
      <c r="G1742" s="74"/>
      <c r="H1742" s="74"/>
      <c r="I1742" s="74"/>
      <c r="J1742" s="74"/>
      <c r="K1742" s="74"/>
      <c r="L1742" s="49"/>
      <c r="M1742" s="49"/>
      <c r="N1742" s="49"/>
      <c r="O1742" s="49"/>
      <c r="P1742" s="49"/>
      <c r="Q1742" s="49"/>
      <c r="R1742" s="49"/>
      <c r="S1742" s="49"/>
      <c r="T1742" s="49"/>
      <c r="U1742" s="190"/>
      <c r="V1742" s="190"/>
      <c r="W1742" s="36"/>
      <c r="X1742" s="49"/>
      <c r="Y1742" s="190"/>
      <c r="Z1742" s="74"/>
      <c r="AA1742" s="74"/>
      <c r="AB1742" s="74"/>
      <c r="AC1742" s="74"/>
      <c r="AD1742" s="74"/>
      <c r="AE1742" s="74"/>
      <c r="AF1742" s="49"/>
      <c r="AG1742" s="49"/>
    </row>
    <row r="1743" spans="1:33">
      <c r="A1743" s="190"/>
      <c r="B1743" s="190"/>
      <c r="C1743" s="49"/>
      <c r="D1743" s="49"/>
      <c r="E1743" s="190"/>
      <c r="F1743" s="74"/>
      <c r="G1743" s="74"/>
      <c r="H1743" s="74"/>
      <c r="I1743" s="74"/>
      <c r="J1743" s="74"/>
      <c r="K1743" s="74"/>
      <c r="L1743" s="49"/>
      <c r="M1743" s="49"/>
      <c r="N1743" s="49"/>
      <c r="O1743" s="49"/>
      <c r="P1743" s="49"/>
      <c r="Q1743" s="49"/>
      <c r="R1743" s="49"/>
      <c r="S1743" s="49"/>
      <c r="T1743" s="49"/>
      <c r="U1743" s="190"/>
      <c r="V1743" s="190"/>
      <c r="W1743" s="36"/>
      <c r="X1743" s="49"/>
      <c r="Y1743" s="190"/>
      <c r="Z1743" s="74"/>
      <c r="AA1743" s="74"/>
      <c r="AB1743" s="74"/>
      <c r="AC1743" s="74"/>
      <c r="AD1743" s="74"/>
      <c r="AE1743" s="74"/>
      <c r="AF1743" s="49"/>
      <c r="AG1743" s="49"/>
    </row>
    <row r="1744" spans="1:33">
      <c r="A1744" s="190"/>
      <c r="B1744" s="190"/>
      <c r="C1744" s="49"/>
      <c r="D1744" s="49"/>
      <c r="E1744" s="190"/>
      <c r="F1744" s="74"/>
      <c r="G1744" s="74"/>
      <c r="H1744" s="74"/>
      <c r="I1744" s="74"/>
      <c r="J1744" s="74"/>
      <c r="K1744" s="74"/>
      <c r="L1744" s="49"/>
      <c r="M1744" s="49"/>
      <c r="N1744" s="49"/>
      <c r="O1744" s="49"/>
      <c r="P1744" s="49"/>
      <c r="Q1744" s="49"/>
      <c r="R1744" s="49"/>
      <c r="S1744" s="49"/>
      <c r="T1744" s="49"/>
      <c r="U1744" s="190"/>
      <c r="V1744" s="190"/>
      <c r="W1744" s="36"/>
      <c r="X1744" s="49"/>
      <c r="Y1744" s="190"/>
      <c r="Z1744" s="74"/>
      <c r="AA1744" s="74"/>
      <c r="AB1744" s="74"/>
      <c r="AC1744" s="74"/>
      <c r="AD1744" s="74"/>
      <c r="AE1744" s="74"/>
      <c r="AF1744" s="49"/>
      <c r="AG1744" s="49"/>
    </row>
    <row r="1745" spans="1:33">
      <c r="A1745" s="190"/>
      <c r="B1745" s="190"/>
      <c r="C1745" s="49"/>
      <c r="D1745" s="49"/>
      <c r="E1745" s="190"/>
      <c r="F1745" s="74"/>
      <c r="G1745" s="74"/>
      <c r="H1745" s="74"/>
      <c r="I1745" s="74"/>
      <c r="J1745" s="74"/>
      <c r="K1745" s="74"/>
      <c r="L1745" s="49"/>
      <c r="M1745" s="49"/>
      <c r="N1745" s="49"/>
      <c r="O1745" s="49"/>
      <c r="P1745" s="49"/>
      <c r="Q1745" s="49"/>
      <c r="R1745" s="49"/>
      <c r="S1745" s="49"/>
      <c r="T1745" s="49"/>
      <c r="U1745" s="190"/>
      <c r="V1745" s="190"/>
      <c r="W1745" s="36"/>
      <c r="X1745" s="49"/>
      <c r="Y1745" s="190"/>
      <c r="Z1745" s="74"/>
      <c r="AA1745" s="74"/>
      <c r="AB1745" s="74"/>
      <c r="AC1745" s="74"/>
      <c r="AD1745" s="74"/>
      <c r="AE1745" s="74"/>
      <c r="AF1745" s="49"/>
      <c r="AG1745" s="49"/>
    </row>
    <row r="1746" spans="1:33">
      <c r="A1746" s="190"/>
      <c r="B1746" s="190"/>
      <c r="C1746" s="49"/>
      <c r="D1746" s="49"/>
      <c r="E1746" s="190"/>
      <c r="F1746" s="74"/>
      <c r="G1746" s="74"/>
      <c r="H1746" s="74"/>
      <c r="I1746" s="74"/>
      <c r="J1746" s="74"/>
      <c r="K1746" s="74"/>
      <c r="L1746" s="49"/>
      <c r="M1746" s="49"/>
      <c r="N1746" s="49"/>
      <c r="O1746" s="49"/>
      <c r="P1746" s="49"/>
      <c r="Q1746" s="49"/>
      <c r="R1746" s="49"/>
      <c r="S1746" s="49"/>
      <c r="T1746" s="49"/>
      <c r="U1746" s="190"/>
      <c r="V1746" s="190"/>
      <c r="W1746" s="36"/>
      <c r="X1746" s="49"/>
      <c r="Y1746" s="190"/>
      <c r="Z1746" s="74"/>
      <c r="AA1746" s="74"/>
      <c r="AB1746" s="74"/>
      <c r="AC1746" s="74"/>
      <c r="AD1746" s="74"/>
      <c r="AE1746" s="74"/>
      <c r="AF1746" s="49"/>
      <c r="AG1746" s="49"/>
    </row>
    <row r="1747" spans="1:33">
      <c r="A1747" s="190"/>
      <c r="B1747" s="190"/>
      <c r="C1747" s="49"/>
      <c r="D1747" s="49"/>
      <c r="E1747" s="190"/>
      <c r="F1747" s="74"/>
      <c r="G1747" s="74"/>
      <c r="H1747" s="74"/>
      <c r="I1747" s="74"/>
      <c r="J1747" s="74"/>
      <c r="K1747" s="74"/>
      <c r="L1747" s="49"/>
      <c r="M1747" s="49"/>
      <c r="N1747" s="49"/>
      <c r="O1747" s="49"/>
      <c r="P1747" s="49"/>
      <c r="Q1747" s="49"/>
      <c r="R1747" s="49"/>
      <c r="S1747" s="49"/>
      <c r="T1747" s="49"/>
      <c r="U1747" s="190"/>
      <c r="V1747" s="190"/>
      <c r="W1747" s="36"/>
      <c r="X1747" s="49"/>
      <c r="Y1747" s="190"/>
      <c r="Z1747" s="74"/>
      <c r="AA1747" s="74"/>
      <c r="AB1747" s="74"/>
      <c r="AC1747" s="74"/>
      <c r="AD1747" s="74"/>
      <c r="AE1747" s="74"/>
      <c r="AF1747" s="49"/>
      <c r="AG1747" s="49"/>
    </row>
    <row r="1748" spans="1:33">
      <c r="A1748" s="190"/>
      <c r="B1748" s="190"/>
      <c r="C1748" s="49"/>
      <c r="D1748" s="49"/>
      <c r="E1748" s="190"/>
      <c r="F1748" s="74"/>
      <c r="G1748" s="74"/>
      <c r="H1748" s="74"/>
      <c r="I1748" s="74"/>
      <c r="J1748" s="74"/>
      <c r="K1748" s="74"/>
      <c r="L1748" s="49"/>
      <c r="M1748" s="49"/>
      <c r="N1748" s="49"/>
      <c r="O1748" s="49"/>
      <c r="P1748" s="49"/>
      <c r="Q1748" s="49"/>
      <c r="R1748" s="49"/>
      <c r="S1748" s="49"/>
      <c r="T1748" s="49"/>
      <c r="U1748" s="190"/>
      <c r="V1748" s="190"/>
      <c r="W1748" s="36"/>
      <c r="X1748" s="49"/>
      <c r="Y1748" s="190"/>
      <c r="Z1748" s="74"/>
      <c r="AA1748" s="74"/>
      <c r="AB1748" s="74"/>
      <c r="AC1748" s="74"/>
      <c r="AD1748" s="74"/>
      <c r="AE1748" s="74"/>
      <c r="AF1748" s="49"/>
      <c r="AG1748" s="49"/>
    </row>
    <row r="1749" spans="1:33">
      <c r="A1749" s="190"/>
      <c r="B1749" s="190"/>
      <c r="C1749" s="49"/>
      <c r="D1749" s="49"/>
      <c r="E1749" s="190"/>
      <c r="F1749" s="74"/>
      <c r="G1749" s="74"/>
      <c r="H1749" s="74"/>
      <c r="I1749" s="74"/>
      <c r="J1749" s="74"/>
      <c r="K1749" s="74"/>
      <c r="L1749" s="49"/>
      <c r="M1749" s="49"/>
      <c r="N1749" s="49"/>
      <c r="O1749" s="49"/>
      <c r="P1749" s="49"/>
      <c r="Q1749" s="49"/>
      <c r="R1749" s="49"/>
      <c r="S1749" s="49"/>
      <c r="T1749" s="49"/>
      <c r="U1749" s="190"/>
      <c r="V1749" s="190"/>
      <c r="W1749" s="36"/>
      <c r="X1749" s="49"/>
      <c r="Y1749" s="190"/>
      <c r="Z1749" s="74"/>
      <c r="AA1749" s="74"/>
      <c r="AB1749" s="74"/>
      <c r="AC1749" s="74"/>
      <c r="AD1749" s="74"/>
      <c r="AE1749" s="74"/>
      <c r="AF1749" s="49"/>
      <c r="AG1749" s="49"/>
    </row>
    <row r="1750" spans="1:33">
      <c r="A1750" s="190"/>
      <c r="B1750" s="190"/>
      <c r="C1750" s="49"/>
      <c r="D1750" s="49"/>
      <c r="E1750" s="190"/>
      <c r="F1750" s="74"/>
      <c r="G1750" s="74"/>
      <c r="H1750" s="74"/>
      <c r="I1750" s="74"/>
      <c r="J1750" s="74"/>
      <c r="K1750" s="74"/>
      <c r="L1750" s="49"/>
      <c r="M1750" s="49"/>
      <c r="N1750" s="49"/>
      <c r="O1750" s="49"/>
      <c r="P1750" s="49"/>
      <c r="Q1750" s="49"/>
      <c r="R1750" s="49"/>
      <c r="S1750" s="49"/>
      <c r="T1750" s="49"/>
      <c r="U1750" s="190"/>
      <c r="V1750" s="190"/>
      <c r="W1750" s="36"/>
      <c r="X1750" s="49"/>
      <c r="Y1750" s="190"/>
      <c r="Z1750" s="74"/>
      <c r="AA1750" s="74"/>
      <c r="AB1750" s="74"/>
      <c r="AC1750" s="74"/>
      <c r="AD1750" s="74"/>
      <c r="AE1750" s="74"/>
      <c r="AF1750" s="49"/>
      <c r="AG1750" s="49"/>
    </row>
    <row r="1751" spans="1:33">
      <c r="A1751" s="190"/>
      <c r="B1751" s="190"/>
      <c r="C1751" s="49"/>
      <c r="D1751" s="49"/>
      <c r="E1751" s="190"/>
      <c r="F1751" s="74"/>
      <c r="G1751" s="74"/>
      <c r="H1751" s="74"/>
      <c r="I1751" s="74"/>
      <c r="J1751" s="74"/>
      <c r="K1751" s="74"/>
      <c r="L1751" s="49"/>
      <c r="M1751" s="49"/>
      <c r="N1751" s="49"/>
      <c r="O1751" s="49"/>
      <c r="P1751" s="49"/>
      <c r="Q1751" s="49"/>
      <c r="R1751" s="49"/>
      <c r="S1751" s="49"/>
      <c r="T1751" s="49"/>
      <c r="U1751" s="190"/>
      <c r="V1751" s="190"/>
      <c r="W1751" s="36"/>
      <c r="X1751" s="49"/>
      <c r="Y1751" s="190"/>
      <c r="Z1751" s="74"/>
      <c r="AA1751" s="74"/>
      <c r="AB1751" s="74"/>
      <c r="AC1751" s="74"/>
      <c r="AD1751" s="74"/>
      <c r="AE1751" s="74"/>
      <c r="AF1751" s="49"/>
      <c r="AG1751" s="49"/>
    </row>
    <row r="1752" spans="1:33">
      <c r="A1752" s="190"/>
      <c r="B1752" s="190"/>
      <c r="C1752" s="49"/>
      <c r="D1752" s="49"/>
      <c r="E1752" s="190"/>
      <c r="F1752" s="74"/>
      <c r="G1752" s="74"/>
      <c r="H1752" s="74"/>
      <c r="I1752" s="74"/>
      <c r="J1752" s="74"/>
      <c r="K1752" s="74"/>
      <c r="L1752" s="49"/>
      <c r="M1752" s="49"/>
      <c r="N1752" s="49"/>
      <c r="O1752" s="49"/>
      <c r="P1752" s="49"/>
      <c r="Q1752" s="49"/>
      <c r="R1752" s="49"/>
      <c r="S1752" s="49"/>
      <c r="T1752" s="49"/>
      <c r="U1752" s="190"/>
      <c r="V1752" s="190"/>
      <c r="W1752" s="36"/>
      <c r="X1752" s="49"/>
      <c r="Y1752" s="190"/>
      <c r="Z1752" s="74"/>
      <c r="AA1752" s="74"/>
      <c r="AB1752" s="74"/>
      <c r="AC1752" s="74"/>
      <c r="AD1752" s="74"/>
      <c r="AE1752" s="74"/>
      <c r="AF1752" s="49"/>
      <c r="AG1752" s="49"/>
    </row>
    <row r="1753" spans="1:33">
      <c r="A1753" s="190"/>
      <c r="B1753" s="190"/>
      <c r="C1753" s="49"/>
      <c r="D1753" s="49"/>
      <c r="E1753" s="190"/>
      <c r="F1753" s="74"/>
      <c r="G1753" s="74"/>
      <c r="H1753" s="74"/>
      <c r="I1753" s="74"/>
      <c r="J1753" s="74"/>
      <c r="K1753" s="74"/>
      <c r="L1753" s="49"/>
      <c r="M1753" s="49"/>
      <c r="N1753" s="49"/>
      <c r="O1753" s="49"/>
      <c r="P1753" s="49"/>
      <c r="Q1753" s="49"/>
      <c r="R1753" s="49"/>
      <c r="S1753" s="49"/>
      <c r="T1753" s="49"/>
      <c r="U1753" s="190"/>
      <c r="V1753" s="190"/>
      <c r="W1753" s="36"/>
      <c r="X1753" s="49"/>
      <c r="Y1753" s="190"/>
      <c r="Z1753" s="74"/>
      <c r="AA1753" s="74"/>
      <c r="AB1753" s="74"/>
      <c r="AC1753" s="74"/>
      <c r="AD1753" s="74"/>
      <c r="AE1753" s="74"/>
      <c r="AF1753" s="49"/>
      <c r="AG1753" s="49"/>
    </row>
    <row r="1754" spans="1:33">
      <c r="A1754" s="190"/>
      <c r="B1754" s="190"/>
      <c r="C1754" s="49"/>
      <c r="D1754" s="49"/>
      <c r="E1754" s="190"/>
      <c r="F1754" s="74"/>
      <c r="G1754" s="74"/>
      <c r="H1754" s="74"/>
      <c r="I1754" s="74"/>
      <c r="J1754" s="74"/>
      <c r="K1754" s="74"/>
      <c r="L1754" s="49"/>
      <c r="M1754" s="49"/>
      <c r="N1754" s="49"/>
      <c r="O1754" s="49"/>
      <c r="P1754" s="49"/>
      <c r="Q1754" s="49"/>
      <c r="R1754" s="49"/>
      <c r="S1754" s="49"/>
      <c r="T1754" s="49"/>
      <c r="U1754" s="190"/>
      <c r="V1754" s="190"/>
      <c r="W1754" s="36"/>
      <c r="X1754" s="49"/>
      <c r="Y1754" s="190"/>
      <c r="Z1754" s="74"/>
      <c r="AA1754" s="74"/>
      <c r="AB1754" s="74"/>
      <c r="AC1754" s="74"/>
      <c r="AD1754" s="74"/>
      <c r="AE1754" s="74"/>
      <c r="AF1754" s="49"/>
      <c r="AG1754" s="49"/>
    </row>
    <row r="1755" spans="1:33">
      <c r="A1755" s="190"/>
      <c r="B1755" s="190"/>
      <c r="C1755" s="49"/>
      <c r="D1755" s="49"/>
      <c r="E1755" s="190"/>
      <c r="F1755" s="74"/>
      <c r="G1755" s="74"/>
      <c r="H1755" s="74"/>
      <c r="I1755" s="74"/>
      <c r="J1755" s="74"/>
      <c r="K1755" s="74"/>
      <c r="L1755" s="49"/>
      <c r="M1755" s="49"/>
      <c r="N1755" s="49"/>
      <c r="O1755" s="49"/>
      <c r="P1755" s="49"/>
      <c r="Q1755" s="49"/>
      <c r="R1755" s="49"/>
      <c r="S1755" s="49"/>
      <c r="T1755" s="49"/>
      <c r="U1755" s="190"/>
      <c r="V1755" s="190"/>
      <c r="W1755" s="36"/>
      <c r="X1755" s="49"/>
      <c r="Y1755" s="190"/>
      <c r="Z1755" s="74"/>
      <c r="AA1755" s="74"/>
      <c r="AB1755" s="74"/>
      <c r="AC1755" s="74"/>
      <c r="AD1755" s="74"/>
      <c r="AE1755" s="74"/>
      <c r="AF1755" s="49"/>
      <c r="AG1755" s="49"/>
    </row>
    <row r="1756" spans="1:33">
      <c r="A1756" s="190"/>
      <c r="B1756" s="190"/>
      <c r="C1756" s="49"/>
      <c r="D1756" s="49"/>
      <c r="E1756" s="190"/>
      <c r="F1756" s="74"/>
      <c r="G1756" s="74"/>
      <c r="H1756" s="74"/>
      <c r="I1756" s="74"/>
      <c r="J1756" s="74"/>
      <c r="K1756" s="74"/>
      <c r="L1756" s="49"/>
      <c r="M1756" s="49"/>
      <c r="N1756" s="49"/>
      <c r="O1756" s="49"/>
      <c r="P1756" s="49"/>
      <c r="Q1756" s="49"/>
      <c r="R1756" s="49"/>
      <c r="S1756" s="49"/>
      <c r="T1756" s="49"/>
      <c r="U1756" s="190"/>
      <c r="V1756" s="190"/>
      <c r="W1756" s="36"/>
      <c r="X1756" s="49"/>
      <c r="Y1756" s="190"/>
      <c r="Z1756" s="74"/>
      <c r="AA1756" s="74"/>
      <c r="AB1756" s="74"/>
      <c r="AC1756" s="74"/>
      <c r="AD1756" s="74"/>
      <c r="AE1756" s="74"/>
      <c r="AF1756" s="49"/>
      <c r="AG1756" s="49"/>
    </row>
    <row r="1757" spans="1:33">
      <c r="A1757" s="190"/>
      <c r="B1757" s="190"/>
      <c r="C1757" s="49"/>
      <c r="D1757" s="49"/>
      <c r="E1757" s="190"/>
      <c r="F1757" s="74"/>
      <c r="G1757" s="74"/>
      <c r="H1757" s="74"/>
      <c r="I1757" s="74"/>
      <c r="J1757" s="74"/>
      <c r="K1757" s="74"/>
      <c r="L1757" s="49"/>
      <c r="M1757" s="49"/>
      <c r="N1757" s="49"/>
      <c r="O1757" s="49"/>
      <c r="P1757" s="49"/>
      <c r="Q1757" s="49"/>
      <c r="R1757" s="49"/>
      <c r="S1757" s="49"/>
      <c r="T1757" s="49"/>
      <c r="U1757" s="190"/>
      <c r="V1757" s="190"/>
      <c r="W1757" s="36"/>
      <c r="X1757" s="49"/>
      <c r="Y1757" s="190"/>
      <c r="Z1757" s="74"/>
      <c r="AA1757" s="74"/>
      <c r="AB1757" s="74"/>
      <c r="AC1757" s="74"/>
      <c r="AD1757" s="74"/>
      <c r="AE1757" s="74"/>
      <c r="AF1757" s="49"/>
      <c r="AG1757" s="49"/>
    </row>
    <row r="1758" spans="1:33">
      <c r="A1758" s="190"/>
      <c r="B1758" s="190"/>
      <c r="C1758" s="49"/>
      <c r="D1758" s="49"/>
      <c r="E1758" s="190"/>
      <c r="F1758" s="74"/>
      <c r="G1758" s="74"/>
      <c r="H1758" s="74"/>
      <c r="I1758" s="74"/>
      <c r="J1758" s="74"/>
      <c r="K1758" s="74"/>
      <c r="L1758" s="49"/>
      <c r="M1758" s="49"/>
      <c r="N1758" s="49"/>
      <c r="O1758" s="49"/>
      <c r="P1758" s="49"/>
      <c r="Q1758" s="49"/>
      <c r="R1758" s="49"/>
      <c r="S1758" s="49"/>
      <c r="T1758" s="49"/>
      <c r="U1758" s="190"/>
      <c r="V1758" s="190"/>
      <c r="W1758" s="36"/>
      <c r="X1758" s="49"/>
      <c r="Y1758" s="190"/>
      <c r="Z1758" s="74"/>
      <c r="AA1758" s="74"/>
      <c r="AB1758" s="74"/>
      <c r="AC1758" s="74"/>
      <c r="AD1758" s="74"/>
      <c r="AE1758" s="74"/>
      <c r="AF1758" s="49"/>
      <c r="AG1758" s="49"/>
    </row>
    <row r="1759" spans="1:33">
      <c r="A1759" s="190"/>
      <c r="B1759" s="190"/>
      <c r="C1759" s="49"/>
      <c r="D1759" s="49"/>
      <c r="E1759" s="190"/>
      <c r="F1759" s="74"/>
      <c r="G1759" s="74"/>
      <c r="H1759" s="74"/>
      <c r="I1759" s="74"/>
      <c r="J1759" s="74"/>
      <c r="K1759" s="74"/>
      <c r="L1759" s="49"/>
      <c r="M1759" s="49"/>
      <c r="N1759" s="49"/>
      <c r="O1759" s="49"/>
      <c r="P1759" s="49"/>
      <c r="Q1759" s="49"/>
      <c r="R1759" s="49"/>
      <c r="S1759" s="49"/>
      <c r="T1759" s="49"/>
      <c r="U1759" s="190"/>
      <c r="V1759" s="190"/>
      <c r="W1759" s="36"/>
      <c r="X1759" s="49"/>
      <c r="Y1759" s="190"/>
      <c r="Z1759" s="74"/>
      <c r="AA1759" s="74"/>
      <c r="AB1759" s="74"/>
      <c r="AC1759" s="74"/>
      <c r="AD1759" s="74"/>
      <c r="AE1759" s="74"/>
      <c r="AF1759" s="49"/>
      <c r="AG1759" s="49"/>
    </row>
    <row r="1760" spans="1:33">
      <c r="A1760" s="190"/>
      <c r="B1760" s="190"/>
      <c r="C1760" s="49"/>
      <c r="D1760" s="49"/>
      <c r="E1760" s="190"/>
      <c r="F1760" s="74"/>
      <c r="G1760" s="74"/>
      <c r="H1760" s="74"/>
      <c r="I1760" s="74"/>
      <c r="J1760" s="74"/>
      <c r="K1760" s="74"/>
      <c r="L1760" s="49"/>
      <c r="M1760" s="49"/>
      <c r="N1760" s="49"/>
      <c r="O1760" s="49"/>
      <c r="P1760" s="49"/>
      <c r="Q1760" s="49"/>
      <c r="R1760" s="49"/>
      <c r="S1760" s="49"/>
      <c r="T1760" s="49"/>
      <c r="U1760" s="190"/>
      <c r="V1760" s="190"/>
      <c r="W1760" s="36"/>
      <c r="X1760" s="49"/>
      <c r="Y1760" s="190"/>
      <c r="Z1760" s="74"/>
      <c r="AA1760" s="74"/>
      <c r="AB1760" s="74"/>
      <c r="AC1760" s="74"/>
      <c r="AD1760" s="74"/>
      <c r="AE1760" s="74"/>
      <c r="AF1760" s="49"/>
      <c r="AG1760" s="49"/>
    </row>
    <row r="1761" spans="1:33">
      <c r="A1761" s="190"/>
      <c r="B1761" s="190"/>
      <c r="C1761" s="49"/>
      <c r="D1761" s="49"/>
      <c r="E1761" s="190"/>
      <c r="F1761" s="74"/>
      <c r="G1761" s="74"/>
      <c r="H1761" s="74"/>
      <c r="I1761" s="74"/>
      <c r="J1761" s="74"/>
      <c r="K1761" s="74"/>
      <c r="L1761" s="49"/>
      <c r="M1761" s="49"/>
      <c r="N1761" s="49"/>
      <c r="O1761" s="49"/>
      <c r="P1761" s="49"/>
      <c r="Q1761" s="49"/>
      <c r="R1761" s="49"/>
      <c r="S1761" s="49"/>
      <c r="T1761" s="49"/>
      <c r="U1761" s="190"/>
      <c r="V1761" s="190"/>
      <c r="W1761" s="36"/>
      <c r="X1761" s="49"/>
      <c r="Y1761" s="190"/>
      <c r="Z1761" s="74"/>
      <c r="AA1761" s="74"/>
      <c r="AB1761" s="74"/>
      <c r="AC1761" s="74"/>
      <c r="AD1761" s="74"/>
      <c r="AE1761" s="74"/>
      <c r="AF1761" s="49"/>
      <c r="AG1761" s="49"/>
    </row>
    <row r="1762" spans="1:33">
      <c r="A1762" s="190"/>
      <c r="B1762" s="190"/>
      <c r="C1762" s="49"/>
      <c r="D1762" s="49"/>
      <c r="E1762" s="190"/>
      <c r="F1762" s="74"/>
      <c r="G1762" s="74"/>
      <c r="H1762" s="74"/>
      <c r="I1762" s="74"/>
      <c r="J1762" s="74"/>
      <c r="K1762" s="74"/>
      <c r="L1762" s="49"/>
      <c r="M1762" s="49"/>
      <c r="N1762" s="49"/>
      <c r="O1762" s="49"/>
      <c r="P1762" s="49"/>
      <c r="Q1762" s="49"/>
      <c r="R1762" s="49"/>
      <c r="S1762" s="49"/>
      <c r="T1762" s="49"/>
      <c r="U1762" s="190"/>
      <c r="V1762" s="190"/>
      <c r="W1762" s="36"/>
      <c r="X1762" s="49"/>
      <c r="Y1762" s="190"/>
      <c r="Z1762" s="74"/>
      <c r="AA1762" s="74"/>
      <c r="AB1762" s="74"/>
      <c r="AC1762" s="74"/>
      <c r="AD1762" s="74"/>
      <c r="AE1762" s="74"/>
      <c r="AF1762" s="49"/>
      <c r="AG1762" s="49"/>
    </row>
    <row r="1763" spans="1:33">
      <c r="A1763" s="190"/>
      <c r="B1763" s="190"/>
      <c r="C1763" s="49"/>
      <c r="D1763" s="49"/>
      <c r="E1763" s="190"/>
      <c r="F1763" s="74"/>
      <c r="G1763" s="74"/>
      <c r="H1763" s="74"/>
      <c r="I1763" s="74"/>
      <c r="J1763" s="74"/>
      <c r="K1763" s="74"/>
      <c r="L1763" s="49"/>
      <c r="M1763" s="49"/>
      <c r="N1763" s="49"/>
      <c r="O1763" s="49"/>
      <c r="P1763" s="49"/>
      <c r="Q1763" s="49"/>
      <c r="R1763" s="49"/>
      <c r="S1763" s="49"/>
      <c r="T1763" s="49"/>
      <c r="U1763" s="190"/>
      <c r="V1763" s="190"/>
      <c r="W1763" s="36"/>
      <c r="X1763" s="49"/>
      <c r="Y1763" s="190"/>
      <c r="Z1763" s="74"/>
      <c r="AA1763" s="74"/>
      <c r="AB1763" s="74"/>
      <c r="AC1763" s="74"/>
      <c r="AD1763" s="74"/>
      <c r="AE1763" s="74"/>
      <c r="AF1763" s="49"/>
      <c r="AG1763" s="49"/>
    </row>
    <row r="1764" spans="1:33">
      <c r="A1764" s="190"/>
      <c r="B1764" s="190"/>
      <c r="C1764" s="49"/>
      <c r="D1764" s="49"/>
      <c r="E1764" s="190"/>
      <c r="F1764" s="74"/>
      <c r="G1764" s="74"/>
      <c r="H1764" s="74"/>
      <c r="I1764" s="74"/>
      <c r="J1764" s="74"/>
      <c r="K1764" s="74"/>
      <c r="L1764" s="49"/>
      <c r="M1764" s="49"/>
      <c r="N1764" s="49"/>
      <c r="O1764" s="49"/>
      <c r="P1764" s="49"/>
      <c r="Q1764" s="49"/>
      <c r="R1764" s="49"/>
      <c r="S1764" s="49"/>
      <c r="T1764" s="49"/>
      <c r="U1764" s="190"/>
      <c r="V1764" s="190"/>
      <c r="W1764" s="36"/>
      <c r="X1764" s="49"/>
      <c r="Y1764" s="190"/>
      <c r="Z1764" s="74"/>
      <c r="AA1764" s="74"/>
      <c r="AB1764" s="74"/>
      <c r="AC1764" s="74"/>
      <c r="AD1764" s="74"/>
      <c r="AE1764" s="74"/>
      <c r="AF1764" s="49"/>
      <c r="AG1764" s="49"/>
    </row>
    <row r="1765" spans="1:33">
      <c r="A1765" s="190"/>
      <c r="B1765" s="190"/>
      <c r="C1765" s="49"/>
      <c r="D1765" s="49"/>
      <c r="E1765" s="190"/>
      <c r="F1765" s="74"/>
      <c r="G1765" s="74"/>
      <c r="H1765" s="74"/>
      <c r="I1765" s="74"/>
      <c r="J1765" s="74"/>
      <c r="K1765" s="74"/>
      <c r="L1765" s="49"/>
      <c r="M1765" s="49"/>
      <c r="N1765" s="49"/>
      <c r="O1765" s="49"/>
      <c r="P1765" s="49"/>
      <c r="Q1765" s="49"/>
      <c r="R1765" s="49"/>
      <c r="S1765" s="49"/>
      <c r="T1765" s="49"/>
      <c r="U1765" s="190"/>
      <c r="V1765" s="190"/>
      <c r="W1765" s="36"/>
      <c r="X1765" s="49"/>
      <c r="Y1765" s="190"/>
      <c r="Z1765" s="74"/>
      <c r="AA1765" s="74"/>
      <c r="AB1765" s="74"/>
      <c r="AC1765" s="74"/>
      <c r="AD1765" s="74"/>
      <c r="AE1765" s="74"/>
      <c r="AF1765" s="49"/>
      <c r="AG1765" s="49"/>
    </row>
    <row r="1766" spans="1:33">
      <c r="A1766" s="190"/>
      <c r="B1766" s="190"/>
      <c r="C1766" s="49"/>
      <c r="D1766" s="49"/>
      <c r="E1766" s="190"/>
      <c r="F1766" s="74"/>
      <c r="G1766" s="74"/>
      <c r="H1766" s="74"/>
      <c r="I1766" s="74"/>
      <c r="J1766" s="74"/>
      <c r="K1766" s="74"/>
      <c r="L1766" s="49"/>
      <c r="M1766" s="49"/>
      <c r="N1766" s="49"/>
      <c r="O1766" s="49"/>
      <c r="P1766" s="49"/>
      <c r="Q1766" s="49"/>
      <c r="R1766" s="49"/>
      <c r="S1766" s="49"/>
      <c r="T1766" s="49"/>
      <c r="U1766" s="190"/>
      <c r="V1766" s="190"/>
      <c r="W1766" s="36"/>
      <c r="X1766" s="49"/>
      <c r="Y1766" s="190"/>
      <c r="Z1766" s="74"/>
      <c r="AA1766" s="74"/>
      <c r="AB1766" s="74"/>
      <c r="AC1766" s="74"/>
      <c r="AD1766" s="74"/>
      <c r="AE1766" s="74"/>
      <c r="AF1766" s="49"/>
      <c r="AG1766" s="49"/>
    </row>
    <row r="1767" spans="1:33">
      <c r="A1767" s="190"/>
      <c r="B1767" s="190"/>
      <c r="C1767" s="49"/>
      <c r="D1767" s="49"/>
      <c r="E1767" s="190"/>
      <c r="F1767" s="74"/>
      <c r="G1767" s="74"/>
      <c r="H1767" s="74"/>
      <c r="I1767" s="74"/>
      <c r="J1767" s="74"/>
      <c r="K1767" s="74"/>
      <c r="L1767" s="49"/>
      <c r="M1767" s="49"/>
      <c r="N1767" s="49"/>
      <c r="O1767" s="49"/>
      <c r="P1767" s="49"/>
      <c r="Q1767" s="49"/>
      <c r="R1767" s="49"/>
      <c r="S1767" s="49"/>
      <c r="T1767" s="49"/>
      <c r="U1767" s="190"/>
      <c r="V1767" s="190"/>
      <c r="W1767" s="36"/>
      <c r="X1767" s="49"/>
      <c r="Y1767" s="190"/>
      <c r="Z1767" s="74"/>
      <c r="AA1767" s="74"/>
      <c r="AB1767" s="74"/>
      <c r="AC1767" s="74"/>
      <c r="AD1767" s="74"/>
      <c r="AE1767" s="74"/>
      <c r="AF1767" s="49"/>
      <c r="AG1767" s="49"/>
    </row>
    <row r="1768" spans="1:33">
      <c r="A1768" s="190"/>
      <c r="B1768" s="190"/>
      <c r="C1768" s="49"/>
      <c r="D1768" s="49"/>
      <c r="E1768" s="190"/>
      <c r="F1768" s="74"/>
      <c r="G1768" s="74"/>
      <c r="H1768" s="74"/>
      <c r="I1768" s="74"/>
      <c r="J1768" s="74"/>
      <c r="K1768" s="74"/>
      <c r="L1768" s="49"/>
      <c r="M1768" s="49"/>
      <c r="N1768" s="49"/>
      <c r="O1768" s="49"/>
      <c r="P1768" s="49"/>
      <c r="Q1768" s="49"/>
      <c r="R1768" s="49"/>
      <c r="S1768" s="49"/>
      <c r="T1768" s="49"/>
      <c r="U1768" s="190"/>
      <c r="V1768" s="190"/>
      <c r="W1768" s="36"/>
      <c r="X1768" s="49"/>
      <c r="Y1768" s="190"/>
      <c r="Z1768" s="74"/>
      <c r="AA1768" s="74"/>
      <c r="AB1768" s="74"/>
      <c r="AC1768" s="74"/>
      <c r="AD1768" s="74"/>
      <c r="AE1768" s="74"/>
      <c r="AF1768" s="49"/>
      <c r="AG1768" s="49"/>
    </row>
    <row r="1769" spans="1:33">
      <c r="A1769" s="190"/>
      <c r="B1769" s="190"/>
      <c r="C1769" s="49"/>
      <c r="D1769" s="49"/>
      <c r="E1769" s="190"/>
      <c r="F1769" s="74"/>
      <c r="G1769" s="74"/>
      <c r="H1769" s="74"/>
      <c r="I1769" s="74"/>
      <c r="J1769" s="74"/>
      <c r="K1769" s="74"/>
      <c r="L1769" s="49"/>
      <c r="M1769" s="49"/>
      <c r="N1769" s="49"/>
      <c r="O1769" s="49"/>
      <c r="P1769" s="49"/>
      <c r="Q1769" s="49"/>
      <c r="R1769" s="49"/>
      <c r="S1769" s="49"/>
      <c r="T1769" s="49"/>
      <c r="U1769" s="190"/>
      <c r="V1769" s="190"/>
      <c r="W1769" s="36"/>
      <c r="X1769" s="49"/>
      <c r="Y1769" s="190"/>
      <c r="Z1769" s="74"/>
      <c r="AA1769" s="74"/>
      <c r="AB1769" s="74"/>
      <c r="AC1769" s="74"/>
      <c r="AD1769" s="74"/>
      <c r="AE1769" s="74"/>
      <c r="AF1769" s="49"/>
      <c r="AG1769" s="49"/>
    </row>
    <row r="1770" spans="1:33">
      <c r="A1770" s="190"/>
      <c r="B1770" s="190"/>
      <c r="C1770" s="49"/>
      <c r="D1770" s="49"/>
      <c r="E1770" s="190"/>
      <c r="F1770" s="74"/>
      <c r="G1770" s="74"/>
      <c r="H1770" s="74"/>
      <c r="I1770" s="74"/>
      <c r="J1770" s="74"/>
      <c r="K1770" s="74"/>
      <c r="L1770" s="49"/>
      <c r="M1770" s="49"/>
      <c r="N1770" s="49"/>
      <c r="O1770" s="49"/>
      <c r="P1770" s="49"/>
      <c r="Q1770" s="49"/>
      <c r="R1770" s="49"/>
      <c r="S1770" s="49"/>
      <c r="T1770" s="49"/>
      <c r="U1770" s="190"/>
      <c r="V1770" s="190"/>
      <c r="W1770" s="36"/>
      <c r="X1770" s="49"/>
      <c r="Y1770" s="190"/>
      <c r="Z1770" s="74"/>
      <c r="AA1770" s="74"/>
      <c r="AB1770" s="74"/>
      <c r="AC1770" s="74"/>
      <c r="AD1770" s="74"/>
      <c r="AE1770" s="74"/>
      <c r="AF1770" s="49"/>
      <c r="AG1770" s="49"/>
    </row>
    <row r="1771" spans="1:33">
      <c r="A1771" s="190"/>
      <c r="B1771" s="190"/>
      <c r="C1771" s="49"/>
      <c r="D1771" s="49"/>
      <c r="E1771" s="190"/>
      <c r="F1771" s="74"/>
      <c r="G1771" s="74"/>
      <c r="H1771" s="74"/>
      <c r="I1771" s="74"/>
      <c r="J1771" s="74"/>
      <c r="K1771" s="74"/>
      <c r="L1771" s="49"/>
      <c r="M1771" s="49"/>
      <c r="N1771" s="49"/>
      <c r="O1771" s="49"/>
      <c r="P1771" s="49"/>
      <c r="Q1771" s="49"/>
      <c r="R1771" s="49"/>
      <c r="S1771" s="49"/>
      <c r="T1771" s="49"/>
      <c r="U1771" s="190"/>
      <c r="V1771" s="190"/>
      <c r="W1771" s="36"/>
      <c r="X1771" s="49"/>
      <c r="Y1771" s="190"/>
      <c r="Z1771" s="74"/>
      <c r="AA1771" s="74"/>
      <c r="AB1771" s="74"/>
      <c r="AC1771" s="74"/>
      <c r="AD1771" s="74"/>
      <c r="AE1771" s="74"/>
      <c r="AF1771" s="49"/>
      <c r="AG1771" s="49"/>
    </row>
    <row r="1772" spans="1:33">
      <c r="A1772" s="190"/>
      <c r="B1772" s="190"/>
      <c r="C1772" s="49"/>
      <c r="D1772" s="49"/>
      <c r="E1772" s="190"/>
      <c r="F1772" s="74"/>
      <c r="G1772" s="74"/>
      <c r="H1772" s="74"/>
      <c r="I1772" s="74"/>
      <c r="J1772" s="74"/>
      <c r="K1772" s="74"/>
      <c r="L1772" s="49"/>
      <c r="M1772" s="49"/>
      <c r="N1772" s="49"/>
      <c r="O1772" s="49"/>
      <c r="P1772" s="49"/>
      <c r="Q1772" s="49"/>
      <c r="R1772" s="49"/>
      <c r="S1772" s="49"/>
      <c r="T1772" s="49"/>
      <c r="U1772" s="190"/>
      <c r="V1772" s="190"/>
      <c r="W1772" s="36"/>
      <c r="X1772" s="49"/>
      <c r="Y1772" s="190"/>
      <c r="Z1772" s="74"/>
      <c r="AA1772" s="74"/>
      <c r="AB1772" s="74"/>
      <c r="AC1772" s="74"/>
      <c r="AD1772" s="74"/>
      <c r="AE1772" s="74"/>
      <c r="AF1772" s="49"/>
      <c r="AG1772" s="49"/>
    </row>
    <row r="1773" spans="1:33">
      <c r="A1773" s="190"/>
      <c r="B1773" s="190"/>
      <c r="C1773" s="49"/>
      <c r="D1773" s="49"/>
      <c r="E1773" s="190"/>
      <c r="F1773" s="74"/>
      <c r="G1773" s="74"/>
      <c r="H1773" s="74"/>
      <c r="I1773" s="74"/>
      <c r="J1773" s="74"/>
      <c r="K1773" s="74"/>
      <c r="L1773" s="49"/>
      <c r="M1773" s="49"/>
      <c r="N1773" s="49"/>
      <c r="O1773" s="49"/>
      <c r="P1773" s="49"/>
      <c r="Q1773" s="49"/>
      <c r="R1773" s="49"/>
      <c r="S1773" s="49"/>
      <c r="T1773" s="49"/>
      <c r="U1773" s="190"/>
      <c r="V1773" s="190"/>
      <c r="W1773" s="36"/>
      <c r="X1773" s="49"/>
      <c r="Y1773" s="190"/>
      <c r="Z1773" s="74"/>
      <c r="AA1773" s="74"/>
      <c r="AB1773" s="74"/>
      <c r="AC1773" s="74"/>
      <c r="AD1773" s="74"/>
      <c r="AE1773" s="74"/>
      <c r="AF1773" s="49"/>
      <c r="AG1773" s="49"/>
    </row>
    <row r="1774" spans="1:33">
      <c r="A1774" s="190"/>
      <c r="B1774" s="190"/>
      <c r="C1774" s="49"/>
      <c r="D1774" s="49"/>
      <c r="E1774" s="190"/>
      <c r="F1774" s="74"/>
      <c r="G1774" s="74"/>
      <c r="H1774" s="74"/>
      <c r="I1774" s="74"/>
      <c r="J1774" s="74"/>
      <c r="K1774" s="74"/>
      <c r="L1774" s="49"/>
      <c r="M1774" s="49"/>
      <c r="N1774" s="49"/>
      <c r="O1774" s="49"/>
      <c r="P1774" s="49"/>
      <c r="Q1774" s="49"/>
      <c r="R1774" s="49"/>
      <c r="S1774" s="49"/>
      <c r="T1774" s="49"/>
      <c r="U1774" s="190"/>
      <c r="V1774" s="190"/>
      <c r="W1774" s="36"/>
      <c r="X1774" s="49"/>
      <c r="Y1774" s="190"/>
      <c r="Z1774" s="74"/>
      <c r="AA1774" s="74"/>
      <c r="AB1774" s="74"/>
      <c r="AC1774" s="74"/>
      <c r="AD1774" s="74"/>
      <c r="AE1774" s="74"/>
      <c r="AF1774" s="49"/>
      <c r="AG1774" s="49"/>
    </row>
    <row r="1775" spans="1:33">
      <c r="A1775" s="190"/>
      <c r="B1775" s="190"/>
      <c r="C1775" s="49"/>
      <c r="D1775" s="49"/>
      <c r="E1775" s="190"/>
      <c r="F1775" s="74"/>
      <c r="G1775" s="74"/>
      <c r="H1775" s="74"/>
      <c r="I1775" s="74"/>
      <c r="J1775" s="74"/>
      <c r="K1775" s="74"/>
      <c r="L1775" s="49"/>
      <c r="M1775" s="49"/>
      <c r="N1775" s="49"/>
      <c r="O1775" s="49"/>
      <c r="P1775" s="49"/>
      <c r="Q1775" s="49"/>
      <c r="R1775" s="49"/>
      <c r="S1775" s="49"/>
      <c r="T1775" s="49"/>
      <c r="U1775" s="190"/>
      <c r="V1775" s="190"/>
      <c r="W1775" s="36"/>
      <c r="X1775" s="49"/>
      <c r="Y1775" s="190"/>
      <c r="Z1775" s="74"/>
      <c r="AA1775" s="74"/>
      <c r="AB1775" s="74"/>
      <c r="AC1775" s="74"/>
      <c r="AD1775" s="74"/>
      <c r="AE1775" s="74"/>
      <c r="AF1775" s="49"/>
      <c r="AG1775" s="49"/>
    </row>
    <row r="1776" spans="1:33">
      <c r="A1776" s="190"/>
      <c r="B1776" s="190"/>
      <c r="C1776" s="49"/>
      <c r="D1776" s="49"/>
      <c r="E1776" s="190"/>
      <c r="F1776" s="74"/>
      <c r="G1776" s="74"/>
      <c r="H1776" s="74"/>
      <c r="I1776" s="74"/>
      <c r="J1776" s="74"/>
      <c r="K1776" s="74"/>
      <c r="L1776" s="49"/>
      <c r="M1776" s="49"/>
      <c r="N1776" s="49"/>
      <c r="O1776" s="49"/>
      <c r="P1776" s="49"/>
      <c r="Q1776" s="49"/>
      <c r="R1776" s="49"/>
      <c r="S1776" s="49"/>
      <c r="T1776" s="49"/>
      <c r="U1776" s="190"/>
      <c r="V1776" s="190"/>
      <c r="W1776" s="36"/>
      <c r="X1776" s="49"/>
      <c r="Y1776" s="190"/>
      <c r="Z1776" s="74"/>
      <c r="AA1776" s="74"/>
      <c r="AB1776" s="74"/>
      <c r="AC1776" s="74"/>
      <c r="AD1776" s="74"/>
      <c r="AE1776" s="74"/>
      <c r="AF1776" s="49"/>
      <c r="AG1776" s="49"/>
    </row>
    <row r="1777" spans="1:33">
      <c r="A1777" s="190"/>
      <c r="B1777" s="190"/>
      <c r="C1777" s="49"/>
      <c r="D1777" s="49"/>
      <c r="E1777" s="190"/>
      <c r="F1777" s="74"/>
      <c r="G1777" s="74"/>
      <c r="H1777" s="74"/>
      <c r="I1777" s="74"/>
      <c r="J1777" s="74"/>
      <c r="K1777" s="74"/>
      <c r="L1777" s="49"/>
      <c r="M1777" s="49"/>
      <c r="N1777" s="49"/>
      <c r="O1777" s="49"/>
      <c r="P1777" s="49"/>
      <c r="Q1777" s="49"/>
      <c r="R1777" s="49"/>
      <c r="S1777" s="49"/>
      <c r="T1777" s="49"/>
      <c r="U1777" s="190"/>
      <c r="V1777" s="190"/>
      <c r="W1777" s="36"/>
      <c r="X1777" s="49"/>
      <c r="Y1777" s="190"/>
      <c r="Z1777" s="74"/>
      <c r="AA1777" s="74"/>
      <c r="AB1777" s="74"/>
      <c r="AC1777" s="74"/>
      <c r="AD1777" s="74"/>
      <c r="AE1777" s="74"/>
      <c r="AF1777" s="49"/>
      <c r="AG1777" s="49"/>
    </row>
    <row r="1778" spans="1:33">
      <c r="A1778" s="190"/>
      <c r="B1778" s="190"/>
      <c r="C1778" s="49"/>
      <c r="D1778" s="49"/>
      <c r="E1778" s="190"/>
      <c r="F1778" s="74"/>
      <c r="G1778" s="74"/>
      <c r="H1778" s="74"/>
      <c r="I1778" s="74"/>
      <c r="J1778" s="74"/>
      <c r="K1778" s="74"/>
      <c r="L1778" s="49"/>
      <c r="M1778" s="49"/>
      <c r="N1778" s="49"/>
      <c r="O1778" s="49"/>
      <c r="P1778" s="49"/>
      <c r="Q1778" s="49"/>
      <c r="R1778" s="49"/>
      <c r="S1778" s="49"/>
      <c r="T1778" s="49"/>
      <c r="U1778" s="190"/>
      <c r="V1778" s="190"/>
      <c r="W1778" s="36"/>
      <c r="X1778" s="49"/>
      <c r="Y1778" s="190"/>
      <c r="Z1778" s="74"/>
      <c r="AA1778" s="74"/>
      <c r="AB1778" s="74"/>
      <c r="AC1778" s="74"/>
      <c r="AD1778" s="74"/>
      <c r="AE1778" s="74"/>
      <c r="AF1778" s="49"/>
      <c r="AG1778" s="49"/>
    </row>
    <row r="1779" spans="1:33">
      <c r="A1779" s="190"/>
      <c r="B1779" s="190"/>
      <c r="C1779" s="49"/>
      <c r="D1779" s="49"/>
      <c r="E1779" s="190"/>
      <c r="F1779" s="74"/>
      <c r="G1779" s="74"/>
      <c r="H1779" s="74"/>
      <c r="I1779" s="74"/>
      <c r="J1779" s="74"/>
      <c r="K1779" s="74"/>
      <c r="L1779" s="49"/>
      <c r="M1779" s="49"/>
      <c r="N1779" s="49"/>
      <c r="O1779" s="49"/>
      <c r="P1779" s="49"/>
      <c r="Q1779" s="49"/>
      <c r="R1779" s="49"/>
      <c r="S1779" s="49"/>
      <c r="T1779" s="49"/>
      <c r="U1779" s="190"/>
      <c r="V1779" s="190"/>
      <c r="W1779" s="36"/>
      <c r="X1779" s="49"/>
      <c r="Y1779" s="190"/>
      <c r="Z1779" s="74"/>
      <c r="AA1779" s="74"/>
      <c r="AB1779" s="74"/>
      <c r="AC1779" s="74"/>
      <c r="AD1779" s="74"/>
      <c r="AE1779" s="74"/>
      <c r="AF1779" s="49"/>
      <c r="AG1779" s="49"/>
    </row>
    <row r="1780" spans="1:33">
      <c r="A1780" s="190"/>
      <c r="B1780" s="190"/>
      <c r="C1780" s="49"/>
      <c r="D1780" s="49"/>
      <c r="E1780" s="190"/>
      <c r="F1780" s="74"/>
      <c r="G1780" s="74"/>
      <c r="H1780" s="74"/>
      <c r="I1780" s="74"/>
      <c r="J1780" s="74"/>
      <c r="K1780" s="74"/>
      <c r="L1780" s="49"/>
      <c r="M1780" s="49"/>
      <c r="N1780" s="49"/>
      <c r="O1780" s="49"/>
      <c r="P1780" s="49"/>
      <c r="Q1780" s="49"/>
      <c r="R1780" s="49"/>
      <c r="S1780" s="49"/>
      <c r="T1780" s="49"/>
      <c r="U1780" s="190"/>
      <c r="V1780" s="190"/>
      <c r="W1780" s="36"/>
      <c r="X1780" s="49"/>
      <c r="Y1780" s="190"/>
      <c r="Z1780" s="74"/>
      <c r="AA1780" s="74"/>
      <c r="AB1780" s="74"/>
      <c r="AC1780" s="74"/>
      <c r="AD1780" s="74"/>
      <c r="AE1780" s="74"/>
      <c r="AF1780" s="49"/>
      <c r="AG1780" s="49"/>
    </row>
    <row r="1781" spans="1:33">
      <c r="A1781" s="190"/>
      <c r="B1781" s="190"/>
      <c r="C1781" s="49"/>
      <c r="D1781" s="49"/>
      <c r="E1781" s="190"/>
      <c r="F1781" s="74"/>
      <c r="G1781" s="74"/>
      <c r="H1781" s="74"/>
      <c r="I1781" s="74"/>
      <c r="J1781" s="74"/>
      <c r="K1781" s="74"/>
      <c r="L1781" s="49"/>
      <c r="M1781" s="49"/>
      <c r="N1781" s="49"/>
      <c r="O1781" s="49"/>
      <c r="P1781" s="49"/>
      <c r="Q1781" s="49"/>
      <c r="R1781" s="49"/>
      <c r="S1781" s="49"/>
      <c r="T1781" s="49"/>
      <c r="U1781" s="190"/>
      <c r="V1781" s="190"/>
      <c r="W1781" s="36"/>
      <c r="X1781" s="49"/>
      <c r="Y1781" s="190"/>
      <c r="Z1781" s="74"/>
      <c r="AA1781" s="74"/>
      <c r="AB1781" s="74"/>
      <c r="AC1781" s="74"/>
      <c r="AD1781" s="74"/>
      <c r="AE1781" s="74"/>
      <c r="AF1781" s="49"/>
      <c r="AG1781" s="49"/>
    </row>
    <row r="1782" spans="1:33">
      <c r="A1782" s="190"/>
      <c r="B1782" s="190"/>
      <c r="C1782" s="49"/>
      <c r="D1782" s="49"/>
      <c r="E1782" s="190"/>
      <c r="F1782" s="74"/>
      <c r="G1782" s="74"/>
      <c r="H1782" s="74"/>
      <c r="I1782" s="74"/>
      <c r="J1782" s="74"/>
      <c r="K1782" s="74"/>
      <c r="L1782" s="49"/>
      <c r="M1782" s="49"/>
      <c r="N1782" s="49"/>
      <c r="O1782" s="49"/>
      <c r="P1782" s="49"/>
      <c r="Q1782" s="49"/>
      <c r="R1782" s="49"/>
      <c r="S1782" s="49"/>
      <c r="T1782" s="49"/>
      <c r="U1782" s="190"/>
      <c r="V1782" s="190"/>
      <c r="W1782" s="36"/>
      <c r="X1782" s="49"/>
      <c r="Y1782" s="190"/>
      <c r="Z1782" s="74"/>
      <c r="AA1782" s="74"/>
      <c r="AB1782" s="74"/>
      <c r="AC1782" s="74"/>
      <c r="AD1782" s="74"/>
      <c r="AE1782" s="74"/>
      <c r="AF1782" s="49"/>
      <c r="AG1782" s="49"/>
    </row>
    <row r="1783" spans="1:33">
      <c r="A1783" s="190"/>
      <c r="B1783" s="190"/>
      <c r="C1783" s="49"/>
      <c r="D1783" s="49"/>
      <c r="E1783" s="190"/>
      <c r="F1783" s="74"/>
      <c r="G1783" s="74"/>
      <c r="H1783" s="74"/>
      <c r="I1783" s="74"/>
      <c r="J1783" s="74"/>
      <c r="K1783" s="74"/>
      <c r="L1783" s="49"/>
      <c r="M1783" s="49"/>
      <c r="N1783" s="49"/>
      <c r="O1783" s="49"/>
      <c r="P1783" s="49"/>
      <c r="Q1783" s="49"/>
      <c r="R1783" s="49"/>
      <c r="S1783" s="49"/>
      <c r="T1783" s="49"/>
      <c r="U1783" s="190"/>
      <c r="V1783" s="190"/>
      <c r="W1783" s="36"/>
      <c r="X1783" s="49"/>
      <c r="Y1783" s="190"/>
      <c r="Z1783" s="74"/>
      <c r="AA1783" s="74"/>
      <c r="AB1783" s="74"/>
      <c r="AC1783" s="74"/>
      <c r="AD1783" s="74"/>
      <c r="AE1783" s="74"/>
      <c r="AF1783" s="49"/>
      <c r="AG1783" s="49"/>
    </row>
    <row r="1784" spans="1:33">
      <c r="A1784" s="190"/>
      <c r="B1784" s="190"/>
      <c r="C1784" s="49"/>
      <c r="D1784" s="49"/>
      <c r="E1784" s="190"/>
      <c r="F1784" s="74"/>
      <c r="G1784" s="74"/>
      <c r="H1784" s="74"/>
      <c r="I1784" s="74"/>
      <c r="J1784" s="74"/>
      <c r="K1784" s="74"/>
      <c r="L1784" s="49"/>
      <c r="M1784" s="49"/>
      <c r="N1784" s="49"/>
      <c r="O1784" s="49"/>
      <c r="P1784" s="49"/>
      <c r="Q1784" s="49"/>
      <c r="R1784" s="49"/>
      <c r="S1784" s="49"/>
      <c r="T1784" s="49"/>
      <c r="U1784" s="190"/>
      <c r="V1784" s="190"/>
      <c r="W1784" s="36"/>
      <c r="X1784" s="49"/>
      <c r="Y1784" s="190"/>
      <c r="Z1784" s="74"/>
      <c r="AA1784" s="74"/>
      <c r="AB1784" s="74"/>
      <c r="AC1784" s="74"/>
      <c r="AD1784" s="74"/>
      <c r="AE1784" s="74"/>
      <c r="AF1784" s="49"/>
      <c r="AG1784" s="49"/>
    </row>
    <row r="1785" spans="1:33">
      <c r="A1785" s="190"/>
      <c r="B1785" s="190"/>
      <c r="C1785" s="49"/>
      <c r="D1785" s="49"/>
      <c r="E1785" s="190"/>
      <c r="F1785" s="74"/>
      <c r="G1785" s="74"/>
      <c r="H1785" s="74"/>
      <c r="I1785" s="74"/>
      <c r="J1785" s="74"/>
      <c r="K1785" s="74"/>
      <c r="L1785" s="49"/>
      <c r="M1785" s="49"/>
      <c r="N1785" s="49"/>
      <c r="O1785" s="49"/>
      <c r="P1785" s="49"/>
      <c r="Q1785" s="49"/>
      <c r="R1785" s="49"/>
      <c r="S1785" s="49"/>
      <c r="T1785" s="49"/>
      <c r="U1785" s="190"/>
      <c r="V1785" s="190"/>
      <c r="W1785" s="36"/>
      <c r="X1785" s="49"/>
      <c r="Y1785" s="190"/>
      <c r="Z1785" s="74"/>
      <c r="AA1785" s="74"/>
      <c r="AB1785" s="74"/>
      <c r="AC1785" s="74"/>
      <c r="AD1785" s="74"/>
      <c r="AE1785" s="74"/>
      <c r="AF1785" s="49"/>
      <c r="AG1785" s="49"/>
    </row>
    <row r="1786" spans="1:33">
      <c r="A1786" s="190"/>
      <c r="B1786" s="190"/>
      <c r="C1786" s="49"/>
      <c r="D1786" s="49"/>
      <c r="E1786" s="190"/>
      <c r="F1786" s="74"/>
      <c r="G1786" s="74"/>
      <c r="H1786" s="74"/>
      <c r="I1786" s="74"/>
      <c r="J1786" s="74"/>
      <c r="K1786" s="74"/>
      <c r="L1786" s="49"/>
      <c r="M1786" s="49"/>
      <c r="N1786" s="49"/>
      <c r="O1786" s="49"/>
      <c r="P1786" s="49"/>
      <c r="Q1786" s="49"/>
      <c r="R1786" s="49"/>
      <c r="S1786" s="49"/>
      <c r="T1786" s="49"/>
      <c r="U1786" s="190"/>
      <c r="V1786" s="190"/>
      <c r="W1786" s="36"/>
      <c r="X1786" s="49"/>
      <c r="Y1786" s="190"/>
      <c r="Z1786" s="74"/>
      <c r="AA1786" s="74"/>
      <c r="AB1786" s="74"/>
      <c r="AC1786" s="74"/>
      <c r="AD1786" s="74"/>
      <c r="AE1786" s="74"/>
      <c r="AF1786" s="49"/>
      <c r="AG1786" s="49"/>
    </row>
    <row r="1787" spans="1:33">
      <c r="A1787" s="190"/>
      <c r="B1787" s="190"/>
      <c r="C1787" s="49"/>
      <c r="D1787" s="49"/>
      <c r="E1787" s="190"/>
      <c r="F1787" s="74"/>
      <c r="G1787" s="74"/>
      <c r="H1787" s="74"/>
      <c r="I1787" s="74"/>
      <c r="J1787" s="74"/>
      <c r="K1787" s="74"/>
      <c r="L1787" s="49"/>
      <c r="M1787" s="49"/>
      <c r="N1787" s="49"/>
      <c r="O1787" s="49"/>
      <c r="P1787" s="49"/>
      <c r="Q1787" s="49"/>
      <c r="R1787" s="49"/>
      <c r="S1787" s="49"/>
      <c r="T1787" s="49"/>
      <c r="U1787" s="190"/>
      <c r="V1787" s="190"/>
      <c r="W1787" s="36"/>
      <c r="X1787" s="49"/>
      <c r="Y1787" s="190"/>
      <c r="Z1787" s="74"/>
      <c r="AA1787" s="74"/>
      <c r="AB1787" s="74"/>
      <c r="AC1787" s="74"/>
      <c r="AD1787" s="74"/>
      <c r="AE1787" s="74"/>
      <c r="AF1787" s="49"/>
      <c r="AG1787" s="49"/>
    </row>
    <row r="1788" spans="1:33">
      <c r="A1788" s="190"/>
      <c r="B1788" s="190"/>
      <c r="C1788" s="49"/>
      <c r="D1788" s="49"/>
      <c r="E1788" s="190"/>
      <c r="F1788" s="74"/>
      <c r="G1788" s="74"/>
      <c r="H1788" s="74"/>
      <c r="I1788" s="74"/>
      <c r="J1788" s="74"/>
      <c r="K1788" s="74"/>
      <c r="L1788" s="49"/>
      <c r="M1788" s="49"/>
      <c r="N1788" s="49"/>
      <c r="O1788" s="49"/>
      <c r="P1788" s="49"/>
      <c r="Q1788" s="49"/>
      <c r="R1788" s="49"/>
      <c r="S1788" s="49"/>
      <c r="T1788" s="49"/>
      <c r="U1788" s="190"/>
      <c r="V1788" s="190"/>
      <c r="W1788" s="36"/>
      <c r="X1788" s="49"/>
      <c r="Y1788" s="190"/>
      <c r="Z1788" s="74"/>
      <c r="AA1788" s="74"/>
      <c r="AB1788" s="74"/>
      <c r="AC1788" s="74"/>
      <c r="AD1788" s="74"/>
      <c r="AE1788" s="74"/>
      <c r="AF1788" s="49"/>
      <c r="AG1788" s="49"/>
    </row>
    <row r="1789" spans="1:33">
      <c r="A1789" s="190"/>
      <c r="B1789" s="190"/>
      <c r="C1789" s="49"/>
      <c r="D1789" s="49"/>
      <c r="E1789" s="190"/>
      <c r="F1789" s="74"/>
      <c r="G1789" s="74"/>
      <c r="H1789" s="74"/>
      <c r="I1789" s="74"/>
      <c r="J1789" s="74"/>
      <c r="K1789" s="74"/>
      <c r="L1789" s="49"/>
      <c r="M1789" s="49"/>
      <c r="N1789" s="49"/>
      <c r="O1789" s="49"/>
      <c r="P1789" s="49"/>
      <c r="Q1789" s="49"/>
      <c r="R1789" s="49"/>
      <c r="S1789" s="49"/>
      <c r="T1789" s="49"/>
      <c r="U1789" s="190"/>
      <c r="V1789" s="190"/>
      <c r="W1789" s="36"/>
      <c r="X1789" s="49"/>
      <c r="Y1789" s="190"/>
      <c r="Z1789" s="74"/>
      <c r="AA1789" s="74"/>
      <c r="AB1789" s="74"/>
      <c r="AC1789" s="74"/>
      <c r="AD1789" s="74"/>
      <c r="AE1789" s="74"/>
      <c r="AF1789" s="49"/>
      <c r="AG1789" s="49"/>
    </row>
    <row r="1790" spans="1:33">
      <c r="A1790" s="190"/>
      <c r="B1790" s="190"/>
      <c r="C1790" s="49"/>
      <c r="D1790" s="49"/>
      <c r="E1790" s="190"/>
      <c r="F1790" s="74"/>
      <c r="G1790" s="74"/>
      <c r="H1790" s="74"/>
      <c r="I1790" s="74"/>
      <c r="J1790" s="74"/>
      <c r="K1790" s="74"/>
      <c r="L1790" s="49"/>
      <c r="M1790" s="49"/>
      <c r="N1790" s="49"/>
      <c r="O1790" s="49"/>
      <c r="P1790" s="49"/>
      <c r="Q1790" s="49"/>
      <c r="R1790" s="49"/>
      <c r="S1790" s="49"/>
      <c r="T1790" s="49"/>
      <c r="U1790" s="190"/>
      <c r="V1790" s="190"/>
      <c r="W1790" s="36"/>
      <c r="X1790" s="49"/>
      <c r="Y1790" s="190"/>
      <c r="Z1790" s="74"/>
      <c r="AA1790" s="74"/>
      <c r="AB1790" s="74"/>
      <c r="AC1790" s="74"/>
      <c r="AD1790" s="74"/>
      <c r="AE1790" s="74"/>
      <c r="AF1790" s="49"/>
      <c r="AG1790" s="49"/>
    </row>
    <row r="1791" spans="1:33">
      <c r="A1791" s="190"/>
      <c r="B1791" s="190"/>
      <c r="C1791" s="49"/>
      <c r="D1791" s="49"/>
      <c r="E1791" s="190"/>
      <c r="F1791" s="74"/>
      <c r="G1791" s="74"/>
      <c r="H1791" s="74"/>
      <c r="I1791" s="74"/>
      <c r="J1791" s="74"/>
      <c r="K1791" s="74"/>
      <c r="L1791" s="49"/>
      <c r="M1791" s="49"/>
      <c r="N1791" s="49"/>
      <c r="O1791" s="49"/>
      <c r="P1791" s="49"/>
      <c r="Q1791" s="49"/>
      <c r="R1791" s="49"/>
      <c r="S1791" s="49"/>
      <c r="T1791" s="49"/>
      <c r="U1791" s="190"/>
      <c r="V1791" s="190"/>
      <c r="W1791" s="36"/>
      <c r="X1791" s="49"/>
      <c r="Y1791" s="190"/>
      <c r="Z1791" s="74"/>
      <c r="AA1791" s="74"/>
      <c r="AB1791" s="74"/>
      <c r="AC1791" s="74"/>
      <c r="AD1791" s="74"/>
      <c r="AE1791" s="74"/>
      <c r="AF1791" s="49"/>
      <c r="AG1791" s="49"/>
    </row>
    <row r="1792" spans="1:33">
      <c r="A1792" s="190"/>
      <c r="B1792" s="190"/>
      <c r="C1792" s="49"/>
      <c r="D1792" s="49"/>
      <c r="E1792" s="190"/>
      <c r="F1792" s="74"/>
      <c r="G1792" s="74"/>
      <c r="H1792" s="74"/>
      <c r="I1792" s="74"/>
      <c r="J1792" s="74"/>
      <c r="K1792" s="74"/>
      <c r="L1792" s="49"/>
      <c r="M1792" s="49"/>
      <c r="N1792" s="49"/>
      <c r="O1792" s="49"/>
      <c r="P1792" s="49"/>
      <c r="Q1792" s="49"/>
      <c r="R1792" s="49"/>
      <c r="S1792" s="49"/>
      <c r="T1792" s="49"/>
      <c r="U1792" s="190"/>
      <c r="V1792" s="190"/>
      <c r="W1792" s="36"/>
      <c r="X1792" s="49"/>
      <c r="Y1792" s="190"/>
      <c r="Z1792" s="74"/>
      <c r="AA1792" s="74"/>
      <c r="AB1792" s="74"/>
      <c r="AC1792" s="74"/>
      <c r="AD1792" s="74"/>
      <c r="AE1792" s="74"/>
      <c r="AF1792" s="49"/>
      <c r="AG1792" s="49"/>
    </row>
    <row r="1793" spans="1:33">
      <c r="A1793" s="190"/>
      <c r="B1793" s="190"/>
      <c r="C1793" s="49"/>
      <c r="D1793" s="49"/>
      <c r="E1793" s="190"/>
      <c r="F1793" s="74"/>
      <c r="G1793" s="74"/>
      <c r="H1793" s="74"/>
      <c r="I1793" s="74"/>
      <c r="J1793" s="74"/>
      <c r="K1793" s="74"/>
      <c r="L1793" s="49"/>
      <c r="M1793" s="49"/>
      <c r="N1793" s="49"/>
      <c r="O1793" s="49"/>
      <c r="P1793" s="49"/>
      <c r="Q1793" s="49"/>
      <c r="R1793" s="49"/>
      <c r="S1793" s="49"/>
      <c r="T1793" s="49"/>
      <c r="U1793" s="190"/>
      <c r="V1793" s="190"/>
      <c r="W1793" s="36"/>
      <c r="X1793" s="49"/>
      <c r="Y1793" s="190"/>
      <c r="Z1793" s="74"/>
      <c r="AA1793" s="74"/>
      <c r="AB1793" s="74"/>
      <c r="AC1793" s="74"/>
      <c r="AD1793" s="74"/>
      <c r="AE1793" s="74"/>
      <c r="AF1793" s="49"/>
      <c r="AG1793" s="49"/>
    </row>
    <row r="1794" spans="1:33">
      <c r="A1794" s="190"/>
      <c r="B1794" s="190"/>
      <c r="C1794" s="49"/>
      <c r="D1794" s="49"/>
      <c r="E1794" s="190"/>
      <c r="F1794" s="74"/>
      <c r="G1794" s="74"/>
      <c r="H1794" s="74"/>
      <c r="I1794" s="74"/>
      <c r="J1794" s="74"/>
      <c r="K1794" s="74"/>
      <c r="L1794" s="49"/>
      <c r="M1794" s="49"/>
      <c r="N1794" s="49"/>
      <c r="O1794" s="49"/>
      <c r="P1794" s="49"/>
      <c r="Q1794" s="49"/>
      <c r="R1794" s="49"/>
      <c r="S1794" s="49"/>
      <c r="T1794" s="49"/>
      <c r="U1794" s="190"/>
      <c r="V1794" s="190"/>
      <c r="W1794" s="36"/>
      <c r="X1794" s="49"/>
      <c r="Y1794" s="190"/>
      <c r="Z1794" s="74"/>
      <c r="AA1794" s="74"/>
      <c r="AB1794" s="74"/>
      <c r="AC1794" s="74"/>
      <c r="AD1794" s="74"/>
      <c r="AE1794" s="74"/>
      <c r="AF1794" s="49"/>
      <c r="AG1794" s="49"/>
    </row>
    <row r="1795" spans="1:33">
      <c r="A1795" s="190"/>
      <c r="B1795" s="190"/>
      <c r="C1795" s="49"/>
      <c r="D1795" s="49"/>
      <c r="E1795" s="190"/>
      <c r="F1795" s="74"/>
      <c r="G1795" s="74"/>
      <c r="H1795" s="74"/>
      <c r="I1795" s="74"/>
      <c r="J1795" s="74"/>
      <c r="K1795" s="74"/>
      <c r="L1795" s="49"/>
      <c r="M1795" s="49"/>
      <c r="N1795" s="49"/>
      <c r="O1795" s="49"/>
      <c r="P1795" s="49"/>
      <c r="Q1795" s="49"/>
      <c r="R1795" s="49"/>
      <c r="S1795" s="49"/>
      <c r="T1795" s="49"/>
      <c r="U1795" s="190"/>
      <c r="V1795" s="190"/>
      <c r="W1795" s="36"/>
      <c r="X1795" s="49"/>
      <c r="Y1795" s="190"/>
      <c r="Z1795" s="74"/>
      <c r="AA1795" s="74"/>
      <c r="AB1795" s="74"/>
      <c r="AC1795" s="74"/>
      <c r="AD1795" s="74"/>
      <c r="AE1795" s="74"/>
      <c r="AF1795" s="49"/>
      <c r="AG1795" s="49"/>
    </row>
    <row r="1796" spans="1:33">
      <c r="A1796" s="190"/>
      <c r="B1796" s="190"/>
      <c r="C1796" s="49"/>
      <c r="D1796" s="49"/>
      <c r="E1796" s="190"/>
      <c r="F1796" s="74"/>
      <c r="G1796" s="74"/>
      <c r="H1796" s="74"/>
      <c r="I1796" s="74"/>
      <c r="J1796" s="74"/>
      <c r="K1796" s="74"/>
      <c r="L1796" s="49"/>
      <c r="M1796" s="49"/>
      <c r="N1796" s="49"/>
      <c r="O1796" s="49"/>
      <c r="P1796" s="49"/>
      <c r="Q1796" s="49"/>
      <c r="R1796" s="49"/>
      <c r="S1796" s="49"/>
      <c r="T1796" s="49"/>
      <c r="U1796" s="190"/>
      <c r="V1796" s="190"/>
      <c r="W1796" s="36"/>
      <c r="X1796" s="49"/>
      <c r="Y1796" s="190"/>
      <c r="Z1796" s="74"/>
      <c r="AA1796" s="74"/>
      <c r="AB1796" s="74"/>
      <c r="AC1796" s="74"/>
      <c r="AD1796" s="74"/>
      <c r="AE1796" s="74"/>
      <c r="AF1796" s="49"/>
      <c r="AG1796" s="49"/>
    </row>
    <row r="1797" spans="1:33">
      <c r="A1797" s="190"/>
      <c r="B1797" s="190"/>
      <c r="C1797" s="49"/>
      <c r="D1797" s="49"/>
      <c r="E1797" s="190"/>
      <c r="F1797" s="74"/>
      <c r="G1797" s="74"/>
      <c r="H1797" s="74"/>
      <c r="I1797" s="74"/>
      <c r="J1797" s="74"/>
      <c r="K1797" s="74"/>
      <c r="L1797" s="49"/>
      <c r="M1797" s="49"/>
      <c r="N1797" s="49"/>
      <c r="O1797" s="49"/>
      <c r="P1797" s="49"/>
      <c r="Q1797" s="49"/>
      <c r="R1797" s="49"/>
      <c r="S1797" s="49"/>
      <c r="T1797" s="49"/>
      <c r="U1797" s="190"/>
      <c r="V1797" s="190"/>
      <c r="W1797" s="36"/>
      <c r="X1797" s="49"/>
      <c r="Y1797" s="190"/>
      <c r="Z1797" s="74"/>
      <c r="AA1797" s="74"/>
      <c r="AB1797" s="74"/>
      <c r="AC1797" s="74"/>
      <c r="AD1797" s="74"/>
      <c r="AE1797" s="74"/>
      <c r="AF1797" s="49"/>
      <c r="AG1797" s="49"/>
    </row>
    <row r="1798" spans="1:33">
      <c r="A1798" s="190"/>
      <c r="B1798" s="190"/>
      <c r="C1798" s="49"/>
      <c r="D1798" s="49"/>
      <c r="E1798" s="190"/>
      <c r="F1798" s="74"/>
      <c r="G1798" s="74"/>
      <c r="H1798" s="74"/>
      <c r="I1798" s="74"/>
      <c r="J1798" s="74"/>
      <c r="K1798" s="74"/>
      <c r="L1798" s="49"/>
      <c r="M1798" s="49"/>
      <c r="N1798" s="49"/>
      <c r="O1798" s="49"/>
      <c r="P1798" s="49"/>
      <c r="Q1798" s="49"/>
      <c r="R1798" s="49"/>
      <c r="S1798" s="49"/>
      <c r="T1798" s="49"/>
      <c r="U1798" s="190"/>
      <c r="V1798" s="190"/>
      <c r="W1798" s="36"/>
      <c r="X1798" s="49"/>
      <c r="Y1798" s="190"/>
      <c r="Z1798" s="74"/>
      <c r="AA1798" s="74"/>
      <c r="AB1798" s="74"/>
      <c r="AC1798" s="74"/>
      <c r="AD1798" s="74"/>
      <c r="AE1798" s="74"/>
      <c r="AF1798" s="49"/>
      <c r="AG1798" s="49"/>
    </row>
    <row r="1799" spans="1:33">
      <c r="A1799" s="190"/>
      <c r="B1799" s="190"/>
      <c r="C1799" s="49"/>
      <c r="D1799" s="49"/>
      <c r="E1799" s="190"/>
      <c r="F1799" s="74"/>
      <c r="G1799" s="74"/>
      <c r="H1799" s="74"/>
      <c r="I1799" s="74"/>
      <c r="J1799" s="74"/>
      <c r="K1799" s="74"/>
      <c r="L1799" s="49"/>
      <c r="M1799" s="49"/>
      <c r="N1799" s="49"/>
      <c r="O1799" s="49"/>
      <c r="P1799" s="49"/>
      <c r="Q1799" s="49"/>
      <c r="R1799" s="49"/>
      <c r="S1799" s="49"/>
      <c r="T1799" s="49"/>
      <c r="U1799" s="190"/>
      <c r="V1799" s="190"/>
      <c r="W1799" s="36"/>
      <c r="X1799" s="49"/>
      <c r="Y1799" s="190"/>
      <c r="Z1799" s="74"/>
      <c r="AA1799" s="74"/>
      <c r="AB1799" s="74"/>
      <c r="AC1799" s="74"/>
      <c r="AD1799" s="74"/>
      <c r="AE1799" s="74"/>
      <c r="AF1799" s="49"/>
      <c r="AG1799" s="49"/>
    </row>
    <row r="1800" spans="1:33">
      <c r="A1800" s="190"/>
      <c r="B1800" s="190"/>
      <c r="C1800" s="49"/>
      <c r="D1800" s="49"/>
      <c r="E1800" s="190"/>
      <c r="F1800" s="74"/>
      <c r="G1800" s="74"/>
      <c r="H1800" s="74"/>
      <c r="I1800" s="74"/>
      <c r="J1800" s="74"/>
      <c r="K1800" s="74"/>
      <c r="L1800" s="49"/>
      <c r="M1800" s="49"/>
      <c r="N1800" s="49"/>
      <c r="O1800" s="49"/>
      <c r="P1800" s="49"/>
      <c r="Q1800" s="49"/>
      <c r="R1800" s="49"/>
      <c r="S1800" s="49"/>
      <c r="T1800" s="49"/>
      <c r="U1800" s="190"/>
      <c r="V1800" s="190"/>
      <c r="W1800" s="36"/>
      <c r="X1800" s="49"/>
      <c r="Y1800" s="190"/>
      <c r="Z1800" s="74"/>
      <c r="AA1800" s="74"/>
      <c r="AB1800" s="74"/>
      <c r="AC1800" s="74"/>
      <c r="AD1800" s="74"/>
      <c r="AE1800" s="74"/>
      <c r="AF1800" s="49"/>
      <c r="AG1800" s="49"/>
    </row>
    <row r="1801" spans="1:33">
      <c r="A1801" s="190"/>
      <c r="B1801" s="190"/>
      <c r="C1801" s="49"/>
      <c r="D1801" s="49"/>
      <c r="E1801" s="190"/>
      <c r="F1801" s="74"/>
      <c r="G1801" s="74"/>
      <c r="H1801" s="74"/>
      <c r="I1801" s="74"/>
      <c r="J1801" s="74"/>
      <c r="K1801" s="74"/>
      <c r="L1801" s="49"/>
      <c r="M1801" s="49"/>
      <c r="N1801" s="49"/>
      <c r="O1801" s="49"/>
      <c r="P1801" s="49"/>
      <c r="Q1801" s="49"/>
      <c r="R1801" s="49"/>
      <c r="S1801" s="49"/>
      <c r="T1801" s="49"/>
      <c r="U1801" s="190"/>
      <c r="V1801" s="190"/>
      <c r="W1801" s="36"/>
      <c r="X1801" s="49"/>
      <c r="Y1801" s="190"/>
      <c r="Z1801" s="74"/>
      <c r="AA1801" s="74"/>
      <c r="AB1801" s="74"/>
      <c r="AC1801" s="74"/>
      <c r="AD1801" s="74"/>
      <c r="AE1801" s="74"/>
      <c r="AF1801" s="49"/>
      <c r="AG1801" s="49"/>
    </row>
    <row r="1802" spans="1:33">
      <c r="A1802" s="190"/>
      <c r="B1802" s="190"/>
      <c r="C1802" s="49"/>
      <c r="D1802" s="49"/>
      <c r="E1802" s="190"/>
      <c r="F1802" s="74"/>
      <c r="G1802" s="74"/>
      <c r="H1802" s="74"/>
      <c r="I1802" s="74"/>
      <c r="J1802" s="74"/>
      <c r="K1802" s="74"/>
      <c r="L1802" s="49"/>
      <c r="M1802" s="49"/>
      <c r="N1802" s="49"/>
      <c r="O1802" s="49"/>
      <c r="P1802" s="49"/>
      <c r="Q1802" s="49"/>
      <c r="R1802" s="49"/>
      <c r="S1802" s="49"/>
      <c r="T1802" s="49"/>
      <c r="U1802" s="190"/>
      <c r="V1802" s="190"/>
      <c r="W1802" s="36"/>
      <c r="X1802" s="49"/>
      <c r="Y1802" s="190"/>
      <c r="Z1802" s="74"/>
      <c r="AA1802" s="74"/>
      <c r="AB1802" s="74"/>
      <c r="AC1802" s="74"/>
      <c r="AD1802" s="74"/>
      <c r="AE1802" s="74"/>
      <c r="AF1802" s="49"/>
      <c r="AG1802" s="49"/>
    </row>
    <row r="1803" spans="1:33">
      <c r="A1803" s="190"/>
      <c r="B1803" s="190"/>
      <c r="C1803" s="49"/>
      <c r="D1803" s="49"/>
      <c r="E1803" s="190"/>
      <c r="F1803" s="74"/>
      <c r="G1803" s="74"/>
      <c r="H1803" s="74"/>
      <c r="I1803" s="74"/>
      <c r="J1803" s="74"/>
      <c r="K1803" s="74"/>
      <c r="L1803" s="49"/>
      <c r="M1803" s="49"/>
      <c r="N1803" s="49"/>
      <c r="O1803" s="49"/>
      <c r="P1803" s="49"/>
      <c r="Q1803" s="49"/>
      <c r="R1803" s="49"/>
      <c r="S1803" s="49"/>
      <c r="T1803" s="49"/>
      <c r="U1803" s="190"/>
      <c r="V1803" s="190"/>
      <c r="W1803" s="36"/>
      <c r="X1803" s="49"/>
      <c r="Y1803" s="190"/>
      <c r="Z1803" s="74"/>
      <c r="AA1803" s="74"/>
      <c r="AB1803" s="74"/>
      <c r="AC1803" s="74"/>
      <c r="AD1803" s="74"/>
      <c r="AE1803" s="74"/>
      <c r="AF1803" s="49"/>
      <c r="AG1803" s="49"/>
    </row>
    <row r="1804" spans="1:33">
      <c r="A1804" s="190"/>
      <c r="B1804" s="190"/>
      <c r="C1804" s="49"/>
      <c r="D1804" s="49"/>
      <c r="E1804" s="190"/>
      <c r="F1804" s="74"/>
      <c r="G1804" s="74"/>
      <c r="H1804" s="74"/>
      <c r="I1804" s="74"/>
      <c r="J1804" s="74"/>
      <c r="K1804" s="74"/>
      <c r="L1804" s="49"/>
      <c r="M1804" s="49"/>
      <c r="N1804" s="49"/>
      <c r="O1804" s="49"/>
      <c r="P1804" s="49"/>
      <c r="Q1804" s="49"/>
      <c r="R1804" s="49"/>
      <c r="S1804" s="49"/>
      <c r="T1804" s="49"/>
      <c r="U1804" s="190"/>
      <c r="V1804" s="190"/>
      <c r="W1804" s="36"/>
      <c r="X1804" s="49"/>
      <c r="Y1804" s="190"/>
      <c r="Z1804" s="74"/>
      <c r="AA1804" s="74"/>
      <c r="AB1804" s="74"/>
      <c r="AC1804" s="74"/>
      <c r="AD1804" s="74"/>
      <c r="AE1804" s="74"/>
      <c r="AF1804" s="49"/>
      <c r="AG1804" s="49"/>
    </row>
    <row r="1805" spans="1:33">
      <c r="A1805" s="190"/>
      <c r="B1805" s="190"/>
      <c r="C1805" s="49"/>
      <c r="D1805" s="49"/>
      <c r="E1805" s="190"/>
      <c r="F1805" s="74"/>
      <c r="G1805" s="74"/>
      <c r="H1805" s="74"/>
      <c r="I1805" s="74"/>
      <c r="J1805" s="74"/>
      <c r="K1805" s="74"/>
      <c r="L1805" s="49"/>
      <c r="M1805" s="49"/>
      <c r="N1805" s="49"/>
      <c r="O1805" s="49"/>
      <c r="P1805" s="49"/>
      <c r="Q1805" s="49"/>
      <c r="R1805" s="49"/>
      <c r="S1805" s="49"/>
      <c r="T1805" s="49"/>
      <c r="U1805" s="190"/>
      <c r="V1805" s="190"/>
      <c r="W1805" s="36"/>
      <c r="X1805" s="49"/>
      <c r="Y1805" s="190"/>
      <c r="Z1805" s="74"/>
      <c r="AA1805" s="74"/>
      <c r="AB1805" s="74"/>
      <c r="AC1805" s="74"/>
      <c r="AD1805" s="74"/>
      <c r="AE1805" s="74"/>
      <c r="AF1805" s="49"/>
      <c r="AG1805" s="49"/>
    </row>
    <row r="1806" spans="1:33">
      <c r="A1806" s="190"/>
      <c r="B1806" s="190"/>
      <c r="C1806" s="49"/>
      <c r="D1806" s="49"/>
      <c r="E1806" s="190"/>
      <c r="F1806" s="74"/>
      <c r="G1806" s="74"/>
      <c r="H1806" s="74"/>
      <c r="I1806" s="74"/>
      <c r="J1806" s="74"/>
      <c r="K1806" s="74"/>
      <c r="L1806" s="49"/>
      <c r="M1806" s="49"/>
      <c r="N1806" s="49"/>
      <c r="O1806" s="49"/>
      <c r="P1806" s="49"/>
      <c r="Q1806" s="49"/>
      <c r="R1806" s="49"/>
      <c r="S1806" s="49"/>
      <c r="T1806" s="49"/>
      <c r="U1806" s="190"/>
      <c r="V1806" s="190"/>
      <c r="W1806" s="36"/>
      <c r="X1806" s="49"/>
      <c r="Y1806" s="190"/>
      <c r="Z1806" s="74"/>
      <c r="AA1806" s="74"/>
      <c r="AB1806" s="74"/>
      <c r="AC1806" s="74"/>
      <c r="AD1806" s="74"/>
      <c r="AE1806" s="74"/>
      <c r="AF1806" s="49"/>
      <c r="AG1806" s="49"/>
    </row>
    <row r="1807" spans="1:33">
      <c r="A1807" s="190"/>
      <c r="B1807" s="190"/>
      <c r="C1807" s="49"/>
      <c r="D1807" s="49"/>
      <c r="E1807" s="190"/>
      <c r="F1807" s="74"/>
      <c r="G1807" s="74"/>
      <c r="H1807" s="74"/>
      <c r="I1807" s="74"/>
      <c r="J1807" s="74"/>
      <c r="K1807" s="74"/>
      <c r="L1807" s="49"/>
      <c r="M1807" s="49"/>
      <c r="N1807" s="49"/>
      <c r="O1807" s="49"/>
      <c r="P1807" s="49"/>
      <c r="Q1807" s="49"/>
      <c r="R1807" s="49"/>
      <c r="S1807" s="49"/>
      <c r="T1807" s="49"/>
      <c r="U1807" s="190"/>
      <c r="V1807" s="190"/>
      <c r="W1807" s="36"/>
      <c r="X1807" s="49"/>
      <c r="Y1807" s="190"/>
      <c r="Z1807" s="74"/>
      <c r="AA1807" s="74"/>
      <c r="AB1807" s="74"/>
      <c r="AC1807" s="74"/>
      <c r="AD1807" s="74"/>
      <c r="AE1807" s="74"/>
      <c r="AF1807" s="49"/>
      <c r="AG1807" s="49"/>
    </row>
    <row r="1808" spans="1:33">
      <c r="A1808" s="190"/>
      <c r="B1808" s="190"/>
      <c r="C1808" s="49"/>
      <c r="D1808" s="49"/>
      <c r="E1808" s="190"/>
      <c r="F1808" s="74"/>
      <c r="G1808" s="74"/>
      <c r="H1808" s="74"/>
      <c r="I1808" s="74"/>
      <c r="J1808" s="74"/>
      <c r="K1808" s="74"/>
      <c r="L1808" s="49"/>
      <c r="M1808" s="49"/>
      <c r="N1808" s="49"/>
      <c r="O1808" s="49"/>
      <c r="P1808" s="49"/>
      <c r="Q1808" s="49"/>
      <c r="R1808" s="49"/>
      <c r="S1808" s="49"/>
      <c r="T1808" s="49"/>
      <c r="U1808" s="190"/>
      <c r="V1808" s="190"/>
      <c r="W1808" s="36"/>
      <c r="X1808" s="49"/>
      <c r="Y1808" s="190"/>
      <c r="Z1808" s="74"/>
      <c r="AA1808" s="74"/>
      <c r="AB1808" s="74"/>
      <c r="AC1808" s="74"/>
      <c r="AD1808" s="74"/>
      <c r="AE1808" s="74"/>
      <c r="AF1808" s="49"/>
      <c r="AG1808" s="49"/>
    </row>
    <row r="1809" spans="1:33">
      <c r="A1809" s="190"/>
      <c r="B1809" s="190"/>
      <c r="C1809" s="49"/>
      <c r="D1809" s="49"/>
      <c r="E1809" s="190"/>
      <c r="F1809" s="74"/>
      <c r="G1809" s="74"/>
      <c r="H1809" s="74"/>
      <c r="I1809" s="74"/>
      <c r="J1809" s="74"/>
      <c r="K1809" s="74"/>
      <c r="L1809" s="49"/>
      <c r="M1809" s="49"/>
      <c r="N1809" s="49"/>
      <c r="O1809" s="49"/>
      <c r="P1809" s="49"/>
      <c r="Q1809" s="49"/>
      <c r="R1809" s="49"/>
      <c r="S1809" s="49"/>
      <c r="T1809" s="49"/>
      <c r="U1809" s="190"/>
      <c r="V1809" s="190"/>
      <c r="W1809" s="36"/>
      <c r="X1809" s="49"/>
      <c r="Y1809" s="190"/>
      <c r="Z1809" s="74"/>
      <c r="AA1809" s="74"/>
      <c r="AB1809" s="74"/>
      <c r="AC1809" s="74"/>
      <c r="AD1809" s="74"/>
      <c r="AE1809" s="74"/>
      <c r="AF1809" s="49"/>
      <c r="AG1809" s="49"/>
    </row>
    <row r="1810" spans="1:33">
      <c r="A1810" s="190"/>
      <c r="B1810" s="190"/>
      <c r="C1810" s="49"/>
      <c r="D1810" s="49"/>
      <c r="E1810" s="190"/>
      <c r="F1810" s="74"/>
      <c r="G1810" s="74"/>
      <c r="H1810" s="74"/>
      <c r="I1810" s="74"/>
      <c r="J1810" s="74"/>
      <c r="K1810" s="74"/>
      <c r="L1810" s="49"/>
      <c r="M1810" s="49"/>
      <c r="N1810" s="49"/>
      <c r="O1810" s="49"/>
      <c r="P1810" s="49"/>
      <c r="Q1810" s="49"/>
      <c r="R1810" s="49"/>
      <c r="S1810" s="49"/>
      <c r="T1810" s="49"/>
      <c r="U1810" s="190"/>
      <c r="V1810" s="190"/>
      <c r="W1810" s="36"/>
      <c r="X1810" s="49"/>
      <c r="Y1810" s="190"/>
      <c r="Z1810" s="74"/>
      <c r="AA1810" s="74"/>
      <c r="AB1810" s="74"/>
      <c r="AC1810" s="74"/>
      <c r="AD1810" s="74"/>
      <c r="AE1810" s="74"/>
      <c r="AF1810" s="49"/>
      <c r="AG1810" s="49"/>
    </row>
    <row r="1811" spans="1:33">
      <c r="A1811" s="190"/>
      <c r="B1811" s="190"/>
      <c r="C1811" s="49"/>
      <c r="D1811" s="49"/>
      <c r="E1811" s="190"/>
      <c r="F1811" s="74"/>
      <c r="G1811" s="74"/>
      <c r="H1811" s="74"/>
      <c r="I1811" s="74"/>
      <c r="J1811" s="74"/>
      <c r="K1811" s="74"/>
      <c r="L1811" s="49"/>
      <c r="M1811" s="49"/>
      <c r="N1811" s="49"/>
      <c r="O1811" s="49"/>
      <c r="P1811" s="49"/>
      <c r="Q1811" s="49"/>
      <c r="R1811" s="49"/>
      <c r="S1811" s="49"/>
      <c r="T1811" s="49"/>
      <c r="U1811" s="190"/>
      <c r="V1811" s="190"/>
      <c r="W1811" s="36"/>
      <c r="X1811" s="49"/>
      <c r="Y1811" s="190"/>
      <c r="Z1811" s="74"/>
      <c r="AA1811" s="74"/>
      <c r="AB1811" s="74"/>
      <c r="AC1811" s="74"/>
      <c r="AD1811" s="74"/>
      <c r="AE1811" s="74"/>
      <c r="AF1811" s="49"/>
      <c r="AG1811" s="49"/>
    </row>
    <row r="1812" spans="1:33">
      <c r="A1812" s="190"/>
      <c r="B1812" s="190"/>
      <c r="C1812" s="49"/>
      <c r="D1812" s="49"/>
      <c r="E1812" s="190"/>
      <c r="F1812" s="74"/>
      <c r="G1812" s="74"/>
      <c r="H1812" s="74"/>
      <c r="I1812" s="74"/>
      <c r="J1812" s="74"/>
      <c r="K1812" s="74"/>
      <c r="L1812" s="49"/>
      <c r="M1812" s="49"/>
      <c r="N1812" s="49"/>
      <c r="O1812" s="49"/>
      <c r="P1812" s="49"/>
      <c r="Q1812" s="49"/>
      <c r="R1812" s="49"/>
      <c r="S1812" s="49"/>
      <c r="T1812" s="49"/>
      <c r="U1812" s="190"/>
      <c r="V1812" s="190"/>
      <c r="W1812" s="36"/>
      <c r="X1812" s="49"/>
      <c r="Y1812" s="190"/>
      <c r="Z1812" s="74"/>
      <c r="AA1812" s="74"/>
      <c r="AB1812" s="74"/>
      <c r="AC1812" s="74"/>
      <c r="AD1812" s="74"/>
      <c r="AE1812" s="74"/>
      <c r="AF1812" s="49"/>
      <c r="AG1812" s="49"/>
    </row>
    <row r="1813" spans="1:33">
      <c r="A1813" s="190"/>
      <c r="B1813" s="190"/>
      <c r="C1813" s="49"/>
      <c r="D1813" s="49"/>
      <c r="E1813" s="190"/>
      <c r="F1813" s="74"/>
      <c r="G1813" s="74"/>
      <c r="H1813" s="74"/>
      <c r="I1813" s="74"/>
      <c r="J1813" s="74"/>
      <c r="K1813" s="74"/>
      <c r="L1813" s="49"/>
      <c r="M1813" s="49"/>
      <c r="N1813" s="49"/>
      <c r="O1813" s="49"/>
      <c r="P1813" s="49"/>
      <c r="Q1813" s="49"/>
      <c r="R1813" s="49"/>
      <c r="S1813" s="49"/>
      <c r="T1813" s="49"/>
      <c r="U1813" s="190"/>
      <c r="V1813" s="190"/>
      <c r="W1813" s="36"/>
      <c r="X1813" s="49"/>
      <c r="Y1813" s="190"/>
      <c r="Z1813" s="74"/>
      <c r="AA1813" s="74"/>
      <c r="AB1813" s="74"/>
      <c r="AC1813" s="74"/>
      <c r="AD1813" s="74"/>
      <c r="AE1813" s="74"/>
      <c r="AF1813" s="49"/>
      <c r="AG1813" s="49"/>
    </row>
    <row r="1814" spans="1:33">
      <c r="A1814" s="190"/>
      <c r="B1814" s="190"/>
      <c r="C1814" s="49"/>
      <c r="D1814" s="49"/>
      <c r="E1814" s="190"/>
      <c r="F1814" s="74"/>
      <c r="G1814" s="74"/>
      <c r="H1814" s="74"/>
      <c r="I1814" s="74"/>
      <c r="J1814" s="74"/>
      <c r="K1814" s="74"/>
      <c r="L1814" s="49"/>
      <c r="M1814" s="49"/>
      <c r="N1814" s="49"/>
      <c r="O1814" s="49"/>
      <c r="P1814" s="49"/>
      <c r="Q1814" s="49"/>
      <c r="R1814" s="49"/>
      <c r="S1814" s="49"/>
      <c r="T1814" s="49"/>
      <c r="U1814" s="190"/>
      <c r="V1814" s="190"/>
      <c r="W1814" s="36"/>
      <c r="X1814" s="49"/>
      <c r="Y1814" s="190"/>
      <c r="Z1814" s="74"/>
      <c r="AA1814" s="74"/>
      <c r="AB1814" s="74"/>
      <c r="AC1814" s="74"/>
      <c r="AD1814" s="74"/>
      <c r="AE1814" s="74"/>
      <c r="AF1814" s="49"/>
      <c r="AG1814" s="49"/>
    </row>
    <row r="1815" spans="1:33">
      <c r="A1815" s="190"/>
      <c r="B1815" s="190"/>
      <c r="C1815" s="49"/>
      <c r="D1815" s="49"/>
      <c r="E1815" s="190"/>
      <c r="F1815" s="74"/>
      <c r="G1815" s="74"/>
      <c r="H1815" s="74"/>
      <c r="I1815" s="74"/>
      <c r="J1815" s="74"/>
      <c r="K1815" s="74"/>
      <c r="L1815" s="49"/>
      <c r="M1815" s="49"/>
      <c r="N1815" s="49"/>
      <c r="O1815" s="49"/>
      <c r="P1815" s="49"/>
      <c r="Q1815" s="49"/>
      <c r="R1815" s="49"/>
      <c r="S1815" s="49"/>
      <c r="T1815" s="49"/>
      <c r="U1815" s="190"/>
      <c r="V1815" s="190"/>
      <c r="W1815" s="36"/>
      <c r="X1815" s="49"/>
      <c r="Y1815" s="190"/>
      <c r="Z1815" s="74"/>
      <c r="AA1815" s="74"/>
      <c r="AB1815" s="74"/>
      <c r="AC1815" s="74"/>
      <c r="AD1815" s="74"/>
      <c r="AE1815" s="74"/>
      <c r="AF1815" s="49"/>
      <c r="AG1815" s="49"/>
    </row>
    <row r="1816" spans="1:33">
      <c r="A1816" s="190"/>
      <c r="B1816" s="190"/>
      <c r="C1816" s="49"/>
      <c r="D1816" s="49"/>
      <c r="E1816" s="190"/>
      <c r="F1816" s="74"/>
      <c r="G1816" s="74"/>
      <c r="H1816" s="74"/>
      <c r="I1816" s="74"/>
      <c r="J1816" s="74"/>
      <c r="K1816" s="74"/>
      <c r="L1816" s="49"/>
      <c r="M1816" s="49"/>
      <c r="N1816" s="49"/>
      <c r="O1816" s="49"/>
      <c r="P1816" s="49"/>
      <c r="Q1816" s="49"/>
      <c r="R1816" s="49"/>
      <c r="S1816" s="49"/>
      <c r="T1816" s="49"/>
      <c r="U1816" s="190"/>
      <c r="V1816" s="190"/>
      <c r="W1816" s="36"/>
      <c r="X1816" s="49"/>
      <c r="Y1816" s="190"/>
      <c r="Z1816" s="74"/>
      <c r="AA1816" s="74"/>
      <c r="AB1816" s="74"/>
      <c r="AC1816" s="74"/>
      <c r="AD1816" s="74"/>
      <c r="AE1816" s="74"/>
      <c r="AF1816" s="49"/>
      <c r="AG1816" s="49"/>
    </row>
    <row r="1817" spans="1:33">
      <c r="A1817" s="190"/>
      <c r="B1817" s="190"/>
      <c r="C1817" s="49"/>
      <c r="D1817" s="49"/>
      <c r="E1817" s="190"/>
      <c r="F1817" s="74"/>
      <c r="G1817" s="74"/>
      <c r="H1817" s="74"/>
      <c r="I1817" s="74"/>
      <c r="J1817" s="74"/>
      <c r="K1817" s="74"/>
      <c r="L1817" s="49"/>
      <c r="M1817" s="49"/>
      <c r="N1817" s="49"/>
      <c r="O1817" s="49"/>
      <c r="P1817" s="49"/>
      <c r="Q1817" s="49"/>
      <c r="R1817" s="49"/>
      <c r="S1817" s="49"/>
      <c r="T1817" s="49"/>
      <c r="U1817" s="190"/>
      <c r="V1817" s="190"/>
      <c r="W1817" s="36"/>
      <c r="X1817" s="49"/>
      <c r="Y1817" s="190"/>
      <c r="Z1817" s="74"/>
      <c r="AA1817" s="74"/>
      <c r="AB1817" s="74"/>
      <c r="AC1817" s="74"/>
      <c r="AD1817" s="74"/>
      <c r="AE1817" s="74"/>
      <c r="AF1817" s="49"/>
      <c r="AG1817" s="49"/>
    </row>
    <row r="1818" spans="1:33">
      <c r="A1818" s="190"/>
      <c r="B1818" s="190"/>
      <c r="C1818" s="49"/>
      <c r="D1818" s="49"/>
      <c r="E1818" s="190"/>
      <c r="F1818" s="74"/>
      <c r="G1818" s="74"/>
      <c r="H1818" s="74"/>
      <c r="I1818" s="74"/>
      <c r="J1818" s="74"/>
      <c r="K1818" s="74"/>
      <c r="L1818" s="49"/>
      <c r="M1818" s="49"/>
      <c r="N1818" s="49"/>
      <c r="O1818" s="49"/>
      <c r="P1818" s="49"/>
      <c r="Q1818" s="49"/>
      <c r="R1818" s="49"/>
      <c r="S1818" s="49"/>
      <c r="T1818" s="49"/>
      <c r="U1818" s="190"/>
      <c r="V1818" s="190"/>
      <c r="W1818" s="36"/>
      <c r="X1818" s="49"/>
      <c r="Y1818" s="190"/>
      <c r="Z1818" s="74"/>
      <c r="AA1818" s="74"/>
      <c r="AB1818" s="74"/>
      <c r="AC1818" s="74"/>
      <c r="AD1818" s="74"/>
      <c r="AE1818" s="74"/>
      <c r="AF1818" s="49"/>
      <c r="AG1818" s="49"/>
    </row>
    <row r="1819" spans="1:33">
      <c r="A1819" s="190"/>
      <c r="B1819" s="190"/>
      <c r="C1819" s="49"/>
      <c r="D1819" s="49"/>
      <c r="E1819" s="190"/>
      <c r="F1819" s="74"/>
      <c r="G1819" s="74"/>
      <c r="H1819" s="74"/>
      <c r="I1819" s="74"/>
      <c r="J1819" s="74"/>
      <c r="K1819" s="74"/>
      <c r="L1819" s="49"/>
      <c r="M1819" s="49"/>
      <c r="N1819" s="49"/>
      <c r="O1819" s="49"/>
      <c r="P1819" s="49"/>
      <c r="Q1819" s="49"/>
      <c r="R1819" s="49"/>
      <c r="S1819" s="49"/>
      <c r="T1819" s="49"/>
      <c r="U1819" s="190"/>
      <c r="V1819" s="190"/>
      <c r="W1819" s="36"/>
      <c r="X1819" s="49"/>
      <c r="Y1819" s="190"/>
      <c r="Z1819" s="74"/>
      <c r="AA1819" s="74"/>
      <c r="AB1819" s="74"/>
      <c r="AC1819" s="74"/>
      <c r="AD1819" s="74"/>
      <c r="AE1819" s="74"/>
      <c r="AF1819" s="49"/>
      <c r="AG1819" s="49"/>
    </row>
    <row r="1820" spans="1:33">
      <c r="A1820" s="190"/>
      <c r="B1820" s="190"/>
      <c r="C1820" s="49"/>
      <c r="D1820" s="49"/>
      <c r="E1820" s="190"/>
      <c r="F1820" s="74"/>
      <c r="G1820" s="74"/>
      <c r="H1820" s="74"/>
      <c r="I1820" s="74"/>
      <c r="J1820" s="74"/>
      <c r="K1820" s="74"/>
      <c r="L1820" s="49"/>
      <c r="M1820" s="49"/>
      <c r="N1820" s="49"/>
      <c r="O1820" s="49"/>
      <c r="P1820" s="49"/>
      <c r="Q1820" s="49"/>
      <c r="R1820" s="49"/>
      <c r="S1820" s="49"/>
      <c r="T1820" s="49"/>
      <c r="U1820" s="190"/>
      <c r="V1820" s="190"/>
      <c r="W1820" s="36"/>
      <c r="X1820" s="49"/>
      <c r="Y1820" s="190"/>
      <c r="Z1820" s="74"/>
      <c r="AA1820" s="74"/>
      <c r="AB1820" s="74"/>
      <c r="AC1820" s="74"/>
      <c r="AD1820" s="74"/>
      <c r="AE1820" s="74"/>
      <c r="AF1820" s="49"/>
      <c r="AG1820" s="49"/>
    </row>
    <row r="1821" spans="1:33">
      <c r="A1821" s="190"/>
      <c r="B1821" s="190"/>
      <c r="C1821" s="49"/>
      <c r="D1821" s="49"/>
      <c r="E1821" s="190"/>
      <c r="F1821" s="74"/>
      <c r="G1821" s="74"/>
      <c r="H1821" s="74"/>
      <c r="I1821" s="74"/>
      <c r="J1821" s="74"/>
      <c r="K1821" s="74"/>
      <c r="L1821" s="49"/>
      <c r="M1821" s="49"/>
      <c r="N1821" s="49"/>
      <c r="O1821" s="49"/>
      <c r="P1821" s="49"/>
      <c r="Q1821" s="49"/>
      <c r="R1821" s="49"/>
      <c r="S1821" s="49"/>
      <c r="T1821" s="49"/>
      <c r="U1821" s="190"/>
      <c r="V1821" s="190"/>
      <c r="W1821" s="36"/>
      <c r="X1821" s="49"/>
      <c r="Y1821" s="190"/>
      <c r="Z1821" s="74"/>
      <c r="AA1821" s="74"/>
      <c r="AB1821" s="74"/>
      <c r="AC1821" s="74"/>
      <c r="AD1821" s="74"/>
      <c r="AE1821" s="74"/>
      <c r="AF1821" s="49"/>
      <c r="AG1821" s="49"/>
    </row>
    <row r="1822" spans="1:33">
      <c r="A1822" s="190"/>
      <c r="B1822" s="190"/>
      <c r="C1822" s="49"/>
      <c r="D1822" s="49"/>
      <c r="E1822" s="190"/>
      <c r="F1822" s="74"/>
      <c r="G1822" s="74"/>
      <c r="H1822" s="74"/>
      <c r="I1822" s="74"/>
      <c r="J1822" s="74"/>
      <c r="K1822" s="74"/>
      <c r="L1822" s="49"/>
      <c r="M1822" s="49"/>
      <c r="N1822" s="49"/>
      <c r="O1822" s="49"/>
      <c r="P1822" s="49"/>
      <c r="Q1822" s="49"/>
      <c r="R1822" s="49"/>
      <c r="S1822" s="49"/>
      <c r="T1822" s="49"/>
      <c r="U1822" s="190"/>
      <c r="V1822" s="190"/>
      <c r="W1822" s="36"/>
      <c r="X1822" s="49"/>
      <c r="Y1822" s="190"/>
      <c r="Z1822" s="74"/>
      <c r="AA1822" s="74"/>
      <c r="AB1822" s="74"/>
      <c r="AC1822" s="74"/>
      <c r="AD1822" s="74"/>
      <c r="AE1822" s="74"/>
      <c r="AF1822" s="49"/>
      <c r="AG1822" s="49"/>
    </row>
    <row r="1823" spans="1:33">
      <c r="A1823" s="190"/>
      <c r="B1823" s="190"/>
      <c r="C1823" s="49"/>
      <c r="D1823" s="49"/>
      <c r="E1823" s="190"/>
      <c r="F1823" s="74"/>
      <c r="G1823" s="74"/>
      <c r="H1823" s="74"/>
      <c r="I1823" s="74"/>
      <c r="J1823" s="74"/>
      <c r="K1823" s="74"/>
      <c r="L1823" s="49"/>
      <c r="M1823" s="49"/>
      <c r="N1823" s="49"/>
      <c r="O1823" s="49"/>
      <c r="P1823" s="49"/>
      <c r="Q1823" s="49"/>
      <c r="R1823" s="49"/>
      <c r="S1823" s="49"/>
      <c r="T1823" s="49"/>
      <c r="U1823" s="190"/>
      <c r="V1823" s="190"/>
      <c r="W1823" s="36"/>
      <c r="X1823" s="49"/>
      <c r="Y1823" s="190"/>
      <c r="Z1823" s="74"/>
      <c r="AA1823" s="74"/>
      <c r="AB1823" s="74"/>
      <c r="AC1823" s="74"/>
      <c r="AD1823" s="74"/>
      <c r="AE1823" s="74"/>
      <c r="AF1823" s="49"/>
      <c r="AG1823" s="49"/>
    </row>
    <row r="1824" spans="1:33">
      <c r="A1824" s="190"/>
      <c r="B1824" s="190"/>
      <c r="C1824" s="49"/>
      <c r="D1824" s="49"/>
      <c r="E1824" s="190"/>
      <c r="F1824" s="74"/>
      <c r="G1824" s="74"/>
      <c r="H1824" s="74"/>
      <c r="I1824" s="74"/>
      <c r="J1824" s="74"/>
      <c r="K1824" s="74"/>
      <c r="L1824" s="49"/>
      <c r="M1824" s="49"/>
      <c r="N1824" s="49"/>
      <c r="O1824" s="49"/>
      <c r="P1824" s="49"/>
      <c r="Q1824" s="49"/>
      <c r="R1824" s="49"/>
      <c r="S1824" s="49"/>
      <c r="T1824" s="49"/>
      <c r="U1824" s="190"/>
      <c r="V1824" s="190"/>
      <c r="W1824" s="36"/>
      <c r="X1824" s="49"/>
      <c r="Y1824" s="190"/>
      <c r="Z1824" s="74"/>
      <c r="AA1824" s="74"/>
      <c r="AB1824" s="74"/>
      <c r="AC1824" s="74"/>
      <c r="AD1824" s="74"/>
      <c r="AE1824" s="74"/>
      <c r="AF1824" s="49"/>
      <c r="AG1824" s="49"/>
    </row>
    <row r="1825" spans="1:33">
      <c r="A1825" s="190"/>
      <c r="B1825" s="190"/>
      <c r="C1825" s="49"/>
      <c r="D1825" s="49"/>
      <c r="E1825" s="190"/>
      <c r="F1825" s="74"/>
      <c r="G1825" s="74"/>
      <c r="H1825" s="74"/>
      <c r="I1825" s="74"/>
      <c r="J1825" s="74"/>
      <c r="K1825" s="74"/>
      <c r="L1825" s="49"/>
      <c r="M1825" s="49"/>
      <c r="N1825" s="49"/>
      <c r="O1825" s="49"/>
      <c r="P1825" s="49"/>
      <c r="Q1825" s="49"/>
      <c r="R1825" s="49"/>
      <c r="S1825" s="49"/>
      <c r="T1825" s="49"/>
      <c r="U1825" s="190"/>
      <c r="V1825" s="190"/>
      <c r="W1825" s="36"/>
      <c r="X1825" s="49"/>
      <c r="Y1825" s="190"/>
      <c r="Z1825" s="74"/>
      <c r="AA1825" s="74"/>
      <c r="AB1825" s="74"/>
      <c r="AC1825" s="74"/>
      <c r="AD1825" s="74"/>
      <c r="AE1825" s="74"/>
      <c r="AF1825" s="49"/>
      <c r="AG1825" s="49"/>
    </row>
    <row r="1826" spans="1:33">
      <c r="A1826" s="190"/>
      <c r="B1826" s="190"/>
      <c r="C1826" s="49"/>
      <c r="D1826" s="49"/>
      <c r="E1826" s="190"/>
      <c r="F1826" s="74"/>
      <c r="G1826" s="74"/>
      <c r="H1826" s="74"/>
      <c r="I1826" s="74"/>
      <c r="J1826" s="74"/>
      <c r="K1826" s="74"/>
      <c r="L1826" s="49"/>
      <c r="M1826" s="49"/>
      <c r="N1826" s="49"/>
      <c r="O1826" s="49"/>
      <c r="P1826" s="49"/>
      <c r="Q1826" s="49"/>
      <c r="R1826" s="49"/>
      <c r="S1826" s="49"/>
      <c r="T1826" s="49"/>
      <c r="U1826" s="190"/>
      <c r="V1826" s="190"/>
      <c r="W1826" s="36"/>
      <c r="X1826" s="49"/>
      <c r="Y1826" s="190"/>
      <c r="Z1826" s="74"/>
      <c r="AA1826" s="74"/>
      <c r="AB1826" s="74"/>
      <c r="AC1826" s="74"/>
      <c r="AD1826" s="74"/>
      <c r="AE1826" s="74"/>
      <c r="AF1826" s="49"/>
      <c r="AG1826" s="49"/>
    </row>
    <row r="1827" spans="1:33">
      <c r="A1827" s="190"/>
      <c r="B1827" s="190"/>
      <c r="C1827" s="49"/>
      <c r="D1827" s="49"/>
      <c r="E1827" s="190"/>
      <c r="F1827" s="74"/>
      <c r="G1827" s="74"/>
      <c r="H1827" s="74"/>
      <c r="I1827" s="74"/>
      <c r="J1827" s="74"/>
      <c r="K1827" s="74"/>
      <c r="L1827" s="49"/>
      <c r="M1827" s="49"/>
      <c r="N1827" s="49"/>
      <c r="O1827" s="49"/>
      <c r="P1827" s="49"/>
      <c r="Q1827" s="49"/>
      <c r="R1827" s="49"/>
      <c r="S1827" s="49"/>
      <c r="T1827" s="49"/>
      <c r="U1827" s="190"/>
      <c r="V1827" s="190"/>
      <c r="W1827" s="36"/>
      <c r="X1827" s="49"/>
      <c r="Y1827" s="190"/>
      <c r="Z1827" s="74"/>
      <c r="AA1827" s="74"/>
      <c r="AB1827" s="74"/>
      <c r="AC1827" s="74"/>
      <c r="AD1827" s="74"/>
      <c r="AE1827" s="74"/>
      <c r="AF1827" s="49"/>
      <c r="AG1827" s="49"/>
    </row>
    <row r="1828" spans="1:33">
      <c r="A1828" s="190"/>
      <c r="B1828" s="190"/>
      <c r="C1828" s="49"/>
      <c r="D1828" s="49"/>
      <c r="E1828" s="190"/>
      <c r="F1828" s="74"/>
      <c r="G1828" s="74"/>
      <c r="H1828" s="74"/>
      <c r="I1828" s="74"/>
      <c r="J1828" s="74"/>
      <c r="K1828" s="74"/>
      <c r="L1828" s="49"/>
      <c r="M1828" s="49"/>
      <c r="N1828" s="49"/>
      <c r="O1828" s="49"/>
      <c r="P1828" s="49"/>
      <c r="Q1828" s="49"/>
      <c r="R1828" s="49"/>
      <c r="S1828" s="49"/>
      <c r="T1828" s="49"/>
      <c r="U1828" s="190"/>
      <c r="V1828" s="190"/>
      <c r="W1828" s="36"/>
      <c r="X1828" s="49"/>
      <c r="Y1828" s="190"/>
      <c r="Z1828" s="74"/>
      <c r="AA1828" s="74"/>
      <c r="AB1828" s="74"/>
      <c r="AC1828" s="74"/>
      <c r="AD1828" s="74"/>
      <c r="AE1828" s="74"/>
      <c r="AF1828" s="49"/>
      <c r="AG1828" s="49"/>
    </row>
    <row r="1829" spans="1:33">
      <c r="A1829" s="190"/>
      <c r="B1829" s="190"/>
      <c r="C1829" s="49"/>
      <c r="D1829" s="49"/>
      <c r="E1829" s="190"/>
      <c r="F1829" s="74"/>
      <c r="G1829" s="74"/>
      <c r="H1829" s="74"/>
      <c r="I1829" s="74"/>
      <c r="J1829" s="74"/>
      <c r="K1829" s="74"/>
      <c r="L1829" s="49"/>
      <c r="M1829" s="49"/>
      <c r="N1829" s="49"/>
      <c r="O1829" s="49"/>
      <c r="P1829" s="49"/>
      <c r="Q1829" s="49"/>
      <c r="R1829" s="49"/>
      <c r="S1829" s="49"/>
      <c r="T1829" s="49"/>
      <c r="U1829" s="190"/>
      <c r="V1829" s="190"/>
      <c r="W1829" s="36"/>
      <c r="X1829" s="49"/>
      <c r="Y1829" s="190"/>
      <c r="Z1829" s="74"/>
      <c r="AA1829" s="74"/>
      <c r="AB1829" s="74"/>
      <c r="AC1829" s="74"/>
      <c r="AD1829" s="74"/>
      <c r="AE1829" s="74"/>
      <c r="AF1829" s="49"/>
      <c r="AG1829" s="49"/>
    </row>
    <row r="1830" spans="1:33">
      <c r="A1830" s="190"/>
      <c r="B1830" s="190"/>
      <c r="C1830" s="49"/>
      <c r="D1830" s="49"/>
      <c r="E1830" s="190"/>
      <c r="F1830" s="74"/>
      <c r="G1830" s="74"/>
      <c r="H1830" s="74"/>
      <c r="I1830" s="74"/>
      <c r="J1830" s="74"/>
      <c r="K1830" s="74"/>
      <c r="L1830" s="49"/>
      <c r="M1830" s="49"/>
      <c r="N1830" s="49"/>
      <c r="O1830" s="49"/>
      <c r="P1830" s="49"/>
      <c r="Q1830" s="49"/>
      <c r="R1830" s="49"/>
      <c r="S1830" s="49"/>
      <c r="T1830" s="49"/>
      <c r="U1830" s="190"/>
      <c r="V1830" s="190"/>
      <c r="W1830" s="36"/>
      <c r="X1830" s="49"/>
      <c r="Y1830" s="190"/>
      <c r="Z1830" s="74"/>
      <c r="AA1830" s="74"/>
      <c r="AB1830" s="74"/>
      <c r="AC1830" s="74"/>
      <c r="AD1830" s="74"/>
      <c r="AE1830" s="74"/>
      <c r="AF1830" s="49"/>
      <c r="AG1830" s="49"/>
    </row>
    <row r="1831" spans="1:33">
      <c r="A1831" s="190"/>
      <c r="B1831" s="190"/>
      <c r="C1831" s="49"/>
      <c r="D1831" s="49"/>
      <c r="E1831" s="190"/>
      <c r="F1831" s="74"/>
      <c r="G1831" s="74"/>
      <c r="H1831" s="74"/>
      <c r="I1831" s="74"/>
      <c r="J1831" s="74"/>
      <c r="K1831" s="74"/>
      <c r="L1831" s="49"/>
      <c r="M1831" s="49"/>
      <c r="N1831" s="49"/>
      <c r="O1831" s="49"/>
      <c r="P1831" s="49"/>
      <c r="Q1831" s="49"/>
      <c r="R1831" s="49"/>
      <c r="S1831" s="49"/>
      <c r="T1831" s="49"/>
      <c r="U1831" s="190"/>
      <c r="V1831" s="190"/>
      <c r="W1831" s="36"/>
      <c r="X1831" s="49"/>
      <c r="Y1831" s="190"/>
      <c r="Z1831" s="74"/>
      <c r="AA1831" s="74"/>
      <c r="AB1831" s="74"/>
      <c r="AC1831" s="74"/>
      <c r="AD1831" s="74"/>
      <c r="AE1831" s="74"/>
      <c r="AF1831" s="49"/>
      <c r="AG1831" s="49"/>
    </row>
    <row r="1832" spans="1:33">
      <c r="A1832" s="190"/>
      <c r="B1832" s="190"/>
      <c r="C1832" s="49"/>
      <c r="D1832" s="49"/>
      <c r="E1832" s="190"/>
      <c r="F1832" s="74"/>
      <c r="G1832" s="74"/>
      <c r="H1832" s="74"/>
      <c r="I1832" s="74"/>
      <c r="J1832" s="74"/>
      <c r="K1832" s="74"/>
      <c r="L1832" s="49"/>
      <c r="M1832" s="49"/>
      <c r="N1832" s="49"/>
      <c r="O1832" s="49"/>
      <c r="P1832" s="49"/>
      <c r="Q1832" s="49"/>
      <c r="R1832" s="49"/>
      <c r="S1832" s="49"/>
      <c r="T1832" s="49"/>
      <c r="U1832" s="190"/>
      <c r="V1832" s="190"/>
      <c r="W1832" s="36"/>
      <c r="X1832" s="49"/>
      <c r="Y1832" s="190"/>
      <c r="Z1832" s="74"/>
      <c r="AA1832" s="74"/>
      <c r="AB1832" s="74"/>
      <c r="AC1832" s="74"/>
      <c r="AD1832" s="74"/>
      <c r="AE1832" s="74"/>
      <c r="AF1832" s="49"/>
      <c r="AG1832" s="49"/>
    </row>
    <row r="1833" spans="1:33">
      <c r="A1833" s="190"/>
      <c r="B1833" s="190"/>
      <c r="C1833" s="49"/>
      <c r="D1833" s="49"/>
      <c r="E1833" s="190"/>
      <c r="F1833" s="74"/>
      <c r="G1833" s="74"/>
      <c r="H1833" s="74"/>
      <c r="I1833" s="74"/>
      <c r="J1833" s="74"/>
      <c r="K1833" s="74"/>
      <c r="L1833" s="49"/>
      <c r="M1833" s="49"/>
      <c r="N1833" s="49"/>
      <c r="O1833" s="49"/>
      <c r="P1833" s="49"/>
      <c r="Q1833" s="49"/>
      <c r="R1833" s="49"/>
      <c r="S1833" s="49"/>
      <c r="T1833" s="49"/>
      <c r="U1833" s="190"/>
      <c r="V1833" s="190"/>
      <c r="W1833" s="36"/>
      <c r="X1833" s="49"/>
      <c r="Y1833" s="190"/>
      <c r="Z1833" s="74"/>
      <c r="AA1833" s="74"/>
      <c r="AB1833" s="74"/>
      <c r="AC1833" s="74"/>
      <c r="AD1833" s="74"/>
      <c r="AE1833" s="74"/>
      <c r="AF1833" s="49"/>
      <c r="AG1833" s="49"/>
    </row>
    <row r="1834" spans="1:33">
      <c r="A1834" s="190"/>
      <c r="B1834" s="190"/>
      <c r="C1834" s="49"/>
      <c r="D1834" s="49"/>
      <c r="E1834" s="190"/>
      <c r="F1834" s="74"/>
      <c r="G1834" s="74"/>
      <c r="H1834" s="74"/>
      <c r="I1834" s="74"/>
      <c r="J1834" s="74"/>
      <c r="K1834" s="74"/>
      <c r="L1834" s="49"/>
      <c r="M1834" s="49"/>
      <c r="N1834" s="49"/>
      <c r="O1834" s="49"/>
      <c r="P1834" s="49"/>
      <c r="Q1834" s="49"/>
      <c r="R1834" s="49"/>
      <c r="S1834" s="49"/>
      <c r="T1834" s="49"/>
      <c r="U1834" s="190"/>
      <c r="V1834" s="190"/>
      <c r="W1834" s="36"/>
      <c r="X1834" s="49"/>
      <c r="Y1834" s="190"/>
      <c r="Z1834" s="74"/>
      <c r="AA1834" s="74"/>
      <c r="AB1834" s="74"/>
      <c r="AC1834" s="74"/>
      <c r="AD1834" s="74"/>
      <c r="AE1834" s="74"/>
      <c r="AF1834" s="49"/>
      <c r="AG1834" s="49"/>
    </row>
    <row r="1835" spans="1:33">
      <c r="A1835" s="190"/>
      <c r="B1835" s="190"/>
      <c r="C1835" s="49"/>
      <c r="D1835" s="49"/>
      <c r="E1835" s="190"/>
      <c r="F1835" s="74"/>
      <c r="G1835" s="74"/>
      <c r="H1835" s="74"/>
      <c r="I1835" s="74"/>
      <c r="J1835" s="74"/>
      <c r="K1835" s="74"/>
      <c r="L1835" s="49"/>
      <c r="M1835" s="49"/>
      <c r="N1835" s="49"/>
      <c r="O1835" s="49"/>
      <c r="P1835" s="49"/>
      <c r="Q1835" s="49"/>
      <c r="R1835" s="49"/>
      <c r="S1835" s="49"/>
      <c r="T1835" s="49"/>
      <c r="U1835" s="190"/>
      <c r="V1835" s="190"/>
      <c r="W1835" s="36"/>
      <c r="X1835" s="49"/>
      <c r="Y1835" s="190"/>
      <c r="Z1835" s="74"/>
      <c r="AA1835" s="74"/>
      <c r="AB1835" s="74"/>
      <c r="AC1835" s="74"/>
      <c r="AD1835" s="74"/>
      <c r="AE1835" s="74"/>
      <c r="AF1835" s="49"/>
      <c r="AG1835" s="49"/>
    </row>
    <row r="1836" spans="1:33">
      <c r="A1836" s="190"/>
      <c r="B1836" s="190"/>
      <c r="C1836" s="49"/>
      <c r="D1836" s="49"/>
      <c r="E1836" s="190"/>
      <c r="F1836" s="74"/>
      <c r="G1836" s="74"/>
      <c r="H1836" s="74"/>
      <c r="I1836" s="74"/>
      <c r="J1836" s="74"/>
      <c r="K1836" s="74"/>
      <c r="L1836" s="49"/>
      <c r="M1836" s="49"/>
      <c r="N1836" s="49"/>
      <c r="O1836" s="49"/>
      <c r="P1836" s="49"/>
      <c r="Q1836" s="49"/>
      <c r="R1836" s="49"/>
      <c r="S1836" s="49"/>
      <c r="T1836" s="49"/>
      <c r="U1836" s="190"/>
      <c r="V1836" s="190"/>
      <c r="W1836" s="36"/>
      <c r="X1836" s="49"/>
      <c r="Y1836" s="190"/>
      <c r="Z1836" s="74"/>
      <c r="AA1836" s="74"/>
      <c r="AB1836" s="74"/>
      <c r="AC1836" s="74"/>
      <c r="AD1836" s="74"/>
      <c r="AE1836" s="74"/>
      <c r="AF1836" s="49"/>
      <c r="AG1836" s="49"/>
    </row>
    <row r="1837" spans="1:33">
      <c r="A1837" s="190"/>
      <c r="B1837" s="190"/>
      <c r="C1837" s="49"/>
      <c r="D1837" s="49"/>
      <c r="E1837" s="190"/>
      <c r="F1837" s="74"/>
      <c r="G1837" s="74"/>
      <c r="H1837" s="74"/>
      <c r="I1837" s="74"/>
      <c r="J1837" s="74"/>
      <c r="K1837" s="74"/>
      <c r="L1837" s="49"/>
      <c r="M1837" s="49"/>
      <c r="N1837" s="49"/>
      <c r="O1837" s="49"/>
      <c r="P1837" s="49"/>
      <c r="Q1837" s="49"/>
      <c r="R1837" s="49"/>
      <c r="S1837" s="49"/>
      <c r="T1837" s="49"/>
      <c r="U1837" s="190"/>
      <c r="V1837" s="190"/>
      <c r="W1837" s="36"/>
      <c r="X1837" s="49"/>
      <c r="Y1837" s="190"/>
      <c r="Z1837" s="74"/>
      <c r="AA1837" s="74"/>
      <c r="AB1837" s="74"/>
      <c r="AC1837" s="74"/>
      <c r="AD1837" s="74"/>
      <c r="AE1837" s="74"/>
      <c r="AF1837" s="49"/>
      <c r="AG1837" s="49"/>
    </row>
    <row r="1838" spans="1:33">
      <c r="A1838" s="190"/>
      <c r="B1838" s="190"/>
      <c r="C1838" s="49"/>
      <c r="D1838" s="49"/>
      <c r="E1838" s="190"/>
      <c r="F1838" s="74"/>
      <c r="G1838" s="74"/>
      <c r="H1838" s="74"/>
      <c r="I1838" s="74"/>
      <c r="J1838" s="74"/>
      <c r="K1838" s="74"/>
      <c r="L1838" s="49"/>
      <c r="M1838" s="49"/>
      <c r="N1838" s="49"/>
      <c r="O1838" s="49"/>
      <c r="P1838" s="49"/>
      <c r="Q1838" s="49"/>
      <c r="R1838" s="49"/>
      <c r="S1838" s="49"/>
      <c r="T1838" s="49"/>
      <c r="U1838" s="190"/>
      <c r="V1838" s="190"/>
      <c r="W1838" s="36"/>
      <c r="X1838" s="49"/>
      <c r="Y1838" s="190"/>
      <c r="Z1838" s="74"/>
      <c r="AA1838" s="74"/>
      <c r="AB1838" s="74"/>
      <c r="AC1838" s="74"/>
      <c r="AD1838" s="74"/>
      <c r="AE1838" s="74"/>
      <c r="AF1838" s="49"/>
      <c r="AG1838" s="49"/>
    </row>
    <row r="1839" spans="1:33">
      <c r="A1839" s="190"/>
      <c r="B1839" s="190"/>
      <c r="C1839" s="49"/>
      <c r="D1839" s="49"/>
      <c r="E1839" s="190"/>
      <c r="F1839" s="74"/>
      <c r="G1839" s="74"/>
      <c r="H1839" s="74"/>
      <c r="I1839" s="74"/>
      <c r="J1839" s="74"/>
      <c r="K1839" s="74"/>
      <c r="L1839" s="49"/>
      <c r="M1839" s="49"/>
      <c r="N1839" s="49"/>
      <c r="O1839" s="49"/>
      <c r="P1839" s="49"/>
      <c r="Q1839" s="49"/>
      <c r="R1839" s="49"/>
      <c r="S1839" s="49"/>
      <c r="T1839" s="49"/>
      <c r="U1839" s="190"/>
      <c r="V1839" s="190"/>
      <c r="W1839" s="36"/>
      <c r="X1839" s="49"/>
      <c r="Y1839" s="190"/>
      <c r="Z1839" s="74"/>
      <c r="AA1839" s="74"/>
      <c r="AB1839" s="74"/>
      <c r="AC1839" s="74"/>
      <c r="AD1839" s="74"/>
      <c r="AE1839" s="74"/>
      <c r="AF1839" s="49"/>
      <c r="AG1839" s="49"/>
    </row>
    <row r="1840" spans="1:33">
      <c r="A1840" s="190"/>
      <c r="B1840" s="190"/>
      <c r="C1840" s="49"/>
      <c r="D1840" s="49"/>
      <c r="E1840" s="190"/>
      <c r="F1840" s="74"/>
      <c r="G1840" s="74"/>
      <c r="H1840" s="74"/>
      <c r="I1840" s="74"/>
      <c r="J1840" s="74"/>
      <c r="K1840" s="74"/>
      <c r="L1840" s="49"/>
      <c r="M1840" s="49"/>
      <c r="N1840" s="49"/>
      <c r="O1840" s="49"/>
      <c r="P1840" s="49"/>
      <c r="Q1840" s="49"/>
      <c r="R1840" s="49"/>
      <c r="S1840" s="49"/>
      <c r="T1840" s="49"/>
      <c r="U1840" s="190"/>
      <c r="V1840" s="190"/>
      <c r="W1840" s="36"/>
      <c r="X1840" s="49"/>
      <c r="Y1840" s="190"/>
      <c r="Z1840" s="74"/>
      <c r="AA1840" s="74"/>
      <c r="AB1840" s="74"/>
      <c r="AC1840" s="74"/>
      <c r="AD1840" s="74"/>
      <c r="AE1840" s="74"/>
      <c r="AF1840" s="49"/>
      <c r="AG1840" s="49"/>
    </row>
    <row r="1841" spans="1:33">
      <c r="A1841" s="190"/>
      <c r="B1841" s="190"/>
      <c r="C1841" s="49"/>
      <c r="D1841" s="49"/>
      <c r="E1841" s="190"/>
      <c r="F1841" s="74"/>
      <c r="G1841" s="74"/>
      <c r="H1841" s="74"/>
      <c r="I1841" s="74"/>
      <c r="J1841" s="74"/>
      <c r="K1841" s="74"/>
      <c r="L1841" s="49"/>
      <c r="M1841" s="49"/>
      <c r="N1841" s="49"/>
      <c r="O1841" s="49"/>
      <c r="P1841" s="49"/>
      <c r="Q1841" s="49"/>
      <c r="R1841" s="49"/>
      <c r="S1841" s="49"/>
      <c r="T1841" s="49"/>
      <c r="U1841" s="190"/>
      <c r="V1841" s="190"/>
      <c r="W1841" s="36"/>
      <c r="X1841" s="49"/>
      <c r="Y1841" s="190"/>
      <c r="Z1841" s="74"/>
      <c r="AA1841" s="74"/>
      <c r="AB1841" s="74"/>
      <c r="AC1841" s="74"/>
      <c r="AD1841" s="74"/>
      <c r="AE1841" s="74"/>
      <c r="AF1841" s="49"/>
      <c r="AG1841" s="49"/>
    </row>
    <row r="1842" spans="1:33">
      <c r="A1842" s="190"/>
      <c r="B1842" s="190"/>
      <c r="C1842" s="49"/>
      <c r="D1842" s="49"/>
      <c r="E1842" s="190"/>
      <c r="F1842" s="74"/>
      <c r="G1842" s="74"/>
      <c r="H1842" s="74"/>
      <c r="I1842" s="74"/>
      <c r="J1842" s="74"/>
      <c r="K1842" s="74"/>
      <c r="L1842" s="49"/>
      <c r="M1842" s="49"/>
      <c r="N1842" s="49"/>
      <c r="O1842" s="49"/>
      <c r="P1842" s="49"/>
      <c r="Q1842" s="49"/>
      <c r="R1842" s="49"/>
      <c r="S1842" s="49"/>
      <c r="T1842" s="49"/>
      <c r="U1842" s="190"/>
      <c r="V1842" s="190"/>
      <c r="W1842" s="36"/>
      <c r="X1842" s="49"/>
      <c r="Y1842" s="190"/>
      <c r="Z1842" s="74"/>
      <c r="AA1842" s="74"/>
      <c r="AB1842" s="74"/>
      <c r="AC1842" s="74"/>
      <c r="AD1842" s="74"/>
      <c r="AE1842" s="74"/>
      <c r="AF1842" s="49"/>
      <c r="AG1842" s="49"/>
    </row>
    <row r="1843" spans="1:33">
      <c r="A1843" s="190"/>
      <c r="B1843" s="190"/>
      <c r="C1843" s="49"/>
      <c r="D1843" s="49"/>
      <c r="E1843" s="190"/>
      <c r="F1843" s="74"/>
      <c r="G1843" s="74"/>
      <c r="H1843" s="74"/>
      <c r="I1843" s="74"/>
      <c r="J1843" s="74"/>
      <c r="K1843" s="74"/>
      <c r="L1843" s="49"/>
      <c r="M1843" s="49"/>
      <c r="N1843" s="49"/>
      <c r="O1843" s="49"/>
      <c r="P1843" s="49"/>
      <c r="Q1843" s="49"/>
      <c r="R1843" s="49"/>
      <c r="S1843" s="49"/>
      <c r="T1843" s="49"/>
      <c r="U1843" s="190"/>
      <c r="V1843" s="190"/>
      <c r="W1843" s="36"/>
      <c r="X1843" s="49"/>
      <c r="Y1843" s="190"/>
      <c r="Z1843" s="74"/>
      <c r="AA1843" s="74"/>
      <c r="AB1843" s="74"/>
      <c r="AC1843" s="74"/>
      <c r="AD1843" s="74"/>
      <c r="AE1843" s="74"/>
      <c r="AF1843" s="49"/>
      <c r="AG1843" s="49"/>
    </row>
    <row r="1844" spans="1:33">
      <c r="A1844" s="190"/>
      <c r="B1844" s="190"/>
      <c r="C1844" s="49"/>
      <c r="D1844" s="49"/>
      <c r="E1844" s="190"/>
      <c r="F1844" s="74"/>
      <c r="G1844" s="74"/>
      <c r="H1844" s="74"/>
      <c r="I1844" s="74"/>
      <c r="J1844" s="74"/>
      <c r="K1844" s="74"/>
      <c r="L1844" s="49"/>
      <c r="M1844" s="49"/>
      <c r="N1844" s="49"/>
      <c r="O1844" s="49"/>
      <c r="P1844" s="49"/>
      <c r="Q1844" s="49"/>
      <c r="R1844" s="49"/>
      <c r="S1844" s="49"/>
      <c r="T1844" s="49"/>
      <c r="U1844" s="190"/>
      <c r="V1844" s="190"/>
      <c r="W1844" s="36"/>
      <c r="X1844" s="49"/>
      <c r="Y1844" s="190"/>
      <c r="Z1844" s="74"/>
      <c r="AA1844" s="74"/>
      <c r="AB1844" s="74"/>
      <c r="AC1844" s="74"/>
      <c r="AD1844" s="74"/>
      <c r="AE1844" s="74"/>
      <c r="AF1844" s="49"/>
      <c r="AG1844" s="49"/>
    </row>
    <row r="1845" spans="1:33">
      <c r="A1845" s="190"/>
      <c r="B1845" s="190"/>
      <c r="C1845" s="49"/>
      <c r="D1845" s="49"/>
      <c r="E1845" s="190"/>
      <c r="F1845" s="74"/>
      <c r="G1845" s="74"/>
      <c r="H1845" s="74"/>
      <c r="I1845" s="74"/>
      <c r="J1845" s="74"/>
      <c r="K1845" s="74"/>
      <c r="L1845" s="49"/>
      <c r="M1845" s="49"/>
      <c r="N1845" s="49"/>
      <c r="O1845" s="49"/>
      <c r="P1845" s="49"/>
      <c r="Q1845" s="49"/>
      <c r="R1845" s="49"/>
      <c r="S1845" s="49"/>
      <c r="T1845" s="49"/>
      <c r="U1845" s="190"/>
      <c r="V1845" s="190"/>
      <c r="W1845" s="36"/>
      <c r="X1845" s="49"/>
      <c r="Y1845" s="190"/>
      <c r="Z1845" s="74"/>
      <c r="AA1845" s="74"/>
      <c r="AB1845" s="74"/>
      <c r="AC1845" s="74"/>
      <c r="AD1845" s="74"/>
      <c r="AE1845" s="74"/>
      <c r="AF1845" s="49"/>
      <c r="AG1845" s="49"/>
    </row>
    <row r="1846" spans="1:33">
      <c r="A1846" s="190"/>
      <c r="B1846" s="190"/>
      <c r="C1846" s="49"/>
      <c r="D1846" s="49"/>
      <c r="E1846" s="190"/>
      <c r="F1846" s="74"/>
      <c r="G1846" s="74"/>
      <c r="H1846" s="74"/>
      <c r="I1846" s="74"/>
      <c r="J1846" s="74"/>
      <c r="K1846" s="74"/>
      <c r="L1846" s="49"/>
      <c r="M1846" s="49"/>
      <c r="N1846" s="49"/>
      <c r="O1846" s="49"/>
      <c r="P1846" s="49"/>
      <c r="Q1846" s="49"/>
      <c r="R1846" s="49"/>
      <c r="S1846" s="49"/>
      <c r="T1846" s="49"/>
      <c r="U1846" s="190"/>
      <c r="V1846" s="190"/>
      <c r="W1846" s="36"/>
      <c r="X1846" s="49"/>
      <c r="Y1846" s="190"/>
      <c r="Z1846" s="74"/>
      <c r="AA1846" s="74"/>
      <c r="AB1846" s="74"/>
      <c r="AC1846" s="74"/>
      <c r="AD1846" s="74"/>
      <c r="AE1846" s="74"/>
      <c r="AF1846" s="49"/>
      <c r="AG1846" s="49"/>
    </row>
    <row r="1847" spans="1:33">
      <c r="A1847" s="190"/>
      <c r="B1847" s="190"/>
      <c r="C1847" s="49"/>
      <c r="D1847" s="49"/>
      <c r="E1847" s="190"/>
      <c r="F1847" s="74"/>
      <c r="G1847" s="74"/>
      <c r="H1847" s="74"/>
      <c r="I1847" s="74"/>
      <c r="J1847" s="74"/>
      <c r="K1847" s="74"/>
      <c r="L1847" s="49"/>
      <c r="M1847" s="49"/>
      <c r="N1847" s="49"/>
      <c r="O1847" s="49"/>
      <c r="P1847" s="49"/>
      <c r="Q1847" s="49"/>
      <c r="R1847" s="49"/>
      <c r="S1847" s="49"/>
      <c r="T1847" s="49"/>
      <c r="U1847" s="190"/>
      <c r="V1847" s="190"/>
      <c r="W1847" s="36"/>
      <c r="X1847" s="49"/>
      <c r="Y1847" s="190"/>
      <c r="Z1847" s="74"/>
      <c r="AA1847" s="74"/>
      <c r="AB1847" s="74"/>
      <c r="AC1847" s="74"/>
      <c r="AD1847" s="74"/>
      <c r="AE1847" s="74"/>
      <c r="AF1847" s="49"/>
      <c r="AG1847" s="49"/>
    </row>
    <row r="1848" spans="1:33">
      <c r="A1848" s="190"/>
      <c r="B1848" s="190"/>
      <c r="C1848" s="49"/>
      <c r="D1848" s="49"/>
      <c r="E1848" s="190"/>
      <c r="F1848" s="74"/>
      <c r="G1848" s="74"/>
      <c r="H1848" s="74"/>
      <c r="I1848" s="74"/>
      <c r="J1848" s="74"/>
      <c r="K1848" s="74"/>
      <c r="L1848" s="49"/>
      <c r="M1848" s="49"/>
      <c r="N1848" s="49"/>
      <c r="O1848" s="49"/>
      <c r="P1848" s="49"/>
      <c r="Q1848" s="49"/>
      <c r="R1848" s="49"/>
      <c r="S1848" s="49"/>
      <c r="T1848" s="49"/>
      <c r="U1848" s="190"/>
      <c r="V1848" s="190"/>
      <c r="W1848" s="36"/>
      <c r="X1848" s="49"/>
      <c r="Y1848" s="190"/>
      <c r="Z1848" s="74"/>
      <c r="AA1848" s="74"/>
      <c r="AB1848" s="74"/>
      <c r="AC1848" s="74"/>
      <c r="AD1848" s="74"/>
      <c r="AE1848" s="74"/>
      <c r="AF1848" s="49"/>
      <c r="AG1848" s="49"/>
    </row>
    <row r="1849" spans="1:33">
      <c r="A1849" s="190"/>
      <c r="B1849" s="190"/>
      <c r="C1849" s="49"/>
      <c r="D1849" s="49"/>
      <c r="E1849" s="190"/>
      <c r="F1849" s="74"/>
      <c r="G1849" s="74"/>
      <c r="H1849" s="74"/>
      <c r="I1849" s="74"/>
      <c r="J1849" s="74"/>
      <c r="K1849" s="74"/>
      <c r="L1849" s="49"/>
      <c r="M1849" s="49"/>
      <c r="N1849" s="49"/>
      <c r="O1849" s="49"/>
      <c r="P1849" s="49"/>
      <c r="Q1849" s="49"/>
      <c r="R1849" s="49"/>
      <c r="S1849" s="49"/>
      <c r="T1849" s="49"/>
      <c r="U1849" s="190"/>
      <c r="V1849" s="190"/>
      <c r="W1849" s="36"/>
      <c r="X1849" s="49"/>
      <c r="Y1849" s="190"/>
      <c r="Z1849" s="74"/>
      <c r="AA1849" s="74"/>
      <c r="AB1849" s="74"/>
      <c r="AC1849" s="74"/>
      <c r="AD1849" s="74"/>
      <c r="AE1849" s="74"/>
      <c r="AF1849" s="49"/>
      <c r="AG1849" s="49"/>
    </row>
    <row r="1850" spans="1:33">
      <c r="A1850" s="190"/>
      <c r="B1850" s="190"/>
      <c r="C1850" s="49"/>
      <c r="D1850" s="49"/>
      <c r="E1850" s="190"/>
      <c r="F1850" s="74"/>
      <c r="G1850" s="74"/>
      <c r="H1850" s="74"/>
      <c r="I1850" s="74"/>
      <c r="J1850" s="74"/>
      <c r="K1850" s="74"/>
      <c r="L1850" s="49"/>
      <c r="M1850" s="49"/>
      <c r="N1850" s="49"/>
      <c r="O1850" s="49"/>
      <c r="P1850" s="49"/>
      <c r="Q1850" s="49"/>
      <c r="R1850" s="49"/>
      <c r="S1850" s="49"/>
      <c r="T1850" s="49"/>
      <c r="U1850" s="190"/>
      <c r="V1850" s="190"/>
      <c r="W1850" s="36"/>
      <c r="X1850" s="49"/>
      <c r="Y1850" s="190"/>
      <c r="Z1850" s="74"/>
      <c r="AA1850" s="74"/>
      <c r="AB1850" s="74"/>
      <c r="AC1850" s="74"/>
      <c r="AD1850" s="74"/>
      <c r="AE1850" s="74"/>
      <c r="AF1850" s="49"/>
      <c r="AG1850" s="49"/>
    </row>
    <row r="1851" spans="1:33">
      <c r="A1851" s="190"/>
      <c r="B1851" s="190"/>
      <c r="C1851" s="49"/>
      <c r="D1851" s="49"/>
      <c r="E1851" s="190"/>
      <c r="F1851" s="74"/>
      <c r="G1851" s="74"/>
      <c r="H1851" s="74"/>
      <c r="I1851" s="74"/>
      <c r="J1851" s="74"/>
      <c r="K1851" s="74"/>
      <c r="L1851" s="49"/>
      <c r="M1851" s="49"/>
      <c r="N1851" s="49"/>
      <c r="O1851" s="49"/>
      <c r="P1851" s="49"/>
      <c r="Q1851" s="49"/>
      <c r="R1851" s="49"/>
      <c r="S1851" s="49"/>
      <c r="T1851" s="49"/>
      <c r="U1851" s="190"/>
      <c r="V1851" s="190"/>
      <c r="W1851" s="36"/>
      <c r="X1851" s="49"/>
      <c r="Y1851" s="190"/>
      <c r="Z1851" s="74"/>
      <c r="AA1851" s="74"/>
      <c r="AB1851" s="74"/>
      <c r="AC1851" s="74"/>
      <c r="AD1851" s="74"/>
      <c r="AE1851" s="74"/>
      <c r="AF1851" s="49"/>
      <c r="AG1851" s="49"/>
    </row>
    <row r="1852" spans="1:33">
      <c r="A1852" s="190"/>
      <c r="B1852" s="190"/>
      <c r="C1852" s="49"/>
      <c r="D1852" s="49"/>
      <c r="E1852" s="190"/>
      <c r="F1852" s="74"/>
      <c r="G1852" s="74"/>
      <c r="H1852" s="74"/>
      <c r="I1852" s="74"/>
      <c r="J1852" s="74"/>
      <c r="K1852" s="74"/>
      <c r="L1852" s="49"/>
      <c r="M1852" s="49"/>
      <c r="N1852" s="49"/>
      <c r="O1852" s="49"/>
      <c r="P1852" s="49"/>
      <c r="Q1852" s="49"/>
      <c r="R1852" s="49"/>
      <c r="S1852" s="49"/>
      <c r="T1852" s="49"/>
      <c r="U1852" s="190"/>
      <c r="V1852" s="190"/>
      <c r="W1852" s="36"/>
      <c r="X1852" s="49"/>
      <c r="Y1852" s="190"/>
      <c r="Z1852" s="74"/>
      <c r="AA1852" s="74"/>
      <c r="AB1852" s="74"/>
      <c r="AC1852" s="74"/>
      <c r="AD1852" s="74"/>
      <c r="AE1852" s="74"/>
      <c r="AF1852" s="49"/>
      <c r="AG1852" s="49"/>
    </row>
    <row r="1853" spans="1:33">
      <c r="A1853" s="190"/>
      <c r="B1853" s="190"/>
      <c r="C1853" s="49"/>
      <c r="D1853" s="49"/>
      <c r="E1853" s="190"/>
      <c r="F1853" s="74"/>
      <c r="G1853" s="74"/>
      <c r="H1853" s="74"/>
      <c r="I1853" s="74"/>
      <c r="J1853" s="74"/>
      <c r="K1853" s="74"/>
      <c r="L1853" s="49"/>
      <c r="M1853" s="49"/>
      <c r="N1853" s="49"/>
      <c r="O1853" s="49"/>
      <c r="P1853" s="49"/>
      <c r="Q1853" s="49"/>
      <c r="R1853" s="49"/>
      <c r="S1853" s="49"/>
      <c r="T1853" s="49"/>
      <c r="U1853" s="190"/>
      <c r="V1853" s="190"/>
      <c r="W1853" s="36"/>
      <c r="X1853" s="49"/>
      <c r="Y1853" s="190"/>
      <c r="Z1853" s="74"/>
      <c r="AA1853" s="74"/>
      <c r="AB1853" s="74"/>
      <c r="AC1853" s="74"/>
      <c r="AD1853" s="74"/>
      <c r="AE1853" s="74"/>
      <c r="AF1853" s="49"/>
      <c r="AG1853" s="49"/>
    </row>
    <row r="1854" spans="1:33">
      <c r="A1854" s="190"/>
      <c r="B1854" s="190"/>
      <c r="C1854" s="49"/>
      <c r="D1854" s="49"/>
      <c r="E1854" s="190"/>
      <c r="F1854" s="74"/>
      <c r="G1854" s="74"/>
      <c r="H1854" s="74"/>
      <c r="I1854" s="74"/>
      <c r="J1854" s="74"/>
      <c r="K1854" s="74"/>
      <c r="L1854" s="49"/>
      <c r="M1854" s="49"/>
      <c r="N1854" s="49"/>
      <c r="O1854" s="49"/>
      <c r="P1854" s="49"/>
      <c r="Q1854" s="49"/>
      <c r="R1854" s="49"/>
      <c r="S1854" s="49"/>
      <c r="T1854" s="49"/>
      <c r="U1854" s="190"/>
      <c r="V1854" s="190"/>
      <c r="W1854" s="36"/>
      <c r="X1854" s="49"/>
      <c r="Y1854" s="190"/>
      <c r="Z1854" s="74"/>
      <c r="AA1854" s="74"/>
      <c r="AB1854" s="74"/>
      <c r="AC1854" s="74"/>
      <c r="AD1854" s="74"/>
      <c r="AE1854" s="74"/>
      <c r="AF1854" s="49"/>
      <c r="AG1854" s="49"/>
    </row>
    <row r="1855" spans="1:33">
      <c r="A1855" s="190"/>
      <c r="B1855" s="190"/>
      <c r="C1855" s="49"/>
      <c r="D1855" s="49"/>
      <c r="E1855" s="190"/>
      <c r="F1855" s="74"/>
      <c r="G1855" s="74"/>
      <c r="H1855" s="74"/>
      <c r="I1855" s="74"/>
      <c r="J1855" s="74"/>
      <c r="K1855" s="74"/>
      <c r="L1855" s="49"/>
      <c r="M1855" s="49"/>
      <c r="N1855" s="49"/>
      <c r="O1855" s="49"/>
      <c r="P1855" s="49"/>
      <c r="Q1855" s="49"/>
      <c r="R1855" s="49"/>
      <c r="S1855" s="49"/>
      <c r="T1855" s="49"/>
      <c r="U1855" s="190"/>
      <c r="V1855" s="190"/>
      <c r="W1855" s="36"/>
      <c r="X1855" s="49"/>
      <c r="Y1855" s="190"/>
      <c r="Z1855" s="74"/>
      <c r="AA1855" s="74"/>
      <c r="AB1855" s="74"/>
      <c r="AC1855" s="74"/>
      <c r="AD1855" s="74"/>
      <c r="AE1855" s="74"/>
      <c r="AF1855" s="49"/>
      <c r="AG1855" s="49"/>
    </row>
    <row r="1856" spans="1:33">
      <c r="A1856" s="190"/>
      <c r="B1856" s="190"/>
      <c r="C1856" s="49"/>
      <c r="D1856" s="49"/>
      <c r="E1856" s="190"/>
      <c r="F1856" s="74"/>
      <c r="G1856" s="74"/>
      <c r="H1856" s="74"/>
      <c r="I1856" s="74"/>
      <c r="J1856" s="74"/>
      <c r="K1856" s="74"/>
      <c r="L1856" s="49"/>
      <c r="M1856" s="49"/>
      <c r="N1856" s="49"/>
      <c r="O1856" s="49"/>
      <c r="P1856" s="49"/>
      <c r="Q1856" s="49"/>
      <c r="R1856" s="49"/>
      <c r="S1856" s="49"/>
      <c r="T1856" s="49"/>
      <c r="U1856" s="190"/>
      <c r="V1856" s="190"/>
      <c r="W1856" s="36"/>
      <c r="X1856" s="49"/>
      <c r="Y1856" s="190"/>
      <c r="Z1856" s="74"/>
      <c r="AA1856" s="74"/>
      <c r="AB1856" s="74"/>
      <c r="AC1856" s="74"/>
      <c r="AD1856" s="74"/>
      <c r="AE1856" s="74"/>
      <c r="AF1856" s="49"/>
      <c r="AG1856" s="49"/>
    </row>
    <row r="1857" spans="1:33">
      <c r="A1857" s="190"/>
      <c r="B1857" s="190"/>
      <c r="C1857" s="49"/>
      <c r="D1857" s="49"/>
      <c r="E1857" s="190"/>
      <c r="F1857" s="74"/>
      <c r="G1857" s="74"/>
      <c r="H1857" s="74"/>
      <c r="I1857" s="74"/>
      <c r="J1857" s="74"/>
      <c r="K1857" s="74"/>
      <c r="L1857" s="49"/>
      <c r="M1857" s="49"/>
      <c r="N1857" s="49"/>
      <c r="O1857" s="49"/>
      <c r="P1857" s="49"/>
      <c r="Q1857" s="49"/>
      <c r="R1857" s="49"/>
      <c r="S1857" s="49"/>
      <c r="T1857" s="49"/>
      <c r="U1857" s="190"/>
      <c r="V1857" s="190"/>
      <c r="W1857" s="36"/>
      <c r="X1857" s="49"/>
      <c r="Y1857" s="190"/>
      <c r="Z1857" s="74"/>
      <c r="AA1857" s="74"/>
      <c r="AB1857" s="74"/>
      <c r="AC1857" s="74"/>
      <c r="AD1857" s="74"/>
      <c r="AE1857" s="74"/>
      <c r="AF1857" s="49"/>
      <c r="AG1857" s="49"/>
    </row>
    <row r="1858" spans="1:33">
      <c r="A1858" s="190"/>
      <c r="B1858" s="190"/>
      <c r="C1858" s="49"/>
      <c r="D1858" s="49"/>
      <c r="E1858" s="190"/>
      <c r="F1858" s="74"/>
      <c r="G1858" s="74"/>
      <c r="H1858" s="74"/>
      <c r="I1858" s="74"/>
      <c r="J1858" s="74"/>
      <c r="K1858" s="74"/>
      <c r="L1858" s="49"/>
      <c r="M1858" s="49"/>
      <c r="N1858" s="49"/>
      <c r="O1858" s="49"/>
      <c r="P1858" s="49"/>
      <c r="Q1858" s="49"/>
      <c r="R1858" s="49"/>
      <c r="S1858" s="49"/>
      <c r="T1858" s="49"/>
      <c r="U1858" s="190"/>
      <c r="V1858" s="190"/>
      <c r="W1858" s="36"/>
      <c r="X1858" s="49"/>
      <c r="Y1858" s="190"/>
      <c r="Z1858" s="74"/>
      <c r="AA1858" s="74"/>
      <c r="AB1858" s="74"/>
      <c r="AC1858" s="74"/>
      <c r="AD1858" s="74"/>
      <c r="AE1858" s="74"/>
      <c r="AF1858" s="49"/>
      <c r="AG1858" s="49"/>
    </row>
    <row r="1859" spans="1:33">
      <c r="A1859" s="190"/>
      <c r="B1859" s="190"/>
      <c r="C1859" s="49"/>
      <c r="D1859" s="49"/>
      <c r="E1859" s="190"/>
      <c r="F1859" s="74"/>
      <c r="G1859" s="74"/>
      <c r="H1859" s="74"/>
      <c r="I1859" s="74"/>
      <c r="J1859" s="74"/>
      <c r="K1859" s="74"/>
      <c r="L1859" s="49"/>
      <c r="M1859" s="49"/>
      <c r="N1859" s="49"/>
      <c r="O1859" s="49"/>
      <c r="P1859" s="49"/>
      <c r="Q1859" s="49"/>
      <c r="R1859" s="49"/>
      <c r="S1859" s="49"/>
      <c r="T1859" s="49"/>
      <c r="U1859" s="190"/>
      <c r="V1859" s="190"/>
      <c r="W1859" s="36"/>
      <c r="X1859" s="49"/>
      <c r="Y1859" s="190"/>
      <c r="Z1859" s="74"/>
      <c r="AA1859" s="74"/>
      <c r="AB1859" s="74"/>
      <c r="AC1859" s="74"/>
      <c r="AD1859" s="74"/>
      <c r="AE1859" s="74"/>
      <c r="AF1859" s="49"/>
      <c r="AG1859" s="49"/>
    </row>
    <row r="1860" spans="1:33">
      <c r="A1860" s="190"/>
      <c r="B1860" s="190"/>
      <c r="C1860" s="49"/>
      <c r="D1860" s="49"/>
      <c r="E1860" s="190"/>
      <c r="F1860" s="74"/>
      <c r="G1860" s="74"/>
      <c r="H1860" s="74"/>
      <c r="I1860" s="74"/>
      <c r="J1860" s="74"/>
      <c r="K1860" s="74"/>
      <c r="L1860" s="49"/>
      <c r="M1860" s="49"/>
      <c r="N1860" s="49"/>
      <c r="O1860" s="49"/>
      <c r="P1860" s="49"/>
      <c r="Q1860" s="49"/>
      <c r="R1860" s="49"/>
      <c r="S1860" s="49"/>
      <c r="T1860" s="49"/>
      <c r="U1860" s="190"/>
      <c r="V1860" s="190"/>
      <c r="W1860" s="36"/>
      <c r="X1860" s="49"/>
      <c r="Y1860" s="190"/>
      <c r="Z1860" s="74"/>
      <c r="AA1860" s="74"/>
      <c r="AB1860" s="74"/>
      <c r="AC1860" s="74"/>
      <c r="AD1860" s="74"/>
      <c r="AE1860" s="74"/>
      <c r="AF1860" s="49"/>
      <c r="AG1860" s="49"/>
    </row>
    <row r="1861" spans="1:33">
      <c r="A1861" s="190"/>
      <c r="B1861" s="190"/>
      <c r="C1861" s="49"/>
      <c r="D1861" s="49"/>
      <c r="E1861" s="190"/>
      <c r="F1861" s="74"/>
      <c r="G1861" s="74"/>
      <c r="H1861" s="74"/>
      <c r="I1861" s="74"/>
      <c r="J1861" s="74"/>
      <c r="K1861" s="74"/>
      <c r="L1861" s="49"/>
      <c r="M1861" s="49"/>
      <c r="N1861" s="49"/>
      <c r="O1861" s="49"/>
      <c r="P1861" s="49"/>
      <c r="Q1861" s="49"/>
      <c r="R1861" s="49"/>
      <c r="S1861" s="49"/>
      <c r="T1861" s="49"/>
      <c r="U1861" s="190"/>
      <c r="V1861" s="190"/>
      <c r="W1861" s="36"/>
      <c r="X1861" s="49"/>
      <c r="Y1861" s="190"/>
      <c r="Z1861" s="74"/>
      <c r="AA1861" s="74"/>
      <c r="AB1861" s="74"/>
      <c r="AC1861" s="74"/>
      <c r="AD1861" s="74"/>
      <c r="AE1861" s="74"/>
      <c r="AF1861" s="49"/>
      <c r="AG1861" s="49"/>
    </row>
    <row r="1862" spans="1:33">
      <c r="A1862" s="190"/>
      <c r="B1862" s="190"/>
      <c r="C1862" s="49"/>
      <c r="D1862" s="49"/>
      <c r="E1862" s="190"/>
      <c r="F1862" s="74"/>
      <c r="G1862" s="74"/>
      <c r="H1862" s="74"/>
      <c r="I1862" s="74"/>
      <c r="J1862" s="74"/>
      <c r="K1862" s="74"/>
      <c r="L1862" s="49"/>
      <c r="M1862" s="49"/>
      <c r="N1862" s="49"/>
      <c r="O1862" s="49"/>
      <c r="P1862" s="49"/>
      <c r="Q1862" s="49"/>
      <c r="R1862" s="49"/>
      <c r="S1862" s="49"/>
      <c r="T1862" s="49"/>
      <c r="U1862" s="190"/>
      <c r="V1862" s="190"/>
      <c r="W1862" s="36"/>
      <c r="X1862" s="49"/>
      <c r="Y1862" s="190"/>
      <c r="Z1862" s="74"/>
      <c r="AA1862" s="74"/>
      <c r="AB1862" s="74"/>
      <c r="AC1862" s="74"/>
      <c r="AD1862" s="74"/>
      <c r="AE1862" s="74"/>
      <c r="AF1862" s="49"/>
      <c r="AG1862" s="49"/>
    </row>
    <row r="1863" spans="1:33">
      <c r="A1863" s="190"/>
      <c r="B1863" s="190"/>
      <c r="C1863" s="49"/>
      <c r="D1863" s="49"/>
      <c r="E1863" s="190"/>
      <c r="F1863" s="74"/>
      <c r="G1863" s="74"/>
      <c r="H1863" s="74"/>
      <c r="I1863" s="74"/>
      <c r="J1863" s="74"/>
      <c r="K1863" s="74"/>
      <c r="L1863" s="49"/>
      <c r="M1863" s="49"/>
      <c r="N1863" s="49"/>
      <c r="O1863" s="49"/>
      <c r="P1863" s="49"/>
      <c r="Q1863" s="49"/>
      <c r="R1863" s="49"/>
      <c r="S1863" s="49"/>
      <c r="T1863" s="49"/>
      <c r="U1863" s="190"/>
      <c r="V1863" s="190"/>
      <c r="W1863" s="36"/>
      <c r="X1863" s="49"/>
      <c r="Y1863" s="190"/>
      <c r="Z1863" s="74"/>
      <c r="AA1863" s="74"/>
      <c r="AB1863" s="74"/>
      <c r="AC1863" s="74"/>
      <c r="AD1863" s="74"/>
      <c r="AE1863" s="74"/>
      <c r="AF1863" s="49"/>
      <c r="AG1863" s="49"/>
    </row>
    <row r="1864" spans="1:33">
      <c r="A1864" s="190"/>
      <c r="B1864" s="190"/>
      <c r="C1864" s="49"/>
      <c r="D1864" s="49"/>
      <c r="E1864" s="190"/>
      <c r="F1864" s="74"/>
      <c r="G1864" s="74"/>
      <c r="H1864" s="74"/>
      <c r="I1864" s="74"/>
      <c r="J1864" s="74"/>
      <c r="K1864" s="74"/>
      <c r="L1864" s="49"/>
      <c r="M1864" s="49"/>
      <c r="N1864" s="49"/>
      <c r="O1864" s="49"/>
      <c r="P1864" s="49"/>
      <c r="Q1864" s="49"/>
      <c r="R1864" s="49"/>
      <c r="S1864" s="49"/>
      <c r="T1864" s="49"/>
      <c r="U1864" s="190"/>
      <c r="V1864" s="190"/>
      <c r="W1864" s="36"/>
      <c r="X1864" s="49"/>
      <c r="Y1864" s="190"/>
      <c r="Z1864" s="74"/>
      <c r="AA1864" s="74"/>
      <c r="AB1864" s="74"/>
      <c r="AC1864" s="74"/>
      <c r="AD1864" s="74"/>
      <c r="AE1864" s="74"/>
      <c r="AF1864" s="49"/>
      <c r="AG1864" s="49"/>
    </row>
    <row r="1865" spans="1:33">
      <c r="A1865" s="190"/>
      <c r="B1865" s="190"/>
      <c r="C1865" s="49"/>
      <c r="D1865" s="49"/>
      <c r="E1865" s="190"/>
      <c r="F1865" s="74"/>
      <c r="G1865" s="74"/>
      <c r="H1865" s="74"/>
      <c r="I1865" s="74"/>
      <c r="J1865" s="74"/>
      <c r="K1865" s="74"/>
      <c r="L1865" s="49"/>
      <c r="M1865" s="49"/>
      <c r="N1865" s="49"/>
      <c r="O1865" s="49"/>
      <c r="P1865" s="49"/>
      <c r="Q1865" s="49"/>
      <c r="R1865" s="49"/>
      <c r="S1865" s="49"/>
      <c r="T1865" s="49"/>
      <c r="U1865" s="190"/>
      <c r="V1865" s="190"/>
      <c r="W1865" s="36"/>
      <c r="X1865" s="49"/>
      <c r="Y1865" s="190"/>
      <c r="Z1865" s="74"/>
      <c r="AA1865" s="74"/>
      <c r="AB1865" s="74"/>
      <c r="AC1865" s="74"/>
      <c r="AD1865" s="74"/>
      <c r="AE1865" s="74"/>
      <c r="AF1865" s="49"/>
      <c r="AG1865" s="49"/>
    </row>
    <row r="1866" spans="1:33">
      <c r="A1866" s="190"/>
      <c r="B1866" s="190"/>
      <c r="C1866" s="49"/>
      <c r="D1866" s="49"/>
      <c r="E1866" s="190"/>
      <c r="F1866" s="74"/>
      <c r="G1866" s="74"/>
      <c r="H1866" s="74"/>
      <c r="I1866" s="74"/>
      <c r="J1866" s="74"/>
      <c r="K1866" s="74"/>
      <c r="L1866" s="49"/>
      <c r="M1866" s="49"/>
      <c r="N1866" s="49"/>
      <c r="O1866" s="49"/>
      <c r="P1866" s="49"/>
      <c r="Q1866" s="49"/>
      <c r="R1866" s="49"/>
      <c r="S1866" s="49"/>
      <c r="T1866" s="49"/>
      <c r="U1866" s="190"/>
      <c r="V1866" s="190"/>
      <c r="W1866" s="36"/>
      <c r="X1866" s="49"/>
      <c r="Y1866" s="190"/>
      <c r="Z1866" s="74"/>
      <c r="AA1866" s="74"/>
      <c r="AB1866" s="74"/>
      <c r="AC1866" s="74"/>
      <c r="AD1866" s="74"/>
      <c r="AE1866" s="74"/>
      <c r="AF1866" s="49"/>
      <c r="AG1866" s="49"/>
    </row>
    <row r="1867" spans="1:33">
      <c r="A1867" s="190"/>
      <c r="B1867" s="190"/>
      <c r="C1867" s="49"/>
      <c r="D1867" s="49"/>
      <c r="E1867" s="190"/>
      <c r="F1867" s="74"/>
      <c r="G1867" s="74"/>
      <c r="H1867" s="74"/>
      <c r="I1867" s="74"/>
      <c r="J1867" s="74"/>
      <c r="K1867" s="74"/>
      <c r="L1867" s="49"/>
      <c r="M1867" s="49"/>
      <c r="N1867" s="49"/>
      <c r="O1867" s="49"/>
      <c r="P1867" s="49"/>
      <c r="Q1867" s="49"/>
      <c r="R1867" s="49"/>
      <c r="S1867" s="49"/>
      <c r="T1867" s="49"/>
      <c r="U1867" s="190"/>
      <c r="V1867" s="190"/>
      <c r="W1867" s="36"/>
      <c r="X1867" s="49"/>
      <c r="Y1867" s="190"/>
      <c r="Z1867" s="74"/>
      <c r="AA1867" s="74"/>
      <c r="AB1867" s="74"/>
      <c r="AC1867" s="74"/>
      <c r="AD1867" s="74"/>
      <c r="AE1867" s="74"/>
      <c r="AF1867" s="49"/>
      <c r="AG1867" s="49"/>
    </row>
    <row r="1868" spans="1:33">
      <c r="A1868" s="190"/>
      <c r="B1868" s="190"/>
      <c r="C1868" s="49"/>
      <c r="D1868" s="49"/>
      <c r="E1868" s="190"/>
      <c r="F1868" s="74"/>
      <c r="G1868" s="74"/>
      <c r="H1868" s="74"/>
      <c r="I1868" s="74"/>
      <c r="J1868" s="74"/>
      <c r="K1868" s="74"/>
      <c r="L1868" s="49"/>
      <c r="M1868" s="49"/>
      <c r="N1868" s="49"/>
      <c r="O1868" s="49"/>
      <c r="P1868" s="49"/>
      <c r="Q1868" s="49"/>
      <c r="R1868" s="49"/>
      <c r="S1868" s="49"/>
      <c r="T1868" s="49"/>
      <c r="U1868" s="190"/>
      <c r="V1868" s="190"/>
      <c r="W1868" s="36"/>
      <c r="X1868" s="49"/>
      <c r="Y1868" s="190"/>
      <c r="Z1868" s="74"/>
      <c r="AA1868" s="74"/>
      <c r="AB1868" s="74"/>
      <c r="AC1868" s="74"/>
      <c r="AD1868" s="74"/>
      <c r="AE1868" s="74"/>
      <c r="AF1868" s="49"/>
      <c r="AG1868" s="49"/>
    </row>
    <row r="1869" spans="1:33">
      <c r="A1869" s="190"/>
      <c r="B1869" s="190"/>
      <c r="C1869" s="49"/>
      <c r="D1869" s="49"/>
      <c r="E1869" s="190"/>
      <c r="F1869" s="74"/>
      <c r="G1869" s="74"/>
      <c r="H1869" s="74"/>
      <c r="I1869" s="74"/>
      <c r="J1869" s="74"/>
      <c r="K1869" s="74"/>
      <c r="L1869" s="49"/>
      <c r="M1869" s="49"/>
      <c r="N1869" s="49"/>
      <c r="O1869" s="49"/>
      <c r="P1869" s="49"/>
      <c r="Q1869" s="49"/>
      <c r="R1869" s="49"/>
      <c r="S1869" s="49"/>
      <c r="T1869" s="49"/>
      <c r="U1869" s="190"/>
      <c r="V1869" s="190"/>
      <c r="W1869" s="36"/>
      <c r="X1869" s="49"/>
      <c r="Y1869" s="190"/>
      <c r="Z1869" s="74"/>
      <c r="AA1869" s="74"/>
      <c r="AB1869" s="74"/>
      <c r="AC1869" s="74"/>
      <c r="AD1869" s="74"/>
      <c r="AE1869" s="74"/>
      <c r="AF1869" s="49"/>
      <c r="AG1869" s="49"/>
    </row>
    <row r="1870" spans="1:33">
      <c r="A1870" s="190"/>
      <c r="B1870" s="190"/>
      <c r="C1870" s="49"/>
      <c r="D1870" s="49"/>
      <c r="E1870" s="190"/>
      <c r="F1870" s="74"/>
      <c r="G1870" s="74"/>
      <c r="H1870" s="74"/>
      <c r="I1870" s="74"/>
      <c r="J1870" s="74"/>
      <c r="K1870" s="74"/>
      <c r="L1870" s="49"/>
      <c r="M1870" s="49"/>
      <c r="N1870" s="49"/>
      <c r="O1870" s="49"/>
      <c r="P1870" s="49"/>
      <c r="Q1870" s="49"/>
      <c r="R1870" s="49"/>
      <c r="S1870" s="49"/>
      <c r="T1870" s="49"/>
      <c r="U1870" s="190"/>
      <c r="V1870" s="190"/>
      <c r="W1870" s="36"/>
      <c r="X1870" s="49"/>
      <c r="Y1870" s="190"/>
      <c r="Z1870" s="74"/>
      <c r="AA1870" s="74"/>
      <c r="AB1870" s="74"/>
      <c r="AC1870" s="74"/>
      <c r="AD1870" s="74"/>
      <c r="AE1870" s="74"/>
      <c r="AF1870" s="49"/>
      <c r="AG1870" s="49"/>
    </row>
    <row r="1871" spans="1:33">
      <c r="A1871" s="190"/>
      <c r="B1871" s="190"/>
      <c r="C1871" s="49"/>
      <c r="D1871" s="49"/>
      <c r="E1871" s="190"/>
      <c r="F1871" s="74"/>
      <c r="G1871" s="74"/>
      <c r="H1871" s="74"/>
      <c r="I1871" s="74"/>
      <c r="J1871" s="74"/>
      <c r="K1871" s="74"/>
      <c r="L1871" s="49"/>
      <c r="M1871" s="49"/>
      <c r="N1871" s="49"/>
      <c r="O1871" s="49"/>
      <c r="P1871" s="49"/>
      <c r="Q1871" s="49"/>
      <c r="R1871" s="49"/>
      <c r="S1871" s="49"/>
      <c r="T1871" s="49"/>
      <c r="U1871" s="190"/>
      <c r="V1871" s="190"/>
      <c r="W1871" s="36"/>
      <c r="X1871" s="49"/>
      <c r="Y1871" s="190"/>
      <c r="Z1871" s="74"/>
      <c r="AA1871" s="74"/>
      <c r="AB1871" s="74"/>
      <c r="AC1871" s="74"/>
      <c r="AD1871" s="74"/>
      <c r="AE1871" s="74"/>
      <c r="AF1871" s="49"/>
      <c r="AG1871" s="49"/>
    </row>
    <row r="1872" spans="1:33">
      <c r="A1872" s="190"/>
      <c r="B1872" s="190"/>
      <c r="C1872" s="49"/>
      <c r="D1872" s="49"/>
      <c r="E1872" s="190"/>
      <c r="F1872" s="74"/>
      <c r="G1872" s="74"/>
      <c r="H1872" s="74"/>
      <c r="I1872" s="74"/>
      <c r="J1872" s="74"/>
      <c r="K1872" s="74"/>
      <c r="L1872" s="49"/>
      <c r="M1872" s="49"/>
      <c r="N1872" s="49"/>
      <c r="O1872" s="49"/>
      <c r="P1872" s="49"/>
      <c r="Q1872" s="49"/>
      <c r="R1872" s="49"/>
      <c r="S1872" s="49"/>
      <c r="T1872" s="49"/>
      <c r="U1872" s="190"/>
      <c r="V1872" s="190"/>
      <c r="W1872" s="36"/>
      <c r="X1872" s="49"/>
      <c r="Y1872" s="190"/>
      <c r="Z1872" s="74"/>
      <c r="AA1872" s="74"/>
      <c r="AB1872" s="74"/>
      <c r="AC1872" s="74"/>
      <c r="AD1872" s="74"/>
      <c r="AE1872" s="74"/>
      <c r="AF1872" s="49"/>
      <c r="AG1872" s="49"/>
    </row>
    <row r="1873" spans="1:33">
      <c r="A1873" s="190"/>
      <c r="B1873" s="190"/>
      <c r="C1873" s="49"/>
      <c r="D1873" s="49"/>
      <c r="E1873" s="190"/>
      <c r="F1873" s="74"/>
      <c r="G1873" s="74"/>
      <c r="H1873" s="74"/>
      <c r="I1873" s="74"/>
      <c r="J1873" s="74"/>
      <c r="K1873" s="74"/>
      <c r="L1873" s="49"/>
      <c r="M1873" s="49"/>
      <c r="N1873" s="49"/>
      <c r="O1873" s="49"/>
      <c r="P1873" s="49"/>
      <c r="Q1873" s="49"/>
      <c r="R1873" s="49"/>
      <c r="S1873" s="49"/>
      <c r="T1873" s="49"/>
      <c r="U1873" s="190"/>
      <c r="V1873" s="190"/>
      <c r="W1873" s="36"/>
      <c r="X1873" s="49"/>
      <c r="Y1873" s="190"/>
      <c r="Z1873" s="74"/>
      <c r="AA1873" s="74"/>
      <c r="AB1873" s="74"/>
      <c r="AC1873" s="74"/>
      <c r="AD1873" s="74"/>
      <c r="AE1873" s="74"/>
      <c r="AF1873" s="49"/>
      <c r="AG1873" s="49"/>
    </row>
    <row r="1874" spans="1:33">
      <c r="A1874" s="190"/>
      <c r="B1874" s="190"/>
      <c r="C1874" s="49"/>
      <c r="D1874" s="49"/>
      <c r="E1874" s="190"/>
      <c r="F1874" s="74"/>
      <c r="G1874" s="74"/>
      <c r="H1874" s="74"/>
      <c r="I1874" s="74"/>
      <c r="J1874" s="74"/>
      <c r="K1874" s="74"/>
      <c r="L1874" s="49"/>
      <c r="M1874" s="49"/>
      <c r="N1874" s="49"/>
      <c r="O1874" s="49"/>
      <c r="P1874" s="49"/>
      <c r="Q1874" s="49"/>
      <c r="R1874" s="49"/>
      <c r="S1874" s="49"/>
      <c r="T1874" s="49"/>
      <c r="U1874" s="190"/>
      <c r="V1874" s="190"/>
      <c r="W1874" s="36"/>
      <c r="X1874" s="49"/>
      <c r="Y1874" s="190"/>
      <c r="Z1874" s="74"/>
      <c r="AA1874" s="74"/>
      <c r="AB1874" s="74"/>
      <c r="AC1874" s="74"/>
      <c r="AD1874" s="74"/>
      <c r="AE1874" s="74"/>
      <c r="AF1874" s="49"/>
      <c r="AG1874" s="49"/>
    </row>
    <row r="1875" spans="1:33">
      <c r="A1875" s="190"/>
      <c r="B1875" s="190"/>
      <c r="C1875" s="49"/>
      <c r="D1875" s="49"/>
      <c r="E1875" s="190"/>
      <c r="F1875" s="74"/>
      <c r="G1875" s="74"/>
      <c r="H1875" s="74"/>
      <c r="I1875" s="74"/>
      <c r="J1875" s="74"/>
      <c r="K1875" s="74"/>
      <c r="L1875" s="49"/>
      <c r="M1875" s="49"/>
      <c r="N1875" s="49"/>
      <c r="O1875" s="49"/>
      <c r="P1875" s="49"/>
      <c r="Q1875" s="49"/>
      <c r="R1875" s="49"/>
      <c r="S1875" s="49"/>
      <c r="T1875" s="49"/>
      <c r="U1875" s="190"/>
      <c r="V1875" s="190"/>
      <c r="W1875" s="36"/>
      <c r="X1875" s="49"/>
      <c r="Y1875" s="190"/>
      <c r="Z1875" s="74"/>
      <c r="AA1875" s="74"/>
      <c r="AB1875" s="74"/>
      <c r="AC1875" s="74"/>
      <c r="AD1875" s="74"/>
      <c r="AE1875" s="74"/>
      <c r="AF1875" s="49"/>
      <c r="AG1875" s="49"/>
    </row>
    <row r="1876" spans="1:33">
      <c r="A1876" s="190"/>
      <c r="B1876" s="190"/>
      <c r="C1876" s="49"/>
      <c r="D1876" s="49"/>
      <c r="E1876" s="190"/>
      <c r="F1876" s="74"/>
      <c r="G1876" s="74"/>
      <c r="H1876" s="74"/>
      <c r="I1876" s="74"/>
      <c r="J1876" s="74"/>
      <c r="K1876" s="74"/>
      <c r="L1876" s="49"/>
      <c r="M1876" s="49"/>
      <c r="N1876" s="49"/>
      <c r="O1876" s="49"/>
      <c r="P1876" s="49"/>
      <c r="Q1876" s="49"/>
      <c r="R1876" s="49"/>
      <c r="S1876" s="49"/>
      <c r="T1876" s="49"/>
      <c r="U1876" s="190"/>
      <c r="V1876" s="190"/>
      <c r="W1876" s="36"/>
      <c r="X1876" s="49"/>
      <c r="Y1876" s="190"/>
      <c r="Z1876" s="74"/>
      <c r="AA1876" s="74"/>
      <c r="AB1876" s="74"/>
      <c r="AC1876" s="74"/>
      <c r="AD1876" s="74"/>
      <c r="AE1876" s="74"/>
      <c r="AF1876" s="49"/>
      <c r="AG1876" s="49"/>
    </row>
    <row r="1877" spans="1:33">
      <c r="A1877" s="190"/>
      <c r="B1877" s="190"/>
      <c r="C1877" s="49"/>
      <c r="D1877" s="49"/>
      <c r="E1877" s="190"/>
      <c r="F1877" s="74"/>
      <c r="G1877" s="74"/>
      <c r="H1877" s="74"/>
      <c r="I1877" s="74"/>
      <c r="J1877" s="74"/>
      <c r="K1877" s="74"/>
      <c r="L1877" s="49"/>
      <c r="M1877" s="49"/>
      <c r="N1877" s="49"/>
      <c r="O1877" s="49"/>
      <c r="P1877" s="49"/>
      <c r="Q1877" s="49"/>
      <c r="R1877" s="49"/>
      <c r="S1877" s="49"/>
      <c r="T1877" s="49"/>
      <c r="U1877" s="190"/>
      <c r="V1877" s="190"/>
      <c r="W1877" s="36"/>
      <c r="X1877" s="49"/>
      <c r="Y1877" s="190"/>
      <c r="Z1877" s="74"/>
      <c r="AA1877" s="74"/>
      <c r="AB1877" s="74"/>
      <c r="AC1877" s="74"/>
      <c r="AD1877" s="74"/>
      <c r="AE1877" s="74"/>
      <c r="AF1877" s="49"/>
      <c r="AG1877" s="49"/>
    </row>
    <row r="1878" spans="1:33">
      <c r="A1878" s="190"/>
      <c r="B1878" s="190"/>
      <c r="C1878" s="49"/>
      <c r="D1878" s="49"/>
      <c r="E1878" s="190"/>
      <c r="F1878" s="74"/>
      <c r="G1878" s="74"/>
      <c r="H1878" s="74"/>
      <c r="I1878" s="74"/>
      <c r="J1878" s="74"/>
      <c r="K1878" s="74"/>
      <c r="L1878" s="49"/>
      <c r="M1878" s="49"/>
      <c r="N1878" s="49"/>
      <c r="O1878" s="49"/>
      <c r="P1878" s="49"/>
      <c r="Q1878" s="49"/>
      <c r="R1878" s="49"/>
      <c r="S1878" s="49"/>
      <c r="T1878" s="49"/>
      <c r="U1878" s="190"/>
      <c r="V1878" s="190"/>
      <c r="W1878" s="36"/>
      <c r="X1878" s="49"/>
      <c r="Y1878" s="190"/>
      <c r="Z1878" s="74"/>
      <c r="AA1878" s="74"/>
      <c r="AB1878" s="74"/>
      <c r="AC1878" s="74"/>
      <c r="AD1878" s="74"/>
      <c r="AE1878" s="74"/>
      <c r="AF1878" s="49"/>
      <c r="AG1878" s="49"/>
    </row>
    <row r="1879" spans="1:33">
      <c r="A1879" s="190"/>
      <c r="B1879" s="190"/>
      <c r="C1879" s="49"/>
      <c r="D1879" s="49"/>
      <c r="E1879" s="190"/>
      <c r="F1879" s="74"/>
      <c r="G1879" s="74"/>
      <c r="H1879" s="74"/>
      <c r="I1879" s="74"/>
      <c r="J1879" s="74"/>
      <c r="K1879" s="74"/>
      <c r="L1879" s="49"/>
      <c r="M1879" s="49"/>
      <c r="N1879" s="49"/>
      <c r="O1879" s="49"/>
      <c r="P1879" s="49"/>
      <c r="Q1879" s="49"/>
      <c r="R1879" s="49"/>
      <c r="S1879" s="49"/>
      <c r="T1879" s="49"/>
      <c r="U1879" s="190"/>
      <c r="V1879" s="190"/>
      <c r="W1879" s="36"/>
      <c r="X1879" s="49"/>
      <c r="Y1879" s="190"/>
      <c r="Z1879" s="74"/>
      <c r="AA1879" s="74"/>
      <c r="AB1879" s="74"/>
      <c r="AC1879" s="74"/>
      <c r="AD1879" s="74"/>
      <c r="AE1879" s="74"/>
      <c r="AF1879" s="49"/>
      <c r="AG1879" s="49"/>
    </row>
    <row r="1880" spans="1:33">
      <c r="A1880" s="190"/>
      <c r="B1880" s="190"/>
      <c r="C1880" s="49"/>
      <c r="D1880" s="49"/>
      <c r="E1880" s="190"/>
      <c r="F1880" s="74"/>
      <c r="G1880" s="74"/>
      <c r="H1880" s="74"/>
      <c r="I1880" s="74"/>
      <c r="J1880" s="74"/>
      <c r="K1880" s="74"/>
      <c r="L1880" s="49"/>
      <c r="M1880" s="49"/>
      <c r="N1880" s="49"/>
      <c r="O1880" s="49"/>
      <c r="P1880" s="49"/>
      <c r="Q1880" s="49"/>
      <c r="R1880" s="49"/>
      <c r="S1880" s="49"/>
      <c r="T1880" s="49"/>
      <c r="U1880" s="190"/>
      <c r="V1880" s="190"/>
      <c r="W1880" s="36"/>
      <c r="X1880" s="49"/>
      <c r="Y1880" s="190"/>
      <c r="Z1880" s="74"/>
      <c r="AA1880" s="74"/>
      <c r="AB1880" s="74"/>
      <c r="AC1880" s="74"/>
      <c r="AD1880" s="74"/>
      <c r="AE1880" s="74"/>
      <c r="AF1880" s="49"/>
      <c r="AG1880" s="49"/>
    </row>
    <row r="1881" spans="1:33">
      <c r="A1881" s="190"/>
      <c r="B1881" s="190"/>
      <c r="C1881" s="49"/>
      <c r="D1881" s="49"/>
      <c r="E1881" s="190"/>
      <c r="F1881" s="74"/>
      <c r="G1881" s="74"/>
      <c r="H1881" s="74"/>
      <c r="I1881" s="74"/>
      <c r="J1881" s="74"/>
      <c r="K1881" s="74"/>
      <c r="L1881" s="49"/>
      <c r="M1881" s="49"/>
      <c r="N1881" s="49"/>
      <c r="O1881" s="49"/>
      <c r="P1881" s="49"/>
      <c r="Q1881" s="49"/>
      <c r="R1881" s="49"/>
      <c r="S1881" s="49"/>
      <c r="T1881" s="49"/>
      <c r="U1881" s="190"/>
      <c r="V1881" s="190"/>
      <c r="W1881" s="36"/>
      <c r="X1881" s="49"/>
      <c r="Y1881" s="190"/>
      <c r="Z1881" s="74"/>
      <c r="AA1881" s="74"/>
      <c r="AB1881" s="74"/>
      <c r="AC1881" s="74"/>
      <c r="AD1881" s="74"/>
      <c r="AE1881" s="74"/>
      <c r="AF1881" s="49"/>
      <c r="AG1881" s="49"/>
    </row>
    <row r="1882" spans="1:33">
      <c r="A1882" s="190"/>
      <c r="B1882" s="190"/>
      <c r="C1882" s="49"/>
      <c r="D1882" s="49"/>
      <c r="E1882" s="190"/>
      <c r="F1882" s="74"/>
      <c r="G1882" s="74"/>
      <c r="H1882" s="74"/>
      <c r="I1882" s="74"/>
      <c r="J1882" s="74"/>
      <c r="K1882" s="74"/>
      <c r="L1882" s="49"/>
      <c r="M1882" s="49"/>
      <c r="N1882" s="49"/>
      <c r="O1882" s="49"/>
      <c r="P1882" s="49"/>
      <c r="Q1882" s="49"/>
      <c r="R1882" s="49"/>
      <c r="S1882" s="49"/>
      <c r="T1882" s="49"/>
      <c r="U1882" s="190"/>
      <c r="V1882" s="190"/>
      <c r="W1882" s="36"/>
      <c r="X1882" s="49"/>
      <c r="Y1882" s="190"/>
      <c r="Z1882" s="74"/>
      <c r="AA1882" s="74"/>
      <c r="AB1882" s="74"/>
      <c r="AC1882" s="74"/>
      <c r="AD1882" s="74"/>
      <c r="AE1882" s="74"/>
      <c r="AF1882" s="49"/>
      <c r="AG1882" s="49"/>
    </row>
    <row r="1883" spans="1:33">
      <c r="A1883" s="190"/>
      <c r="B1883" s="190"/>
      <c r="C1883" s="49"/>
      <c r="D1883" s="49"/>
      <c r="E1883" s="190"/>
      <c r="F1883" s="74"/>
      <c r="G1883" s="74"/>
      <c r="H1883" s="74"/>
      <c r="I1883" s="74"/>
      <c r="J1883" s="74"/>
      <c r="K1883" s="74"/>
      <c r="L1883" s="49"/>
      <c r="M1883" s="49"/>
      <c r="N1883" s="49"/>
      <c r="O1883" s="49"/>
      <c r="P1883" s="49"/>
      <c r="Q1883" s="49"/>
      <c r="R1883" s="49"/>
      <c r="S1883" s="49"/>
      <c r="T1883" s="49"/>
      <c r="U1883" s="190"/>
      <c r="V1883" s="190"/>
      <c r="W1883" s="36"/>
      <c r="X1883" s="49"/>
      <c r="Y1883" s="190"/>
      <c r="Z1883" s="74"/>
      <c r="AA1883" s="74"/>
      <c r="AB1883" s="74"/>
      <c r="AC1883" s="74"/>
      <c r="AD1883" s="74"/>
      <c r="AE1883" s="74"/>
      <c r="AF1883" s="49"/>
      <c r="AG1883" s="49"/>
    </row>
    <row r="1884" spans="1:33">
      <c r="A1884" s="190"/>
      <c r="B1884" s="190"/>
      <c r="C1884" s="49"/>
      <c r="D1884" s="49"/>
      <c r="E1884" s="190"/>
      <c r="F1884" s="74"/>
      <c r="G1884" s="74"/>
      <c r="H1884" s="74"/>
      <c r="I1884" s="74"/>
      <c r="J1884" s="74"/>
      <c r="K1884" s="74"/>
      <c r="L1884" s="49"/>
      <c r="M1884" s="49"/>
      <c r="N1884" s="49"/>
      <c r="O1884" s="49"/>
      <c r="P1884" s="49"/>
      <c r="Q1884" s="49"/>
      <c r="R1884" s="49"/>
      <c r="S1884" s="49"/>
      <c r="T1884" s="49"/>
      <c r="U1884" s="190"/>
      <c r="V1884" s="190"/>
      <c r="W1884" s="36"/>
      <c r="X1884" s="49"/>
      <c r="Y1884" s="190"/>
      <c r="Z1884" s="74"/>
      <c r="AA1884" s="74"/>
      <c r="AB1884" s="74"/>
      <c r="AC1884" s="74"/>
      <c r="AD1884" s="74"/>
      <c r="AE1884" s="74"/>
      <c r="AF1884" s="49"/>
      <c r="AG1884" s="49"/>
    </row>
    <row r="1885" spans="1:33">
      <c r="A1885" s="190"/>
      <c r="B1885" s="190"/>
      <c r="C1885" s="49"/>
      <c r="D1885" s="49"/>
      <c r="E1885" s="190"/>
      <c r="F1885" s="74"/>
      <c r="G1885" s="74"/>
      <c r="H1885" s="74"/>
      <c r="I1885" s="74"/>
      <c r="J1885" s="74"/>
      <c r="K1885" s="74"/>
      <c r="L1885" s="49"/>
      <c r="M1885" s="49"/>
      <c r="N1885" s="49"/>
      <c r="O1885" s="49"/>
      <c r="P1885" s="49"/>
      <c r="Q1885" s="49"/>
      <c r="R1885" s="49"/>
      <c r="S1885" s="49"/>
      <c r="T1885" s="49"/>
      <c r="U1885" s="190"/>
      <c r="V1885" s="190"/>
      <c r="W1885" s="36"/>
      <c r="X1885" s="49"/>
      <c r="Y1885" s="190"/>
      <c r="Z1885" s="74"/>
      <c r="AA1885" s="74"/>
      <c r="AB1885" s="74"/>
      <c r="AC1885" s="74"/>
      <c r="AD1885" s="74"/>
      <c r="AE1885" s="74"/>
      <c r="AF1885" s="49"/>
      <c r="AG1885" s="49"/>
    </row>
    <row r="1886" spans="1:33">
      <c r="A1886" s="190"/>
      <c r="B1886" s="190"/>
      <c r="C1886" s="49"/>
      <c r="D1886" s="49"/>
      <c r="E1886" s="190"/>
      <c r="F1886" s="74"/>
      <c r="G1886" s="74"/>
      <c r="H1886" s="74"/>
      <c r="I1886" s="74"/>
      <c r="J1886" s="74"/>
      <c r="K1886" s="74"/>
      <c r="L1886" s="49"/>
      <c r="M1886" s="49"/>
      <c r="N1886" s="49"/>
      <c r="O1886" s="49"/>
      <c r="P1886" s="49"/>
      <c r="Q1886" s="49"/>
      <c r="R1886" s="49"/>
      <c r="S1886" s="49"/>
      <c r="T1886" s="49"/>
      <c r="U1886" s="190"/>
      <c r="V1886" s="190"/>
      <c r="W1886" s="36"/>
      <c r="X1886" s="49"/>
      <c r="Y1886" s="190"/>
      <c r="Z1886" s="74"/>
      <c r="AA1886" s="74"/>
      <c r="AB1886" s="74"/>
      <c r="AC1886" s="74"/>
      <c r="AD1886" s="74"/>
      <c r="AE1886" s="74"/>
      <c r="AF1886" s="49"/>
      <c r="AG1886" s="49"/>
    </row>
    <row r="1887" spans="1:33">
      <c r="A1887" s="190"/>
      <c r="B1887" s="190"/>
      <c r="C1887" s="49"/>
      <c r="D1887" s="49"/>
      <c r="E1887" s="190"/>
      <c r="F1887" s="74"/>
      <c r="G1887" s="74"/>
      <c r="H1887" s="74"/>
      <c r="I1887" s="74"/>
      <c r="J1887" s="74"/>
      <c r="K1887" s="74"/>
      <c r="L1887" s="49"/>
      <c r="M1887" s="49"/>
      <c r="N1887" s="49"/>
      <c r="O1887" s="49"/>
      <c r="P1887" s="49"/>
      <c r="Q1887" s="49"/>
      <c r="R1887" s="49"/>
      <c r="S1887" s="49"/>
      <c r="T1887" s="49"/>
      <c r="U1887" s="190"/>
      <c r="V1887" s="190"/>
      <c r="W1887" s="36"/>
      <c r="X1887" s="49"/>
      <c r="Y1887" s="190"/>
      <c r="Z1887" s="74"/>
      <c r="AA1887" s="74"/>
      <c r="AB1887" s="74"/>
      <c r="AC1887" s="74"/>
      <c r="AD1887" s="74"/>
      <c r="AE1887" s="74"/>
      <c r="AF1887" s="49"/>
      <c r="AG1887" s="49"/>
    </row>
    <row r="1888" spans="1:33">
      <c r="A1888" s="190"/>
      <c r="B1888" s="190"/>
      <c r="C1888" s="49"/>
      <c r="D1888" s="49"/>
      <c r="E1888" s="190"/>
      <c r="F1888" s="74"/>
      <c r="G1888" s="74"/>
      <c r="H1888" s="74"/>
      <c r="I1888" s="74"/>
      <c r="J1888" s="74"/>
      <c r="K1888" s="74"/>
      <c r="L1888" s="49"/>
      <c r="M1888" s="49"/>
      <c r="N1888" s="49"/>
      <c r="O1888" s="49"/>
      <c r="P1888" s="49"/>
      <c r="Q1888" s="49"/>
      <c r="R1888" s="49"/>
      <c r="S1888" s="49"/>
      <c r="T1888" s="49"/>
      <c r="U1888" s="190"/>
      <c r="V1888" s="190"/>
      <c r="W1888" s="36"/>
      <c r="X1888" s="49"/>
      <c r="Y1888" s="190"/>
      <c r="Z1888" s="74"/>
      <c r="AA1888" s="74"/>
      <c r="AB1888" s="74"/>
      <c r="AC1888" s="74"/>
      <c r="AD1888" s="74"/>
      <c r="AE1888" s="74"/>
      <c r="AF1888" s="49"/>
      <c r="AG1888" s="49"/>
    </row>
    <row r="1889" spans="1:33">
      <c r="A1889" s="190"/>
      <c r="B1889" s="190"/>
      <c r="C1889" s="49"/>
      <c r="D1889" s="49"/>
      <c r="E1889" s="190"/>
      <c r="F1889" s="74"/>
      <c r="G1889" s="74"/>
      <c r="H1889" s="74"/>
      <c r="I1889" s="74"/>
      <c r="J1889" s="74"/>
      <c r="K1889" s="74"/>
      <c r="L1889" s="49"/>
      <c r="M1889" s="49"/>
      <c r="N1889" s="49"/>
      <c r="O1889" s="49"/>
      <c r="P1889" s="49"/>
      <c r="Q1889" s="49"/>
      <c r="R1889" s="49"/>
      <c r="S1889" s="49"/>
      <c r="T1889" s="49"/>
      <c r="U1889" s="190"/>
      <c r="V1889" s="190"/>
      <c r="W1889" s="36"/>
      <c r="X1889" s="49"/>
      <c r="Y1889" s="190"/>
      <c r="Z1889" s="74"/>
      <c r="AA1889" s="74"/>
      <c r="AB1889" s="74"/>
      <c r="AC1889" s="74"/>
      <c r="AD1889" s="74"/>
      <c r="AE1889" s="74"/>
      <c r="AF1889" s="49"/>
      <c r="AG1889" s="49"/>
    </row>
    <row r="1890" spans="1:33">
      <c r="A1890" s="190"/>
      <c r="B1890" s="190"/>
      <c r="C1890" s="49"/>
      <c r="D1890" s="49"/>
      <c r="E1890" s="190"/>
      <c r="F1890" s="74"/>
      <c r="G1890" s="74"/>
      <c r="H1890" s="74"/>
      <c r="I1890" s="74"/>
      <c r="J1890" s="74"/>
      <c r="K1890" s="74"/>
      <c r="L1890" s="49"/>
      <c r="M1890" s="49"/>
      <c r="N1890" s="49"/>
      <c r="O1890" s="49"/>
      <c r="P1890" s="49"/>
      <c r="Q1890" s="49"/>
      <c r="R1890" s="49"/>
      <c r="S1890" s="49"/>
      <c r="T1890" s="49"/>
      <c r="U1890" s="190"/>
      <c r="V1890" s="190"/>
      <c r="W1890" s="36"/>
      <c r="X1890" s="49"/>
      <c r="Y1890" s="190"/>
      <c r="Z1890" s="74"/>
      <c r="AA1890" s="74"/>
      <c r="AB1890" s="74"/>
      <c r="AC1890" s="74"/>
      <c r="AD1890" s="74"/>
      <c r="AE1890" s="74"/>
      <c r="AF1890" s="49"/>
      <c r="AG1890" s="49"/>
    </row>
    <row r="1891" spans="1:33">
      <c r="A1891" s="190"/>
      <c r="B1891" s="190"/>
      <c r="C1891" s="49"/>
      <c r="D1891" s="49"/>
      <c r="E1891" s="190"/>
      <c r="F1891" s="74"/>
      <c r="G1891" s="74"/>
      <c r="H1891" s="74"/>
      <c r="I1891" s="74"/>
      <c r="J1891" s="74"/>
      <c r="K1891" s="74"/>
      <c r="L1891" s="49"/>
      <c r="M1891" s="49"/>
      <c r="N1891" s="49"/>
      <c r="O1891" s="49"/>
      <c r="P1891" s="49"/>
      <c r="Q1891" s="49"/>
      <c r="R1891" s="49"/>
      <c r="S1891" s="49"/>
      <c r="T1891" s="49"/>
      <c r="U1891" s="190"/>
      <c r="V1891" s="190"/>
      <c r="W1891" s="36"/>
      <c r="X1891" s="49"/>
      <c r="Y1891" s="190"/>
      <c r="Z1891" s="74"/>
      <c r="AA1891" s="74"/>
      <c r="AB1891" s="74"/>
      <c r="AC1891" s="74"/>
      <c r="AD1891" s="74"/>
      <c r="AE1891" s="74"/>
      <c r="AF1891" s="49"/>
      <c r="AG1891" s="49"/>
    </row>
    <row r="1892" spans="1:33">
      <c r="A1892" s="190"/>
      <c r="B1892" s="190"/>
      <c r="C1892" s="49"/>
      <c r="D1892" s="49"/>
      <c r="E1892" s="190"/>
      <c r="F1892" s="74"/>
      <c r="G1892" s="74"/>
      <c r="H1892" s="74"/>
      <c r="I1892" s="74"/>
      <c r="J1892" s="74"/>
      <c r="K1892" s="74"/>
      <c r="L1892" s="49"/>
      <c r="M1892" s="49"/>
      <c r="N1892" s="49"/>
      <c r="O1892" s="49"/>
      <c r="P1892" s="49"/>
      <c r="Q1892" s="49"/>
      <c r="R1892" s="49"/>
      <c r="S1892" s="49"/>
      <c r="T1892" s="49"/>
      <c r="U1892" s="190"/>
      <c r="V1892" s="190"/>
      <c r="W1892" s="36"/>
      <c r="X1892" s="49"/>
      <c r="Y1892" s="190"/>
      <c r="Z1892" s="74"/>
      <c r="AA1892" s="74"/>
      <c r="AB1892" s="74"/>
      <c r="AC1892" s="74"/>
      <c r="AD1892" s="74"/>
      <c r="AE1892" s="74"/>
      <c r="AF1892" s="49"/>
      <c r="AG1892" s="49"/>
    </row>
    <row r="1893" spans="1:33">
      <c r="A1893" s="190"/>
      <c r="B1893" s="190"/>
      <c r="C1893" s="49"/>
      <c r="D1893" s="49"/>
      <c r="E1893" s="190"/>
      <c r="F1893" s="74"/>
      <c r="G1893" s="74"/>
      <c r="H1893" s="74"/>
      <c r="I1893" s="74"/>
      <c r="J1893" s="74"/>
      <c r="K1893" s="74"/>
      <c r="L1893" s="49"/>
      <c r="M1893" s="49"/>
      <c r="N1893" s="49"/>
      <c r="O1893" s="49"/>
      <c r="P1893" s="49"/>
      <c r="Q1893" s="49"/>
      <c r="R1893" s="49"/>
      <c r="S1893" s="49"/>
      <c r="T1893" s="49"/>
      <c r="U1893" s="190"/>
      <c r="V1893" s="190"/>
      <c r="W1893" s="36"/>
      <c r="X1893" s="49"/>
      <c r="Y1893" s="190"/>
      <c r="Z1893" s="74"/>
      <c r="AA1893" s="74"/>
      <c r="AB1893" s="74"/>
      <c r="AC1893" s="74"/>
      <c r="AD1893" s="74"/>
      <c r="AE1893" s="74"/>
      <c r="AF1893" s="49"/>
      <c r="AG1893" s="49"/>
    </row>
    <row r="1894" spans="1:33">
      <c r="A1894" s="190"/>
      <c r="B1894" s="190"/>
      <c r="C1894" s="49"/>
      <c r="D1894" s="49"/>
      <c r="E1894" s="190"/>
      <c r="F1894" s="74"/>
      <c r="G1894" s="74"/>
      <c r="H1894" s="74"/>
      <c r="I1894" s="74"/>
      <c r="J1894" s="74"/>
      <c r="K1894" s="74"/>
      <c r="L1894" s="49"/>
      <c r="M1894" s="49"/>
      <c r="N1894" s="49"/>
      <c r="O1894" s="49"/>
      <c r="P1894" s="49"/>
      <c r="Q1894" s="49"/>
      <c r="R1894" s="49"/>
      <c r="S1894" s="49"/>
      <c r="T1894" s="49"/>
      <c r="U1894" s="190"/>
      <c r="V1894" s="190"/>
      <c r="W1894" s="36"/>
      <c r="X1894" s="49"/>
      <c r="Y1894" s="190"/>
      <c r="Z1894" s="74"/>
      <c r="AA1894" s="74"/>
      <c r="AB1894" s="74"/>
      <c r="AC1894" s="74"/>
      <c r="AD1894" s="74"/>
      <c r="AE1894" s="74"/>
      <c r="AF1894" s="49"/>
      <c r="AG1894" s="49"/>
    </row>
    <row r="1895" spans="1:33">
      <c r="A1895" s="190"/>
      <c r="B1895" s="190"/>
      <c r="C1895" s="49"/>
      <c r="D1895" s="49"/>
      <c r="E1895" s="190"/>
      <c r="F1895" s="74"/>
      <c r="G1895" s="74"/>
      <c r="H1895" s="74"/>
      <c r="I1895" s="74"/>
      <c r="J1895" s="74"/>
      <c r="K1895" s="74"/>
      <c r="L1895" s="49"/>
      <c r="M1895" s="49"/>
      <c r="N1895" s="49"/>
      <c r="O1895" s="49"/>
      <c r="P1895" s="49"/>
      <c r="Q1895" s="49"/>
      <c r="R1895" s="49"/>
      <c r="S1895" s="49"/>
      <c r="T1895" s="49"/>
      <c r="U1895" s="190"/>
      <c r="V1895" s="190"/>
      <c r="W1895" s="36"/>
      <c r="X1895" s="49"/>
      <c r="Y1895" s="190"/>
      <c r="Z1895" s="74"/>
      <c r="AA1895" s="74"/>
      <c r="AB1895" s="74"/>
      <c r="AC1895" s="74"/>
      <c r="AD1895" s="74"/>
      <c r="AE1895" s="74"/>
      <c r="AF1895" s="49"/>
      <c r="AG1895" s="49"/>
    </row>
    <row r="1896" spans="1:33">
      <c r="A1896" s="190"/>
      <c r="B1896" s="190"/>
      <c r="C1896" s="49"/>
      <c r="D1896" s="49"/>
      <c r="E1896" s="190"/>
      <c r="F1896" s="74"/>
      <c r="G1896" s="74"/>
      <c r="H1896" s="74"/>
      <c r="I1896" s="74"/>
      <c r="J1896" s="74"/>
      <c r="K1896" s="74"/>
      <c r="L1896" s="49"/>
      <c r="M1896" s="49"/>
      <c r="N1896" s="49"/>
      <c r="O1896" s="49"/>
      <c r="P1896" s="49"/>
      <c r="Q1896" s="49"/>
      <c r="R1896" s="49"/>
      <c r="S1896" s="49"/>
      <c r="T1896" s="49"/>
      <c r="U1896" s="190"/>
      <c r="V1896" s="190"/>
      <c r="W1896" s="36"/>
      <c r="X1896" s="49"/>
      <c r="Y1896" s="190"/>
      <c r="Z1896" s="74"/>
      <c r="AA1896" s="74"/>
      <c r="AB1896" s="74"/>
      <c r="AC1896" s="74"/>
      <c r="AD1896" s="74"/>
      <c r="AE1896" s="74"/>
      <c r="AF1896" s="49"/>
      <c r="AG1896" s="49"/>
    </row>
    <row r="1897" spans="1:33">
      <c r="A1897" s="190"/>
      <c r="B1897" s="190"/>
      <c r="C1897" s="49"/>
      <c r="D1897" s="49"/>
      <c r="E1897" s="190"/>
      <c r="F1897" s="74"/>
      <c r="G1897" s="74"/>
      <c r="H1897" s="74"/>
      <c r="I1897" s="74"/>
      <c r="J1897" s="74"/>
      <c r="K1897" s="74"/>
      <c r="L1897" s="49"/>
      <c r="M1897" s="49"/>
      <c r="N1897" s="49"/>
      <c r="O1897" s="49"/>
      <c r="P1897" s="49"/>
      <c r="Q1897" s="49"/>
      <c r="R1897" s="49"/>
      <c r="S1897" s="49"/>
      <c r="T1897" s="49"/>
      <c r="U1897" s="190"/>
      <c r="V1897" s="190"/>
      <c r="W1897" s="36"/>
      <c r="X1897" s="49"/>
      <c r="Y1897" s="190"/>
      <c r="Z1897" s="74"/>
      <c r="AA1897" s="74"/>
      <c r="AB1897" s="74"/>
      <c r="AC1897" s="74"/>
      <c r="AD1897" s="74"/>
      <c r="AE1897" s="74"/>
      <c r="AF1897" s="49"/>
      <c r="AG1897" s="49"/>
    </row>
    <row r="1898" spans="1:33">
      <c r="A1898" s="190"/>
      <c r="B1898" s="190"/>
      <c r="C1898" s="49"/>
      <c r="D1898" s="49"/>
      <c r="E1898" s="190"/>
      <c r="F1898" s="74"/>
      <c r="G1898" s="74"/>
      <c r="H1898" s="74"/>
      <c r="I1898" s="74"/>
      <c r="J1898" s="74"/>
      <c r="K1898" s="74"/>
      <c r="L1898" s="49"/>
      <c r="M1898" s="49"/>
      <c r="N1898" s="49"/>
      <c r="O1898" s="49"/>
      <c r="P1898" s="49"/>
      <c r="Q1898" s="49"/>
      <c r="R1898" s="49"/>
      <c r="S1898" s="49"/>
      <c r="T1898" s="49"/>
      <c r="U1898" s="190"/>
      <c r="V1898" s="190"/>
      <c r="W1898" s="36"/>
      <c r="X1898" s="49"/>
      <c r="Y1898" s="190"/>
      <c r="Z1898" s="74"/>
      <c r="AA1898" s="74"/>
      <c r="AB1898" s="74"/>
      <c r="AC1898" s="74"/>
      <c r="AD1898" s="74"/>
      <c r="AE1898" s="74"/>
      <c r="AF1898" s="49"/>
      <c r="AG1898" s="49"/>
    </row>
    <row r="1899" spans="1:33">
      <c r="A1899" s="190"/>
      <c r="B1899" s="190"/>
      <c r="C1899" s="49"/>
      <c r="D1899" s="49"/>
      <c r="E1899" s="190"/>
      <c r="F1899" s="74"/>
      <c r="G1899" s="74"/>
      <c r="H1899" s="74"/>
      <c r="I1899" s="74"/>
      <c r="J1899" s="74"/>
      <c r="K1899" s="74"/>
      <c r="L1899" s="49"/>
      <c r="M1899" s="49"/>
      <c r="N1899" s="49"/>
      <c r="O1899" s="49"/>
      <c r="P1899" s="49"/>
      <c r="Q1899" s="49"/>
      <c r="R1899" s="49"/>
      <c r="S1899" s="49"/>
      <c r="T1899" s="49"/>
      <c r="U1899" s="190"/>
      <c r="V1899" s="190"/>
      <c r="W1899" s="36"/>
      <c r="X1899" s="49"/>
      <c r="Y1899" s="190"/>
      <c r="Z1899" s="74"/>
      <c r="AA1899" s="74"/>
      <c r="AB1899" s="74"/>
      <c r="AC1899" s="74"/>
      <c r="AD1899" s="74"/>
      <c r="AE1899" s="74"/>
      <c r="AF1899" s="49"/>
      <c r="AG1899" s="49"/>
    </row>
    <row r="1900" spans="1:33">
      <c r="A1900" s="190"/>
      <c r="B1900" s="190"/>
      <c r="C1900" s="49"/>
      <c r="D1900" s="49"/>
      <c r="E1900" s="190"/>
      <c r="F1900" s="74"/>
      <c r="G1900" s="74"/>
      <c r="H1900" s="74"/>
      <c r="I1900" s="74"/>
      <c r="J1900" s="74"/>
      <c r="K1900" s="74"/>
      <c r="L1900" s="49"/>
      <c r="M1900" s="49"/>
      <c r="N1900" s="49"/>
      <c r="O1900" s="49"/>
      <c r="P1900" s="49"/>
      <c r="Q1900" s="49"/>
      <c r="R1900" s="49"/>
      <c r="S1900" s="49"/>
      <c r="T1900" s="49"/>
      <c r="U1900" s="190"/>
      <c r="V1900" s="190"/>
      <c r="W1900" s="36"/>
      <c r="X1900" s="49"/>
      <c r="Y1900" s="190"/>
      <c r="Z1900" s="74"/>
      <c r="AA1900" s="74"/>
      <c r="AB1900" s="74"/>
      <c r="AC1900" s="74"/>
      <c r="AD1900" s="74"/>
      <c r="AE1900" s="74"/>
      <c r="AF1900" s="49"/>
      <c r="AG1900" s="49"/>
    </row>
    <row r="1901" spans="1:33">
      <c r="A1901" s="190"/>
      <c r="B1901" s="190"/>
      <c r="C1901" s="49"/>
      <c r="D1901" s="49"/>
      <c r="E1901" s="190"/>
      <c r="F1901" s="74"/>
      <c r="G1901" s="74"/>
      <c r="H1901" s="74"/>
      <c r="I1901" s="74"/>
      <c r="J1901" s="74"/>
      <c r="K1901" s="74"/>
      <c r="L1901" s="49"/>
      <c r="M1901" s="49"/>
      <c r="N1901" s="49"/>
      <c r="O1901" s="49"/>
      <c r="P1901" s="49"/>
      <c r="Q1901" s="49"/>
      <c r="R1901" s="49"/>
      <c r="S1901" s="49"/>
      <c r="T1901" s="49"/>
      <c r="U1901" s="190"/>
      <c r="V1901" s="190"/>
      <c r="W1901" s="36"/>
      <c r="X1901" s="49"/>
      <c r="Y1901" s="190"/>
      <c r="Z1901" s="74"/>
      <c r="AA1901" s="74"/>
      <c r="AB1901" s="74"/>
      <c r="AC1901" s="74"/>
      <c r="AD1901" s="74"/>
      <c r="AE1901" s="74"/>
      <c r="AF1901" s="49"/>
      <c r="AG1901" s="49"/>
    </row>
    <row r="1902" spans="1:33">
      <c r="A1902" s="190"/>
      <c r="B1902" s="190"/>
      <c r="C1902" s="49"/>
      <c r="D1902" s="49"/>
      <c r="E1902" s="190"/>
      <c r="F1902" s="74"/>
      <c r="G1902" s="74"/>
      <c r="H1902" s="74"/>
      <c r="I1902" s="74"/>
      <c r="J1902" s="74"/>
      <c r="K1902" s="74"/>
      <c r="L1902" s="49"/>
      <c r="M1902" s="49"/>
      <c r="N1902" s="49"/>
      <c r="O1902" s="49"/>
      <c r="P1902" s="49"/>
      <c r="Q1902" s="49"/>
      <c r="R1902" s="49"/>
      <c r="S1902" s="49"/>
      <c r="T1902" s="49"/>
      <c r="U1902" s="190"/>
      <c r="V1902" s="190"/>
      <c r="W1902" s="36"/>
      <c r="X1902" s="49"/>
      <c r="Y1902" s="190"/>
      <c r="Z1902" s="74"/>
      <c r="AA1902" s="74"/>
      <c r="AB1902" s="74"/>
      <c r="AC1902" s="74"/>
      <c r="AD1902" s="74"/>
      <c r="AE1902" s="74"/>
      <c r="AF1902" s="49"/>
      <c r="AG1902" s="49"/>
    </row>
    <row r="1903" spans="1:33">
      <c r="A1903" s="190"/>
      <c r="B1903" s="190"/>
      <c r="C1903" s="49"/>
      <c r="D1903" s="49"/>
      <c r="E1903" s="190"/>
      <c r="F1903" s="74"/>
      <c r="G1903" s="74"/>
      <c r="H1903" s="74"/>
      <c r="I1903" s="74"/>
      <c r="J1903" s="74"/>
      <c r="K1903" s="74"/>
      <c r="L1903" s="49"/>
      <c r="M1903" s="49"/>
      <c r="N1903" s="49"/>
      <c r="O1903" s="49"/>
      <c r="P1903" s="49"/>
      <c r="Q1903" s="49"/>
      <c r="R1903" s="49"/>
      <c r="S1903" s="49"/>
      <c r="T1903" s="49"/>
      <c r="U1903" s="190"/>
      <c r="V1903" s="190"/>
      <c r="W1903" s="36"/>
      <c r="X1903" s="49"/>
      <c r="Y1903" s="190"/>
      <c r="Z1903" s="74"/>
      <c r="AA1903" s="74"/>
      <c r="AB1903" s="74"/>
      <c r="AC1903" s="74"/>
      <c r="AD1903" s="74"/>
      <c r="AE1903" s="74"/>
      <c r="AF1903" s="49"/>
      <c r="AG1903" s="49"/>
    </row>
    <row r="1904" spans="1:33">
      <c r="A1904" s="190"/>
      <c r="B1904" s="190"/>
      <c r="C1904" s="49"/>
      <c r="D1904" s="49"/>
      <c r="E1904" s="190"/>
      <c r="F1904" s="74"/>
      <c r="G1904" s="74"/>
      <c r="H1904" s="74"/>
      <c r="I1904" s="74"/>
      <c r="J1904" s="74"/>
      <c r="K1904" s="74"/>
      <c r="L1904" s="49"/>
      <c r="M1904" s="49"/>
      <c r="N1904" s="49"/>
      <c r="O1904" s="49"/>
      <c r="P1904" s="49"/>
      <c r="Q1904" s="49"/>
      <c r="R1904" s="49"/>
      <c r="S1904" s="49"/>
      <c r="T1904" s="49"/>
      <c r="U1904" s="190"/>
      <c r="V1904" s="190"/>
      <c r="W1904" s="36"/>
      <c r="X1904" s="49"/>
      <c r="Y1904" s="190"/>
      <c r="Z1904" s="74"/>
      <c r="AA1904" s="74"/>
      <c r="AB1904" s="74"/>
      <c r="AC1904" s="74"/>
      <c r="AD1904" s="74"/>
      <c r="AE1904" s="74"/>
      <c r="AF1904" s="49"/>
      <c r="AG1904" s="49"/>
    </row>
    <row r="1905" spans="1:33">
      <c r="A1905" s="190"/>
      <c r="B1905" s="190"/>
      <c r="C1905" s="49"/>
      <c r="D1905" s="49"/>
      <c r="E1905" s="190"/>
      <c r="F1905" s="74"/>
      <c r="G1905" s="74"/>
      <c r="H1905" s="74"/>
      <c r="I1905" s="74"/>
      <c r="J1905" s="74"/>
      <c r="K1905" s="74"/>
      <c r="L1905" s="49"/>
      <c r="M1905" s="49"/>
      <c r="N1905" s="49"/>
      <c r="O1905" s="49"/>
      <c r="P1905" s="49"/>
      <c r="Q1905" s="49"/>
      <c r="R1905" s="49"/>
      <c r="S1905" s="49"/>
      <c r="T1905" s="49"/>
      <c r="U1905" s="190"/>
      <c r="V1905" s="190"/>
      <c r="W1905" s="36"/>
      <c r="X1905" s="49"/>
      <c r="Y1905" s="190"/>
      <c r="Z1905" s="74"/>
      <c r="AA1905" s="74"/>
      <c r="AB1905" s="74"/>
      <c r="AC1905" s="74"/>
      <c r="AD1905" s="74"/>
      <c r="AE1905" s="74"/>
      <c r="AF1905" s="49"/>
      <c r="AG1905" s="49"/>
    </row>
    <row r="1906" spans="1:33">
      <c r="A1906" s="190"/>
      <c r="B1906" s="190"/>
      <c r="C1906" s="49"/>
      <c r="D1906" s="49"/>
      <c r="E1906" s="190"/>
      <c r="F1906" s="74"/>
      <c r="G1906" s="74"/>
      <c r="H1906" s="74"/>
      <c r="I1906" s="74"/>
      <c r="J1906" s="74"/>
      <c r="K1906" s="74"/>
      <c r="L1906" s="49"/>
      <c r="M1906" s="49"/>
      <c r="N1906" s="49"/>
      <c r="O1906" s="49"/>
      <c r="P1906" s="49"/>
      <c r="Q1906" s="49"/>
      <c r="R1906" s="49"/>
      <c r="S1906" s="49"/>
      <c r="T1906" s="49"/>
      <c r="U1906" s="190"/>
      <c r="V1906" s="190"/>
      <c r="W1906" s="36"/>
      <c r="X1906" s="49"/>
      <c r="Y1906" s="190"/>
      <c r="Z1906" s="74"/>
      <c r="AA1906" s="74"/>
      <c r="AB1906" s="74"/>
      <c r="AC1906" s="74"/>
      <c r="AD1906" s="74"/>
      <c r="AE1906" s="74"/>
      <c r="AF1906" s="49"/>
      <c r="AG1906" s="49"/>
    </row>
    <row r="1907" spans="1:33">
      <c r="A1907" s="190"/>
      <c r="B1907" s="190"/>
      <c r="C1907" s="49"/>
      <c r="D1907" s="49"/>
      <c r="E1907" s="190"/>
      <c r="F1907" s="74"/>
      <c r="G1907" s="74"/>
      <c r="H1907" s="74"/>
      <c r="I1907" s="74"/>
      <c r="J1907" s="74"/>
      <c r="K1907" s="74"/>
      <c r="L1907" s="49"/>
      <c r="M1907" s="49"/>
      <c r="N1907" s="49"/>
      <c r="O1907" s="49"/>
      <c r="P1907" s="49"/>
      <c r="Q1907" s="49"/>
      <c r="R1907" s="49"/>
      <c r="S1907" s="49"/>
      <c r="T1907" s="49"/>
      <c r="U1907" s="190"/>
      <c r="V1907" s="190"/>
      <c r="W1907" s="36"/>
      <c r="X1907" s="49"/>
      <c r="Y1907" s="190"/>
      <c r="Z1907" s="74"/>
      <c r="AA1907" s="74"/>
      <c r="AB1907" s="74"/>
      <c r="AC1907" s="74"/>
      <c r="AD1907" s="74"/>
      <c r="AE1907" s="74"/>
      <c r="AF1907" s="49"/>
      <c r="AG1907" s="49"/>
    </row>
    <row r="1908" spans="1:33">
      <c r="A1908" s="190"/>
      <c r="B1908" s="190"/>
      <c r="C1908" s="49"/>
      <c r="D1908" s="49"/>
      <c r="E1908" s="190"/>
      <c r="F1908" s="74"/>
      <c r="G1908" s="74"/>
      <c r="H1908" s="74"/>
      <c r="I1908" s="74"/>
      <c r="J1908" s="74"/>
      <c r="K1908" s="74"/>
      <c r="L1908" s="49"/>
      <c r="M1908" s="49"/>
      <c r="N1908" s="49"/>
      <c r="O1908" s="49"/>
      <c r="P1908" s="49"/>
      <c r="Q1908" s="49"/>
      <c r="R1908" s="49"/>
      <c r="S1908" s="49"/>
      <c r="T1908" s="49"/>
      <c r="U1908" s="190"/>
      <c r="V1908" s="190"/>
      <c r="W1908" s="36"/>
      <c r="X1908" s="49"/>
      <c r="Y1908" s="190"/>
      <c r="Z1908" s="74"/>
      <c r="AA1908" s="74"/>
      <c r="AB1908" s="74"/>
      <c r="AC1908" s="74"/>
      <c r="AD1908" s="74"/>
      <c r="AE1908" s="74"/>
      <c r="AF1908" s="49"/>
      <c r="AG1908" s="49"/>
    </row>
    <row r="1909" spans="1:33">
      <c r="A1909" s="190"/>
      <c r="B1909" s="190"/>
      <c r="C1909" s="49"/>
      <c r="D1909" s="49"/>
      <c r="E1909" s="190"/>
      <c r="F1909" s="74"/>
      <c r="G1909" s="74"/>
      <c r="H1909" s="74"/>
      <c r="I1909" s="74"/>
      <c r="J1909" s="74"/>
      <c r="K1909" s="74"/>
      <c r="L1909" s="49"/>
      <c r="M1909" s="49"/>
      <c r="N1909" s="49"/>
      <c r="O1909" s="49"/>
      <c r="P1909" s="49"/>
      <c r="Q1909" s="49"/>
      <c r="R1909" s="49"/>
      <c r="S1909" s="49"/>
      <c r="T1909" s="49"/>
      <c r="U1909" s="190"/>
      <c r="V1909" s="190"/>
      <c r="W1909" s="36"/>
      <c r="X1909" s="49"/>
      <c r="Y1909" s="190"/>
      <c r="Z1909" s="74"/>
      <c r="AA1909" s="74"/>
      <c r="AB1909" s="74"/>
      <c r="AC1909" s="74"/>
      <c r="AD1909" s="74"/>
      <c r="AE1909" s="74"/>
      <c r="AF1909" s="49"/>
      <c r="AG1909" s="49"/>
    </row>
    <row r="1910" spans="1:33">
      <c r="A1910" s="190"/>
      <c r="B1910" s="190"/>
      <c r="C1910" s="49"/>
      <c r="D1910" s="49"/>
      <c r="E1910" s="190"/>
      <c r="F1910" s="74"/>
      <c r="G1910" s="74"/>
      <c r="H1910" s="74"/>
      <c r="I1910" s="74"/>
      <c r="J1910" s="74"/>
      <c r="K1910" s="74"/>
      <c r="L1910" s="49"/>
      <c r="M1910" s="49"/>
      <c r="N1910" s="49"/>
      <c r="O1910" s="49"/>
      <c r="P1910" s="49"/>
      <c r="Q1910" s="49"/>
      <c r="R1910" s="49"/>
      <c r="S1910" s="49"/>
      <c r="T1910" s="49"/>
      <c r="U1910" s="190"/>
      <c r="V1910" s="190"/>
      <c r="W1910" s="36"/>
      <c r="X1910" s="49"/>
      <c r="Y1910" s="190"/>
      <c r="Z1910" s="74"/>
      <c r="AA1910" s="74"/>
      <c r="AB1910" s="74"/>
      <c r="AC1910" s="74"/>
      <c r="AD1910" s="74"/>
      <c r="AE1910" s="74"/>
      <c r="AF1910" s="49"/>
      <c r="AG1910" s="49"/>
    </row>
    <row r="1911" spans="1:33">
      <c r="A1911" s="190"/>
      <c r="B1911" s="190"/>
      <c r="C1911" s="49"/>
      <c r="D1911" s="49"/>
      <c r="E1911" s="190"/>
      <c r="F1911" s="74"/>
      <c r="G1911" s="74"/>
      <c r="H1911" s="74"/>
      <c r="I1911" s="74"/>
      <c r="J1911" s="74"/>
      <c r="K1911" s="74"/>
      <c r="L1911" s="49"/>
      <c r="M1911" s="49"/>
      <c r="N1911" s="49"/>
      <c r="O1911" s="49"/>
      <c r="P1911" s="49"/>
      <c r="Q1911" s="49"/>
      <c r="R1911" s="49"/>
      <c r="S1911" s="49"/>
      <c r="T1911" s="49"/>
      <c r="U1911" s="190"/>
      <c r="V1911" s="190"/>
      <c r="W1911" s="36"/>
      <c r="X1911" s="49"/>
      <c r="Y1911" s="190"/>
      <c r="Z1911" s="74"/>
      <c r="AA1911" s="74"/>
      <c r="AB1911" s="74"/>
      <c r="AC1911" s="74"/>
      <c r="AD1911" s="74"/>
      <c r="AE1911" s="74"/>
      <c r="AF1911" s="49"/>
      <c r="AG1911" s="49"/>
    </row>
    <row r="1912" spans="1:33">
      <c r="A1912" s="190"/>
      <c r="B1912" s="190"/>
      <c r="C1912" s="49"/>
      <c r="D1912" s="49"/>
      <c r="E1912" s="190"/>
      <c r="F1912" s="74"/>
      <c r="G1912" s="74"/>
      <c r="H1912" s="74"/>
      <c r="I1912" s="74"/>
      <c r="J1912" s="74"/>
      <c r="K1912" s="74"/>
      <c r="L1912" s="49"/>
      <c r="M1912" s="49"/>
      <c r="N1912" s="49"/>
      <c r="O1912" s="49"/>
      <c r="P1912" s="49"/>
      <c r="Q1912" s="49"/>
      <c r="R1912" s="49"/>
      <c r="S1912" s="49"/>
      <c r="T1912" s="49"/>
      <c r="U1912" s="190"/>
      <c r="V1912" s="190"/>
      <c r="W1912" s="36"/>
      <c r="X1912" s="49"/>
      <c r="Y1912" s="190"/>
      <c r="Z1912" s="74"/>
      <c r="AA1912" s="74"/>
      <c r="AB1912" s="74"/>
      <c r="AC1912" s="74"/>
      <c r="AD1912" s="74"/>
      <c r="AE1912" s="74"/>
      <c r="AF1912" s="49"/>
      <c r="AG1912" s="49"/>
    </row>
    <row r="1913" spans="1:33">
      <c r="A1913" s="190"/>
      <c r="B1913" s="190"/>
      <c r="C1913" s="49"/>
      <c r="D1913" s="49"/>
      <c r="E1913" s="190"/>
      <c r="F1913" s="74"/>
      <c r="G1913" s="74"/>
      <c r="H1913" s="74"/>
      <c r="I1913" s="74"/>
      <c r="J1913" s="74"/>
      <c r="K1913" s="74"/>
      <c r="L1913" s="49"/>
      <c r="M1913" s="49"/>
      <c r="N1913" s="49"/>
      <c r="O1913" s="49"/>
      <c r="P1913" s="49"/>
      <c r="Q1913" s="49"/>
      <c r="R1913" s="49"/>
      <c r="S1913" s="49"/>
      <c r="T1913" s="49"/>
      <c r="U1913" s="190"/>
      <c r="V1913" s="190"/>
      <c r="W1913" s="36"/>
      <c r="X1913" s="49"/>
      <c r="Y1913" s="190"/>
      <c r="Z1913" s="74"/>
      <c r="AA1913" s="74"/>
      <c r="AB1913" s="74"/>
      <c r="AC1913" s="74"/>
      <c r="AD1913" s="74"/>
      <c r="AE1913" s="74"/>
      <c r="AF1913" s="49"/>
      <c r="AG1913" s="49"/>
    </row>
    <row r="1914" spans="1:33">
      <c r="A1914" s="190"/>
      <c r="B1914" s="190"/>
      <c r="C1914" s="49"/>
      <c r="D1914" s="49"/>
      <c r="E1914" s="190"/>
      <c r="F1914" s="74"/>
      <c r="G1914" s="74"/>
      <c r="H1914" s="74"/>
      <c r="I1914" s="74"/>
      <c r="J1914" s="74"/>
      <c r="K1914" s="74"/>
      <c r="L1914" s="49"/>
      <c r="M1914" s="49"/>
      <c r="N1914" s="49"/>
      <c r="O1914" s="49"/>
      <c r="P1914" s="49"/>
      <c r="Q1914" s="49"/>
      <c r="R1914" s="49"/>
      <c r="S1914" s="49"/>
      <c r="T1914" s="49"/>
      <c r="U1914" s="190"/>
      <c r="V1914" s="190"/>
      <c r="W1914" s="36"/>
      <c r="X1914" s="49"/>
      <c r="Y1914" s="190"/>
      <c r="Z1914" s="74"/>
      <c r="AA1914" s="74"/>
      <c r="AB1914" s="74"/>
      <c r="AC1914" s="74"/>
      <c r="AD1914" s="74"/>
      <c r="AE1914" s="74"/>
      <c r="AF1914" s="49"/>
      <c r="AG1914" s="49"/>
    </row>
    <row r="1915" spans="1:33">
      <c r="A1915" s="190"/>
      <c r="B1915" s="190"/>
      <c r="C1915" s="49"/>
      <c r="D1915" s="49"/>
      <c r="E1915" s="190"/>
      <c r="F1915" s="74"/>
      <c r="G1915" s="74"/>
      <c r="H1915" s="74"/>
      <c r="I1915" s="74"/>
      <c r="J1915" s="74"/>
      <c r="K1915" s="74"/>
      <c r="L1915" s="49"/>
      <c r="M1915" s="49"/>
      <c r="N1915" s="49"/>
      <c r="O1915" s="49"/>
      <c r="P1915" s="49"/>
      <c r="Q1915" s="49"/>
      <c r="R1915" s="49"/>
      <c r="S1915" s="49"/>
      <c r="T1915" s="49"/>
      <c r="U1915" s="190"/>
      <c r="V1915" s="190"/>
      <c r="W1915" s="36"/>
      <c r="X1915" s="49"/>
      <c r="Y1915" s="190"/>
      <c r="Z1915" s="74"/>
      <c r="AA1915" s="74"/>
      <c r="AB1915" s="74"/>
      <c r="AC1915" s="74"/>
      <c r="AD1915" s="74"/>
      <c r="AE1915" s="74"/>
      <c r="AF1915" s="49"/>
      <c r="AG1915" s="49"/>
    </row>
    <row r="1916" spans="1:33">
      <c r="A1916" s="190"/>
      <c r="B1916" s="190"/>
      <c r="C1916" s="49"/>
      <c r="D1916" s="49"/>
      <c r="E1916" s="190"/>
      <c r="F1916" s="74"/>
      <c r="G1916" s="74"/>
      <c r="H1916" s="74"/>
      <c r="I1916" s="74"/>
      <c r="J1916" s="74"/>
      <c r="K1916" s="74"/>
      <c r="L1916" s="49"/>
      <c r="M1916" s="49"/>
      <c r="N1916" s="49"/>
      <c r="O1916" s="49"/>
      <c r="P1916" s="49"/>
      <c r="Q1916" s="49"/>
      <c r="R1916" s="49"/>
      <c r="S1916" s="49"/>
      <c r="T1916" s="49"/>
      <c r="U1916" s="190"/>
      <c r="V1916" s="190"/>
      <c r="W1916" s="36"/>
      <c r="X1916" s="49"/>
      <c r="Y1916" s="190"/>
      <c r="Z1916" s="74"/>
      <c r="AA1916" s="74"/>
      <c r="AB1916" s="74"/>
      <c r="AC1916" s="74"/>
      <c r="AD1916" s="74"/>
      <c r="AE1916" s="74"/>
      <c r="AF1916" s="49"/>
      <c r="AG1916" s="49"/>
    </row>
    <row r="1917" spans="1:33">
      <c r="A1917" s="190"/>
      <c r="B1917" s="190"/>
      <c r="C1917" s="49"/>
      <c r="D1917" s="49"/>
      <c r="E1917" s="190"/>
      <c r="F1917" s="74"/>
      <c r="G1917" s="74"/>
      <c r="H1917" s="74"/>
      <c r="I1917" s="74"/>
      <c r="J1917" s="74"/>
      <c r="K1917" s="74"/>
      <c r="L1917" s="49"/>
      <c r="M1917" s="49"/>
      <c r="N1917" s="49"/>
      <c r="O1917" s="49"/>
      <c r="P1917" s="49"/>
      <c r="Q1917" s="49"/>
      <c r="R1917" s="49"/>
      <c r="S1917" s="49"/>
      <c r="T1917" s="49"/>
      <c r="U1917" s="190"/>
      <c r="V1917" s="190"/>
      <c r="W1917" s="36"/>
      <c r="X1917" s="49"/>
      <c r="Y1917" s="190"/>
      <c r="Z1917" s="74"/>
      <c r="AA1917" s="74"/>
      <c r="AB1917" s="74"/>
      <c r="AC1917" s="74"/>
      <c r="AD1917" s="74"/>
      <c r="AE1917" s="74"/>
      <c r="AF1917" s="49"/>
      <c r="AG1917" s="49"/>
    </row>
    <row r="1918" spans="1:33">
      <c r="A1918" s="190"/>
      <c r="B1918" s="190"/>
      <c r="C1918" s="49"/>
      <c r="D1918" s="49"/>
      <c r="E1918" s="190"/>
      <c r="F1918" s="74"/>
      <c r="G1918" s="74"/>
      <c r="H1918" s="74"/>
      <c r="I1918" s="74"/>
      <c r="J1918" s="74"/>
      <c r="K1918" s="74"/>
      <c r="L1918" s="49"/>
      <c r="M1918" s="49"/>
      <c r="N1918" s="49"/>
      <c r="O1918" s="49"/>
      <c r="P1918" s="49"/>
      <c r="Q1918" s="49"/>
      <c r="R1918" s="49"/>
      <c r="S1918" s="49"/>
      <c r="T1918" s="49"/>
      <c r="U1918" s="190"/>
      <c r="V1918" s="190"/>
      <c r="W1918" s="36"/>
      <c r="X1918" s="49"/>
      <c r="Y1918" s="190"/>
      <c r="Z1918" s="74"/>
      <c r="AA1918" s="74"/>
      <c r="AB1918" s="74"/>
      <c r="AC1918" s="74"/>
      <c r="AD1918" s="74"/>
      <c r="AE1918" s="74"/>
      <c r="AF1918" s="49"/>
      <c r="AG1918" s="49"/>
    </row>
    <row r="1919" spans="1:33">
      <c r="A1919" s="190"/>
      <c r="B1919" s="190"/>
      <c r="C1919" s="49"/>
      <c r="D1919" s="49"/>
      <c r="E1919" s="190"/>
      <c r="F1919" s="74"/>
      <c r="G1919" s="74"/>
      <c r="H1919" s="74"/>
      <c r="I1919" s="74"/>
      <c r="J1919" s="74"/>
      <c r="K1919" s="74"/>
      <c r="L1919" s="49"/>
      <c r="M1919" s="49"/>
      <c r="N1919" s="49"/>
      <c r="O1919" s="49"/>
      <c r="P1919" s="49"/>
      <c r="Q1919" s="49"/>
      <c r="R1919" s="49"/>
      <c r="S1919" s="49"/>
      <c r="T1919" s="49"/>
      <c r="U1919" s="190"/>
      <c r="V1919" s="190"/>
      <c r="W1919" s="36"/>
      <c r="X1919" s="49"/>
      <c r="Y1919" s="190"/>
      <c r="Z1919" s="74"/>
      <c r="AA1919" s="74"/>
      <c r="AB1919" s="74"/>
      <c r="AC1919" s="74"/>
      <c r="AD1919" s="74"/>
      <c r="AE1919" s="74"/>
      <c r="AF1919" s="49"/>
      <c r="AG1919" s="49"/>
    </row>
    <row r="1920" spans="1:33">
      <c r="A1920" s="190"/>
      <c r="B1920" s="190"/>
      <c r="C1920" s="49"/>
      <c r="D1920" s="49"/>
      <c r="E1920" s="190"/>
      <c r="F1920" s="74"/>
      <c r="G1920" s="74"/>
      <c r="H1920" s="74"/>
      <c r="I1920" s="74"/>
      <c r="J1920" s="74"/>
      <c r="K1920" s="74"/>
      <c r="L1920" s="49"/>
      <c r="M1920" s="49"/>
      <c r="N1920" s="49"/>
      <c r="O1920" s="49"/>
      <c r="P1920" s="49"/>
      <c r="Q1920" s="49"/>
      <c r="R1920" s="49"/>
      <c r="S1920" s="49"/>
      <c r="T1920" s="49"/>
      <c r="U1920" s="190"/>
      <c r="V1920" s="190"/>
      <c r="W1920" s="36"/>
      <c r="X1920" s="49"/>
      <c r="Y1920" s="190"/>
      <c r="Z1920" s="74"/>
      <c r="AA1920" s="74"/>
      <c r="AB1920" s="74"/>
      <c r="AC1920" s="74"/>
      <c r="AD1920" s="74"/>
      <c r="AE1920" s="74"/>
      <c r="AF1920" s="49"/>
      <c r="AG1920" s="49"/>
    </row>
    <row r="1921" spans="1:33">
      <c r="A1921" s="190"/>
      <c r="B1921" s="190"/>
      <c r="C1921" s="49"/>
      <c r="D1921" s="49"/>
      <c r="E1921" s="190"/>
      <c r="F1921" s="74"/>
      <c r="G1921" s="74"/>
      <c r="H1921" s="74"/>
      <c r="I1921" s="74"/>
      <c r="J1921" s="74"/>
      <c r="K1921" s="74"/>
      <c r="L1921" s="49"/>
      <c r="M1921" s="49"/>
      <c r="N1921" s="49"/>
      <c r="O1921" s="49"/>
      <c r="P1921" s="49"/>
      <c r="Q1921" s="49"/>
      <c r="R1921" s="49"/>
      <c r="S1921" s="49"/>
      <c r="T1921" s="49"/>
      <c r="U1921" s="190"/>
      <c r="V1921" s="190"/>
      <c r="W1921" s="36"/>
      <c r="X1921" s="49"/>
      <c r="Y1921" s="190"/>
      <c r="Z1921" s="74"/>
      <c r="AA1921" s="74"/>
      <c r="AB1921" s="74"/>
      <c r="AC1921" s="74"/>
      <c r="AD1921" s="74"/>
      <c r="AE1921" s="74"/>
      <c r="AF1921" s="49"/>
      <c r="AG1921" s="49"/>
    </row>
    <row r="1922" spans="1:33">
      <c r="A1922" s="190"/>
      <c r="B1922" s="190"/>
      <c r="C1922" s="49"/>
      <c r="D1922" s="49"/>
      <c r="E1922" s="190"/>
      <c r="F1922" s="74"/>
      <c r="G1922" s="74"/>
      <c r="H1922" s="74"/>
      <c r="I1922" s="74"/>
      <c r="J1922" s="74"/>
      <c r="K1922" s="74"/>
      <c r="L1922" s="49"/>
      <c r="M1922" s="49"/>
      <c r="N1922" s="49"/>
      <c r="O1922" s="49"/>
      <c r="P1922" s="49"/>
      <c r="Q1922" s="49"/>
      <c r="R1922" s="49"/>
      <c r="S1922" s="49"/>
      <c r="T1922" s="49"/>
      <c r="U1922" s="190"/>
      <c r="V1922" s="190"/>
      <c r="W1922" s="36"/>
      <c r="X1922" s="49"/>
      <c r="Y1922" s="190"/>
      <c r="Z1922" s="74"/>
      <c r="AA1922" s="74"/>
      <c r="AB1922" s="74"/>
      <c r="AC1922" s="74"/>
      <c r="AD1922" s="74"/>
      <c r="AE1922" s="74"/>
      <c r="AF1922" s="49"/>
      <c r="AG1922" s="49"/>
    </row>
    <row r="1923" spans="1:33">
      <c r="A1923" s="190"/>
      <c r="B1923" s="190"/>
      <c r="C1923" s="49"/>
      <c r="D1923" s="49"/>
      <c r="E1923" s="190"/>
      <c r="F1923" s="74"/>
      <c r="G1923" s="74"/>
      <c r="H1923" s="74"/>
      <c r="I1923" s="74"/>
      <c r="J1923" s="74"/>
      <c r="K1923" s="74"/>
      <c r="L1923" s="49"/>
      <c r="M1923" s="49"/>
      <c r="N1923" s="49"/>
      <c r="O1923" s="49"/>
      <c r="P1923" s="49"/>
      <c r="Q1923" s="49"/>
      <c r="R1923" s="49"/>
      <c r="S1923" s="49"/>
      <c r="T1923" s="49"/>
      <c r="U1923" s="190"/>
      <c r="V1923" s="190"/>
      <c r="W1923" s="36"/>
      <c r="X1923" s="49"/>
      <c r="Y1923" s="190"/>
      <c r="Z1923" s="74"/>
      <c r="AA1923" s="74"/>
      <c r="AB1923" s="74"/>
      <c r="AC1923" s="74"/>
      <c r="AD1923" s="74"/>
      <c r="AE1923" s="74"/>
      <c r="AF1923" s="49"/>
      <c r="AG1923" s="49"/>
    </row>
    <row r="1924" spans="1:33">
      <c r="A1924" s="190"/>
      <c r="B1924" s="190"/>
      <c r="C1924" s="49"/>
      <c r="D1924" s="49"/>
      <c r="E1924" s="190"/>
      <c r="F1924" s="74"/>
      <c r="G1924" s="74"/>
      <c r="H1924" s="74"/>
      <c r="I1924" s="74"/>
      <c r="J1924" s="74"/>
      <c r="K1924" s="74"/>
      <c r="L1924" s="49"/>
      <c r="M1924" s="49"/>
      <c r="N1924" s="49"/>
      <c r="O1924" s="49"/>
      <c r="P1924" s="49"/>
      <c r="Q1924" s="49"/>
      <c r="R1924" s="49"/>
      <c r="S1924" s="49"/>
      <c r="T1924" s="49"/>
      <c r="U1924" s="190"/>
      <c r="V1924" s="190"/>
      <c r="W1924" s="36"/>
      <c r="X1924" s="49"/>
      <c r="Y1924" s="190"/>
      <c r="Z1924" s="74"/>
      <c r="AA1924" s="74"/>
      <c r="AB1924" s="74"/>
      <c r="AC1924" s="74"/>
      <c r="AD1924" s="74"/>
      <c r="AE1924" s="74"/>
      <c r="AF1924" s="49"/>
      <c r="AG1924" s="49"/>
    </row>
    <row r="1925" spans="1:33">
      <c r="A1925" s="190"/>
      <c r="B1925" s="190"/>
      <c r="C1925" s="49"/>
      <c r="D1925" s="49"/>
      <c r="E1925" s="190"/>
      <c r="F1925" s="74"/>
      <c r="G1925" s="74"/>
      <c r="H1925" s="74"/>
      <c r="I1925" s="74"/>
      <c r="J1925" s="74"/>
      <c r="K1925" s="74"/>
      <c r="L1925" s="49"/>
      <c r="M1925" s="49"/>
      <c r="N1925" s="49"/>
      <c r="O1925" s="49"/>
      <c r="P1925" s="49"/>
      <c r="Q1925" s="49"/>
      <c r="R1925" s="49"/>
      <c r="S1925" s="49"/>
      <c r="T1925" s="49"/>
      <c r="U1925" s="190"/>
      <c r="V1925" s="190"/>
      <c r="W1925" s="36"/>
      <c r="X1925" s="49"/>
      <c r="Y1925" s="190"/>
      <c r="Z1925" s="74"/>
      <c r="AA1925" s="74"/>
      <c r="AB1925" s="74"/>
      <c r="AC1925" s="74"/>
      <c r="AD1925" s="74"/>
      <c r="AE1925" s="74"/>
      <c r="AF1925" s="49"/>
      <c r="AG1925" s="49"/>
    </row>
    <row r="1926" spans="1:33">
      <c r="A1926" s="190"/>
      <c r="B1926" s="190"/>
      <c r="C1926" s="49"/>
      <c r="D1926" s="49"/>
      <c r="E1926" s="190"/>
      <c r="F1926" s="74"/>
      <c r="G1926" s="74"/>
      <c r="H1926" s="74"/>
      <c r="I1926" s="74"/>
      <c r="J1926" s="74"/>
      <c r="K1926" s="74"/>
      <c r="L1926" s="49"/>
      <c r="M1926" s="49"/>
      <c r="N1926" s="49"/>
      <c r="O1926" s="49"/>
      <c r="P1926" s="49"/>
      <c r="Q1926" s="49"/>
      <c r="R1926" s="49"/>
      <c r="S1926" s="49"/>
      <c r="T1926" s="49"/>
      <c r="U1926" s="190"/>
      <c r="V1926" s="190"/>
      <c r="W1926" s="36"/>
      <c r="X1926" s="49"/>
      <c r="Y1926" s="190"/>
      <c r="Z1926" s="74"/>
      <c r="AA1926" s="74"/>
      <c r="AB1926" s="74"/>
      <c r="AC1926" s="74"/>
      <c r="AD1926" s="74"/>
      <c r="AE1926" s="74"/>
      <c r="AF1926" s="49"/>
      <c r="AG1926" s="49"/>
    </row>
    <row r="1927" spans="1:33">
      <c r="A1927" s="190"/>
      <c r="B1927" s="190"/>
      <c r="C1927" s="49"/>
      <c r="D1927" s="49"/>
      <c r="E1927" s="190"/>
      <c r="F1927" s="74"/>
      <c r="G1927" s="74"/>
      <c r="H1927" s="74"/>
      <c r="I1927" s="74"/>
      <c r="J1927" s="74"/>
      <c r="K1927" s="74"/>
      <c r="L1927" s="49"/>
      <c r="M1927" s="49"/>
      <c r="N1927" s="49"/>
      <c r="O1927" s="49"/>
      <c r="P1927" s="49"/>
      <c r="Q1927" s="49"/>
      <c r="R1927" s="49"/>
      <c r="S1927" s="49"/>
      <c r="T1927" s="49"/>
      <c r="U1927" s="190"/>
      <c r="V1927" s="190"/>
      <c r="W1927" s="36"/>
      <c r="X1927" s="49"/>
      <c r="Y1927" s="190"/>
      <c r="Z1927" s="74"/>
      <c r="AA1927" s="74"/>
      <c r="AB1927" s="74"/>
      <c r="AC1927" s="74"/>
      <c r="AD1927" s="74"/>
      <c r="AE1927" s="74"/>
      <c r="AF1927" s="49"/>
      <c r="AG1927" s="49"/>
    </row>
    <row r="1928" spans="1:33">
      <c r="A1928" s="190"/>
      <c r="B1928" s="190"/>
      <c r="C1928" s="49"/>
      <c r="D1928" s="49"/>
      <c r="E1928" s="190"/>
      <c r="F1928" s="74"/>
      <c r="G1928" s="74"/>
      <c r="H1928" s="74"/>
      <c r="I1928" s="74"/>
      <c r="J1928" s="74"/>
      <c r="K1928" s="74"/>
      <c r="L1928" s="49"/>
      <c r="M1928" s="49"/>
      <c r="N1928" s="49"/>
      <c r="O1928" s="49"/>
      <c r="P1928" s="49"/>
      <c r="Q1928" s="49"/>
      <c r="R1928" s="49"/>
      <c r="S1928" s="49"/>
      <c r="T1928" s="49"/>
      <c r="U1928" s="190"/>
      <c r="V1928" s="190"/>
      <c r="W1928" s="36"/>
      <c r="X1928" s="49"/>
      <c r="Y1928" s="190"/>
      <c r="Z1928" s="74"/>
      <c r="AA1928" s="74"/>
      <c r="AB1928" s="74"/>
      <c r="AC1928" s="74"/>
      <c r="AD1928" s="74"/>
      <c r="AE1928" s="74"/>
      <c r="AF1928" s="49"/>
      <c r="AG1928" s="49"/>
    </row>
    <row r="1929" spans="1:33">
      <c r="A1929" s="190"/>
      <c r="B1929" s="190"/>
      <c r="C1929" s="49"/>
      <c r="D1929" s="49"/>
      <c r="E1929" s="190"/>
      <c r="F1929" s="74"/>
      <c r="G1929" s="74"/>
      <c r="H1929" s="74"/>
      <c r="I1929" s="74"/>
      <c r="J1929" s="74"/>
      <c r="K1929" s="74"/>
      <c r="L1929" s="49"/>
      <c r="M1929" s="49"/>
      <c r="N1929" s="49"/>
      <c r="O1929" s="49"/>
      <c r="P1929" s="49"/>
      <c r="Q1929" s="49"/>
      <c r="R1929" s="49"/>
      <c r="S1929" s="49"/>
      <c r="T1929" s="49"/>
      <c r="U1929" s="190"/>
      <c r="V1929" s="190"/>
      <c r="W1929" s="36"/>
      <c r="X1929" s="49"/>
      <c r="Y1929" s="190"/>
      <c r="Z1929" s="74"/>
      <c r="AA1929" s="74"/>
      <c r="AB1929" s="74"/>
      <c r="AC1929" s="74"/>
      <c r="AD1929" s="74"/>
      <c r="AE1929" s="74"/>
      <c r="AF1929" s="49"/>
      <c r="AG1929" s="49"/>
    </row>
    <row r="1930" spans="1:33">
      <c r="A1930" s="190"/>
      <c r="B1930" s="190"/>
      <c r="C1930" s="49"/>
      <c r="D1930" s="49"/>
      <c r="E1930" s="190"/>
      <c r="F1930" s="74"/>
      <c r="G1930" s="74"/>
      <c r="H1930" s="74"/>
      <c r="I1930" s="74"/>
      <c r="J1930" s="74"/>
      <c r="K1930" s="74"/>
      <c r="L1930" s="49"/>
      <c r="M1930" s="49"/>
      <c r="N1930" s="49"/>
      <c r="O1930" s="49"/>
      <c r="P1930" s="49"/>
      <c r="Q1930" s="49"/>
      <c r="R1930" s="49"/>
      <c r="S1930" s="49"/>
      <c r="T1930" s="49"/>
      <c r="U1930" s="190"/>
      <c r="V1930" s="190"/>
      <c r="W1930" s="36"/>
      <c r="X1930" s="49"/>
      <c r="Y1930" s="190"/>
      <c r="Z1930" s="74"/>
      <c r="AA1930" s="74"/>
      <c r="AB1930" s="74"/>
      <c r="AC1930" s="74"/>
      <c r="AD1930" s="74"/>
      <c r="AE1930" s="74"/>
      <c r="AF1930" s="49"/>
      <c r="AG1930" s="49"/>
    </row>
    <row r="1931" spans="1:33">
      <c r="A1931" s="190"/>
      <c r="B1931" s="190"/>
      <c r="C1931" s="49"/>
      <c r="D1931" s="49"/>
      <c r="E1931" s="190"/>
      <c r="F1931" s="74"/>
      <c r="G1931" s="74"/>
      <c r="H1931" s="74"/>
      <c r="I1931" s="74"/>
      <c r="J1931" s="74"/>
      <c r="K1931" s="74"/>
      <c r="L1931" s="49"/>
      <c r="M1931" s="49"/>
      <c r="N1931" s="49"/>
      <c r="O1931" s="49"/>
      <c r="P1931" s="49"/>
      <c r="Q1931" s="49"/>
      <c r="R1931" s="49"/>
      <c r="S1931" s="49"/>
      <c r="T1931" s="49"/>
      <c r="U1931" s="190"/>
      <c r="V1931" s="190"/>
      <c r="W1931" s="36"/>
      <c r="X1931" s="49"/>
      <c r="Y1931" s="190"/>
      <c r="Z1931" s="74"/>
      <c r="AA1931" s="74"/>
      <c r="AB1931" s="74"/>
      <c r="AC1931" s="74"/>
      <c r="AD1931" s="74"/>
      <c r="AE1931" s="74"/>
      <c r="AF1931" s="49"/>
      <c r="AG1931" s="49"/>
    </row>
    <row r="1932" spans="1:33">
      <c r="A1932" s="190"/>
      <c r="B1932" s="190"/>
      <c r="C1932" s="49"/>
      <c r="D1932" s="49"/>
      <c r="E1932" s="190"/>
      <c r="F1932" s="74"/>
      <c r="G1932" s="74"/>
      <c r="H1932" s="74"/>
      <c r="I1932" s="74"/>
      <c r="J1932" s="74"/>
      <c r="K1932" s="74"/>
      <c r="L1932" s="49"/>
      <c r="M1932" s="49"/>
      <c r="N1932" s="49"/>
      <c r="O1932" s="49"/>
      <c r="P1932" s="49"/>
      <c r="Q1932" s="49"/>
      <c r="R1932" s="49"/>
      <c r="S1932" s="49"/>
      <c r="T1932" s="49"/>
      <c r="U1932" s="190"/>
      <c r="V1932" s="190"/>
      <c r="W1932" s="36"/>
      <c r="X1932" s="49"/>
      <c r="Y1932" s="190"/>
      <c r="Z1932" s="74"/>
      <c r="AA1932" s="74"/>
      <c r="AB1932" s="74"/>
      <c r="AC1932" s="74"/>
      <c r="AD1932" s="74"/>
      <c r="AE1932" s="74"/>
      <c r="AF1932" s="49"/>
      <c r="AG1932" s="49"/>
    </row>
    <row r="1933" spans="1:33">
      <c r="A1933" s="190"/>
      <c r="B1933" s="190"/>
      <c r="C1933" s="49"/>
      <c r="D1933" s="49"/>
      <c r="E1933" s="190"/>
      <c r="F1933" s="74"/>
      <c r="G1933" s="74"/>
      <c r="H1933" s="74"/>
      <c r="I1933" s="74"/>
      <c r="J1933" s="74"/>
      <c r="K1933" s="74"/>
      <c r="L1933" s="49"/>
      <c r="M1933" s="49"/>
      <c r="N1933" s="49"/>
      <c r="O1933" s="49"/>
      <c r="P1933" s="49"/>
      <c r="Q1933" s="49"/>
      <c r="R1933" s="49"/>
      <c r="S1933" s="49"/>
      <c r="T1933" s="49"/>
      <c r="U1933" s="190"/>
      <c r="V1933" s="190"/>
      <c r="W1933" s="36"/>
      <c r="X1933" s="49"/>
      <c r="Y1933" s="190"/>
      <c r="Z1933" s="74"/>
      <c r="AA1933" s="74"/>
      <c r="AB1933" s="74"/>
      <c r="AC1933" s="74"/>
      <c r="AD1933" s="74"/>
      <c r="AE1933" s="74"/>
      <c r="AF1933" s="49"/>
      <c r="AG1933" s="49"/>
    </row>
    <row r="1934" spans="1:33">
      <c r="A1934" s="190"/>
      <c r="B1934" s="190"/>
      <c r="C1934" s="49"/>
      <c r="D1934" s="49"/>
      <c r="E1934" s="190"/>
      <c r="F1934" s="74"/>
      <c r="G1934" s="74"/>
      <c r="H1934" s="74"/>
      <c r="I1934" s="74"/>
      <c r="J1934" s="74"/>
      <c r="K1934" s="74"/>
      <c r="L1934" s="49"/>
      <c r="M1934" s="49"/>
      <c r="N1934" s="49"/>
      <c r="O1934" s="49"/>
      <c r="P1934" s="49"/>
      <c r="Q1934" s="49"/>
      <c r="R1934" s="49"/>
      <c r="S1934" s="49"/>
      <c r="T1934" s="49"/>
      <c r="U1934" s="190"/>
      <c r="V1934" s="190"/>
      <c r="W1934" s="36"/>
      <c r="X1934" s="49"/>
      <c r="Y1934" s="190"/>
      <c r="Z1934" s="74"/>
      <c r="AA1934" s="74"/>
      <c r="AB1934" s="74"/>
      <c r="AC1934" s="74"/>
      <c r="AD1934" s="74"/>
      <c r="AE1934" s="74"/>
      <c r="AF1934" s="49"/>
      <c r="AG1934" s="49"/>
    </row>
    <row r="1935" spans="1:33">
      <c r="A1935" s="190"/>
      <c r="B1935" s="190"/>
      <c r="C1935" s="49"/>
      <c r="D1935" s="49"/>
      <c r="E1935" s="190"/>
      <c r="F1935" s="74"/>
      <c r="G1935" s="74"/>
      <c r="H1935" s="74"/>
      <c r="I1935" s="74"/>
      <c r="J1935" s="74"/>
      <c r="K1935" s="74"/>
      <c r="L1935" s="49"/>
      <c r="M1935" s="49"/>
      <c r="N1935" s="49"/>
      <c r="O1935" s="49"/>
      <c r="P1935" s="49"/>
      <c r="Q1935" s="49"/>
      <c r="R1935" s="49"/>
      <c r="S1935" s="49"/>
      <c r="T1935" s="49"/>
      <c r="U1935" s="190"/>
      <c r="V1935" s="190"/>
      <c r="W1935" s="36"/>
      <c r="X1935" s="49"/>
      <c r="Y1935" s="190"/>
      <c r="Z1935" s="74"/>
      <c r="AA1935" s="74"/>
      <c r="AB1935" s="74"/>
      <c r="AC1935" s="74"/>
      <c r="AD1935" s="74"/>
      <c r="AE1935" s="74"/>
      <c r="AF1935" s="49"/>
      <c r="AG1935" s="49"/>
    </row>
    <row r="1936" spans="1:33">
      <c r="A1936" s="190"/>
      <c r="B1936" s="190"/>
      <c r="C1936" s="49"/>
      <c r="D1936" s="49"/>
      <c r="E1936" s="190"/>
      <c r="F1936" s="74"/>
      <c r="G1936" s="74"/>
      <c r="H1936" s="74"/>
      <c r="I1936" s="74"/>
      <c r="J1936" s="74"/>
      <c r="K1936" s="74"/>
      <c r="L1936" s="49"/>
      <c r="M1936" s="49"/>
      <c r="N1936" s="49"/>
      <c r="O1936" s="49"/>
      <c r="P1936" s="49"/>
      <c r="Q1936" s="49"/>
      <c r="R1936" s="49"/>
      <c r="S1936" s="49"/>
      <c r="T1936" s="49"/>
      <c r="U1936" s="190"/>
      <c r="V1936" s="190"/>
      <c r="W1936" s="36"/>
      <c r="X1936" s="49"/>
      <c r="Y1936" s="190"/>
      <c r="Z1936" s="74"/>
      <c r="AA1936" s="74"/>
      <c r="AB1936" s="74"/>
      <c r="AC1936" s="74"/>
      <c r="AD1936" s="74"/>
      <c r="AE1936" s="74"/>
      <c r="AF1936" s="49"/>
      <c r="AG1936" s="49"/>
    </row>
    <row r="1937" spans="1:33">
      <c r="A1937" s="190"/>
      <c r="B1937" s="190"/>
      <c r="C1937" s="49"/>
      <c r="D1937" s="49"/>
      <c r="E1937" s="190"/>
      <c r="F1937" s="74"/>
      <c r="G1937" s="74"/>
      <c r="H1937" s="74"/>
      <c r="I1937" s="74"/>
      <c r="J1937" s="74"/>
      <c r="K1937" s="74"/>
      <c r="L1937" s="49"/>
      <c r="M1937" s="49"/>
      <c r="N1937" s="49"/>
      <c r="O1937" s="49"/>
      <c r="P1937" s="49"/>
      <c r="Q1937" s="49"/>
      <c r="R1937" s="49"/>
      <c r="S1937" s="49"/>
      <c r="T1937" s="49"/>
      <c r="U1937" s="190"/>
      <c r="V1937" s="190"/>
      <c r="W1937" s="36"/>
      <c r="X1937" s="49"/>
      <c r="Y1937" s="190"/>
      <c r="Z1937" s="74"/>
      <c r="AA1937" s="74"/>
      <c r="AB1937" s="74"/>
      <c r="AC1937" s="74"/>
      <c r="AD1937" s="74"/>
      <c r="AE1937" s="74"/>
      <c r="AF1937" s="49"/>
      <c r="AG1937" s="49"/>
    </row>
    <row r="1938" spans="1:33">
      <c r="A1938" s="190"/>
      <c r="B1938" s="190"/>
      <c r="C1938" s="49"/>
      <c r="D1938" s="49"/>
      <c r="E1938" s="190"/>
      <c r="F1938" s="74"/>
      <c r="G1938" s="74"/>
      <c r="H1938" s="74"/>
      <c r="I1938" s="74"/>
      <c r="J1938" s="74"/>
      <c r="K1938" s="74"/>
      <c r="L1938" s="49"/>
      <c r="M1938" s="49"/>
      <c r="N1938" s="49"/>
      <c r="O1938" s="49"/>
      <c r="P1938" s="49"/>
      <c r="Q1938" s="49"/>
      <c r="R1938" s="49"/>
      <c r="S1938" s="49"/>
      <c r="T1938" s="49"/>
      <c r="U1938" s="190"/>
      <c r="V1938" s="190"/>
      <c r="W1938" s="36"/>
      <c r="X1938" s="49"/>
      <c r="Y1938" s="190"/>
      <c r="Z1938" s="74"/>
      <c r="AA1938" s="74"/>
      <c r="AB1938" s="74"/>
      <c r="AC1938" s="74"/>
      <c r="AD1938" s="74"/>
      <c r="AE1938" s="74"/>
      <c r="AF1938" s="49"/>
      <c r="AG1938" s="49"/>
    </row>
    <row r="1939" spans="1:33">
      <c r="A1939" s="190"/>
      <c r="B1939" s="190"/>
      <c r="C1939" s="49"/>
      <c r="D1939" s="49"/>
      <c r="E1939" s="190"/>
      <c r="F1939" s="74"/>
      <c r="G1939" s="74"/>
      <c r="H1939" s="74"/>
      <c r="I1939" s="74"/>
      <c r="J1939" s="74"/>
      <c r="K1939" s="74"/>
      <c r="L1939" s="49"/>
      <c r="M1939" s="49"/>
      <c r="N1939" s="49"/>
      <c r="O1939" s="49"/>
      <c r="P1939" s="49"/>
      <c r="Q1939" s="49"/>
      <c r="R1939" s="49"/>
      <c r="S1939" s="49"/>
      <c r="T1939" s="49"/>
      <c r="U1939" s="190"/>
      <c r="V1939" s="190"/>
      <c r="W1939" s="36"/>
      <c r="X1939" s="49"/>
      <c r="Y1939" s="190"/>
      <c r="Z1939" s="74"/>
      <c r="AA1939" s="74"/>
      <c r="AB1939" s="74"/>
      <c r="AC1939" s="74"/>
      <c r="AD1939" s="74"/>
      <c r="AE1939" s="74"/>
      <c r="AF1939" s="49"/>
      <c r="AG1939" s="49"/>
    </row>
    <row r="1940" spans="1:33">
      <c r="A1940" s="190"/>
      <c r="B1940" s="190"/>
      <c r="C1940" s="49"/>
      <c r="D1940" s="49"/>
      <c r="E1940" s="190"/>
      <c r="F1940" s="74"/>
      <c r="G1940" s="74"/>
      <c r="H1940" s="74"/>
      <c r="I1940" s="74"/>
      <c r="J1940" s="74"/>
      <c r="K1940" s="74"/>
      <c r="L1940" s="49"/>
      <c r="M1940" s="49"/>
      <c r="N1940" s="49"/>
      <c r="O1940" s="49"/>
      <c r="P1940" s="49"/>
      <c r="Q1940" s="49"/>
      <c r="R1940" s="49"/>
      <c r="S1940" s="49"/>
      <c r="T1940" s="49"/>
      <c r="U1940" s="190"/>
      <c r="V1940" s="190"/>
      <c r="W1940" s="36"/>
      <c r="X1940" s="49"/>
      <c r="Y1940" s="190"/>
      <c r="Z1940" s="74"/>
      <c r="AA1940" s="74"/>
      <c r="AB1940" s="74"/>
      <c r="AC1940" s="74"/>
      <c r="AD1940" s="74"/>
      <c r="AE1940" s="74"/>
      <c r="AF1940" s="49"/>
      <c r="AG1940" s="49"/>
    </row>
    <row r="1941" spans="1:33">
      <c r="A1941" s="190"/>
      <c r="B1941" s="190"/>
      <c r="C1941" s="49"/>
      <c r="D1941" s="49"/>
      <c r="E1941" s="190"/>
      <c r="F1941" s="74"/>
      <c r="G1941" s="74"/>
      <c r="H1941" s="74"/>
      <c r="I1941" s="74"/>
      <c r="J1941" s="74"/>
      <c r="K1941" s="74"/>
      <c r="L1941" s="49"/>
      <c r="M1941" s="49"/>
      <c r="N1941" s="49"/>
      <c r="O1941" s="49"/>
      <c r="P1941" s="49"/>
      <c r="Q1941" s="49"/>
      <c r="R1941" s="49"/>
      <c r="S1941" s="49"/>
      <c r="T1941" s="49"/>
      <c r="U1941" s="190"/>
      <c r="V1941" s="190"/>
      <c r="W1941" s="36"/>
      <c r="X1941" s="49"/>
      <c r="Y1941" s="190"/>
      <c r="Z1941" s="74"/>
      <c r="AA1941" s="74"/>
      <c r="AB1941" s="74"/>
      <c r="AC1941" s="74"/>
      <c r="AD1941" s="74"/>
      <c r="AE1941" s="74"/>
      <c r="AF1941" s="49"/>
      <c r="AG1941" s="49"/>
    </row>
    <row r="1942" spans="1:33">
      <c r="A1942" s="190"/>
      <c r="B1942" s="190"/>
      <c r="C1942" s="49"/>
      <c r="D1942" s="49"/>
      <c r="E1942" s="190"/>
      <c r="F1942" s="74"/>
      <c r="G1942" s="74"/>
      <c r="H1942" s="74"/>
      <c r="I1942" s="74"/>
      <c r="J1942" s="74"/>
      <c r="K1942" s="74"/>
      <c r="L1942" s="49"/>
      <c r="M1942" s="49"/>
      <c r="N1942" s="49"/>
      <c r="O1942" s="49"/>
      <c r="P1942" s="49"/>
      <c r="Q1942" s="49"/>
      <c r="R1942" s="49"/>
      <c r="S1942" s="49"/>
      <c r="T1942" s="49"/>
      <c r="U1942" s="190"/>
      <c r="V1942" s="190"/>
      <c r="W1942" s="36"/>
      <c r="X1942" s="49"/>
      <c r="Y1942" s="190"/>
      <c r="Z1942" s="74"/>
      <c r="AA1942" s="74"/>
      <c r="AB1942" s="74"/>
      <c r="AC1942" s="74"/>
      <c r="AD1942" s="74"/>
      <c r="AE1942" s="74"/>
      <c r="AF1942" s="49"/>
      <c r="AG1942" s="49"/>
    </row>
    <row r="1943" spans="1:33">
      <c r="A1943" s="190"/>
      <c r="B1943" s="190"/>
      <c r="C1943" s="49"/>
      <c r="D1943" s="49"/>
      <c r="E1943" s="190"/>
      <c r="F1943" s="74"/>
      <c r="G1943" s="74"/>
      <c r="H1943" s="74"/>
      <c r="I1943" s="74"/>
      <c r="J1943" s="74"/>
      <c r="K1943" s="74"/>
      <c r="L1943" s="49"/>
      <c r="M1943" s="49"/>
      <c r="N1943" s="49"/>
      <c r="O1943" s="49"/>
      <c r="P1943" s="49"/>
      <c r="Q1943" s="49"/>
      <c r="R1943" s="49"/>
      <c r="S1943" s="49"/>
      <c r="T1943" s="49"/>
      <c r="U1943" s="190"/>
      <c r="V1943" s="190"/>
      <c r="W1943" s="36"/>
      <c r="X1943" s="49"/>
      <c r="Y1943" s="190"/>
      <c r="Z1943" s="74"/>
      <c r="AA1943" s="74"/>
      <c r="AB1943" s="74"/>
      <c r="AC1943" s="74"/>
      <c r="AD1943" s="74"/>
      <c r="AE1943" s="74"/>
      <c r="AF1943" s="49"/>
      <c r="AG1943" s="49"/>
    </row>
    <row r="1944" spans="1:33">
      <c r="A1944" s="190"/>
      <c r="B1944" s="190"/>
      <c r="C1944" s="49"/>
      <c r="D1944" s="49"/>
      <c r="E1944" s="190"/>
      <c r="F1944" s="74"/>
      <c r="G1944" s="74"/>
      <c r="H1944" s="74"/>
      <c r="I1944" s="74"/>
      <c r="J1944" s="74"/>
      <c r="K1944" s="74"/>
      <c r="L1944" s="49"/>
      <c r="M1944" s="49"/>
      <c r="N1944" s="49"/>
      <c r="O1944" s="49"/>
      <c r="P1944" s="49"/>
      <c r="Q1944" s="49"/>
      <c r="R1944" s="49"/>
      <c r="S1944" s="49"/>
      <c r="T1944" s="49"/>
      <c r="U1944" s="190"/>
      <c r="V1944" s="190"/>
      <c r="W1944" s="36"/>
      <c r="X1944" s="49"/>
      <c r="Y1944" s="190"/>
      <c r="Z1944" s="74"/>
      <c r="AA1944" s="74"/>
      <c r="AB1944" s="74"/>
      <c r="AC1944" s="74"/>
      <c r="AD1944" s="74"/>
      <c r="AE1944" s="74"/>
      <c r="AF1944" s="49"/>
      <c r="AG1944" s="49"/>
    </row>
    <row r="1945" spans="1:33">
      <c r="A1945" s="190"/>
      <c r="B1945" s="190"/>
      <c r="C1945" s="49"/>
      <c r="D1945" s="49"/>
      <c r="E1945" s="190"/>
      <c r="F1945" s="74"/>
      <c r="G1945" s="74"/>
      <c r="H1945" s="74"/>
      <c r="I1945" s="74"/>
      <c r="J1945" s="74"/>
      <c r="K1945" s="74"/>
      <c r="L1945" s="49"/>
      <c r="M1945" s="49"/>
      <c r="N1945" s="49"/>
      <c r="O1945" s="49"/>
      <c r="P1945" s="49"/>
      <c r="Q1945" s="49"/>
      <c r="R1945" s="49"/>
      <c r="S1945" s="49"/>
      <c r="T1945" s="49"/>
      <c r="U1945" s="190"/>
      <c r="V1945" s="190"/>
      <c r="W1945" s="36"/>
      <c r="X1945" s="49"/>
      <c r="Y1945" s="190"/>
      <c r="Z1945" s="74"/>
      <c r="AA1945" s="74"/>
      <c r="AB1945" s="74"/>
      <c r="AC1945" s="74"/>
      <c r="AD1945" s="74"/>
      <c r="AE1945" s="74"/>
      <c r="AF1945" s="49"/>
      <c r="AG1945" s="49"/>
    </row>
    <row r="1946" spans="1:33">
      <c r="A1946" s="190"/>
      <c r="B1946" s="190"/>
      <c r="C1946" s="49"/>
      <c r="D1946" s="49"/>
      <c r="E1946" s="190"/>
      <c r="F1946" s="74"/>
      <c r="G1946" s="74"/>
      <c r="H1946" s="74"/>
      <c r="I1946" s="74"/>
      <c r="J1946" s="74"/>
      <c r="K1946" s="74"/>
      <c r="L1946" s="49"/>
      <c r="M1946" s="49"/>
      <c r="N1946" s="49"/>
      <c r="O1946" s="49"/>
      <c r="P1946" s="49"/>
      <c r="Q1946" s="49"/>
      <c r="R1946" s="49"/>
      <c r="S1946" s="49"/>
      <c r="T1946" s="49"/>
      <c r="U1946" s="190"/>
      <c r="V1946" s="190"/>
      <c r="W1946" s="36"/>
      <c r="X1946" s="49"/>
      <c r="Y1946" s="190"/>
      <c r="Z1946" s="74"/>
      <c r="AA1946" s="74"/>
      <c r="AB1946" s="74"/>
      <c r="AC1946" s="74"/>
      <c r="AD1946" s="74"/>
      <c r="AE1946" s="74"/>
      <c r="AF1946" s="49"/>
      <c r="AG1946" s="49"/>
    </row>
    <row r="1947" spans="1:33">
      <c r="A1947" s="190"/>
      <c r="B1947" s="190"/>
      <c r="C1947" s="49"/>
      <c r="D1947" s="49"/>
      <c r="E1947" s="190"/>
      <c r="F1947" s="74"/>
      <c r="G1947" s="74"/>
      <c r="H1947" s="74"/>
      <c r="I1947" s="74"/>
      <c r="J1947" s="74"/>
      <c r="K1947" s="74"/>
      <c r="L1947" s="49"/>
      <c r="M1947" s="49"/>
      <c r="N1947" s="49"/>
      <c r="O1947" s="49"/>
      <c r="P1947" s="49"/>
      <c r="Q1947" s="49"/>
      <c r="R1947" s="49"/>
      <c r="S1947" s="49"/>
      <c r="T1947" s="49"/>
      <c r="U1947" s="190"/>
      <c r="V1947" s="190"/>
      <c r="W1947" s="36"/>
      <c r="X1947" s="49"/>
      <c r="Y1947" s="190"/>
      <c r="Z1947" s="74"/>
      <c r="AA1947" s="74"/>
      <c r="AB1947" s="74"/>
      <c r="AC1947" s="74"/>
      <c r="AD1947" s="74"/>
      <c r="AE1947" s="74"/>
      <c r="AF1947" s="49"/>
      <c r="AG1947" s="49"/>
    </row>
    <row r="1948" spans="1:33">
      <c r="A1948" s="190"/>
      <c r="B1948" s="190"/>
      <c r="C1948" s="49"/>
      <c r="D1948" s="49"/>
      <c r="E1948" s="190"/>
      <c r="F1948" s="74"/>
      <c r="G1948" s="74"/>
      <c r="H1948" s="74"/>
      <c r="I1948" s="74"/>
      <c r="J1948" s="74"/>
      <c r="K1948" s="74"/>
      <c r="L1948" s="49"/>
      <c r="M1948" s="49"/>
      <c r="N1948" s="49"/>
      <c r="O1948" s="49"/>
      <c r="P1948" s="49"/>
      <c r="Q1948" s="49"/>
      <c r="R1948" s="49"/>
      <c r="S1948" s="49"/>
      <c r="T1948" s="49"/>
      <c r="U1948" s="190"/>
      <c r="V1948" s="190"/>
      <c r="W1948" s="36"/>
      <c r="X1948" s="49"/>
      <c r="Y1948" s="190"/>
      <c r="Z1948" s="74"/>
      <c r="AA1948" s="74"/>
      <c r="AB1948" s="74"/>
      <c r="AC1948" s="74"/>
      <c r="AD1948" s="74"/>
      <c r="AE1948" s="74"/>
      <c r="AF1948" s="49"/>
      <c r="AG1948" s="49"/>
    </row>
    <row r="1949" spans="1:33">
      <c r="A1949" s="190"/>
      <c r="B1949" s="190"/>
      <c r="C1949" s="49"/>
      <c r="D1949" s="49"/>
      <c r="E1949" s="190"/>
      <c r="F1949" s="74"/>
      <c r="G1949" s="74"/>
      <c r="H1949" s="74"/>
      <c r="I1949" s="74"/>
      <c r="J1949" s="74"/>
      <c r="K1949" s="74"/>
      <c r="L1949" s="49"/>
      <c r="M1949" s="49"/>
      <c r="N1949" s="49"/>
      <c r="O1949" s="49"/>
      <c r="P1949" s="49"/>
      <c r="Q1949" s="49"/>
      <c r="R1949" s="49"/>
      <c r="S1949" s="49"/>
      <c r="T1949" s="49"/>
      <c r="U1949" s="190"/>
      <c r="V1949" s="190"/>
      <c r="W1949" s="36"/>
      <c r="X1949" s="49"/>
      <c r="Y1949" s="190"/>
      <c r="Z1949" s="74"/>
      <c r="AA1949" s="74"/>
      <c r="AB1949" s="74"/>
      <c r="AC1949" s="74"/>
      <c r="AD1949" s="74"/>
      <c r="AE1949" s="74"/>
      <c r="AF1949" s="49"/>
      <c r="AG1949" s="49"/>
    </row>
    <row r="1950" spans="1:33">
      <c r="A1950" s="190"/>
      <c r="B1950" s="190"/>
      <c r="C1950" s="49"/>
      <c r="D1950" s="49"/>
      <c r="E1950" s="190"/>
      <c r="F1950" s="74"/>
      <c r="G1950" s="74"/>
      <c r="H1950" s="74"/>
      <c r="I1950" s="74"/>
      <c r="J1950" s="74"/>
      <c r="K1950" s="74"/>
      <c r="L1950" s="49"/>
      <c r="M1950" s="49"/>
      <c r="N1950" s="49"/>
      <c r="O1950" s="49"/>
      <c r="P1950" s="49"/>
      <c r="Q1950" s="49"/>
      <c r="R1950" s="49"/>
      <c r="S1950" s="49"/>
      <c r="T1950" s="49"/>
      <c r="U1950" s="190"/>
      <c r="V1950" s="190"/>
      <c r="W1950" s="36"/>
      <c r="X1950" s="49"/>
      <c r="Y1950" s="190"/>
      <c r="Z1950" s="74"/>
      <c r="AA1950" s="74"/>
      <c r="AB1950" s="74"/>
      <c r="AC1950" s="74"/>
      <c r="AD1950" s="74"/>
      <c r="AE1950" s="74"/>
      <c r="AF1950" s="49"/>
      <c r="AG1950" s="49"/>
    </row>
    <row r="1951" spans="1:33">
      <c r="A1951" s="190"/>
      <c r="B1951" s="190"/>
      <c r="C1951" s="49"/>
      <c r="D1951" s="49"/>
      <c r="E1951" s="190"/>
      <c r="F1951" s="74"/>
      <c r="G1951" s="74"/>
      <c r="H1951" s="74"/>
      <c r="I1951" s="74"/>
      <c r="J1951" s="74"/>
      <c r="K1951" s="74"/>
      <c r="L1951" s="49"/>
      <c r="M1951" s="49"/>
      <c r="N1951" s="49"/>
      <c r="O1951" s="49"/>
      <c r="P1951" s="49"/>
      <c r="Q1951" s="49"/>
      <c r="R1951" s="49"/>
      <c r="S1951" s="49"/>
      <c r="T1951" s="49"/>
      <c r="U1951" s="190"/>
      <c r="V1951" s="190"/>
      <c r="W1951" s="36"/>
      <c r="X1951" s="49"/>
      <c r="Y1951" s="190"/>
      <c r="Z1951" s="74"/>
      <c r="AA1951" s="74"/>
      <c r="AB1951" s="74"/>
      <c r="AC1951" s="74"/>
      <c r="AD1951" s="74"/>
      <c r="AE1951" s="74"/>
      <c r="AF1951" s="49"/>
      <c r="AG1951" s="49"/>
    </row>
    <row r="1952" spans="1:33">
      <c r="A1952" s="190"/>
      <c r="B1952" s="190"/>
      <c r="C1952" s="49"/>
      <c r="D1952" s="49"/>
      <c r="E1952" s="190"/>
      <c r="F1952" s="74"/>
      <c r="G1952" s="74"/>
      <c r="H1952" s="74"/>
      <c r="I1952" s="74"/>
      <c r="J1952" s="74"/>
      <c r="K1952" s="74"/>
      <c r="L1952" s="49"/>
      <c r="M1952" s="49"/>
      <c r="N1952" s="49"/>
      <c r="O1952" s="49"/>
      <c r="P1952" s="49"/>
      <c r="Q1952" s="49"/>
      <c r="R1952" s="49"/>
      <c r="S1952" s="49"/>
      <c r="T1952" s="49"/>
      <c r="U1952" s="190"/>
      <c r="V1952" s="190"/>
      <c r="W1952" s="36"/>
      <c r="X1952" s="49"/>
      <c r="Y1952" s="190"/>
      <c r="Z1952" s="74"/>
      <c r="AA1952" s="74"/>
      <c r="AB1952" s="74"/>
      <c r="AC1952" s="74"/>
      <c r="AD1952" s="74"/>
      <c r="AE1952" s="74"/>
      <c r="AF1952" s="49"/>
      <c r="AG1952" s="49"/>
    </row>
    <row r="1953" spans="1:33">
      <c r="A1953" s="190"/>
      <c r="B1953" s="190"/>
      <c r="C1953" s="49"/>
      <c r="D1953" s="49"/>
      <c r="E1953" s="190"/>
      <c r="F1953" s="74"/>
      <c r="G1953" s="74"/>
      <c r="H1953" s="74"/>
      <c r="I1953" s="74"/>
      <c r="J1953" s="74"/>
      <c r="K1953" s="74"/>
      <c r="L1953" s="49"/>
      <c r="M1953" s="49"/>
      <c r="N1953" s="49"/>
      <c r="O1953" s="49"/>
      <c r="P1953" s="49"/>
      <c r="Q1953" s="49"/>
      <c r="R1953" s="49"/>
      <c r="S1953" s="49"/>
      <c r="T1953" s="49"/>
      <c r="U1953" s="190"/>
      <c r="V1953" s="190"/>
      <c r="W1953" s="36"/>
      <c r="X1953" s="49"/>
      <c r="Y1953" s="190"/>
      <c r="Z1953" s="74"/>
      <c r="AA1953" s="74"/>
      <c r="AB1953" s="74"/>
      <c r="AC1953" s="74"/>
      <c r="AD1953" s="74"/>
      <c r="AE1953" s="74"/>
      <c r="AF1953" s="49"/>
      <c r="AG1953" s="49"/>
    </row>
    <row r="1954" spans="1:33">
      <c r="A1954" s="190"/>
      <c r="B1954" s="190"/>
      <c r="C1954" s="49"/>
      <c r="D1954" s="49"/>
      <c r="E1954" s="190"/>
      <c r="F1954" s="74"/>
      <c r="G1954" s="74"/>
      <c r="H1954" s="74"/>
      <c r="I1954" s="74"/>
      <c r="J1954" s="74"/>
      <c r="K1954" s="74"/>
      <c r="L1954" s="49"/>
      <c r="M1954" s="49"/>
      <c r="N1954" s="49"/>
      <c r="O1954" s="49"/>
      <c r="P1954" s="49"/>
      <c r="Q1954" s="49"/>
      <c r="R1954" s="49"/>
      <c r="S1954" s="49"/>
      <c r="T1954" s="49"/>
      <c r="U1954" s="190"/>
      <c r="V1954" s="190"/>
      <c r="W1954" s="36"/>
      <c r="X1954" s="49"/>
      <c r="Y1954" s="190"/>
      <c r="Z1954" s="74"/>
      <c r="AA1954" s="74"/>
      <c r="AB1954" s="74"/>
      <c r="AC1954" s="74"/>
      <c r="AD1954" s="74"/>
      <c r="AE1954" s="74"/>
      <c r="AF1954" s="49"/>
      <c r="AG1954" s="49"/>
    </row>
    <row r="1955" spans="1:33">
      <c r="A1955" s="190"/>
      <c r="B1955" s="190"/>
      <c r="C1955" s="49"/>
      <c r="D1955" s="49"/>
      <c r="E1955" s="190"/>
      <c r="F1955" s="74"/>
      <c r="G1955" s="74"/>
      <c r="H1955" s="74"/>
      <c r="I1955" s="74"/>
      <c r="J1955" s="74"/>
      <c r="K1955" s="74"/>
      <c r="L1955" s="49"/>
      <c r="M1955" s="49"/>
      <c r="N1955" s="49"/>
      <c r="O1955" s="49"/>
      <c r="P1955" s="49"/>
      <c r="Q1955" s="49"/>
      <c r="R1955" s="49"/>
      <c r="S1955" s="49"/>
      <c r="T1955" s="49"/>
      <c r="U1955" s="190"/>
      <c r="V1955" s="190"/>
      <c r="W1955" s="36"/>
      <c r="X1955" s="49"/>
      <c r="Y1955" s="190"/>
      <c r="Z1955" s="74"/>
      <c r="AA1955" s="74"/>
      <c r="AB1955" s="74"/>
      <c r="AC1955" s="74"/>
      <c r="AD1955" s="74"/>
      <c r="AE1955" s="74"/>
      <c r="AF1955" s="49"/>
      <c r="AG1955" s="49"/>
    </row>
    <row r="1956" spans="1:33">
      <c r="A1956" s="190"/>
      <c r="B1956" s="190"/>
      <c r="C1956" s="49"/>
      <c r="D1956" s="49"/>
      <c r="E1956" s="190"/>
      <c r="F1956" s="74"/>
      <c r="G1956" s="74"/>
      <c r="H1956" s="74"/>
      <c r="I1956" s="74"/>
      <c r="J1956" s="74"/>
      <c r="K1956" s="74"/>
      <c r="L1956" s="49"/>
      <c r="M1956" s="49"/>
      <c r="N1956" s="49"/>
      <c r="O1956" s="49"/>
      <c r="P1956" s="49"/>
      <c r="Q1956" s="49"/>
      <c r="R1956" s="49"/>
      <c r="S1956" s="49"/>
      <c r="T1956" s="49"/>
      <c r="U1956" s="190"/>
      <c r="V1956" s="190"/>
      <c r="W1956" s="36"/>
      <c r="X1956" s="49"/>
      <c r="Y1956" s="190"/>
      <c r="Z1956" s="74"/>
      <c r="AA1956" s="74"/>
      <c r="AB1956" s="74"/>
      <c r="AC1956" s="74"/>
      <c r="AD1956" s="74"/>
      <c r="AE1956" s="74"/>
      <c r="AF1956" s="49"/>
      <c r="AG1956" s="49"/>
    </row>
    <row r="1957" spans="1:33">
      <c r="A1957" s="190"/>
      <c r="B1957" s="190"/>
      <c r="C1957" s="49"/>
      <c r="D1957" s="49"/>
      <c r="E1957" s="190"/>
      <c r="F1957" s="74"/>
      <c r="G1957" s="74"/>
      <c r="H1957" s="74"/>
      <c r="I1957" s="74"/>
      <c r="J1957" s="74"/>
      <c r="K1957" s="74"/>
      <c r="L1957" s="49"/>
      <c r="M1957" s="49"/>
      <c r="N1957" s="49"/>
      <c r="O1957" s="49"/>
      <c r="P1957" s="49"/>
      <c r="Q1957" s="49"/>
      <c r="R1957" s="49"/>
      <c r="S1957" s="49"/>
      <c r="T1957" s="49"/>
      <c r="U1957" s="190"/>
      <c r="V1957" s="190"/>
      <c r="W1957" s="36"/>
      <c r="X1957" s="49"/>
      <c r="Y1957" s="190"/>
      <c r="Z1957" s="74"/>
      <c r="AA1957" s="74"/>
      <c r="AB1957" s="74"/>
      <c r="AC1957" s="74"/>
      <c r="AD1957" s="74"/>
      <c r="AE1957" s="74"/>
      <c r="AF1957" s="49"/>
      <c r="AG1957" s="49"/>
    </row>
    <row r="1958" spans="1:33">
      <c r="A1958" s="190"/>
      <c r="B1958" s="190"/>
      <c r="C1958" s="49"/>
      <c r="D1958" s="49"/>
      <c r="E1958" s="190"/>
      <c r="F1958" s="74"/>
      <c r="G1958" s="74"/>
      <c r="H1958" s="74"/>
      <c r="I1958" s="74"/>
      <c r="J1958" s="74"/>
      <c r="K1958" s="74"/>
      <c r="L1958" s="49"/>
      <c r="M1958" s="49"/>
      <c r="N1958" s="49"/>
      <c r="O1958" s="49"/>
      <c r="P1958" s="49"/>
      <c r="Q1958" s="49"/>
      <c r="R1958" s="49"/>
      <c r="S1958" s="49"/>
      <c r="T1958" s="49"/>
      <c r="U1958" s="190"/>
      <c r="V1958" s="190"/>
      <c r="W1958" s="36"/>
      <c r="X1958" s="49"/>
      <c r="Y1958" s="190"/>
      <c r="Z1958" s="74"/>
      <c r="AA1958" s="74"/>
      <c r="AB1958" s="74"/>
      <c r="AC1958" s="74"/>
      <c r="AD1958" s="74"/>
      <c r="AE1958" s="74"/>
      <c r="AF1958" s="49"/>
      <c r="AG1958" s="49"/>
    </row>
    <row r="1959" spans="1:33">
      <c r="A1959" s="190"/>
      <c r="B1959" s="190"/>
      <c r="C1959" s="49"/>
      <c r="D1959" s="49"/>
      <c r="E1959" s="190"/>
      <c r="F1959" s="74"/>
      <c r="G1959" s="74"/>
      <c r="H1959" s="74"/>
      <c r="I1959" s="74"/>
      <c r="J1959" s="74"/>
      <c r="K1959" s="74"/>
      <c r="L1959" s="49"/>
      <c r="M1959" s="49"/>
      <c r="N1959" s="49"/>
      <c r="O1959" s="49"/>
      <c r="P1959" s="49"/>
      <c r="Q1959" s="49"/>
      <c r="R1959" s="49"/>
      <c r="S1959" s="49"/>
      <c r="T1959" s="49"/>
      <c r="U1959" s="190"/>
      <c r="V1959" s="190"/>
      <c r="W1959" s="36"/>
      <c r="X1959" s="49"/>
      <c r="Y1959" s="190"/>
      <c r="Z1959" s="74"/>
      <c r="AA1959" s="74"/>
      <c r="AB1959" s="74"/>
      <c r="AC1959" s="74"/>
      <c r="AD1959" s="74"/>
      <c r="AE1959" s="74"/>
      <c r="AF1959" s="49"/>
      <c r="AG1959" s="49"/>
    </row>
    <row r="1960" spans="1:33">
      <c r="A1960" s="190"/>
      <c r="B1960" s="190"/>
      <c r="C1960" s="49"/>
      <c r="D1960" s="49"/>
      <c r="E1960" s="190"/>
      <c r="F1960" s="74"/>
      <c r="G1960" s="74"/>
      <c r="H1960" s="74"/>
      <c r="I1960" s="74"/>
      <c r="J1960" s="74"/>
      <c r="K1960" s="74"/>
      <c r="L1960" s="49"/>
      <c r="M1960" s="49"/>
      <c r="N1960" s="49"/>
      <c r="O1960" s="49"/>
      <c r="P1960" s="49"/>
      <c r="Q1960" s="49"/>
      <c r="R1960" s="49"/>
      <c r="S1960" s="49"/>
      <c r="T1960" s="49"/>
      <c r="U1960" s="190"/>
      <c r="V1960" s="190"/>
      <c r="W1960" s="36"/>
      <c r="X1960" s="49"/>
      <c r="Y1960" s="190"/>
      <c r="Z1960" s="74"/>
      <c r="AA1960" s="74"/>
      <c r="AB1960" s="74"/>
      <c r="AC1960" s="74"/>
      <c r="AD1960" s="74"/>
      <c r="AE1960" s="74"/>
      <c r="AF1960" s="49"/>
      <c r="AG1960" s="49"/>
    </row>
    <row r="1961" spans="1:33">
      <c r="A1961" s="190"/>
      <c r="B1961" s="190"/>
      <c r="C1961" s="49"/>
      <c r="D1961" s="49"/>
      <c r="E1961" s="190"/>
      <c r="F1961" s="74"/>
      <c r="G1961" s="74"/>
      <c r="H1961" s="74"/>
      <c r="I1961" s="74"/>
      <c r="J1961" s="74"/>
      <c r="K1961" s="74"/>
      <c r="L1961" s="49"/>
      <c r="M1961" s="49"/>
      <c r="N1961" s="49"/>
      <c r="O1961" s="49"/>
      <c r="P1961" s="49"/>
      <c r="Q1961" s="49"/>
      <c r="R1961" s="49"/>
      <c r="S1961" s="49"/>
      <c r="T1961" s="49"/>
      <c r="U1961" s="190"/>
      <c r="V1961" s="190"/>
      <c r="W1961" s="36"/>
      <c r="X1961" s="49"/>
      <c r="Y1961" s="190"/>
      <c r="Z1961" s="74"/>
      <c r="AA1961" s="74"/>
      <c r="AB1961" s="74"/>
      <c r="AC1961" s="74"/>
      <c r="AD1961" s="74"/>
      <c r="AE1961" s="74"/>
      <c r="AF1961" s="49"/>
      <c r="AG1961" s="49"/>
    </row>
    <row r="1962" spans="1:33">
      <c r="A1962" s="190"/>
      <c r="B1962" s="190"/>
      <c r="C1962" s="49"/>
      <c r="D1962" s="49"/>
      <c r="E1962" s="190"/>
      <c r="F1962" s="74"/>
      <c r="G1962" s="74"/>
      <c r="H1962" s="74"/>
      <c r="I1962" s="74"/>
      <c r="J1962" s="74"/>
      <c r="K1962" s="74"/>
      <c r="L1962" s="49"/>
      <c r="M1962" s="49"/>
      <c r="N1962" s="49"/>
      <c r="O1962" s="49"/>
      <c r="P1962" s="49"/>
      <c r="Q1962" s="49"/>
      <c r="R1962" s="49"/>
      <c r="S1962" s="49"/>
      <c r="T1962" s="49"/>
      <c r="U1962" s="190"/>
      <c r="V1962" s="190"/>
      <c r="W1962" s="36"/>
      <c r="X1962" s="49"/>
      <c r="Y1962" s="190"/>
      <c r="Z1962" s="74"/>
      <c r="AA1962" s="74"/>
      <c r="AB1962" s="74"/>
      <c r="AC1962" s="74"/>
      <c r="AD1962" s="74"/>
      <c r="AE1962" s="74"/>
      <c r="AF1962" s="49"/>
      <c r="AG1962" s="49"/>
    </row>
    <row r="1963" spans="1:33">
      <c r="A1963" s="190"/>
      <c r="B1963" s="190"/>
      <c r="C1963" s="49"/>
      <c r="D1963" s="49"/>
      <c r="E1963" s="190"/>
      <c r="F1963" s="74"/>
      <c r="G1963" s="74"/>
      <c r="H1963" s="74"/>
      <c r="I1963" s="74"/>
      <c r="J1963" s="74"/>
      <c r="K1963" s="74"/>
      <c r="L1963" s="49"/>
      <c r="M1963" s="49"/>
      <c r="N1963" s="49"/>
      <c r="O1963" s="49"/>
      <c r="P1963" s="49"/>
      <c r="Q1963" s="49"/>
      <c r="R1963" s="49"/>
      <c r="S1963" s="49"/>
      <c r="T1963" s="49"/>
      <c r="U1963" s="190"/>
      <c r="V1963" s="190"/>
      <c r="W1963" s="36"/>
      <c r="X1963" s="49"/>
      <c r="Y1963" s="190"/>
      <c r="Z1963" s="74"/>
      <c r="AA1963" s="74"/>
      <c r="AB1963" s="74"/>
      <c r="AC1963" s="74"/>
      <c r="AD1963" s="74"/>
      <c r="AE1963" s="74"/>
      <c r="AF1963" s="49"/>
      <c r="AG1963" s="49"/>
    </row>
    <row r="1964" spans="1:33">
      <c r="A1964" s="190"/>
      <c r="B1964" s="190"/>
      <c r="C1964" s="49"/>
      <c r="D1964" s="49"/>
      <c r="E1964" s="190"/>
      <c r="F1964" s="74"/>
      <c r="G1964" s="74"/>
      <c r="H1964" s="74"/>
      <c r="I1964" s="74"/>
      <c r="J1964" s="74"/>
      <c r="K1964" s="74"/>
      <c r="L1964" s="49"/>
      <c r="M1964" s="49"/>
      <c r="N1964" s="49"/>
      <c r="O1964" s="49"/>
      <c r="P1964" s="49"/>
      <c r="Q1964" s="49"/>
      <c r="R1964" s="49"/>
      <c r="S1964" s="49"/>
      <c r="T1964" s="49"/>
      <c r="U1964" s="190"/>
      <c r="V1964" s="190"/>
      <c r="W1964" s="36"/>
      <c r="X1964" s="49"/>
      <c r="Y1964" s="190"/>
      <c r="Z1964" s="74"/>
      <c r="AA1964" s="74"/>
      <c r="AB1964" s="74"/>
      <c r="AC1964" s="74"/>
      <c r="AD1964" s="74"/>
      <c r="AE1964" s="74"/>
      <c r="AF1964" s="49"/>
      <c r="AG1964" s="49"/>
    </row>
    <row r="1965" spans="1:33">
      <c r="A1965" s="190"/>
      <c r="B1965" s="190"/>
      <c r="C1965" s="49"/>
      <c r="D1965" s="49"/>
      <c r="E1965" s="190"/>
      <c r="F1965" s="74"/>
      <c r="G1965" s="74"/>
      <c r="H1965" s="74"/>
      <c r="I1965" s="74"/>
      <c r="J1965" s="74"/>
      <c r="K1965" s="74"/>
      <c r="L1965" s="49"/>
      <c r="M1965" s="49"/>
      <c r="N1965" s="49"/>
      <c r="O1965" s="49"/>
      <c r="P1965" s="49"/>
      <c r="Q1965" s="49"/>
      <c r="R1965" s="49"/>
      <c r="S1965" s="49"/>
      <c r="T1965" s="49"/>
      <c r="U1965" s="190"/>
      <c r="V1965" s="190"/>
      <c r="W1965" s="36"/>
      <c r="X1965" s="49"/>
      <c r="Y1965" s="190"/>
      <c r="Z1965" s="74"/>
      <c r="AA1965" s="74"/>
      <c r="AB1965" s="74"/>
      <c r="AC1965" s="74"/>
      <c r="AD1965" s="74"/>
      <c r="AE1965" s="74"/>
      <c r="AF1965" s="49"/>
      <c r="AG1965" s="49"/>
    </row>
    <row r="1966" spans="1:33">
      <c r="A1966" s="190"/>
      <c r="B1966" s="190"/>
      <c r="C1966" s="49"/>
      <c r="D1966" s="49"/>
      <c r="E1966" s="190"/>
      <c r="F1966" s="74"/>
      <c r="G1966" s="74"/>
      <c r="H1966" s="74"/>
      <c r="I1966" s="74"/>
      <c r="J1966" s="74"/>
      <c r="K1966" s="74"/>
      <c r="L1966" s="49"/>
      <c r="M1966" s="49"/>
      <c r="N1966" s="49"/>
      <c r="O1966" s="49"/>
      <c r="P1966" s="49"/>
      <c r="Q1966" s="49"/>
      <c r="R1966" s="49"/>
      <c r="S1966" s="49"/>
      <c r="T1966" s="49"/>
      <c r="U1966" s="190"/>
      <c r="V1966" s="190"/>
      <c r="W1966" s="36"/>
      <c r="X1966" s="49"/>
      <c r="Y1966" s="190"/>
      <c r="Z1966" s="74"/>
      <c r="AA1966" s="74"/>
      <c r="AB1966" s="74"/>
      <c r="AC1966" s="74"/>
      <c r="AD1966" s="74"/>
      <c r="AE1966" s="74"/>
      <c r="AF1966" s="49"/>
      <c r="AG1966" s="49"/>
    </row>
    <row r="1967" spans="1:33">
      <c r="A1967" s="190"/>
      <c r="B1967" s="190"/>
      <c r="C1967" s="49"/>
      <c r="D1967" s="49"/>
      <c r="E1967" s="190"/>
      <c r="F1967" s="74"/>
      <c r="G1967" s="74"/>
      <c r="H1967" s="74"/>
      <c r="I1967" s="74"/>
      <c r="J1967" s="74"/>
      <c r="K1967" s="74"/>
      <c r="L1967" s="49"/>
      <c r="M1967" s="49"/>
      <c r="N1967" s="49"/>
      <c r="O1967" s="49"/>
      <c r="P1967" s="49"/>
      <c r="Q1967" s="49"/>
      <c r="R1967" s="49"/>
      <c r="S1967" s="49"/>
      <c r="T1967" s="49"/>
      <c r="U1967" s="190"/>
      <c r="V1967" s="190"/>
      <c r="W1967" s="36"/>
      <c r="X1967" s="49"/>
      <c r="Y1967" s="190"/>
      <c r="Z1967" s="74"/>
      <c r="AA1967" s="74"/>
      <c r="AB1967" s="74"/>
      <c r="AC1967" s="74"/>
      <c r="AD1967" s="74"/>
      <c r="AE1967" s="74"/>
      <c r="AF1967" s="49"/>
      <c r="AG1967" s="49"/>
    </row>
    <row r="1968" spans="1:33">
      <c r="A1968" s="190"/>
      <c r="B1968" s="190"/>
      <c r="C1968" s="49"/>
      <c r="D1968" s="49"/>
      <c r="E1968" s="190"/>
      <c r="F1968" s="74"/>
      <c r="G1968" s="74"/>
      <c r="H1968" s="74"/>
      <c r="I1968" s="74"/>
      <c r="J1968" s="74"/>
      <c r="K1968" s="74"/>
      <c r="L1968" s="49"/>
      <c r="M1968" s="49"/>
      <c r="N1968" s="49"/>
      <c r="O1968" s="49"/>
      <c r="P1968" s="49"/>
      <c r="Q1968" s="49"/>
      <c r="R1968" s="49"/>
      <c r="S1968" s="49"/>
      <c r="T1968" s="49"/>
      <c r="U1968" s="190"/>
      <c r="V1968" s="190"/>
      <c r="W1968" s="36"/>
      <c r="X1968" s="49"/>
      <c r="Y1968" s="190"/>
      <c r="Z1968" s="74"/>
      <c r="AA1968" s="74"/>
      <c r="AB1968" s="74"/>
      <c r="AC1968" s="74"/>
      <c r="AD1968" s="74"/>
      <c r="AE1968" s="74"/>
      <c r="AF1968" s="49"/>
      <c r="AG1968" s="49"/>
    </row>
    <row r="1969" spans="1:33">
      <c r="A1969" s="190"/>
      <c r="B1969" s="190"/>
      <c r="C1969" s="49"/>
      <c r="D1969" s="49"/>
      <c r="E1969" s="190"/>
      <c r="F1969" s="74"/>
      <c r="G1969" s="74"/>
      <c r="H1969" s="74"/>
      <c r="I1969" s="74"/>
      <c r="J1969" s="74"/>
      <c r="K1969" s="74"/>
      <c r="L1969" s="49"/>
      <c r="M1969" s="49"/>
      <c r="N1969" s="49"/>
      <c r="O1969" s="49"/>
      <c r="P1969" s="49"/>
      <c r="Q1969" s="49"/>
      <c r="R1969" s="49"/>
      <c r="S1969" s="49"/>
      <c r="T1969" s="49"/>
      <c r="U1969" s="190"/>
      <c r="V1969" s="190"/>
      <c r="W1969" s="36"/>
      <c r="X1969" s="49"/>
      <c r="Y1969" s="190"/>
      <c r="Z1969" s="74"/>
      <c r="AA1969" s="74"/>
      <c r="AB1969" s="74"/>
      <c r="AC1969" s="74"/>
      <c r="AD1969" s="74"/>
      <c r="AE1969" s="74"/>
      <c r="AF1969" s="49"/>
      <c r="AG1969" s="49"/>
    </row>
    <row r="1970" spans="1:33">
      <c r="A1970" s="190"/>
      <c r="B1970" s="190"/>
      <c r="C1970" s="49"/>
      <c r="D1970" s="49"/>
      <c r="E1970" s="190"/>
      <c r="F1970" s="74"/>
      <c r="G1970" s="74"/>
      <c r="H1970" s="74"/>
      <c r="I1970" s="74"/>
      <c r="J1970" s="74"/>
      <c r="K1970" s="74"/>
      <c r="L1970" s="49"/>
      <c r="M1970" s="49"/>
      <c r="N1970" s="49"/>
      <c r="O1970" s="49"/>
      <c r="P1970" s="49"/>
      <c r="Q1970" s="49"/>
      <c r="R1970" s="49"/>
      <c r="S1970" s="49"/>
      <c r="T1970" s="49"/>
      <c r="U1970" s="190"/>
      <c r="V1970" s="190"/>
      <c r="W1970" s="36"/>
      <c r="X1970" s="49"/>
      <c r="Y1970" s="190"/>
      <c r="Z1970" s="74"/>
      <c r="AA1970" s="74"/>
      <c r="AB1970" s="74"/>
      <c r="AC1970" s="74"/>
      <c r="AD1970" s="74"/>
      <c r="AE1970" s="74"/>
      <c r="AF1970" s="49"/>
      <c r="AG1970" s="49"/>
    </row>
    <row r="1971" spans="1:33">
      <c r="A1971" s="190"/>
      <c r="B1971" s="190"/>
      <c r="C1971" s="49"/>
      <c r="D1971" s="49"/>
      <c r="E1971" s="190"/>
      <c r="F1971" s="74"/>
      <c r="G1971" s="74"/>
      <c r="H1971" s="74"/>
      <c r="I1971" s="74"/>
      <c r="J1971" s="74"/>
      <c r="K1971" s="74"/>
      <c r="L1971" s="49"/>
      <c r="M1971" s="49"/>
      <c r="N1971" s="49"/>
      <c r="O1971" s="49"/>
      <c r="P1971" s="49"/>
      <c r="Q1971" s="49"/>
      <c r="R1971" s="49"/>
      <c r="S1971" s="49"/>
      <c r="T1971" s="49"/>
      <c r="U1971" s="190"/>
      <c r="V1971" s="190"/>
      <c r="W1971" s="36"/>
      <c r="X1971" s="49"/>
      <c r="Y1971" s="190"/>
      <c r="Z1971" s="74"/>
      <c r="AA1971" s="74"/>
      <c r="AB1971" s="74"/>
      <c r="AC1971" s="74"/>
      <c r="AD1971" s="74"/>
      <c r="AE1971" s="74"/>
      <c r="AF1971" s="49"/>
      <c r="AG1971" s="49"/>
    </row>
    <row r="1972" spans="1:33">
      <c r="A1972" s="190"/>
      <c r="B1972" s="190"/>
      <c r="C1972" s="49"/>
      <c r="D1972" s="49"/>
      <c r="E1972" s="190"/>
      <c r="F1972" s="74"/>
      <c r="G1972" s="74"/>
      <c r="H1972" s="74"/>
      <c r="I1972" s="74"/>
      <c r="J1972" s="74"/>
      <c r="K1972" s="74"/>
      <c r="L1972" s="49"/>
      <c r="M1972" s="49"/>
      <c r="N1972" s="49"/>
      <c r="O1972" s="49"/>
      <c r="P1972" s="49"/>
      <c r="Q1972" s="49"/>
      <c r="R1972" s="49"/>
      <c r="S1972" s="49"/>
      <c r="T1972" s="49"/>
      <c r="U1972" s="190"/>
      <c r="V1972" s="190"/>
      <c r="W1972" s="36"/>
      <c r="X1972" s="49"/>
      <c r="Y1972" s="190"/>
      <c r="Z1972" s="74"/>
      <c r="AA1972" s="74"/>
      <c r="AB1972" s="74"/>
      <c r="AC1972" s="74"/>
      <c r="AD1972" s="74"/>
      <c r="AE1972" s="74"/>
      <c r="AF1972" s="49"/>
      <c r="AG1972" s="49"/>
    </row>
    <row r="1973" spans="1:33">
      <c r="A1973" s="190"/>
      <c r="B1973" s="190"/>
      <c r="C1973" s="49"/>
      <c r="D1973" s="49"/>
      <c r="E1973" s="190"/>
      <c r="F1973" s="74"/>
      <c r="G1973" s="74"/>
      <c r="H1973" s="74"/>
      <c r="I1973" s="74"/>
      <c r="J1973" s="74"/>
      <c r="K1973" s="74"/>
      <c r="L1973" s="49"/>
      <c r="M1973" s="49"/>
      <c r="N1973" s="49"/>
      <c r="O1973" s="49"/>
      <c r="P1973" s="49"/>
      <c r="Q1973" s="49"/>
      <c r="R1973" s="49"/>
      <c r="S1973" s="49"/>
      <c r="T1973" s="49"/>
      <c r="U1973" s="190"/>
      <c r="V1973" s="190"/>
      <c r="W1973" s="36"/>
      <c r="X1973" s="49"/>
      <c r="Y1973" s="190"/>
      <c r="Z1973" s="74"/>
      <c r="AA1973" s="74"/>
      <c r="AB1973" s="74"/>
      <c r="AC1973" s="74"/>
      <c r="AD1973" s="74"/>
      <c r="AE1973" s="74"/>
      <c r="AF1973" s="49"/>
      <c r="AG1973" s="49"/>
    </row>
    <row r="1974" spans="1:33">
      <c r="A1974" s="190"/>
      <c r="B1974" s="190"/>
      <c r="C1974" s="49"/>
      <c r="D1974" s="49"/>
      <c r="E1974" s="190"/>
      <c r="F1974" s="74"/>
      <c r="G1974" s="74"/>
      <c r="H1974" s="74"/>
      <c r="I1974" s="74"/>
      <c r="J1974" s="74"/>
      <c r="K1974" s="74"/>
      <c r="L1974" s="49"/>
      <c r="M1974" s="49"/>
      <c r="N1974" s="49"/>
      <c r="O1974" s="49"/>
      <c r="P1974" s="49"/>
      <c r="Q1974" s="49"/>
      <c r="R1974" s="49"/>
      <c r="S1974" s="49"/>
      <c r="T1974" s="49"/>
      <c r="U1974" s="190"/>
      <c r="V1974" s="190"/>
      <c r="W1974" s="36"/>
      <c r="X1974" s="49"/>
      <c r="Y1974" s="190"/>
      <c r="Z1974" s="74"/>
      <c r="AA1974" s="74"/>
      <c r="AB1974" s="74"/>
      <c r="AC1974" s="74"/>
      <c r="AD1974" s="74"/>
      <c r="AE1974" s="74"/>
      <c r="AF1974" s="49"/>
      <c r="AG1974" s="49"/>
    </row>
    <row r="1975" spans="1:33">
      <c r="A1975" s="190"/>
      <c r="B1975" s="190"/>
      <c r="C1975" s="49"/>
      <c r="D1975" s="49"/>
      <c r="E1975" s="190"/>
      <c r="F1975" s="74"/>
      <c r="G1975" s="74"/>
      <c r="H1975" s="74"/>
      <c r="I1975" s="74"/>
      <c r="J1975" s="74"/>
      <c r="K1975" s="74"/>
      <c r="L1975" s="49"/>
      <c r="M1975" s="49"/>
      <c r="N1975" s="49"/>
      <c r="O1975" s="49"/>
      <c r="P1975" s="49"/>
      <c r="Q1975" s="49"/>
      <c r="R1975" s="49"/>
      <c r="S1975" s="49"/>
      <c r="T1975" s="49"/>
      <c r="U1975" s="190"/>
      <c r="V1975" s="190"/>
      <c r="W1975" s="36"/>
      <c r="X1975" s="49"/>
      <c r="Y1975" s="190"/>
      <c r="Z1975" s="74"/>
      <c r="AA1975" s="74"/>
      <c r="AB1975" s="74"/>
      <c r="AC1975" s="74"/>
      <c r="AD1975" s="74"/>
      <c r="AE1975" s="74"/>
      <c r="AF1975" s="49"/>
      <c r="AG1975" s="49"/>
    </row>
    <row r="1976" spans="1:33">
      <c r="A1976" s="190"/>
      <c r="B1976" s="190"/>
      <c r="C1976" s="49"/>
      <c r="D1976" s="49"/>
      <c r="E1976" s="190"/>
      <c r="F1976" s="74"/>
      <c r="G1976" s="74"/>
      <c r="H1976" s="74"/>
      <c r="I1976" s="74"/>
      <c r="J1976" s="74"/>
      <c r="K1976" s="74"/>
      <c r="L1976" s="49"/>
      <c r="M1976" s="49"/>
      <c r="N1976" s="49"/>
      <c r="O1976" s="49"/>
      <c r="P1976" s="49"/>
      <c r="Q1976" s="49"/>
      <c r="R1976" s="49"/>
      <c r="S1976" s="49"/>
      <c r="T1976" s="49"/>
      <c r="U1976" s="190"/>
      <c r="V1976" s="190"/>
      <c r="W1976" s="36"/>
      <c r="X1976" s="49"/>
      <c r="Y1976" s="190"/>
      <c r="Z1976" s="74"/>
      <c r="AA1976" s="74"/>
      <c r="AB1976" s="74"/>
      <c r="AC1976" s="74"/>
      <c r="AD1976" s="74"/>
      <c r="AE1976" s="74"/>
      <c r="AF1976" s="49"/>
      <c r="AG1976" s="49"/>
    </row>
    <row r="1977" spans="1:33">
      <c r="A1977" s="190"/>
      <c r="B1977" s="190"/>
      <c r="C1977" s="49"/>
      <c r="D1977" s="49"/>
      <c r="E1977" s="190"/>
      <c r="F1977" s="74"/>
      <c r="G1977" s="74"/>
      <c r="H1977" s="74"/>
      <c r="I1977" s="74"/>
      <c r="J1977" s="74"/>
      <c r="K1977" s="74"/>
      <c r="L1977" s="49"/>
      <c r="M1977" s="49"/>
      <c r="N1977" s="49"/>
      <c r="O1977" s="49"/>
      <c r="P1977" s="49"/>
      <c r="Q1977" s="49"/>
      <c r="R1977" s="49"/>
      <c r="S1977" s="49"/>
      <c r="T1977" s="49"/>
      <c r="U1977" s="190"/>
      <c r="V1977" s="190"/>
      <c r="W1977" s="36"/>
      <c r="X1977" s="49"/>
      <c r="Y1977" s="190"/>
      <c r="Z1977" s="74"/>
      <c r="AA1977" s="74"/>
      <c r="AB1977" s="74"/>
      <c r="AC1977" s="74"/>
      <c r="AD1977" s="74"/>
      <c r="AE1977" s="74"/>
      <c r="AF1977" s="49"/>
      <c r="AG1977" s="49"/>
    </row>
    <row r="1978" spans="1:33">
      <c r="A1978" s="190"/>
      <c r="B1978" s="190"/>
      <c r="C1978" s="49"/>
      <c r="D1978" s="49"/>
      <c r="E1978" s="190"/>
      <c r="F1978" s="74"/>
      <c r="G1978" s="74"/>
      <c r="H1978" s="74"/>
      <c r="I1978" s="74"/>
      <c r="J1978" s="74"/>
      <c r="K1978" s="74"/>
      <c r="L1978" s="49"/>
      <c r="M1978" s="49"/>
      <c r="N1978" s="49"/>
      <c r="O1978" s="49"/>
      <c r="P1978" s="49"/>
      <c r="Q1978" s="49"/>
      <c r="R1978" s="49"/>
      <c r="S1978" s="49"/>
      <c r="T1978" s="49"/>
      <c r="U1978" s="190"/>
      <c r="V1978" s="190"/>
      <c r="W1978" s="36"/>
      <c r="X1978" s="49"/>
      <c r="Y1978" s="190"/>
      <c r="Z1978" s="74"/>
      <c r="AA1978" s="74"/>
      <c r="AB1978" s="74"/>
      <c r="AC1978" s="74"/>
      <c r="AD1978" s="74"/>
      <c r="AE1978" s="74"/>
      <c r="AF1978" s="49"/>
      <c r="AG1978" s="49"/>
    </row>
    <row r="1979" spans="1:33">
      <c r="A1979" s="190"/>
      <c r="B1979" s="190"/>
      <c r="C1979" s="49"/>
      <c r="D1979" s="49"/>
      <c r="E1979" s="190"/>
      <c r="F1979" s="74"/>
      <c r="G1979" s="74"/>
      <c r="H1979" s="74"/>
      <c r="I1979" s="74"/>
      <c r="J1979" s="74"/>
      <c r="K1979" s="74"/>
      <c r="L1979" s="49"/>
      <c r="M1979" s="49"/>
      <c r="N1979" s="49"/>
      <c r="O1979" s="49"/>
      <c r="P1979" s="49"/>
      <c r="Q1979" s="49"/>
      <c r="R1979" s="49"/>
      <c r="S1979" s="49"/>
      <c r="T1979" s="49"/>
      <c r="U1979" s="190"/>
      <c r="V1979" s="190"/>
      <c r="W1979" s="36"/>
      <c r="X1979" s="49"/>
      <c r="Y1979" s="190"/>
      <c r="Z1979" s="74"/>
      <c r="AA1979" s="74"/>
      <c r="AB1979" s="74"/>
      <c r="AC1979" s="74"/>
      <c r="AD1979" s="74"/>
      <c r="AE1979" s="74"/>
      <c r="AF1979" s="49"/>
      <c r="AG1979" s="49"/>
    </row>
    <row r="1980" spans="1:33">
      <c r="A1980" s="190"/>
      <c r="B1980" s="190"/>
      <c r="C1980" s="49"/>
      <c r="D1980" s="49"/>
      <c r="E1980" s="190"/>
      <c r="F1980" s="74"/>
      <c r="G1980" s="74"/>
      <c r="H1980" s="74"/>
      <c r="I1980" s="74"/>
      <c r="J1980" s="74"/>
      <c r="K1980" s="74"/>
      <c r="L1980" s="49"/>
      <c r="M1980" s="49"/>
      <c r="N1980" s="49"/>
      <c r="O1980" s="49"/>
      <c r="P1980" s="49"/>
      <c r="Q1980" s="49"/>
      <c r="R1980" s="49"/>
      <c r="S1980" s="49"/>
      <c r="T1980" s="49"/>
      <c r="U1980" s="190"/>
      <c r="V1980" s="190"/>
      <c r="W1980" s="36"/>
      <c r="X1980" s="49"/>
      <c r="Y1980" s="190"/>
      <c r="Z1980" s="74"/>
      <c r="AA1980" s="74"/>
      <c r="AB1980" s="74"/>
      <c r="AC1980" s="74"/>
      <c r="AD1980" s="74"/>
      <c r="AE1980" s="74"/>
      <c r="AF1980" s="49"/>
      <c r="AG1980" s="49"/>
    </row>
    <row r="1981" spans="1:33">
      <c r="A1981" s="190"/>
      <c r="B1981" s="190"/>
      <c r="C1981" s="49"/>
      <c r="D1981" s="49"/>
      <c r="E1981" s="190"/>
      <c r="F1981" s="74"/>
      <c r="G1981" s="74"/>
      <c r="H1981" s="74"/>
      <c r="I1981" s="74"/>
      <c r="J1981" s="74"/>
      <c r="K1981" s="74"/>
      <c r="L1981" s="49"/>
      <c r="M1981" s="49"/>
      <c r="N1981" s="49"/>
      <c r="O1981" s="49"/>
      <c r="P1981" s="49"/>
      <c r="Q1981" s="49"/>
      <c r="R1981" s="49"/>
      <c r="S1981" s="49"/>
      <c r="T1981" s="49"/>
      <c r="U1981" s="190"/>
      <c r="V1981" s="190"/>
      <c r="W1981" s="36"/>
      <c r="X1981" s="49"/>
      <c r="Y1981" s="190"/>
      <c r="Z1981" s="74"/>
      <c r="AA1981" s="74"/>
      <c r="AB1981" s="74"/>
      <c r="AC1981" s="74"/>
      <c r="AD1981" s="74"/>
      <c r="AE1981" s="74"/>
      <c r="AF1981" s="49"/>
      <c r="AG1981" s="49"/>
    </row>
    <row r="1982" spans="1:33">
      <c r="A1982" s="190"/>
      <c r="B1982" s="190"/>
      <c r="C1982" s="49"/>
      <c r="D1982" s="49"/>
      <c r="E1982" s="190"/>
      <c r="F1982" s="74"/>
      <c r="G1982" s="74"/>
      <c r="H1982" s="74"/>
      <c r="I1982" s="74"/>
      <c r="J1982" s="74"/>
      <c r="K1982" s="74"/>
      <c r="L1982" s="49"/>
      <c r="M1982" s="49"/>
      <c r="N1982" s="49"/>
      <c r="O1982" s="49"/>
      <c r="P1982" s="49"/>
      <c r="Q1982" s="49"/>
      <c r="R1982" s="49"/>
      <c r="S1982" s="49"/>
      <c r="T1982" s="49"/>
      <c r="U1982" s="190"/>
      <c r="V1982" s="190"/>
      <c r="W1982" s="36"/>
      <c r="X1982" s="49"/>
      <c r="Y1982" s="190"/>
      <c r="Z1982" s="74"/>
      <c r="AA1982" s="74"/>
      <c r="AB1982" s="74"/>
      <c r="AC1982" s="74"/>
      <c r="AD1982" s="74"/>
      <c r="AE1982" s="74"/>
      <c r="AF1982" s="49"/>
      <c r="AG1982" s="49"/>
    </row>
    <row r="1983" spans="1:33">
      <c r="A1983" s="190"/>
      <c r="B1983" s="190"/>
      <c r="C1983" s="49"/>
      <c r="D1983" s="49"/>
      <c r="E1983" s="190"/>
      <c r="F1983" s="74"/>
      <c r="G1983" s="74"/>
      <c r="H1983" s="74"/>
      <c r="I1983" s="74"/>
      <c r="J1983" s="74"/>
      <c r="K1983" s="74"/>
      <c r="L1983" s="49"/>
      <c r="M1983" s="49"/>
      <c r="N1983" s="49"/>
      <c r="O1983" s="49"/>
      <c r="P1983" s="49"/>
      <c r="Q1983" s="49"/>
      <c r="R1983" s="49"/>
      <c r="S1983" s="49"/>
      <c r="T1983" s="49"/>
      <c r="U1983" s="190"/>
      <c r="V1983" s="190"/>
      <c r="W1983" s="36"/>
      <c r="X1983" s="49"/>
      <c r="Y1983" s="190"/>
      <c r="Z1983" s="74"/>
      <c r="AA1983" s="74"/>
      <c r="AB1983" s="74"/>
      <c r="AC1983" s="74"/>
      <c r="AD1983" s="74"/>
      <c r="AE1983" s="74"/>
      <c r="AF1983" s="49"/>
      <c r="AG1983" s="49"/>
    </row>
    <row r="1984" spans="1:33">
      <c r="A1984" s="190"/>
      <c r="B1984" s="190"/>
      <c r="C1984" s="49"/>
      <c r="D1984" s="49"/>
      <c r="E1984" s="190"/>
      <c r="F1984" s="74"/>
      <c r="G1984" s="74"/>
      <c r="H1984" s="74"/>
      <c r="I1984" s="74"/>
      <c r="J1984" s="74"/>
      <c r="K1984" s="74"/>
      <c r="L1984" s="49"/>
      <c r="M1984" s="49"/>
      <c r="N1984" s="49"/>
      <c r="O1984" s="49"/>
      <c r="P1984" s="49"/>
      <c r="Q1984" s="49"/>
      <c r="R1984" s="49"/>
      <c r="S1984" s="49"/>
      <c r="T1984" s="49"/>
      <c r="U1984" s="190"/>
      <c r="V1984" s="190"/>
      <c r="W1984" s="36"/>
      <c r="X1984" s="49"/>
      <c r="Y1984" s="190"/>
      <c r="Z1984" s="74"/>
      <c r="AA1984" s="74"/>
      <c r="AB1984" s="74"/>
      <c r="AC1984" s="74"/>
      <c r="AD1984" s="74"/>
      <c r="AE1984" s="74"/>
      <c r="AF1984" s="49"/>
      <c r="AG1984" s="49"/>
    </row>
    <row r="1985" spans="1:33">
      <c r="A1985" s="190"/>
      <c r="B1985" s="190"/>
      <c r="C1985" s="49"/>
      <c r="D1985" s="49"/>
      <c r="E1985" s="190"/>
      <c r="F1985" s="74"/>
      <c r="G1985" s="74"/>
      <c r="H1985" s="74"/>
      <c r="I1985" s="74"/>
      <c r="J1985" s="74"/>
      <c r="K1985" s="74"/>
      <c r="L1985" s="49"/>
      <c r="M1985" s="49"/>
      <c r="N1985" s="49"/>
      <c r="O1985" s="49"/>
      <c r="P1985" s="49"/>
      <c r="Q1985" s="49"/>
      <c r="R1985" s="49"/>
      <c r="S1985" s="49"/>
      <c r="T1985" s="49"/>
      <c r="U1985" s="190"/>
      <c r="V1985" s="190"/>
      <c r="W1985" s="36"/>
      <c r="X1985" s="49"/>
      <c r="Y1985" s="190"/>
      <c r="Z1985" s="74"/>
      <c r="AA1985" s="74"/>
      <c r="AB1985" s="74"/>
      <c r="AC1985" s="74"/>
      <c r="AD1985" s="74"/>
      <c r="AE1985" s="74"/>
      <c r="AF1985" s="49"/>
      <c r="AG1985" s="49"/>
    </row>
    <row r="1986" spans="1:33">
      <c r="A1986" s="190"/>
      <c r="B1986" s="190"/>
      <c r="C1986" s="49"/>
      <c r="D1986" s="49"/>
      <c r="E1986" s="190"/>
      <c r="F1986" s="74"/>
      <c r="G1986" s="74"/>
      <c r="H1986" s="74"/>
      <c r="I1986" s="74"/>
      <c r="J1986" s="74"/>
      <c r="K1986" s="74"/>
      <c r="L1986" s="49"/>
      <c r="M1986" s="49"/>
      <c r="N1986" s="49"/>
      <c r="O1986" s="49"/>
      <c r="P1986" s="49"/>
      <c r="Q1986" s="49"/>
      <c r="R1986" s="49"/>
      <c r="S1986" s="49"/>
      <c r="T1986" s="49"/>
      <c r="U1986" s="190"/>
      <c r="V1986" s="190"/>
      <c r="W1986" s="36"/>
      <c r="X1986" s="49"/>
      <c r="Y1986" s="190"/>
      <c r="Z1986" s="74"/>
      <c r="AA1986" s="74"/>
      <c r="AB1986" s="74"/>
      <c r="AC1986" s="74"/>
      <c r="AD1986" s="74"/>
      <c r="AE1986" s="74"/>
      <c r="AF1986" s="49"/>
      <c r="AG1986" s="49"/>
    </row>
    <row r="1987" spans="1:33">
      <c r="A1987" s="190"/>
      <c r="B1987" s="190"/>
      <c r="C1987" s="49"/>
      <c r="D1987" s="49"/>
      <c r="E1987" s="190"/>
      <c r="F1987" s="74"/>
      <c r="G1987" s="74"/>
      <c r="H1987" s="74"/>
      <c r="I1987" s="74"/>
      <c r="J1987" s="74"/>
      <c r="K1987" s="74"/>
      <c r="L1987" s="49"/>
      <c r="M1987" s="49"/>
      <c r="N1987" s="49"/>
      <c r="O1987" s="49"/>
      <c r="P1987" s="49"/>
      <c r="Q1987" s="49"/>
      <c r="R1987" s="49"/>
      <c r="S1987" s="49"/>
      <c r="T1987" s="49"/>
      <c r="U1987" s="190"/>
      <c r="V1987" s="190"/>
      <c r="W1987" s="36"/>
      <c r="X1987" s="49"/>
      <c r="Y1987" s="190"/>
      <c r="Z1987" s="74"/>
      <c r="AA1987" s="74"/>
      <c r="AB1987" s="74"/>
      <c r="AC1987" s="74"/>
      <c r="AD1987" s="74"/>
      <c r="AE1987" s="74"/>
      <c r="AF1987" s="49"/>
      <c r="AG1987" s="49"/>
    </row>
    <row r="1988" spans="1:33">
      <c r="A1988" s="190"/>
      <c r="B1988" s="190"/>
      <c r="C1988" s="49"/>
      <c r="D1988" s="49"/>
      <c r="E1988" s="190"/>
      <c r="F1988" s="74"/>
      <c r="G1988" s="74"/>
      <c r="H1988" s="74"/>
      <c r="I1988" s="74"/>
      <c r="J1988" s="74"/>
      <c r="K1988" s="74"/>
      <c r="L1988" s="49"/>
      <c r="M1988" s="49"/>
      <c r="N1988" s="49"/>
      <c r="O1988" s="49"/>
      <c r="P1988" s="49"/>
      <c r="Q1988" s="49"/>
      <c r="R1988" s="49"/>
      <c r="S1988" s="49"/>
      <c r="T1988" s="49"/>
      <c r="U1988" s="190"/>
      <c r="V1988" s="190"/>
      <c r="W1988" s="36"/>
      <c r="X1988" s="49"/>
      <c r="Y1988" s="190"/>
      <c r="Z1988" s="74"/>
      <c r="AA1988" s="74"/>
      <c r="AB1988" s="74"/>
      <c r="AC1988" s="74"/>
      <c r="AD1988" s="74"/>
      <c r="AE1988" s="74"/>
      <c r="AF1988" s="49"/>
      <c r="AG1988" s="49"/>
    </row>
    <row r="1989" spans="1:33">
      <c r="A1989" s="190"/>
      <c r="B1989" s="190"/>
      <c r="C1989" s="49"/>
      <c r="D1989" s="49"/>
      <c r="E1989" s="190"/>
      <c r="F1989" s="74"/>
      <c r="G1989" s="74"/>
      <c r="H1989" s="74"/>
      <c r="I1989" s="74"/>
      <c r="J1989" s="74"/>
      <c r="K1989" s="74"/>
      <c r="L1989" s="49"/>
      <c r="M1989" s="49"/>
      <c r="N1989" s="49"/>
      <c r="O1989" s="49"/>
      <c r="P1989" s="49"/>
      <c r="Q1989" s="49"/>
      <c r="R1989" s="49"/>
      <c r="S1989" s="49"/>
      <c r="T1989" s="49"/>
      <c r="U1989" s="190"/>
      <c r="V1989" s="190"/>
      <c r="W1989" s="36"/>
      <c r="X1989" s="49"/>
      <c r="Y1989" s="190"/>
      <c r="Z1989" s="74"/>
      <c r="AA1989" s="74"/>
      <c r="AB1989" s="74"/>
      <c r="AC1989" s="74"/>
      <c r="AD1989" s="74"/>
      <c r="AE1989" s="74"/>
      <c r="AF1989" s="49"/>
      <c r="AG1989" s="49"/>
    </row>
    <row r="1990" spans="1:33">
      <c r="A1990" s="190"/>
      <c r="B1990" s="190"/>
      <c r="C1990" s="49"/>
      <c r="D1990" s="49"/>
      <c r="E1990" s="190"/>
      <c r="F1990" s="74"/>
      <c r="G1990" s="74"/>
      <c r="H1990" s="74"/>
      <c r="I1990" s="74"/>
      <c r="J1990" s="74"/>
      <c r="K1990" s="74"/>
      <c r="L1990" s="49"/>
      <c r="M1990" s="49"/>
      <c r="N1990" s="49"/>
      <c r="O1990" s="49"/>
      <c r="P1990" s="49"/>
      <c r="Q1990" s="49"/>
      <c r="R1990" s="49"/>
      <c r="S1990" s="49"/>
      <c r="T1990" s="49"/>
      <c r="U1990" s="190"/>
      <c r="V1990" s="190"/>
      <c r="W1990" s="36"/>
      <c r="X1990" s="49"/>
      <c r="Y1990" s="190"/>
      <c r="Z1990" s="74"/>
      <c r="AA1990" s="74"/>
      <c r="AB1990" s="74"/>
      <c r="AC1990" s="74"/>
      <c r="AD1990" s="74"/>
      <c r="AE1990" s="74"/>
      <c r="AF1990" s="49"/>
      <c r="AG1990" s="49"/>
    </row>
    <row r="1991" spans="1:33">
      <c r="A1991" s="190"/>
      <c r="B1991" s="190"/>
      <c r="C1991" s="49"/>
      <c r="D1991" s="49"/>
      <c r="E1991" s="190"/>
      <c r="F1991" s="74"/>
      <c r="G1991" s="74"/>
      <c r="H1991" s="74"/>
      <c r="I1991" s="74"/>
      <c r="J1991" s="74"/>
      <c r="K1991" s="74"/>
      <c r="L1991" s="49"/>
      <c r="M1991" s="49"/>
      <c r="N1991" s="49"/>
      <c r="O1991" s="49"/>
      <c r="P1991" s="49"/>
      <c r="Q1991" s="49"/>
      <c r="R1991" s="49"/>
      <c r="S1991" s="49"/>
      <c r="T1991" s="49"/>
      <c r="U1991" s="190"/>
      <c r="V1991" s="190"/>
      <c r="W1991" s="36"/>
      <c r="X1991" s="49"/>
      <c r="Y1991" s="190"/>
      <c r="Z1991" s="74"/>
      <c r="AA1991" s="74"/>
      <c r="AB1991" s="74"/>
      <c r="AC1991" s="74"/>
      <c r="AD1991" s="74"/>
      <c r="AE1991" s="74"/>
      <c r="AF1991" s="49"/>
      <c r="AG1991" s="49"/>
    </row>
    <row r="1992" spans="1:33">
      <c r="A1992" s="190"/>
      <c r="B1992" s="190"/>
      <c r="C1992" s="49"/>
      <c r="D1992" s="49"/>
      <c r="E1992" s="190"/>
      <c r="F1992" s="74"/>
      <c r="G1992" s="74"/>
      <c r="H1992" s="74"/>
      <c r="I1992" s="74"/>
      <c r="J1992" s="74"/>
      <c r="K1992" s="74"/>
      <c r="L1992" s="49"/>
      <c r="M1992" s="49"/>
      <c r="N1992" s="49"/>
      <c r="O1992" s="49"/>
      <c r="P1992" s="49"/>
      <c r="Q1992" s="49"/>
      <c r="R1992" s="49"/>
      <c r="S1992" s="49"/>
      <c r="T1992" s="49"/>
      <c r="U1992" s="190"/>
      <c r="V1992" s="190"/>
      <c r="W1992" s="36"/>
      <c r="X1992" s="49"/>
      <c r="Y1992" s="190"/>
      <c r="Z1992" s="74"/>
      <c r="AA1992" s="74"/>
      <c r="AB1992" s="74"/>
      <c r="AC1992" s="74"/>
      <c r="AD1992" s="74"/>
      <c r="AE1992" s="74"/>
      <c r="AF1992" s="49"/>
      <c r="AG1992" s="49"/>
    </row>
    <row r="1993" spans="1:33">
      <c r="A1993" s="190"/>
      <c r="B1993" s="190"/>
      <c r="C1993" s="49"/>
      <c r="D1993" s="49"/>
      <c r="E1993" s="190"/>
      <c r="F1993" s="74"/>
      <c r="G1993" s="74"/>
      <c r="H1993" s="74"/>
      <c r="I1993" s="74"/>
      <c r="J1993" s="74"/>
      <c r="K1993" s="74"/>
      <c r="L1993" s="49"/>
      <c r="M1993" s="49"/>
      <c r="N1993" s="49"/>
      <c r="O1993" s="49"/>
      <c r="P1993" s="49"/>
      <c r="Q1993" s="49"/>
      <c r="R1993" s="49"/>
      <c r="S1993" s="49"/>
      <c r="T1993" s="49"/>
      <c r="U1993" s="190"/>
      <c r="V1993" s="190"/>
      <c r="W1993" s="36"/>
      <c r="X1993" s="49"/>
      <c r="Y1993" s="190"/>
      <c r="Z1993" s="74"/>
      <c r="AA1993" s="74"/>
      <c r="AB1993" s="74"/>
      <c r="AC1993" s="74"/>
      <c r="AD1993" s="74"/>
      <c r="AE1993" s="74"/>
      <c r="AF1993" s="49"/>
      <c r="AG1993" s="49"/>
    </row>
    <row r="1994" spans="1:33">
      <c r="A1994" s="190"/>
      <c r="B1994" s="190"/>
      <c r="C1994" s="49"/>
      <c r="D1994" s="49"/>
      <c r="E1994" s="190"/>
      <c r="F1994" s="74"/>
      <c r="G1994" s="74"/>
      <c r="H1994" s="74"/>
      <c r="I1994" s="74"/>
      <c r="J1994" s="74"/>
      <c r="K1994" s="74"/>
      <c r="L1994" s="49"/>
      <c r="M1994" s="49"/>
      <c r="N1994" s="49"/>
      <c r="O1994" s="49"/>
      <c r="P1994" s="49"/>
      <c r="Q1994" s="49"/>
      <c r="R1994" s="49"/>
      <c r="S1994" s="49"/>
      <c r="T1994" s="49"/>
      <c r="U1994" s="190"/>
      <c r="V1994" s="190"/>
      <c r="W1994" s="36"/>
      <c r="X1994" s="49"/>
      <c r="Y1994" s="190"/>
      <c r="Z1994" s="74"/>
      <c r="AA1994" s="74"/>
      <c r="AB1994" s="74"/>
      <c r="AC1994" s="74"/>
      <c r="AD1994" s="74"/>
      <c r="AE1994" s="74"/>
      <c r="AF1994" s="49"/>
      <c r="AG1994" s="49"/>
    </row>
    <row r="1995" spans="1:33">
      <c r="A1995" s="190"/>
      <c r="B1995" s="190"/>
      <c r="C1995" s="49"/>
      <c r="D1995" s="49"/>
      <c r="E1995" s="190"/>
      <c r="F1995" s="74"/>
      <c r="G1995" s="74"/>
      <c r="H1995" s="74"/>
      <c r="I1995" s="74"/>
      <c r="J1995" s="74"/>
      <c r="K1995" s="74"/>
      <c r="L1995" s="49"/>
      <c r="M1995" s="49"/>
      <c r="N1995" s="49"/>
      <c r="O1995" s="49"/>
      <c r="P1995" s="49"/>
      <c r="Q1995" s="49"/>
      <c r="R1995" s="49"/>
      <c r="S1995" s="49"/>
      <c r="T1995" s="49"/>
      <c r="U1995" s="190"/>
      <c r="V1995" s="190"/>
      <c r="W1995" s="36"/>
      <c r="X1995" s="49"/>
      <c r="Y1995" s="190"/>
      <c r="Z1995" s="74"/>
      <c r="AA1995" s="74"/>
      <c r="AB1995" s="74"/>
      <c r="AC1995" s="74"/>
      <c r="AD1995" s="74"/>
      <c r="AE1995" s="74"/>
      <c r="AF1995" s="49"/>
      <c r="AG1995" s="49"/>
    </row>
    <row r="1996" spans="1:33">
      <c r="A1996" s="190"/>
      <c r="B1996" s="190"/>
      <c r="C1996" s="49"/>
      <c r="D1996" s="49"/>
      <c r="E1996" s="190"/>
      <c r="F1996" s="74"/>
      <c r="G1996" s="74"/>
      <c r="H1996" s="74"/>
      <c r="I1996" s="74"/>
      <c r="J1996" s="74"/>
      <c r="K1996" s="74"/>
      <c r="L1996" s="49"/>
      <c r="M1996" s="49"/>
      <c r="N1996" s="49"/>
      <c r="O1996" s="49"/>
      <c r="P1996" s="49"/>
      <c r="Q1996" s="49"/>
      <c r="R1996" s="49"/>
      <c r="S1996" s="49"/>
      <c r="T1996" s="49"/>
      <c r="U1996" s="190"/>
      <c r="V1996" s="190"/>
      <c r="W1996" s="36"/>
      <c r="X1996" s="49"/>
      <c r="Y1996" s="190"/>
      <c r="Z1996" s="74"/>
      <c r="AA1996" s="74"/>
      <c r="AB1996" s="74"/>
      <c r="AC1996" s="74"/>
      <c r="AD1996" s="74"/>
      <c r="AE1996" s="74"/>
      <c r="AF1996" s="49"/>
      <c r="AG1996" s="49"/>
    </row>
    <row r="1997" spans="1:33">
      <c r="A1997" s="190"/>
      <c r="B1997" s="190"/>
      <c r="C1997" s="49"/>
      <c r="D1997" s="49"/>
      <c r="E1997" s="190"/>
      <c r="F1997" s="74"/>
      <c r="G1997" s="74"/>
      <c r="H1997" s="74"/>
      <c r="I1997" s="74"/>
      <c r="J1997" s="74"/>
      <c r="K1997" s="74"/>
      <c r="L1997" s="49"/>
      <c r="M1997" s="49"/>
      <c r="N1997" s="49"/>
      <c r="O1997" s="49"/>
      <c r="P1997" s="49"/>
      <c r="Q1997" s="49"/>
      <c r="R1997" s="49"/>
      <c r="S1997" s="49"/>
      <c r="T1997" s="49"/>
      <c r="U1997" s="190"/>
      <c r="V1997" s="190"/>
      <c r="W1997" s="36"/>
      <c r="X1997" s="49"/>
      <c r="Y1997" s="190"/>
      <c r="Z1997" s="74"/>
      <c r="AA1997" s="74"/>
      <c r="AB1997" s="74"/>
      <c r="AC1997" s="74"/>
      <c r="AD1997" s="74"/>
      <c r="AE1997" s="74"/>
      <c r="AF1997" s="49"/>
      <c r="AG1997" s="49"/>
    </row>
    <row r="1998" spans="1:33">
      <c r="A1998" s="190"/>
      <c r="B1998" s="190"/>
      <c r="C1998" s="49"/>
      <c r="D1998" s="49"/>
      <c r="E1998" s="190"/>
      <c r="F1998" s="74"/>
      <c r="G1998" s="74"/>
      <c r="H1998" s="74"/>
      <c r="I1998" s="74"/>
      <c r="J1998" s="74"/>
      <c r="K1998" s="74"/>
      <c r="L1998" s="49"/>
      <c r="M1998" s="49"/>
      <c r="N1998" s="49"/>
      <c r="O1998" s="49"/>
      <c r="P1998" s="49"/>
      <c r="Q1998" s="49"/>
      <c r="R1998" s="49"/>
      <c r="S1998" s="49"/>
      <c r="T1998" s="49"/>
      <c r="U1998" s="190"/>
      <c r="V1998" s="190"/>
      <c r="W1998" s="36"/>
      <c r="X1998" s="49"/>
      <c r="Y1998" s="190"/>
      <c r="Z1998" s="74"/>
      <c r="AA1998" s="74"/>
      <c r="AB1998" s="74"/>
      <c r="AC1998" s="74"/>
      <c r="AD1998" s="74"/>
      <c r="AE1998" s="74"/>
      <c r="AF1998" s="49"/>
      <c r="AG1998" s="49"/>
    </row>
    <row r="1999" spans="1:33">
      <c r="A1999" s="190"/>
      <c r="B1999" s="190"/>
      <c r="C1999" s="49"/>
      <c r="D1999" s="49"/>
      <c r="E1999" s="190"/>
      <c r="F1999" s="74"/>
      <c r="G1999" s="74"/>
      <c r="H1999" s="74"/>
      <c r="I1999" s="74"/>
      <c r="J1999" s="74"/>
      <c r="K1999" s="74"/>
      <c r="L1999" s="49"/>
      <c r="M1999" s="49"/>
      <c r="N1999" s="49"/>
      <c r="O1999" s="49"/>
      <c r="P1999" s="49"/>
      <c r="Q1999" s="49"/>
      <c r="R1999" s="49"/>
      <c r="S1999" s="49"/>
      <c r="T1999" s="49"/>
      <c r="U1999" s="190"/>
      <c r="V1999" s="190"/>
      <c r="W1999" s="36"/>
      <c r="X1999" s="49"/>
      <c r="Y1999" s="190"/>
      <c r="Z1999" s="74"/>
      <c r="AA1999" s="74"/>
      <c r="AB1999" s="74"/>
      <c r="AC1999" s="74"/>
      <c r="AD1999" s="74"/>
      <c r="AE1999" s="74"/>
      <c r="AF1999" s="49"/>
      <c r="AG1999" s="49"/>
    </row>
    <row r="2000" spans="1:33">
      <c r="A2000" s="190"/>
      <c r="B2000" s="190"/>
      <c r="C2000" s="49"/>
      <c r="D2000" s="49"/>
      <c r="E2000" s="190"/>
      <c r="F2000" s="74"/>
      <c r="G2000" s="74"/>
      <c r="H2000" s="74"/>
      <c r="I2000" s="74"/>
      <c r="J2000" s="74"/>
      <c r="K2000" s="74"/>
      <c r="L2000" s="49"/>
      <c r="M2000" s="49"/>
      <c r="N2000" s="49"/>
      <c r="O2000" s="49"/>
      <c r="P2000" s="49"/>
      <c r="Q2000" s="49"/>
      <c r="R2000" s="49"/>
      <c r="S2000" s="49"/>
      <c r="T2000" s="49"/>
      <c r="U2000" s="190"/>
      <c r="V2000" s="190"/>
      <c r="W2000" s="36"/>
      <c r="X2000" s="49"/>
      <c r="Y2000" s="190"/>
      <c r="Z2000" s="74"/>
      <c r="AA2000" s="74"/>
      <c r="AB2000" s="74"/>
      <c r="AC2000" s="74"/>
      <c r="AD2000" s="74"/>
      <c r="AE2000" s="74"/>
      <c r="AF2000" s="49"/>
      <c r="AG2000" s="49"/>
    </row>
    <row r="2001" spans="1:33">
      <c r="A2001" s="190"/>
      <c r="B2001" s="190"/>
      <c r="C2001" s="49"/>
      <c r="D2001" s="49"/>
      <c r="E2001" s="190"/>
      <c r="F2001" s="74"/>
      <c r="G2001" s="74"/>
      <c r="H2001" s="74"/>
      <c r="I2001" s="74"/>
      <c r="J2001" s="74"/>
      <c r="K2001" s="74"/>
      <c r="L2001" s="49"/>
      <c r="M2001" s="49"/>
      <c r="N2001" s="49"/>
      <c r="O2001" s="49"/>
      <c r="P2001" s="49"/>
      <c r="Q2001" s="49"/>
      <c r="R2001" s="49"/>
      <c r="S2001" s="49"/>
      <c r="T2001" s="49"/>
      <c r="U2001" s="190"/>
      <c r="V2001" s="190"/>
      <c r="W2001" s="36"/>
      <c r="X2001" s="49"/>
      <c r="Y2001" s="190"/>
      <c r="Z2001" s="74"/>
      <c r="AA2001" s="74"/>
      <c r="AB2001" s="74"/>
      <c r="AC2001" s="74"/>
      <c r="AD2001" s="74"/>
      <c r="AE2001" s="74"/>
      <c r="AF2001" s="49"/>
      <c r="AG2001" s="49"/>
    </row>
    <row r="2002" spans="1:33">
      <c r="A2002" s="190"/>
      <c r="B2002" s="190"/>
      <c r="C2002" s="49"/>
      <c r="D2002" s="49"/>
      <c r="E2002" s="190"/>
      <c r="F2002" s="74"/>
      <c r="G2002" s="74"/>
      <c r="H2002" s="74"/>
      <c r="I2002" s="74"/>
      <c r="J2002" s="74"/>
      <c r="K2002" s="74"/>
      <c r="L2002" s="49"/>
      <c r="M2002" s="49"/>
      <c r="N2002" s="49"/>
      <c r="O2002" s="49"/>
      <c r="P2002" s="49"/>
      <c r="Q2002" s="49"/>
      <c r="R2002" s="49"/>
      <c r="S2002" s="49"/>
      <c r="T2002" s="49"/>
      <c r="U2002" s="190"/>
      <c r="V2002" s="190"/>
      <c r="W2002" s="36"/>
      <c r="X2002" s="49"/>
      <c r="Y2002" s="190"/>
      <c r="Z2002" s="74"/>
      <c r="AA2002" s="74"/>
      <c r="AB2002" s="74"/>
      <c r="AC2002" s="74"/>
      <c r="AD2002" s="74"/>
      <c r="AE2002" s="74"/>
      <c r="AF2002" s="49"/>
      <c r="AG2002" s="49"/>
    </row>
    <row r="2003" spans="1:33">
      <c r="A2003" s="190"/>
      <c r="B2003" s="190"/>
      <c r="C2003" s="49"/>
      <c r="D2003" s="49"/>
      <c r="E2003" s="190"/>
      <c r="F2003" s="74"/>
      <c r="G2003" s="74"/>
      <c r="H2003" s="74"/>
      <c r="I2003" s="74"/>
      <c r="J2003" s="74"/>
      <c r="K2003" s="74"/>
      <c r="L2003" s="49"/>
      <c r="M2003" s="49"/>
      <c r="N2003" s="49"/>
      <c r="O2003" s="49"/>
      <c r="P2003" s="49"/>
      <c r="Q2003" s="49"/>
      <c r="R2003" s="49"/>
      <c r="S2003" s="49"/>
      <c r="T2003" s="49"/>
      <c r="U2003" s="190"/>
      <c r="V2003" s="190"/>
      <c r="W2003" s="36"/>
      <c r="X2003" s="49"/>
      <c r="Y2003" s="190"/>
      <c r="Z2003" s="74"/>
      <c r="AA2003" s="74"/>
      <c r="AB2003" s="74"/>
      <c r="AC2003" s="74"/>
      <c r="AD2003" s="74"/>
      <c r="AE2003" s="74"/>
      <c r="AF2003" s="49"/>
      <c r="AG2003" s="49"/>
    </row>
    <row r="2004" spans="1:33">
      <c r="A2004" s="190"/>
      <c r="B2004" s="190"/>
      <c r="C2004" s="49"/>
      <c r="D2004" s="49"/>
      <c r="E2004" s="190"/>
      <c r="F2004" s="74"/>
      <c r="G2004" s="74"/>
      <c r="H2004" s="74"/>
      <c r="I2004" s="74"/>
      <c r="J2004" s="74"/>
      <c r="K2004" s="74"/>
      <c r="L2004" s="49"/>
      <c r="M2004" s="49"/>
      <c r="N2004" s="49"/>
      <c r="O2004" s="49"/>
      <c r="P2004" s="49"/>
      <c r="Q2004" s="49"/>
      <c r="R2004" s="49"/>
      <c r="S2004" s="49"/>
      <c r="T2004" s="49"/>
      <c r="U2004" s="190"/>
      <c r="V2004" s="190"/>
      <c r="W2004" s="36"/>
      <c r="X2004" s="49"/>
      <c r="Y2004" s="190"/>
      <c r="Z2004" s="74"/>
      <c r="AA2004" s="74"/>
      <c r="AB2004" s="74"/>
      <c r="AC2004" s="74"/>
      <c r="AD2004" s="74"/>
      <c r="AE2004" s="74"/>
      <c r="AF2004" s="49"/>
      <c r="AG2004" s="49"/>
    </row>
    <row r="2005" spans="1:33">
      <c r="A2005" s="190"/>
      <c r="B2005" s="190"/>
      <c r="C2005" s="49"/>
      <c r="D2005" s="49"/>
      <c r="E2005" s="190"/>
      <c r="F2005" s="74"/>
      <c r="G2005" s="74"/>
      <c r="H2005" s="74"/>
      <c r="I2005" s="74"/>
      <c r="J2005" s="74"/>
      <c r="K2005" s="74"/>
      <c r="L2005" s="49"/>
      <c r="M2005" s="49"/>
      <c r="N2005" s="49"/>
      <c r="O2005" s="49"/>
      <c r="P2005" s="49"/>
      <c r="Q2005" s="49"/>
      <c r="R2005" s="49"/>
      <c r="S2005" s="49"/>
      <c r="T2005" s="49"/>
      <c r="U2005" s="190"/>
      <c r="V2005" s="190"/>
      <c r="W2005" s="36"/>
      <c r="X2005" s="49"/>
      <c r="Y2005" s="190"/>
      <c r="Z2005" s="74"/>
      <c r="AA2005" s="74"/>
      <c r="AB2005" s="74"/>
      <c r="AC2005" s="74"/>
      <c r="AD2005" s="74"/>
      <c r="AE2005" s="74"/>
      <c r="AF2005" s="49"/>
      <c r="AG2005" s="49"/>
    </row>
    <row r="2006" spans="1:33">
      <c r="A2006" s="190"/>
      <c r="B2006" s="190"/>
      <c r="C2006" s="49"/>
      <c r="D2006" s="49"/>
      <c r="E2006" s="190"/>
      <c r="F2006" s="74"/>
      <c r="G2006" s="74"/>
      <c r="H2006" s="74"/>
      <c r="I2006" s="74"/>
      <c r="J2006" s="74"/>
      <c r="K2006" s="74"/>
      <c r="L2006" s="49"/>
      <c r="M2006" s="49"/>
      <c r="N2006" s="49"/>
      <c r="O2006" s="49"/>
      <c r="P2006" s="49"/>
      <c r="Q2006" s="49"/>
      <c r="R2006" s="49"/>
      <c r="S2006" s="49"/>
      <c r="T2006" s="49"/>
      <c r="U2006" s="190"/>
      <c r="V2006" s="190"/>
      <c r="W2006" s="36"/>
      <c r="X2006" s="49"/>
      <c r="Y2006" s="190"/>
      <c r="Z2006" s="74"/>
      <c r="AA2006" s="74"/>
      <c r="AB2006" s="74"/>
      <c r="AC2006" s="74"/>
      <c r="AD2006" s="74"/>
      <c r="AE2006" s="74"/>
      <c r="AF2006" s="49"/>
      <c r="AG2006" s="49"/>
    </row>
    <row r="2007" spans="1:33">
      <c r="A2007" s="190"/>
      <c r="B2007" s="190"/>
      <c r="C2007" s="49"/>
      <c r="D2007" s="49"/>
      <c r="E2007" s="190"/>
      <c r="F2007" s="74"/>
      <c r="G2007" s="74"/>
      <c r="H2007" s="74"/>
      <c r="I2007" s="74"/>
      <c r="J2007" s="74"/>
      <c r="K2007" s="74"/>
      <c r="L2007" s="49"/>
      <c r="M2007" s="49"/>
      <c r="N2007" s="49"/>
      <c r="O2007" s="49"/>
      <c r="P2007" s="49"/>
      <c r="Q2007" s="49"/>
      <c r="R2007" s="49"/>
      <c r="S2007" s="49"/>
      <c r="T2007" s="49"/>
      <c r="U2007" s="190"/>
      <c r="V2007" s="190"/>
      <c r="W2007" s="36"/>
      <c r="X2007" s="49"/>
      <c r="Y2007" s="190"/>
      <c r="Z2007" s="74"/>
      <c r="AA2007" s="74"/>
      <c r="AB2007" s="74"/>
      <c r="AC2007" s="74"/>
      <c r="AD2007" s="74"/>
      <c r="AE2007" s="74"/>
      <c r="AF2007" s="49"/>
      <c r="AG2007" s="49"/>
    </row>
    <row r="2008" spans="1:33">
      <c r="A2008" s="190"/>
      <c r="B2008" s="190"/>
      <c r="C2008" s="49"/>
      <c r="D2008" s="49"/>
      <c r="E2008" s="190"/>
      <c r="F2008" s="74"/>
      <c r="G2008" s="74"/>
      <c r="H2008" s="74"/>
      <c r="I2008" s="74"/>
      <c r="J2008" s="74"/>
      <c r="K2008" s="74"/>
      <c r="L2008" s="49"/>
      <c r="M2008" s="49"/>
      <c r="N2008" s="49"/>
      <c r="O2008" s="49"/>
      <c r="P2008" s="49"/>
      <c r="Q2008" s="49"/>
      <c r="R2008" s="49"/>
      <c r="S2008" s="49"/>
      <c r="T2008" s="49"/>
      <c r="U2008" s="190"/>
      <c r="V2008" s="190"/>
      <c r="W2008" s="36"/>
      <c r="X2008" s="49"/>
      <c r="Y2008" s="190"/>
      <c r="Z2008" s="74"/>
      <c r="AA2008" s="74"/>
      <c r="AB2008" s="74"/>
      <c r="AC2008" s="74"/>
      <c r="AD2008" s="74"/>
      <c r="AE2008" s="74"/>
      <c r="AF2008" s="49"/>
      <c r="AG2008" s="49"/>
    </row>
    <row r="2009" spans="1:33">
      <c r="A2009" s="190"/>
      <c r="B2009" s="190"/>
      <c r="C2009" s="49"/>
      <c r="D2009" s="49"/>
      <c r="E2009" s="190"/>
      <c r="F2009" s="74"/>
      <c r="G2009" s="74"/>
      <c r="H2009" s="74"/>
      <c r="I2009" s="74"/>
      <c r="J2009" s="74"/>
      <c r="K2009" s="74"/>
      <c r="L2009" s="49"/>
      <c r="M2009" s="49"/>
      <c r="N2009" s="49"/>
      <c r="O2009" s="49"/>
      <c r="P2009" s="49"/>
      <c r="Q2009" s="49"/>
      <c r="R2009" s="49"/>
      <c r="S2009" s="49"/>
      <c r="T2009" s="49"/>
      <c r="U2009" s="190"/>
      <c r="V2009" s="190"/>
      <c r="W2009" s="36"/>
      <c r="X2009" s="49"/>
      <c r="Y2009" s="190"/>
      <c r="Z2009" s="74"/>
      <c r="AA2009" s="74"/>
      <c r="AB2009" s="74"/>
      <c r="AC2009" s="74"/>
      <c r="AD2009" s="74"/>
      <c r="AE2009" s="74"/>
      <c r="AF2009" s="49"/>
      <c r="AG2009" s="49"/>
    </row>
    <row r="2010" spans="1:33">
      <c r="A2010" s="190"/>
      <c r="B2010" s="190"/>
      <c r="C2010" s="49"/>
      <c r="D2010" s="49"/>
      <c r="E2010" s="190"/>
      <c r="F2010" s="74"/>
      <c r="G2010" s="74"/>
      <c r="H2010" s="74"/>
      <c r="I2010" s="74"/>
      <c r="J2010" s="74"/>
      <c r="K2010" s="74"/>
      <c r="L2010" s="49"/>
      <c r="M2010" s="49"/>
      <c r="N2010" s="49"/>
      <c r="O2010" s="49"/>
      <c r="P2010" s="49"/>
      <c r="Q2010" s="49"/>
      <c r="R2010" s="49"/>
      <c r="S2010" s="49"/>
      <c r="T2010" s="49"/>
      <c r="U2010" s="190"/>
      <c r="V2010" s="190"/>
      <c r="W2010" s="36"/>
      <c r="X2010" s="49"/>
      <c r="Y2010" s="190"/>
      <c r="Z2010" s="74"/>
      <c r="AA2010" s="74"/>
      <c r="AB2010" s="74"/>
      <c r="AC2010" s="74"/>
      <c r="AD2010" s="74"/>
      <c r="AE2010" s="74"/>
      <c r="AF2010" s="49"/>
      <c r="AG2010" s="49"/>
    </row>
    <row r="2011" spans="1:33">
      <c r="A2011" s="190"/>
      <c r="B2011" s="190"/>
      <c r="C2011" s="49"/>
      <c r="D2011" s="49"/>
      <c r="E2011" s="190"/>
      <c r="F2011" s="74"/>
      <c r="G2011" s="74"/>
      <c r="H2011" s="74"/>
      <c r="I2011" s="74"/>
      <c r="J2011" s="74"/>
      <c r="K2011" s="74"/>
      <c r="L2011" s="49"/>
      <c r="M2011" s="49"/>
      <c r="N2011" s="49"/>
      <c r="O2011" s="49"/>
      <c r="P2011" s="49"/>
      <c r="Q2011" s="49"/>
      <c r="R2011" s="49"/>
      <c r="S2011" s="49"/>
      <c r="T2011" s="49"/>
      <c r="U2011" s="190"/>
      <c r="V2011" s="190"/>
      <c r="W2011" s="36"/>
      <c r="X2011" s="49"/>
      <c r="Y2011" s="190"/>
      <c r="Z2011" s="74"/>
      <c r="AA2011" s="74"/>
      <c r="AB2011" s="74"/>
      <c r="AC2011" s="74"/>
      <c r="AD2011" s="74"/>
      <c r="AE2011" s="74"/>
      <c r="AF2011" s="49"/>
      <c r="AG2011" s="49"/>
    </row>
    <row r="2012" spans="1:33">
      <c r="A2012" s="190"/>
      <c r="B2012" s="190"/>
      <c r="C2012" s="49"/>
      <c r="D2012" s="49"/>
      <c r="E2012" s="190"/>
      <c r="F2012" s="74"/>
      <c r="G2012" s="74"/>
      <c r="H2012" s="74"/>
      <c r="I2012" s="74"/>
      <c r="J2012" s="74"/>
      <c r="K2012" s="74"/>
      <c r="L2012" s="49"/>
      <c r="M2012" s="49"/>
      <c r="N2012" s="49"/>
      <c r="O2012" s="49"/>
      <c r="P2012" s="49"/>
      <c r="Q2012" s="49"/>
      <c r="R2012" s="49"/>
      <c r="S2012" s="49"/>
      <c r="T2012" s="49"/>
      <c r="U2012" s="190"/>
      <c r="V2012" s="190"/>
      <c r="W2012" s="36"/>
      <c r="X2012" s="49"/>
      <c r="Y2012" s="190"/>
      <c r="Z2012" s="74"/>
      <c r="AA2012" s="74"/>
      <c r="AB2012" s="74"/>
      <c r="AC2012" s="74"/>
      <c r="AD2012" s="74"/>
      <c r="AE2012" s="74"/>
      <c r="AF2012" s="49"/>
      <c r="AG2012" s="49"/>
    </row>
    <row r="2013" spans="1:33">
      <c r="A2013" s="190"/>
      <c r="B2013" s="190"/>
      <c r="C2013" s="49"/>
      <c r="D2013" s="49"/>
      <c r="E2013" s="190"/>
      <c r="F2013" s="74"/>
      <c r="G2013" s="74"/>
      <c r="H2013" s="74"/>
      <c r="I2013" s="74"/>
      <c r="J2013" s="74"/>
      <c r="K2013" s="74"/>
      <c r="L2013" s="49"/>
      <c r="M2013" s="49"/>
      <c r="N2013" s="49"/>
      <c r="O2013" s="49"/>
      <c r="P2013" s="49"/>
      <c r="Q2013" s="49"/>
      <c r="R2013" s="49"/>
      <c r="S2013" s="49"/>
      <c r="T2013" s="49"/>
      <c r="U2013" s="190"/>
      <c r="V2013" s="190"/>
      <c r="W2013" s="36"/>
      <c r="X2013" s="49"/>
      <c r="Y2013" s="190"/>
      <c r="Z2013" s="74"/>
      <c r="AA2013" s="74"/>
      <c r="AB2013" s="74"/>
      <c r="AC2013" s="74"/>
      <c r="AD2013" s="74"/>
      <c r="AE2013" s="74"/>
      <c r="AF2013" s="49"/>
      <c r="AG2013" s="49"/>
    </row>
    <row r="2014" spans="1:33">
      <c r="A2014" s="190"/>
      <c r="B2014" s="190"/>
      <c r="C2014" s="49"/>
      <c r="D2014" s="49"/>
      <c r="E2014" s="190"/>
      <c r="F2014" s="74"/>
      <c r="G2014" s="74"/>
      <c r="H2014" s="74"/>
      <c r="I2014" s="74"/>
      <c r="J2014" s="74"/>
      <c r="K2014" s="74"/>
      <c r="L2014" s="49"/>
      <c r="M2014" s="49"/>
      <c r="N2014" s="49"/>
      <c r="O2014" s="49"/>
      <c r="P2014" s="49"/>
      <c r="Q2014" s="49"/>
      <c r="R2014" s="49"/>
      <c r="S2014" s="49"/>
      <c r="T2014" s="49"/>
      <c r="U2014" s="190"/>
      <c r="V2014" s="190"/>
      <c r="W2014" s="36"/>
      <c r="X2014" s="49"/>
      <c r="Y2014" s="190"/>
      <c r="Z2014" s="74"/>
      <c r="AA2014" s="74"/>
      <c r="AB2014" s="74"/>
      <c r="AC2014" s="74"/>
      <c r="AD2014" s="74"/>
      <c r="AE2014" s="74"/>
      <c r="AF2014" s="49"/>
      <c r="AG2014" s="49"/>
    </row>
    <row r="2015" spans="1:33">
      <c r="A2015" s="190"/>
      <c r="B2015" s="190"/>
      <c r="C2015" s="49"/>
      <c r="D2015" s="49"/>
      <c r="E2015" s="190"/>
      <c r="F2015" s="74"/>
      <c r="G2015" s="74"/>
      <c r="H2015" s="74"/>
      <c r="I2015" s="74"/>
      <c r="J2015" s="74"/>
      <c r="K2015" s="74"/>
      <c r="L2015" s="49"/>
      <c r="M2015" s="49"/>
      <c r="N2015" s="49"/>
      <c r="O2015" s="49"/>
      <c r="P2015" s="49"/>
      <c r="Q2015" s="49"/>
      <c r="R2015" s="49"/>
      <c r="S2015" s="49"/>
      <c r="T2015" s="49"/>
      <c r="U2015" s="190"/>
      <c r="V2015" s="190"/>
      <c r="W2015" s="36"/>
      <c r="X2015" s="49"/>
      <c r="Y2015" s="190"/>
      <c r="Z2015" s="74"/>
      <c r="AA2015" s="74"/>
      <c r="AB2015" s="74"/>
      <c r="AC2015" s="74"/>
      <c r="AD2015" s="74"/>
      <c r="AE2015" s="74"/>
      <c r="AF2015" s="49"/>
      <c r="AG2015" s="49"/>
    </row>
    <row r="2016" spans="1:33">
      <c r="A2016" s="190"/>
      <c r="B2016" s="190"/>
      <c r="C2016" s="49"/>
      <c r="D2016" s="49"/>
      <c r="E2016" s="190"/>
      <c r="F2016" s="74"/>
      <c r="G2016" s="74"/>
      <c r="H2016" s="74"/>
      <c r="I2016" s="74"/>
      <c r="J2016" s="74"/>
      <c r="K2016" s="74"/>
      <c r="L2016" s="49"/>
      <c r="M2016" s="49"/>
      <c r="N2016" s="49"/>
      <c r="O2016" s="49"/>
      <c r="P2016" s="49"/>
      <c r="Q2016" s="49"/>
      <c r="R2016" s="49"/>
      <c r="S2016" s="49"/>
      <c r="T2016" s="49"/>
      <c r="U2016" s="190"/>
      <c r="V2016" s="190"/>
      <c r="W2016" s="36"/>
      <c r="X2016" s="49"/>
      <c r="Y2016" s="190"/>
      <c r="Z2016" s="74"/>
      <c r="AA2016" s="74"/>
      <c r="AB2016" s="74"/>
      <c r="AC2016" s="74"/>
      <c r="AD2016" s="74"/>
      <c r="AE2016" s="74"/>
      <c r="AF2016" s="49"/>
      <c r="AG2016" s="49"/>
    </row>
    <row r="2017" spans="1:33">
      <c r="A2017" s="190"/>
      <c r="B2017" s="190"/>
      <c r="C2017" s="49"/>
      <c r="D2017" s="49"/>
      <c r="E2017" s="190"/>
      <c r="F2017" s="74"/>
      <c r="G2017" s="74"/>
      <c r="H2017" s="74"/>
      <c r="I2017" s="74"/>
      <c r="J2017" s="74"/>
      <c r="K2017" s="74"/>
      <c r="L2017" s="49"/>
      <c r="M2017" s="49"/>
      <c r="N2017" s="49"/>
      <c r="O2017" s="49"/>
      <c r="P2017" s="49"/>
      <c r="Q2017" s="49"/>
      <c r="R2017" s="49"/>
      <c r="S2017" s="49"/>
      <c r="T2017" s="49"/>
      <c r="U2017" s="190"/>
      <c r="V2017" s="190"/>
      <c r="W2017" s="36"/>
      <c r="X2017" s="49"/>
      <c r="Y2017" s="190"/>
      <c r="Z2017" s="74"/>
      <c r="AA2017" s="74"/>
      <c r="AB2017" s="74"/>
      <c r="AC2017" s="74"/>
      <c r="AD2017" s="74"/>
      <c r="AE2017" s="74"/>
      <c r="AF2017" s="49"/>
      <c r="AG2017" s="49"/>
    </row>
    <row r="2018" spans="1:33">
      <c r="A2018" s="190"/>
      <c r="B2018" s="190"/>
      <c r="C2018" s="49"/>
      <c r="D2018" s="49"/>
      <c r="E2018" s="190"/>
      <c r="F2018" s="74"/>
      <c r="G2018" s="74"/>
      <c r="H2018" s="74"/>
      <c r="I2018" s="74"/>
      <c r="J2018" s="74"/>
      <c r="K2018" s="74"/>
      <c r="L2018" s="49"/>
      <c r="M2018" s="49"/>
      <c r="N2018" s="49"/>
      <c r="O2018" s="49"/>
      <c r="P2018" s="49"/>
      <c r="Q2018" s="49"/>
      <c r="R2018" s="49"/>
      <c r="S2018" s="49"/>
      <c r="T2018" s="49"/>
      <c r="U2018" s="190"/>
      <c r="V2018" s="190"/>
      <c r="W2018" s="36"/>
      <c r="X2018" s="49"/>
      <c r="Y2018" s="190"/>
      <c r="Z2018" s="74"/>
      <c r="AA2018" s="74"/>
      <c r="AB2018" s="74"/>
      <c r="AC2018" s="74"/>
      <c r="AD2018" s="74"/>
      <c r="AE2018" s="74"/>
      <c r="AF2018" s="49"/>
      <c r="AG2018" s="49"/>
    </row>
    <row r="2019" spans="1:33">
      <c r="A2019" s="190"/>
      <c r="B2019" s="190"/>
      <c r="C2019" s="49"/>
      <c r="D2019" s="49"/>
      <c r="E2019" s="190"/>
      <c r="F2019" s="74"/>
      <c r="G2019" s="74"/>
      <c r="H2019" s="74"/>
      <c r="I2019" s="74"/>
      <c r="J2019" s="74"/>
      <c r="K2019" s="74"/>
      <c r="L2019" s="49"/>
      <c r="M2019" s="49"/>
      <c r="N2019" s="49"/>
      <c r="O2019" s="49"/>
      <c r="P2019" s="49"/>
      <c r="Q2019" s="49"/>
      <c r="R2019" s="49"/>
      <c r="S2019" s="49"/>
      <c r="T2019" s="49"/>
      <c r="U2019" s="190"/>
      <c r="V2019" s="190"/>
      <c r="W2019" s="36"/>
      <c r="X2019" s="49"/>
      <c r="Y2019" s="190"/>
      <c r="Z2019" s="74"/>
      <c r="AA2019" s="74"/>
      <c r="AB2019" s="74"/>
      <c r="AC2019" s="74"/>
      <c r="AD2019" s="74"/>
      <c r="AE2019" s="74"/>
      <c r="AF2019" s="49"/>
      <c r="AG2019" s="49"/>
    </row>
    <row r="2020" spans="1:33">
      <c r="A2020" s="190"/>
      <c r="B2020" s="190"/>
      <c r="C2020" s="49"/>
      <c r="D2020" s="49"/>
      <c r="E2020" s="190"/>
      <c r="F2020" s="74"/>
      <c r="G2020" s="74"/>
      <c r="H2020" s="74"/>
      <c r="I2020" s="74"/>
      <c r="J2020" s="74"/>
      <c r="K2020" s="74"/>
      <c r="L2020" s="49"/>
      <c r="M2020" s="49"/>
      <c r="N2020" s="49"/>
      <c r="O2020" s="49"/>
      <c r="P2020" s="49"/>
      <c r="Q2020" s="49"/>
      <c r="R2020" s="49"/>
      <c r="S2020" s="49"/>
      <c r="T2020" s="49"/>
      <c r="U2020" s="190"/>
      <c r="V2020" s="190"/>
      <c r="W2020" s="36"/>
      <c r="X2020" s="49"/>
      <c r="Y2020" s="190"/>
      <c r="Z2020" s="74"/>
      <c r="AA2020" s="74"/>
      <c r="AB2020" s="74"/>
      <c r="AC2020" s="74"/>
      <c r="AD2020" s="74"/>
      <c r="AE2020" s="74"/>
      <c r="AF2020" s="49"/>
      <c r="AG2020" s="49"/>
    </row>
    <row r="2021" spans="1:33">
      <c r="A2021" s="190"/>
      <c r="B2021" s="190"/>
      <c r="C2021" s="49"/>
      <c r="D2021" s="49"/>
      <c r="E2021" s="190"/>
      <c r="F2021" s="74"/>
      <c r="G2021" s="74"/>
      <c r="H2021" s="74"/>
      <c r="I2021" s="74"/>
      <c r="J2021" s="74"/>
      <c r="K2021" s="74"/>
      <c r="L2021" s="49"/>
      <c r="M2021" s="49"/>
      <c r="N2021" s="49"/>
      <c r="O2021" s="49"/>
      <c r="P2021" s="49"/>
      <c r="Q2021" s="49"/>
      <c r="R2021" s="49"/>
      <c r="S2021" s="49"/>
      <c r="T2021" s="49"/>
      <c r="U2021" s="190"/>
      <c r="V2021" s="190"/>
      <c r="W2021" s="36"/>
      <c r="X2021" s="49"/>
      <c r="Y2021" s="190"/>
      <c r="Z2021" s="74"/>
      <c r="AA2021" s="74"/>
      <c r="AB2021" s="74"/>
      <c r="AC2021" s="74"/>
      <c r="AD2021" s="74"/>
      <c r="AE2021" s="74"/>
      <c r="AF2021" s="49"/>
      <c r="AG2021" s="49"/>
    </row>
    <row r="2022" spans="1:33">
      <c r="A2022" s="190"/>
      <c r="B2022" s="190"/>
      <c r="C2022" s="49"/>
      <c r="D2022" s="49"/>
      <c r="E2022" s="190"/>
      <c r="F2022" s="74"/>
      <c r="G2022" s="74"/>
      <c r="H2022" s="74"/>
      <c r="I2022" s="74"/>
      <c r="J2022" s="74"/>
      <c r="K2022" s="74"/>
      <c r="L2022" s="49"/>
      <c r="M2022" s="49"/>
      <c r="N2022" s="49"/>
      <c r="O2022" s="49"/>
      <c r="P2022" s="49"/>
      <c r="Q2022" s="49"/>
      <c r="R2022" s="49"/>
      <c r="S2022" s="49"/>
      <c r="T2022" s="49"/>
      <c r="U2022" s="190"/>
      <c r="V2022" s="190"/>
      <c r="W2022" s="36"/>
      <c r="X2022" s="49"/>
      <c r="Y2022" s="190"/>
      <c r="Z2022" s="74"/>
      <c r="AA2022" s="74"/>
      <c r="AB2022" s="74"/>
      <c r="AC2022" s="74"/>
      <c r="AD2022" s="74"/>
      <c r="AE2022" s="74"/>
      <c r="AF2022" s="49"/>
      <c r="AG2022" s="49"/>
    </row>
    <row r="2023" spans="1:33">
      <c r="A2023" s="190"/>
      <c r="B2023" s="190"/>
      <c r="C2023" s="49"/>
      <c r="D2023" s="49"/>
      <c r="E2023" s="190"/>
      <c r="F2023" s="74"/>
      <c r="G2023" s="74"/>
      <c r="H2023" s="74"/>
      <c r="I2023" s="74"/>
      <c r="J2023" s="74"/>
      <c r="K2023" s="74"/>
      <c r="L2023" s="49"/>
      <c r="M2023" s="49"/>
      <c r="N2023" s="49"/>
      <c r="O2023" s="49"/>
      <c r="P2023" s="49"/>
      <c r="Q2023" s="49"/>
      <c r="R2023" s="49"/>
      <c r="S2023" s="49"/>
      <c r="T2023" s="49"/>
      <c r="U2023" s="190"/>
      <c r="V2023" s="190"/>
      <c r="W2023" s="36"/>
      <c r="X2023" s="49"/>
      <c r="Y2023" s="190"/>
      <c r="Z2023" s="74"/>
      <c r="AA2023" s="74"/>
      <c r="AB2023" s="74"/>
      <c r="AC2023" s="74"/>
      <c r="AD2023" s="74"/>
      <c r="AE2023" s="74"/>
      <c r="AF2023" s="49"/>
      <c r="AG2023" s="49"/>
    </row>
    <row r="2024" spans="1:33">
      <c r="A2024" s="190"/>
      <c r="B2024" s="190"/>
      <c r="C2024" s="49"/>
      <c r="D2024" s="49"/>
      <c r="E2024" s="190"/>
      <c r="F2024" s="74"/>
      <c r="G2024" s="74"/>
      <c r="H2024" s="74"/>
      <c r="I2024" s="74"/>
      <c r="J2024" s="74"/>
      <c r="K2024" s="74"/>
      <c r="L2024" s="49"/>
      <c r="M2024" s="49"/>
      <c r="N2024" s="49"/>
      <c r="O2024" s="49"/>
      <c r="P2024" s="49"/>
      <c r="Q2024" s="49"/>
      <c r="R2024" s="49"/>
      <c r="S2024" s="49"/>
      <c r="T2024" s="49"/>
      <c r="U2024" s="190"/>
      <c r="V2024" s="190"/>
      <c r="W2024" s="36"/>
      <c r="X2024" s="49"/>
      <c r="Y2024" s="190"/>
      <c r="Z2024" s="74"/>
      <c r="AA2024" s="74"/>
      <c r="AB2024" s="74"/>
      <c r="AC2024" s="74"/>
      <c r="AD2024" s="74"/>
      <c r="AE2024" s="74"/>
      <c r="AF2024" s="49"/>
      <c r="AG2024" s="49"/>
    </row>
    <row r="2025" spans="1:33">
      <c r="A2025" s="190"/>
      <c r="B2025" s="190"/>
      <c r="C2025" s="49"/>
      <c r="D2025" s="49"/>
      <c r="E2025" s="190"/>
      <c r="F2025" s="74"/>
      <c r="G2025" s="74"/>
      <c r="H2025" s="74"/>
      <c r="I2025" s="74"/>
      <c r="J2025" s="74"/>
      <c r="K2025" s="74"/>
      <c r="L2025" s="49"/>
      <c r="M2025" s="49"/>
      <c r="N2025" s="49"/>
      <c r="O2025" s="49"/>
      <c r="P2025" s="49"/>
      <c r="Q2025" s="49"/>
      <c r="R2025" s="49"/>
      <c r="S2025" s="49"/>
      <c r="T2025" s="49"/>
      <c r="U2025" s="190"/>
      <c r="V2025" s="190"/>
      <c r="W2025" s="36"/>
      <c r="X2025" s="49"/>
      <c r="Y2025" s="190"/>
      <c r="Z2025" s="74"/>
      <c r="AA2025" s="74"/>
      <c r="AB2025" s="74"/>
      <c r="AC2025" s="74"/>
      <c r="AD2025" s="74"/>
      <c r="AE2025" s="74"/>
      <c r="AF2025" s="49"/>
      <c r="AG2025" s="49"/>
    </row>
    <row r="2026" spans="1:33">
      <c r="A2026" s="190"/>
      <c r="B2026" s="190"/>
      <c r="C2026" s="49"/>
      <c r="D2026" s="49"/>
      <c r="E2026" s="190"/>
      <c r="F2026" s="74"/>
      <c r="G2026" s="74"/>
      <c r="H2026" s="74"/>
      <c r="I2026" s="74"/>
      <c r="J2026" s="74"/>
      <c r="K2026" s="74"/>
      <c r="L2026" s="49"/>
      <c r="M2026" s="49"/>
      <c r="N2026" s="49"/>
      <c r="O2026" s="49"/>
      <c r="P2026" s="49"/>
      <c r="Q2026" s="49"/>
      <c r="R2026" s="49"/>
      <c r="S2026" s="49"/>
      <c r="T2026" s="49"/>
      <c r="U2026" s="190"/>
      <c r="V2026" s="190"/>
      <c r="W2026" s="36"/>
      <c r="X2026" s="49"/>
      <c r="Y2026" s="190"/>
      <c r="Z2026" s="74"/>
      <c r="AA2026" s="74"/>
      <c r="AB2026" s="74"/>
      <c r="AC2026" s="74"/>
      <c r="AD2026" s="74"/>
      <c r="AE2026" s="74"/>
      <c r="AF2026" s="49"/>
      <c r="AG2026" s="49"/>
    </row>
    <row r="2027" spans="1:33">
      <c r="A2027" s="190"/>
      <c r="B2027" s="190"/>
      <c r="C2027" s="49"/>
      <c r="D2027" s="49"/>
      <c r="E2027" s="190"/>
      <c r="F2027" s="74"/>
      <c r="G2027" s="74"/>
      <c r="H2027" s="74"/>
      <c r="I2027" s="74"/>
      <c r="J2027" s="74"/>
      <c r="K2027" s="74"/>
      <c r="L2027" s="49"/>
      <c r="M2027" s="49"/>
      <c r="N2027" s="49"/>
      <c r="O2027" s="49"/>
      <c r="P2027" s="49"/>
      <c r="Q2027" s="49"/>
      <c r="R2027" s="49"/>
      <c r="S2027" s="49"/>
      <c r="T2027" s="49"/>
      <c r="U2027" s="190"/>
      <c r="V2027" s="190"/>
      <c r="W2027" s="36"/>
      <c r="X2027" s="49"/>
      <c r="Y2027" s="190"/>
      <c r="Z2027" s="74"/>
      <c r="AA2027" s="74"/>
      <c r="AB2027" s="74"/>
      <c r="AC2027" s="74"/>
      <c r="AD2027" s="74"/>
      <c r="AE2027" s="74"/>
      <c r="AF2027" s="49"/>
      <c r="AG2027" s="49"/>
    </row>
    <row r="2028" spans="1:33">
      <c r="A2028" s="190"/>
      <c r="B2028" s="190"/>
      <c r="C2028" s="49"/>
      <c r="D2028" s="49"/>
      <c r="E2028" s="190"/>
      <c r="F2028" s="74"/>
      <c r="G2028" s="74"/>
      <c r="H2028" s="74"/>
      <c r="I2028" s="74"/>
      <c r="J2028" s="74"/>
      <c r="K2028" s="74"/>
      <c r="L2028" s="49"/>
      <c r="M2028" s="49"/>
      <c r="N2028" s="49"/>
      <c r="O2028" s="49"/>
      <c r="P2028" s="49"/>
      <c r="Q2028" s="49"/>
      <c r="R2028" s="49"/>
      <c r="S2028" s="49"/>
      <c r="T2028" s="49"/>
      <c r="U2028" s="190"/>
      <c r="V2028" s="190"/>
      <c r="W2028" s="36"/>
      <c r="X2028" s="49"/>
      <c r="Y2028" s="190"/>
      <c r="Z2028" s="74"/>
      <c r="AA2028" s="74"/>
      <c r="AB2028" s="74"/>
      <c r="AC2028" s="74"/>
      <c r="AD2028" s="74"/>
      <c r="AE2028" s="74"/>
      <c r="AF2028" s="49"/>
      <c r="AG2028" s="49"/>
    </row>
    <row r="2029" spans="1:33">
      <c r="A2029" s="190"/>
      <c r="B2029" s="190"/>
      <c r="C2029" s="49"/>
      <c r="D2029" s="49"/>
      <c r="E2029" s="190"/>
      <c r="F2029" s="74"/>
      <c r="G2029" s="74"/>
      <c r="H2029" s="74"/>
      <c r="I2029" s="74"/>
      <c r="J2029" s="74"/>
      <c r="K2029" s="74"/>
      <c r="L2029" s="49"/>
      <c r="M2029" s="49"/>
      <c r="N2029" s="49"/>
      <c r="O2029" s="49"/>
      <c r="P2029" s="49"/>
      <c r="Q2029" s="49"/>
      <c r="R2029" s="49"/>
      <c r="S2029" s="49"/>
      <c r="T2029" s="49"/>
      <c r="U2029" s="190"/>
      <c r="V2029" s="190"/>
      <c r="W2029" s="36"/>
      <c r="X2029" s="49"/>
      <c r="Y2029" s="190"/>
      <c r="Z2029" s="74"/>
      <c r="AA2029" s="74"/>
      <c r="AB2029" s="74"/>
      <c r="AC2029" s="74"/>
      <c r="AD2029" s="74"/>
      <c r="AE2029" s="74"/>
      <c r="AF2029" s="49"/>
      <c r="AG2029" s="49"/>
    </row>
    <row r="2030" spans="1:33">
      <c r="A2030" s="190"/>
      <c r="B2030" s="190"/>
      <c r="C2030" s="49"/>
      <c r="D2030" s="49"/>
      <c r="E2030" s="190"/>
      <c r="F2030" s="74"/>
      <c r="G2030" s="74"/>
      <c r="H2030" s="74"/>
      <c r="I2030" s="74"/>
      <c r="J2030" s="74"/>
      <c r="K2030" s="74"/>
      <c r="L2030" s="49"/>
      <c r="M2030" s="49"/>
      <c r="N2030" s="49"/>
      <c r="O2030" s="49"/>
      <c r="P2030" s="49"/>
      <c r="Q2030" s="49"/>
      <c r="R2030" s="49"/>
      <c r="S2030" s="49"/>
      <c r="T2030" s="49"/>
      <c r="U2030" s="190"/>
      <c r="V2030" s="190"/>
      <c r="W2030" s="36"/>
      <c r="X2030" s="49"/>
      <c r="Y2030" s="190"/>
      <c r="Z2030" s="74"/>
      <c r="AA2030" s="74"/>
      <c r="AB2030" s="74"/>
      <c r="AC2030" s="74"/>
      <c r="AD2030" s="74"/>
      <c r="AE2030" s="74"/>
      <c r="AF2030" s="49"/>
      <c r="AG2030" s="49"/>
    </row>
    <row r="2031" spans="1:33">
      <c r="A2031" s="190"/>
      <c r="B2031" s="190"/>
      <c r="C2031" s="49"/>
      <c r="D2031" s="49"/>
      <c r="E2031" s="190"/>
      <c r="F2031" s="74"/>
      <c r="G2031" s="74"/>
      <c r="H2031" s="74"/>
      <c r="I2031" s="74"/>
      <c r="J2031" s="74"/>
      <c r="K2031" s="74"/>
      <c r="L2031" s="49"/>
      <c r="M2031" s="49"/>
      <c r="N2031" s="49"/>
      <c r="O2031" s="49"/>
      <c r="P2031" s="49"/>
      <c r="Q2031" s="49"/>
      <c r="R2031" s="49"/>
      <c r="S2031" s="49"/>
      <c r="T2031" s="49"/>
      <c r="U2031" s="190"/>
      <c r="V2031" s="190"/>
      <c r="W2031" s="36"/>
      <c r="X2031" s="49"/>
      <c r="Y2031" s="190"/>
      <c r="Z2031" s="74"/>
      <c r="AA2031" s="74"/>
      <c r="AB2031" s="74"/>
      <c r="AC2031" s="74"/>
      <c r="AD2031" s="74"/>
      <c r="AE2031" s="74"/>
      <c r="AF2031" s="49"/>
      <c r="AG2031" s="49"/>
    </row>
    <row r="2032" spans="1:33">
      <c r="A2032" s="190"/>
      <c r="B2032" s="190"/>
      <c r="C2032" s="49"/>
      <c r="D2032" s="49"/>
      <c r="E2032" s="190"/>
      <c r="F2032" s="74"/>
      <c r="G2032" s="74"/>
      <c r="H2032" s="74"/>
      <c r="I2032" s="74"/>
      <c r="J2032" s="74"/>
      <c r="K2032" s="74"/>
      <c r="L2032" s="49"/>
      <c r="M2032" s="49"/>
      <c r="N2032" s="49"/>
      <c r="O2032" s="49"/>
      <c r="P2032" s="49"/>
      <c r="Q2032" s="49"/>
      <c r="R2032" s="49"/>
      <c r="S2032" s="49"/>
      <c r="T2032" s="49"/>
      <c r="U2032" s="190"/>
      <c r="V2032" s="190"/>
      <c r="W2032" s="36"/>
      <c r="X2032" s="49"/>
      <c r="Y2032" s="190"/>
      <c r="Z2032" s="74"/>
      <c r="AA2032" s="74"/>
      <c r="AB2032" s="74"/>
      <c r="AC2032" s="74"/>
      <c r="AD2032" s="74"/>
      <c r="AE2032" s="74"/>
      <c r="AF2032" s="49"/>
      <c r="AG2032" s="49"/>
    </row>
    <row r="2033" spans="1:33">
      <c r="A2033" s="190"/>
      <c r="B2033" s="190"/>
      <c r="C2033" s="49"/>
      <c r="D2033" s="49"/>
      <c r="E2033" s="190"/>
      <c r="F2033" s="74"/>
      <c r="G2033" s="74"/>
      <c r="H2033" s="74"/>
      <c r="I2033" s="74"/>
      <c r="J2033" s="74"/>
      <c r="K2033" s="74"/>
      <c r="L2033" s="49"/>
      <c r="M2033" s="49"/>
      <c r="N2033" s="49"/>
      <c r="O2033" s="49"/>
      <c r="P2033" s="49"/>
      <c r="Q2033" s="49"/>
      <c r="R2033" s="49"/>
      <c r="S2033" s="49"/>
      <c r="T2033" s="49"/>
      <c r="U2033" s="190"/>
      <c r="V2033" s="190"/>
      <c r="W2033" s="36"/>
      <c r="X2033" s="49"/>
      <c r="Y2033" s="190"/>
      <c r="Z2033" s="74"/>
      <c r="AA2033" s="74"/>
      <c r="AB2033" s="74"/>
      <c r="AC2033" s="74"/>
      <c r="AD2033" s="74"/>
      <c r="AE2033" s="74"/>
      <c r="AF2033" s="49"/>
      <c r="AG2033" s="49"/>
    </row>
    <row r="2034" spans="1:33">
      <c r="A2034" s="190"/>
      <c r="B2034" s="190"/>
      <c r="C2034" s="49"/>
      <c r="D2034" s="49"/>
      <c r="E2034" s="190"/>
      <c r="F2034" s="74"/>
      <c r="G2034" s="74"/>
      <c r="H2034" s="74"/>
      <c r="I2034" s="74"/>
      <c r="J2034" s="74"/>
      <c r="K2034" s="74"/>
      <c r="L2034" s="49"/>
      <c r="M2034" s="49"/>
      <c r="N2034" s="49"/>
      <c r="O2034" s="49"/>
      <c r="P2034" s="49"/>
      <c r="Q2034" s="49"/>
      <c r="R2034" s="49"/>
      <c r="S2034" s="49"/>
      <c r="T2034" s="49"/>
      <c r="U2034" s="190"/>
      <c r="V2034" s="190"/>
      <c r="W2034" s="36"/>
      <c r="X2034" s="49"/>
      <c r="Y2034" s="190"/>
      <c r="Z2034" s="74"/>
      <c r="AA2034" s="74"/>
      <c r="AB2034" s="74"/>
      <c r="AC2034" s="74"/>
      <c r="AD2034" s="74"/>
      <c r="AE2034" s="74"/>
      <c r="AF2034" s="49"/>
      <c r="AG2034" s="49"/>
    </row>
    <row r="2035" spans="1:33">
      <c r="A2035" s="190"/>
      <c r="B2035" s="190"/>
      <c r="C2035" s="49"/>
      <c r="D2035" s="49"/>
      <c r="E2035" s="190"/>
      <c r="F2035" s="74"/>
      <c r="G2035" s="74"/>
      <c r="H2035" s="74"/>
      <c r="I2035" s="74"/>
      <c r="J2035" s="74"/>
      <c r="K2035" s="74"/>
      <c r="L2035" s="49"/>
      <c r="M2035" s="49"/>
      <c r="N2035" s="49"/>
      <c r="O2035" s="49"/>
      <c r="P2035" s="49"/>
      <c r="Q2035" s="49"/>
      <c r="R2035" s="49"/>
      <c r="S2035" s="49"/>
      <c r="T2035" s="49"/>
      <c r="U2035" s="190"/>
      <c r="V2035" s="190"/>
      <c r="W2035" s="36"/>
      <c r="X2035" s="49"/>
      <c r="Y2035" s="190"/>
      <c r="Z2035" s="74"/>
      <c r="AA2035" s="74"/>
      <c r="AB2035" s="74"/>
      <c r="AC2035" s="74"/>
      <c r="AD2035" s="74"/>
      <c r="AE2035" s="74"/>
      <c r="AF2035" s="49"/>
      <c r="AG2035" s="49"/>
    </row>
    <row r="2036" spans="1:33">
      <c r="A2036" s="190"/>
      <c r="B2036" s="190"/>
      <c r="C2036" s="49"/>
      <c r="D2036" s="49"/>
      <c r="E2036" s="190"/>
      <c r="F2036" s="74"/>
      <c r="G2036" s="74"/>
      <c r="H2036" s="74"/>
      <c r="I2036" s="74"/>
      <c r="J2036" s="74"/>
      <c r="K2036" s="74"/>
      <c r="L2036" s="49"/>
      <c r="M2036" s="49"/>
      <c r="N2036" s="49"/>
      <c r="O2036" s="49"/>
      <c r="P2036" s="49"/>
      <c r="Q2036" s="49"/>
      <c r="R2036" s="49"/>
      <c r="S2036" s="49"/>
      <c r="T2036" s="49"/>
      <c r="U2036" s="190"/>
      <c r="V2036" s="190"/>
      <c r="W2036" s="36"/>
      <c r="X2036" s="49"/>
      <c r="Y2036" s="190"/>
      <c r="Z2036" s="74"/>
      <c r="AA2036" s="74"/>
      <c r="AB2036" s="74"/>
      <c r="AC2036" s="74"/>
      <c r="AD2036" s="74"/>
      <c r="AE2036" s="74"/>
      <c r="AF2036" s="49"/>
      <c r="AG2036" s="49"/>
    </row>
    <row r="2037" spans="1:33">
      <c r="A2037" s="190"/>
      <c r="B2037" s="190"/>
      <c r="C2037" s="49"/>
      <c r="D2037" s="49"/>
      <c r="E2037" s="190"/>
      <c r="F2037" s="74"/>
      <c r="G2037" s="74"/>
      <c r="H2037" s="74"/>
      <c r="I2037" s="74"/>
      <c r="J2037" s="74"/>
      <c r="K2037" s="74"/>
      <c r="L2037" s="49"/>
      <c r="M2037" s="49"/>
      <c r="N2037" s="49"/>
      <c r="O2037" s="49"/>
      <c r="P2037" s="49"/>
      <c r="Q2037" s="49"/>
      <c r="R2037" s="49"/>
      <c r="S2037" s="49"/>
      <c r="T2037" s="49"/>
      <c r="U2037" s="190"/>
      <c r="V2037" s="190"/>
      <c r="W2037" s="36"/>
      <c r="X2037" s="49"/>
      <c r="Y2037" s="190"/>
      <c r="Z2037" s="74"/>
      <c r="AA2037" s="74"/>
      <c r="AB2037" s="74"/>
      <c r="AC2037" s="74"/>
      <c r="AD2037" s="74"/>
      <c r="AE2037" s="74"/>
      <c r="AF2037" s="49"/>
      <c r="AG2037" s="49"/>
    </row>
    <row r="2038" spans="1:33">
      <c r="A2038" s="190"/>
      <c r="B2038" s="190"/>
      <c r="C2038" s="49"/>
      <c r="D2038" s="49"/>
      <c r="E2038" s="190"/>
      <c r="F2038" s="74"/>
      <c r="G2038" s="74"/>
      <c r="H2038" s="74"/>
      <c r="I2038" s="74"/>
      <c r="J2038" s="74"/>
      <c r="K2038" s="74"/>
      <c r="L2038" s="49"/>
      <c r="M2038" s="49"/>
      <c r="N2038" s="49"/>
      <c r="O2038" s="49"/>
      <c r="P2038" s="49"/>
      <c r="Q2038" s="49"/>
      <c r="R2038" s="49"/>
      <c r="S2038" s="49"/>
      <c r="T2038" s="49"/>
      <c r="U2038" s="190"/>
      <c r="V2038" s="190"/>
      <c r="W2038" s="36"/>
      <c r="X2038" s="49"/>
      <c r="Y2038" s="190"/>
      <c r="Z2038" s="74"/>
      <c r="AA2038" s="74"/>
      <c r="AB2038" s="74"/>
      <c r="AC2038" s="74"/>
      <c r="AD2038" s="74"/>
      <c r="AE2038" s="74"/>
      <c r="AF2038" s="49"/>
      <c r="AG2038" s="49"/>
    </row>
    <row r="2039" spans="1:33">
      <c r="A2039" s="190"/>
      <c r="B2039" s="190"/>
      <c r="C2039" s="49"/>
      <c r="D2039" s="49"/>
      <c r="E2039" s="190"/>
      <c r="F2039" s="74"/>
      <c r="G2039" s="74"/>
      <c r="H2039" s="74"/>
      <c r="I2039" s="74"/>
      <c r="J2039" s="74"/>
      <c r="K2039" s="74"/>
      <c r="L2039" s="49"/>
      <c r="M2039" s="49"/>
      <c r="N2039" s="49"/>
      <c r="O2039" s="49"/>
      <c r="P2039" s="49"/>
      <c r="Q2039" s="49"/>
      <c r="R2039" s="49"/>
      <c r="S2039" s="49"/>
      <c r="T2039" s="49"/>
      <c r="U2039" s="190"/>
      <c r="V2039" s="190"/>
      <c r="W2039" s="36"/>
      <c r="X2039" s="49"/>
      <c r="Y2039" s="190"/>
      <c r="Z2039" s="74"/>
      <c r="AA2039" s="74"/>
      <c r="AB2039" s="74"/>
      <c r="AC2039" s="74"/>
      <c r="AD2039" s="74"/>
      <c r="AE2039" s="74"/>
      <c r="AF2039" s="49"/>
      <c r="AG2039" s="49"/>
    </row>
    <row r="2040" spans="1:33">
      <c r="A2040" s="190"/>
      <c r="B2040" s="190"/>
      <c r="C2040" s="49"/>
      <c r="D2040" s="49"/>
      <c r="E2040" s="190"/>
      <c r="F2040" s="74"/>
      <c r="G2040" s="74"/>
      <c r="H2040" s="74"/>
      <c r="I2040" s="74"/>
      <c r="J2040" s="74"/>
      <c r="K2040" s="74"/>
      <c r="L2040" s="49"/>
      <c r="M2040" s="49"/>
      <c r="N2040" s="49"/>
      <c r="O2040" s="49"/>
      <c r="P2040" s="49"/>
      <c r="Q2040" s="49"/>
      <c r="R2040" s="49"/>
      <c r="S2040" s="49"/>
      <c r="T2040" s="49"/>
      <c r="U2040" s="190"/>
      <c r="V2040" s="190"/>
      <c r="W2040" s="36"/>
      <c r="X2040" s="49"/>
      <c r="Y2040" s="190"/>
      <c r="Z2040" s="74"/>
      <c r="AA2040" s="74"/>
      <c r="AB2040" s="74"/>
      <c r="AC2040" s="74"/>
      <c r="AD2040" s="74"/>
      <c r="AE2040" s="74"/>
      <c r="AF2040" s="49"/>
      <c r="AG2040" s="49"/>
    </row>
    <row r="2041" spans="1:33">
      <c r="A2041" s="190"/>
      <c r="B2041" s="190"/>
      <c r="C2041" s="49"/>
      <c r="D2041" s="49"/>
      <c r="E2041" s="190"/>
      <c r="F2041" s="74"/>
      <c r="G2041" s="74"/>
      <c r="H2041" s="74"/>
      <c r="I2041" s="74"/>
      <c r="J2041" s="74"/>
      <c r="K2041" s="74"/>
      <c r="L2041" s="49"/>
      <c r="M2041" s="49"/>
      <c r="N2041" s="49"/>
      <c r="O2041" s="49"/>
      <c r="P2041" s="49"/>
      <c r="Q2041" s="49"/>
      <c r="R2041" s="49"/>
      <c r="S2041" s="49"/>
      <c r="T2041" s="49"/>
      <c r="U2041" s="190"/>
      <c r="V2041" s="190"/>
      <c r="W2041" s="36"/>
      <c r="X2041" s="49"/>
      <c r="Y2041" s="190"/>
      <c r="Z2041" s="74"/>
      <c r="AA2041" s="74"/>
      <c r="AB2041" s="74"/>
      <c r="AC2041" s="74"/>
      <c r="AD2041" s="74"/>
      <c r="AE2041" s="74"/>
      <c r="AF2041" s="49"/>
      <c r="AG2041" s="49"/>
    </row>
    <row r="2042" spans="1:33">
      <c r="A2042" s="190"/>
      <c r="B2042" s="190"/>
      <c r="C2042" s="49"/>
      <c r="D2042" s="49"/>
      <c r="E2042" s="190"/>
      <c r="F2042" s="74"/>
      <c r="G2042" s="74"/>
      <c r="H2042" s="74"/>
      <c r="I2042" s="74"/>
      <c r="J2042" s="74"/>
      <c r="K2042" s="74"/>
      <c r="L2042" s="49"/>
      <c r="M2042" s="49"/>
      <c r="N2042" s="49"/>
      <c r="O2042" s="49"/>
      <c r="P2042" s="49"/>
      <c r="Q2042" s="49"/>
      <c r="R2042" s="49"/>
      <c r="S2042" s="49"/>
      <c r="T2042" s="49"/>
      <c r="U2042" s="190"/>
      <c r="V2042" s="190"/>
      <c r="W2042" s="36"/>
      <c r="X2042" s="49"/>
      <c r="Y2042" s="190"/>
      <c r="Z2042" s="74"/>
      <c r="AA2042" s="74"/>
      <c r="AB2042" s="74"/>
      <c r="AC2042" s="74"/>
      <c r="AD2042" s="74"/>
      <c r="AE2042" s="74"/>
      <c r="AF2042" s="49"/>
      <c r="AG2042" s="49"/>
    </row>
    <row r="2043" spans="1:33">
      <c r="A2043" s="190"/>
      <c r="B2043" s="190"/>
      <c r="C2043" s="49"/>
      <c r="D2043" s="49"/>
      <c r="E2043" s="190"/>
      <c r="F2043" s="74"/>
      <c r="G2043" s="74"/>
      <c r="H2043" s="74"/>
      <c r="I2043" s="74"/>
      <c r="J2043" s="74"/>
      <c r="K2043" s="74"/>
      <c r="L2043" s="49"/>
      <c r="M2043" s="49"/>
      <c r="N2043" s="49"/>
      <c r="O2043" s="49"/>
      <c r="P2043" s="49"/>
      <c r="Q2043" s="49"/>
      <c r="R2043" s="49"/>
      <c r="S2043" s="49"/>
      <c r="T2043" s="49"/>
      <c r="U2043" s="190"/>
      <c r="V2043" s="190"/>
      <c r="W2043" s="36"/>
      <c r="X2043" s="49"/>
      <c r="Y2043" s="190"/>
      <c r="Z2043" s="74"/>
      <c r="AA2043" s="74"/>
      <c r="AB2043" s="74"/>
      <c r="AC2043" s="74"/>
      <c r="AD2043" s="74"/>
      <c r="AE2043" s="74"/>
      <c r="AF2043" s="49"/>
      <c r="AG2043" s="49"/>
    </row>
    <row r="2044" spans="1:33">
      <c r="A2044" s="190"/>
      <c r="B2044" s="190"/>
      <c r="C2044" s="49"/>
      <c r="D2044" s="49"/>
      <c r="E2044" s="190"/>
      <c r="F2044" s="74"/>
      <c r="G2044" s="74"/>
      <c r="H2044" s="74"/>
      <c r="I2044" s="74"/>
      <c r="J2044" s="74"/>
      <c r="K2044" s="74"/>
      <c r="L2044" s="49"/>
      <c r="M2044" s="49"/>
      <c r="N2044" s="49"/>
      <c r="O2044" s="49"/>
      <c r="P2044" s="49"/>
      <c r="Q2044" s="49"/>
      <c r="R2044" s="49"/>
      <c r="S2044" s="49"/>
      <c r="T2044" s="49"/>
      <c r="U2044" s="190"/>
      <c r="V2044" s="190"/>
      <c r="W2044" s="36"/>
      <c r="X2044" s="49"/>
      <c r="Y2044" s="190"/>
      <c r="Z2044" s="74"/>
      <c r="AA2044" s="74"/>
      <c r="AB2044" s="74"/>
      <c r="AC2044" s="74"/>
      <c r="AD2044" s="74"/>
      <c r="AE2044" s="74"/>
      <c r="AF2044" s="49"/>
      <c r="AG2044" s="49"/>
    </row>
    <row r="2045" spans="1:33">
      <c r="A2045" s="190"/>
      <c r="B2045" s="190"/>
      <c r="C2045" s="49"/>
      <c r="D2045" s="49"/>
      <c r="E2045" s="190"/>
      <c r="F2045" s="74"/>
      <c r="G2045" s="74"/>
      <c r="H2045" s="74"/>
      <c r="I2045" s="74"/>
      <c r="J2045" s="74"/>
      <c r="K2045" s="74"/>
      <c r="L2045" s="49"/>
      <c r="M2045" s="49"/>
      <c r="N2045" s="49"/>
      <c r="O2045" s="49"/>
      <c r="P2045" s="49"/>
      <c r="Q2045" s="49"/>
      <c r="R2045" s="49"/>
      <c r="S2045" s="49"/>
      <c r="T2045" s="49"/>
      <c r="U2045" s="190"/>
      <c r="V2045" s="190"/>
      <c r="W2045" s="36"/>
      <c r="X2045" s="49"/>
      <c r="Y2045" s="190"/>
      <c r="Z2045" s="74"/>
      <c r="AA2045" s="74"/>
      <c r="AB2045" s="74"/>
      <c r="AC2045" s="74"/>
      <c r="AD2045" s="74"/>
      <c r="AE2045" s="74"/>
      <c r="AF2045" s="49"/>
      <c r="AG2045" s="49"/>
    </row>
    <row r="2046" spans="1:33">
      <c r="A2046" s="190"/>
      <c r="B2046" s="190"/>
      <c r="C2046" s="49"/>
      <c r="D2046" s="49"/>
      <c r="E2046" s="190"/>
      <c r="F2046" s="74"/>
      <c r="G2046" s="74"/>
      <c r="H2046" s="74"/>
      <c r="I2046" s="74"/>
      <c r="J2046" s="74"/>
      <c r="K2046" s="74"/>
      <c r="L2046" s="49"/>
      <c r="M2046" s="49"/>
      <c r="N2046" s="49"/>
      <c r="O2046" s="49"/>
      <c r="P2046" s="49"/>
      <c r="Q2046" s="49"/>
      <c r="R2046" s="49"/>
      <c r="S2046" s="49"/>
      <c r="T2046" s="49"/>
      <c r="U2046" s="190"/>
      <c r="V2046" s="190"/>
      <c r="W2046" s="36"/>
      <c r="X2046" s="49"/>
      <c r="Y2046" s="190"/>
      <c r="Z2046" s="74"/>
      <c r="AA2046" s="74"/>
      <c r="AB2046" s="74"/>
      <c r="AC2046" s="74"/>
      <c r="AD2046" s="74"/>
      <c r="AE2046" s="74"/>
      <c r="AF2046" s="49"/>
      <c r="AG2046" s="49"/>
    </row>
    <row r="2047" spans="1:33">
      <c r="A2047" s="190"/>
      <c r="B2047" s="190"/>
      <c r="C2047" s="49"/>
      <c r="D2047" s="49"/>
      <c r="E2047" s="190"/>
      <c r="F2047" s="74"/>
      <c r="G2047" s="74"/>
      <c r="H2047" s="74"/>
      <c r="I2047" s="74"/>
      <c r="J2047" s="74"/>
      <c r="K2047" s="74"/>
      <c r="L2047" s="49"/>
      <c r="M2047" s="49"/>
      <c r="N2047" s="49"/>
      <c r="O2047" s="49"/>
      <c r="P2047" s="49"/>
      <c r="Q2047" s="49"/>
      <c r="R2047" s="49"/>
      <c r="S2047" s="49"/>
      <c r="T2047" s="49"/>
      <c r="U2047" s="190"/>
      <c r="V2047" s="190"/>
      <c r="W2047" s="36"/>
      <c r="X2047" s="49"/>
      <c r="Y2047" s="190"/>
      <c r="Z2047" s="74"/>
      <c r="AA2047" s="74"/>
      <c r="AB2047" s="74"/>
      <c r="AC2047" s="74"/>
      <c r="AD2047" s="74"/>
      <c r="AE2047" s="74"/>
      <c r="AF2047" s="49"/>
      <c r="AG2047" s="49"/>
    </row>
    <row r="2048" spans="1:33">
      <c r="A2048" s="190"/>
      <c r="B2048" s="190"/>
      <c r="C2048" s="49"/>
      <c r="D2048" s="49"/>
      <c r="E2048" s="190"/>
      <c r="F2048" s="74"/>
      <c r="G2048" s="74"/>
      <c r="H2048" s="74"/>
      <c r="I2048" s="74"/>
      <c r="J2048" s="74"/>
      <c r="K2048" s="74"/>
      <c r="L2048" s="49"/>
      <c r="M2048" s="49"/>
      <c r="N2048" s="49"/>
      <c r="O2048" s="49"/>
      <c r="P2048" s="49"/>
      <c r="Q2048" s="49"/>
      <c r="R2048" s="49"/>
      <c r="S2048" s="49"/>
      <c r="T2048" s="49"/>
      <c r="U2048" s="190"/>
      <c r="V2048" s="190"/>
      <c r="W2048" s="36"/>
      <c r="X2048" s="49"/>
      <c r="Y2048" s="190"/>
      <c r="Z2048" s="74"/>
      <c r="AA2048" s="74"/>
      <c r="AB2048" s="74"/>
      <c r="AC2048" s="74"/>
      <c r="AD2048" s="74"/>
      <c r="AE2048" s="74"/>
      <c r="AF2048" s="49"/>
      <c r="AG2048" s="49"/>
    </row>
    <row r="2049" spans="1:33">
      <c r="A2049" s="190"/>
      <c r="B2049" s="190"/>
      <c r="C2049" s="49"/>
      <c r="D2049" s="49"/>
      <c r="E2049" s="190"/>
      <c r="F2049" s="74"/>
      <c r="G2049" s="74"/>
      <c r="H2049" s="74"/>
      <c r="I2049" s="74"/>
      <c r="J2049" s="74"/>
      <c r="K2049" s="74"/>
      <c r="L2049" s="49"/>
      <c r="M2049" s="49"/>
      <c r="N2049" s="49"/>
      <c r="O2049" s="49"/>
      <c r="P2049" s="49"/>
      <c r="Q2049" s="49"/>
      <c r="R2049" s="49"/>
      <c r="S2049" s="49"/>
      <c r="T2049" s="49"/>
      <c r="U2049" s="190"/>
      <c r="V2049" s="190"/>
      <c r="W2049" s="36"/>
      <c r="X2049" s="49"/>
      <c r="Y2049" s="190"/>
      <c r="Z2049" s="74"/>
      <c r="AA2049" s="74"/>
      <c r="AB2049" s="74"/>
      <c r="AC2049" s="74"/>
      <c r="AD2049" s="74"/>
      <c r="AE2049" s="74"/>
      <c r="AF2049" s="49"/>
      <c r="AG2049" s="49"/>
    </row>
    <row r="2050" spans="1:33">
      <c r="A2050" s="190"/>
      <c r="B2050" s="190"/>
      <c r="C2050" s="49"/>
      <c r="D2050" s="49"/>
      <c r="E2050" s="190"/>
      <c r="F2050" s="74"/>
      <c r="G2050" s="74"/>
      <c r="H2050" s="74"/>
      <c r="I2050" s="74"/>
      <c r="J2050" s="74"/>
      <c r="K2050" s="74"/>
      <c r="L2050" s="49"/>
      <c r="M2050" s="49"/>
      <c r="N2050" s="49"/>
      <c r="O2050" s="49"/>
      <c r="P2050" s="49"/>
      <c r="Q2050" s="49"/>
      <c r="R2050" s="49"/>
      <c r="S2050" s="49"/>
      <c r="T2050" s="49"/>
      <c r="U2050" s="190"/>
      <c r="V2050" s="190"/>
      <c r="W2050" s="36"/>
      <c r="X2050" s="49"/>
      <c r="Y2050" s="190"/>
      <c r="Z2050" s="74"/>
      <c r="AA2050" s="74"/>
      <c r="AB2050" s="74"/>
      <c r="AC2050" s="74"/>
      <c r="AD2050" s="74"/>
      <c r="AE2050" s="74"/>
      <c r="AF2050" s="49"/>
      <c r="AG2050" s="49"/>
    </row>
    <row r="2051" spans="1:33">
      <c r="A2051" s="190"/>
      <c r="B2051" s="190"/>
      <c r="C2051" s="49"/>
      <c r="D2051" s="49"/>
      <c r="E2051" s="190"/>
      <c r="F2051" s="74"/>
      <c r="G2051" s="74"/>
      <c r="H2051" s="74"/>
      <c r="I2051" s="74"/>
      <c r="J2051" s="74"/>
      <c r="K2051" s="74"/>
      <c r="L2051" s="49"/>
      <c r="M2051" s="49"/>
      <c r="N2051" s="49"/>
      <c r="O2051" s="49"/>
      <c r="P2051" s="49"/>
      <c r="Q2051" s="49"/>
      <c r="R2051" s="49"/>
      <c r="S2051" s="49"/>
      <c r="T2051" s="49"/>
      <c r="U2051" s="190"/>
      <c r="V2051" s="190"/>
      <c r="W2051" s="36"/>
      <c r="X2051" s="49"/>
      <c r="Y2051" s="190"/>
      <c r="Z2051" s="74"/>
      <c r="AA2051" s="74"/>
      <c r="AB2051" s="74"/>
      <c r="AC2051" s="74"/>
      <c r="AD2051" s="74"/>
      <c r="AE2051" s="74"/>
      <c r="AF2051" s="49"/>
      <c r="AG2051" s="49"/>
    </row>
    <row r="2052" spans="1:33">
      <c r="A2052" s="190"/>
      <c r="B2052" s="190"/>
      <c r="C2052" s="49"/>
      <c r="D2052" s="49"/>
      <c r="E2052" s="190"/>
      <c r="F2052" s="74"/>
      <c r="G2052" s="74"/>
      <c r="H2052" s="74"/>
      <c r="I2052" s="74"/>
      <c r="J2052" s="74"/>
      <c r="K2052" s="74"/>
      <c r="L2052" s="49"/>
      <c r="M2052" s="49"/>
      <c r="N2052" s="49"/>
      <c r="O2052" s="49"/>
      <c r="P2052" s="49"/>
      <c r="Q2052" s="49"/>
      <c r="R2052" s="49"/>
      <c r="S2052" s="49"/>
      <c r="T2052" s="49"/>
      <c r="U2052" s="190"/>
      <c r="V2052" s="190"/>
      <c r="W2052" s="36"/>
      <c r="X2052" s="49"/>
      <c r="Y2052" s="190"/>
      <c r="Z2052" s="74"/>
      <c r="AA2052" s="74"/>
      <c r="AB2052" s="74"/>
      <c r="AC2052" s="74"/>
      <c r="AD2052" s="74"/>
      <c r="AE2052" s="74"/>
      <c r="AF2052" s="49"/>
      <c r="AG2052" s="49"/>
    </row>
    <row r="2053" spans="1:33">
      <c r="A2053" s="190"/>
      <c r="B2053" s="190"/>
      <c r="C2053" s="49"/>
      <c r="D2053" s="49"/>
      <c r="E2053" s="190"/>
      <c r="F2053" s="74"/>
      <c r="G2053" s="74"/>
      <c r="H2053" s="74"/>
      <c r="I2053" s="74"/>
      <c r="J2053" s="74"/>
      <c r="K2053" s="74"/>
      <c r="L2053" s="49"/>
      <c r="M2053" s="49"/>
      <c r="N2053" s="49"/>
      <c r="O2053" s="49"/>
      <c r="P2053" s="49"/>
      <c r="Q2053" s="49"/>
      <c r="R2053" s="49"/>
      <c r="S2053" s="49"/>
      <c r="T2053" s="49"/>
      <c r="U2053" s="190"/>
      <c r="V2053" s="190"/>
      <c r="W2053" s="36"/>
      <c r="X2053" s="49"/>
      <c r="Y2053" s="190"/>
      <c r="Z2053" s="74"/>
      <c r="AA2053" s="74"/>
      <c r="AB2053" s="74"/>
      <c r="AC2053" s="74"/>
      <c r="AD2053" s="74"/>
      <c r="AE2053" s="74"/>
      <c r="AF2053" s="49"/>
      <c r="AG2053" s="49"/>
    </row>
    <row r="2054" spans="1:33">
      <c r="A2054" s="190"/>
      <c r="B2054" s="190"/>
      <c r="C2054" s="49"/>
      <c r="D2054" s="49"/>
      <c r="E2054" s="190"/>
      <c r="F2054" s="74"/>
      <c r="G2054" s="74"/>
      <c r="H2054" s="74"/>
      <c r="I2054" s="74"/>
      <c r="J2054" s="74"/>
      <c r="K2054" s="74"/>
      <c r="L2054" s="49"/>
      <c r="M2054" s="49"/>
      <c r="N2054" s="49"/>
      <c r="O2054" s="49"/>
      <c r="P2054" s="49"/>
      <c r="Q2054" s="49"/>
      <c r="R2054" s="49"/>
      <c r="S2054" s="49"/>
      <c r="T2054" s="49"/>
      <c r="U2054" s="190"/>
      <c r="V2054" s="190"/>
      <c r="W2054" s="36"/>
      <c r="X2054" s="49"/>
      <c r="Y2054" s="190"/>
      <c r="Z2054" s="74"/>
      <c r="AA2054" s="74"/>
      <c r="AB2054" s="74"/>
      <c r="AC2054" s="74"/>
      <c r="AD2054" s="74"/>
      <c r="AE2054" s="74"/>
      <c r="AF2054" s="49"/>
      <c r="AG2054" s="49"/>
    </row>
    <row r="2055" spans="1:33">
      <c r="A2055" s="190"/>
      <c r="B2055" s="190"/>
      <c r="C2055" s="49"/>
      <c r="D2055" s="49"/>
      <c r="E2055" s="190"/>
      <c r="F2055" s="74"/>
      <c r="G2055" s="74"/>
      <c r="H2055" s="74"/>
      <c r="I2055" s="74"/>
      <c r="J2055" s="74"/>
      <c r="K2055" s="74"/>
      <c r="L2055" s="49"/>
      <c r="M2055" s="49"/>
      <c r="N2055" s="49"/>
      <c r="O2055" s="49"/>
      <c r="P2055" s="49"/>
      <c r="Q2055" s="49"/>
      <c r="R2055" s="49"/>
      <c r="S2055" s="49"/>
      <c r="T2055" s="49"/>
      <c r="U2055" s="190"/>
      <c r="V2055" s="190"/>
      <c r="W2055" s="36"/>
      <c r="X2055" s="49"/>
      <c r="Y2055" s="190"/>
      <c r="Z2055" s="74"/>
      <c r="AA2055" s="74"/>
      <c r="AB2055" s="74"/>
      <c r="AC2055" s="74"/>
      <c r="AD2055" s="74"/>
      <c r="AE2055" s="74"/>
      <c r="AF2055" s="49"/>
      <c r="AG2055" s="49"/>
    </row>
    <row r="2056" spans="1:33">
      <c r="A2056" s="190"/>
      <c r="B2056" s="190"/>
      <c r="C2056" s="49"/>
      <c r="D2056" s="49"/>
      <c r="E2056" s="190"/>
      <c r="F2056" s="74"/>
      <c r="G2056" s="74"/>
      <c r="H2056" s="74"/>
      <c r="I2056" s="74"/>
      <c r="J2056" s="74"/>
      <c r="K2056" s="74"/>
      <c r="L2056" s="49"/>
      <c r="M2056" s="49"/>
      <c r="N2056" s="49"/>
      <c r="O2056" s="49"/>
      <c r="P2056" s="49"/>
      <c r="Q2056" s="49"/>
      <c r="R2056" s="49"/>
      <c r="S2056" s="49"/>
      <c r="T2056" s="49"/>
      <c r="U2056" s="190"/>
      <c r="V2056" s="190"/>
      <c r="W2056" s="36"/>
      <c r="X2056" s="49"/>
      <c r="Y2056" s="190"/>
      <c r="Z2056" s="74"/>
      <c r="AA2056" s="74"/>
      <c r="AB2056" s="74"/>
      <c r="AC2056" s="74"/>
      <c r="AD2056" s="74"/>
      <c r="AE2056" s="74"/>
      <c r="AF2056" s="49"/>
      <c r="AG2056" s="49"/>
    </row>
    <row r="2057" spans="1:33">
      <c r="A2057" s="190"/>
      <c r="B2057" s="190"/>
      <c r="C2057" s="49"/>
      <c r="D2057" s="49"/>
      <c r="E2057" s="190"/>
      <c r="F2057" s="74"/>
      <c r="G2057" s="74"/>
      <c r="H2057" s="74"/>
      <c r="I2057" s="74"/>
      <c r="J2057" s="74"/>
      <c r="K2057" s="74"/>
      <c r="L2057" s="49"/>
      <c r="M2057" s="49"/>
      <c r="N2057" s="49"/>
      <c r="O2057" s="49"/>
      <c r="P2057" s="49"/>
      <c r="Q2057" s="49"/>
      <c r="R2057" s="49"/>
      <c r="S2057" s="49"/>
      <c r="T2057" s="49"/>
      <c r="U2057" s="190"/>
      <c r="V2057" s="190"/>
      <c r="W2057" s="36"/>
      <c r="X2057" s="49"/>
      <c r="Y2057" s="190"/>
      <c r="Z2057" s="74"/>
      <c r="AA2057" s="74"/>
      <c r="AB2057" s="74"/>
      <c r="AC2057" s="74"/>
      <c r="AD2057" s="74"/>
      <c r="AE2057" s="74"/>
      <c r="AF2057" s="49"/>
      <c r="AG2057" s="49"/>
    </row>
    <row r="2058" spans="1:33">
      <c r="A2058" s="190"/>
      <c r="B2058" s="190"/>
      <c r="C2058" s="49"/>
      <c r="D2058" s="49"/>
      <c r="E2058" s="190"/>
      <c r="F2058" s="74"/>
      <c r="G2058" s="74"/>
      <c r="H2058" s="74"/>
      <c r="I2058" s="74"/>
      <c r="J2058" s="74"/>
      <c r="K2058" s="74"/>
      <c r="L2058" s="49"/>
      <c r="M2058" s="49"/>
      <c r="N2058" s="49"/>
      <c r="O2058" s="49"/>
      <c r="P2058" s="49"/>
      <c r="Q2058" s="49"/>
      <c r="R2058" s="49"/>
      <c r="S2058" s="49"/>
      <c r="T2058" s="49"/>
      <c r="U2058" s="190"/>
      <c r="V2058" s="190"/>
      <c r="W2058" s="36"/>
      <c r="X2058" s="49"/>
      <c r="Y2058" s="190"/>
      <c r="Z2058" s="74"/>
      <c r="AA2058" s="74"/>
      <c r="AB2058" s="74"/>
      <c r="AC2058" s="74"/>
      <c r="AD2058" s="74"/>
      <c r="AE2058" s="74"/>
      <c r="AF2058" s="49"/>
      <c r="AG2058" s="49"/>
    </row>
    <row r="2059" spans="1:33">
      <c r="A2059" s="190"/>
      <c r="B2059" s="190"/>
      <c r="C2059" s="49"/>
      <c r="D2059" s="49"/>
      <c r="E2059" s="190"/>
      <c r="F2059" s="74"/>
      <c r="G2059" s="74"/>
      <c r="H2059" s="74"/>
      <c r="I2059" s="74"/>
      <c r="J2059" s="74"/>
      <c r="K2059" s="74"/>
      <c r="L2059" s="49"/>
      <c r="M2059" s="49"/>
      <c r="N2059" s="49"/>
      <c r="O2059" s="49"/>
      <c r="P2059" s="49"/>
      <c r="Q2059" s="49"/>
      <c r="R2059" s="49"/>
      <c r="S2059" s="49"/>
      <c r="T2059" s="49"/>
      <c r="U2059" s="190"/>
      <c r="V2059" s="190"/>
      <c r="W2059" s="36"/>
      <c r="X2059" s="49"/>
      <c r="Y2059" s="190"/>
      <c r="Z2059" s="74"/>
      <c r="AA2059" s="74"/>
      <c r="AB2059" s="74"/>
      <c r="AC2059" s="74"/>
      <c r="AD2059" s="74"/>
      <c r="AE2059" s="74"/>
      <c r="AF2059" s="49"/>
      <c r="AG2059" s="49"/>
    </row>
    <row r="2060" spans="1:33">
      <c r="A2060" s="190"/>
      <c r="B2060" s="190"/>
      <c r="C2060" s="49"/>
      <c r="D2060" s="49"/>
      <c r="E2060" s="190"/>
      <c r="F2060" s="74"/>
      <c r="G2060" s="74"/>
      <c r="H2060" s="74"/>
      <c r="I2060" s="74"/>
      <c r="J2060" s="74"/>
      <c r="K2060" s="74"/>
      <c r="L2060" s="49"/>
      <c r="M2060" s="49"/>
      <c r="N2060" s="49"/>
      <c r="O2060" s="49"/>
      <c r="P2060" s="49"/>
      <c r="Q2060" s="49"/>
      <c r="R2060" s="49"/>
      <c r="S2060" s="49"/>
      <c r="T2060" s="49"/>
      <c r="U2060" s="190"/>
      <c r="V2060" s="190"/>
      <c r="W2060" s="36"/>
      <c r="X2060" s="49"/>
      <c r="Y2060" s="190"/>
      <c r="Z2060" s="74"/>
      <c r="AA2060" s="74"/>
      <c r="AB2060" s="74"/>
      <c r="AC2060" s="74"/>
      <c r="AD2060" s="74"/>
      <c r="AE2060" s="74"/>
      <c r="AF2060" s="49"/>
      <c r="AG2060" s="49"/>
    </row>
    <row r="2061" spans="1:33">
      <c r="A2061" s="190"/>
      <c r="B2061" s="190"/>
      <c r="C2061" s="49"/>
      <c r="D2061" s="49"/>
      <c r="E2061" s="190"/>
      <c r="F2061" s="74"/>
      <c r="G2061" s="74"/>
      <c r="H2061" s="74"/>
      <c r="I2061" s="74"/>
      <c r="J2061" s="74"/>
      <c r="K2061" s="74"/>
      <c r="L2061" s="49"/>
      <c r="M2061" s="49"/>
      <c r="N2061" s="49"/>
      <c r="O2061" s="49"/>
      <c r="P2061" s="49"/>
      <c r="Q2061" s="49"/>
      <c r="R2061" s="49"/>
      <c r="S2061" s="49"/>
      <c r="T2061" s="49"/>
      <c r="U2061" s="190"/>
      <c r="V2061" s="190"/>
      <c r="W2061" s="36"/>
      <c r="X2061" s="49"/>
      <c r="Y2061" s="190"/>
      <c r="Z2061" s="74"/>
      <c r="AA2061" s="74"/>
      <c r="AB2061" s="74"/>
      <c r="AC2061" s="74"/>
      <c r="AD2061" s="74"/>
      <c r="AE2061" s="74"/>
      <c r="AF2061" s="49"/>
      <c r="AG2061" s="49"/>
    </row>
    <row r="2062" spans="1:33">
      <c r="A2062" s="190"/>
      <c r="B2062" s="190"/>
      <c r="C2062" s="49"/>
      <c r="D2062" s="49"/>
      <c r="E2062" s="190"/>
      <c r="F2062" s="74"/>
      <c r="G2062" s="74"/>
      <c r="H2062" s="74"/>
      <c r="I2062" s="74"/>
      <c r="J2062" s="74"/>
      <c r="K2062" s="74"/>
      <c r="L2062" s="49"/>
      <c r="M2062" s="49"/>
      <c r="N2062" s="49"/>
      <c r="O2062" s="49"/>
      <c r="P2062" s="49"/>
      <c r="Q2062" s="49"/>
      <c r="R2062" s="49"/>
      <c r="S2062" s="49"/>
      <c r="T2062" s="49"/>
      <c r="U2062" s="190"/>
      <c r="V2062" s="190"/>
      <c r="W2062" s="36"/>
      <c r="X2062" s="49"/>
      <c r="Y2062" s="190"/>
      <c r="Z2062" s="74"/>
      <c r="AA2062" s="74"/>
      <c r="AB2062" s="74"/>
      <c r="AC2062" s="74"/>
      <c r="AD2062" s="74"/>
      <c r="AE2062" s="74"/>
      <c r="AF2062" s="49"/>
      <c r="AG2062" s="49"/>
    </row>
    <row r="2063" spans="1:33">
      <c r="A2063" s="190"/>
      <c r="B2063" s="190"/>
      <c r="C2063" s="49"/>
      <c r="D2063" s="49"/>
      <c r="E2063" s="190"/>
      <c r="F2063" s="74"/>
      <c r="G2063" s="74"/>
      <c r="H2063" s="74"/>
      <c r="I2063" s="74"/>
      <c r="J2063" s="74"/>
      <c r="K2063" s="74"/>
      <c r="L2063" s="49"/>
      <c r="M2063" s="49"/>
      <c r="N2063" s="49"/>
      <c r="O2063" s="49"/>
      <c r="P2063" s="49"/>
      <c r="Q2063" s="49"/>
      <c r="R2063" s="49"/>
      <c r="S2063" s="49"/>
      <c r="T2063" s="49"/>
      <c r="U2063" s="190"/>
      <c r="V2063" s="190"/>
      <c r="W2063" s="36"/>
      <c r="X2063" s="49"/>
      <c r="Y2063" s="190"/>
      <c r="Z2063" s="74"/>
      <c r="AA2063" s="74"/>
      <c r="AB2063" s="74"/>
      <c r="AC2063" s="74"/>
      <c r="AD2063" s="74"/>
      <c r="AE2063" s="74"/>
      <c r="AF2063" s="49"/>
      <c r="AG2063" s="49"/>
    </row>
    <row r="2064" spans="1:33">
      <c r="A2064" s="190"/>
      <c r="B2064" s="190"/>
      <c r="C2064" s="49"/>
      <c r="D2064" s="49"/>
      <c r="E2064" s="190"/>
      <c r="F2064" s="74"/>
      <c r="G2064" s="74"/>
      <c r="H2064" s="74"/>
      <c r="I2064" s="74"/>
      <c r="J2064" s="74"/>
      <c r="K2064" s="74"/>
      <c r="L2064" s="49"/>
      <c r="M2064" s="49"/>
      <c r="N2064" s="49"/>
      <c r="O2064" s="49"/>
      <c r="P2064" s="49"/>
      <c r="Q2064" s="49"/>
      <c r="R2064" s="49"/>
      <c r="S2064" s="49"/>
      <c r="T2064" s="49"/>
      <c r="U2064" s="190"/>
      <c r="V2064" s="190"/>
      <c r="W2064" s="36"/>
      <c r="X2064" s="49"/>
      <c r="Y2064" s="190"/>
      <c r="Z2064" s="74"/>
      <c r="AA2064" s="74"/>
      <c r="AB2064" s="74"/>
      <c r="AC2064" s="74"/>
      <c r="AD2064" s="74"/>
      <c r="AE2064" s="74"/>
      <c r="AF2064" s="49"/>
      <c r="AG2064" s="49"/>
    </row>
    <row r="2065" spans="1:33">
      <c r="A2065" s="190"/>
      <c r="B2065" s="190"/>
      <c r="C2065" s="49"/>
      <c r="D2065" s="49"/>
      <c r="E2065" s="190"/>
      <c r="F2065" s="74"/>
      <c r="G2065" s="74"/>
      <c r="H2065" s="74"/>
      <c r="I2065" s="74"/>
      <c r="J2065" s="74"/>
      <c r="K2065" s="74"/>
      <c r="L2065" s="49"/>
      <c r="M2065" s="49"/>
      <c r="N2065" s="49"/>
      <c r="O2065" s="49"/>
      <c r="P2065" s="49"/>
      <c r="Q2065" s="49"/>
      <c r="R2065" s="49"/>
      <c r="S2065" s="49"/>
      <c r="T2065" s="49"/>
      <c r="U2065" s="190"/>
      <c r="V2065" s="190"/>
      <c r="W2065" s="36"/>
      <c r="X2065" s="49"/>
      <c r="Y2065" s="190"/>
      <c r="Z2065" s="74"/>
      <c r="AA2065" s="74"/>
      <c r="AB2065" s="74"/>
      <c r="AC2065" s="74"/>
      <c r="AD2065" s="74"/>
      <c r="AE2065" s="74"/>
      <c r="AF2065" s="49"/>
      <c r="AG2065" s="49"/>
    </row>
    <row r="2066" spans="1:33">
      <c r="A2066" s="190"/>
      <c r="B2066" s="190"/>
      <c r="C2066" s="49"/>
      <c r="D2066" s="49"/>
      <c r="E2066" s="190"/>
      <c r="F2066" s="74"/>
      <c r="G2066" s="74"/>
      <c r="H2066" s="74"/>
      <c r="I2066" s="74"/>
      <c r="J2066" s="74"/>
      <c r="K2066" s="74"/>
      <c r="L2066" s="49"/>
      <c r="M2066" s="49"/>
      <c r="N2066" s="49"/>
      <c r="O2066" s="49"/>
      <c r="P2066" s="49"/>
      <c r="Q2066" s="49"/>
      <c r="R2066" s="49"/>
      <c r="S2066" s="49"/>
      <c r="T2066" s="49"/>
      <c r="U2066" s="190"/>
      <c r="V2066" s="190"/>
      <c r="W2066" s="36"/>
      <c r="X2066" s="49"/>
      <c r="Y2066" s="190"/>
      <c r="Z2066" s="74"/>
      <c r="AA2066" s="74"/>
      <c r="AB2066" s="74"/>
      <c r="AC2066" s="74"/>
      <c r="AD2066" s="74"/>
      <c r="AE2066" s="74"/>
      <c r="AF2066" s="49"/>
      <c r="AG2066" s="49"/>
    </row>
    <row r="2067" spans="1:33">
      <c r="A2067" s="190"/>
      <c r="B2067" s="190"/>
      <c r="C2067" s="49"/>
      <c r="D2067" s="49"/>
      <c r="E2067" s="190"/>
      <c r="F2067" s="74"/>
      <c r="G2067" s="74"/>
      <c r="H2067" s="74"/>
      <c r="I2067" s="74"/>
      <c r="J2067" s="74"/>
      <c r="K2067" s="74"/>
      <c r="L2067" s="49"/>
      <c r="M2067" s="49"/>
      <c r="N2067" s="49"/>
      <c r="O2067" s="49"/>
      <c r="P2067" s="49"/>
      <c r="Q2067" s="49"/>
      <c r="R2067" s="49"/>
      <c r="S2067" s="49"/>
      <c r="T2067" s="49"/>
      <c r="U2067" s="190"/>
      <c r="V2067" s="190"/>
      <c r="W2067" s="36"/>
      <c r="X2067" s="49"/>
      <c r="Y2067" s="190"/>
      <c r="Z2067" s="74"/>
      <c r="AA2067" s="74"/>
      <c r="AB2067" s="74"/>
      <c r="AC2067" s="74"/>
      <c r="AD2067" s="74"/>
      <c r="AE2067" s="74"/>
      <c r="AF2067" s="49"/>
      <c r="AG2067" s="49"/>
    </row>
    <row r="2068" spans="1:33">
      <c r="A2068" s="190"/>
      <c r="B2068" s="190"/>
      <c r="C2068" s="49"/>
      <c r="D2068" s="49"/>
      <c r="E2068" s="190"/>
      <c r="F2068" s="74"/>
      <c r="G2068" s="74"/>
      <c r="H2068" s="74"/>
      <c r="I2068" s="74"/>
      <c r="J2068" s="74"/>
      <c r="K2068" s="74"/>
      <c r="L2068" s="49"/>
      <c r="M2068" s="49"/>
      <c r="N2068" s="49"/>
      <c r="O2068" s="49"/>
      <c r="P2068" s="49"/>
      <c r="Q2068" s="49"/>
      <c r="R2068" s="49"/>
      <c r="S2068" s="49"/>
      <c r="T2068" s="49"/>
      <c r="U2068" s="190"/>
      <c r="V2068" s="190"/>
      <c r="W2068" s="36"/>
      <c r="X2068" s="49"/>
      <c r="Y2068" s="190"/>
      <c r="Z2068" s="74"/>
      <c r="AA2068" s="74"/>
      <c r="AB2068" s="74"/>
      <c r="AC2068" s="74"/>
      <c r="AD2068" s="74"/>
      <c r="AE2068" s="74"/>
      <c r="AF2068" s="49"/>
      <c r="AG2068" s="49"/>
    </row>
    <row r="2069" spans="1:33">
      <c r="A2069" s="190"/>
      <c r="B2069" s="190"/>
      <c r="C2069" s="49"/>
      <c r="D2069" s="49"/>
      <c r="E2069" s="190"/>
      <c r="F2069" s="74"/>
      <c r="G2069" s="74"/>
      <c r="H2069" s="74"/>
      <c r="I2069" s="74"/>
      <c r="J2069" s="74"/>
      <c r="K2069" s="74"/>
      <c r="L2069" s="49"/>
      <c r="M2069" s="49"/>
      <c r="N2069" s="49"/>
      <c r="O2069" s="49"/>
      <c r="P2069" s="49"/>
      <c r="Q2069" s="49"/>
      <c r="R2069" s="49"/>
      <c r="S2069" s="49"/>
      <c r="T2069" s="49"/>
      <c r="U2069" s="190"/>
      <c r="V2069" s="190"/>
      <c r="W2069" s="36"/>
      <c r="X2069" s="49"/>
      <c r="Y2069" s="190"/>
      <c r="Z2069" s="74"/>
      <c r="AA2069" s="74"/>
      <c r="AB2069" s="74"/>
      <c r="AC2069" s="74"/>
      <c r="AD2069" s="74"/>
      <c r="AE2069" s="74"/>
      <c r="AF2069" s="49"/>
      <c r="AG2069" s="49"/>
    </row>
    <row r="2070" spans="1:33">
      <c r="A2070" s="190"/>
      <c r="B2070" s="190"/>
      <c r="C2070" s="49"/>
      <c r="D2070" s="49"/>
      <c r="E2070" s="190"/>
      <c r="F2070" s="74"/>
      <c r="G2070" s="74"/>
      <c r="H2070" s="74"/>
      <c r="I2070" s="74"/>
      <c r="J2070" s="74"/>
      <c r="K2070" s="74"/>
      <c r="L2070" s="49"/>
      <c r="M2070" s="49"/>
      <c r="N2070" s="49"/>
      <c r="O2070" s="49"/>
      <c r="P2070" s="49"/>
      <c r="Q2070" s="49"/>
      <c r="R2070" s="49"/>
      <c r="S2070" s="49"/>
      <c r="T2070" s="49"/>
      <c r="U2070" s="190"/>
      <c r="V2070" s="190"/>
      <c r="W2070" s="36"/>
      <c r="X2070" s="49"/>
      <c r="Y2070" s="190"/>
      <c r="Z2070" s="74"/>
      <c r="AA2070" s="74"/>
      <c r="AB2070" s="74"/>
      <c r="AC2070" s="74"/>
      <c r="AD2070" s="74"/>
      <c r="AE2070" s="74"/>
      <c r="AF2070" s="49"/>
      <c r="AG2070" s="49"/>
    </row>
    <row r="2071" spans="1:33">
      <c r="A2071" s="190"/>
      <c r="B2071" s="190"/>
      <c r="C2071" s="49"/>
      <c r="D2071" s="49"/>
      <c r="E2071" s="190"/>
      <c r="F2071" s="74"/>
      <c r="G2071" s="74"/>
      <c r="H2071" s="74"/>
      <c r="I2071" s="74"/>
      <c r="J2071" s="74"/>
      <c r="K2071" s="74"/>
      <c r="L2071" s="49"/>
      <c r="M2071" s="49"/>
      <c r="N2071" s="49"/>
      <c r="O2071" s="49"/>
      <c r="P2071" s="49"/>
      <c r="Q2071" s="49"/>
      <c r="R2071" s="49"/>
      <c r="S2071" s="49"/>
      <c r="T2071" s="49"/>
      <c r="U2071" s="190"/>
      <c r="V2071" s="190"/>
      <c r="W2071" s="36"/>
      <c r="X2071" s="49"/>
      <c r="Y2071" s="190"/>
      <c r="Z2071" s="74"/>
      <c r="AA2071" s="74"/>
      <c r="AB2071" s="74"/>
      <c r="AC2071" s="74"/>
      <c r="AD2071" s="74"/>
      <c r="AE2071" s="74"/>
      <c r="AF2071" s="49"/>
      <c r="AG2071" s="49"/>
    </row>
    <row r="2072" spans="1:33">
      <c r="A2072" s="190"/>
      <c r="B2072" s="190"/>
      <c r="C2072" s="49"/>
      <c r="D2072" s="49"/>
      <c r="E2072" s="190"/>
      <c r="F2072" s="74"/>
      <c r="G2072" s="74"/>
      <c r="H2072" s="74"/>
      <c r="I2072" s="74"/>
      <c r="J2072" s="74"/>
      <c r="K2072" s="74"/>
      <c r="L2072" s="49"/>
      <c r="M2072" s="49"/>
      <c r="N2072" s="49"/>
      <c r="O2072" s="49"/>
      <c r="P2072" s="49"/>
      <c r="Q2072" s="49"/>
      <c r="R2072" s="49"/>
      <c r="S2072" s="49"/>
      <c r="T2072" s="49"/>
      <c r="U2072" s="190"/>
      <c r="V2072" s="190"/>
      <c r="W2072" s="36"/>
      <c r="X2072" s="49"/>
      <c r="Y2072" s="190"/>
      <c r="Z2072" s="74"/>
      <c r="AA2072" s="74"/>
      <c r="AB2072" s="74"/>
      <c r="AC2072" s="74"/>
      <c r="AD2072" s="74"/>
      <c r="AE2072" s="74"/>
      <c r="AF2072" s="49"/>
      <c r="AG2072" s="49"/>
    </row>
    <row r="2073" spans="1:33">
      <c r="A2073" s="190"/>
      <c r="B2073" s="190"/>
      <c r="C2073" s="49"/>
      <c r="D2073" s="49"/>
      <c r="E2073" s="190"/>
      <c r="F2073" s="74"/>
      <c r="G2073" s="74"/>
      <c r="H2073" s="74"/>
      <c r="I2073" s="74"/>
      <c r="J2073" s="74"/>
      <c r="K2073" s="74"/>
      <c r="L2073" s="49"/>
      <c r="M2073" s="49"/>
      <c r="N2073" s="49"/>
      <c r="O2073" s="49"/>
      <c r="P2073" s="49"/>
      <c r="Q2073" s="49"/>
      <c r="R2073" s="49"/>
      <c r="S2073" s="49"/>
      <c r="T2073" s="49"/>
      <c r="U2073" s="190"/>
      <c r="V2073" s="190"/>
      <c r="W2073" s="36"/>
      <c r="X2073" s="49"/>
      <c r="Y2073" s="190"/>
      <c r="Z2073" s="74"/>
      <c r="AA2073" s="74"/>
      <c r="AB2073" s="74"/>
      <c r="AC2073" s="74"/>
      <c r="AD2073" s="74"/>
      <c r="AE2073" s="74"/>
      <c r="AF2073" s="49"/>
      <c r="AG2073" s="49"/>
    </row>
    <row r="2074" spans="1:33">
      <c r="A2074" s="190"/>
      <c r="B2074" s="190"/>
      <c r="C2074" s="49"/>
      <c r="D2074" s="49"/>
      <c r="E2074" s="190"/>
      <c r="F2074" s="74"/>
      <c r="G2074" s="74"/>
      <c r="H2074" s="74"/>
      <c r="I2074" s="74"/>
      <c r="J2074" s="74"/>
      <c r="K2074" s="74"/>
      <c r="L2074" s="49"/>
      <c r="M2074" s="49"/>
      <c r="N2074" s="49"/>
      <c r="O2074" s="49"/>
      <c r="P2074" s="49"/>
      <c r="Q2074" s="49"/>
      <c r="R2074" s="49"/>
      <c r="S2074" s="49"/>
      <c r="T2074" s="49"/>
      <c r="U2074" s="190"/>
      <c r="V2074" s="190"/>
      <c r="W2074" s="36"/>
      <c r="X2074" s="49"/>
      <c r="Y2074" s="190"/>
      <c r="Z2074" s="74"/>
      <c r="AA2074" s="74"/>
      <c r="AB2074" s="74"/>
      <c r="AC2074" s="74"/>
      <c r="AD2074" s="74"/>
      <c r="AE2074" s="74"/>
      <c r="AF2074" s="49"/>
      <c r="AG2074" s="49"/>
    </row>
    <row r="2075" spans="1:33">
      <c r="A2075" s="190"/>
      <c r="B2075" s="190"/>
      <c r="C2075" s="49"/>
      <c r="D2075" s="49"/>
      <c r="E2075" s="190"/>
      <c r="F2075" s="74"/>
      <c r="G2075" s="74"/>
      <c r="H2075" s="74"/>
      <c r="I2075" s="74"/>
      <c r="J2075" s="74"/>
      <c r="K2075" s="74"/>
      <c r="L2075" s="49"/>
      <c r="M2075" s="49"/>
      <c r="N2075" s="49"/>
      <c r="O2075" s="49"/>
      <c r="P2075" s="49"/>
      <c r="Q2075" s="49"/>
      <c r="R2075" s="49"/>
      <c r="S2075" s="49"/>
      <c r="T2075" s="49"/>
      <c r="U2075" s="190"/>
      <c r="V2075" s="190"/>
      <c r="W2075" s="36"/>
      <c r="X2075" s="49"/>
      <c r="Y2075" s="190"/>
      <c r="Z2075" s="74"/>
      <c r="AA2075" s="74"/>
      <c r="AB2075" s="74"/>
      <c r="AC2075" s="74"/>
      <c r="AD2075" s="74"/>
      <c r="AE2075" s="74"/>
      <c r="AF2075" s="49"/>
      <c r="AG2075" s="49"/>
    </row>
    <row r="2076" spans="1:33">
      <c r="A2076" s="190"/>
      <c r="B2076" s="190"/>
      <c r="C2076" s="49"/>
      <c r="D2076" s="49"/>
      <c r="E2076" s="190"/>
      <c r="F2076" s="74"/>
      <c r="G2076" s="74"/>
      <c r="H2076" s="74"/>
      <c r="I2076" s="74"/>
      <c r="J2076" s="74"/>
      <c r="K2076" s="74"/>
      <c r="L2076" s="49"/>
      <c r="M2076" s="49"/>
      <c r="N2076" s="49"/>
      <c r="O2076" s="49"/>
      <c r="P2076" s="49"/>
      <c r="Q2076" s="49"/>
      <c r="R2076" s="49"/>
      <c r="S2076" s="49"/>
      <c r="T2076" s="49"/>
      <c r="U2076" s="190"/>
      <c r="V2076" s="190"/>
      <c r="W2076" s="36"/>
      <c r="X2076" s="49"/>
      <c r="Y2076" s="190"/>
      <c r="Z2076" s="74"/>
      <c r="AA2076" s="74"/>
      <c r="AB2076" s="74"/>
      <c r="AC2076" s="74"/>
      <c r="AD2076" s="74"/>
      <c r="AE2076" s="74"/>
      <c r="AF2076" s="49"/>
      <c r="AG2076" s="49"/>
    </row>
    <row r="2077" spans="1:33">
      <c r="A2077" s="190"/>
      <c r="B2077" s="190"/>
      <c r="C2077" s="49"/>
      <c r="D2077" s="49"/>
      <c r="E2077" s="190"/>
      <c r="F2077" s="74"/>
      <c r="G2077" s="74"/>
      <c r="H2077" s="74"/>
      <c r="I2077" s="74"/>
      <c r="J2077" s="74"/>
      <c r="K2077" s="74"/>
      <c r="L2077" s="49"/>
      <c r="M2077" s="49"/>
      <c r="N2077" s="49"/>
      <c r="O2077" s="49"/>
      <c r="P2077" s="49"/>
      <c r="Q2077" s="49"/>
      <c r="R2077" s="49"/>
      <c r="S2077" s="49"/>
      <c r="T2077" s="49"/>
      <c r="U2077" s="190"/>
      <c r="V2077" s="190"/>
      <c r="W2077" s="36"/>
      <c r="X2077" s="49"/>
      <c r="Y2077" s="190"/>
      <c r="Z2077" s="74"/>
      <c r="AA2077" s="74"/>
      <c r="AB2077" s="74"/>
      <c r="AC2077" s="74"/>
      <c r="AD2077" s="74"/>
      <c r="AE2077" s="74"/>
      <c r="AF2077" s="49"/>
      <c r="AG2077" s="49"/>
    </row>
    <row r="2078" spans="1:33">
      <c r="A2078" s="190"/>
      <c r="B2078" s="190"/>
      <c r="C2078" s="49"/>
      <c r="D2078" s="49"/>
      <c r="E2078" s="190"/>
      <c r="F2078" s="74"/>
      <c r="G2078" s="74"/>
      <c r="H2078" s="74"/>
      <c r="I2078" s="74"/>
      <c r="J2078" s="74"/>
      <c r="K2078" s="74"/>
      <c r="L2078" s="49"/>
      <c r="M2078" s="49"/>
      <c r="N2078" s="49"/>
      <c r="O2078" s="49"/>
      <c r="P2078" s="49"/>
      <c r="Q2078" s="49"/>
      <c r="R2078" s="49"/>
      <c r="S2078" s="49"/>
      <c r="T2078" s="49"/>
      <c r="U2078" s="190"/>
      <c r="V2078" s="190"/>
      <c r="W2078" s="36"/>
      <c r="X2078" s="49"/>
      <c r="Y2078" s="190"/>
      <c r="Z2078" s="74"/>
      <c r="AA2078" s="74"/>
      <c r="AB2078" s="74"/>
      <c r="AC2078" s="74"/>
      <c r="AD2078" s="74"/>
      <c r="AE2078" s="74"/>
      <c r="AF2078" s="49"/>
      <c r="AG2078" s="49"/>
    </row>
    <row r="2079" spans="1:33">
      <c r="A2079" s="190"/>
      <c r="B2079" s="190"/>
      <c r="C2079" s="49"/>
      <c r="D2079" s="49"/>
      <c r="E2079" s="190"/>
      <c r="F2079" s="74"/>
      <c r="G2079" s="74"/>
      <c r="H2079" s="74"/>
      <c r="I2079" s="74"/>
      <c r="J2079" s="74"/>
      <c r="K2079" s="74"/>
      <c r="L2079" s="49"/>
      <c r="M2079" s="49"/>
      <c r="N2079" s="49"/>
      <c r="O2079" s="49"/>
      <c r="P2079" s="49"/>
      <c r="Q2079" s="49"/>
      <c r="R2079" s="49"/>
      <c r="S2079" s="49"/>
      <c r="T2079" s="49"/>
      <c r="U2079" s="190"/>
      <c r="V2079" s="190"/>
      <c r="W2079" s="36"/>
      <c r="X2079" s="49"/>
      <c r="Y2079" s="190"/>
      <c r="Z2079" s="74"/>
      <c r="AA2079" s="74"/>
      <c r="AB2079" s="74"/>
      <c r="AC2079" s="74"/>
      <c r="AD2079" s="74"/>
      <c r="AE2079" s="74"/>
      <c r="AF2079" s="49"/>
      <c r="AG2079" s="49"/>
    </row>
    <row r="2080" spans="1:33">
      <c r="A2080" s="190"/>
      <c r="B2080" s="190"/>
      <c r="C2080" s="49"/>
      <c r="D2080" s="49"/>
      <c r="E2080" s="190"/>
      <c r="F2080" s="74"/>
      <c r="G2080" s="74"/>
      <c r="H2080" s="74"/>
      <c r="I2080" s="74"/>
      <c r="J2080" s="74"/>
      <c r="K2080" s="74"/>
      <c r="L2080" s="49"/>
      <c r="M2080" s="49"/>
      <c r="N2080" s="49"/>
      <c r="O2080" s="49"/>
      <c r="P2080" s="49"/>
      <c r="Q2080" s="49"/>
      <c r="R2080" s="49"/>
      <c r="S2080" s="49"/>
      <c r="T2080" s="49"/>
      <c r="U2080" s="190"/>
      <c r="V2080" s="190"/>
      <c r="W2080" s="36"/>
      <c r="X2080" s="49"/>
      <c r="Y2080" s="190"/>
      <c r="Z2080" s="74"/>
      <c r="AA2080" s="74"/>
      <c r="AB2080" s="74"/>
      <c r="AC2080" s="74"/>
      <c r="AD2080" s="74"/>
      <c r="AE2080" s="74"/>
      <c r="AF2080" s="49"/>
      <c r="AG2080" s="49"/>
    </row>
    <row r="2081" spans="1:33">
      <c r="A2081" s="190"/>
      <c r="B2081" s="190"/>
      <c r="C2081" s="49"/>
      <c r="D2081" s="49"/>
      <c r="E2081" s="190"/>
      <c r="F2081" s="74"/>
      <c r="G2081" s="74"/>
      <c r="H2081" s="74"/>
      <c r="I2081" s="74"/>
      <c r="J2081" s="74"/>
      <c r="K2081" s="74"/>
      <c r="L2081" s="49"/>
      <c r="M2081" s="49"/>
      <c r="N2081" s="49"/>
      <c r="O2081" s="49"/>
      <c r="P2081" s="49"/>
      <c r="Q2081" s="49"/>
      <c r="R2081" s="49"/>
      <c r="S2081" s="49"/>
      <c r="T2081" s="49"/>
      <c r="U2081" s="190"/>
      <c r="V2081" s="190"/>
      <c r="W2081" s="36"/>
      <c r="X2081" s="49"/>
      <c r="Y2081" s="190"/>
      <c r="Z2081" s="74"/>
      <c r="AA2081" s="74"/>
      <c r="AB2081" s="74"/>
      <c r="AC2081" s="74"/>
      <c r="AD2081" s="74"/>
      <c r="AE2081" s="74"/>
      <c r="AF2081" s="49"/>
      <c r="AG2081" s="49"/>
    </row>
    <row r="2082" spans="1:33">
      <c r="A2082" s="190"/>
      <c r="B2082" s="190"/>
      <c r="C2082" s="49"/>
      <c r="D2082" s="49"/>
      <c r="E2082" s="190"/>
      <c r="F2082" s="74"/>
      <c r="G2082" s="74"/>
      <c r="H2082" s="74"/>
      <c r="I2082" s="74"/>
      <c r="J2082" s="74"/>
      <c r="K2082" s="74"/>
      <c r="L2082" s="49"/>
      <c r="M2082" s="49"/>
      <c r="N2082" s="49"/>
      <c r="O2082" s="49"/>
      <c r="P2082" s="49"/>
      <c r="Q2082" s="49"/>
      <c r="R2082" s="49"/>
      <c r="S2082" s="49"/>
      <c r="T2082" s="49"/>
      <c r="U2082" s="190"/>
      <c r="V2082" s="190"/>
      <c r="W2082" s="36"/>
      <c r="X2082" s="49"/>
      <c r="Y2082" s="190"/>
      <c r="Z2082" s="74"/>
      <c r="AA2082" s="74"/>
      <c r="AB2082" s="74"/>
      <c r="AC2082" s="74"/>
      <c r="AD2082" s="74"/>
      <c r="AE2082" s="74"/>
      <c r="AF2082" s="49"/>
      <c r="AG2082" s="49"/>
    </row>
    <row r="2083" spans="1:33">
      <c r="A2083" s="190"/>
      <c r="B2083" s="190"/>
      <c r="C2083" s="49"/>
      <c r="D2083" s="49"/>
      <c r="E2083" s="190"/>
      <c r="F2083" s="74"/>
      <c r="G2083" s="74"/>
      <c r="H2083" s="74"/>
      <c r="I2083" s="74"/>
      <c r="J2083" s="74"/>
      <c r="K2083" s="74"/>
      <c r="L2083" s="49"/>
      <c r="M2083" s="49"/>
      <c r="N2083" s="49"/>
      <c r="O2083" s="49"/>
      <c r="P2083" s="49"/>
      <c r="Q2083" s="49"/>
      <c r="R2083" s="49"/>
      <c r="S2083" s="49"/>
      <c r="T2083" s="49"/>
      <c r="U2083" s="190"/>
      <c r="V2083" s="190"/>
      <c r="W2083" s="36"/>
      <c r="X2083" s="49"/>
      <c r="Y2083" s="190"/>
      <c r="Z2083" s="74"/>
      <c r="AA2083" s="74"/>
      <c r="AB2083" s="74"/>
      <c r="AC2083" s="74"/>
      <c r="AD2083" s="74"/>
      <c r="AE2083" s="74"/>
      <c r="AF2083" s="49"/>
      <c r="AG2083" s="49"/>
    </row>
    <row r="2084" spans="1:33">
      <c r="A2084" s="190"/>
      <c r="B2084" s="190"/>
      <c r="C2084" s="49"/>
      <c r="D2084" s="49"/>
      <c r="E2084" s="190"/>
      <c r="F2084" s="74"/>
      <c r="G2084" s="74"/>
      <c r="H2084" s="74"/>
      <c r="I2084" s="74"/>
      <c r="J2084" s="74"/>
      <c r="K2084" s="74"/>
      <c r="L2084" s="49"/>
      <c r="M2084" s="49"/>
      <c r="N2084" s="49"/>
      <c r="O2084" s="49"/>
      <c r="P2084" s="49"/>
      <c r="Q2084" s="49"/>
      <c r="R2084" s="49"/>
      <c r="S2084" s="49"/>
      <c r="T2084" s="49"/>
      <c r="U2084" s="190"/>
      <c r="V2084" s="190"/>
      <c r="W2084" s="36"/>
      <c r="X2084" s="49"/>
      <c r="Y2084" s="190"/>
      <c r="Z2084" s="74"/>
      <c r="AA2084" s="74"/>
      <c r="AB2084" s="74"/>
      <c r="AC2084" s="74"/>
      <c r="AD2084" s="74"/>
      <c r="AE2084" s="74"/>
      <c r="AF2084" s="49"/>
      <c r="AG2084" s="49"/>
    </row>
    <row r="2085" spans="1:33">
      <c r="A2085" s="190"/>
      <c r="B2085" s="190"/>
      <c r="C2085" s="49"/>
      <c r="D2085" s="49"/>
      <c r="E2085" s="190"/>
      <c r="F2085" s="74"/>
      <c r="G2085" s="74"/>
      <c r="H2085" s="74"/>
      <c r="I2085" s="74"/>
      <c r="J2085" s="74"/>
      <c r="K2085" s="74"/>
      <c r="L2085" s="49"/>
      <c r="M2085" s="49"/>
      <c r="N2085" s="49"/>
      <c r="O2085" s="49"/>
      <c r="P2085" s="49"/>
      <c r="Q2085" s="49"/>
      <c r="R2085" s="49"/>
      <c r="S2085" s="49"/>
      <c r="T2085" s="49"/>
      <c r="U2085" s="190"/>
      <c r="V2085" s="190"/>
      <c r="W2085" s="36"/>
      <c r="X2085" s="49"/>
      <c r="Y2085" s="190"/>
      <c r="Z2085" s="74"/>
      <c r="AA2085" s="74"/>
      <c r="AB2085" s="74"/>
      <c r="AC2085" s="74"/>
      <c r="AD2085" s="74"/>
      <c r="AE2085" s="74"/>
      <c r="AF2085" s="49"/>
      <c r="AG2085" s="49"/>
    </row>
    <row r="2086" spans="1:33">
      <c r="A2086" s="190"/>
      <c r="B2086" s="190"/>
      <c r="C2086" s="49"/>
      <c r="D2086" s="49"/>
      <c r="E2086" s="190"/>
      <c r="F2086" s="74"/>
      <c r="G2086" s="74"/>
      <c r="H2086" s="74"/>
      <c r="I2086" s="74"/>
      <c r="J2086" s="74"/>
      <c r="K2086" s="74"/>
      <c r="L2086" s="49"/>
      <c r="M2086" s="49"/>
      <c r="N2086" s="49"/>
      <c r="O2086" s="49"/>
      <c r="P2086" s="49"/>
      <c r="Q2086" s="49"/>
      <c r="R2086" s="49"/>
      <c r="S2086" s="49"/>
      <c r="T2086" s="49"/>
      <c r="U2086" s="190"/>
      <c r="V2086" s="190"/>
      <c r="W2086" s="36"/>
      <c r="X2086" s="49"/>
      <c r="Y2086" s="190"/>
      <c r="Z2086" s="74"/>
      <c r="AA2086" s="74"/>
      <c r="AB2086" s="74"/>
      <c r="AC2086" s="74"/>
      <c r="AD2086" s="74"/>
      <c r="AE2086" s="74"/>
      <c r="AF2086" s="49"/>
      <c r="AG2086" s="49"/>
    </row>
    <row r="2087" spans="1:33">
      <c r="A2087" s="190"/>
      <c r="B2087" s="190"/>
      <c r="C2087" s="49"/>
      <c r="D2087" s="49"/>
      <c r="E2087" s="190"/>
      <c r="F2087" s="74"/>
      <c r="G2087" s="74"/>
      <c r="H2087" s="74"/>
      <c r="I2087" s="74"/>
      <c r="J2087" s="74"/>
      <c r="K2087" s="74"/>
      <c r="L2087" s="49"/>
      <c r="M2087" s="49"/>
      <c r="N2087" s="49"/>
      <c r="O2087" s="49"/>
      <c r="P2087" s="49"/>
      <c r="Q2087" s="49"/>
      <c r="R2087" s="49"/>
      <c r="S2087" s="49"/>
      <c r="T2087" s="49"/>
      <c r="U2087" s="190"/>
      <c r="V2087" s="190"/>
      <c r="W2087" s="36"/>
      <c r="X2087" s="49"/>
      <c r="Y2087" s="190"/>
      <c r="Z2087" s="74"/>
      <c r="AA2087" s="74"/>
      <c r="AB2087" s="74"/>
      <c r="AC2087" s="74"/>
      <c r="AD2087" s="74"/>
      <c r="AE2087" s="74"/>
      <c r="AF2087" s="49"/>
      <c r="AG2087" s="49"/>
    </row>
    <row r="2088" spans="1:33">
      <c r="A2088" s="190"/>
      <c r="B2088" s="190"/>
      <c r="C2088" s="49"/>
      <c r="D2088" s="49"/>
      <c r="E2088" s="190"/>
      <c r="F2088" s="74"/>
      <c r="G2088" s="74"/>
      <c r="H2088" s="74"/>
      <c r="I2088" s="74"/>
      <c r="J2088" s="74"/>
      <c r="K2088" s="74"/>
      <c r="L2088" s="49"/>
      <c r="M2088" s="49"/>
      <c r="N2088" s="49"/>
      <c r="O2088" s="49"/>
      <c r="P2088" s="49"/>
      <c r="Q2088" s="49"/>
      <c r="R2088" s="49"/>
      <c r="S2088" s="49"/>
      <c r="T2088" s="49"/>
      <c r="U2088" s="190"/>
      <c r="V2088" s="190"/>
      <c r="W2088" s="36"/>
      <c r="X2088" s="49"/>
      <c r="Y2088" s="190"/>
      <c r="Z2088" s="74"/>
      <c r="AA2088" s="74"/>
      <c r="AB2088" s="74"/>
      <c r="AC2088" s="74"/>
      <c r="AD2088" s="74"/>
      <c r="AE2088" s="74"/>
      <c r="AF2088" s="49"/>
      <c r="AG2088" s="49"/>
    </row>
    <row r="2089" spans="1:33">
      <c r="A2089" s="190"/>
      <c r="B2089" s="190"/>
      <c r="C2089" s="49"/>
      <c r="D2089" s="49"/>
      <c r="E2089" s="190"/>
      <c r="F2089" s="74"/>
      <c r="G2089" s="74"/>
      <c r="H2089" s="74"/>
      <c r="I2089" s="74"/>
      <c r="J2089" s="74"/>
      <c r="K2089" s="74"/>
      <c r="L2089" s="49"/>
      <c r="M2089" s="49"/>
      <c r="N2089" s="49"/>
      <c r="O2089" s="49"/>
      <c r="P2089" s="49"/>
      <c r="Q2089" s="49"/>
      <c r="R2089" s="49"/>
      <c r="S2089" s="49"/>
      <c r="T2089" s="49"/>
      <c r="U2089" s="190"/>
      <c r="V2089" s="190"/>
      <c r="W2089" s="36"/>
      <c r="X2089" s="49"/>
      <c r="Y2089" s="190"/>
      <c r="Z2089" s="74"/>
      <c r="AA2089" s="74"/>
      <c r="AB2089" s="74"/>
      <c r="AC2089" s="74"/>
      <c r="AD2089" s="74"/>
      <c r="AE2089" s="74"/>
      <c r="AF2089" s="49"/>
      <c r="AG2089" s="49"/>
    </row>
    <row r="2090" spans="1:33">
      <c r="A2090" s="190"/>
      <c r="B2090" s="190"/>
      <c r="C2090" s="49"/>
      <c r="D2090" s="49"/>
      <c r="E2090" s="190"/>
      <c r="F2090" s="74"/>
      <c r="G2090" s="74"/>
      <c r="H2090" s="74"/>
      <c r="I2090" s="74"/>
      <c r="J2090" s="74"/>
      <c r="K2090" s="74"/>
      <c r="L2090" s="49"/>
      <c r="M2090" s="49"/>
      <c r="N2090" s="49"/>
      <c r="O2090" s="49"/>
      <c r="P2090" s="49"/>
      <c r="Q2090" s="49"/>
      <c r="R2090" s="49"/>
      <c r="S2090" s="49"/>
      <c r="T2090" s="49"/>
      <c r="U2090" s="190"/>
      <c r="V2090" s="190"/>
      <c r="W2090" s="36"/>
      <c r="X2090" s="49"/>
      <c r="Y2090" s="190"/>
      <c r="Z2090" s="74"/>
      <c r="AA2090" s="74"/>
      <c r="AB2090" s="74"/>
      <c r="AC2090" s="74"/>
      <c r="AD2090" s="74"/>
      <c r="AE2090" s="74"/>
      <c r="AF2090" s="49"/>
      <c r="AG2090" s="49"/>
    </row>
    <row r="2091" spans="1:33">
      <c r="A2091" s="190"/>
      <c r="B2091" s="190"/>
      <c r="C2091" s="49"/>
      <c r="D2091" s="49"/>
      <c r="E2091" s="190"/>
      <c r="F2091" s="74"/>
      <c r="G2091" s="74"/>
      <c r="H2091" s="74"/>
      <c r="I2091" s="74"/>
      <c r="J2091" s="74"/>
      <c r="K2091" s="74"/>
      <c r="L2091" s="49"/>
      <c r="M2091" s="49"/>
      <c r="N2091" s="49"/>
      <c r="O2091" s="49"/>
      <c r="P2091" s="49"/>
      <c r="Q2091" s="49"/>
      <c r="R2091" s="49"/>
      <c r="S2091" s="49"/>
      <c r="T2091" s="49"/>
      <c r="U2091" s="190"/>
      <c r="V2091" s="190"/>
      <c r="W2091" s="36"/>
      <c r="X2091" s="49"/>
      <c r="Y2091" s="190"/>
      <c r="Z2091" s="74"/>
      <c r="AA2091" s="74"/>
      <c r="AB2091" s="74"/>
      <c r="AC2091" s="74"/>
      <c r="AD2091" s="74"/>
      <c r="AE2091" s="74"/>
      <c r="AF2091" s="49"/>
      <c r="AG2091" s="49"/>
    </row>
    <row r="2092" spans="1:33">
      <c r="A2092" s="190"/>
      <c r="B2092" s="190"/>
      <c r="C2092" s="49"/>
      <c r="D2092" s="49"/>
      <c r="E2092" s="190"/>
      <c r="F2092" s="74"/>
      <c r="G2092" s="74"/>
      <c r="H2092" s="74"/>
      <c r="I2092" s="74"/>
      <c r="J2092" s="74"/>
      <c r="K2092" s="74"/>
      <c r="L2092" s="49"/>
      <c r="M2092" s="49"/>
      <c r="N2092" s="49"/>
      <c r="O2092" s="49"/>
      <c r="P2092" s="49"/>
      <c r="Q2092" s="49"/>
      <c r="R2092" s="49"/>
      <c r="S2092" s="49"/>
      <c r="T2092" s="49"/>
      <c r="U2092" s="190"/>
      <c r="V2092" s="190"/>
      <c r="W2092" s="36"/>
      <c r="X2092" s="49"/>
      <c r="Y2092" s="190"/>
      <c r="Z2092" s="74"/>
      <c r="AA2092" s="74"/>
      <c r="AB2092" s="74"/>
      <c r="AC2092" s="74"/>
      <c r="AD2092" s="74"/>
      <c r="AE2092" s="74"/>
      <c r="AF2092" s="49"/>
      <c r="AG2092" s="49"/>
    </row>
    <row r="2093" spans="1:33">
      <c r="A2093" s="190"/>
      <c r="B2093" s="190"/>
      <c r="C2093" s="49"/>
      <c r="D2093" s="49"/>
      <c r="E2093" s="190"/>
      <c r="F2093" s="74"/>
      <c r="G2093" s="74"/>
      <c r="H2093" s="74"/>
      <c r="I2093" s="74"/>
      <c r="J2093" s="74"/>
      <c r="K2093" s="74"/>
      <c r="L2093" s="49"/>
      <c r="M2093" s="49"/>
      <c r="N2093" s="49"/>
      <c r="O2093" s="49"/>
      <c r="P2093" s="49"/>
      <c r="Q2093" s="49"/>
      <c r="R2093" s="49"/>
      <c r="S2093" s="49"/>
      <c r="T2093" s="49"/>
      <c r="U2093" s="190"/>
      <c r="V2093" s="190"/>
      <c r="W2093" s="36"/>
      <c r="X2093" s="49"/>
      <c r="Y2093" s="190"/>
      <c r="Z2093" s="74"/>
      <c r="AA2093" s="74"/>
      <c r="AB2093" s="74"/>
      <c r="AC2093" s="74"/>
      <c r="AD2093" s="74"/>
      <c r="AE2093" s="74"/>
      <c r="AF2093" s="49"/>
      <c r="AG2093" s="49"/>
    </row>
    <row r="2094" spans="1:33">
      <c r="A2094" s="190"/>
      <c r="B2094" s="190"/>
      <c r="C2094" s="49"/>
      <c r="D2094" s="49"/>
      <c r="E2094" s="190"/>
      <c r="F2094" s="74"/>
      <c r="G2094" s="74"/>
      <c r="H2094" s="74"/>
      <c r="I2094" s="74"/>
      <c r="J2094" s="74"/>
      <c r="K2094" s="74"/>
      <c r="L2094" s="49"/>
      <c r="M2094" s="49"/>
      <c r="N2094" s="49"/>
      <c r="O2094" s="49"/>
      <c r="P2094" s="49"/>
      <c r="Q2094" s="49"/>
      <c r="R2094" s="49"/>
      <c r="S2094" s="49"/>
      <c r="T2094" s="49"/>
      <c r="U2094" s="190"/>
      <c r="V2094" s="190"/>
      <c r="W2094" s="36"/>
      <c r="X2094" s="49"/>
      <c r="Y2094" s="190"/>
      <c r="Z2094" s="74"/>
      <c r="AA2094" s="74"/>
      <c r="AB2094" s="74"/>
      <c r="AC2094" s="74"/>
      <c r="AD2094" s="74"/>
      <c r="AE2094" s="74"/>
      <c r="AF2094" s="49"/>
      <c r="AG2094" s="49"/>
    </row>
    <row r="2095" spans="1:33">
      <c r="A2095" s="190"/>
      <c r="B2095" s="190"/>
      <c r="C2095" s="49"/>
      <c r="D2095" s="49"/>
      <c r="E2095" s="190"/>
      <c r="F2095" s="74"/>
      <c r="G2095" s="74"/>
      <c r="H2095" s="74"/>
      <c r="I2095" s="74"/>
      <c r="J2095" s="74"/>
      <c r="K2095" s="74"/>
      <c r="L2095" s="49"/>
      <c r="M2095" s="49"/>
      <c r="N2095" s="49"/>
      <c r="O2095" s="49"/>
      <c r="P2095" s="49"/>
      <c r="Q2095" s="49"/>
      <c r="R2095" s="49"/>
      <c r="S2095" s="49"/>
      <c r="T2095" s="49"/>
      <c r="U2095" s="190"/>
      <c r="V2095" s="190"/>
      <c r="W2095" s="36"/>
      <c r="X2095" s="49"/>
      <c r="Y2095" s="190"/>
      <c r="Z2095" s="74"/>
      <c r="AA2095" s="74"/>
      <c r="AB2095" s="74"/>
      <c r="AC2095" s="74"/>
      <c r="AD2095" s="74"/>
      <c r="AE2095" s="74"/>
      <c r="AF2095" s="49"/>
      <c r="AG2095" s="49"/>
    </row>
    <row r="2096" spans="1:33">
      <c r="A2096" s="190"/>
      <c r="B2096" s="190"/>
      <c r="C2096" s="49"/>
      <c r="D2096" s="49"/>
      <c r="E2096" s="190"/>
      <c r="F2096" s="74"/>
      <c r="G2096" s="74"/>
      <c r="H2096" s="74"/>
      <c r="I2096" s="74"/>
      <c r="J2096" s="74"/>
      <c r="K2096" s="74"/>
      <c r="L2096" s="49"/>
      <c r="M2096" s="49"/>
      <c r="N2096" s="49"/>
      <c r="O2096" s="49"/>
      <c r="P2096" s="49"/>
      <c r="Q2096" s="49"/>
      <c r="R2096" s="49"/>
      <c r="S2096" s="49"/>
      <c r="T2096" s="49"/>
      <c r="U2096" s="190"/>
      <c r="V2096" s="190"/>
      <c r="W2096" s="36"/>
      <c r="X2096" s="49"/>
      <c r="Y2096" s="190"/>
      <c r="Z2096" s="74"/>
      <c r="AA2096" s="74"/>
      <c r="AB2096" s="74"/>
      <c r="AC2096" s="74"/>
      <c r="AD2096" s="74"/>
      <c r="AE2096" s="74"/>
      <c r="AF2096" s="49"/>
      <c r="AG2096" s="49"/>
    </row>
    <row r="2097" spans="1:33">
      <c r="A2097" s="190"/>
      <c r="B2097" s="190"/>
      <c r="C2097" s="49"/>
      <c r="D2097" s="49"/>
      <c r="E2097" s="190"/>
      <c r="F2097" s="74"/>
      <c r="G2097" s="74"/>
      <c r="H2097" s="74"/>
      <c r="I2097" s="74"/>
      <c r="J2097" s="74"/>
      <c r="K2097" s="74"/>
      <c r="L2097" s="49"/>
      <c r="M2097" s="49"/>
      <c r="N2097" s="49"/>
      <c r="O2097" s="49"/>
      <c r="P2097" s="49"/>
      <c r="Q2097" s="49"/>
      <c r="R2097" s="49"/>
      <c r="S2097" s="49"/>
      <c r="T2097" s="49"/>
      <c r="U2097" s="190"/>
      <c r="V2097" s="190"/>
      <c r="W2097" s="36"/>
      <c r="X2097" s="49"/>
      <c r="Y2097" s="190"/>
      <c r="Z2097" s="74"/>
      <c r="AA2097" s="74"/>
      <c r="AB2097" s="74"/>
      <c r="AC2097" s="74"/>
      <c r="AD2097" s="74"/>
      <c r="AE2097" s="74"/>
      <c r="AF2097" s="49"/>
      <c r="AG2097" s="49"/>
    </row>
    <row r="2098" spans="1:33">
      <c r="A2098" s="190"/>
      <c r="B2098" s="190"/>
      <c r="C2098" s="49"/>
      <c r="D2098" s="49"/>
      <c r="E2098" s="190"/>
      <c r="F2098" s="74"/>
      <c r="G2098" s="74"/>
      <c r="H2098" s="74"/>
      <c r="I2098" s="74"/>
      <c r="J2098" s="74"/>
      <c r="K2098" s="74"/>
      <c r="L2098" s="49"/>
      <c r="M2098" s="49"/>
      <c r="N2098" s="49"/>
      <c r="O2098" s="49"/>
      <c r="P2098" s="49"/>
      <c r="Q2098" s="49"/>
      <c r="R2098" s="49"/>
      <c r="S2098" s="49"/>
      <c r="T2098" s="49"/>
      <c r="U2098" s="190"/>
      <c r="V2098" s="190"/>
      <c r="W2098" s="36"/>
      <c r="X2098" s="49"/>
      <c r="Y2098" s="190"/>
      <c r="Z2098" s="74"/>
      <c r="AA2098" s="74"/>
      <c r="AB2098" s="74"/>
      <c r="AC2098" s="74"/>
      <c r="AD2098" s="74"/>
      <c r="AE2098" s="74"/>
      <c r="AF2098" s="49"/>
      <c r="AG2098" s="49"/>
    </row>
    <row r="2099" spans="1:33">
      <c r="A2099" s="190"/>
      <c r="B2099" s="190"/>
      <c r="C2099" s="49"/>
      <c r="D2099" s="49"/>
      <c r="E2099" s="190"/>
      <c r="F2099" s="74"/>
      <c r="G2099" s="74"/>
      <c r="H2099" s="74"/>
      <c r="I2099" s="74"/>
      <c r="J2099" s="74"/>
      <c r="K2099" s="74"/>
      <c r="L2099" s="49"/>
      <c r="M2099" s="49"/>
      <c r="N2099" s="49"/>
      <c r="O2099" s="49"/>
      <c r="P2099" s="49"/>
      <c r="Q2099" s="49"/>
      <c r="R2099" s="49"/>
      <c r="S2099" s="49"/>
      <c r="T2099" s="49"/>
      <c r="U2099" s="190"/>
      <c r="V2099" s="190"/>
      <c r="W2099" s="36"/>
      <c r="X2099" s="49"/>
      <c r="Y2099" s="190"/>
      <c r="Z2099" s="74"/>
      <c r="AA2099" s="74"/>
      <c r="AB2099" s="74"/>
      <c r="AC2099" s="74"/>
      <c r="AD2099" s="74"/>
      <c r="AE2099" s="74"/>
      <c r="AF2099" s="49"/>
      <c r="AG2099" s="49"/>
    </row>
    <row r="2100" spans="1:33">
      <c r="A2100" s="190"/>
      <c r="B2100" s="190"/>
      <c r="C2100" s="49"/>
      <c r="D2100" s="49"/>
      <c r="E2100" s="190"/>
      <c r="F2100" s="74"/>
      <c r="G2100" s="74"/>
      <c r="H2100" s="74"/>
      <c r="I2100" s="74"/>
      <c r="J2100" s="74"/>
      <c r="K2100" s="74"/>
      <c r="L2100" s="49"/>
      <c r="M2100" s="49"/>
      <c r="N2100" s="49"/>
      <c r="O2100" s="49"/>
      <c r="P2100" s="49"/>
      <c r="Q2100" s="49"/>
      <c r="R2100" s="49"/>
      <c r="S2100" s="49"/>
      <c r="T2100" s="49"/>
      <c r="U2100" s="190"/>
      <c r="V2100" s="190"/>
      <c r="W2100" s="36"/>
      <c r="X2100" s="49"/>
      <c r="Y2100" s="190"/>
      <c r="Z2100" s="74"/>
      <c r="AA2100" s="74"/>
      <c r="AB2100" s="74"/>
      <c r="AC2100" s="74"/>
      <c r="AD2100" s="74"/>
      <c r="AE2100" s="74"/>
      <c r="AF2100" s="49"/>
      <c r="AG2100" s="49"/>
    </row>
    <row r="2101" spans="1:33">
      <c r="A2101" s="190"/>
      <c r="B2101" s="190"/>
      <c r="C2101" s="49"/>
      <c r="D2101" s="49"/>
      <c r="E2101" s="190"/>
      <c r="F2101" s="74"/>
      <c r="G2101" s="74"/>
      <c r="H2101" s="74"/>
      <c r="I2101" s="74"/>
      <c r="J2101" s="74"/>
      <c r="K2101" s="74"/>
      <c r="L2101" s="49"/>
      <c r="M2101" s="49"/>
      <c r="N2101" s="49"/>
      <c r="O2101" s="49"/>
      <c r="P2101" s="49"/>
      <c r="Q2101" s="49"/>
      <c r="R2101" s="49"/>
      <c r="S2101" s="49"/>
      <c r="T2101" s="49"/>
      <c r="U2101" s="190"/>
      <c r="V2101" s="190"/>
      <c r="W2101" s="36"/>
      <c r="X2101" s="49"/>
      <c r="Y2101" s="190"/>
      <c r="Z2101" s="74"/>
      <c r="AA2101" s="74"/>
      <c r="AB2101" s="74"/>
      <c r="AC2101" s="74"/>
      <c r="AD2101" s="74"/>
      <c r="AE2101" s="74"/>
      <c r="AF2101" s="49"/>
      <c r="AG2101" s="49"/>
    </row>
    <row r="2102" spans="1:33">
      <c r="A2102" s="190"/>
      <c r="B2102" s="190"/>
      <c r="C2102" s="49"/>
      <c r="D2102" s="49"/>
      <c r="E2102" s="190"/>
      <c r="F2102" s="74"/>
      <c r="G2102" s="74"/>
      <c r="H2102" s="74"/>
      <c r="I2102" s="74"/>
      <c r="J2102" s="74"/>
      <c r="K2102" s="74"/>
      <c r="L2102" s="49"/>
      <c r="M2102" s="49"/>
      <c r="N2102" s="49"/>
      <c r="O2102" s="49"/>
      <c r="P2102" s="49"/>
      <c r="Q2102" s="49"/>
      <c r="R2102" s="49"/>
      <c r="S2102" s="49"/>
      <c r="T2102" s="49"/>
      <c r="U2102" s="190"/>
      <c r="V2102" s="190"/>
      <c r="W2102" s="36"/>
      <c r="X2102" s="49"/>
      <c r="Y2102" s="190"/>
      <c r="Z2102" s="74"/>
      <c r="AA2102" s="74"/>
      <c r="AB2102" s="74"/>
      <c r="AC2102" s="74"/>
      <c r="AD2102" s="74"/>
      <c r="AE2102" s="74"/>
      <c r="AF2102" s="49"/>
      <c r="AG2102" s="49"/>
    </row>
    <row r="2103" spans="1:33">
      <c r="A2103" s="190"/>
      <c r="B2103" s="190"/>
      <c r="C2103" s="49"/>
      <c r="D2103" s="49"/>
      <c r="E2103" s="190"/>
      <c r="F2103" s="74"/>
      <c r="G2103" s="74"/>
      <c r="H2103" s="74"/>
      <c r="I2103" s="74"/>
      <c r="J2103" s="74"/>
      <c r="K2103" s="74"/>
      <c r="L2103" s="49"/>
      <c r="M2103" s="49"/>
      <c r="N2103" s="49"/>
      <c r="O2103" s="49"/>
      <c r="P2103" s="49"/>
      <c r="Q2103" s="49"/>
      <c r="R2103" s="49"/>
      <c r="S2103" s="49"/>
      <c r="T2103" s="49"/>
      <c r="U2103" s="190"/>
      <c r="V2103" s="190"/>
      <c r="W2103" s="36"/>
      <c r="X2103" s="49"/>
      <c r="Y2103" s="190"/>
      <c r="Z2103" s="74"/>
      <c r="AA2103" s="74"/>
      <c r="AB2103" s="74"/>
      <c r="AC2103" s="74"/>
      <c r="AD2103" s="74"/>
      <c r="AE2103" s="74"/>
      <c r="AF2103" s="49"/>
      <c r="AG2103" s="49"/>
    </row>
    <row r="2104" spans="1:33">
      <c r="A2104" s="190"/>
      <c r="B2104" s="190"/>
      <c r="C2104" s="49"/>
      <c r="D2104" s="49"/>
      <c r="E2104" s="190"/>
      <c r="F2104" s="74"/>
      <c r="G2104" s="74"/>
      <c r="H2104" s="74"/>
      <c r="I2104" s="74"/>
      <c r="J2104" s="74"/>
      <c r="K2104" s="74"/>
      <c r="L2104" s="49"/>
      <c r="M2104" s="49"/>
      <c r="N2104" s="49"/>
      <c r="O2104" s="49"/>
      <c r="P2104" s="49"/>
      <c r="Q2104" s="49"/>
      <c r="R2104" s="49"/>
      <c r="S2104" s="49"/>
      <c r="T2104" s="49"/>
      <c r="U2104" s="190"/>
      <c r="V2104" s="190"/>
      <c r="W2104" s="36"/>
      <c r="X2104" s="49"/>
      <c r="Y2104" s="190"/>
      <c r="Z2104" s="74"/>
      <c r="AA2104" s="74"/>
      <c r="AB2104" s="74"/>
      <c r="AC2104" s="74"/>
      <c r="AD2104" s="74"/>
      <c r="AE2104" s="74"/>
      <c r="AF2104" s="49"/>
      <c r="AG2104" s="49"/>
    </row>
    <row r="2105" spans="1:33">
      <c r="A2105" s="190"/>
      <c r="B2105" s="190"/>
      <c r="C2105" s="49"/>
      <c r="D2105" s="49"/>
      <c r="E2105" s="190"/>
      <c r="F2105" s="74"/>
      <c r="G2105" s="74"/>
      <c r="H2105" s="74"/>
      <c r="I2105" s="74"/>
      <c r="J2105" s="74"/>
      <c r="K2105" s="74"/>
      <c r="L2105" s="49"/>
      <c r="M2105" s="49"/>
      <c r="N2105" s="49"/>
      <c r="O2105" s="49"/>
      <c r="P2105" s="49"/>
      <c r="Q2105" s="49"/>
      <c r="R2105" s="49"/>
      <c r="S2105" s="49"/>
      <c r="T2105" s="49"/>
      <c r="U2105" s="190"/>
      <c r="V2105" s="190"/>
      <c r="W2105" s="36"/>
      <c r="X2105" s="49"/>
      <c r="Y2105" s="190"/>
      <c r="Z2105" s="74"/>
      <c r="AA2105" s="74"/>
      <c r="AB2105" s="74"/>
      <c r="AC2105" s="74"/>
      <c r="AD2105" s="74"/>
      <c r="AE2105" s="74"/>
      <c r="AF2105" s="49"/>
      <c r="AG2105" s="49"/>
    </row>
    <row r="2106" spans="1:33">
      <c r="A2106" s="190"/>
      <c r="B2106" s="190"/>
      <c r="C2106" s="49"/>
      <c r="D2106" s="49"/>
      <c r="E2106" s="190"/>
      <c r="F2106" s="74"/>
      <c r="G2106" s="74"/>
      <c r="H2106" s="74"/>
      <c r="I2106" s="74"/>
      <c r="J2106" s="74"/>
      <c r="K2106" s="74"/>
      <c r="L2106" s="49"/>
      <c r="M2106" s="49"/>
      <c r="N2106" s="49"/>
      <c r="O2106" s="49"/>
      <c r="P2106" s="49"/>
      <c r="Q2106" s="49"/>
      <c r="R2106" s="49"/>
      <c r="S2106" s="49"/>
      <c r="T2106" s="49"/>
      <c r="U2106" s="190"/>
      <c r="V2106" s="190"/>
      <c r="W2106" s="36"/>
      <c r="X2106" s="49"/>
      <c r="Y2106" s="190"/>
      <c r="Z2106" s="74"/>
      <c r="AA2106" s="74"/>
      <c r="AB2106" s="74"/>
      <c r="AC2106" s="74"/>
      <c r="AD2106" s="74"/>
      <c r="AE2106" s="74"/>
      <c r="AF2106" s="49"/>
      <c r="AG2106" s="49"/>
    </row>
    <row r="2107" spans="1:33">
      <c r="A2107" s="190"/>
      <c r="B2107" s="190"/>
      <c r="C2107" s="49"/>
      <c r="D2107" s="49"/>
      <c r="E2107" s="190"/>
      <c r="F2107" s="74"/>
      <c r="G2107" s="74"/>
      <c r="H2107" s="74"/>
      <c r="I2107" s="74"/>
      <c r="J2107" s="74"/>
      <c r="K2107" s="74"/>
      <c r="L2107" s="49"/>
      <c r="M2107" s="49"/>
      <c r="N2107" s="49"/>
      <c r="O2107" s="49"/>
      <c r="P2107" s="49"/>
      <c r="Q2107" s="49"/>
      <c r="R2107" s="49"/>
      <c r="S2107" s="49"/>
      <c r="T2107" s="49"/>
      <c r="U2107" s="190"/>
      <c r="V2107" s="190"/>
      <c r="W2107" s="36"/>
      <c r="X2107" s="49"/>
      <c r="Y2107" s="190"/>
      <c r="Z2107" s="74"/>
      <c r="AA2107" s="74"/>
      <c r="AB2107" s="74"/>
      <c r="AC2107" s="74"/>
      <c r="AD2107" s="74"/>
      <c r="AE2107" s="74"/>
      <c r="AF2107" s="49"/>
      <c r="AG2107" s="49"/>
    </row>
    <row r="2108" spans="1:33">
      <c r="A2108" s="190"/>
      <c r="B2108" s="190"/>
      <c r="C2108" s="49"/>
      <c r="D2108" s="49"/>
      <c r="E2108" s="190"/>
      <c r="F2108" s="74"/>
      <c r="G2108" s="74"/>
      <c r="H2108" s="74"/>
      <c r="I2108" s="74"/>
      <c r="J2108" s="74"/>
      <c r="K2108" s="74"/>
      <c r="L2108" s="49"/>
      <c r="M2108" s="49"/>
      <c r="N2108" s="49"/>
      <c r="O2108" s="49"/>
      <c r="P2108" s="49"/>
      <c r="Q2108" s="49"/>
      <c r="R2108" s="49"/>
      <c r="S2108" s="49"/>
      <c r="T2108" s="49"/>
      <c r="U2108" s="190"/>
      <c r="V2108" s="190"/>
      <c r="W2108" s="36"/>
      <c r="X2108" s="49"/>
      <c r="Y2108" s="190"/>
      <c r="Z2108" s="74"/>
      <c r="AA2108" s="74"/>
      <c r="AB2108" s="74"/>
      <c r="AC2108" s="74"/>
      <c r="AD2108" s="74"/>
      <c r="AE2108" s="74"/>
      <c r="AF2108" s="49"/>
      <c r="AG2108" s="49"/>
    </row>
    <row r="2109" spans="1:33">
      <c r="A2109" s="190"/>
      <c r="B2109" s="190"/>
      <c r="C2109" s="49"/>
      <c r="D2109" s="49"/>
      <c r="E2109" s="190"/>
      <c r="F2109" s="74"/>
      <c r="G2109" s="74"/>
      <c r="H2109" s="74"/>
      <c r="I2109" s="74"/>
      <c r="J2109" s="74"/>
      <c r="K2109" s="74"/>
      <c r="L2109" s="49"/>
      <c r="M2109" s="49"/>
      <c r="N2109" s="49"/>
      <c r="O2109" s="49"/>
      <c r="P2109" s="49"/>
      <c r="Q2109" s="49"/>
      <c r="R2109" s="49"/>
      <c r="S2109" s="49"/>
      <c r="T2109" s="49"/>
      <c r="U2109" s="190"/>
      <c r="V2109" s="190"/>
      <c r="W2109" s="36"/>
      <c r="X2109" s="49"/>
      <c r="Y2109" s="190"/>
      <c r="Z2109" s="74"/>
      <c r="AA2109" s="74"/>
      <c r="AB2109" s="74"/>
      <c r="AC2109" s="74"/>
      <c r="AD2109" s="74"/>
      <c r="AE2109" s="74"/>
      <c r="AF2109" s="49"/>
      <c r="AG2109" s="49"/>
    </row>
    <row r="2110" spans="1:33">
      <c r="A2110" s="190"/>
      <c r="B2110" s="190"/>
      <c r="C2110" s="49"/>
      <c r="D2110" s="49"/>
      <c r="E2110" s="190"/>
      <c r="F2110" s="74"/>
      <c r="G2110" s="74"/>
      <c r="H2110" s="74"/>
      <c r="I2110" s="74"/>
      <c r="J2110" s="74"/>
      <c r="K2110" s="74"/>
      <c r="L2110" s="49"/>
      <c r="M2110" s="49"/>
      <c r="N2110" s="49"/>
      <c r="O2110" s="49"/>
      <c r="P2110" s="49"/>
      <c r="Q2110" s="49"/>
      <c r="R2110" s="49"/>
      <c r="S2110" s="49"/>
      <c r="T2110" s="49"/>
      <c r="U2110" s="190"/>
      <c r="V2110" s="190"/>
      <c r="W2110" s="36"/>
      <c r="X2110" s="49"/>
      <c r="Y2110" s="190"/>
      <c r="Z2110" s="74"/>
      <c r="AA2110" s="74"/>
      <c r="AB2110" s="74"/>
      <c r="AC2110" s="74"/>
      <c r="AD2110" s="74"/>
      <c r="AE2110" s="74"/>
      <c r="AF2110" s="49"/>
      <c r="AG2110" s="49"/>
    </row>
    <row r="2111" spans="1:33">
      <c r="A2111" s="190"/>
      <c r="B2111" s="190"/>
      <c r="C2111" s="49"/>
      <c r="D2111" s="49"/>
      <c r="E2111" s="190"/>
      <c r="F2111" s="74"/>
      <c r="G2111" s="74"/>
      <c r="H2111" s="74"/>
      <c r="I2111" s="74"/>
      <c r="J2111" s="74"/>
      <c r="K2111" s="74"/>
      <c r="L2111" s="49"/>
      <c r="M2111" s="49"/>
      <c r="N2111" s="49"/>
      <c r="O2111" s="49"/>
      <c r="P2111" s="49"/>
      <c r="Q2111" s="49"/>
      <c r="R2111" s="49"/>
      <c r="S2111" s="49"/>
      <c r="T2111" s="49"/>
      <c r="U2111" s="190"/>
      <c r="V2111" s="190"/>
      <c r="W2111" s="36"/>
      <c r="X2111" s="49"/>
      <c r="Y2111" s="190"/>
      <c r="Z2111" s="74"/>
      <c r="AA2111" s="74"/>
      <c r="AB2111" s="74"/>
      <c r="AC2111" s="74"/>
      <c r="AD2111" s="74"/>
      <c r="AE2111" s="74"/>
      <c r="AF2111" s="49"/>
      <c r="AG2111" s="49"/>
    </row>
    <row r="2112" spans="1:33">
      <c r="A2112" s="190"/>
      <c r="B2112" s="190"/>
      <c r="C2112" s="49"/>
      <c r="D2112" s="49"/>
      <c r="E2112" s="190"/>
      <c r="F2112" s="74"/>
      <c r="G2112" s="74"/>
      <c r="H2112" s="74"/>
      <c r="I2112" s="74"/>
      <c r="J2112" s="74"/>
      <c r="K2112" s="74"/>
      <c r="L2112" s="49"/>
      <c r="M2112" s="49"/>
      <c r="N2112" s="49"/>
      <c r="O2112" s="49"/>
      <c r="P2112" s="49"/>
      <c r="Q2112" s="49"/>
      <c r="R2112" s="49"/>
      <c r="S2112" s="49"/>
      <c r="T2112" s="49"/>
      <c r="U2112" s="190"/>
      <c r="V2112" s="190"/>
      <c r="W2112" s="36"/>
      <c r="X2112" s="49"/>
      <c r="Y2112" s="190"/>
      <c r="Z2112" s="74"/>
      <c r="AA2112" s="74"/>
      <c r="AB2112" s="74"/>
      <c r="AC2112" s="74"/>
      <c r="AD2112" s="74"/>
      <c r="AE2112" s="74"/>
      <c r="AF2112" s="49"/>
      <c r="AG2112" s="49"/>
    </row>
    <row r="2113" spans="1:33">
      <c r="A2113" s="190"/>
      <c r="B2113" s="190"/>
      <c r="C2113" s="49"/>
      <c r="D2113" s="49"/>
      <c r="E2113" s="190"/>
      <c r="F2113" s="74"/>
      <c r="G2113" s="74"/>
      <c r="H2113" s="74"/>
      <c r="I2113" s="74"/>
      <c r="J2113" s="74"/>
      <c r="K2113" s="74"/>
      <c r="L2113" s="49"/>
      <c r="M2113" s="49"/>
      <c r="N2113" s="49"/>
      <c r="O2113" s="49"/>
      <c r="P2113" s="49"/>
      <c r="Q2113" s="49"/>
      <c r="R2113" s="49"/>
      <c r="S2113" s="49"/>
      <c r="T2113" s="49"/>
      <c r="U2113" s="190"/>
      <c r="V2113" s="190"/>
      <c r="W2113" s="36"/>
      <c r="X2113" s="49"/>
      <c r="Y2113" s="190"/>
      <c r="Z2113" s="74"/>
      <c r="AA2113" s="74"/>
      <c r="AB2113" s="74"/>
      <c r="AC2113" s="74"/>
      <c r="AD2113" s="74"/>
      <c r="AE2113" s="74"/>
      <c r="AF2113" s="49"/>
      <c r="AG2113" s="49"/>
    </row>
    <row r="2114" spans="1:33">
      <c r="A2114" s="190"/>
      <c r="B2114" s="190"/>
      <c r="C2114" s="49"/>
      <c r="D2114" s="49"/>
      <c r="E2114" s="190"/>
      <c r="F2114" s="74"/>
      <c r="G2114" s="74"/>
      <c r="H2114" s="74"/>
      <c r="I2114" s="74"/>
      <c r="J2114" s="74"/>
      <c r="K2114" s="74"/>
      <c r="L2114" s="49"/>
      <c r="M2114" s="49"/>
      <c r="N2114" s="49"/>
      <c r="O2114" s="49"/>
      <c r="P2114" s="49"/>
      <c r="Q2114" s="49"/>
      <c r="R2114" s="49"/>
      <c r="S2114" s="49"/>
      <c r="T2114" s="49"/>
      <c r="U2114" s="190"/>
      <c r="V2114" s="190"/>
      <c r="W2114" s="36"/>
      <c r="X2114" s="49"/>
      <c r="Y2114" s="190"/>
      <c r="Z2114" s="74"/>
      <c r="AA2114" s="74"/>
      <c r="AB2114" s="74"/>
      <c r="AC2114" s="74"/>
      <c r="AD2114" s="74"/>
      <c r="AE2114" s="74"/>
      <c r="AF2114" s="49"/>
      <c r="AG2114" s="49"/>
    </row>
    <row r="2115" spans="1:33">
      <c r="A2115" s="190"/>
      <c r="B2115" s="190"/>
      <c r="C2115" s="49"/>
      <c r="D2115" s="49"/>
      <c r="E2115" s="190"/>
      <c r="F2115" s="74"/>
      <c r="G2115" s="74"/>
      <c r="H2115" s="74"/>
      <c r="I2115" s="74"/>
      <c r="J2115" s="74"/>
      <c r="K2115" s="74"/>
      <c r="L2115" s="49"/>
      <c r="M2115" s="49"/>
      <c r="N2115" s="49"/>
      <c r="O2115" s="49"/>
      <c r="P2115" s="49"/>
      <c r="Q2115" s="49"/>
      <c r="R2115" s="49"/>
      <c r="S2115" s="49"/>
      <c r="T2115" s="49"/>
      <c r="U2115" s="190"/>
      <c r="V2115" s="190"/>
      <c r="W2115" s="36"/>
      <c r="X2115" s="49"/>
      <c r="Y2115" s="190"/>
      <c r="Z2115" s="74"/>
      <c r="AA2115" s="74"/>
      <c r="AB2115" s="74"/>
      <c r="AC2115" s="74"/>
      <c r="AD2115" s="74"/>
      <c r="AE2115" s="74"/>
      <c r="AF2115" s="49"/>
      <c r="AG2115" s="49"/>
    </row>
    <row r="2116" spans="1:33">
      <c r="A2116" s="190"/>
      <c r="B2116" s="190"/>
      <c r="C2116" s="49"/>
      <c r="D2116" s="49"/>
      <c r="E2116" s="190"/>
      <c r="F2116" s="74"/>
      <c r="G2116" s="74"/>
      <c r="H2116" s="74"/>
      <c r="I2116" s="74"/>
      <c r="J2116" s="74"/>
      <c r="K2116" s="74"/>
      <c r="L2116" s="49"/>
      <c r="M2116" s="49"/>
      <c r="N2116" s="49"/>
      <c r="O2116" s="49"/>
      <c r="P2116" s="49"/>
      <c r="Q2116" s="49"/>
      <c r="R2116" s="49"/>
      <c r="S2116" s="49"/>
      <c r="T2116" s="49"/>
      <c r="U2116" s="190"/>
      <c r="V2116" s="190"/>
      <c r="W2116" s="36"/>
      <c r="X2116" s="49"/>
      <c r="Y2116" s="190"/>
      <c r="Z2116" s="74"/>
      <c r="AA2116" s="74"/>
      <c r="AB2116" s="74"/>
      <c r="AC2116" s="74"/>
      <c r="AD2116" s="74"/>
      <c r="AE2116" s="74"/>
      <c r="AF2116" s="49"/>
      <c r="AG2116" s="49"/>
    </row>
    <row r="2117" spans="1:33">
      <c r="A2117" s="190"/>
      <c r="B2117" s="190"/>
      <c r="C2117" s="49"/>
      <c r="D2117" s="49"/>
      <c r="E2117" s="190"/>
      <c r="F2117" s="74"/>
      <c r="G2117" s="74"/>
      <c r="H2117" s="74"/>
      <c r="I2117" s="74"/>
      <c r="J2117" s="74"/>
      <c r="K2117" s="74"/>
      <c r="L2117" s="49"/>
      <c r="M2117" s="49"/>
      <c r="N2117" s="49"/>
      <c r="O2117" s="49"/>
      <c r="P2117" s="49"/>
      <c r="Q2117" s="49"/>
      <c r="R2117" s="49"/>
      <c r="S2117" s="49"/>
      <c r="T2117" s="49"/>
      <c r="U2117" s="190"/>
      <c r="V2117" s="190"/>
      <c r="W2117" s="36"/>
      <c r="X2117" s="49"/>
      <c r="Y2117" s="190"/>
      <c r="Z2117" s="74"/>
      <c r="AA2117" s="74"/>
      <c r="AB2117" s="74"/>
      <c r="AC2117" s="74"/>
      <c r="AD2117" s="74"/>
      <c r="AE2117" s="74"/>
      <c r="AF2117" s="49"/>
      <c r="AG2117" s="49"/>
    </row>
    <row r="2118" spans="1:33">
      <c r="A2118" s="190"/>
      <c r="B2118" s="190"/>
      <c r="C2118" s="49"/>
      <c r="D2118" s="49"/>
      <c r="E2118" s="190"/>
      <c r="F2118" s="74"/>
      <c r="G2118" s="74"/>
      <c r="H2118" s="74"/>
      <c r="I2118" s="74"/>
      <c r="J2118" s="74"/>
      <c r="K2118" s="74"/>
      <c r="L2118" s="49"/>
      <c r="M2118" s="49"/>
      <c r="N2118" s="49"/>
      <c r="O2118" s="49"/>
      <c r="P2118" s="49"/>
      <c r="Q2118" s="49"/>
      <c r="R2118" s="49"/>
      <c r="S2118" s="49"/>
      <c r="T2118" s="49"/>
      <c r="U2118" s="190"/>
      <c r="V2118" s="190"/>
      <c r="W2118" s="36"/>
      <c r="X2118" s="49"/>
      <c r="Y2118" s="190"/>
      <c r="Z2118" s="74"/>
      <c r="AA2118" s="74"/>
      <c r="AB2118" s="74"/>
      <c r="AC2118" s="74"/>
      <c r="AD2118" s="74"/>
      <c r="AE2118" s="74"/>
      <c r="AF2118" s="49"/>
      <c r="AG2118" s="49"/>
    </row>
    <row r="2119" spans="1:33">
      <c r="A2119" s="190"/>
      <c r="B2119" s="190"/>
      <c r="C2119" s="49"/>
      <c r="D2119" s="49"/>
      <c r="E2119" s="190"/>
      <c r="F2119" s="74"/>
      <c r="G2119" s="74"/>
      <c r="H2119" s="74"/>
      <c r="I2119" s="74"/>
      <c r="J2119" s="74"/>
      <c r="K2119" s="74"/>
      <c r="L2119" s="49"/>
      <c r="M2119" s="49"/>
      <c r="N2119" s="49"/>
      <c r="O2119" s="49"/>
      <c r="P2119" s="49"/>
      <c r="Q2119" s="49"/>
      <c r="R2119" s="49"/>
      <c r="S2119" s="49"/>
      <c r="T2119" s="49"/>
      <c r="U2119" s="190"/>
      <c r="V2119" s="190"/>
      <c r="W2119" s="36"/>
      <c r="X2119" s="49"/>
      <c r="Y2119" s="190"/>
      <c r="Z2119" s="74"/>
      <c r="AA2119" s="74"/>
      <c r="AB2119" s="74"/>
      <c r="AC2119" s="74"/>
      <c r="AD2119" s="74"/>
      <c r="AE2119" s="74"/>
      <c r="AF2119" s="49"/>
      <c r="AG2119" s="49"/>
    </row>
    <row r="2120" spans="1:33">
      <c r="A2120" s="190"/>
      <c r="B2120" s="190"/>
      <c r="C2120" s="49"/>
      <c r="D2120" s="49"/>
      <c r="E2120" s="190"/>
      <c r="F2120" s="74"/>
      <c r="G2120" s="74"/>
      <c r="H2120" s="74"/>
      <c r="I2120" s="74"/>
      <c r="J2120" s="74"/>
      <c r="K2120" s="74"/>
      <c r="L2120" s="49"/>
      <c r="M2120" s="49"/>
      <c r="N2120" s="49"/>
      <c r="O2120" s="49"/>
      <c r="P2120" s="49"/>
      <c r="Q2120" s="49"/>
      <c r="R2120" s="49"/>
      <c r="S2120" s="49"/>
      <c r="T2120" s="49"/>
      <c r="U2120" s="190"/>
      <c r="V2120" s="190"/>
      <c r="W2120" s="36"/>
      <c r="X2120" s="49"/>
      <c r="Y2120" s="190"/>
      <c r="Z2120" s="74"/>
      <c r="AA2120" s="74"/>
      <c r="AB2120" s="74"/>
      <c r="AC2120" s="74"/>
      <c r="AD2120" s="74"/>
      <c r="AE2120" s="74"/>
      <c r="AF2120" s="49"/>
      <c r="AG2120" s="49"/>
    </row>
    <row r="2121" spans="1:33">
      <c r="A2121" s="190"/>
      <c r="B2121" s="190"/>
      <c r="C2121" s="49"/>
      <c r="D2121" s="49"/>
      <c r="E2121" s="190"/>
      <c r="F2121" s="74"/>
      <c r="G2121" s="74"/>
      <c r="H2121" s="74"/>
      <c r="I2121" s="74"/>
      <c r="J2121" s="74"/>
      <c r="K2121" s="74"/>
      <c r="L2121" s="49"/>
      <c r="M2121" s="49"/>
      <c r="N2121" s="49"/>
      <c r="O2121" s="49"/>
      <c r="P2121" s="49"/>
      <c r="Q2121" s="49"/>
      <c r="R2121" s="49"/>
      <c r="S2121" s="49"/>
      <c r="T2121" s="49"/>
      <c r="U2121" s="190"/>
      <c r="V2121" s="190"/>
      <c r="W2121" s="36"/>
      <c r="X2121" s="49"/>
      <c r="Y2121" s="190"/>
      <c r="Z2121" s="74"/>
      <c r="AA2121" s="74"/>
      <c r="AB2121" s="74"/>
      <c r="AC2121" s="74"/>
      <c r="AD2121" s="74"/>
      <c r="AE2121" s="74"/>
      <c r="AF2121" s="49"/>
      <c r="AG2121" s="49"/>
    </row>
    <row r="2122" spans="1:33">
      <c r="A2122" s="190"/>
      <c r="B2122" s="190"/>
      <c r="C2122" s="49"/>
      <c r="D2122" s="49"/>
      <c r="E2122" s="190"/>
      <c r="F2122" s="74"/>
      <c r="G2122" s="74"/>
      <c r="H2122" s="74"/>
      <c r="I2122" s="74"/>
      <c r="J2122" s="74"/>
      <c r="K2122" s="74"/>
      <c r="L2122" s="49"/>
      <c r="M2122" s="49"/>
      <c r="N2122" s="49"/>
      <c r="O2122" s="49"/>
      <c r="P2122" s="49"/>
      <c r="Q2122" s="49"/>
      <c r="R2122" s="49"/>
      <c r="S2122" s="49"/>
      <c r="T2122" s="49"/>
      <c r="U2122" s="190"/>
      <c r="V2122" s="190"/>
      <c r="W2122" s="36"/>
      <c r="X2122" s="49"/>
      <c r="Y2122" s="190"/>
      <c r="Z2122" s="74"/>
      <c r="AA2122" s="74"/>
      <c r="AB2122" s="74"/>
      <c r="AC2122" s="74"/>
      <c r="AD2122" s="74"/>
      <c r="AE2122" s="74"/>
      <c r="AF2122" s="49"/>
      <c r="AG2122" s="49"/>
    </row>
    <row r="2123" spans="1:33">
      <c r="A2123" s="190"/>
      <c r="B2123" s="190"/>
      <c r="C2123" s="49"/>
      <c r="D2123" s="49"/>
      <c r="E2123" s="190"/>
      <c r="F2123" s="74"/>
      <c r="G2123" s="74"/>
      <c r="H2123" s="74"/>
      <c r="I2123" s="74"/>
      <c r="J2123" s="74"/>
      <c r="K2123" s="74"/>
      <c r="L2123" s="49"/>
      <c r="M2123" s="49"/>
      <c r="N2123" s="49"/>
      <c r="O2123" s="49"/>
      <c r="P2123" s="49"/>
      <c r="Q2123" s="49"/>
      <c r="R2123" s="49"/>
      <c r="S2123" s="49"/>
      <c r="T2123" s="49"/>
      <c r="U2123" s="190"/>
      <c r="V2123" s="190"/>
      <c r="W2123" s="36"/>
      <c r="X2123" s="49"/>
      <c r="Y2123" s="190"/>
      <c r="Z2123" s="74"/>
      <c r="AA2123" s="74"/>
      <c r="AB2123" s="74"/>
      <c r="AC2123" s="74"/>
      <c r="AD2123" s="74"/>
      <c r="AE2123" s="74"/>
      <c r="AF2123" s="49"/>
      <c r="AG2123" s="49"/>
    </row>
    <row r="2124" spans="1:33">
      <c r="A2124" s="190"/>
      <c r="B2124" s="190"/>
      <c r="C2124" s="49"/>
      <c r="D2124" s="49"/>
      <c r="E2124" s="190"/>
      <c r="F2124" s="74"/>
      <c r="G2124" s="74"/>
      <c r="H2124" s="74"/>
      <c r="I2124" s="74"/>
      <c r="J2124" s="74"/>
      <c r="K2124" s="74"/>
      <c r="L2124" s="49"/>
      <c r="M2124" s="49"/>
      <c r="N2124" s="49"/>
      <c r="O2124" s="49"/>
      <c r="P2124" s="49"/>
      <c r="Q2124" s="49"/>
      <c r="R2124" s="49"/>
      <c r="S2124" s="49"/>
      <c r="T2124" s="49"/>
      <c r="U2124" s="190"/>
      <c r="V2124" s="190"/>
      <c r="W2124" s="36"/>
      <c r="X2124" s="49"/>
      <c r="Y2124" s="190"/>
      <c r="Z2124" s="74"/>
      <c r="AA2124" s="74"/>
      <c r="AB2124" s="74"/>
      <c r="AC2124" s="74"/>
      <c r="AD2124" s="74"/>
      <c r="AE2124" s="74"/>
      <c r="AF2124" s="49"/>
      <c r="AG2124" s="49"/>
    </row>
    <row r="2125" spans="1:33">
      <c r="A2125" s="190"/>
      <c r="B2125" s="190"/>
      <c r="C2125" s="49"/>
      <c r="D2125" s="49"/>
      <c r="E2125" s="190"/>
      <c r="F2125" s="74"/>
      <c r="G2125" s="74"/>
      <c r="H2125" s="74"/>
      <c r="I2125" s="74"/>
      <c r="J2125" s="74"/>
      <c r="K2125" s="74"/>
      <c r="L2125" s="49"/>
      <c r="M2125" s="49"/>
      <c r="N2125" s="49"/>
      <c r="O2125" s="49"/>
      <c r="P2125" s="49"/>
      <c r="Q2125" s="49"/>
      <c r="R2125" s="49"/>
      <c r="S2125" s="49"/>
      <c r="T2125" s="49"/>
      <c r="U2125" s="190"/>
      <c r="V2125" s="190"/>
      <c r="W2125" s="36"/>
      <c r="X2125" s="49"/>
      <c r="Y2125" s="190"/>
      <c r="Z2125" s="74"/>
      <c r="AA2125" s="74"/>
      <c r="AB2125" s="74"/>
      <c r="AC2125" s="74"/>
      <c r="AD2125" s="74"/>
      <c r="AE2125" s="74"/>
      <c r="AF2125" s="49"/>
      <c r="AG2125" s="49"/>
    </row>
    <row r="2126" spans="1:33">
      <c r="A2126" s="190"/>
      <c r="B2126" s="190"/>
      <c r="C2126" s="49"/>
      <c r="D2126" s="49"/>
      <c r="E2126" s="190"/>
      <c r="F2126" s="74"/>
      <c r="G2126" s="74"/>
      <c r="H2126" s="74"/>
      <c r="I2126" s="74"/>
      <c r="J2126" s="74"/>
      <c r="K2126" s="74"/>
      <c r="L2126" s="49"/>
      <c r="M2126" s="49"/>
      <c r="N2126" s="49"/>
      <c r="O2126" s="49"/>
      <c r="P2126" s="49"/>
      <c r="Q2126" s="49"/>
      <c r="R2126" s="49"/>
      <c r="S2126" s="49"/>
      <c r="T2126" s="49"/>
      <c r="U2126" s="190"/>
      <c r="V2126" s="190"/>
      <c r="W2126" s="36"/>
      <c r="X2126" s="49"/>
      <c r="Y2126" s="190"/>
      <c r="Z2126" s="74"/>
      <c r="AA2126" s="74"/>
      <c r="AB2126" s="74"/>
      <c r="AC2126" s="74"/>
      <c r="AD2126" s="74"/>
      <c r="AE2126" s="74"/>
      <c r="AF2126" s="49"/>
      <c r="AG2126" s="49"/>
    </row>
    <row r="2127" spans="1:33">
      <c r="A2127" s="190"/>
      <c r="B2127" s="190"/>
      <c r="C2127" s="49"/>
      <c r="D2127" s="49"/>
      <c r="E2127" s="190"/>
      <c r="F2127" s="74"/>
      <c r="G2127" s="74"/>
      <c r="H2127" s="74"/>
      <c r="I2127" s="74"/>
      <c r="J2127" s="74"/>
      <c r="K2127" s="74"/>
      <c r="L2127" s="49"/>
      <c r="M2127" s="49"/>
      <c r="N2127" s="49"/>
      <c r="O2127" s="49"/>
      <c r="P2127" s="49"/>
      <c r="Q2127" s="49"/>
      <c r="R2127" s="49"/>
      <c r="S2127" s="49"/>
      <c r="T2127" s="49"/>
      <c r="U2127" s="190"/>
      <c r="V2127" s="190"/>
      <c r="W2127" s="36"/>
      <c r="X2127" s="49"/>
      <c r="Y2127" s="190"/>
      <c r="Z2127" s="74"/>
      <c r="AA2127" s="74"/>
      <c r="AB2127" s="74"/>
      <c r="AC2127" s="74"/>
      <c r="AD2127" s="74"/>
      <c r="AE2127" s="74"/>
      <c r="AF2127" s="49"/>
      <c r="AG2127" s="49"/>
    </row>
    <row r="2128" spans="1:33">
      <c r="A2128" s="190"/>
      <c r="B2128" s="190"/>
      <c r="C2128" s="49"/>
      <c r="D2128" s="49"/>
      <c r="E2128" s="190"/>
      <c r="F2128" s="74"/>
      <c r="G2128" s="74"/>
      <c r="H2128" s="74"/>
      <c r="I2128" s="74"/>
      <c r="J2128" s="74"/>
      <c r="K2128" s="74"/>
      <c r="L2128" s="49"/>
      <c r="M2128" s="49"/>
      <c r="N2128" s="49"/>
      <c r="O2128" s="49"/>
      <c r="P2128" s="49"/>
      <c r="Q2128" s="49"/>
      <c r="R2128" s="49"/>
      <c r="S2128" s="49"/>
      <c r="T2128" s="49"/>
      <c r="U2128" s="190"/>
      <c r="V2128" s="190"/>
      <c r="W2128" s="36"/>
      <c r="X2128" s="49"/>
      <c r="Y2128" s="190"/>
      <c r="Z2128" s="74"/>
      <c r="AA2128" s="74"/>
      <c r="AB2128" s="74"/>
      <c r="AC2128" s="74"/>
      <c r="AD2128" s="74"/>
      <c r="AE2128" s="74"/>
      <c r="AF2128" s="49"/>
      <c r="AG2128" s="49"/>
    </row>
    <row r="2129" spans="1:33">
      <c r="A2129" s="190"/>
      <c r="B2129" s="190"/>
      <c r="C2129" s="49"/>
      <c r="D2129" s="49"/>
      <c r="E2129" s="190"/>
      <c r="F2129" s="74"/>
      <c r="G2129" s="74"/>
      <c r="H2129" s="74"/>
      <c r="I2129" s="74"/>
      <c r="J2129" s="74"/>
      <c r="K2129" s="74"/>
      <c r="L2129" s="49"/>
      <c r="M2129" s="49"/>
      <c r="N2129" s="49"/>
      <c r="O2129" s="49"/>
      <c r="P2129" s="49"/>
      <c r="Q2129" s="49"/>
      <c r="R2129" s="49"/>
      <c r="S2129" s="49"/>
      <c r="T2129" s="49"/>
      <c r="U2129" s="190"/>
      <c r="V2129" s="190"/>
      <c r="W2129" s="36"/>
      <c r="X2129" s="49"/>
      <c r="Y2129" s="190"/>
      <c r="Z2129" s="74"/>
      <c r="AA2129" s="74"/>
      <c r="AB2129" s="74"/>
      <c r="AC2129" s="74"/>
      <c r="AD2129" s="74"/>
      <c r="AE2129" s="74"/>
      <c r="AF2129" s="49"/>
      <c r="AG2129" s="49"/>
    </row>
    <row r="2130" spans="1:33">
      <c r="A2130" s="190"/>
      <c r="B2130" s="190"/>
      <c r="C2130" s="49"/>
      <c r="D2130" s="49"/>
      <c r="E2130" s="190"/>
      <c r="F2130" s="74"/>
      <c r="G2130" s="74"/>
      <c r="H2130" s="74"/>
      <c r="I2130" s="74"/>
      <c r="J2130" s="74"/>
      <c r="K2130" s="74"/>
      <c r="L2130" s="49"/>
      <c r="M2130" s="49"/>
      <c r="N2130" s="49"/>
      <c r="O2130" s="49"/>
      <c r="P2130" s="49"/>
      <c r="Q2130" s="49"/>
      <c r="R2130" s="49"/>
      <c r="S2130" s="49"/>
      <c r="T2130" s="49"/>
      <c r="U2130" s="190"/>
      <c r="V2130" s="190"/>
      <c r="W2130" s="36"/>
      <c r="X2130" s="49"/>
      <c r="Y2130" s="190"/>
      <c r="Z2130" s="74"/>
      <c r="AA2130" s="74"/>
      <c r="AB2130" s="74"/>
      <c r="AC2130" s="74"/>
      <c r="AD2130" s="74"/>
      <c r="AE2130" s="74"/>
      <c r="AF2130" s="49"/>
      <c r="AG2130" s="49"/>
    </row>
    <row r="2131" spans="1:33">
      <c r="A2131" s="190"/>
      <c r="B2131" s="190"/>
      <c r="C2131" s="49"/>
      <c r="D2131" s="49"/>
      <c r="E2131" s="190"/>
      <c r="F2131" s="74"/>
      <c r="G2131" s="74"/>
      <c r="H2131" s="74"/>
      <c r="I2131" s="74"/>
      <c r="J2131" s="74"/>
      <c r="K2131" s="74"/>
      <c r="L2131" s="49"/>
      <c r="M2131" s="49"/>
      <c r="N2131" s="49"/>
      <c r="O2131" s="49"/>
      <c r="P2131" s="49"/>
      <c r="Q2131" s="49"/>
      <c r="R2131" s="49"/>
      <c r="S2131" s="49"/>
      <c r="T2131" s="49"/>
      <c r="U2131" s="190"/>
      <c r="V2131" s="190"/>
      <c r="W2131" s="36"/>
      <c r="X2131" s="49"/>
      <c r="Y2131" s="190"/>
      <c r="Z2131" s="74"/>
      <c r="AA2131" s="74"/>
      <c r="AB2131" s="74"/>
      <c r="AC2131" s="74"/>
      <c r="AD2131" s="74"/>
      <c r="AE2131" s="74"/>
      <c r="AF2131" s="49"/>
      <c r="AG2131" s="49"/>
    </row>
    <row r="2132" spans="1:33">
      <c r="A2132" s="190"/>
      <c r="B2132" s="190"/>
      <c r="C2132" s="49"/>
      <c r="D2132" s="49"/>
      <c r="E2132" s="190"/>
      <c r="F2132" s="74"/>
      <c r="G2132" s="74"/>
      <c r="H2132" s="74"/>
      <c r="I2132" s="74"/>
      <c r="J2132" s="74"/>
      <c r="K2132" s="74"/>
      <c r="L2132" s="49"/>
      <c r="M2132" s="49"/>
      <c r="N2132" s="49"/>
      <c r="O2132" s="49"/>
      <c r="P2132" s="49"/>
      <c r="Q2132" s="49"/>
      <c r="R2132" s="49"/>
      <c r="S2132" s="49"/>
      <c r="T2132" s="49"/>
      <c r="U2132" s="190"/>
      <c r="V2132" s="190"/>
      <c r="W2132" s="36"/>
      <c r="X2132" s="49"/>
      <c r="Y2132" s="190"/>
      <c r="Z2132" s="74"/>
      <c r="AA2132" s="74"/>
      <c r="AB2132" s="74"/>
      <c r="AC2132" s="74"/>
      <c r="AD2132" s="74"/>
      <c r="AE2132" s="74"/>
      <c r="AF2132" s="49"/>
      <c r="AG2132" s="49"/>
    </row>
    <row r="2133" spans="1:33">
      <c r="A2133" s="190"/>
      <c r="B2133" s="190"/>
      <c r="C2133" s="49"/>
      <c r="D2133" s="49"/>
      <c r="E2133" s="190"/>
      <c r="F2133" s="74"/>
      <c r="G2133" s="74"/>
      <c r="H2133" s="74"/>
      <c r="I2133" s="74"/>
      <c r="J2133" s="74"/>
      <c r="K2133" s="74"/>
      <c r="L2133" s="49"/>
      <c r="M2133" s="49"/>
      <c r="N2133" s="49"/>
      <c r="O2133" s="49"/>
      <c r="P2133" s="49"/>
      <c r="Q2133" s="49"/>
      <c r="R2133" s="49"/>
      <c r="S2133" s="49"/>
      <c r="T2133" s="49"/>
      <c r="U2133" s="190"/>
      <c r="V2133" s="190"/>
      <c r="W2133" s="36"/>
      <c r="X2133" s="49"/>
      <c r="Y2133" s="190"/>
      <c r="Z2133" s="74"/>
      <c r="AA2133" s="74"/>
      <c r="AB2133" s="74"/>
      <c r="AC2133" s="74"/>
      <c r="AD2133" s="74"/>
      <c r="AE2133" s="74"/>
      <c r="AF2133" s="49"/>
      <c r="AG2133" s="49"/>
    </row>
    <row r="2134" spans="1:33">
      <c r="A2134" s="190"/>
      <c r="B2134" s="190"/>
      <c r="C2134" s="49"/>
      <c r="D2134" s="49"/>
      <c r="E2134" s="190"/>
      <c r="F2134" s="74"/>
      <c r="G2134" s="74"/>
      <c r="H2134" s="74"/>
      <c r="I2134" s="74"/>
      <c r="J2134" s="74"/>
      <c r="K2134" s="74"/>
      <c r="L2134" s="49"/>
      <c r="M2134" s="49"/>
      <c r="N2134" s="49"/>
      <c r="O2134" s="49"/>
      <c r="P2134" s="49"/>
      <c r="Q2134" s="49"/>
      <c r="R2134" s="49"/>
      <c r="S2134" s="49"/>
      <c r="T2134" s="49"/>
      <c r="U2134" s="190"/>
      <c r="V2134" s="190"/>
      <c r="W2134" s="36"/>
      <c r="X2134" s="49"/>
      <c r="Y2134" s="190"/>
      <c r="Z2134" s="74"/>
      <c r="AA2134" s="74"/>
      <c r="AB2134" s="74"/>
      <c r="AC2134" s="74"/>
      <c r="AD2134" s="74"/>
      <c r="AE2134" s="74"/>
      <c r="AF2134" s="49"/>
      <c r="AG2134" s="49"/>
    </row>
  </sheetData>
  <mergeCells count="38">
    <mergeCell ref="H1:K1"/>
    <mergeCell ref="AQ124:AS124"/>
    <mergeCell ref="AN245:AP245"/>
    <mergeCell ref="AQ245:AS245"/>
    <mergeCell ref="AN1:AP1"/>
    <mergeCell ref="AQ1:AS1"/>
    <mergeCell ref="AN612:AP612"/>
    <mergeCell ref="AQ612:AS612"/>
    <mergeCell ref="AZ1:BE1"/>
    <mergeCell ref="BF1:BK1"/>
    <mergeCell ref="AZ123:BE123"/>
    <mergeCell ref="BF123:BK123"/>
    <mergeCell ref="AN489:AP489"/>
    <mergeCell ref="AQ489:AS489"/>
    <mergeCell ref="AN490:AP490"/>
    <mergeCell ref="AQ490:AS490"/>
    <mergeCell ref="AN611:AP611"/>
    <mergeCell ref="AQ611:AS611"/>
    <mergeCell ref="AN246:AP246"/>
    <mergeCell ref="AQ246:AS246"/>
    <mergeCell ref="AN367:AP367"/>
    <mergeCell ref="AQ367:AS367"/>
    <mergeCell ref="F1:G1"/>
    <mergeCell ref="AZ611:BE611"/>
    <mergeCell ref="BF611:BK611"/>
    <mergeCell ref="AB1:AE1"/>
    <mergeCell ref="Z1:AA1"/>
    <mergeCell ref="AZ245:BE245"/>
    <mergeCell ref="BF245:BK245"/>
    <mergeCell ref="AZ367:BE367"/>
    <mergeCell ref="BF367:BK367"/>
    <mergeCell ref="AZ489:BE489"/>
    <mergeCell ref="BF489:BK489"/>
    <mergeCell ref="AN368:AP368"/>
    <mergeCell ref="AQ368:AS368"/>
    <mergeCell ref="AN123:AP123"/>
    <mergeCell ref="AQ123:AS123"/>
    <mergeCell ref="AN124:AP124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O63"/>
  <sheetViews>
    <sheetView zoomScale="50" zoomScaleNormal="50" workbookViewId="0">
      <selection activeCell="AE46" sqref="AE46"/>
    </sheetView>
  </sheetViews>
  <sheetFormatPr defaultRowHeight="14.4"/>
  <cols>
    <col min="1" max="14" width="8.88671875" style="4"/>
    <col min="15" max="15" width="15.6640625" style="1" customWidth="1"/>
    <col min="16" max="16" width="8.88671875" style="4"/>
    <col min="17" max="17" width="16.88671875" style="4" customWidth="1"/>
    <col min="18" max="45" width="8.88671875" style="4"/>
    <col min="48" max="49" width="8.88671875" style="4"/>
    <col min="51" max="56" width="8.88671875" style="4"/>
  </cols>
  <sheetData>
    <row r="1" spans="1:93">
      <c r="A1" s="103" t="s">
        <v>63</v>
      </c>
      <c r="B1" s="60" t="s">
        <v>75</v>
      </c>
      <c r="C1" s="60" t="s">
        <v>66</v>
      </c>
      <c r="D1" s="60" t="s">
        <v>95</v>
      </c>
      <c r="E1" s="60" t="s">
        <v>96</v>
      </c>
      <c r="F1" s="60" t="s">
        <v>68</v>
      </c>
      <c r="G1" s="60" t="s">
        <v>64</v>
      </c>
      <c r="H1" s="60" t="s">
        <v>65</v>
      </c>
      <c r="I1" s="60" t="s">
        <v>57</v>
      </c>
      <c r="J1" s="60" t="s">
        <v>59</v>
      </c>
      <c r="K1" s="60" t="s">
        <v>73</v>
      </c>
      <c r="L1" s="60" t="s">
        <v>71</v>
      </c>
      <c r="M1" s="60" t="s">
        <v>72</v>
      </c>
      <c r="N1" s="60" t="s">
        <v>60</v>
      </c>
      <c r="O1" s="252" t="s">
        <v>58</v>
      </c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93">
      <c r="A2" s="97" t="s">
        <v>77</v>
      </c>
      <c r="B2" s="61" t="s">
        <v>76</v>
      </c>
      <c r="C2" s="61" t="s">
        <v>67</v>
      </c>
      <c r="D2" s="61" t="s">
        <v>97</v>
      </c>
      <c r="E2" s="61" t="s">
        <v>100</v>
      </c>
      <c r="F2" s="61">
        <v>3</v>
      </c>
      <c r="G2" s="61">
        <v>1</v>
      </c>
      <c r="H2" s="61">
        <v>1</v>
      </c>
      <c r="I2" s="61">
        <v>1.0029999999999999</v>
      </c>
      <c r="J2" s="61">
        <v>86.8</v>
      </c>
      <c r="K2" s="61">
        <v>4.008</v>
      </c>
      <c r="L2" s="61" t="s">
        <v>47</v>
      </c>
      <c r="M2" s="61" t="s">
        <v>47</v>
      </c>
      <c r="N2" s="61">
        <v>148.80000000000001</v>
      </c>
      <c r="O2" s="253">
        <v>86.52</v>
      </c>
      <c r="P2" s="269"/>
      <c r="R2" s="266"/>
      <c r="S2" s="266"/>
      <c r="T2" s="266"/>
      <c r="V2" s="49"/>
      <c r="W2" s="49"/>
      <c r="X2" s="49"/>
      <c r="Y2" s="49"/>
      <c r="Z2" s="49"/>
      <c r="AA2" s="49"/>
      <c r="AB2" s="49"/>
      <c r="AC2" s="49"/>
      <c r="AD2" s="49"/>
      <c r="AE2" s="49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93">
      <c r="A3" s="97" t="s">
        <v>77</v>
      </c>
      <c r="B3" s="61" t="s">
        <v>76</v>
      </c>
      <c r="C3" s="61" t="s">
        <v>69</v>
      </c>
      <c r="D3" s="61" t="s">
        <v>97</v>
      </c>
      <c r="E3" s="61" t="s">
        <v>100</v>
      </c>
      <c r="F3" s="61">
        <v>3</v>
      </c>
      <c r="G3" s="61">
        <v>1</v>
      </c>
      <c r="H3" s="61">
        <v>1</v>
      </c>
      <c r="I3" s="61">
        <v>1.0009999999999999</v>
      </c>
      <c r="J3" s="61">
        <v>84.61</v>
      </c>
      <c r="K3" s="61">
        <v>3.9969999999999999</v>
      </c>
      <c r="L3" s="61" t="s">
        <v>47</v>
      </c>
      <c r="M3" s="61" t="s">
        <v>47</v>
      </c>
      <c r="N3" s="61">
        <v>148.80000000000001</v>
      </c>
      <c r="O3" s="253">
        <v>84.5</v>
      </c>
      <c r="P3" s="269"/>
      <c r="V3" s="49"/>
      <c r="W3" s="49"/>
      <c r="X3" s="49"/>
      <c r="Y3" s="49"/>
      <c r="Z3" s="49"/>
      <c r="AA3" s="49"/>
      <c r="AB3" s="49"/>
      <c r="AC3" s="49"/>
      <c r="AD3" s="49"/>
      <c r="AE3" s="49"/>
      <c r="AP3" s="290"/>
      <c r="AQ3" s="290"/>
      <c r="AR3" s="290"/>
      <c r="AS3" s="290"/>
      <c r="AT3" s="290"/>
      <c r="AU3" s="290"/>
      <c r="AV3" s="290"/>
      <c r="AW3" s="290"/>
      <c r="AX3" s="290"/>
      <c r="AY3" s="290"/>
      <c r="AZ3" s="290"/>
      <c r="BA3" s="290"/>
      <c r="BB3" s="290"/>
      <c r="BC3" s="290"/>
      <c r="BD3" s="290"/>
      <c r="BE3" s="290"/>
      <c r="BF3" s="290"/>
      <c r="BG3" s="290"/>
      <c r="BH3" s="290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</row>
    <row r="4" spans="1:93">
      <c r="A4" s="97" t="s">
        <v>77</v>
      </c>
      <c r="B4" s="61" t="s">
        <v>76</v>
      </c>
      <c r="C4" s="61" t="s">
        <v>70</v>
      </c>
      <c r="D4" s="61" t="s">
        <v>97</v>
      </c>
      <c r="E4" s="61" t="s">
        <v>100</v>
      </c>
      <c r="F4" s="61">
        <v>3</v>
      </c>
      <c r="G4" s="61">
        <v>1</v>
      </c>
      <c r="H4" s="61">
        <v>1</v>
      </c>
      <c r="I4" s="61">
        <v>0.99690000000000001</v>
      </c>
      <c r="J4" s="61">
        <v>66.319999999999993</v>
      </c>
      <c r="K4" s="61">
        <v>3.992</v>
      </c>
      <c r="L4" s="61" t="s">
        <v>47</v>
      </c>
      <c r="M4" s="61" t="s">
        <v>47</v>
      </c>
      <c r="N4" s="61">
        <v>148.5</v>
      </c>
      <c r="O4" s="253">
        <v>66.52</v>
      </c>
      <c r="P4" s="269"/>
      <c r="Y4" s="60"/>
      <c r="Z4" s="60"/>
      <c r="AA4" s="60"/>
      <c r="AB4" s="49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290"/>
      <c r="AQ4" s="291"/>
      <c r="AR4" s="291"/>
      <c r="AS4" s="292"/>
      <c r="AT4" s="292"/>
      <c r="AU4" s="292"/>
      <c r="AV4" s="292"/>
      <c r="AW4" s="292"/>
      <c r="AX4" s="292"/>
      <c r="AY4" s="289"/>
      <c r="AZ4" s="289"/>
      <c r="BA4" s="289"/>
      <c r="BB4" s="289"/>
      <c r="BC4" s="289"/>
      <c r="BD4" s="289"/>
      <c r="BE4" s="290"/>
      <c r="BF4" s="290"/>
      <c r="BG4" s="290"/>
      <c r="BH4" s="290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56"/>
      <c r="BX4" s="56"/>
      <c r="BY4" s="56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93" s="4" customFormat="1">
      <c r="A5" s="97" t="s">
        <v>78</v>
      </c>
      <c r="B5" s="61" t="s">
        <v>76</v>
      </c>
      <c r="C5" s="61" t="s">
        <v>67</v>
      </c>
      <c r="D5" s="61" t="s">
        <v>97</v>
      </c>
      <c r="E5" s="61" t="s">
        <v>101</v>
      </c>
      <c r="F5" s="61">
        <v>3</v>
      </c>
      <c r="G5" s="61">
        <v>1</v>
      </c>
      <c r="H5" s="61">
        <v>1</v>
      </c>
      <c r="I5" s="61">
        <v>1.002</v>
      </c>
      <c r="J5" s="61">
        <v>100.3</v>
      </c>
      <c r="K5" s="61">
        <v>4.008</v>
      </c>
      <c r="L5" s="61" t="s">
        <v>47</v>
      </c>
      <c r="M5" s="61" t="s">
        <v>47</v>
      </c>
      <c r="N5" s="61">
        <v>149</v>
      </c>
      <c r="O5" s="253">
        <v>100.2</v>
      </c>
      <c r="P5" s="269"/>
      <c r="Y5" s="49"/>
      <c r="Z5" s="49"/>
      <c r="AA5" s="49"/>
      <c r="AB5" s="61"/>
      <c r="AC5" s="49"/>
      <c r="AD5" s="49"/>
      <c r="AE5" s="49"/>
      <c r="AP5" s="107"/>
      <c r="AQ5" s="107"/>
      <c r="AR5" s="107"/>
      <c r="AS5" s="289"/>
      <c r="AT5" s="289"/>
      <c r="AU5" s="289"/>
      <c r="AV5" s="289"/>
      <c r="AW5" s="289"/>
      <c r="AX5" s="289"/>
      <c r="AY5" s="289"/>
      <c r="AZ5" s="289"/>
      <c r="BA5" s="289"/>
      <c r="BB5" s="289"/>
      <c r="BC5" s="289"/>
      <c r="BD5" s="289"/>
      <c r="BE5" s="290"/>
      <c r="BF5" s="290"/>
      <c r="BG5" s="290"/>
      <c r="BH5" s="290"/>
    </row>
    <row r="6" spans="1:93" s="4" customFormat="1">
      <c r="A6" s="97" t="s">
        <v>78</v>
      </c>
      <c r="B6" s="61" t="s">
        <v>76</v>
      </c>
      <c r="C6" s="61" t="s">
        <v>69</v>
      </c>
      <c r="D6" s="61" t="s">
        <v>97</v>
      </c>
      <c r="E6" s="61" t="s">
        <v>101</v>
      </c>
      <c r="F6" s="61">
        <v>3</v>
      </c>
      <c r="G6" s="61">
        <v>1</v>
      </c>
      <c r="H6" s="61">
        <v>1</v>
      </c>
      <c r="I6" s="61">
        <v>1.0029999999999999</v>
      </c>
      <c r="J6" s="61">
        <v>73.38</v>
      </c>
      <c r="K6" s="61">
        <v>3.9980000000000002</v>
      </c>
      <c r="L6" s="61" t="s">
        <v>47</v>
      </c>
      <c r="M6" s="61" t="s">
        <v>47</v>
      </c>
      <c r="N6" s="61">
        <v>149.19999999999999</v>
      </c>
      <c r="O6" s="253">
        <v>73.150000000000006</v>
      </c>
      <c r="P6" s="269"/>
      <c r="Y6" s="49"/>
      <c r="Z6" s="49"/>
      <c r="AA6" s="49"/>
      <c r="AB6" s="61"/>
      <c r="AC6" s="49"/>
      <c r="AD6" s="49"/>
      <c r="AE6" s="49"/>
      <c r="AP6" s="107"/>
      <c r="AQ6" s="107"/>
      <c r="AR6" s="107"/>
      <c r="AS6" s="289"/>
      <c r="AT6" s="289"/>
      <c r="AU6" s="289"/>
      <c r="AV6" s="289"/>
      <c r="AW6" s="289"/>
      <c r="AX6" s="289"/>
      <c r="AY6" s="289"/>
      <c r="AZ6" s="289"/>
      <c r="BA6" s="289"/>
      <c r="BB6" s="289"/>
      <c r="BC6" s="289"/>
      <c r="BD6" s="289"/>
      <c r="BE6" s="290"/>
      <c r="BF6" s="290"/>
      <c r="BG6" s="290"/>
      <c r="BH6" s="290"/>
    </row>
    <row r="7" spans="1:93" s="4" customFormat="1">
      <c r="A7" s="97" t="s">
        <v>78</v>
      </c>
      <c r="B7" s="61" t="s">
        <v>76</v>
      </c>
      <c r="C7" s="61" t="s">
        <v>70</v>
      </c>
      <c r="D7" s="61" t="s">
        <v>97</v>
      </c>
      <c r="E7" s="61" t="s">
        <v>101</v>
      </c>
      <c r="F7" s="61">
        <v>3</v>
      </c>
      <c r="G7" s="61">
        <v>1</v>
      </c>
      <c r="H7" s="61">
        <v>1</v>
      </c>
      <c r="I7" s="61">
        <v>1.0009999999999999</v>
      </c>
      <c r="J7" s="61">
        <v>78.8</v>
      </c>
      <c r="K7" s="61">
        <v>3.996</v>
      </c>
      <c r="L7" s="61" t="s">
        <v>47</v>
      </c>
      <c r="M7" s="61" t="s">
        <v>47</v>
      </c>
      <c r="N7" s="61">
        <v>148.9</v>
      </c>
      <c r="O7" s="253">
        <v>78.73</v>
      </c>
      <c r="P7" s="269"/>
      <c r="Y7" s="49"/>
      <c r="Z7" s="49"/>
      <c r="AA7" s="49"/>
      <c r="AB7" s="61"/>
      <c r="AC7" s="49"/>
      <c r="AD7" s="49"/>
      <c r="AE7" s="49"/>
      <c r="AP7" s="107"/>
      <c r="AQ7" s="107"/>
      <c r="AR7" s="107"/>
      <c r="AS7" s="289"/>
      <c r="AT7" s="289"/>
      <c r="AU7" s="289"/>
      <c r="AV7" s="289"/>
      <c r="AW7" s="289"/>
      <c r="AX7" s="289"/>
      <c r="AY7" s="289"/>
      <c r="AZ7" s="289"/>
      <c r="BA7" s="289"/>
      <c r="BB7" s="289"/>
      <c r="BC7" s="289"/>
      <c r="BD7" s="289"/>
      <c r="BE7" s="290"/>
      <c r="BF7" s="290"/>
      <c r="BG7" s="290"/>
      <c r="BH7" s="290"/>
    </row>
    <row r="8" spans="1:93" s="4" customFormat="1">
      <c r="A8" s="97" t="s">
        <v>79</v>
      </c>
      <c r="B8" s="61" t="s">
        <v>76</v>
      </c>
      <c r="C8" s="61" t="s">
        <v>67</v>
      </c>
      <c r="D8" s="61" t="s">
        <v>98</v>
      </c>
      <c r="E8" s="61" t="s">
        <v>100</v>
      </c>
      <c r="F8" s="61">
        <v>3</v>
      </c>
      <c r="G8" s="61">
        <v>1</v>
      </c>
      <c r="H8" s="61">
        <v>2</v>
      </c>
      <c r="I8" s="61">
        <v>1.37</v>
      </c>
      <c r="J8" s="61">
        <v>0.9052</v>
      </c>
      <c r="K8" s="61">
        <v>3.9990000000000001</v>
      </c>
      <c r="L8" s="61" t="s">
        <v>47</v>
      </c>
      <c r="M8" s="61" t="s">
        <v>47</v>
      </c>
      <c r="N8" s="61">
        <v>403.3</v>
      </c>
      <c r="O8" s="253">
        <v>0.66080000000000005</v>
      </c>
      <c r="P8" s="269"/>
      <c r="Y8" s="49"/>
      <c r="Z8" s="49"/>
      <c r="AA8" s="49"/>
      <c r="AB8" s="61"/>
      <c r="AC8" s="49"/>
      <c r="AD8" s="49"/>
      <c r="AE8" s="49"/>
      <c r="AP8" s="107"/>
      <c r="AQ8" s="107"/>
      <c r="AR8" s="107"/>
      <c r="AS8" s="289"/>
      <c r="AT8" s="289"/>
      <c r="AU8" s="289"/>
      <c r="AV8" s="289"/>
      <c r="AW8" s="289"/>
      <c r="AX8" s="289"/>
      <c r="AY8" s="289"/>
      <c r="AZ8" s="289"/>
      <c r="BA8" s="289"/>
      <c r="BB8" s="289"/>
      <c r="BC8" s="289"/>
      <c r="BD8" s="289"/>
      <c r="BE8" s="290"/>
      <c r="BF8" s="290"/>
      <c r="BG8" s="290"/>
      <c r="BH8" s="290"/>
    </row>
    <row r="9" spans="1:93" s="4" customFormat="1">
      <c r="A9" s="97" t="s">
        <v>79</v>
      </c>
      <c r="B9" s="61" t="s">
        <v>76</v>
      </c>
      <c r="C9" s="61" t="s">
        <v>69</v>
      </c>
      <c r="D9" s="61" t="s">
        <v>98</v>
      </c>
      <c r="E9" s="61" t="s">
        <v>100</v>
      </c>
      <c r="F9" s="61">
        <v>3</v>
      </c>
      <c r="G9" s="61">
        <v>1</v>
      </c>
      <c r="H9" s="61">
        <v>2</v>
      </c>
      <c r="I9" s="61">
        <v>1.369</v>
      </c>
      <c r="J9" s="61">
        <v>13.16</v>
      </c>
      <c r="K9" s="61">
        <v>3.99</v>
      </c>
      <c r="L9" s="61" t="s">
        <v>47</v>
      </c>
      <c r="M9" s="61" t="s">
        <v>47</v>
      </c>
      <c r="N9" s="61">
        <v>401.6</v>
      </c>
      <c r="O9" s="253">
        <v>9.6140000000000008</v>
      </c>
      <c r="P9" s="269"/>
      <c r="Y9" s="49"/>
      <c r="Z9" s="49"/>
      <c r="AA9" s="49"/>
      <c r="AB9" s="61"/>
      <c r="AC9" s="49"/>
      <c r="AD9" s="49"/>
      <c r="AE9" s="49"/>
      <c r="AP9" s="107"/>
      <c r="AQ9" s="107"/>
      <c r="AR9" s="107"/>
      <c r="AS9" s="289"/>
      <c r="AT9" s="289"/>
      <c r="AU9" s="289"/>
      <c r="AV9" s="289"/>
      <c r="AW9" s="289"/>
      <c r="AX9" s="289"/>
      <c r="AY9" s="289"/>
      <c r="AZ9" s="289"/>
      <c r="BA9" s="289"/>
      <c r="BB9" s="289"/>
      <c r="BC9" s="289"/>
      <c r="BD9" s="289"/>
      <c r="BE9" s="290"/>
      <c r="BF9" s="290"/>
      <c r="BG9" s="290"/>
      <c r="BH9" s="290"/>
    </row>
    <row r="10" spans="1:93" s="4" customFormat="1">
      <c r="A10" s="97" t="s">
        <v>79</v>
      </c>
      <c r="B10" s="61" t="s">
        <v>76</v>
      </c>
      <c r="C10" s="61" t="s">
        <v>70</v>
      </c>
      <c r="D10" s="61" t="s">
        <v>98</v>
      </c>
      <c r="E10" s="61" t="s">
        <v>100</v>
      </c>
      <c r="F10" s="61">
        <v>3</v>
      </c>
      <c r="G10" s="61">
        <v>1</v>
      </c>
      <c r="H10" s="61">
        <v>2</v>
      </c>
      <c r="I10" s="61">
        <v>1.369</v>
      </c>
      <c r="J10" s="61">
        <v>4.2270000000000003</v>
      </c>
      <c r="K10" s="61">
        <v>4</v>
      </c>
      <c r="L10" s="61" t="s">
        <v>47</v>
      </c>
      <c r="M10" s="61" t="s">
        <v>47</v>
      </c>
      <c r="N10" s="61">
        <v>402.8</v>
      </c>
      <c r="O10" s="253">
        <v>3.0870000000000002</v>
      </c>
      <c r="P10" s="269"/>
      <c r="V10" s="49"/>
      <c r="W10" s="49"/>
      <c r="X10" s="49"/>
      <c r="Y10" s="49"/>
      <c r="Z10" s="49"/>
      <c r="AA10" s="49"/>
      <c r="AB10" s="61"/>
      <c r="AC10" s="49"/>
      <c r="AD10" s="49"/>
      <c r="AE10" s="49"/>
      <c r="AP10" s="107"/>
      <c r="AQ10" s="107"/>
      <c r="AR10" s="107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90"/>
      <c r="BF10" s="290"/>
      <c r="BG10" s="290"/>
      <c r="BH10" s="290"/>
    </row>
    <row r="11" spans="1:93" s="4" customFormat="1">
      <c r="A11" s="97" t="s">
        <v>80</v>
      </c>
      <c r="B11" s="61" t="s">
        <v>76</v>
      </c>
      <c r="C11" s="61" t="s">
        <v>67</v>
      </c>
      <c r="D11" s="61" t="s">
        <v>98</v>
      </c>
      <c r="E11" s="61" t="s">
        <v>101</v>
      </c>
      <c r="F11" s="61">
        <v>3</v>
      </c>
      <c r="G11" s="61">
        <v>1</v>
      </c>
      <c r="H11" s="61">
        <v>2</v>
      </c>
      <c r="I11" s="61">
        <v>1.369</v>
      </c>
      <c r="J11" s="61">
        <v>11.81</v>
      </c>
      <c r="K11" s="61">
        <v>4.01</v>
      </c>
      <c r="L11" s="61" t="s">
        <v>47</v>
      </c>
      <c r="M11" s="61" t="s">
        <v>47</v>
      </c>
      <c r="N11" s="61">
        <v>402.2</v>
      </c>
      <c r="O11" s="253">
        <v>8.6259999999999994</v>
      </c>
      <c r="P11" s="269"/>
      <c r="V11" s="49"/>
      <c r="W11" s="49"/>
      <c r="X11" s="49"/>
      <c r="Y11" s="49"/>
      <c r="Z11" s="49"/>
      <c r="AA11" s="49"/>
      <c r="AB11" s="61"/>
      <c r="AC11" s="49"/>
      <c r="AD11" s="49"/>
      <c r="AE11" s="49"/>
      <c r="AP11" s="107"/>
      <c r="AQ11" s="107"/>
      <c r="AR11" s="107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90"/>
      <c r="BF11" s="290"/>
      <c r="BG11" s="290"/>
      <c r="BH11" s="290"/>
    </row>
    <row r="12" spans="1:93" s="4" customFormat="1">
      <c r="A12" s="97" t="s">
        <v>80</v>
      </c>
      <c r="B12" s="61" t="s">
        <v>76</v>
      </c>
      <c r="C12" s="61" t="s">
        <v>69</v>
      </c>
      <c r="D12" s="61" t="s">
        <v>98</v>
      </c>
      <c r="E12" s="61" t="s">
        <v>101</v>
      </c>
      <c r="F12" s="61">
        <v>3</v>
      </c>
      <c r="G12" s="61">
        <v>1</v>
      </c>
      <c r="H12" s="61">
        <v>2</v>
      </c>
      <c r="I12" s="61">
        <v>1.37</v>
      </c>
      <c r="J12" s="61">
        <v>1.5620000000000001</v>
      </c>
      <c r="K12" s="61">
        <v>4</v>
      </c>
      <c r="L12" s="61" t="s">
        <v>47</v>
      </c>
      <c r="M12" s="61" t="s">
        <v>47</v>
      </c>
      <c r="N12" s="61">
        <v>403.5</v>
      </c>
      <c r="O12" s="253">
        <v>1.1399999999999999</v>
      </c>
      <c r="P12" s="269"/>
      <c r="AB12" s="61"/>
      <c r="AP12" s="107"/>
      <c r="AQ12" s="107"/>
      <c r="AR12" s="107"/>
      <c r="AS12" s="289"/>
      <c r="AT12" s="289"/>
      <c r="AU12" s="289"/>
      <c r="AV12" s="289"/>
      <c r="AW12" s="289"/>
      <c r="AX12" s="289"/>
      <c r="AY12" s="289"/>
      <c r="AZ12" s="289"/>
      <c r="BA12" s="289"/>
      <c r="BB12" s="289"/>
      <c r="BC12" s="289"/>
      <c r="BD12" s="289"/>
      <c r="BE12" s="290"/>
      <c r="BF12" s="290"/>
      <c r="BG12" s="290"/>
      <c r="BH12" s="290"/>
    </row>
    <row r="13" spans="1:93" s="4" customFormat="1">
      <c r="A13" s="97" t="s">
        <v>80</v>
      </c>
      <c r="B13" s="61" t="s">
        <v>76</v>
      </c>
      <c r="C13" s="61" t="s">
        <v>70</v>
      </c>
      <c r="D13" s="61" t="s">
        <v>98</v>
      </c>
      <c r="E13" s="61" t="s">
        <v>101</v>
      </c>
      <c r="F13" s="61">
        <v>3</v>
      </c>
      <c r="G13" s="61">
        <v>1</v>
      </c>
      <c r="H13" s="61">
        <v>2</v>
      </c>
      <c r="I13" s="61">
        <v>1.37</v>
      </c>
      <c r="J13" s="61">
        <v>2.4910000000000001</v>
      </c>
      <c r="K13" s="61">
        <v>3.9980000000000002</v>
      </c>
      <c r="L13" s="61" t="s">
        <v>47</v>
      </c>
      <c r="M13" s="61" t="s">
        <v>47</v>
      </c>
      <c r="N13" s="61">
        <v>403.2</v>
      </c>
      <c r="O13" s="253">
        <v>1.8180000000000001</v>
      </c>
      <c r="P13" s="269"/>
      <c r="AB13" s="61"/>
      <c r="AP13" s="107"/>
      <c r="AQ13" s="107"/>
      <c r="AR13" s="107"/>
      <c r="AS13" s="289"/>
      <c r="AT13" s="289"/>
      <c r="AU13" s="289"/>
      <c r="AV13" s="289"/>
      <c r="AW13" s="289"/>
      <c r="AX13" s="289"/>
      <c r="AY13" s="289"/>
      <c r="AZ13" s="289"/>
      <c r="BA13" s="289"/>
      <c r="BB13" s="289"/>
      <c r="BC13" s="289"/>
      <c r="BD13" s="289"/>
      <c r="BE13" s="290"/>
      <c r="BF13" s="290"/>
      <c r="BG13" s="290"/>
      <c r="BH13" s="290"/>
    </row>
    <row r="14" spans="1:93" s="208" customFormat="1">
      <c r="A14" s="97" t="s">
        <v>81</v>
      </c>
      <c r="B14" s="61" t="s">
        <v>76</v>
      </c>
      <c r="C14" s="61" t="s">
        <v>67</v>
      </c>
      <c r="D14" s="61" t="s">
        <v>99</v>
      </c>
      <c r="E14" s="61" t="s">
        <v>100</v>
      </c>
      <c r="F14" s="61">
        <v>3</v>
      </c>
      <c r="G14" s="61">
        <v>1</v>
      </c>
      <c r="H14" s="61">
        <v>2</v>
      </c>
      <c r="I14" s="61">
        <v>1.369</v>
      </c>
      <c r="J14" s="61">
        <v>14.41</v>
      </c>
      <c r="K14" s="61">
        <v>4</v>
      </c>
      <c r="L14" s="61" t="s">
        <v>47</v>
      </c>
      <c r="M14" s="61" t="s">
        <v>47</v>
      </c>
      <c r="N14" s="61">
        <v>401.6</v>
      </c>
      <c r="O14" s="253">
        <v>10.52</v>
      </c>
      <c r="P14" s="26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61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107"/>
      <c r="AQ14" s="107"/>
      <c r="AR14" s="107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90"/>
      <c r="BF14" s="290"/>
      <c r="BG14" s="290"/>
      <c r="BH14" s="290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</row>
    <row r="15" spans="1:93" s="208" customFormat="1">
      <c r="A15" s="97" t="s">
        <v>81</v>
      </c>
      <c r="B15" s="61" t="s">
        <v>76</v>
      </c>
      <c r="C15" s="61" t="s">
        <v>69</v>
      </c>
      <c r="D15" s="61" t="s">
        <v>99</v>
      </c>
      <c r="E15" s="61" t="s">
        <v>100</v>
      </c>
      <c r="F15" s="61">
        <v>3</v>
      </c>
      <c r="G15" s="61">
        <v>1</v>
      </c>
      <c r="H15" s="61">
        <v>2</v>
      </c>
      <c r="I15" s="61">
        <v>1.369</v>
      </c>
      <c r="J15" s="61">
        <v>1.593</v>
      </c>
      <c r="K15" s="61">
        <v>4.0110000000000001</v>
      </c>
      <c r="L15" s="61" t="s">
        <v>47</v>
      </c>
      <c r="M15" s="61" t="s">
        <v>47</v>
      </c>
      <c r="N15" s="61">
        <v>402.9</v>
      </c>
      <c r="O15" s="253">
        <v>1.1639999999999999</v>
      </c>
      <c r="P15" s="269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61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107"/>
      <c r="AQ15" s="107"/>
      <c r="AR15" s="107"/>
      <c r="AS15" s="289"/>
      <c r="AT15" s="289"/>
      <c r="AU15" s="289"/>
      <c r="AV15" s="289"/>
      <c r="AW15" s="289"/>
      <c r="AX15" s="289"/>
      <c r="AY15" s="289"/>
      <c r="AZ15" s="289"/>
      <c r="BA15" s="289"/>
      <c r="BB15" s="289"/>
      <c r="BC15" s="289"/>
      <c r="BD15" s="289"/>
      <c r="BE15" s="290"/>
      <c r="BF15" s="290"/>
      <c r="BG15" s="290"/>
      <c r="BH15" s="290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</row>
    <row r="16" spans="1:93" s="208" customFormat="1">
      <c r="A16" s="97" t="s">
        <v>81</v>
      </c>
      <c r="B16" s="61" t="s">
        <v>76</v>
      </c>
      <c r="C16" s="61" t="s">
        <v>70</v>
      </c>
      <c r="D16" s="61" t="s">
        <v>99</v>
      </c>
      <c r="E16" s="61" t="s">
        <v>100</v>
      </c>
      <c r="F16" s="61">
        <v>3</v>
      </c>
      <c r="G16" s="61">
        <v>1</v>
      </c>
      <c r="H16" s="61">
        <v>2</v>
      </c>
      <c r="I16" s="61">
        <v>1.3680000000000001</v>
      </c>
      <c r="J16" s="61">
        <v>8.6910000000000007</v>
      </c>
      <c r="K16" s="61">
        <v>3.9980000000000002</v>
      </c>
      <c r="L16" s="61" t="s">
        <v>47</v>
      </c>
      <c r="M16" s="61" t="s">
        <v>47</v>
      </c>
      <c r="N16" s="61">
        <v>401.7</v>
      </c>
      <c r="O16" s="253">
        <v>6.351</v>
      </c>
      <c r="P16" s="269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107"/>
      <c r="AQ16" s="107"/>
      <c r="AR16" s="107"/>
      <c r="AS16" s="289"/>
      <c r="AT16" s="289"/>
      <c r="AU16" s="289"/>
      <c r="AV16" s="289"/>
      <c r="AW16" s="289"/>
      <c r="AX16" s="289"/>
      <c r="AY16" s="289"/>
      <c r="AZ16" s="289"/>
      <c r="BA16" s="289"/>
      <c r="BB16" s="289"/>
      <c r="BC16" s="289"/>
      <c r="BD16" s="289"/>
      <c r="BE16" s="290"/>
      <c r="BF16" s="290"/>
      <c r="BG16" s="290"/>
      <c r="BH16" s="290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</row>
    <row r="17" spans="1:93" s="208" customFormat="1">
      <c r="A17" s="97" t="s">
        <v>82</v>
      </c>
      <c r="B17" s="61" t="s">
        <v>76</v>
      </c>
      <c r="C17" s="61" t="s">
        <v>67</v>
      </c>
      <c r="D17" s="61" t="s">
        <v>99</v>
      </c>
      <c r="E17" s="61" t="s">
        <v>101</v>
      </c>
      <c r="F17" s="61">
        <v>3</v>
      </c>
      <c r="G17" s="61">
        <v>1</v>
      </c>
      <c r="H17" s="61">
        <v>2</v>
      </c>
      <c r="I17" s="61">
        <v>1.369</v>
      </c>
      <c r="J17" s="61">
        <v>7.101</v>
      </c>
      <c r="K17" s="61">
        <v>3.9980000000000002</v>
      </c>
      <c r="L17" s="61" t="s">
        <v>47</v>
      </c>
      <c r="M17" s="61" t="s">
        <v>47</v>
      </c>
      <c r="N17" s="61">
        <v>402.5</v>
      </c>
      <c r="O17" s="253">
        <v>5.1859999999999999</v>
      </c>
      <c r="P17" s="269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290"/>
      <c r="AQ17" s="107"/>
      <c r="AR17" s="107"/>
      <c r="AS17" s="289"/>
      <c r="AT17" s="289"/>
      <c r="AU17" s="289"/>
      <c r="AV17" s="289"/>
      <c r="AW17" s="289"/>
      <c r="AX17" s="289"/>
      <c r="AY17" s="289"/>
      <c r="AZ17" s="289"/>
      <c r="BA17" s="289"/>
      <c r="BB17" s="289"/>
      <c r="BC17" s="289"/>
      <c r="BD17" s="289"/>
      <c r="BE17" s="290"/>
      <c r="BF17" s="289"/>
      <c r="BG17" s="289"/>
      <c r="BH17" s="289"/>
      <c r="BI17" s="56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</row>
    <row r="18" spans="1:93" s="208" customFormat="1">
      <c r="A18" s="97" t="s">
        <v>82</v>
      </c>
      <c r="B18" s="61" t="s">
        <v>76</v>
      </c>
      <c r="C18" s="61" t="s">
        <v>69</v>
      </c>
      <c r="D18" s="61" t="s">
        <v>99</v>
      </c>
      <c r="E18" s="61" t="s">
        <v>101</v>
      </c>
      <c r="F18" s="61">
        <v>3</v>
      </c>
      <c r="G18" s="61">
        <v>1</v>
      </c>
      <c r="H18" s="61">
        <v>2</v>
      </c>
      <c r="I18" s="61">
        <v>1.3680000000000001</v>
      </c>
      <c r="J18" s="61">
        <v>4.4279999999999999</v>
      </c>
      <c r="K18" s="61">
        <v>4.0030000000000001</v>
      </c>
      <c r="L18" s="61" t="s">
        <v>47</v>
      </c>
      <c r="M18" s="61" t="s">
        <v>47</v>
      </c>
      <c r="N18" s="61">
        <v>402.5</v>
      </c>
      <c r="O18" s="253">
        <v>3.2360000000000002</v>
      </c>
      <c r="P18" s="269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290"/>
      <c r="AQ18" s="107"/>
      <c r="AR18" s="107"/>
      <c r="AS18" s="289"/>
      <c r="AT18" s="289"/>
      <c r="AU18" s="289"/>
      <c r="AV18" s="289"/>
      <c r="AW18" s="289"/>
      <c r="AX18" s="289"/>
      <c r="AY18" s="289"/>
      <c r="AZ18" s="289"/>
      <c r="BA18" s="289"/>
      <c r="BB18" s="289"/>
      <c r="BC18" s="289"/>
      <c r="BD18" s="289"/>
      <c r="BE18" s="290"/>
      <c r="BF18" s="289"/>
      <c r="BG18" s="289"/>
      <c r="BH18" s="289"/>
      <c r="BI18" s="56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</row>
    <row r="19" spans="1:93" s="208" customFormat="1">
      <c r="A19" s="97" t="s">
        <v>82</v>
      </c>
      <c r="B19" s="61" t="s">
        <v>76</v>
      </c>
      <c r="C19" s="61" t="s">
        <v>70</v>
      </c>
      <c r="D19" s="61" t="s">
        <v>99</v>
      </c>
      <c r="E19" s="61" t="s">
        <v>101</v>
      </c>
      <c r="F19" s="61">
        <v>3</v>
      </c>
      <c r="G19" s="61">
        <v>1</v>
      </c>
      <c r="H19" s="61">
        <v>2</v>
      </c>
      <c r="I19" s="61">
        <v>1.369</v>
      </c>
      <c r="J19" s="61">
        <v>12.44</v>
      </c>
      <c r="K19" s="61">
        <v>3.9950000000000001</v>
      </c>
      <c r="L19" s="61" t="s">
        <v>47</v>
      </c>
      <c r="M19" s="61" t="s">
        <v>47</v>
      </c>
      <c r="N19" s="61">
        <v>402.2</v>
      </c>
      <c r="O19" s="253">
        <v>9.0860000000000003</v>
      </c>
      <c r="P19" s="26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290"/>
      <c r="AQ19" s="107"/>
      <c r="AR19" s="107"/>
      <c r="AS19" s="289"/>
      <c r="AT19" s="289"/>
      <c r="AU19" s="289"/>
      <c r="AV19" s="289"/>
      <c r="AW19" s="289"/>
      <c r="AX19" s="289"/>
      <c r="AY19" s="289"/>
      <c r="AZ19" s="289"/>
      <c r="BA19" s="289"/>
      <c r="BB19" s="289"/>
      <c r="BC19" s="289"/>
      <c r="BD19" s="289"/>
      <c r="BE19" s="290"/>
      <c r="BF19" s="289"/>
      <c r="BG19" s="289"/>
      <c r="BH19" s="289"/>
      <c r="BI19" s="56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</row>
    <row r="20" spans="1:93" s="208" customFormat="1">
      <c r="A20" s="97" t="s">
        <v>77</v>
      </c>
      <c r="B20" s="61" t="s">
        <v>83</v>
      </c>
      <c r="C20" s="61" t="s">
        <v>67</v>
      </c>
      <c r="D20" s="61" t="s">
        <v>97</v>
      </c>
      <c r="E20" s="61" t="s">
        <v>100</v>
      </c>
      <c r="F20" s="61">
        <v>3</v>
      </c>
      <c r="G20" s="61">
        <v>1</v>
      </c>
      <c r="H20" s="61">
        <v>1</v>
      </c>
      <c r="I20" s="61">
        <v>0.99939999999999996</v>
      </c>
      <c r="J20" s="61">
        <v>94.46</v>
      </c>
      <c r="K20" s="61">
        <v>3.9940000000000002</v>
      </c>
      <c r="L20" s="61" t="s">
        <v>47</v>
      </c>
      <c r="M20" s="61" t="s">
        <v>47</v>
      </c>
      <c r="N20" s="61">
        <v>148.80000000000001</v>
      </c>
      <c r="O20" s="253">
        <v>94.51</v>
      </c>
      <c r="P20" s="269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290"/>
      <c r="AQ20" s="107"/>
      <c r="AR20" s="107"/>
      <c r="AS20" s="289"/>
      <c r="AT20" s="289"/>
      <c r="AU20" s="289"/>
      <c r="AV20" s="289"/>
      <c r="AW20" s="289"/>
      <c r="AX20" s="289"/>
      <c r="AY20" s="289"/>
      <c r="AZ20" s="289"/>
      <c r="BA20" s="289"/>
      <c r="BB20" s="289"/>
      <c r="BC20" s="289"/>
      <c r="BD20" s="289"/>
      <c r="BE20" s="290"/>
      <c r="BF20" s="289"/>
      <c r="BG20" s="289"/>
      <c r="BH20" s="289"/>
      <c r="BI20" s="56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</row>
    <row r="21" spans="1:93" s="208" customFormat="1">
      <c r="A21" s="97" t="s">
        <v>77</v>
      </c>
      <c r="B21" s="61" t="s">
        <v>83</v>
      </c>
      <c r="C21" s="61" t="s">
        <v>69</v>
      </c>
      <c r="D21" s="61" t="s">
        <v>97</v>
      </c>
      <c r="E21" s="61" t="s">
        <v>100</v>
      </c>
      <c r="F21" s="61">
        <v>3</v>
      </c>
      <c r="G21" s="61">
        <v>1</v>
      </c>
      <c r="H21" s="61">
        <v>1</v>
      </c>
      <c r="I21" s="61">
        <v>1.0009999999999999</v>
      </c>
      <c r="J21" s="61">
        <v>82.01</v>
      </c>
      <c r="K21" s="61">
        <v>3.9990000000000001</v>
      </c>
      <c r="L21" s="61" t="s">
        <v>47</v>
      </c>
      <c r="M21" s="61" t="s">
        <v>47</v>
      </c>
      <c r="N21" s="61">
        <v>149</v>
      </c>
      <c r="O21" s="253">
        <v>81.92</v>
      </c>
      <c r="P21" s="269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290"/>
      <c r="AQ21" s="107"/>
      <c r="AR21" s="107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90"/>
      <c r="BF21" s="289"/>
      <c r="BG21" s="289"/>
      <c r="BH21" s="289"/>
      <c r="BI21" s="56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</row>
    <row r="22" spans="1:93" s="208" customFormat="1">
      <c r="A22" s="97" t="s">
        <v>77</v>
      </c>
      <c r="B22" s="61" t="s">
        <v>83</v>
      </c>
      <c r="C22" s="61" t="s">
        <v>70</v>
      </c>
      <c r="D22" s="61" t="s">
        <v>97</v>
      </c>
      <c r="E22" s="61" t="s">
        <v>100</v>
      </c>
      <c r="F22" s="61">
        <v>3</v>
      </c>
      <c r="G22" s="61">
        <v>1</v>
      </c>
      <c r="H22" s="61">
        <v>1</v>
      </c>
      <c r="I22" s="61">
        <v>0.99980000000000002</v>
      </c>
      <c r="J22" s="61">
        <v>89.25</v>
      </c>
      <c r="K22" s="61">
        <v>3.9980000000000002</v>
      </c>
      <c r="L22" s="61" t="s">
        <v>47</v>
      </c>
      <c r="M22" s="61" t="s">
        <v>47</v>
      </c>
      <c r="N22" s="61">
        <v>148.80000000000001</v>
      </c>
      <c r="O22" s="253">
        <v>89.26</v>
      </c>
      <c r="P22" s="269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290"/>
      <c r="AQ22" s="107"/>
      <c r="AR22" s="107"/>
      <c r="AS22" s="289"/>
      <c r="AT22" s="289"/>
      <c r="AU22" s="289"/>
      <c r="AV22" s="289"/>
      <c r="AW22" s="289"/>
      <c r="AX22" s="289"/>
      <c r="AY22" s="289"/>
      <c r="AZ22" s="289"/>
      <c r="BA22" s="289"/>
      <c r="BB22" s="289"/>
      <c r="BC22" s="289"/>
      <c r="BD22" s="289"/>
      <c r="BE22" s="290"/>
      <c r="BF22" s="289"/>
      <c r="BG22" s="289"/>
      <c r="BH22" s="289"/>
      <c r="BI22" s="56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</row>
    <row r="23" spans="1:93" s="208" customFormat="1">
      <c r="A23" s="97" t="s">
        <v>78</v>
      </c>
      <c r="B23" s="61" t="s">
        <v>83</v>
      </c>
      <c r="C23" s="61" t="s">
        <v>67</v>
      </c>
      <c r="D23" s="61" t="s">
        <v>97</v>
      </c>
      <c r="E23" s="61" t="s">
        <v>101</v>
      </c>
      <c r="F23" s="61">
        <v>3</v>
      </c>
      <c r="G23" s="61">
        <v>1</v>
      </c>
      <c r="H23" s="61">
        <v>1</v>
      </c>
      <c r="I23" s="61">
        <v>1.002</v>
      </c>
      <c r="J23" s="61">
        <v>99.55</v>
      </c>
      <c r="K23" s="61">
        <v>3.9980000000000002</v>
      </c>
      <c r="L23" s="61" t="s">
        <v>47</v>
      </c>
      <c r="M23" s="61" t="s">
        <v>47</v>
      </c>
      <c r="N23" s="61">
        <v>149</v>
      </c>
      <c r="O23" s="253">
        <v>99.39</v>
      </c>
      <c r="P23" s="269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290"/>
      <c r="AQ23" s="107"/>
      <c r="AR23" s="107"/>
      <c r="AS23" s="289"/>
      <c r="AT23" s="289"/>
      <c r="AU23" s="289"/>
      <c r="AV23" s="289"/>
      <c r="AW23" s="289"/>
      <c r="AX23" s="289"/>
      <c r="AY23" s="289"/>
      <c r="AZ23" s="289"/>
      <c r="BA23" s="289"/>
      <c r="BB23" s="289"/>
      <c r="BC23" s="289"/>
      <c r="BD23" s="289"/>
      <c r="BE23" s="290"/>
      <c r="BF23" s="289"/>
      <c r="BG23" s="289"/>
      <c r="BH23" s="289"/>
      <c r="BI23" s="56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</row>
    <row r="24" spans="1:93" s="208" customFormat="1">
      <c r="A24" s="97" t="s">
        <v>78</v>
      </c>
      <c r="B24" s="61" t="s">
        <v>83</v>
      </c>
      <c r="C24" s="61" t="s">
        <v>69</v>
      </c>
      <c r="D24" s="61" t="s">
        <v>97</v>
      </c>
      <c r="E24" s="61" t="s">
        <v>101</v>
      </c>
      <c r="F24" s="61">
        <v>3</v>
      </c>
      <c r="G24" s="61">
        <v>1</v>
      </c>
      <c r="H24" s="61">
        <v>1</v>
      </c>
      <c r="I24" s="61">
        <v>1</v>
      </c>
      <c r="J24" s="61">
        <v>76.41</v>
      </c>
      <c r="K24" s="61">
        <v>3.9929999999999999</v>
      </c>
      <c r="L24" s="61" t="s">
        <v>47</v>
      </c>
      <c r="M24" s="61" t="s">
        <v>47</v>
      </c>
      <c r="N24" s="61">
        <v>148.9</v>
      </c>
      <c r="O24" s="253">
        <v>76.37</v>
      </c>
      <c r="P24" s="26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290"/>
      <c r="AQ24" s="107"/>
      <c r="AR24" s="107"/>
      <c r="AS24" s="289"/>
      <c r="AT24" s="289"/>
      <c r="AU24" s="289"/>
      <c r="AV24" s="289"/>
      <c r="AW24" s="289"/>
      <c r="AX24" s="289"/>
      <c r="AY24" s="289"/>
      <c r="AZ24" s="289"/>
      <c r="BA24" s="289"/>
      <c r="BB24" s="289"/>
      <c r="BC24" s="289"/>
      <c r="BD24" s="289"/>
      <c r="BE24" s="290"/>
      <c r="BF24" s="289"/>
      <c r="BG24" s="289"/>
      <c r="BH24" s="289"/>
      <c r="BI24" s="56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</row>
    <row r="25" spans="1:93" s="208" customFormat="1">
      <c r="A25" s="97" t="s">
        <v>78</v>
      </c>
      <c r="B25" s="61" t="s">
        <v>83</v>
      </c>
      <c r="C25" s="61" t="s">
        <v>70</v>
      </c>
      <c r="D25" s="61" t="s">
        <v>97</v>
      </c>
      <c r="E25" s="61" t="s">
        <v>101</v>
      </c>
      <c r="F25" s="61">
        <v>3</v>
      </c>
      <c r="G25" s="61">
        <v>1</v>
      </c>
      <c r="H25" s="61">
        <v>1</v>
      </c>
      <c r="I25" s="61">
        <v>1.002</v>
      </c>
      <c r="J25" s="61">
        <v>91.83</v>
      </c>
      <c r="K25" s="61">
        <v>3.99</v>
      </c>
      <c r="L25" s="61" t="s">
        <v>47</v>
      </c>
      <c r="M25" s="61" t="s">
        <v>47</v>
      </c>
      <c r="N25" s="61">
        <v>149</v>
      </c>
      <c r="O25" s="253">
        <v>91.66</v>
      </c>
      <c r="P25" s="269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290"/>
      <c r="AQ25" s="107"/>
      <c r="AR25" s="107"/>
      <c r="AS25" s="289"/>
      <c r="AT25" s="289"/>
      <c r="AU25" s="289"/>
      <c r="AV25" s="289"/>
      <c r="AW25" s="289"/>
      <c r="AX25" s="289"/>
      <c r="AY25" s="289"/>
      <c r="AZ25" s="289"/>
      <c r="BA25" s="289"/>
      <c r="BB25" s="289"/>
      <c r="BC25" s="289"/>
      <c r="BD25" s="289"/>
      <c r="BE25" s="290"/>
      <c r="BF25" s="289"/>
      <c r="BG25" s="289"/>
      <c r="BH25" s="289"/>
      <c r="BI25" s="56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</row>
    <row r="26" spans="1:93" s="208" customFormat="1">
      <c r="A26" s="97" t="s">
        <v>79</v>
      </c>
      <c r="B26" s="61" t="s">
        <v>83</v>
      </c>
      <c r="C26" s="61" t="s">
        <v>67</v>
      </c>
      <c r="D26" s="61" t="s">
        <v>98</v>
      </c>
      <c r="E26" s="61" t="s">
        <v>100</v>
      </c>
      <c r="F26" s="61">
        <v>3</v>
      </c>
      <c r="G26" s="61">
        <v>1</v>
      </c>
      <c r="H26" s="61">
        <v>2</v>
      </c>
      <c r="I26" s="61">
        <v>1.37</v>
      </c>
      <c r="J26" s="61">
        <v>32.79</v>
      </c>
      <c r="K26" s="61">
        <v>3.9910000000000001</v>
      </c>
      <c r="L26" s="61" t="s">
        <v>47</v>
      </c>
      <c r="M26" s="61" t="s">
        <v>47</v>
      </c>
      <c r="N26" s="61">
        <v>402.8</v>
      </c>
      <c r="O26" s="253">
        <v>23.94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290"/>
      <c r="AQ26" s="107"/>
      <c r="AR26" s="107"/>
      <c r="AS26" s="289"/>
      <c r="AT26" s="289"/>
      <c r="AU26" s="289"/>
      <c r="AV26" s="289"/>
      <c r="AW26" s="289"/>
      <c r="AX26" s="289"/>
      <c r="AY26" s="289"/>
      <c r="AZ26" s="289"/>
      <c r="BA26" s="289"/>
      <c r="BB26" s="289"/>
      <c r="BC26" s="289"/>
      <c r="BD26" s="289"/>
      <c r="BE26" s="290"/>
      <c r="BF26" s="289"/>
      <c r="BG26" s="289"/>
      <c r="BH26" s="289"/>
      <c r="BI26" s="56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</row>
    <row r="27" spans="1:93" s="208" customFormat="1">
      <c r="A27" s="97" t="s">
        <v>79</v>
      </c>
      <c r="B27" s="61" t="s">
        <v>83</v>
      </c>
      <c r="C27" s="61" t="s">
        <v>69</v>
      </c>
      <c r="D27" s="61" t="s">
        <v>98</v>
      </c>
      <c r="E27" s="61" t="s">
        <v>100</v>
      </c>
      <c r="F27" s="61">
        <v>3</v>
      </c>
      <c r="G27" s="61">
        <v>1</v>
      </c>
      <c r="H27" s="61">
        <v>2</v>
      </c>
      <c r="I27" s="61">
        <v>1.369</v>
      </c>
      <c r="J27" s="61">
        <v>21.98</v>
      </c>
      <c r="K27" s="61">
        <v>3.9910000000000001</v>
      </c>
      <c r="L27" s="61" t="s">
        <v>47</v>
      </c>
      <c r="M27" s="61" t="s">
        <v>47</v>
      </c>
      <c r="N27" s="61">
        <v>400.8</v>
      </c>
      <c r="O27" s="253">
        <v>16.059999999999999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290"/>
      <c r="AQ27" s="107"/>
      <c r="AR27" s="107"/>
      <c r="AS27" s="289"/>
      <c r="AT27" s="289"/>
      <c r="AU27" s="289"/>
      <c r="AV27" s="289"/>
      <c r="AW27" s="289"/>
      <c r="AX27" s="289"/>
      <c r="AY27" s="289"/>
      <c r="AZ27" s="289"/>
      <c r="BA27" s="289"/>
      <c r="BB27" s="289"/>
      <c r="BC27" s="289"/>
      <c r="BD27" s="289"/>
      <c r="BE27" s="290"/>
      <c r="BF27" s="289"/>
      <c r="BG27" s="289"/>
      <c r="BH27" s="289"/>
      <c r="BI27" s="56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</row>
    <row r="28" spans="1:93" s="208" customFormat="1">
      <c r="A28" s="97" t="s">
        <v>79</v>
      </c>
      <c r="B28" s="61" t="s">
        <v>83</v>
      </c>
      <c r="C28" s="61" t="s">
        <v>70</v>
      </c>
      <c r="D28" s="61" t="s">
        <v>98</v>
      </c>
      <c r="E28" s="61" t="s">
        <v>100</v>
      </c>
      <c r="F28" s="61">
        <v>3</v>
      </c>
      <c r="G28" s="61">
        <v>1</v>
      </c>
      <c r="H28" s="61">
        <v>2</v>
      </c>
      <c r="I28" s="61">
        <v>1.3680000000000001</v>
      </c>
      <c r="J28" s="61">
        <v>14.01</v>
      </c>
      <c r="K28" s="61">
        <v>3.9990000000000001</v>
      </c>
      <c r="L28" s="61" t="s">
        <v>47</v>
      </c>
      <c r="M28" s="61" t="s">
        <v>47</v>
      </c>
      <c r="N28" s="61">
        <v>401.2</v>
      </c>
      <c r="O28" s="253">
        <v>10.24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290"/>
      <c r="AQ28" s="107"/>
      <c r="AR28" s="107"/>
      <c r="AS28" s="289"/>
      <c r="AT28" s="289"/>
      <c r="AU28" s="289"/>
      <c r="AV28" s="289"/>
      <c r="AW28" s="289"/>
      <c r="AX28" s="289"/>
      <c r="AY28" s="289"/>
      <c r="AZ28" s="289"/>
      <c r="BA28" s="289"/>
      <c r="BB28" s="289"/>
      <c r="BC28" s="289"/>
      <c r="BD28" s="289"/>
      <c r="BE28" s="290"/>
      <c r="BF28" s="289"/>
      <c r="BG28" s="289"/>
      <c r="BH28" s="289"/>
      <c r="BI28" s="56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</row>
    <row r="29" spans="1:93">
      <c r="A29" s="97" t="s">
        <v>80</v>
      </c>
      <c r="B29" s="61" t="s">
        <v>83</v>
      </c>
      <c r="C29" s="61" t="s">
        <v>67</v>
      </c>
      <c r="D29" s="61" t="s">
        <v>98</v>
      </c>
      <c r="E29" s="61" t="s">
        <v>101</v>
      </c>
      <c r="F29" s="61">
        <v>3</v>
      </c>
      <c r="G29" s="61">
        <v>1</v>
      </c>
      <c r="H29" s="61">
        <v>2</v>
      </c>
      <c r="I29" s="61">
        <v>1.369</v>
      </c>
      <c r="J29" s="61">
        <v>19.809999999999999</v>
      </c>
      <c r="K29" s="61">
        <v>3.992</v>
      </c>
      <c r="L29" s="61" t="s">
        <v>47</v>
      </c>
      <c r="M29" s="61" t="s">
        <v>47</v>
      </c>
      <c r="N29" s="61">
        <v>402.4</v>
      </c>
      <c r="O29" s="253">
        <v>14.46</v>
      </c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  <c r="BG29" s="290"/>
      <c r="BH29" s="290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</row>
    <row r="30" spans="1:93">
      <c r="A30" s="97" t="s">
        <v>80</v>
      </c>
      <c r="B30" s="61" t="s">
        <v>83</v>
      </c>
      <c r="C30" s="61" t="s">
        <v>69</v>
      </c>
      <c r="D30" s="61" t="s">
        <v>98</v>
      </c>
      <c r="E30" s="61" t="s">
        <v>101</v>
      </c>
      <c r="F30" s="61">
        <v>3</v>
      </c>
      <c r="G30" s="61">
        <v>1</v>
      </c>
      <c r="H30" s="61">
        <v>2</v>
      </c>
      <c r="I30" s="61">
        <v>1.369</v>
      </c>
      <c r="J30" s="61">
        <v>3.6240000000000001</v>
      </c>
      <c r="K30" s="61">
        <v>4</v>
      </c>
      <c r="L30" s="61" t="s">
        <v>47</v>
      </c>
      <c r="M30" s="61" t="s">
        <v>47</v>
      </c>
      <c r="N30" s="61">
        <v>402.8</v>
      </c>
      <c r="O30" s="253">
        <v>2.6459999999999999</v>
      </c>
      <c r="AP30" s="290"/>
      <c r="AQ30" s="290"/>
      <c r="AR30" s="290"/>
      <c r="AS30" s="290"/>
      <c r="AT30" s="290"/>
      <c r="AU30" s="290"/>
      <c r="AV30" s="290"/>
      <c r="AW30" s="290"/>
      <c r="AX30" s="290"/>
      <c r="AY30" s="290"/>
      <c r="AZ30" s="290"/>
      <c r="BA30" s="290"/>
      <c r="BB30" s="290"/>
      <c r="BC30" s="290"/>
      <c r="BD30" s="290"/>
      <c r="BE30" s="290"/>
      <c r="BF30" s="290"/>
      <c r="BG30" s="290"/>
      <c r="BH30" s="290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</row>
    <row r="31" spans="1:93">
      <c r="A31" s="97" t="s">
        <v>80</v>
      </c>
      <c r="B31" s="61" t="s">
        <v>83</v>
      </c>
      <c r="C31" s="61" t="s">
        <v>70</v>
      </c>
      <c r="D31" s="61" t="s">
        <v>98</v>
      </c>
      <c r="E31" s="61" t="s">
        <v>101</v>
      </c>
      <c r="F31" s="61">
        <v>3</v>
      </c>
      <c r="G31" s="61">
        <v>1</v>
      </c>
      <c r="H31" s="61">
        <v>2</v>
      </c>
      <c r="I31" s="61">
        <v>1.369</v>
      </c>
      <c r="J31" s="61">
        <v>3.7709999999999999</v>
      </c>
      <c r="K31" s="61">
        <v>3.9969999999999999</v>
      </c>
      <c r="L31" s="61" t="s">
        <v>47</v>
      </c>
      <c r="M31" s="61" t="s">
        <v>47</v>
      </c>
      <c r="N31" s="61">
        <v>402.9</v>
      </c>
      <c r="O31" s="253">
        <v>2.754</v>
      </c>
      <c r="AP31" s="290"/>
      <c r="AQ31" s="290"/>
      <c r="AR31" s="290"/>
      <c r="AS31" s="290"/>
      <c r="AT31" s="290"/>
      <c r="AU31" s="290"/>
      <c r="AV31" s="290"/>
      <c r="AW31" s="290"/>
      <c r="AX31" s="290"/>
      <c r="AY31" s="290"/>
      <c r="AZ31" s="290"/>
      <c r="BA31" s="290"/>
      <c r="BB31" s="290"/>
      <c r="BC31" s="290"/>
      <c r="BD31" s="290"/>
      <c r="BE31" s="290"/>
      <c r="BF31" s="290"/>
      <c r="BG31" s="290"/>
      <c r="BH31" s="290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</row>
    <row r="32" spans="1:93">
      <c r="A32" s="97" t="s">
        <v>81</v>
      </c>
      <c r="B32" s="61" t="s">
        <v>83</v>
      </c>
      <c r="C32" s="61" t="s">
        <v>67</v>
      </c>
      <c r="D32" s="61" t="s">
        <v>99</v>
      </c>
      <c r="E32" s="61" t="s">
        <v>100</v>
      </c>
      <c r="F32" s="61">
        <v>3</v>
      </c>
      <c r="G32" s="61">
        <v>1</v>
      </c>
      <c r="H32" s="61">
        <v>1</v>
      </c>
      <c r="I32" s="61">
        <v>0.99299999999999999</v>
      </c>
      <c r="J32" s="61">
        <v>38.200000000000003</v>
      </c>
      <c r="K32" s="61">
        <v>3.9980000000000002</v>
      </c>
      <c r="L32" s="61" t="s">
        <v>47</v>
      </c>
      <c r="M32" s="61" t="s">
        <v>47</v>
      </c>
      <c r="N32" s="61">
        <v>147.5</v>
      </c>
      <c r="O32" s="253">
        <v>38.47</v>
      </c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</row>
    <row r="33" spans="1:93">
      <c r="A33" s="97" t="s">
        <v>81</v>
      </c>
      <c r="B33" s="61" t="s">
        <v>83</v>
      </c>
      <c r="C33" s="61" t="s">
        <v>69</v>
      </c>
      <c r="D33" s="61" t="s">
        <v>99</v>
      </c>
      <c r="E33" s="61" t="s">
        <v>100</v>
      </c>
      <c r="F33" s="61">
        <v>3</v>
      </c>
      <c r="G33" s="61">
        <v>1</v>
      </c>
      <c r="H33" s="61">
        <v>1</v>
      </c>
      <c r="I33" s="61">
        <v>0.99360000000000004</v>
      </c>
      <c r="J33" s="61">
        <v>8.8659999999999997</v>
      </c>
      <c r="K33" s="61">
        <v>3.9849999999999999</v>
      </c>
      <c r="L33" s="61" t="s">
        <v>47</v>
      </c>
      <c r="M33" s="61" t="s">
        <v>47</v>
      </c>
      <c r="N33" s="61">
        <v>148.1</v>
      </c>
      <c r="O33" s="253">
        <v>8.923</v>
      </c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</row>
    <row r="34" spans="1:93">
      <c r="A34" s="97" t="s">
        <v>81</v>
      </c>
      <c r="B34" s="61" t="s">
        <v>83</v>
      </c>
      <c r="C34" s="61" t="s">
        <v>70</v>
      </c>
      <c r="D34" s="61" t="s">
        <v>99</v>
      </c>
      <c r="E34" s="61" t="s">
        <v>100</v>
      </c>
      <c r="F34" s="61">
        <v>3</v>
      </c>
      <c r="G34" s="61">
        <v>1</v>
      </c>
      <c r="H34" s="61">
        <v>1</v>
      </c>
      <c r="I34" s="61">
        <v>0.99480000000000002</v>
      </c>
      <c r="J34" s="61">
        <v>13.1</v>
      </c>
      <c r="K34" s="61">
        <v>3.9929999999999999</v>
      </c>
      <c r="L34" s="61" t="s">
        <v>47</v>
      </c>
      <c r="M34" s="61" t="s">
        <v>47</v>
      </c>
      <c r="N34" s="61">
        <v>148.1</v>
      </c>
      <c r="O34" s="253">
        <v>13.17</v>
      </c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</row>
    <row r="35" spans="1:93" ht="21">
      <c r="A35" s="97" t="s">
        <v>82</v>
      </c>
      <c r="B35" s="61" t="s">
        <v>83</v>
      </c>
      <c r="C35" s="61" t="s">
        <v>67</v>
      </c>
      <c r="D35" s="61" t="s">
        <v>99</v>
      </c>
      <c r="E35" s="61" t="s">
        <v>101</v>
      </c>
      <c r="F35" s="61">
        <v>3</v>
      </c>
      <c r="G35" s="61">
        <v>1</v>
      </c>
      <c r="H35" s="61">
        <v>2</v>
      </c>
      <c r="I35" s="61">
        <v>1.369</v>
      </c>
      <c r="J35" s="61">
        <v>15.31</v>
      </c>
      <c r="K35" s="61">
        <v>4.016</v>
      </c>
      <c r="L35" s="61" t="s">
        <v>47</v>
      </c>
      <c r="M35" s="61" t="s">
        <v>47</v>
      </c>
      <c r="N35" s="61">
        <v>401.4</v>
      </c>
      <c r="O35" s="253">
        <v>11.19</v>
      </c>
      <c r="Q35" s="270" t="s">
        <v>109</v>
      </c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</row>
    <row r="36" spans="1:93" ht="21">
      <c r="A36" s="97" t="s">
        <v>82</v>
      </c>
      <c r="B36" s="61" t="s">
        <v>83</v>
      </c>
      <c r="C36" s="61" t="s">
        <v>69</v>
      </c>
      <c r="D36" s="61" t="s">
        <v>99</v>
      </c>
      <c r="E36" s="61" t="s">
        <v>101</v>
      </c>
      <c r="F36" s="61">
        <v>3</v>
      </c>
      <c r="G36" s="61">
        <v>1</v>
      </c>
      <c r="H36" s="61">
        <v>2</v>
      </c>
      <c r="I36" s="61">
        <v>1.369</v>
      </c>
      <c r="J36" s="61">
        <v>10.07</v>
      </c>
      <c r="K36" s="61">
        <v>4.0190000000000001</v>
      </c>
      <c r="L36" s="61" t="s">
        <v>47</v>
      </c>
      <c r="M36" s="61" t="s">
        <v>47</v>
      </c>
      <c r="N36" s="61">
        <v>402.3</v>
      </c>
      <c r="O36" s="253">
        <v>7.3570000000000002</v>
      </c>
      <c r="Q36" s="270" t="s">
        <v>106</v>
      </c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</row>
    <row r="37" spans="1:93">
      <c r="A37" s="97" t="s">
        <v>82</v>
      </c>
      <c r="B37" s="61" t="s">
        <v>83</v>
      </c>
      <c r="C37" s="61" t="s">
        <v>70</v>
      </c>
      <c r="D37" s="61" t="s">
        <v>99</v>
      </c>
      <c r="E37" s="61" t="s">
        <v>101</v>
      </c>
      <c r="F37" s="61">
        <v>3</v>
      </c>
      <c r="G37" s="61">
        <v>1</v>
      </c>
      <c r="H37" s="61">
        <v>2</v>
      </c>
      <c r="I37" s="61">
        <v>1.37</v>
      </c>
      <c r="J37" s="61">
        <v>20.74</v>
      </c>
      <c r="K37" s="61">
        <v>3.9950000000000001</v>
      </c>
      <c r="L37" s="61" t="s">
        <v>47</v>
      </c>
      <c r="M37" s="61" t="s">
        <v>47</v>
      </c>
      <c r="N37" s="61">
        <v>402.6</v>
      </c>
      <c r="O37" s="253">
        <v>15.15</v>
      </c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</row>
    <row r="38" spans="1:93"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</row>
    <row r="39" spans="1:93"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</row>
    <row r="40" spans="1:93"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</row>
    <row r="41" spans="1:93"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</row>
    <row r="42" spans="1:93"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</row>
    <row r="43" spans="1:93"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</row>
    <row r="44" spans="1:93"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</row>
    <row r="45" spans="1:93"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</row>
    <row r="46" spans="1:93"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</row>
    <row r="47" spans="1:93"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</row>
    <row r="63" spans="17:17" ht="21">
      <c r="Q63" s="270" t="s">
        <v>111</v>
      </c>
    </row>
  </sheetData>
  <sortState ref="A2:O37">
    <sortCondition ref="B2:B37"/>
  </sortState>
  <pageMargins left="0.7" right="0.7" top="0.75" bottom="0.75" header="0.3" footer="0.3"/>
  <pageSetup paperSize="9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P54"/>
  <sheetViews>
    <sheetView zoomScale="70" zoomScaleNormal="70" workbookViewId="0">
      <selection activeCell="L40" sqref="L40"/>
    </sheetView>
  </sheetViews>
  <sheetFormatPr defaultRowHeight="14.4"/>
  <cols>
    <col min="4" max="5" width="8.88671875" style="4"/>
    <col min="9" max="15" width="8.88671875" style="4"/>
  </cols>
  <sheetData>
    <row r="1" spans="1:16">
      <c r="A1" s="103" t="s">
        <v>63</v>
      </c>
      <c r="B1" s="60" t="s">
        <v>75</v>
      </c>
      <c r="C1" s="60" t="s">
        <v>66</v>
      </c>
      <c r="D1" s="60" t="s">
        <v>95</v>
      </c>
      <c r="E1" s="60" t="s">
        <v>96</v>
      </c>
      <c r="F1" s="60" t="s">
        <v>68</v>
      </c>
      <c r="G1" s="60" t="s">
        <v>64</v>
      </c>
      <c r="H1" s="60" t="s">
        <v>65</v>
      </c>
      <c r="I1" s="60" t="s">
        <v>57</v>
      </c>
      <c r="J1" s="267" t="s">
        <v>59</v>
      </c>
      <c r="K1" s="60" t="s">
        <v>73</v>
      </c>
      <c r="L1" s="60" t="s">
        <v>71</v>
      </c>
      <c r="M1" s="60" t="s">
        <v>72</v>
      </c>
      <c r="N1" s="267" t="s">
        <v>60</v>
      </c>
    </row>
    <row r="2" spans="1:16">
      <c r="A2" s="97" t="s">
        <v>77</v>
      </c>
      <c r="B2" s="61" t="s">
        <v>76</v>
      </c>
      <c r="C2" s="61" t="s">
        <v>69</v>
      </c>
      <c r="D2" s="61" t="s">
        <v>97</v>
      </c>
      <c r="E2" s="61" t="s">
        <v>100</v>
      </c>
      <c r="F2" s="61">
        <v>3</v>
      </c>
      <c r="G2" s="61">
        <v>2</v>
      </c>
      <c r="H2" s="61">
        <v>17</v>
      </c>
      <c r="I2" s="61">
        <v>4.7809999999999997</v>
      </c>
      <c r="J2" s="268">
        <v>68.36</v>
      </c>
      <c r="K2" s="61">
        <v>3.996</v>
      </c>
      <c r="L2" s="61">
        <v>60.85</v>
      </c>
      <c r="M2" s="61">
        <v>66.099999999999994</v>
      </c>
      <c r="N2" s="268">
        <v>76.09</v>
      </c>
    </row>
    <row r="3" spans="1:16" ht="21">
      <c r="A3" s="97" t="s">
        <v>77</v>
      </c>
      <c r="B3" s="61" t="s">
        <v>76</v>
      </c>
      <c r="C3" s="61" t="s">
        <v>70</v>
      </c>
      <c r="D3" s="61" t="s">
        <v>97</v>
      </c>
      <c r="E3" s="61" t="s">
        <v>100</v>
      </c>
      <c r="F3" s="61">
        <v>3</v>
      </c>
      <c r="G3" s="61">
        <v>2</v>
      </c>
      <c r="H3" s="61">
        <v>17</v>
      </c>
      <c r="I3" s="61">
        <v>4.78</v>
      </c>
      <c r="J3" s="268">
        <v>65.17</v>
      </c>
      <c r="K3" s="61">
        <v>4.0060000000000002</v>
      </c>
      <c r="L3" s="61">
        <v>60.23</v>
      </c>
      <c r="M3" s="61">
        <v>60.93</v>
      </c>
      <c r="N3" s="268">
        <v>76.069999999999993</v>
      </c>
      <c r="P3" s="295"/>
    </row>
    <row r="4" spans="1:16">
      <c r="A4" s="97" t="s">
        <v>77</v>
      </c>
      <c r="B4" s="61" t="s">
        <v>83</v>
      </c>
      <c r="C4" s="61" t="s">
        <v>67</v>
      </c>
      <c r="D4" s="61" t="s">
        <v>97</v>
      </c>
      <c r="E4" s="61" t="s">
        <v>100</v>
      </c>
      <c r="F4" s="61">
        <v>3</v>
      </c>
      <c r="G4" s="61">
        <v>2</v>
      </c>
      <c r="H4" s="61">
        <v>16</v>
      </c>
      <c r="I4" s="61">
        <v>3.4860000000000002</v>
      </c>
      <c r="J4" s="268">
        <v>83.33</v>
      </c>
      <c r="K4" s="61">
        <v>3.9950000000000001</v>
      </c>
      <c r="L4" s="61">
        <v>112.4</v>
      </c>
      <c r="M4" s="61">
        <v>99.6</v>
      </c>
      <c r="N4" s="268">
        <v>55.49</v>
      </c>
    </row>
    <row r="5" spans="1:16">
      <c r="A5" s="97" t="s">
        <v>77</v>
      </c>
      <c r="B5" s="61" t="s">
        <v>83</v>
      </c>
      <c r="C5" s="61" t="s">
        <v>69</v>
      </c>
      <c r="D5" s="61" t="s">
        <v>97</v>
      </c>
      <c r="E5" s="61" t="s">
        <v>100</v>
      </c>
      <c r="F5" s="61">
        <v>3</v>
      </c>
      <c r="G5" s="61">
        <v>2</v>
      </c>
      <c r="H5" s="61">
        <v>16</v>
      </c>
      <c r="I5" s="61">
        <v>3.4870000000000001</v>
      </c>
      <c r="J5" s="268">
        <v>69.5</v>
      </c>
      <c r="K5" s="61">
        <v>4</v>
      </c>
      <c r="L5" s="61">
        <v>88.3</v>
      </c>
      <c r="M5" s="61">
        <v>88.82</v>
      </c>
      <c r="N5" s="268">
        <v>55.49</v>
      </c>
    </row>
    <row r="6" spans="1:16">
      <c r="A6" s="97" t="s">
        <v>77</v>
      </c>
      <c r="B6" s="61" t="s">
        <v>83</v>
      </c>
      <c r="C6" s="61" t="s">
        <v>70</v>
      </c>
      <c r="D6" s="61" t="s">
        <v>97</v>
      </c>
      <c r="E6" s="61" t="s">
        <v>100</v>
      </c>
      <c r="F6" s="61">
        <v>3</v>
      </c>
      <c r="G6" s="61">
        <v>2</v>
      </c>
      <c r="H6" s="61">
        <v>16</v>
      </c>
      <c r="I6" s="61">
        <v>3.4870000000000001</v>
      </c>
      <c r="J6" s="268">
        <v>75.48</v>
      </c>
      <c r="K6" s="61">
        <v>3.9990000000000001</v>
      </c>
      <c r="L6" s="61">
        <v>95.92</v>
      </c>
      <c r="M6" s="61">
        <v>96.44</v>
      </c>
      <c r="N6" s="268">
        <v>55.49</v>
      </c>
    </row>
    <row r="7" spans="1:16">
      <c r="A7" s="97" t="s">
        <v>78</v>
      </c>
      <c r="B7" s="61" t="s">
        <v>76</v>
      </c>
      <c r="C7" s="61" t="s">
        <v>67</v>
      </c>
      <c r="D7" s="61" t="s">
        <v>97</v>
      </c>
      <c r="E7" s="61" t="s">
        <v>101</v>
      </c>
      <c r="F7" s="61">
        <v>3</v>
      </c>
      <c r="G7" s="61">
        <v>2</v>
      </c>
      <c r="H7" s="61">
        <v>16</v>
      </c>
      <c r="I7" s="61">
        <v>3.4870000000000001</v>
      </c>
      <c r="J7" s="268">
        <v>77.37</v>
      </c>
      <c r="K7" s="61">
        <v>4.0010000000000003</v>
      </c>
      <c r="L7" s="61">
        <v>103.7</v>
      </c>
      <c r="M7" s="61">
        <v>93.17</v>
      </c>
      <c r="N7" s="268">
        <v>55.5</v>
      </c>
    </row>
    <row r="8" spans="1:16">
      <c r="A8" s="97" t="s">
        <v>78</v>
      </c>
      <c r="B8" s="61" t="s">
        <v>76</v>
      </c>
      <c r="C8" s="61" t="s">
        <v>69</v>
      </c>
      <c r="D8" s="61" t="s">
        <v>97</v>
      </c>
      <c r="E8" s="61" t="s">
        <v>101</v>
      </c>
      <c r="F8" s="61">
        <v>3</v>
      </c>
      <c r="G8" s="61">
        <v>2</v>
      </c>
      <c r="H8" s="61">
        <v>16</v>
      </c>
      <c r="I8" s="61">
        <v>3.488</v>
      </c>
      <c r="J8" s="268">
        <v>57.71</v>
      </c>
      <c r="K8" s="61">
        <v>4</v>
      </c>
      <c r="L8" s="61">
        <v>75.349999999999994</v>
      </c>
      <c r="M8" s="61">
        <v>71.63</v>
      </c>
      <c r="N8" s="268">
        <v>55.51</v>
      </c>
    </row>
    <row r="9" spans="1:16">
      <c r="A9" s="97" t="s">
        <v>78</v>
      </c>
      <c r="B9" s="61" t="s">
        <v>76</v>
      </c>
      <c r="C9" s="61" t="s">
        <v>70</v>
      </c>
      <c r="D9" s="61" t="s">
        <v>97</v>
      </c>
      <c r="E9" s="61" t="s">
        <v>101</v>
      </c>
      <c r="F9" s="61">
        <v>3</v>
      </c>
      <c r="G9" s="61">
        <v>2</v>
      </c>
      <c r="H9" s="61">
        <v>16</v>
      </c>
      <c r="I9" s="61">
        <v>3.4870000000000001</v>
      </c>
      <c r="J9" s="268">
        <v>66.52</v>
      </c>
      <c r="K9" s="61">
        <v>3.9980000000000002</v>
      </c>
      <c r="L9" s="61">
        <v>85.01</v>
      </c>
      <c r="M9" s="61">
        <v>84.51</v>
      </c>
      <c r="N9" s="268">
        <v>55.5</v>
      </c>
    </row>
    <row r="10" spans="1:16">
      <c r="A10" s="97" t="s">
        <v>78</v>
      </c>
      <c r="B10" s="61" t="s">
        <v>83</v>
      </c>
      <c r="C10" s="61" t="s">
        <v>67</v>
      </c>
      <c r="D10" s="61" t="s">
        <v>97</v>
      </c>
      <c r="E10" s="61" t="s">
        <v>101</v>
      </c>
      <c r="F10" s="61">
        <v>3</v>
      </c>
      <c r="G10" s="61">
        <v>2</v>
      </c>
      <c r="H10" s="61">
        <v>15</v>
      </c>
      <c r="I10" s="61">
        <v>2.5449999999999999</v>
      </c>
      <c r="J10" s="268">
        <v>75.17</v>
      </c>
      <c r="K10" s="61">
        <v>3.9940000000000002</v>
      </c>
      <c r="L10" s="61">
        <v>136.19999999999999</v>
      </c>
      <c r="M10" s="61">
        <v>126</v>
      </c>
      <c r="N10" s="268">
        <v>40.5</v>
      </c>
    </row>
    <row r="11" spans="1:16">
      <c r="A11" s="97" t="s">
        <v>78</v>
      </c>
      <c r="B11" s="61" t="s">
        <v>83</v>
      </c>
      <c r="C11" s="61" t="s">
        <v>69</v>
      </c>
      <c r="D11" s="61" t="s">
        <v>97</v>
      </c>
      <c r="E11" s="61" t="s">
        <v>101</v>
      </c>
      <c r="F11" s="61">
        <v>3</v>
      </c>
      <c r="G11" s="61">
        <v>2</v>
      </c>
      <c r="H11" s="61">
        <v>15</v>
      </c>
      <c r="I11" s="61">
        <v>2.544</v>
      </c>
      <c r="J11" s="268">
        <v>63.41</v>
      </c>
      <c r="K11" s="61">
        <v>3.9969999999999999</v>
      </c>
      <c r="L11" s="61">
        <v>115.4</v>
      </c>
      <c r="M11" s="61">
        <v>105.8</v>
      </c>
      <c r="N11" s="268">
        <v>40.5</v>
      </c>
    </row>
    <row r="12" spans="1:16">
      <c r="A12" s="97" t="s">
        <v>78</v>
      </c>
      <c r="B12" s="61" t="s">
        <v>83</v>
      </c>
      <c r="C12" s="61" t="s">
        <v>70</v>
      </c>
      <c r="D12" s="61" t="s">
        <v>97</v>
      </c>
      <c r="E12" s="61" t="s">
        <v>101</v>
      </c>
      <c r="F12" s="61">
        <v>3</v>
      </c>
      <c r="G12" s="61">
        <v>2</v>
      </c>
      <c r="H12" s="61">
        <v>15</v>
      </c>
      <c r="I12" s="61">
        <v>2.5449999999999999</v>
      </c>
      <c r="J12" s="268">
        <v>71.849999999999994</v>
      </c>
      <c r="K12" s="61">
        <v>3.9910000000000001</v>
      </c>
      <c r="L12" s="61">
        <v>128.6</v>
      </c>
      <c r="M12" s="61">
        <v>122.2</v>
      </c>
      <c r="N12" s="268">
        <v>40.5</v>
      </c>
    </row>
    <row r="13" spans="1:16">
      <c r="A13" s="97" t="s">
        <v>79</v>
      </c>
      <c r="B13" s="61" t="s">
        <v>76</v>
      </c>
      <c r="C13" s="61" t="s">
        <v>67</v>
      </c>
      <c r="D13" s="61" t="s">
        <v>98</v>
      </c>
      <c r="E13" s="61" t="s">
        <v>100</v>
      </c>
      <c r="F13" s="61">
        <v>3</v>
      </c>
      <c r="G13" s="61">
        <v>2</v>
      </c>
      <c r="H13" s="61">
        <v>18</v>
      </c>
      <c r="I13" s="61">
        <v>6.56</v>
      </c>
      <c r="J13" s="268">
        <v>0.87370000000000003</v>
      </c>
      <c r="K13" s="61">
        <v>3.9990000000000001</v>
      </c>
      <c r="L13" s="61">
        <v>0.78400000000000003</v>
      </c>
      <c r="M13" s="61">
        <v>0.29249999999999998</v>
      </c>
      <c r="N13" s="268">
        <v>104.4</v>
      </c>
    </row>
    <row r="14" spans="1:16">
      <c r="A14" s="97" t="s">
        <v>79</v>
      </c>
      <c r="B14" s="61" t="s">
        <v>76</v>
      </c>
      <c r="C14" s="61" t="s">
        <v>69</v>
      </c>
      <c r="D14" s="61" t="s">
        <v>98</v>
      </c>
      <c r="E14" s="61" t="s">
        <v>100</v>
      </c>
      <c r="F14" s="61">
        <v>3</v>
      </c>
      <c r="G14" s="61">
        <v>2</v>
      </c>
      <c r="H14" s="61">
        <v>18</v>
      </c>
      <c r="I14" s="61">
        <v>6.5579999999999998</v>
      </c>
      <c r="J14" s="268">
        <v>9.9469999999999992</v>
      </c>
      <c r="K14" s="61">
        <v>3.9940000000000002</v>
      </c>
      <c r="L14" s="61">
        <v>6.3769999999999998</v>
      </c>
      <c r="M14" s="61">
        <v>7.0830000000000002</v>
      </c>
      <c r="N14" s="268">
        <v>104.4</v>
      </c>
    </row>
    <row r="15" spans="1:16">
      <c r="A15" s="97" t="s">
        <v>79</v>
      </c>
      <c r="B15" s="61" t="s">
        <v>76</v>
      </c>
      <c r="C15" s="61" t="s">
        <v>70</v>
      </c>
      <c r="D15" s="61" t="s">
        <v>98</v>
      </c>
      <c r="E15" s="61" t="s">
        <v>100</v>
      </c>
      <c r="F15" s="61">
        <v>3</v>
      </c>
      <c r="G15" s="61">
        <v>2</v>
      </c>
      <c r="H15" s="61">
        <v>18</v>
      </c>
      <c r="I15" s="61">
        <v>6.5570000000000004</v>
      </c>
      <c r="J15" s="268">
        <v>4.1909999999999998</v>
      </c>
      <c r="K15" s="61">
        <v>4</v>
      </c>
      <c r="L15" s="61">
        <v>3.1429999999999998</v>
      </c>
      <c r="M15" s="61">
        <v>2.5</v>
      </c>
      <c r="N15" s="268">
        <v>104.4</v>
      </c>
    </row>
    <row r="16" spans="1:16">
      <c r="A16" s="97" t="s">
        <v>79</v>
      </c>
      <c r="B16" s="61" t="s">
        <v>83</v>
      </c>
      <c r="C16" s="61" t="s">
        <v>67</v>
      </c>
      <c r="D16" s="61" t="s">
        <v>98</v>
      </c>
      <c r="E16" s="61" t="s">
        <v>100</v>
      </c>
      <c r="F16" s="61">
        <v>3</v>
      </c>
      <c r="G16" s="61">
        <v>2</v>
      </c>
      <c r="H16" s="61">
        <v>18</v>
      </c>
      <c r="I16" s="61">
        <v>6.5570000000000004</v>
      </c>
      <c r="J16" s="268">
        <v>28.02</v>
      </c>
      <c r="K16" s="61">
        <v>3.9980000000000002</v>
      </c>
      <c r="L16" s="61">
        <v>20.38</v>
      </c>
      <c r="M16" s="61">
        <v>17.489999999999998</v>
      </c>
      <c r="N16" s="268">
        <v>104.4</v>
      </c>
    </row>
    <row r="17" spans="1:16">
      <c r="A17" s="97" t="s">
        <v>79</v>
      </c>
      <c r="B17" s="61" t="s">
        <v>83</v>
      </c>
      <c r="C17" s="61" t="s">
        <v>69</v>
      </c>
      <c r="D17" s="61" t="s">
        <v>98</v>
      </c>
      <c r="E17" s="61" t="s">
        <v>100</v>
      </c>
      <c r="F17" s="61">
        <v>3</v>
      </c>
      <c r="G17" s="61">
        <v>2</v>
      </c>
      <c r="H17" s="61">
        <v>18</v>
      </c>
      <c r="I17" s="61">
        <v>6.56</v>
      </c>
      <c r="J17" s="268">
        <v>14.49</v>
      </c>
      <c r="K17" s="61">
        <v>3.992</v>
      </c>
      <c r="L17" s="61">
        <v>8.8369999999999997</v>
      </c>
      <c r="M17" s="61">
        <v>10.71</v>
      </c>
      <c r="N17" s="268">
        <v>104.4</v>
      </c>
    </row>
    <row r="18" spans="1:16">
      <c r="A18" s="97" t="s">
        <v>79</v>
      </c>
      <c r="B18" s="61" t="s">
        <v>83</v>
      </c>
      <c r="C18" s="61" t="s">
        <v>70</v>
      </c>
      <c r="D18" s="61" t="s">
        <v>98</v>
      </c>
      <c r="E18" s="61" t="s">
        <v>100</v>
      </c>
      <c r="F18" s="61">
        <v>3</v>
      </c>
      <c r="G18" s="61">
        <v>2</v>
      </c>
      <c r="H18" s="61">
        <v>18</v>
      </c>
      <c r="I18" s="61">
        <v>6.5579999999999998</v>
      </c>
      <c r="J18" s="268">
        <v>9.702</v>
      </c>
      <c r="K18" s="61">
        <v>3.9910000000000001</v>
      </c>
      <c r="L18" s="61">
        <v>6.4580000000000002</v>
      </c>
      <c r="M18" s="61">
        <v>6.6859999999999999</v>
      </c>
      <c r="N18" s="268">
        <v>104.4</v>
      </c>
    </row>
    <row r="19" spans="1:16">
      <c r="A19" s="97" t="s">
        <v>80</v>
      </c>
      <c r="B19" s="61" t="s">
        <v>76</v>
      </c>
      <c r="C19" s="61" t="s">
        <v>67</v>
      </c>
      <c r="D19" s="61" t="s">
        <v>98</v>
      </c>
      <c r="E19" s="61" t="s">
        <v>101</v>
      </c>
      <c r="F19" s="61">
        <v>3</v>
      </c>
      <c r="G19" s="61">
        <v>2</v>
      </c>
      <c r="H19" s="61">
        <v>15</v>
      </c>
      <c r="I19" s="61">
        <v>2.5459999999999998</v>
      </c>
      <c r="J19" s="268">
        <v>3.5680000000000001</v>
      </c>
      <c r="K19" s="61">
        <v>4.0049999999999999</v>
      </c>
      <c r="L19" s="61">
        <v>5.4160000000000004</v>
      </c>
      <c r="M19" s="61">
        <v>6.9409999999999998</v>
      </c>
      <c r="N19" s="268">
        <v>40.520000000000003</v>
      </c>
    </row>
    <row r="20" spans="1:16">
      <c r="A20" s="97" t="s">
        <v>80</v>
      </c>
      <c r="B20" s="61" t="s">
        <v>76</v>
      </c>
      <c r="C20" s="61" t="s">
        <v>69</v>
      </c>
      <c r="D20" s="61" t="s">
        <v>98</v>
      </c>
      <c r="E20" s="61" t="s">
        <v>101</v>
      </c>
      <c r="F20" s="61">
        <v>3</v>
      </c>
      <c r="G20" s="61">
        <v>2</v>
      </c>
      <c r="H20" s="61">
        <v>15</v>
      </c>
      <c r="I20" s="61">
        <v>2.5459999999999998</v>
      </c>
      <c r="J20" s="268">
        <v>0.98609999999999998</v>
      </c>
      <c r="K20" s="61">
        <v>4</v>
      </c>
      <c r="L20" s="61">
        <v>2.0089999999999999</v>
      </c>
      <c r="M20" s="61">
        <v>1.373</v>
      </c>
      <c r="N20" s="268">
        <v>40.520000000000003</v>
      </c>
    </row>
    <row r="21" spans="1:16">
      <c r="A21" s="97" t="s">
        <v>80</v>
      </c>
      <c r="B21" s="61" t="s">
        <v>76</v>
      </c>
      <c r="C21" s="61" t="s">
        <v>70</v>
      </c>
      <c r="D21" s="61" t="s">
        <v>98</v>
      </c>
      <c r="E21" s="61" t="s">
        <v>101</v>
      </c>
      <c r="F21" s="61">
        <v>3</v>
      </c>
      <c r="G21" s="61">
        <v>2</v>
      </c>
      <c r="H21" s="61">
        <v>15</v>
      </c>
      <c r="I21" s="61">
        <v>2.5459999999999998</v>
      </c>
      <c r="J21" s="268">
        <v>1.401</v>
      </c>
      <c r="K21" s="61">
        <v>3.9990000000000001</v>
      </c>
      <c r="L21" s="61">
        <v>2.7109999999999999</v>
      </c>
      <c r="M21" s="61">
        <v>2.1459999999999999</v>
      </c>
      <c r="N21" s="268">
        <v>40.51</v>
      </c>
    </row>
    <row r="22" spans="1:16">
      <c r="A22" s="97" t="s">
        <v>80</v>
      </c>
      <c r="B22" s="61" t="s">
        <v>83</v>
      </c>
      <c r="C22" s="61" t="s">
        <v>67</v>
      </c>
      <c r="D22" s="61" t="s">
        <v>98</v>
      </c>
      <c r="E22" s="61" t="s">
        <v>101</v>
      </c>
      <c r="F22" s="61">
        <v>3</v>
      </c>
      <c r="G22" s="61">
        <v>2</v>
      </c>
      <c r="H22" s="61">
        <v>16</v>
      </c>
      <c r="I22" s="61">
        <v>3.49</v>
      </c>
      <c r="J22" s="268">
        <v>10.15</v>
      </c>
      <c r="K22" s="61">
        <v>3.9990000000000001</v>
      </c>
      <c r="L22" s="61">
        <v>11.82</v>
      </c>
      <c r="M22" s="61">
        <v>13.95</v>
      </c>
      <c r="N22" s="268">
        <v>55.55</v>
      </c>
    </row>
    <row r="23" spans="1:16">
      <c r="A23" s="97" t="s">
        <v>80</v>
      </c>
      <c r="B23" s="61" t="s">
        <v>83</v>
      </c>
      <c r="C23" s="61" t="s">
        <v>69</v>
      </c>
      <c r="D23" s="61" t="s">
        <v>98</v>
      </c>
      <c r="E23" s="61" t="s">
        <v>101</v>
      </c>
      <c r="F23" s="61">
        <v>3</v>
      </c>
      <c r="G23" s="61">
        <v>2</v>
      </c>
      <c r="H23" s="61">
        <v>16</v>
      </c>
      <c r="I23" s="61">
        <v>3.49</v>
      </c>
      <c r="J23" s="268">
        <v>1.913</v>
      </c>
      <c r="K23" s="61">
        <v>3.992</v>
      </c>
      <c r="L23" s="61">
        <v>2.6680000000000001</v>
      </c>
      <c r="M23" s="61">
        <v>2.1779999999999999</v>
      </c>
      <c r="N23" s="268">
        <v>55.54</v>
      </c>
    </row>
    <row r="24" spans="1:16">
      <c r="A24" s="97" t="s">
        <v>80</v>
      </c>
      <c r="B24" s="61" t="s">
        <v>83</v>
      </c>
      <c r="C24" s="61" t="s">
        <v>70</v>
      </c>
      <c r="D24" s="61" t="s">
        <v>98</v>
      </c>
      <c r="E24" s="61" t="s">
        <v>101</v>
      </c>
      <c r="F24" s="61">
        <v>3</v>
      </c>
      <c r="G24" s="61">
        <v>2</v>
      </c>
      <c r="H24" s="61">
        <v>16</v>
      </c>
      <c r="I24" s="61">
        <v>3.49</v>
      </c>
      <c r="J24" s="268">
        <v>2.2050000000000001</v>
      </c>
      <c r="K24" s="61">
        <v>4</v>
      </c>
      <c r="L24" s="61">
        <v>3.1320000000000001</v>
      </c>
      <c r="M24" s="61">
        <v>2.4409999999999998</v>
      </c>
      <c r="N24" s="268">
        <v>55.54</v>
      </c>
    </row>
    <row r="25" spans="1:16">
      <c r="A25" s="97" t="s">
        <v>81</v>
      </c>
      <c r="B25" s="61" t="s">
        <v>76</v>
      </c>
      <c r="C25" s="61" t="s">
        <v>67</v>
      </c>
      <c r="D25" s="61" t="s">
        <v>99</v>
      </c>
      <c r="E25" s="61" t="s">
        <v>100</v>
      </c>
      <c r="F25" s="61">
        <v>3</v>
      </c>
      <c r="G25" s="61">
        <v>2</v>
      </c>
      <c r="H25" s="61">
        <v>17</v>
      </c>
      <c r="I25" s="61">
        <v>4.7839999999999998</v>
      </c>
      <c r="J25" s="268">
        <v>7.4530000000000003</v>
      </c>
      <c r="K25" s="61">
        <v>4.0010000000000003</v>
      </c>
      <c r="L25" s="61">
        <v>6.2249999999999996</v>
      </c>
      <c r="M25" s="61">
        <v>7.5540000000000003</v>
      </c>
      <c r="N25" s="268">
        <v>76.14</v>
      </c>
    </row>
    <row r="26" spans="1:16">
      <c r="A26" s="97" t="s">
        <v>81</v>
      </c>
      <c r="B26" s="61" t="s">
        <v>76</v>
      </c>
      <c r="C26" s="61" t="s">
        <v>69</v>
      </c>
      <c r="D26" s="61" t="s">
        <v>99</v>
      </c>
      <c r="E26" s="61" t="s">
        <v>100</v>
      </c>
      <c r="F26" s="61">
        <v>3</v>
      </c>
      <c r="G26" s="61">
        <v>2</v>
      </c>
      <c r="H26" s="61">
        <v>17</v>
      </c>
      <c r="I26" s="61">
        <v>4.7850000000000001</v>
      </c>
      <c r="J26" s="268">
        <v>0.83130000000000004</v>
      </c>
      <c r="K26" s="61">
        <v>4.008</v>
      </c>
      <c r="L26" s="61">
        <v>0.95299999999999996</v>
      </c>
      <c r="M26" s="61">
        <v>0.5323</v>
      </c>
      <c r="N26" s="268">
        <v>76.150000000000006</v>
      </c>
    </row>
    <row r="27" spans="1:16" ht="21">
      <c r="A27" s="97" t="s">
        <v>81</v>
      </c>
      <c r="B27" s="61" t="s">
        <v>76</v>
      </c>
      <c r="C27" s="61" t="s">
        <v>70</v>
      </c>
      <c r="D27" s="61" t="s">
        <v>99</v>
      </c>
      <c r="E27" s="61" t="s">
        <v>100</v>
      </c>
      <c r="F27" s="61">
        <v>3</v>
      </c>
      <c r="G27" s="61">
        <v>2</v>
      </c>
      <c r="H27" s="61">
        <v>17</v>
      </c>
      <c r="I27" s="61">
        <v>4.7839999999999998</v>
      </c>
      <c r="J27" s="268">
        <v>3.988</v>
      </c>
      <c r="K27" s="61">
        <v>3.992</v>
      </c>
      <c r="L27" s="61">
        <v>3.7229999999999999</v>
      </c>
      <c r="M27" s="61">
        <v>3.6829999999999998</v>
      </c>
      <c r="N27" s="268">
        <v>76.150000000000006</v>
      </c>
      <c r="P27" s="270" t="s">
        <v>110</v>
      </c>
    </row>
    <row r="28" spans="1:16">
      <c r="A28" s="97" t="s">
        <v>81</v>
      </c>
      <c r="B28" s="61" t="s">
        <v>83</v>
      </c>
      <c r="C28" s="61" t="s">
        <v>67</v>
      </c>
      <c r="D28" s="61" t="s">
        <v>99</v>
      </c>
      <c r="E28" s="61" t="s">
        <v>100</v>
      </c>
      <c r="F28" s="61">
        <v>3</v>
      </c>
      <c r="G28" s="61">
        <v>2</v>
      </c>
      <c r="H28" s="61">
        <v>18</v>
      </c>
      <c r="I28" s="61">
        <v>6.56</v>
      </c>
      <c r="J28" s="268">
        <v>41.24</v>
      </c>
      <c r="K28" s="61">
        <v>4.0039999999999996</v>
      </c>
      <c r="L28" s="61">
        <v>26.17</v>
      </c>
      <c r="M28" s="61">
        <v>29.59</v>
      </c>
      <c r="N28" s="268">
        <v>104.4</v>
      </c>
    </row>
    <row r="29" spans="1:16">
      <c r="A29" s="97" t="s">
        <v>81</v>
      </c>
      <c r="B29" s="61" t="s">
        <v>83</v>
      </c>
      <c r="C29" s="61" t="s">
        <v>69</v>
      </c>
      <c r="D29" s="61" t="s">
        <v>99</v>
      </c>
      <c r="E29" s="61" t="s">
        <v>100</v>
      </c>
      <c r="F29" s="61">
        <v>3</v>
      </c>
      <c r="G29" s="61">
        <v>2</v>
      </c>
      <c r="H29" s="61">
        <v>18</v>
      </c>
      <c r="I29" s="61">
        <v>6.56</v>
      </c>
      <c r="J29" s="268">
        <v>10.73</v>
      </c>
      <c r="K29" s="61">
        <v>3.9940000000000002</v>
      </c>
      <c r="L29" s="61">
        <v>7.9649999999999999</v>
      </c>
      <c r="M29" s="61">
        <v>6.4939999999999998</v>
      </c>
      <c r="N29" s="268">
        <v>104.4</v>
      </c>
    </row>
    <row r="30" spans="1:16">
      <c r="A30" s="97" t="s">
        <v>81</v>
      </c>
      <c r="B30" s="61" t="s">
        <v>83</v>
      </c>
      <c r="C30" s="61" t="s">
        <v>70</v>
      </c>
      <c r="D30" s="61" t="s">
        <v>99</v>
      </c>
      <c r="E30" s="61" t="s">
        <v>100</v>
      </c>
      <c r="F30" s="61">
        <v>3</v>
      </c>
      <c r="G30" s="61">
        <v>2</v>
      </c>
      <c r="H30" s="61">
        <v>18</v>
      </c>
      <c r="I30" s="61">
        <v>6.5579999999999998</v>
      </c>
      <c r="J30" s="268">
        <v>13.54</v>
      </c>
      <c r="K30" s="61">
        <v>3.9990000000000001</v>
      </c>
      <c r="L30" s="61">
        <v>9.91</v>
      </c>
      <c r="M30" s="61">
        <v>8.3770000000000007</v>
      </c>
      <c r="N30" s="268">
        <v>104.4</v>
      </c>
    </row>
    <row r="31" spans="1:16">
      <c r="A31" s="97" t="s">
        <v>82</v>
      </c>
      <c r="B31" s="61" t="s">
        <v>76</v>
      </c>
      <c r="C31" s="61" t="s">
        <v>67</v>
      </c>
      <c r="D31" s="61" t="s">
        <v>99</v>
      </c>
      <c r="E31" s="61" t="s">
        <v>101</v>
      </c>
      <c r="F31" s="61">
        <v>3</v>
      </c>
      <c r="G31" s="61">
        <v>2</v>
      </c>
      <c r="H31" s="61">
        <v>17</v>
      </c>
      <c r="I31" s="61">
        <v>4.7839999999999998</v>
      </c>
      <c r="J31" s="268">
        <v>4.8250000000000002</v>
      </c>
      <c r="K31" s="61">
        <v>3.9969999999999999</v>
      </c>
      <c r="L31" s="61">
        <v>4.6689999999999996</v>
      </c>
      <c r="M31" s="61">
        <v>4.2839999999999998</v>
      </c>
      <c r="N31" s="268">
        <v>76.14</v>
      </c>
    </row>
    <row r="32" spans="1:16">
      <c r="A32" s="97" t="s">
        <v>82</v>
      </c>
      <c r="B32" s="61" t="s">
        <v>76</v>
      </c>
      <c r="C32" s="61" t="s">
        <v>69</v>
      </c>
      <c r="D32" s="61" t="s">
        <v>99</v>
      </c>
      <c r="E32" s="61" t="s">
        <v>101</v>
      </c>
      <c r="F32" s="61">
        <v>3</v>
      </c>
      <c r="G32" s="61">
        <v>2</v>
      </c>
      <c r="H32" s="61">
        <v>17</v>
      </c>
      <c r="I32" s="61">
        <v>4.7850000000000001</v>
      </c>
      <c r="J32" s="268">
        <v>2.335</v>
      </c>
      <c r="K32" s="61">
        <v>3.9990000000000001</v>
      </c>
      <c r="L32" s="61">
        <v>2.3919999999999999</v>
      </c>
      <c r="M32" s="61">
        <v>1.919</v>
      </c>
      <c r="N32" s="268">
        <v>76.150000000000006</v>
      </c>
    </row>
    <row r="33" spans="1:14">
      <c r="A33" s="97" t="s">
        <v>82</v>
      </c>
      <c r="B33" s="61" t="s">
        <v>76</v>
      </c>
      <c r="C33" s="61" t="s">
        <v>70</v>
      </c>
      <c r="D33" s="61" t="s">
        <v>99</v>
      </c>
      <c r="E33" s="61" t="s">
        <v>101</v>
      </c>
      <c r="F33" s="61">
        <v>3</v>
      </c>
      <c r="G33" s="61">
        <v>2</v>
      </c>
      <c r="H33" s="61">
        <v>17</v>
      </c>
      <c r="I33" s="61">
        <v>4.7839999999999998</v>
      </c>
      <c r="J33" s="268">
        <v>7.266</v>
      </c>
      <c r="K33" s="61">
        <v>3.9980000000000002</v>
      </c>
      <c r="L33" s="61">
        <v>6.5439999999999996</v>
      </c>
      <c r="M33" s="61">
        <v>6.9450000000000003</v>
      </c>
      <c r="N33" s="268">
        <v>76.150000000000006</v>
      </c>
    </row>
    <row r="34" spans="1:14">
      <c r="A34" s="97" t="s">
        <v>82</v>
      </c>
      <c r="B34" s="61" t="s">
        <v>83</v>
      </c>
      <c r="C34" s="61" t="s">
        <v>67</v>
      </c>
      <c r="D34" s="61" t="s">
        <v>99</v>
      </c>
      <c r="E34" s="61" t="s">
        <v>101</v>
      </c>
      <c r="F34" s="61">
        <v>3</v>
      </c>
      <c r="G34" s="61">
        <v>2</v>
      </c>
      <c r="H34" s="61">
        <v>17</v>
      </c>
      <c r="I34" s="61">
        <v>4.7839999999999998</v>
      </c>
      <c r="J34" s="268">
        <v>7.74</v>
      </c>
      <c r="K34" s="61">
        <v>4.0209999999999999</v>
      </c>
      <c r="L34" s="61">
        <v>6.7110000000000003</v>
      </c>
      <c r="M34" s="61">
        <v>7.6369999999999996</v>
      </c>
      <c r="N34" s="268">
        <v>76.14</v>
      </c>
    </row>
    <row r="35" spans="1:14">
      <c r="A35" s="97" t="s">
        <v>82</v>
      </c>
      <c r="B35" s="61" t="s">
        <v>83</v>
      </c>
      <c r="C35" s="61" t="s">
        <v>69</v>
      </c>
      <c r="D35" s="61" t="s">
        <v>99</v>
      </c>
      <c r="E35" s="61" t="s">
        <v>101</v>
      </c>
      <c r="F35" s="61">
        <v>3</v>
      </c>
      <c r="G35" s="61">
        <v>2</v>
      </c>
      <c r="H35" s="61">
        <v>17</v>
      </c>
      <c r="I35" s="61">
        <v>4.7839999999999998</v>
      </c>
      <c r="J35" s="268">
        <v>5.94</v>
      </c>
      <c r="K35" s="61">
        <v>4.0190000000000001</v>
      </c>
      <c r="L35" s="61">
        <v>5.7560000000000002</v>
      </c>
      <c r="M35" s="61">
        <v>5.2649999999999997</v>
      </c>
      <c r="N35" s="268">
        <v>76.150000000000006</v>
      </c>
    </row>
    <row r="36" spans="1:14">
      <c r="A36" s="97" t="s">
        <v>82</v>
      </c>
      <c r="B36" s="61" t="s">
        <v>83</v>
      </c>
      <c r="C36" s="61" t="s">
        <v>70</v>
      </c>
      <c r="D36" s="61" t="s">
        <v>99</v>
      </c>
      <c r="E36" s="61" t="s">
        <v>101</v>
      </c>
      <c r="F36" s="61">
        <v>3</v>
      </c>
      <c r="G36" s="61">
        <v>2</v>
      </c>
      <c r="H36" s="61">
        <v>17</v>
      </c>
      <c r="I36" s="61">
        <v>4.7839999999999998</v>
      </c>
      <c r="J36" s="268">
        <v>13.46</v>
      </c>
      <c r="K36" s="61">
        <v>3.9990000000000001</v>
      </c>
      <c r="L36" s="61">
        <v>12.25</v>
      </c>
      <c r="M36" s="61">
        <v>12.75</v>
      </c>
      <c r="N36" s="268">
        <v>76.13</v>
      </c>
    </row>
    <row r="37" spans="1:14">
      <c r="N37" s="49"/>
    </row>
    <row r="53" spans="16:16" ht="21">
      <c r="P53" s="296" t="s">
        <v>112</v>
      </c>
    </row>
    <row r="54" spans="16:16" ht="21">
      <c r="P54" s="294" t="s">
        <v>113</v>
      </c>
    </row>
  </sheetData>
  <sortState ref="A2:L36">
    <sortCondition ref="A2:A36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1558"/>
  <sheetViews>
    <sheetView topLeftCell="F1" zoomScale="60" zoomScaleNormal="60" workbookViewId="0">
      <selection activeCell="K41" sqref="K41"/>
    </sheetView>
  </sheetViews>
  <sheetFormatPr defaultRowHeight="14.4"/>
  <cols>
    <col min="12" max="13" width="8.88671875" style="33"/>
    <col min="14" max="14" width="15.33203125" style="18" customWidth="1"/>
    <col min="15" max="15" width="13.33203125" style="18" customWidth="1"/>
    <col min="16" max="16" width="12.44140625" style="18" customWidth="1"/>
    <col min="17" max="17" width="17.21875" style="26" customWidth="1"/>
    <col min="18" max="18" width="17.88671875" style="26" customWidth="1"/>
    <col min="19" max="19" width="15.88671875" style="26" customWidth="1"/>
    <col min="20" max="20" width="17.21875" style="26" customWidth="1"/>
    <col min="21" max="21" width="23.5546875" style="26" customWidth="1"/>
    <col min="22" max="22" width="27.5546875" style="26" customWidth="1"/>
    <col min="23" max="23" width="14.21875" style="26" customWidth="1"/>
    <col min="24" max="24" width="21.33203125" style="26" customWidth="1"/>
    <col min="25" max="25" width="16.109375" style="18" customWidth="1"/>
    <col min="26" max="26" width="18.6640625" style="18" customWidth="1"/>
    <col min="27" max="37" width="8.88671875" style="18"/>
  </cols>
  <sheetData>
    <row r="1" spans="4:26">
      <c r="L1" s="32" t="s">
        <v>63</v>
      </c>
      <c r="M1" s="32" t="s">
        <v>75</v>
      </c>
      <c r="N1" s="20" t="s">
        <v>66</v>
      </c>
      <c r="O1" s="20" t="s">
        <v>68</v>
      </c>
      <c r="P1" s="20" t="s">
        <v>64</v>
      </c>
      <c r="Q1" s="41" t="s">
        <v>65</v>
      </c>
      <c r="R1" s="41" t="s">
        <v>57</v>
      </c>
      <c r="S1" s="41" t="s">
        <v>59</v>
      </c>
      <c r="T1" s="41" t="s">
        <v>73</v>
      </c>
      <c r="U1" s="41" t="s">
        <v>71</v>
      </c>
      <c r="V1" s="41" t="s">
        <v>72</v>
      </c>
      <c r="W1" s="41" t="s">
        <v>60</v>
      </c>
      <c r="X1" s="41" t="s">
        <v>58</v>
      </c>
      <c r="Y1" s="20" t="s">
        <v>61</v>
      </c>
      <c r="Z1" s="20" t="s">
        <v>62</v>
      </c>
    </row>
    <row r="2" spans="4:26">
      <c r="D2" s="4"/>
      <c r="E2" s="4"/>
      <c r="L2" s="33" t="s">
        <v>77</v>
      </c>
      <c r="M2" s="33" t="s">
        <v>76</v>
      </c>
      <c r="N2" s="18" t="s">
        <v>69</v>
      </c>
      <c r="O2" s="30">
        <v>1</v>
      </c>
      <c r="P2" s="30">
        <v>1</v>
      </c>
      <c r="Q2" s="26">
        <v>1</v>
      </c>
      <c r="R2" s="26">
        <v>0.99990000000000001</v>
      </c>
      <c r="S2" s="26">
        <v>111.2</v>
      </c>
      <c r="T2" s="26">
        <v>3.9670000000000001</v>
      </c>
      <c r="U2" s="26" t="s">
        <v>47</v>
      </c>
      <c r="V2" s="26" t="s">
        <v>47</v>
      </c>
      <c r="W2" s="26">
        <v>154.9</v>
      </c>
      <c r="X2" s="26">
        <v>111.2</v>
      </c>
      <c r="Y2" s="18">
        <v>0.3821</v>
      </c>
      <c r="Z2" s="21">
        <v>2725</v>
      </c>
    </row>
    <row r="3" spans="4:26">
      <c r="L3" s="33" t="s">
        <v>77</v>
      </c>
      <c r="M3" s="33" t="s">
        <v>76</v>
      </c>
      <c r="N3" s="18" t="s">
        <v>69</v>
      </c>
      <c r="O3" s="30">
        <v>1</v>
      </c>
      <c r="P3" s="30">
        <v>1</v>
      </c>
      <c r="Q3" s="26">
        <v>2</v>
      </c>
      <c r="R3" s="26">
        <v>1.371</v>
      </c>
      <c r="S3" s="26">
        <v>123.2</v>
      </c>
      <c r="T3" s="26">
        <v>3.9649999999999999</v>
      </c>
      <c r="U3" s="26" t="s">
        <v>47</v>
      </c>
      <c r="V3" s="26" t="s">
        <v>47</v>
      </c>
      <c r="W3" s="26">
        <v>409.6</v>
      </c>
      <c r="X3" s="26">
        <v>89.87</v>
      </c>
      <c r="Y3" s="18">
        <v>0.52380000000000004</v>
      </c>
      <c r="Z3" s="21">
        <v>3018</v>
      </c>
    </row>
    <row r="4" spans="4:26">
      <c r="L4" s="33" t="s">
        <v>77</v>
      </c>
      <c r="M4" s="33" t="s">
        <v>76</v>
      </c>
      <c r="N4" s="18" t="s">
        <v>69</v>
      </c>
      <c r="O4" s="30">
        <v>1</v>
      </c>
      <c r="P4" s="30">
        <v>1</v>
      </c>
      <c r="Q4" s="26">
        <v>3</v>
      </c>
      <c r="R4" s="26">
        <v>1.879</v>
      </c>
      <c r="S4" s="26">
        <v>134.9</v>
      </c>
      <c r="T4" s="26">
        <v>3.9630000000000001</v>
      </c>
      <c r="U4" s="26" t="s">
        <v>47</v>
      </c>
      <c r="V4" s="26" t="s">
        <v>47</v>
      </c>
      <c r="W4" s="26">
        <v>758.7</v>
      </c>
      <c r="X4" s="26">
        <v>71.78</v>
      </c>
      <c r="Y4" s="18">
        <v>0.71809999999999996</v>
      </c>
      <c r="Z4" s="21">
        <v>3305</v>
      </c>
    </row>
    <row r="5" spans="4:26">
      <c r="L5" s="33" t="s">
        <v>77</v>
      </c>
      <c r="M5" s="33" t="s">
        <v>76</v>
      </c>
      <c r="N5" s="18" t="s">
        <v>69</v>
      </c>
      <c r="O5" s="30">
        <v>1</v>
      </c>
      <c r="P5" s="30">
        <v>1</v>
      </c>
      <c r="Q5" s="26">
        <v>4</v>
      </c>
      <c r="R5" s="26">
        <v>2.5750000000000002</v>
      </c>
      <c r="S5" s="26">
        <v>148.6</v>
      </c>
      <c r="T5" s="26">
        <v>3.9590000000000001</v>
      </c>
      <c r="U5" s="26" t="s">
        <v>47</v>
      </c>
      <c r="V5" s="26" t="s">
        <v>47</v>
      </c>
      <c r="W5" s="27">
        <v>1237</v>
      </c>
      <c r="X5" s="26">
        <v>57.72</v>
      </c>
      <c r="Y5" s="18">
        <v>0.98429999999999995</v>
      </c>
      <c r="Z5" s="21">
        <v>3642</v>
      </c>
    </row>
    <row r="6" spans="4:26">
      <c r="L6" s="33" t="s">
        <v>77</v>
      </c>
      <c r="M6" s="33" t="s">
        <v>76</v>
      </c>
      <c r="N6" s="18" t="s">
        <v>69</v>
      </c>
      <c r="O6" s="30">
        <v>1</v>
      </c>
      <c r="P6" s="30">
        <v>1</v>
      </c>
      <c r="Q6" s="26">
        <v>5</v>
      </c>
      <c r="R6" s="26">
        <v>3.53</v>
      </c>
      <c r="S6" s="26">
        <v>167.5</v>
      </c>
      <c r="T6" s="26">
        <v>3.9540000000000002</v>
      </c>
      <c r="U6" s="26" t="s">
        <v>47</v>
      </c>
      <c r="V6" s="26" t="s">
        <v>47</v>
      </c>
      <c r="W6" s="27">
        <v>1893</v>
      </c>
      <c r="X6" s="26">
        <v>47.44</v>
      </c>
      <c r="Y6" s="18">
        <v>1.349</v>
      </c>
      <c r="Z6" s="21">
        <v>4103</v>
      </c>
    </row>
    <row r="7" spans="4:26">
      <c r="L7" s="33" t="s">
        <v>77</v>
      </c>
      <c r="M7" s="33" t="s">
        <v>76</v>
      </c>
      <c r="N7" s="18" t="s">
        <v>69</v>
      </c>
      <c r="O7" s="30">
        <v>1</v>
      </c>
      <c r="P7" s="30">
        <v>1</v>
      </c>
      <c r="Q7" s="26">
        <v>6</v>
      </c>
      <c r="R7" s="26">
        <v>4.8390000000000004</v>
      </c>
      <c r="S7" s="26">
        <v>190.4</v>
      </c>
      <c r="T7" s="26">
        <v>3.9460000000000002</v>
      </c>
      <c r="U7" s="26" t="s">
        <v>47</v>
      </c>
      <c r="V7" s="26" t="s">
        <v>47</v>
      </c>
      <c r="W7" s="27">
        <v>2792</v>
      </c>
      <c r="X7" s="26">
        <v>39.36</v>
      </c>
      <c r="Y7" s="18">
        <v>1.849</v>
      </c>
      <c r="Z7" s="21">
        <v>4666</v>
      </c>
    </row>
    <row r="8" spans="4:26">
      <c r="L8" s="33" t="s">
        <v>77</v>
      </c>
      <c r="M8" s="33" t="s">
        <v>76</v>
      </c>
      <c r="N8" s="18" t="s">
        <v>69</v>
      </c>
      <c r="O8" s="30">
        <v>1</v>
      </c>
      <c r="P8" s="30">
        <v>1</v>
      </c>
      <c r="Q8" s="26">
        <v>7</v>
      </c>
      <c r="R8" s="26">
        <v>6.633</v>
      </c>
      <c r="S8" s="26">
        <v>220</v>
      </c>
      <c r="T8" s="26">
        <v>3.9460000000000002</v>
      </c>
      <c r="U8" s="26" t="s">
        <v>47</v>
      </c>
      <c r="V8" s="26" t="s">
        <v>47</v>
      </c>
      <c r="W8" s="27">
        <v>4023</v>
      </c>
      <c r="X8" s="26">
        <v>33.17</v>
      </c>
      <c r="Y8" s="18">
        <v>2.5350000000000001</v>
      </c>
      <c r="Z8" s="21">
        <v>5391</v>
      </c>
    </row>
    <row r="9" spans="4:26">
      <c r="L9" s="33" t="s">
        <v>77</v>
      </c>
      <c r="M9" s="33" t="s">
        <v>76</v>
      </c>
      <c r="N9" s="18" t="s">
        <v>69</v>
      </c>
      <c r="O9" s="30">
        <v>1</v>
      </c>
      <c r="P9" s="30">
        <v>1</v>
      </c>
      <c r="Q9" s="26">
        <v>8</v>
      </c>
      <c r="R9" s="26">
        <v>9.0939999999999994</v>
      </c>
      <c r="S9" s="26">
        <v>257.10000000000002</v>
      </c>
      <c r="T9" s="26">
        <v>3.9449999999999998</v>
      </c>
      <c r="U9" s="26" t="s">
        <v>47</v>
      </c>
      <c r="V9" s="26" t="s">
        <v>47</v>
      </c>
      <c r="W9" s="27">
        <v>5711</v>
      </c>
      <c r="X9" s="26">
        <v>28.27</v>
      </c>
      <c r="Y9" s="18">
        <v>3.476</v>
      </c>
      <c r="Z9" s="21">
        <v>6299</v>
      </c>
    </row>
    <row r="10" spans="4:26">
      <c r="L10" s="33" t="s">
        <v>77</v>
      </c>
      <c r="M10" s="33" t="s">
        <v>76</v>
      </c>
      <c r="N10" s="18" t="s">
        <v>69</v>
      </c>
      <c r="O10" s="30">
        <v>1</v>
      </c>
      <c r="P10" s="30">
        <v>1</v>
      </c>
      <c r="Q10" s="26">
        <v>9</v>
      </c>
      <c r="R10" s="26">
        <v>12.47</v>
      </c>
      <c r="S10" s="26">
        <v>300.39999999999998</v>
      </c>
      <c r="T10" s="26">
        <v>3.9430000000000001</v>
      </c>
      <c r="U10" s="26" t="s">
        <v>47</v>
      </c>
      <c r="V10" s="26" t="s">
        <v>47</v>
      </c>
      <c r="W10" s="27">
        <v>8025</v>
      </c>
      <c r="X10" s="26">
        <v>24.09</v>
      </c>
      <c r="Y10" s="18">
        <v>4.7649999999999997</v>
      </c>
      <c r="Z10" s="21">
        <v>7359</v>
      </c>
    </row>
    <row r="11" spans="4:26">
      <c r="L11" s="33" t="s">
        <v>77</v>
      </c>
      <c r="M11" s="33" t="s">
        <v>76</v>
      </c>
      <c r="N11" s="18" t="s">
        <v>69</v>
      </c>
      <c r="O11" s="30">
        <v>1</v>
      </c>
      <c r="P11" s="30">
        <v>1</v>
      </c>
      <c r="Q11" s="26">
        <v>10</v>
      </c>
      <c r="R11" s="26">
        <v>17.09</v>
      </c>
      <c r="S11" s="26">
        <v>349.9</v>
      </c>
      <c r="T11" s="26">
        <v>3.9390000000000001</v>
      </c>
      <c r="U11" s="26" t="s">
        <v>47</v>
      </c>
      <c r="V11" s="26" t="s">
        <v>47</v>
      </c>
      <c r="W11" s="27">
        <v>11200</v>
      </c>
      <c r="X11" s="26">
        <v>20.47</v>
      </c>
      <c r="Y11" s="18">
        <v>6.5339999999999998</v>
      </c>
      <c r="Z11" s="21">
        <v>8573</v>
      </c>
    </row>
    <row r="12" spans="4:26">
      <c r="L12" s="33" t="s">
        <v>77</v>
      </c>
      <c r="M12" s="33" t="s">
        <v>76</v>
      </c>
      <c r="N12" s="18" t="s">
        <v>69</v>
      </c>
      <c r="O12" s="30">
        <v>1</v>
      </c>
      <c r="P12" s="30">
        <v>1</v>
      </c>
      <c r="Q12" s="26">
        <v>11</v>
      </c>
      <c r="R12" s="26">
        <v>23.44</v>
      </c>
      <c r="S12" s="26">
        <v>403.4</v>
      </c>
      <c r="T12" s="26">
        <v>3.931</v>
      </c>
      <c r="U12" s="26" t="s">
        <v>47</v>
      </c>
      <c r="V12" s="26" t="s">
        <v>47</v>
      </c>
      <c r="W12" s="27">
        <v>15550</v>
      </c>
      <c r="X12" s="26">
        <v>17.21</v>
      </c>
      <c r="Y12" s="18">
        <v>8.9580000000000002</v>
      </c>
      <c r="Z12" s="21">
        <v>9883</v>
      </c>
    </row>
    <row r="13" spans="4:26">
      <c r="L13" s="33" t="s">
        <v>77</v>
      </c>
      <c r="M13" s="33" t="s">
        <v>76</v>
      </c>
      <c r="N13" s="18" t="s">
        <v>69</v>
      </c>
      <c r="O13" s="30">
        <v>1</v>
      </c>
      <c r="P13" s="30">
        <v>1</v>
      </c>
      <c r="Q13" s="26">
        <v>12</v>
      </c>
      <c r="R13" s="26">
        <v>32.130000000000003</v>
      </c>
      <c r="S13" s="26">
        <v>456.4</v>
      </c>
      <c r="T13" s="26">
        <v>3.931</v>
      </c>
      <c r="U13" s="26" t="s">
        <v>47</v>
      </c>
      <c r="V13" s="26" t="s">
        <v>47</v>
      </c>
      <c r="W13" s="27">
        <v>21510</v>
      </c>
      <c r="X13" s="26">
        <v>14.21</v>
      </c>
      <c r="Y13" s="18">
        <v>12.28</v>
      </c>
      <c r="Z13" s="21">
        <v>11180</v>
      </c>
    </row>
    <row r="14" spans="4:26">
      <c r="D14" s="2"/>
      <c r="L14" s="33" t="s">
        <v>77</v>
      </c>
      <c r="M14" s="33" t="s">
        <v>76</v>
      </c>
      <c r="N14" s="18" t="s">
        <v>69</v>
      </c>
      <c r="O14" s="30">
        <v>1</v>
      </c>
      <c r="P14" s="30">
        <v>1</v>
      </c>
      <c r="Q14" s="26">
        <v>13</v>
      </c>
      <c r="R14" s="26">
        <v>44.05</v>
      </c>
      <c r="S14" s="26">
        <v>505.6</v>
      </c>
      <c r="T14" s="26">
        <v>3.931</v>
      </c>
      <c r="U14" s="26" t="s">
        <v>47</v>
      </c>
      <c r="V14" s="26" t="s">
        <v>47</v>
      </c>
      <c r="W14" s="27">
        <v>29680</v>
      </c>
      <c r="X14" s="26">
        <v>11.48</v>
      </c>
      <c r="Y14" s="18">
        <v>16.84</v>
      </c>
      <c r="Z14" s="21">
        <v>12390</v>
      </c>
    </row>
    <row r="15" spans="4:26">
      <c r="L15" s="33" t="s">
        <v>77</v>
      </c>
      <c r="M15" s="33" t="s">
        <v>76</v>
      </c>
      <c r="N15" s="18" t="s">
        <v>69</v>
      </c>
      <c r="O15" s="30">
        <v>1</v>
      </c>
      <c r="P15" s="30">
        <v>1</v>
      </c>
      <c r="Q15" s="26">
        <v>14</v>
      </c>
      <c r="R15" s="26">
        <v>60.38</v>
      </c>
      <c r="S15" s="26">
        <v>550.6</v>
      </c>
      <c r="T15" s="26">
        <v>3.931</v>
      </c>
      <c r="U15" s="26" t="s">
        <v>47</v>
      </c>
      <c r="V15" s="26" t="s">
        <v>47</v>
      </c>
      <c r="W15" s="27">
        <v>40890</v>
      </c>
      <c r="X15" s="26">
        <v>9.1189999999999998</v>
      </c>
      <c r="Y15" s="18">
        <v>23.08</v>
      </c>
      <c r="Z15" s="21">
        <v>13490</v>
      </c>
    </row>
    <row r="16" spans="4:26">
      <c r="L16" s="33" t="s">
        <v>77</v>
      </c>
      <c r="M16" s="33" t="s">
        <v>76</v>
      </c>
      <c r="N16" s="18" t="s">
        <v>69</v>
      </c>
      <c r="O16" s="30">
        <v>1</v>
      </c>
      <c r="P16" s="30">
        <v>1</v>
      </c>
      <c r="Q16" s="26">
        <v>15</v>
      </c>
      <c r="R16" s="26">
        <v>82.76</v>
      </c>
      <c r="S16" s="26">
        <v>598</v>
      </c>
      <c r="T16" s="26">
        <v>3.93</v>
      </c>
      <c r="U16" s="26" t="s">
        <v>47</v>
      </c>
      <c r="V16" s="26" t="s">
        <v>47</v>
      </c>
      <c r="W16" s="27">
        <v>56260</v>
      </c>
      <c r="X16" s="26">
        <v>7.226</v>
      </c>
      <c r="Y16" s="18">
        <v>31.64</v>
      </c>
      <c r="Z16" s="21">
        <v>14650</v>
      </c>
    </row>
    <row r="17" spans="12:26">
      <c r="L17" s="33" t="s">
        <v>77</v>
      </c>
      <c r="M17" s="33" t="s">
        <v>76</v>
      </c>
      <c r="N17" s="18" t="s">
        <v>69</v>
      </c>
      <c r="O17" s="30">
        <v>1</v>
      </c>
      <c r="P17" s="30">
        <v>1</v>
      </c>
      <c r="Q17" s="26">
        <v>16</v>
      </c>
      <c r="R17" s="26">
        <v>113.4</v>
      </c>
      <c r="S17" s="26">
        <v>652.5</v>
      </c>
      <c r="T17" s="26">
        <v>3.9260000000000002</v>
      </c>
      <c r="U17" s="26" t="s">
        <v>47</v>
      </c>
      <c r="V17" s="26" t="s">
        <v>47</v>
      </c>
      <c r="W17" s="27">
        <v>77320</v>
      </c>
      <c r="X17" s="26">
        <v>5.7519999999999998</v>
      </c>
      <c r="Y17" s="18">
        <v>43.36</v>
      </c>
      <c r="Z17" s="21">
        <v>15990</v>
      </c>
    </row>
    <row r="18" spans="12:26">
      <c r="L18" s="33" t="s">
        <v>77</v>
      </c>
      <c r="M18" s="33" t="s">
        <v>76</v>
      </c>
      <c r="N18" s="18" t="s">
        <v>69</v>
      </c>
      <c r="O18" s="30">
        <v>1</v>
      </c>
      <c r="P18" s="30">
        <v>1</v>
      </c>
      <c r="Q18" s="26">
        <v>17</v>
      </c>
      <c r="R18" s="26">
        <v>155.5</v>
      </c>
      <c r="S18" s="26">
        <v>685</v>
      </c>
      <c r="T18" s="26">
        <v>3.9239999999999999</v>
      </c>
      <c r="U18" s="26" t="s">
        <v>47</v>
      </c>
      <c r="V18" s="26" t="s">
        <v>47</v>
      </c>
      <c r="W18" s="27">
        <v>106200</v>
      </c>
      <c r="X18" s="26">
        <v>4.4039999999999999</v>
      </c>
      <c r="Y18" s="18">
        <v>59.45</v>
      </c>
      <c r="Z18" s="21">
        <v>16780</v>
      </c>
    </row>
    <row r="19" spans="12:26">
      <c r="L19" s="33" t="s">
        <v>77</v>
      </c>
      <c r="M19" s="33" t="s">
        <v>76</v>
      </c>
      <c r="N19" s="18" t="s">
        <v>69</v>
      </c>
      <c r="O19" s="30">
        <v>1</v>
      </c>
      <c r="P19" s="30">
        <v>1</v>
      </c>
      <c r="Q19" s="26">
        <v>18</v>
      </c>
      <c r="R19" s="26">
        <v>213.1</v>
      </c>
      <c r="S19" s="26">
        <v>690.3</v>
      </c>
      <c r="T19" s="26">
        <v>3.9249999999999998</v>
      </c>
      <c r="U19" s="26" t="s">
        <v>47</v>
      </c>
      <c r="V19" s="26" t="s">
        <v>47</v>
      </c>
      <c r="W19" s="27">
        <v>145800</v>
      </c>
      <c r="X19" s="26">
        <v>3.2389999999999999</v>
      </c>
      <c r="Y19" s="18">
        <v>81.48</v>
      </c>
      <c r="Z19" s="21">
        <v>16910</v>
      </c>
    </row>
    <row r="20" spans="12:26">
      <c r="L20" s="33" t="s">
        <v>77</v>
      </c>
      <c r="M20" s="33" t="s">
        <v>76</v>
      </c>
      <c r="N20" s="18" t="s">
        <v>69</v>
      </c>
      <c r="O20" s="30">
        <v>1</v>
      </c>
      <c r="P20" s="30">
        <v>1</v>
      </c>
      <c r="Q20" s="26">
        <v>19</v>
      </c>
      <c r="R20" s="26">
        <v>292.10000000000002</v>
      </c>
      <c r="S20" s="26">
        <v>713.2</v>
      </c>
      <c r="T20" s="26">
        <v>3.9279999999999999</v>
      </c>
      <c r="U20" s="26" t="s">
        <v>47</v>
      </c>
      <c r="V20" s="26" t="s">
        <v>47</v>
      </c>
      <c r="W20" s="27">
        <v>200100</v>
      </c>
      <c r="X20" s="26">
        <v>2.4420000000000002</v>
      </c>
      <c r="Y20" s="18">
        <v>111.7</v>
      </c>
      <c r="Z20" s="21">
        <v>17470</v>
      </c>
    </row>
    <row r="21" spans="12:26">
      <c r="L21" s="33" t="s">
        <v>77</v>
      </c>
      <c r="M21" s="33" t="s">
        <v>76</v>
      </c>
      <c r="N21" s="18" t="s">
        <v>69</v>
      </c>
      <c r="O21" s="28">
        <v>1</v>
      </c>
      <c r="P21" s="28">
        <v>1</v>
      </c>
      <c r="Q21" s="26">
        <v>20</v>
      </c>
      <c r="R21" s="26">
        <v>400.4</v>
      </c>
      <c r="S21" s="26">
        <v>729.9</v>
      </c>
      <c r="T21" s="26">
        <v>3.93</v>
      </c>
      <c r="U21" s="26" t="s">
        <v>47</v>
      </c>
      <c r="V21" s="26" t="s">
        <v>47</v>
      </c>
      <c r="W21" s="27">
        <v>274500</v>
      </c>
      <c r="X21" s="26">
        <v>1.823</v>
      </c>
      <c r="Y21" s="18">
        <v>153</v>
      </c>
      <c r="Z21" s="21">
        <v>17880</v>
      </c>
    </row>
    <row r="22" spans="12:26">
      <c r="L22" s="33" t="s">
        <v>77</v>
      </c>
      <c r="M22" s="33" t="s">
        <v>76</v>
      </c>
      <c r="N22" s="18" t="s">
        <v>69</v>
      </c>
      <c r="O22" s="30">
        <v>2</v>
      </c>
      <c r="P22" s="30">
        <v>1</v>
      </c>
      <c r="Q22" s="26">
        <v>1</v>
      </c>
      <c r="R22" s="26">
        <v>1.0009999999999999</v>
      </c>
      <c r="S22" s="26">
        <v>91.83</v>
      </c>
      <c r="T22" s="26">
        <v>3.9830000000000001</v>
      </c>
      <c r="U22" s="26" t="s">
        <v>47</v>
      </c>
      <c r="V22" s="26" t="s">
        <v>47</v>
      </c>
      <c r="W22" s="26">
        <v>148.80000000000001</v>
      </c>
      <c r="X22" s="26">
        <v>91.75</v>
      </c>
      <c r="Y22" s="18">
        <v>0.38250000000000001</v>
      </c>
      <c r="Z22" s="21">
        <v>2250</v>
      </c>
    </row>
    <row r="23" spans="12:26">
      <c r="L23" s="33" t="s">
        <v>77</v>
      </c>
      <c r="M23" s="33" t="s">
        <v>76</v>
      </c>
      <c r="N23" s="18" t="s">
        <v>69</v>
      </c>
      <c r="O23" s="30">
        <v>2</v>
      </c>
      <c r="P23" s="30">
        <v>1</v>
      </c>
      <c r="Q23" s="26">
        <v>2</v>
      </c>
      <c r="R23" s="26">
        <v>1.371</v>
      </c>
      <c r="S23" s="26">
        <v>97.57</v>
      </c>
      <c r="T23" s="26">
        <v>3.9820000000000002</v>
      </c>
      <c r="U23" s="26" t="s">
        <v>47</v>
      </c>
      <c r="V23" s="26" t="s">
        <v>47</v>
      </c>
      <c r="W23" s="26">
        <v>403.7</v>
      </c>
      <c r="X23" s="26">
        <v>71.180000000000007</v>
      </c>
      <c r="Y23" s="18">
        <v>0.52380000000000004</v>
      </c>
      <c r="Z23" s="21">
        <v>2391</v>
      </c>
    </row>
    <row r="24" spans="12:26">
      <c r="L24" s="33" t="s">
        <v>77</v>
      </c>
      <c r="M24" s="33" t="s">
        <v>76</v>
      </c>
      <c r="N24" s="18" t="s">
        <v>69</v>
      </c>
      <c r="O24" s="30">
        <v>2</v>
      </c>
      <c r="P24" s="30">
        <v>1</v>
      </c>
      <c r="Q24" s="26">
        <v>3</v>
      </c>
      <c r="R24" s="26">
        <v>1.879</v>
      </c>
      <c r="S24" s="26">
        <v>104.8</v>
      </c>
      <c r="T24" s="26">
        <v>3.984</v>
      </c>
      <c r="U24" s="26" t="s">
        <v>47</v>
      </c>
      <c r="V24" s="26" t="s">
        <v>47</v>
      </c>
      <c r="W24" s="26">
        <v>752.9</v>
      </c>
      <c r="X24" s="26">
        <v>55.76</v>
      </c>
      <c r="Y24" s="18">
        <v>0.71819999999999995</v>
      </c>
      <c r="Z24" s="21">
        <v>2568</v>
      </c>
    </row>
    <row r="25" spans="12:26">
      <c r="L25" s="33" t="s">
        <v>77</v>
      </c>
      <c r="M25" s="33" t="s">
        <v>76</v>
      </c>
      <c r="N25" s="18" t="s">
        <v>69</v>
      </c>
      <c r="O25" s="30">
        <v>2</v>
      </c>
      <c r="P25" s="30">
        <v>1</v>
      </c>
      <c r="Q25" s="26">
        <v>4</v>
      </c>
      <c r="R25" s="26">
        <v>2.577</v>
      </c>
      <c r="S25" s="26">
        <v>110.1</v>
      </c>
      <c r="T25" s="26">
        <v>3.9830000000000001</v>
      </c>
      <c r="U25" s="26" t="s">
        <v>47</v>
      </c>
      <c r="V25" s="26" t="s">
        <v>47</v>
      </c>
      <c r="W25" s="27">
        <v>1232</v>
      </c>
      <c r="X25" s="26">
        <v>42.71</v>
      </c>
      <c r="Y25" s="18">
        <v>0.98470000000000002</v>
      </c>
      <c r="Z25" s="21">
        <v>2696</v>
      </c>
    </row>
    <row r="26" spans="12:26">
      <c r="L26" s="33" t="s">
        <v>77</v>
      </c>
      <c r="M26" s="33" t="s">
        <v>76</v>
      </c>
      <c r="N26" s="18" t="s">
        <v>69</v>
      </c>
      <c r="O26" s="30">
        <v>2</v>
      </c>
      <c r="P26" s="30">
        <v>1</v>
      </c>
      <c r="Q26" s="26">
        <v>5</v>
      </c>
      <c r="R26" s="26">
        <v>3.5310000000000001</v>
      </c>
      <c r="S26" s="26">
        <v>114.5</v>
      </c>
      <c r="T26" s="26">
        <v>3.9830000000000001</v>
      </c>
      <c r="U26" s="26" t="s">
        <v>47</v>
      </c>
      <c r="V26" s="26" t="s">
        <v>47</v>
      </c>
      <c r="W26" s="27">
        <v>1888</v>
      </c>
      <c r="X26" s="26">
        <v>32.43</v>
      </c>
      <c r="Y26" s="18">
        <v>1.349</v>
      </c>
      <c r="Z26" s="21">
        <v>2805</v>
      </c>
    </row>
    <row r="27" spans="12:26">
      <c r="L27" s="33" t="s">
        <v>77</v>
      </c>
      <c r="M27" s="33" t="s">
        <v>76</v>
      </c>
      <c r="N27" s="18" t="s">
        <v>69</v>
      </c>
      <c r="O27" s="30">
        <v>2</v>
      </c>
      <c r="P27" s="30">
        <v>1</v>
      </c>
      <c r="Q27" s="26">
        <v>6</v>
      </c>
      <c r="R27" s="26">
        <v>4.84</v>
      </c>
      <c r="S27" s="26">
        <v>120.5</v>
      </c>
      <c r="T27" s="26">
        <v>3.9830000000000001</v>
      </c>
      <c r="U27" s="26" t="s">
        <v>47</v>
      </c>
      <c r="V27" s="26" t="s">
        <v>47</v>
      </c>
      <c r="W27" s="27">
        <v>2788</v>
      </c>
      <c r="X27" s="26">
        <v>24.9</v>
      </c>
      <c r="Y27" s="18">
        <v>1.85</v>
      </c>
      <c r="Z27" s="21">
        <v>2954</v>
      </c>
    </row>
    <row r="28" spans="12:26">
      <c r="L28" s="33" t="s">
        <v>77</v>
      </c>
      <c r="M28" s="33" t="s">
        <v>76</v>
      </c>
      <c r="N28" s="18" t="s">
        <v>69</v>
      </c>
      <c r="O28" s="30">
        <v>2</v>
      </c>
      <c r="P28" s="30">
        <v>1</v>
      </c>
      <c r="Q28" s="26">
        <v>7</v>
      </c>
      <c r="R28" s="26">
        <v>6.6340000000000003</v>
      </c>
      <c r="S28" s="26">
        <v>126.6</v>
      </c>
      <c r="T28" s="26">
        <v>3.9849999999999999</v>
      </c>
      <c r="U28" s="26" t="s">
        <v>47</v>
      </c>
      <c r="V28" s="26" t="s">
        <v>47</v>
      </c>
      <c r="W28" s="27">
        <v>4021</v>
      </c>
      <c r="X28" s="26">
        <v>19.09</v>
      </c>
      <c r="Y28" s="18">
        <v>2.5350000000000001</v>
      </c>
      <c r="Z28" s="21">
        <v>3103</v>
      </c>
    </row>
    <row r="29" spans="12:26">
      <c r="L29" s="33" t="s">
        <v>77</v>
      </c>
      <c r="M29" s="33" t="s">
        <v>76</v>
      </c>
      <c r="N29" s="18" t="s">
        <v>69</v>
      </c>
      <c r="O29" s="30">
        <v>2</v>
      </c>
      <c r="P29" s="30">
        <v>1</v>
      </c>
      <c r="Q29" s="26">
        <v>8</v>
      </c>
      <c r="R29" s="26">
        <v>9.0939999999999994</v>
      </c>
      <c r="S29" s="26">
        <v>133.1</v>
      </c>
      <c r="T29" s="26">
        <v>3.9849999999999999</v>
      </c>
      <c r="U29" s="26" t="s">
        <v>47</v>
      </c>
      <c r="V29" s="26" t="s">
        <v>47</v>
      </c>
      <c r="W29" s="27">
        <v>5712</v>
      </c>
      <c r="X29" s="26">
        <v>14.64</v>
      </c>
      <c r="Y29" s="18">
        <v>3.4750000000000001</v>
      </c>
      <c r="Z29" s="21">
        <v>3261</v>
      </c>
    </row>
    <row r="30" spans="12:26">
      <c r="L30" s="33" t="s">
        <v>77</v>
      </c>
      <c r="M30" s="33" t="s">
        <v>76</v>
      </c>
      <c r="N30" s="18" t="s">
        <v>69</v>
      </c>
      <c r="O30" s="30">
        <v>2</v>
      </c>
      <c r="P30" s="30">
        <v>1</v>
      </c>
      <c r="Q30" s="26">
        <v>9</v>
      </c>
      <c r="R30" s="26">
        <v>12.46</v>
      </c>
      <c r="S30" s="26">
        <v>141.1</v>
      </c>
      <c r="T30" s="26">
        <v>3.9849999999999999</v>
      </c>
      <c r="U30" s="26" t="s">
        <v>47</v>
      </c>
      <c r="V30" s="26" t="s">
        <v>47</v>
      </c>
      <c r="W30" s="27">
        <v>8029</v>
      </c>
      <c r="X30" s="26">
        <v>11.32</v>
      </c>
      <c r="Y30" s="18">
        <v>4.7629999999999999</v>
      </c>
      <c r="Z30" s="21">
        <v>3456</v>
      </c>
    </row>
    <row r="31" spans="12:26">
      <c r="L31" s="33" t="s">
        <v>77</v>
      </c>
      <c r="M31" s="33" t="s">
        <v>76</v>
      </c>
      <c r="N31" s="18" t="s">
        <v>69</v>
      </c>
      <c r="O31" s="30">
        <v>2</v>
      </c>
      <c r="P31" s="30">
        <v>1</v>
      </c>
      <c r="Q31" s="26">
        <v>10</v>
      </c>
      <c r="R31" s="26">
        <v>17.09</v>
      </c>
      <c r="S31" s="26">
        <v>150.80000000000001</v>
      </c>
      <c r="T31" s="26">
        <v>3.9860000000000002</v>
      </c>
      <c r="U31" s="26" t="s">
        <v>47</v>
      </c>
      <c r="V31" s="26" t="s">
        <v>47</v>
      </c>
      <c r="W31" s="27">
        <v>11210</v>
      </c>
      <c r="X31" s="26">
        <v>8.8249999999999993</v>
      </c>
      <c r="Y31" s="18">
        <v>6.5289999999999999</v>
      </c>
      <c r="Z31" s="21">
        <v>3694</v>
      </c>
    </row>
    <row r="32" spans="12:26">
      <c r="L32" s="33" t="s">
        <v>77</v>
      </c>
      <c r="M32" s="33" t="s">
        <v>76</v>
      </c>
      <c r="N32" s="18" t="s">
        <v>69</v>
      </c>
      <c r="O32" s="30">
        <v>2</v>
      </c>
      <c r="P32" s="30">
        <v>1</v>
      </c>
      <c r="Q32" s="26">
        <v>11</v>
      </c>
      <c r="R32" s="26">
        <v>23.42</v>
      </c>
      <c r="S32" s="26">
        <v>162.9</v>
      </c>
      <c r="T32" s="26">
        <v>3.9860000000000002</v>
      </c>
      <c r="U32" s="26" t="s">
        <v>47</v>
      </c>
      <c r="V32" s="26" t="s">
        <v>47</v>
      </c>
      <c r="W32" s="27">
        <v>15560</v>
      </c>
      <c r="X32" s="26">
        <v>6.9550000000000001</v>
      </c>
      <c r="Y32" s="18">
        <v>8.9489999999999998</v>
      </c>
      <c r="Z32" s="21">
        <v>3991</v>
      </c>
    </row>
    <row r="33" spans="12:26">
      <c r="L33" s="33" t="s">
        <v>77</v>
      </c>
      <c r="M33" s="33" t="s">
        <v>76</v>
      </c>
      <c r="N33" s="18" t="s">
        <v>69</v>
      </c>
      <c r="O33" s="30">
        <v>2</v>
      </c>
      <c r="P33" s="30">
        <v>1</v>
      </c>
      <c r="Q33" s="26">
        <v>12</v>
      </c>
      <c r="R33" s="26">
        <v>32.1</v>
      </c>
      <c r="S33" s="26">
        <v>179.2</v>
      </c>
      <c r="T33" s="26">
        <v>3.9870000000000001</v>
      </c>
      <c r="U33" s="26" t="s">
        <v>47</v>
      </c>
      <c r="V33" s="26" t="s">
        <v>47</v>
      </c>
      <c r="W33" s="27">
        <v>21520</v>
      </c>
      <c r="X33" s="26">
        <v>5.5819999999999999</v>
      </c>
      <c r="Y33" s="18">
        <v>12.27</v>
      </c>
      <c r="Z33" s="21">
        <v>4390</v>
      </c>
    </row>
    <row r="34" spans="12:26">
      <c r="L34" s="33" t="s">
        <v>77</v>
      </c>
      <c r="M34" s="33" t="s">
        <v>76</v>
      </c>
      <c r="N34" s="18" t="s">
        <v>69</v>
      </c>
      <c r="O34" s="30">
        <v>2</v>
      </c>
      <c r="P34" s="30">
        <v>1</v>
      </c>
      <c r="Q34" s="26">
        <v>13</v>
      </c>
      <c r="R34" s="26">
        <v>44</v>
      </c>
      <c r="S34" s="26">
        <v>199.7</v>
      </c>
      <c r="T34" s="26">
        <v>3.9860000000000002</v>
      </c>
      <c r="U34" s="26" t="s">
        <v>47</v>
      </c>
      <c r="V34" s="26" t="s">
        <v>47</v>
      </c>
      <c r="W34" s="27">
        <v>29700</v>
      </c>
      <c r="X34" s="26">
        <v>4.5389999999999997</v>
      </c>
      <c r="Y34" s="18">
        <v>16.809999999999999</v>
      </c>
      <c r="Z34" s="21">
        <v>4894</v>
      </c>
    </row>
    <row r="35" spans="12:26">
      <c r="L35" s="33" t="s">
        <v>77</v>
      </c>
      <c r="M35" s="33" t="s">
        <v>76</v>
      </c>
      <c r="N35" s="18" t="s">
        <v>69</v>
      </c>
      <c r="O35" s="30">
        <v>2</v>
      </c>
      <c r="P35" s="30">
        <v>1</v>
      </c>
      <c r="Q35" s="26">
        <v>14</v>
      </c>
      <c r="R35" s="26">
        <v>60.31</v>
      </c>
      <c r="S35" s="26">
        <v>226.3</v>
      </c>
      <c r="T35" s="26">
        <v>3.9860000000000002</v>
      </c>
      <c r="U35" s="26" t="s">
        <v>47</v>
      </c>
      <c r="V35" s="26" t="s">
        <v>47</v>
      </c>
      <c r="W35" s="27">
        <v>40910</v>
      </c>
      <c r="X35" s="26">
        <v>3.7530000000000001</v>
      </c>
      <c r="Y35" s="18">
        <v>23.05</v>
      </c>
      <c r="Z35" s="21">
        <v>5545</v>
      </c>
    </row>
    <row r="36" spans="12:26">
      <c r="L36" s="33" t="s">
        <v>77</v>
      </c>
      <c r="M36" s="33" t="s">
        <v>76</v>
      </c>
      <c r="N36" s="18" t="s">
        <v>69</v>
      </c>
      <c r="O36" s="30">
        <v>2</v>
      </c>
      <c r="P36" s="30">
        <v>1</v>
      </c>
      <c r="Q36" s="26">
        <v>15</v>
      </c>
      <c r="R36" s="26">
        <v>82.66</v>
      </c>
      <c r="S36" s="26">
        <v>262</v>
      </c>
      <c r="T36" s="26">
        <v>3.9870000000000001</v>
      </c>
      <c r="U36" s="26" t="s">
        <v>47</v>
      </c>
      <c r="V36" s="26" t="s">
        <v>47</v>
      </c>
      <c r="W36" s="27">
        <v>56270</v>
      </c>
      <c r="X36" s="26">
        <v>3.169</v>
      </c>
      <c r="Y36" s="18">
        <v>31.59</v>
      </c>
      <c r="Z36" s="21">
        <v>6419</v>
      </c>
    </row>
    <row r="37" spans="12:26">
      <c r="L37" s="33" t="s">
        <v>77</v>
      </c>
      <c r="M37" s="33" t="s">
        <v>76</v>
      </c>
      <c r="N37" s="18" t="s">
        <v>69</v>
      </c>
      <c r="O37" s="30">
        <v>2</v>
      </c>
      <c r="P37" s="30">
        <v>1</v>
      </c>
      <c r="Q37" s="26">
        <v>16</v>
      </c>
      <c r="R37" s="26">
        <v>113.3</v>
      </c>
      <c r="S37" s="26">
        <v>307.39999999999998</v>
      </c>
      <c r="T37" s="26">
        <v>3.9870000000000001</v>
      </c>
      <c r="U37" s="26" t="s">
        <v>47</v>
      </c>
      <c r="V37" s="26" t="s">
        <v>47</v>
      </c>
      <c r="W37" s="27">
        <v>77330</v>
      </c>
      <c r="X37" s="26">
        <v>2.7120000000000002</v>
      </c>
      <c r="Y37" s="18">
        <v>43.31</v>
      </c>
      <c r="Z37" s="21">
        <v>7531</v>
      </c>
    </row>
    <row r="38" spans="12:26">
      <c r="L38" s="33" t="s">
        <v>77</v>
      </c>
      <c r="M38" s="33" t="s">
        <v>76</v>
      </c>
      <c r="N38" s="18" t="s">
        <v>69</v>
      </c>
      <c r="O38" s="30">
        <v>2</v>
      </c>
      <c r="P38" s="30">
        <v>1</v>
      </c>
      <c r="Q38" s="26">
        <v>17</v>
      </c>
      <c r="R38" s="26">
        <v>155.30000000000001</v>
      </c>
      <c r="S38" s="26">
        <v>366.4</v>
      </c>
      <c r="T38" s="26">
        <v>3.988</v>
      </c>
      <c r="U38" s="26" t="s">
        <v>47</v>
      </c>
      <c r="V38" s="26" t="s">
        <v>47</v>
      </c>
      <c r="W38" s="27">
        <v>106200</v>
      </c>
      <c r="X38" s="26">
        <v>2.359</v>
      </c>
      <c r="Y38" s="18">
        <v>59.36</v>
      </c>
      <c r="Z38" s="21">
        <v>8978</v>
      </c>
    </row>
    <row r="39" spans="12:26">
      <c r="L39" s="33" t="s">
        <v>77</v>
      </c>
      <c r="M39" s="33" t="s">
        <v>76</v>
      </c>
      <c r="N39" s="18" t="s">
        <v>69</v>
      </c>
      <c r="O39" s="30">
        <v>2</v>
      </c>
      <c r="P39" s="30">
        <v>1</v>
      </c>
      <c r="Q39" s="26">
        <v>18</v>
      </c>
      <c r="R39" s="26">
        <v>212.9</v>
      </c>
      <c r="S39" s="26">
        <v>442.8</v>
      </c>
      <c r="T39" s="26">
        <v>3.9910000000000001</v>
      </c>
      <c r="U39" s="26" t="s">
        <v>47</v>
      </c>
      <c r="V39" s="26" t="s">
        <v>47</v>
      </c>
      <c r="W39" s="27">
        <v>145700</v>
      </c>
      <c r="X39" s="26">
        <v>2.0790000000000002</v>
      </c>
      <c r="Y39" s="18">
        <v>81.38</v>
      </c>
      <c r="Z39" s="21">
        <v>10850</v>
      </c>
    </row>
    <row r="40" spans="12:26">
      <c r="L40" s="33" t="s">
        <v>77</v>
      </c>
      <c r="M40" s="33" t="s">
        <v>76</v>
      </c>
      <c r="N40" s="18" t="s">
        <v>69</v>
      </c>
      <c r="O40" s="30">
        <v>2</v>
      </c>
      <c r="P40" s="30">
        <v>1</v>
      </c>
      <c r="Q40" s="26">
        <v>19</v>
      </c>
      <c r="R40" s="26">
        <v>291.89999999999998</v>
      </c>
      <c r="S40" s="26">
        <v>527</v>
      </c>
      <c r="T40" s="26">
        <v>3.9910000000000001</v>
      </c>
      <c r="U40" s="26" t="s">
        <v>47</v>
      </c>
      <c r="V40" s="26" t="s">
        <v>47</v>
      </c>
      <c r="W40" s="27">
        <v>200000</v>
      </c>
      <c r="X40" s="26">
        <v>1.8049999999999999</v>
      </c>
      <c r="Y40" s="18">
        <v>111.6</v>
      </c>
      <c r="Z40" s="21">
        <v>12910</v>
      </c>
    </row>
    <row r="41" spans="12:26">
      <c r="L41" s="33" t="s">
        <v>77</v>
      </c>
      <c r="M41" s="33" t="s">
        <v>76</v>
      </c>
      <c r="N41" s="18" t="s">
        <v>69</v>
      </c>
      <c r="O41" s="28">
        <v>2</v>
      </c>
      <c r="P41" s="28">
        <v>1</v>
      </c>
      <c r="Q41" s="26">
        <v>20</v>
      </c>
      <c r="R41" s="26">
        <v>400.2</v>
      </c>
      <c r="S41" s="26">
        <v>602.29999999999995</v>
      </c>
      <c r="T41" s="26">
        <v>3.9940000000000002</v>
      </c>
      <c r="U41" s="26" t="s">
        <v>47</v>
      </c>
      <c r="V41" s="26" t="s">
        <v>47</v>
      </c>
      <c r="W41" s="27">
        <v>274300</v>
      </c>
      <c r="X41" s="26">
        <v>1.5049999999999999</v>
      </c>
      <c r="Y41" s="18">
        <v>153</v>
      </c>
      <c r="Z41" s="21">
        <v>14760</v>
      </c>
    </row>
    <row r="42" spans="12:26">
      <c r="L42" s="33" t="s">
        <v>77</v>
      </c>
      <c r="M42" s="33" t="s">
        <v>76</v>
      </c>
      <c r="N42" s="18" t="s">
        <v>69</v>
      </c>
      <c r="O42" s="18">
        <v>3</v>
      </c>
      <c r="P42" s="18">
        <v>1</v>
      </c>
      <c r="Q42" s="26">
        <v>1</v>
      </c>
      <c r="R42" s="26">
        <v>1.0009999999999999</v>
      </c>
      <c r="S42" s="26">
        <v>84.61</v>
      </c>
      <c r="T42" s="26">
        <v>3.9969999999999999</v>
      </c>
      <c r="U42" s="26" t="s">
        <v>47</v>
      </c>
      <c r="V42" s="26" t="s">
        <v>47</v>
      </c>
      <c r="W42" s="26">
        <v>148.80000000000001</v>
      </c>
      <c r="X42" s="26">
        <v>84.5</v>
      </c>
      <c r="Y42" s="18">
        <v>0.3826</v>
      </c>
      <c r="Z42" s="21">
        <v>2073</v>
      </c>
    </row>
    <row r="43" spans="12:26">
      <c r="L43" s="33" t="s">
        <v>77</v>
      </c>
      <c r="M43" s="33" t="s">
        <v>76</v>
      </c>
      <c r="N43" s="18" t="s">
        <v>69</v>
      </c>
      <c r="O43" s="18">
        <v>3</v>
      </c>
      <c r="P43" s="18">
        <v>1</v>
      </c>
      <c r="Q43" s="26">
        <v>2</v>
      </c>
      <c r="R43" s="26">
        <v>1.371</v>
      </c>
      <c r="S43" s="26">
        <v>89.75</v>
      </c>
      <c r="T43" s="26">
        <v>3.9969999999999999</v>
      </c>
      <c r="U43" s="26" t="s">
        <v>47</v>
      </c>
      <c r="V43" s="26" t="s">
        <v>47</v>
      </c>
      <c r="W43" s="26">
        <v>403.6</v>
      </c>
      <c r="X43" s="26">
        <v>65.47</v>
      </c>
      <c r="Y43" s="18">
        <v>0.52380000000000004</v>
      </c>
      <c r="Z43" s="21">
        <v>2199</v>
      </c>
    </row>
    <row r="44" spans="12:26">
      <c r="L44" s="33" t="s">
        <v>77</v>
      </c>
      <c r="M44" s="33" t="s">
        <v>76</v>
      </c>
      <c r="N44" s="18" t="s">
        <v>69</v>
      </c>
      <c r="O44" s="18">
        <v>3</v>
      </c>
      <c r="P44" s="18">
        <v>1</v>
      </c>
      <c r="Q44" s="26">
        <v>3</v>
      </c>
      <c r="R44" s="26">
        <v>1.88</v>
      </c>
      <c r="S44" s="26">
        <v>96.17</v>
      </c>
      <c r="T44" s="26">
        <v>3.9969999999999999</v>
      </c>
      <c r="U44" s="26" t="s">
        <v>47</v>
      </c>
      <c r="V44" s="26" t="s">
        <v>47</v>
      </c>
      <c r="W44" s="26">
        <v>752.9</v>
      </c>
      <c r="X44" s="26">
        <v>51.16</v>
      </c>
      <c r="Y44" s="18">
        <v>0.71830000000000005</v>
      </c>
      <c r="Z44" s="21">
        <v>2356</v>
      </c>
    </row>
    <row r="45" spans="12:26">
      <c r="L45" s="33" t="s">
        <v>77</v>
      </c>
      <c r="M45" s="33" t="s">
        <v>76</v>
      </c>
      <c r="N45" s="18" t="s">
        <v>69</v>
      </c>
      <c r="O45" s="18">
        <v>3</v>
      </c>
      <c r="P45" s="18">
        <v>1</v>
      </c>
      <c r="Q45" s="26">
        <v>4</v>
      </c>
      <c r="R45" s="26">
        <v>2.577</v>
      </c>
      <c r="S45" s="26">
        <v>99.79</v>
      </c>
      <c r="T45" s="26">
        <v>3.9980000000000002</v>
      </c>
      <c r="U45" s="26" t="s">
        <v>47</v>
      </c>
      <c r="V45" s="26" t="s">
        <v>47</v>
      </c>
      <c r="W45" s="27">
        <v>1232</v>
      </c>
      <c r="X45" s="26">
        <v>38.729999999999997</v>
      </c>
      <c r="Y45" s="18">
        <v>0.98470000000000002</v>
      </c>
      <c r="Z45" s="21">
        <v>2445</v>
      </c>
    </row>
    <row r="46" spans="12:26">
      <c r="L46" s="33" t="s">
        <v>77</v>
      </c>
      <c r="M46" s="33" t="s">
        <v>76</v>
      </c>
      <c r="N46" s="18" t="s">
        <v>69</v>
      </c>
      <c r="O46" s="18">
        <v>3</v>
      </c>
      <c r="P46" s="18">
        <v>1</v>
      </c>
      <c r="Q46" s="26">
        <v>5</v>
      </c>
      <c r="R46" s="26">
        <v>3.5310000000000001</v>
      </c>
      <c r="S46" s="26">
        <v>104.4</v>
      </c>
      <c r="T46" s="26">
        <v>3.9980000000000002</v>
      </c>
      <c r="U46" s="26" t="s">
        <v>47</v>
      </c>
      <c r="V46" s="26" t="s">
        <v>47</v>
      </c>
      <c r="W46" s="27">
        <v>1888</v>
      </c>
      <c r="X46" s="26">
        <v>29.56</v>
      </c>
      <c r="Y46" s="18">
        <v>1.349</v>
      </c>
      <c r="Z46" s="21">
        <v>2557</v>
      </c>
    </row>
    <row r="47" spans="12:26">
      <c r="L47" s="33" t="s">
        <v>77</v>
      </c>
      <c r="M47" s="33" t="s">
        <v>76</v>
      </c>
      <c r="N47" s="18" t="s">
        <v>69</v>
      </c>
      <c r="O47" s="18">
        <v>3</v>
      </c>
      <c r="P47" s="18">
        <v>1</v>
      </c>
      <c r="Q47" s="26">
        <v>6</v>
      </c>
      <c r="R47" s="26">
        <v>4.84</v>
      </c>
      <c r="S47" s="26">
        <v>109.2</v>
      </c>
      <c r="T47" s="26">
        <v>4.0010000000000003</v>
      </c>
      <c r="U47" s="26" t="s">
        <v>47</v>
      </c>
      <c r="V47" s="26" t="s">
        <v>47</v>
      </c>
      <c r="W47" s="27">
        <v>2788</v>
      </c>
      <c r="X47" s="26">
        <v>22.57</v>
      </c>
      <c r="Y47" s="18">
        <v>1.85</v>
      </c>
      <c r="Z47" s="21">
        <v>2676</v>
      </c>
    </row>
    <row r="48" spans="12:26">
      <c r="L48" s="33" t="s">
        <v>77</v>
      </c>
      <c r="M48" s="33" t="s">
        <v>76</v>
      </c>
      <c r="N48" s="18" t="s">
        <v>69</v>
      </c>
      <c r="O48" s="18">
        <v>3</v>
      </c>
      <c r="P48" s="18">
        <v>1</v>
      </c>
      <c r="Q48" s="26">
        <v>7</v>
      </c>
      <c r="R48" s="26">
        <v>6.6340000000000003</v>
      </c>
      <c r="S48" s="26">
        <v>114.4</v>
      </c>
      <c r="T48" s="26">
        <v>3.996</v>
      </c>
      <c r="U48" s="26" t="s">
        <v>47</v>
      </c>
      <c r="V48" s="26" t="s">
        <v>47</v>
      </c>
      <c r="W48" s="27">
        <v>4022</v>
      </c>
      <c r="X48" s="26">
        <v>17.25</v>
      </c>
      <c r="Y48" s="18">
        <v>2.5350000000000001</v>
      </c>
      <c r="Z48" s="21">
        <v>2804</v>
      </c>
    </row>
    <row r="49" spans="12:26">
      <c r="L49" s="33" t="s">
        <v>77</v>
      </c>
      <c r="M49" s="33" t="s">
        <v>76</v>
      </c>
      <c r="N49" s="18" t="s">
        <v>69</v>
      </c>
      <c r="O49" s="18">
        <v>3</v>
      </c>
      <c r="P49" s="18">
        <v>1</v>
      </c>
      <c r="Q49" s="26">
        <v>8</v>
      </c>
      <c r="R49" s="26">
        <v>9.0920000000000005</v>
      </c>
      <c r="S49" s="26">
        <v>120.3</v>
      </c>
      <c r="T49" s="26">
        <v>3.9950000000000001</v>
      </c>
      <c r="U49" s="26" t="s">
        <v>47</v>
      </c>
      <c r="V49" s="26" t="s">
        <v>47</v>
      </c>
      <c r="W49" s="27">
        <v>5712</v>
      </c>
      <c r="X49" s="26">
        <v>13.23</v>
      </c>
      <c r="Y49" s="18">
        <v>3.4750000000000001</v>
      </c>
      <c r="Z49" s="21">
        <v>2947</v>
      </c>
    </row>
    <row r="50" spans="12:26">
      <c r="L50" s="33" t="s">
        <v>77</v>
      </c>
      <c r="M50" s="33" t="s">
        <v>76</v>
      </c>
      <c r="N50" s="18" t="s">
        <v>69</v>
      </c>
      <c r="O50" s="18">
        <v>3</v>
      </c>
      <c r="P50" s="18">
        <v>1</v>
      </c>
      <c r="Q50" s="26">
        <v>9</v>
      </c>
      <c r="R50" s="26">
        <v>12.46</v>
      </c>
      <c r="S50" s="26">
        <v>127.1</v>
      </c>
      <c r="T50" s="26">
        <v>3.9990000000000001</v>
      </c>
      <c r="U50" s="26" t="s">
        <v>47</v>
      </c>
      <c r="V50" s="26" t="s">
        <v>47</v>
      </c>
      <c r="W50" s="27">
        <v>8030</v>
      </c>
      <c r="X50" s="26">
        <v>10.19</v>
      </c>
      <c r="Y50" s="18">
        <v>4.7629999999999999</v>
      </c>
      <c r="Z50" s="21">
        <v>3113</v>
      </c>
    </row>
    <row r="51" spans="12:26">
      <c r="L51" s="33" t="s">
        <v>77</v>
      </c>
      <c r="M51" s="33" t="s">
        <v>76</v>
      </c>
      <c r="N51" s="18" t="s">
        <v>69</v>
      </c>
      <c r="O51" s="18">
        <v>3</v>
      </c>
      <c r="P51" s="18">
        <v>1</v>
      </c>
      <c r="Q51" s="26">
        <v>10</v>
      </c>
      <c r="R51" s="26">
        <v>17.079999999999998</v>
      </c>
      <c r="S51" s="26">
        <v>135.19999999999999</v>
      </c>
      <c r="T51" s="26">
        <v>3.9990000000000001</v>
      </c>
      <c r="U51" s="26" t="s">
        <v>47</v>
      </c>
      <c r="V51" s="26" t="s">
        <v>47</v>
      </c>
      <c r="W51" s="27">
        <v>11210</v>
      </c>
      <c r="X51" s="26">
        <v>7.9160000000000004</v>
      </c>
      <c r="Y51" s="18">
        <v>6.5289999999999999</v>
      </c>
      <c r="Z51" s="21">
        <v>3314</v>
      </c>
    </row>
    <row r="52" spans="12:26">
      <c r="L52" s="33" t="s">
        <v>77</v>
      </c>
      <c r="M52" s="33" t="s">
        <v>76</v>
      </c>
      <c r="N52" s="18" t="s">
        <v>69</v>
      </c>
      <c r="O52" s="18">
        <v>3</v>
      </c>
      <c r="P52" s="18">
        <v>1</v>
      </c>
      <c r="Q52" s="26">
        <v>11</v>
      </c>
      <c r="R52" s="26">
        <v>23.42</v>
      </c>
      <c r="S52" s="26">
        <v>145.4</v>
      </c>
      <c r="T52" s="26">
        <v>4</v>
      </c>
      <c r="U52" s="26" t="s">
        <v>47</v>
      </c>
      <c r="V52" s="26" t="s">
        <v>47</v>
      </c>
      <c r="W52" s="27">
        <v>15560</v>
      </c>
      <c r="X52" s="26">
        <v>6.21</v>
      </c>
      <c r="Y52" s="18">
        <v>8.9480000000000004</v>
      </c>
      <c r="Z52" s="21">
        <v>3563</v>
      </c>
    </row>
    <row r="53" spans="12:26">
      <c r="L53" s="33" t="s">
        <v>77</v>
      </c>
      <c r="M53" s="33" t="s">
        <v>76</v>
      </c>
      <c r="N53" s="18" t="s">
        <v>69</v>
      </c>
      <c r="O53" s="18">
        <v>3</v>
      </c>
      <c r="P53" s="18">
        <v>1</v>
      </c>
      <c r="Q53" s="26">
        <v>12</v>
      </c>
      <c r="R53" s="26">
        <v>32.090000000000003</v>
      </c>
      <c r="S53" s="26">
        <v>158.69999999999999</v>
      </c>
      <c r="T53" s="26">
        <v>3.9969999999999999</v>
      </c>
      <c r="U53" s="26" t="s">
        <v>47</v>
      </c>
      <c r="V53" s="26" t="s">
        <v>47</v>
      </c>
      <c r="W53" s="27">
        <v>21530</v>
      </c>
      <c r="X53" s="26">
        <v>4.9450000000000003</v>
      </c>
      <c r="Y53" s="18">
        <v>12.27</v>
      </c>
      <c r="Z53" s="21">
        <v>3888</v>
      </c>
    </row>
    <row r="54" spans="12:26">
      <c r="L54" s="33" t="s">
        <v>77</v>
      </c>
      <c r="M54" s="33" t="s">
        <v>76</v>
      </c>
      <c r="N54" s="18" t="s">
        <v>69</v>
      </c>
      <c r="O54" s="18">
        <v>3</v>
      </c>
      <c r="P54" s="18">
        <v>1</v>
      </c>
      <c r="Q54" s="26">
        <v>13</v>
      </c>
      <c r="R54" s="26">
        <v>44</v>
      </c>
      <c r="S54" s="26">
        <v>175.3</v>
      </c>
      <c r="T54" s="26">
        <v>4.0010000000000003</v>
      </c>
      <c r="U54" s="26" t="s">
        <v>47</v>
      </c>
      <c r="V54" s="26" t="s">
        <v>47</v>
      </c>
      <c r="W54" s="27">
        <v>29700</v>
      </c>
      <c r="X54" s="26">
        <v>3.9849999999999999</v>
      </c>
      <c r="Y54" s="18">
        <v>16.809999999999999</v>
      </c>
      <c r="Z54" s="21">
        <v>4296</v>
      </c>
    </row>
    <row r="55" spans="12:26">
      <c r="L55" s="33" t="s">
        <v>77</v>
      </c>
      <c r="M55" s="33" t="s">
        <v>76</v>
      </c>
      <c r="N55" s="18" t="s">
        <v>69</v>
      </c>
      <c r="O55" s="18">
        <v>3</v>
      </c>
      <c r="P55" s="18">
        <v>1</v>
      </c>
      <c r="Q55" s="26">
        <v>14</v>
      </c>
      <c r="R55" s="26">
        <v>60.31</v>
      </c>
      <c r="S55" s="26">
        <v>197.1</v>
      </c>
      <c r="T55" s="26">
        <v>3.9990000000000001</v>
      </c>
      <c r="U55" s="26" t="s">
        <v>47</v>
      </c>
      <c r="V55" s="26" t="s">
        <v>47</v>
      </c>
      <c r="W55" s="27">
        <v>40910</v>
      </c>
      <c r="X55" s="26">
        <v>3.2679999999999998</v>
      </c>
      <c r="Y55" s="18">
        <v>23.05</v>
      </c>
      <c r="Z55" s="21">
        <v>4828</v>
      </c>
    </row>
    <row r="56" spans="12:26">
      <c r="L56" s="33" t="s">
        <v>77</v>
      </c>
      <c r="M56" s="33" t="s">
        <v>76</v>
      </c>
      <c r="N56" s="18" t="s">
        <v>69</v>
      </c>
      <c r="O56" s="18">
        <v>3</v>
      </c>
      <c r="P56" s="18">
        <v>1</v>
      </c>
      <c r="Q56" s="26">
        <v>15</v>
      </c>
      <c r="R56" s="26">
        <v>82.66</v>
      </c>
      <c r="S56" s="26">
        <v>225.1</v>
      </c>
      <c r="T56" s="26">
        <v>3.9980000000000002</v>
      </c>
      <c r="U56" s="26" t="s">
        <v>47</v>
      </c>
      <c r="V56" s="26" t="s">
        <v>47</v>
      </c>
      <c r="W56" s="27">
        <v>56280</v>
      </c>
      <c r="X56" s="26">
        <v>2.7229999999999999</v>
      </c>
      <c r="Y56" s="18">
        <v>31.59</v>
      </c>
      <c r="Z56" s="21">
        <v>5514</v>
      </c>
    </row>
    <row r="57" spans="12:26">
      <c r="L57" s="33" t="s">
        <v>77</v>
      </c>
      <c r="M57" s="33" t="s">
        <v>76</v>
      </c>
      <c r="N57" s="18" t="s">
        <v>69</v>
      </c>
      <c r="O57" s="18">
        <v>3</v>
      </c>
      <c r="P57" s="18">
        <v>1</v>
      </c>
      <c r="Q57" s="26">
        <v>16</v>
      </c>
      <c r="R57" s="26">
        <v>113.3</v>
      </c>
      <c r="S57" s="26">
        <v>262.10000000000002</v>
      </c>
      <c r="T57" s="26">
        <v>4.0010000000000003</v>
      </c>
      <c r="U57" s="26" t="s">
        <v>47</v>
      </c>
      <c r="V57" s="26" t="s">
        <v>47</v>
      </c>
      <c r="W57" s="27">
        <v>77340</v>
      </c>
      <c r="X57" s="26">
        <v>2.3130000000000002</v>
      </c>
      <c r="Y57" s="18">
        <v>43.3</v>
      </c>
      <c r="Z57" s="21">
        <v>6422</v>
      </c>
    </row>
    <row r="58" spans="12:26">
      <c r="L58" s="33" t="s">
        <v>77</v>
      </c>
      <c r="M58" s="33" t="s">
        <v>76</v>
      </c>
      <c r="N58" s="18" t="s">
        <v>69</v>
      </c>
      <c r="O58" s="18">
        <v>3</v>
      </c>
      <c r="P58" s="18">
        <v>1</v>
      </c>
      <c r="Q58" s="26">
        <v>17</v>
      </c>
      <c r="R58" s="26">
        <v>155.30000000000001</v>
      </c>
      <c r="S58" s="26">
        <v>312</v>
      </c>
      <c r="T58" s="26">
        <v>3.9980000000000002</v>
      </c>
      <c r="U58" s="26" t="s">
        <v>47</v>
      </c>
      <c r="V58" s="26" t="s">
        <v>47</v>
      </c>
      <c r="W58" s="27">
        <v>106200</v>
      </c>
      <c r="X58" s="26">
        <v>2.008</v>
      </c>
      <c r="Y58" s="18">
        <v>59.36</v>
      </c>
      <c r="Z58" s="21">
        <v>7644</v>
      </c>
    </row>
    <row r="59" spans="12:26">
      <c r="L59" s="33" t="s">
        <v>77</v>
      </c>
      <c r="M59" s="33" t="s">
        <v>76</v>
      </c>
      <c r="N59" s="18" t="s">
        <v>69</v>
      </c>
      <c r="O59" s="18">
        <v>3</v>
      </c>
      <c r="P59" s="18">
        <v>1</v>
      </c>
      <c r="Q59" s="26">
        <v>18</v>
      </c>
      <c r="R59" s="26">
        <v>212.9</v>
      </c>
      <c r="S59" s="26">
        <v>378</v>
      </c>
      <c r="T59" s="26">
        <v>3.9980000000000002</v>
      </c>
      <c r="U59" s="26" t="s">
        <v>47</v>
      </c>
      <c r="V59" s="26" t="s">
        <v>47</v>
      </c>
      <c r="W59" s="27">
        <v>145800</v>
      </c>
      <c r="X59" s="26">
        <v>1.776</v>
      </c>
      <c r="Y59" s="18">
        <v>81.37</v>
      </c>
      <c r="Z59" s="21">
        <v>9263</v>
      </c>
    </row>
    <row r="60" spans="12:26">
      <c r="L60" s="33" t="s">
        <v>77</v>
      </c>
      <c r="M60" s="33" t="s">
        <v>76</v>
      </c>
      <c r="N60" s="18" t="s">
        <v>69</v>
      </c>
      <c r="O60" s="18">
        <v>3</v>
      </c>
      <c r="P60" s="18">
        <v>1</v>
      </c>
      <c r="Q60" s="26">
        <v>19</v>
      </c>
      <c r="R60" s="26">
        <v>291.89999999999998</v>
      </c>
      <c r="S60" s="26">
        <v>460.3</v>
      </c>
      <c r="T60" s="26">
        <v>4.0019999999999998</v>
      </c>
      <c r="U60" s="26" t="s">
        <v>47</v>
      </c>
      <c r="V60" s="26" t="s">
        <v>47</v>
      </c>
      <c r="W60" s="27">
        <v>200000</v>
      </c>
      <c r="X60" s="26">
        <v>1.577</v>
      </c>
      <c r="Y60" s="18">
        <v>111.6</v>
      </c>
      <c r="Z60" s="21">
        <v>11280</v>
      </c>
    </row>
    <row r="61" spans="12:26">
      <c r="L61" s="33" t="s">
        <v>77</v>
      </c>
      <c r="M61" s="33" t="s">
        <v>76</v>
      </c>
      <c r="N61" s="18" t="s">
        <v>69</v>
      </c>
      <c r="O61" s="19">
        <v>3</v>
      </c>
      <c r="P61" s="19">
        <v>1</v>
      </c>
      <c r="Q61" s="26">
        <v>20</v>
      </c>
      <c r="R61" s="26">
        <v>400.1</v>
      </c>
      <c r="S61" s="26">
        <v>550.20000000000005</v>
      </c>
      <c r="T61" s="26">
        <v>4.0019999999999998</v>
      </c>
      <c r="U61" s="26" t="s">
        <v>47</v>
      </c>
      <c r="V61" s="26" t="s">
        <v>47</v>
      </c>
      <c r="W61" s="27">
        <v>274300</v>
      </c>
      <c r="X61" s="26">
        <v>1.375</v>
      </c>
      <c r="Y61" s="18">
        <v>152.9</v>
      </c>
      <c r="Z61" s="21">
        <v>13480</v>
      </c>
    </row>
    <row r="62" spans="12:26">
      <c r="L62" s="33" t="s">
        <v>77</v>
      </c>
      <c r="M62" s="33" t="s">
        <v>76</v>
      </c>
      <c r="N62" s="18" t="s">
        <v>69</v>
      </c>
      <c r="O62" s="30">
        <v>1</v>
      </c>
      <c r="P62" s="30">
        <v>2</v>
      </c>
      <c r="Q62" s="26">
        <v>1</v>
      </c>
      <c r="R62" s="26">
        <v>3.1350000000000003E-2</v>
      </c>
      <c r="S62" s="26">
        <v>0.61280000000000001</v>
      </c>
      <c r="T62" s="26">
        <v>3.927</v>
      </c>
      <c r="U62" s="26">
        <v>108.8</v>
      </c>
      <c r="V62" s="26">
        <v>56.93</v>
      </c>
      <c r="W62" s="26">
        <v>0.499</v>
      </c>
      <c r="X62" s="26" t="s">
        <v>47</v>
      </c>
      <c r="Y62" s="18" t="s">
        <v>47</v>
      </c>
      <c r="Z62" s="18">
        <v>15.01</v>
      </c>
    </row>
    <row r="63" spans="12:26">
      <c r="L63" s="33" t="s">
        <v>77</v>
      </c>
      <c r="M63" s="33" t="s">
        <v>76</v>
      </c>
      <c r="N63" s="18" t="s">
        <v>69</v>
      </c>
      <c r="O63" s="30">
        <v>1</v>
      </c>
      <c r="P63" s="30">
        <v>2</v>
      </c>
      <c r="Q63" s="26">
        <v>2</v>
      </c>
      <c r="R63" s="26">
        <v>4.2369999999999998E-2</v>
      </c>
      <c r="S63" s="26">
        <v>1.6659999999999999</v>
      </c>
      <c r="T63" s="26">
        <v>3.9249999999999998</v>
      </c>
      <c r="U63" s="26">
        <v>95.5</v>
      </c>
      <c r="V63" s="26">
        <v>227.8</v>
      </c>
      <c r="W63" s="26">
        <v>0.67430000000000001</v>
      </c>
      <c r="X63" s="26" t="s">
        <v>47</v>
      </c>
      <c r="Y63" s="18" t="s">
        <v>47</v>
      </c>
      <c r="Z63" s="18">
        <v>40.82</v>
      </c>
    </row>
    <row r="64" spans="12:26">
      <c r="L64" s="33" t="s">
        <v>77</v>
      </c>
      <c r="M64" s="33" t="s">
        <v>76</v>
      </c>
      <c r="N64" s="18" t="s">
        <v>69</v>
      </c>
      <c r="O64" s="30">
        <v>1</v>
      </c>
      <c r="P64" s="30">
        <v>2</v>
      </c>
      <c r="Q64" s="26">
        <v>3</v>
      </c>
      <c r="R64" s="26">
        <v>5.7860000000000002E-2</v>
      </c>
      <c r="S64" s="26">
        <v>2.6749999999999998</v>
      </c>
      <c r="T64" s="26">
        <v>3.92</v>
      </c>
      <c r="U64" s="26">
        <v>94.29</v>
      </c>
      <c r="V64" s="26">
        <v>274.8</v>
      </c>
      <c r="W64" s="26">
        <v>0.92079999999999995</v>
      </c>
      <c r="X64" s="26" t="s">
        <v>47</v>
      </c>
      <c r="Y64" s="18" t="s">
        <v>47</v>
      </c>
      <c r="Z64" s="18">
        <v>65.540000000000006</v>
      </c>
    </row>
    <row r="65" spans="12:26">
      <c r="L65" s="33" t="s">
        <v>77</v>
      </c>
      <c r="M65" s="33" t="s">
        <v>76</v>
      </c>
      <c r="N65" s="18" t="s">
        <v>69</v>
      </c>
      <c r="O65" s="30">
        <v>1</v>
      </c>
      <c r="P65" s="30">
        <v>2</v>
      </c>
      <c r="Q65" s="26">
        <v>4</v>
      </c>
      <c r="R65" s="26">
        <v>7.9310000000000005E-2</v>
      </c>
      <c r="S65" s="26">
        <v>3.8839999999999999</v>
      </c>
      <c r="T65" s="26">
        <v>3.9249999999999998</v>
      </c>
      <c r="U65" s="26">
        <v>94.64</v>
      </c>
      <c r="V65" s="26">
        <v>292.8</v>
      </c>
      <c r="W65" s="26">
        <v>1.262</v>
      </c>
      <c r="X65" s="26" t="s">
        <v>47</v>
      </c>
      <c r="Y65" s="18" t="s">
        <v>47</v>
      </c>
      <c r="Z65" s="18">
        <v>95.17</v>
      </c>
    </row>
    <row r="66" spans="12:26">
      <c r="L66" s="33" t="s">
        <v>77</v>
      </c>
      <c r="M66" s="33" t="s">
        <v>76</v>
      </c>
      <c r="N66" s="18" t="s">
        <v>69</v>
      </c>
      <c r="O66" s="30">
        <v>1</v>
      </c>
      <c r="P66" s="30">
        <v>2</v>
      </c>
      <c r="Q66" s="26">
        <v>5</v>
      </c>
      <c r="R66" s="26">
        <v>0.1087</v>
      </c>
      <c r="S66" s="26">
        <v>5.4749999999999996</v>
      </c>
      <c r="T66" s="26">
        <v>3.9279999999999999</v>
      </c>
      <c r="U66" s="26">
        <v>95.21</v>
      </c>
      <c r="V66" s="26">
        <v>301.8</v>
      </c>
      <c r="W66" s="26">
        <v>1.73</v>
      </c>
      <c r="X66" s="26" t="s">
        <v>47</v>
      </c>
      <c r="Y66" s="18" t="s">
        <v>47</v>
      </c>
      <c r="Z66" s="18">
        <v>134.19999999999999</v>
      </c>
    </row>
    <row r="67" spans="12:26">
      <c r="L67" s="33" t="s">
        <v>77</v>
      </c>
      <c r="M67" s="33" t="s">
        <v>76</v>
      </c>
      <c r="N67" s="18" t="s">
        <v>69</v>
      </c>
      <c r="O67" s="30">
        <v>1</v>
      </c>
      <c r="P67" s="30">
        <v>2</v>
      </c>
      <c r="Q67" s="26">
        <v>6</v>
      </c>
      <c r="R67" s="26">
        <v>0.14899999999999999</v>
      </c>
      <c r="S67" s="26">
        <v>7.5949999999999998</v>
      </c>
      <c r="T67" s="26">
        <v>3.93</v>
      </c>
      <c r="U67" s="26">
        <v>95.54</v>
      </c>
      <c r="V67" s="26">
        <v>305.60000000000002</v>
      </c>
      <c r="W67" s="26">
        <v>2.3719999999999999</v>
      </c>
      <c r="X67" s="26" t="s">
        <v>47</v>
      </c>
      <c r="Y67" s="18" t="s">
        <v>47</v>
      </c>
      <c r="Z67" s="18">
        <v>186.1</v>
      </c>
    </row>
    <row r="68" spans="12:26">
      <c r="L68" s="33" t="s">
        <v>77</v>
      </c>
      <c r="M68" s="33" t="s">
        <v>76</v>
      </c>
      <c r="N68" s="18" t="s">
        <v>69</v>
      </c>
      <c r="O68" s="30">
        <v>1</v>
      </c>
      <c r="P68" s="30">
        <v>2</v>
      </c>
      <c r="Q68" s="26">
        <v>7</v>
      </c>
      <c r="R68" s="26">
        <v>0.20430000000000001</v>
      </c>
      <c r="S68" s="26">
        <v>10.45</v>
      </c>
      <c r="T68" s="26">
        <v>3.931</v>
      </c>
      <c r="U68" s="26">
        <v>96.18</v>
      </c>
      <c r="V68" s="26">
        <v>306.7</v>
      </c>
      <c r="W68" s="26">
        <v>3.2519999999999998</v>
      </c>
      <c r="X68" s="26" t="s">
        <v>47</v>
      </c>
      <c r="Y68" s="18" t="s">
        <v>47</v>
      </c>
      <c r="Z68" s="18">
        <v>256.10000000000002</v>
      </c>
    </row>
    <row r="69" spans="12:26">
      <c r="L69" s="33" t="s">
        <v>77</v>
      </c>
      <c r="M69" s="33" t="s">
        <v>76</v>
      </c>
      <c r="N69" s="18" t="s">
        <v>69</v>
      </c>
      <c r="O69" s="30">
        <v>1</v>
      </c>
      <c r="P69" s="30">
        <v>2</v>
      </c>
      <c r="Q69" s="26">
        <v>8</v>
      </c>
      <c r="R69" s="26">
        <v>0.28010000000000002</v>
      </c>
      <c r="S69" s="26">
        <v>14.2</v>
      </c>
      <c r="T69" s="26">
        <v>3.9319999999999999</v>
      </c>
      <c r="U69" s="26">
        <v>97.07</v>
      </c>
      <c r="V69" s="26">
        <v>303.5</v>
      </c>
      <c r="W69" s="26">
        <v>4.4569999999999999</v>
      </c>
      <c r="X69" s="26" t="s">
        <v>47</v>
      </c>
      <c r="Y69" s="18" t="s">
        <v>47</v>
      </c>
      <c r="Z69" s="18">
        <v>348</v>
      </c>
    </row>
    <row r="70" spans="12:26">
      <c r="L70" s="33" t="s">
        <v>77</v>
      </c>
      <c r="M70" s="33" t="s">
        <v>76</v>
      </c>
      <c r="N70" s="18" t="s">
        <v>69</v>
      </c>
      <c r="O70" s="30">
        <v>1</v>
      </c>
      <c r="P70" s="30">
        <v>2</v>
      </c>
      <c r="Q70" s="26">
        <v>9</v>
      </c>
      <c r="R70" s="26">
        <v>0.38390000000000002</v>
      </c>
      <c r="S70" s="26">
        <v>18.97</v>
      </c>
      <c r="T70" s="26">
        <v>3.93</v>
      </c>
      <c r="U70" s="26">
        <v>98.06</v>
      </c>
      <c r="V70" s="26">
        <v>294.60000000000002</v>
      </c>
      <c r="W70" s="26">
        <v>6.11</v>
      </c>
      <c r="X70" s="26" t="s">
        <v>47</v>
      </c>
      <c r="Y70" s="18" t="s">
        <v>47</v>
      </c>
      <c r="Z70" s="18">
        <v>464.9</v>
      </c>
    </row>
    <row r="71" spans="12:26">
      <c r="L71" s="33" t="s">
        <v>77</v>
      </c>
      <c r="M71" s="33" t="s">
        <v>76</v>
      </c>
      <c r="N71" s="18" t="s">
        <v>69</v>
      </c>
      <c r="O71" s="30">
        <v>1</v>
      </c>
      <c r="P71" s="30">
        <v>2</v>
      </c>
      <c r="Q71" s="26">
        <v>10</v>
      </c>
      <c r="R71" s="26">
        <v>0.52629999999999999</v>
      </c>
      <c r="S71" s="26">
        <v>24.94</v>
      </c>
      <c r="T71" s="26">
        <v>3.931</v>
      </c>
      <c r="U71" s="26">
        <v>98.01</v>
      </c>
      <c r="V71" s="26">
        <v>281.2</v>
      </c>
      <c r="W71" s="26">
        <v>8.3759999999999994</v>
      </c>
      <c r="X71" s="26" t="s">
        <v>47</v>
      </c>
      <c r="Y71" s="18" t="s">
        <v>47</v>
      </c>
      <c r="Z71" s="18">
        <v>611.1</v>
      </c>
    </row>
    <row r="72" spans="12:26">
      <c r="L72" s="33" t="s">
        <v>77</v>
      </c>
      <c r="M72" s="33" t="s">
        <v>76</v>
      </c>
      <c r="N72" s="18" t="s">
        <v>69</v>
      </c>
      <c r="O72" s="30">
        <v>1</v>
      </c>
      <c r="P72" s="30">
        <v>2</v>
      </c>
      <c r="Q72" s="26">
        <v>11</v>
      </c>
      <c r="R72" s="26">
        <v>0.72140000000000004</v>
      </c>
      <c r="S72" s="26">
        <v>32.229999999999997</v>
      </c>
      <c r="T72" s="26">
        <v>3.9380000000000002</v>
      </c>
      <c r="U72" s="26">
        <v>97.04</v>
      </c>
      <c r="V72" s="26">
        <v>263.5</v>
      </c>
      <c r="W72" s="26">
        <v>11.48</v>
      </c>
      <c r="X72" s="26" t="s">
        <v>47</v>
      </c>
      <c r="Y72" s="18" t="s">
        <v>47</v>
      </c>
      <c r="Z72" s="18">
        <v>789.8</v>
      </c>
    </row>
    <row r="73" spans="12:26">
      <c r="L73" s="33" t="s">
        <v>77</v>
      </c>
      <c r="M73" s="33" t="s">
        <v>76</v>
      </c>
      <c r="N73" s="18" t="s">
        <v>69</v>
      </c>
      <c r="O73" s="30">
        <v>1</v>
      </c>
      <c r="P73" s="30">
        <v>2</v>
      </c>
      <c r="Q73" s="26">
        <v>12</v>
      </c>
      <c r="R73" s="26">
        <v>0.98880000000000001</v>
      </c>
      <c r="S73" s="26">
        <v>40.71</v>
      </c>
      <c r="T73" s="26">
        <v>3.94</v>
      </c>
      <c r="U73" s="26">
        <v>95.16</v>
      </c>
      <c r="V73" s="26">
        <v>240.5</v>
      </c>
      <c r="W73" s="26">
        <v>15.74</v>
      </c>
      <c r="X73" s="26" t="s">
        <v>47</v>
      </c>
      <c r="Y73" s="18" t="s">
        <v>47</v>
      </c>
      <c r="Z73" s="18">
        <v>997.4</v>
      </c>
    </row>
    <row r="74" spans="12:26">
      <c r="L74" s="33" t="s">
        <v>77</v>
      </c>
      <c r="M74" s="33" t="s">
        <v>76</v>
      </c>
      <c r="N74" s="18" t="s">
        <v>69</v>
      </c>
      <c r="O74" s="30">
        <v>1</v>
      </c>
      <c r="P74" s="30">
        <v>2</v>
      </c>
      <c r="Q74" s="26">
        <v>13</v>
      </c>
      <c r="R74" s="26">
        <v>1.3560000000000001</v>
      </c>
      <c r="S74" s="26">
        <v>49.54</v>
      </c>
      <c r="T74" s="26">
        <v>3.944</v>
      </c>
      <c r="U74" s="26">
        <v>92.6</v>
      </c>
      <c r="V74" s="26">
        <v>210.1</v>
      </c>
      <c r="W74" s="26">
        <v>21.58</v>
      </c>
      <c r="X74" s="26" t="s">
        <v>47</v>
      </c>
      <c r="Y74" s="18" t="s">
        <v>47</v>
      </c>
      <c r="Z74" s="21">
        <v>1214</v>
      </c>
    </row>
    <row r="75" spans="12:26">
      <c r="L75" s="33" t="s">
        <v>77</v>
      </c>
      <c r="M75" s="33" t="s">
        <v>76</v>
      </c>
      <c r="N75" s="18" t="s">
        <v>69</v>
      </c>
      <c r="O75" s="30">
        <v>1</v>
      </c>
      <c r="P75" s="30">
        <v>2</v>
      </c>
      <c r="Q75" s="26">
        <v>14</v>
      </c>
      <c r="R75" s="26">
        <v>1.86</v>
      </c>
      <c r="S75" s="26">
        <v>54.92</v>
      </c>
      <c r="T75" s="26">
        <v>3.9489999999999998</v>
      </c>
      <c r="U75" s="26">
        <v>94.73</v>
      </c>
      <c r="V75" s="26">
        <v>159.6</v>
      </c>
      <c r="W75" s="26">
        <v>29.6</v>
      </c>
      <c r="X75" s="26" t="s">
        <v>47</v>
      </c>
      <c r="Y75" s="18" t="s">
        <v>47</v>
      </c>
      <c r="Z75" s="21">
        <v>1346</v>
      </c>
    </row>
    <row r="76" spans="12:26">
      <c r="L76" s="33" t="s">
        <v>77</v>
      </c>
      <c r="M76" s="33" t="s">
        <v>76</v>
      </c>
      <c r="N76" s="18" t="s">
        <v>69</v>
      </c>
      <c r="O76" s="30">
        <v>1</v>
      </c>
      <c r="P76" s="30">
        <v>2</v>
      </c>
      <c r="Q76" s="26">
        <v>15</v>
      </c>
      <c r="R76" s="26">
        <v>2.5470000000000002</v>
      </c>
      <c r="S76" s="26">
        <v>62.36</v>
      </c>
      <c r="T76" s="26">
        <v>3.952</v>
      </c>
      <c r="U76" s="26">
        <v>92.27</v>
      </c>
      <c r="V76" s="26">
        <v>123.1</v>
      </c>
      <c r="W76" s="26">
        <v>40.53</v>
      </c>
      <c r="X76" s="26" t="s">
        <v>47</v>
      </c>
      <c r="Y76" s="18" t="s">
        <v>47</v>
      </c>
      <c r="Z76" s="21">
        <v>1528</v>
      </c>
    </row>
    <row r="77" spans="12:26">
      <c r="L77" s="33" t="s">
        <v>77</v>
      </c>
      <c r="M77" s="33" t="s">
        <v>76</v>
      </c>
      <c r="N77" s="18" t="s">
        <v>69</v>
      </c>
      <c r="O77" s="30">
        <v>1</v>
      </c>
      <c r="P77" s="30">
        <v>2</v>
      </c>
      <c r="Q77" s="26">
        <v>16</v>
      </c>
      <c r="R77" s="26">
        <v>3.4889999999999999</v>
      </c>
      <c r="S77" s="26">
        <v>73.3</v>
      </c>
      <c r="T77" s="26">
        <v>3.956</v>
      </c>
      <c r="U77" s="26">
        <v>85.09</v>
      </c>
      <c r="V77" s="26">
        <v>100.9</v>
      </c>
      <c r="W77" s="26">
        <v>55.52</v>
      </c>
      <c r="X77" s="26" t="s">
        <v>47</v>
      </c>
      <c r="Y77" s="18" t="s">
        <v>47</v>
      </c>
      <c r="Z77" s="21">
        <v>1796</v>
      </c>
    </row>
    <row r="78" spans="12:26">
      <c r="L78" s="33" t="s">
        <v>77</v>
      </c>
      <c r="M78" s="33" t="s">
        <v>76</v>
      </c>
      <c r="N78" s="18" t="s">
        <v>69</v>
      </c>
      <c r="O78" s="30">
        <v>1</v>
      </c>
      <c r="P78" s="30">
        <v>2</v>
      </c>
      <c r="Q78" s="26">
        <v>17</v>
      </c>
      <c r="R78" s="26">
        <v>4.78</v>
      </c>
      <c r="S78" s="26">
        <v>85.33</v>
      </c>
      <c r="T78" s="26">
        <v>3.9590000000000001</v>
      </c>
      <c r="U78" s="26">
        <v>75.77</v>
      </c>
      <c r="V78" s="26">
        <v>82.69</v>
      </c>
      <c r="W78" s="26">
        <v>76.08</v>
      </c>
      <c r="X78" s="26" t="s">
        <v>47</v>
      </c>
      <c r="Y78" s="18" t="s">
        <v>47</v>
      </c>
      <c r="Z78" s="21">
        <v>2091</v>
      </c>
    </row>
    <row r="79" spans="12:26">
      <c r="L79" s="33" t="s">
        <v>77</v>
      </c>
      <c r="M79" s="33" t="s">
        <v>76</v>
      </c>
      <c r="N79" s="18" t="s">
        <v>69</v>
      </c>
      <c r="O79" s="30">
        <v>1</v>
      </c>
      <c r="P79" s="30">
        <v>2</v>
      </c>
      <c r="Q79" s="26">
        <v>18</v>
      </c>
      <c r="R79" s="26">
        <v>6.5519999999999996</v>
      </c>
      <c r="S79" s="26">
        <v>96.88</v>
      </c>
      <c r="T79" s="26">
        <v>3.96</v>
      </c>
      <c r="U79" s="26">
        <v>66.42</v>
      </c>
      <c r="V79" s="26">
        <v>64.97</v>
      </c>
      <c r="W79" s="26">
        <v>104.3</v>
      </c>
      <c r="X79" s="26" t="s">
        <v>47</v>
      </c>
      <c r="Y79" s="18" t="s">
        <v>47</v>
      </c>
      <c r="Z79" s="21">
        <v>2374</v>
      </c>
    </row>
    <row r="80" spans="12:26">
      <c r="L80" s="33" t="s">
        <v>77</v>
      </c>
      <c r="M80" s="33" t="s">
        <v>76</v>
      </c>
      <c r="N80" s="18" t="s">
        <v>69</v>
      </c>
      <c r="O80" s="30">
        <v>1</v>
      </c>
      <c r="P80" s="30">
        <v>2</v>
      </c>
      <c r="Q80" s="26">
        <v>19</v>
      </c>
      <c r="R80" s="26">
        <v>8.9819999999999993</v>
      </c>
      <c r="S80" s="26">
        <v>108.6</v>
      </c>
      <c r="T80" s="26">
        <v>3.9620000000000002</v>
      </c>
      <c r="U80" s="26">
        <v>58.38</v>
      </c>
      <c r="V80" s="26">
        <v>48.62</v>
      </c>
      <c r="W80" s="26">
        <v>143</v>
      </c>
      <c r="X80" s="26" t="s">
        <v>47</v>
      </c>
      <c r="Y80" s="18" t="s">
        <v>47</v>
      </c>
      <c r="Z80" s="21">
        <v>2661</v>
      </c>
    </row>
    <row r="81" spans="4:26">
      <c r="L81" s="33" t="s">
        <v>77</v>
      </c>
      <c r="M81" s="33" t="s">
        <v>76</v>
      </c>
      <c r="N81" s="18" t="s">
        <v>69</v>
      </c>
      <c r="O81" s="28">
        <v>1</v>
      </c>
      <c r="P81" s="30">
        <v>2</v>
      </c>
      <c r="Q81" s="26">
        <v>20</v>
      </c>
      <c r="R81" s="26">
        <v>12.31</v>
      </c>
      <c r="S81" s="26">
        <v>122.8</v>
      </c>
      <c r="T81" s="26">
        <v>3.9649999999999999</v>
      </c>
      <c r="U81" s="26">
        <v>51.78</v>
      </c>
      <c r="V81" s="26">
        <v>35.33</v>
      </c>
      <c r="W81" s="26">
        <v>196</v>
      </c>
      <c r="X81" s="26" t="s">
        <v>47</v>
      </c>
      <c r="Y81" s="18" t="s">
        <v>47</v>
      </c>
      <c r="Z81" s="21">
        <v>3010</v>
      </c>
    </row>
    <row r="82" spans="4:26">
      <c r="L82" s="33" t="s">
        <v>77</v>
      </c>
      <c r="M82" s="33" t="s">
        <v>76</v>
      </c>
      <c r="N82" s="18" t="s">
        <v>69</v>
      </c>
      <c r="O82" s="30">
        <v>2</v>
      </c>
      <c r="P82" s="30">
        <v>2</v>
      </c>
      <c r="Q82" s="26">
        <v>1</v>
      </c>
      <c r="R82" s="26">
        <v>3.1350000000000003E-2</v>
      </c>
      <c r="S82" s="26">
        <v>0.56720000000000004</v>
      </c>
      <c r="T82" s="26">
        <v>3.9929999999999999</v>
      </c>
      <c r="U82" s="26">
        <v>96.03</v>
      </c>
      <c r="V82" s="26">
        <v>60.78</v>
      </c>
      <c r="W82" s="26">
        <v>0.499</v>
      </c>
      <c r="X82" s="26" t="s">
        <v>47</v>
      </c>
      <c r="Y82" s="18" t="s">
        <v>47</v>
      </c>
      <c r="Z82" s="18">
        <v>13.9</v>
      </c>
    </row>
    <row r="83" spans="4:26">
      <c r="L83" s="33" t="s">
        <v>77</v>
      </c>
      <c r="M83" s="33" t="s">
        <v>76</v>
      </c>
      <c r="N83" s="18" t="s">
        <v>69</v>
      </c>
      <c r="O83" s="30">
        <v>2</v>
      </c>
      <c r="P83" s="30">
        <v>2</v>
      </c>
      <c r="Q83" s="26">
        <v>2</v>
      </c>
      <c r="R83" s="26">
        <v>4.2380000000000001E-2</v>
      </c>
      <c r="S83" s="26">
        <v>1.4630000000000001</v>
      </c>
      <c r="T83" s="26">
        <v>3.9929999999999999</v>
      </c>
      <c r="U83" s="26">
        <v>83.47</v>
      </c>
      <c r="V83" s="26">
        <v>200.2</v>
      </c>
      <c r="W83" s="26">
        <v>0.67449999999999999</v>
      </c>
      <c r="X83" s="26" t="s">
        <v>47</v>
      </c>
      <c r="Y83" s="18" t="s">
        <v>47</v>
      </c>
      <c r="Z83" s="18">
        <v>35.85</v>
      </c>
    </row>
    <row r="84" spans="4:26">
      <c r="D84" s="1"/>
      <c r="E84" s="1"/>
      <c r="L84" s="33" t="s">
        <v>77</v>
      </c>
      <c r="M84" s="33" t="s">
        <v>76</v>
      </c>
      <c r="N84" s="18" t="s">
        <v>69</v>
      </c>
      <c r="O84" s="30">
        <v>2</v>
      </c>
      <c r="P84" s="30">
        <v>2</v>
      </c>
      <c r="Q84" s="26">
        <v>3</v>
      </c>
      <c r="R84" s="26">
        <v>5.7860000000000002E-2</v>
      </c>
      <c r="S84" s="26">
        <v>2.3010000000000002</v>
      </c>
      <c r="T84" s="26">
        <v>3.992</v>
      </c>
      <c r="U84" s="26">
        <v>81.38</v>
      </c>
      <c r="V84" s="26">
        <v>236.2</v>
      </c>
      <c r="W84" s="26">
        <v>0.92079999999999995</v>
      </c>
      <c r="X84" s="26" t="s">
        <v>47</v>
      </c>
      <c r="Y84" s="18" t="s">
        <v>47</v>
      </c>
      <c r="Z84" s="18">
        <v>56.37</v>
      </c>
    </row>
    <row r="85" spans="4:26">
      <c r="L85" s="33" t="s">
        <v>77</v>
      </c>
      <c r="M85" s="33" t="s">
        <v>76</v>
      </c>
      <c r="N85" s="18" t="s">
        <v>69</v>
      </c>
      <c r="O85" s="30">
        <v>2</v>
      </c>
      <c r="P85" s="30">
        <v>2</v>
      </c>
      <c r="Q85" s="26">
        <v>4</v>
      </c>
      <c r="R85" s="26">
        <v>7.9310000000000005E-2</v>
      </c>
      <c r="S85" s="26">
        <v>3.2839999999999998</v>
      </c>
      <c r="T85" s="26">
        <v>3.9929999999999999</v>
      </c>
      <c r="U85" s="26">
        <v>80.45</v>
      </c>
      <c r="V85" s="26">
        <v>247.4</v>
      </c>
      <c r="W85" s="26">
        <v>1.262</v>
      </c>
      <c r="X85" s="26" t="s">
        <v>47</v>
      </c>
      <c r="Y85" s="18" t="s">
        <v>47</v>
      </c>
      <c r="Z85" s="18">
        <v>80.47</v>
      </c>
    </row>
    <row r="86" spans="4:26">
      <c r="L86" s="33" t="s">
        <v>77</v>
      </c>
      <c r="M86" s="33" t="s">
        <v>76</v>
      </c>
      <c r="N86" s="18" t="s">
        <v>69</v>
      </c>
      <c r="O86" s="30">
        <v>2</v>
      </c>
      <c r="P86" s="30">
        <v>2</v>
      </c>
      <c r="Q86" s="26">
        <v>5</v>
      </c>
      <c r="R86" s="26">
        <v>0.1087</v>
      </c>
      <c r="S86" s="26">
        <v>4.5590000000000002</v>
      </c>
      <c r="T86" s="26">
        <v>3.992</v>
      </c>
      <c r="U86" s="26">
        <v>79.709999999999994</v>
      </c>
      <c r="V86" s="26">
        <v>251.1</v>
      </c>
      <c r="W86" s="26">
        <v>1.73</v>
      </c>
      <c r="X86" s="26" t="s">
        <v>47</v>
      </c>
      <c r="Y86" s="18" t="s">
        <v>47</v>
      </c>
      <c r="Z86" s="18">
        <v>111.7</v>
      </c>
    </row>
    <row r="87" spans="4:26">
      <c r="L87" s="33" t="s">
        <v>77</v>
      </c>
      <c r="M87" s="33" t="s">
        <v>76</v>
      </c>
      <c r="N87" s="18" t="s">
        <v>69</v>
      </c>
      <c r="O87" s="30">
        <v>2</v>
      </c>
      <c r="P87" s="30">
        <v>2</v>
      </c>
      <c r="Q87" s="26">
        <v>6</v>
      </c>
      <c r="R87" s="26">
        <v>0.14899999999999999</v>
      </c>
      <c r="S87" s="26">
        <v>6.2720000000000002</v>
      </c>
      <c r="T87" s="26">
        <v>3.9910000000000001</v>
      </c>
      <c r="U87" s="26">
        <v>79.430000000000007</v>
      </c>
      <c r="V87" s="26">
        <v>252.2</v>
      </c>
      <c r="W87" s="26">
        <v>2.3719999999999999</v>
      </c>
      <c r="X87" s="26" t="s">
        <v>47</v>
      </c>
      <c r="Y87" s="18" t="s">
        <v>47</v>
      </c>
      <c r="Z87" s="18">
        <v>153.69999999999999</v>
      </c>
    </row>
    <row r="88" spans="4:26">
      <c r="L88" s="33" t="s">
        <v>77</v>
      </c>
      <c r="M88" s="33" t="s">
        <v>76</v>
      </c>
      <c r="N88" s="18" t="s">
        <v>69</v>
      </c>
      <c r="O88" s="30">
        <v>2</v>
      </c>
      <c r="P88" s="30">
        <v>2</v>
      </c>
      <c r="Q88" s="26">
        <v>7</v>
      </c>
      <c r="R88" s="26">
        <v>0.20430000000000001</v>
      </c>
      <c r="S88" s="26">
        <v>8.6310000000000002</v>
      </c>
      <c r="T88" s="26">
        <v>3.9889999999999999</v>
      </c>
      <c r="U88" s="26">
        <v>80.239999999999995</v>
      </c>
      <c r="V88" s="26">
        <v>253</v>
      </c>
      <c r="W88" s="26">
        <v>3.2519999999999998</v>
      </c>
      <c r="X88" s="26" t="s">
        <v>47</v>
      </c>
      <c r="Y88" s="18" t="s">
        <v>47</v>
      </c>
      <c r="Z88" s="18">
        <v>211.5</v>
      </c>
    </row>
    <row r="89" spans="4:26">
      <c r="L89" s="33" t="s">
        <v>77</v>
      </c>
      <c r="M89" s="33" t="s">
        <v>76</v>
      </c>
      <c r="N89" s="18" t="s">
        <v>69</v>
      </c>
      <c r="O89" s="30">
        <v>2</v>
      </c>
      <c r="P89" s="30">
        <v>2</v>
      </c>
      <c r="Q89" s="26">
        <v>8</v>
      </c>
      <c r="R89" s="26">
        <v>0.28010000000000002</v>
      </c>
      <c r="S89" s="26">
        <v>11.72</v>
      </c>
      <c r="T89" s="26">
        <v>3.99</v>
      </c>
      <c r="U89" s="26">
        <v>81.36</v>
      </c>
      <c r="V89" s="26">
        <v>250.1</v>
      </c>
      <c r="W89" s="26">
        <v>4.4569999999999999</v>
      </c>
      <c r="X89" s="26" t="s">
        <v>47</v>
      </c>
      <c r="Y89" s="18" t="s">
        <v>47</v>
      </c>
      <c r="Z89" s="18">
        <v>287.2</v>
      </c>
    </row>
    <row r="90" spans="4:26">
      <c r="L90" s="33" t="s">
        <v>77</v>
      </c>
      <c r="M90" s="33" t="s">
        <v>76</v>
      </c>
      <c r="N90" s="18" t="s">
        <v>69</v>
      </c>
      <c r="O90" s="30">
        <v>2</v>
      </c>
      <c r="P90" s="30">
        <v>2</v>
      </c>
      <c r="Q90" s="26">
        <v>9</v>
      </c>
      <c r="R90" s="26">
        <v>0.38390000000000002</v>
      </c>
      <c r="S90" s="26">
        <v>15.61</v>
      </c>
      <c r="T90" s="26">
        <v>3.9889999999999999</v>
      </c>
      <c r="U90" s="26">
        <v>81.680000000000007</v>
      </c>
      <c r="V90" s="26">
        <v>242</v>
      </c>
      <c r="W90" s="26">
        <v>6.11</v>
      </c>
      <c r="X90" s="26" t="s">
        <v>47</v>
      </c>
      <c r="Y90" s="18" t="s">
        <v>47</v>
      </c>
      <c r="Z90" s="18">
        <v>382.4</v>
      </c>
    </row>
    <row r="91" spans="4:26">
      <c r="L91" s="33" t="s">
        <v>77</v>
      </c>
      <c r="M91" s="33" t="s">
        <v>76</v>
      </c>
      <c r="N91" s="18" t="s">
        <v>69</v>
      </c>
      <c r="O91" s="30">
        <v>2</v>
      </c>
      <c r="P91" s="30">
        <v>2</v>
      </c>
      <c r="Q91" s="26">
        <v>10</v>
      </c>
      <c r="R91" s="26">
        <v>0.5262</v>
      </c>
      <c r="S91" s="26">
        <v>20.57</v>
      </c>
      <c r="T91" s="26">
        <v>3.9889999999999999</v>
      </c>
      <c r="U91" s="26">
        <v>81.62</v>
      </c>
      <c r="V91" s="26">
        <v>231.7</v>
      </c>
      <c r="W91" s="26">
        <v>8.375</v>
      </c>
      <c r="X91" s="26" t="s">
        <v>47</v>
      </c>
      <c r="Y91" s="18" t="s">
        <v>47</v>
      </c>
      <c r="Z91" s="18">
        <v>504</v>
      </c>
    </row>
    <row r="92" spans="4:26">
      <c r="L92" s="33" t="s">
        <v>77</v>
      </c>
      <c r="M92" s="33" t="s">
        <v>76</v>
      </c>
      <c r="N92" s="18" t="s">
        <v>69</v>
      </c>
      <c r="O92" s="30">
        <v>2</v>
      </c>
      <c r="P92" s="30">
        <v>2</v>
      </c>
      <c r="Q92" s="26">
        <v>11</v>
      </c>
      <c r="R92" s="26">
        <v>0.72130000000000005</v>
      </c>
      <c r="S92" s="26">
        <v>26.67</v>
      </c>
      <c r="T92" s="26">
        <v>3.99</v>
      </c>
      <c r="U92" s="26">
        <v>81.180000000000007</v>
      </c>
      <c r="V92" s="26">
        <v>217.6</v>
      </c>
      <c r="W92" s="26">
        <v>11.48</v>
      </c>
      <c r="X92" s="26" t="s">
        <v>47</v>
      </c>
      <c r="Y92" s="18" t="s">
        <v>47</v>
      </c>
      <c r="Z92" s="18">
        <v>653.4</v>
      </c>
    </row>
    <row r="93" spans="4:26">
      <c r="L93" s="33" t="s">
        <v>77</v>
      </c>
      <c r="M93" s="33" t="s">
        <v>76</v>
      </c>
      <c r="N93" s="18" t="s">
        <v>69</v>
      </c>
      <c r="O93" s="30">
        <v>2</v>
      </c>
      <c r="P93" s="30">
        <v>2</v>
      </c>
      <c r="Q93" s="26">
        <v>12</v>
      </c>
      <c r="R93" s="26">
        <v>0.98880000000000001</v>
      </c>
      <c r="S93" s="26">
        <v>33.81</v>
      </c>
      <c r="T93" s="26">
        <v>3.9870000000000001</v>
      </c>
      <c r="U93" s="26">
        <v>80.209999999999994</v>
      </c>
      <c r="V93" s="26">
        <v>199.3</v>
      </c>
      <c r="W93" s="26">
        <v>15.74</v>
      </c>
      <c r="X93" s="26" t="s">
        <v>47</v>
      </c>
      <c r="Y93" s="18" t="s">
        <v>47</v>
      </c>
      <c r="Z93" s="18">
        <v>828.3</v>
      </c>
    </row>
    <row r="94" spans="4:26">
      <c r="L94" s="33" t="s">
        <v>77</v>
      </c>
      <c r="M94" s="33" t="s">
        <v>76</v>
      </c>
      <c r="N94" s="18" t="s">
        <v>69</v>
      </c>
      <c r="O94" s="30">
        <v>2</v>
      </c>
      <c r="P94" s="30">
        <v>2</v>
      </c>
      <c r="Q94" s="26">
        <v>13</v>
      </c>
      <c r="R94" s="26">
        <v>1.3560000000000001</v>
      </c>
      <c r="S94" s="26">
        <v>41.42</v>
      </c>
      <c r="T94" s="26">
        <v>3.988</v>
      </c>
      <c r="U94" s="26">
        <v>78.66</v>
      </c>
      <c r="V94" s="26">
        <v>175.1</v>
      </c>
      <c r="W94" s="26">
        <v>21.57</v>
      </c>
      <c r="X94" s="26" t="s">
        <v>47</v>
      </c>
      <c r="Y94" s="18" t="s">
        <v>47</v>
      </c>
      <c r="Z94" s="21">
        <v>1015</v>
      </c>
    </row>
    <row r="95" spans="4:26">
      <c r="L95" s="33" t="s">
        <v>77</v>
      </c>
      <c r="M95" s="33" t="s">
        <v>76</v>
      </c>
      <c r="N95" s="18" t="s">
        <v>69</v>
      </c>
      <c r="O95" s="30">
        <v>2</v>
      </c>
      <c r="P95" s="30">
        <v>2</v>
      </c>
      <c r="Q95" s="26">
        <v>14</v>
      </c>
      <c r="R95" s="26">
        <v>1.86</v>
      </c>
      <c r="S95" s="26">
        <v>46.85</v>
      </c>
      <c r="T95" s="26">
        <v>3.9849999999999999</v>
      </c>
      <c r="U95" s="26">
        <v>80.69</v>
      </c>
      <c r="V95" s="26">
        <v>136.19999999999999</v>
      </c>
      <c r="W95" s="26">
        <v>29.6</v>
      </c>
      <c r="X95" s="26" t="s">
        <v>47</v>
      </c>
      <c r="Y95" s="18" t="s">
        <v>47</v>
      </c>
      <c r="Z95" s="21">
        <v>1148</v>
      </c>
    </row>
    <row r="96" spans="4:26">
      <c r="D96" s="2"/>
      <c r="L96" s="33" t="s">
        <v>77</v>
      </c>
      <c r="M96" s="33" t="s">
        <v>76</v>
      </c>
      <c r="N96" s="18" t="s">
        <v>69</v>
      </c>
      <c r="O96" s="30">
        <v>2</v>
      </c>
      <c r="P96" s="30">
        <v>2</v>
      </c>
      <c r="Q96" s="26">
        <v>15</v>
      </c>
      <c r="R96" s="26">
        <v>2.5470000000000002</v>
      </c>
      <c r="S96" s="26">
        <v>53.56</v>
      </c>
      <c r="T96" s="26">
        <v>3.988</v>
      </c>
      <c r="U96" s="26">
        <v>79.13</v>
      </c>
      <c r="V96" s="26">
        <v>105.8</v>
      </c>
      <c r="W96" s="26">
        <v>40.53</v>
      </c>
      <c r="X96" s="26" t="s">
        <v>47</v>
      </c>
      <c r="Y96" s="18" t="s">
        <v>47</v>
      </c>
      <c r="Z96" s="21">
        <v>1312</v>
      </c>
    </row>
    <row r="97" spans="12:26">
      <c r="L97" s="33" t="s">
        <v>77</v>
      </c>
      <c r="M97" s="33" t="s">
        <v>76</v>
      </c>
      <c r="N97" s="18" t="s">
        <v>69</v>
      </c>
      <c r="O97" s="30">
        <v>2</v>
      </c>
      <c r="P97" s="30">
        <v>2</v>
      </c>
      <c r="Q97" s="26">
        <v>16</v>
      </c>
      <c r="R97" s="26">
        <v>3.4889999999999999</v>
      </c>
      <c r="S97" s="26">
        <v>63.11</v>
      </c>
      <c r="T97" s="26">
        <v>3.988</v>
      </c>
      <c r="U97" s="26">
        <v>73.23</v>
      </c>
      <c r="V97" s="26">
        <v>86.93</v>
      </c>
      <c r="W97" s="26">
        <v>55.52</v>
      </c>
      <c r="X97" s="26" t="s">
        <v>47</v>
      </c>
      <c r="Y97" s="18" t="s">
        <v>47</v>
      </c>
      <c r="Z97" s="21">
        <v>1546</v>
      </c>
    </row>
    <row r="98" spans="12:26">
      <c r="L98" s="33" t="s">
        <v>77</v>
      </c>
      <c r="M98" s="33" t="s">
        <v>76</v>
      </c>
      <c r="N98" s="18" t="s">
        <v>69</v>
      </c>
      <c r="O98" s="30">
        <v>2</v>
      </c>
      <c r="P98" s="30">
        <v>2</v>
      </c>
      <c r="Q98" s="26">
        <v>17</v>
      </c>
      <c r="R98" s="26">
        <v>4.78</v>
      </c>
      <c r="S98" s="26">
        <v>73.72</v>
      </c>
      <c r="T98" s="26">
        <v>3.9889999999999999</v>
      </c>
      <c r="U98" s="26">
        <v>65.64</v>
      </c>
      <c r="V98" s="26">
        <v>71.290000000000006</v>
      </c>
      <c r="W98" s="26">
        <v>76.08</v>
      </c>
      <c r="X98" s="26" t="s">
        <v>47</v>
      </c>
      <c r="Y98" s="18" t="s">
        <v>47</v>
      </c>
      <c r="Z98" s="21">
        <v>1806</v>
      </c>
    </row>
    <row r="99" spans="12:26">
      <c r="L99" s="33" t="s">
        <v>77</v>
      </c>
      <c r="M99" s="33" t="s">
        <v>76</v>
      </c>
      <c r="N99" s="18" t="s">
        <v>69</v>
      </c>
      <c r="O99" s="30">
        <v>2</v>
      </c>
      <c r="P99" s="30">
        <v>2</v>
      </c>
      <c r="Q99" s="26">
        <v>18</v>
      </c>
      <c r="R99" s="26">
        <v>6.5519999999999996</v>
      </c>
      <c r="S99" s="26">
        <v>83.95</v>
      </c>
      <c r="T99" s="26">
        <v>3.988</v>
      </c>
      <c r="U99" s="26">
        <v>57.82</v>
      </c>
      <c r="V99" s="26">
        <v>56.02</v>
      </c>
      <c r="W99" s="26">
        <v>104.3</v>
      </c>
      <c r="X99" s="26" t="s">
        <v>47</v>
      </c>
      <c r="Y99" s="18" t="s">
        <v>47</v>
      </c>
      <c r="Z99" s="21">
        <v>2057</v>
      </c>
    </row>
    <row r="100" spans="12:26">
      <c r="L100" s="33" t="s">
        <v>77</v>
      </c>
      <c r="M100" s="33" t="s">
        <v>76</v>
      </c>
      <c r="N100" s="18" t="s">
        <v>69</v>
      </c>
      <c r="O100" s="30">
        <v>2</v>
      </c>
      <c r="P100" s="30">
        <v>2</v>
      </c>
      <c r="Q100" s="26">
        <v>19</v>
      </c>
      <c r="R100" s="26">
        <v>8.9830000000000005</v>
      </c>
      <c r="S100" s="26">
        <v>94.59</v>
      </c>
      <c r="T100" s="26">
        <v>3.9910000000000001</v>
      </c>
      <c r="U100" s="26">
        <v>51.18</v>
      </c>
      <c r="V100" s="26">
        <v>41.93</v>
      </c>
      <c r="W100" s="26">
        <v>143</v>
      </c>
      <c r="X100" s="26" t="s">
        <v>47</v>
      </c>
      <c r="Y100" s="18" t="s">
        <v>47</v>
      </c>
      <c r="Z100" s="21">
        <v>2318</v>
      </c>
    </row>
    <row r="101" spans="12:26">
      <c r="L101" s="33" t="s">
        <v>77</v>
      </c>
      <c r="M101" s="33" t="s">
        <v>76</v>
      </c>
      <c r="N101" s="18" t="s">
        <v>69</v>
      </c>
      <c r="O101" s="28">
        <v>2</v>
      </c>
      <c r="P101" s="30">
        <v>2</v>
      </c>
      <c r="Q101" s="26">
        <v>20</v>
      </c>
      <c r="R101" s="26">
        <v>12.31</v>
      </c>
      <c r="S101" s="26">
        <v>107.8</v>
      </c>
      <c r="T101" s="26">
        <v>3.99</v>
      </c>
      <c r="U101" s="26">
        <v>45.78</v>
      </c>
      <c r="V101" s="26">
        <v>30.47</v>
      </c>
      <c r="W101" s="26">
        <v>196</v>
      </c>
      <c r="X101" s="26" t="s">
        <v>47</v>
      </c>
      <c r="Y101" s="18" t="s">
        <v>47</v>
      </c>
      <c r="Z101" s="21">
        <v>2641</v>
      </c>
    </row>
    <row r="102" spans="12:26">
      <c r="L102" s="33" t="s">
        <v>77</v>
      </c>
      <c r="M102" s="33" t="s">
        <v>76</v>
      </c>
      <c r="N102" s="18" t="s">
        <v>69</v>
      </c>
      <c r="O102" s="18">
        <v>3</v>
      </c>
      <c r="P102" s="30">
        <v>2</v>
      </c>
      <c r="Q102" s="26">
        <v>1</v>
      </c>
      <c r="R102" s="26">
        <v>3.1359999999999999E-2</v>
      </c>
      <c r="S102" s="26">
        <v>0.50360000000000005</v>
      </c>
      <c r="T102" s="26">
        <v>3.9990000000000001</v>
      </c>
      <c r="U102" s="26">
        <v>85.99</v>
      </c>
      <c r="V102" s="26">
        <v>52.8</v>
      </c>
      <c r="W102" s="26">
        <v>0.49909999999999999</v>
      </c>
      <c r="X102" s="26" t="s">
        <v>47</v>
      </c>
      <c r="Y102" s="18" t="s">
        <v>47</v>
      </c>
      <c r="Z102" s="18">
        <v>12.34</v>
      </c>
    </row>
    <row r="103" spans="12:26">
      <c r="L103" s="33" t="s">
        <v>77</v>
      </c>
      <c r="M103" s="33" t="s">
        <v>76</v>
      </c>
      <c r="N103" s="18" t="s">
        <v>69</v>
      </c>
      <c r="O103" s="18">
        <v>3</v>
      </c>
      <c r="P103" s="30">
        <v>2</v>
      </c>
      <c r="Q103" s="26">
        <v>2</v>
      </c>
      <c r="R103" s="26">
        <v>4.2380000000000001E-2</v>
      </c>
      <c r="S103" s="26">
        <v>1.3049999999999999</v>
      </c>
      <c r="T103" s="26">
        <v>4</v>
      </c>
      <c r="U103" s="26">
        <v>74.45</v>
      </c>
      <c r="V103" s="26">
        <v>178.6</v>
      </c>
      <c r="W103" s="26">
        <v>0.67449999999999999</v>
      </c>
      <c r="X103" s="26" t="s">
        <v>47</v>
      </c>
      <c r="Y103" s="18" t="s">
        <v>47</v>
      </c>
      <c r="Z103" s="18">
        <v>31.97</v>
      </c>
    </row>
    <row r="104" spans="12:26">
      <c r="L104" s="33" t="s">
        <v>77</v>
      </c>
      <c r="M104" s="33" t="s">
        <v>76</v>
      </c>
      <c r="N104" s="18" t="s">
        <v>69</v>
      </c>
      <c r="O104" s="18">
        <v>3</v>
      </c>
      <c r="P104" s="30">
        <v>2</v>
      </c>
      <c r="Q104" s="26">
        <v>3</v>
      </c>
      <c r="R104" s="26">
        <v>5.7860000000000002E-2</v>
      </c>
      <c r="S104" s="26">
        <v>2.0529999999999999</v>
      </c>
      <c r="T104" s="26">
        <v>3.9969999999999999</v>
      </c>
      <c r="U104" s="26">
        <v>72.599999999999994</v>
      </c>
      <c r="V104" s="26">
        <v>210.8</v>
      </c>
      <c r="W104" s="26">
        <v>0.92079999999999995</v>
      </c>
      <c r="X104" s="26" t="s">
        <v>47</v>
      </c>
      <c r="Y104" s="18" t="s">
        <v>47</v>
      </c>
      <c r="Z104" s="18">
        <v>50.31</v>
      </c>
    </row>
    <row r="105" spans="12:26">
      <c r="L105" s="33" t="s">
        <v>77</v>
      </c>
      <c r="M105" s="33" t="s">
        <v>76</v>
      </c>
      <c r="N105" s="18" t="s">
        <v>69</v>
      </c>
      <c r="O105" s="18">
        <v>3</v>
      </c>
      <c r="P105" s="30">
        <v>2</v>
      </c>
      <c r="Q105" s="26">
        <v>4</v>
      </c>
      <c r="R105" s="26">
        <v>7.9310000000000005E-2</v>
      </c>
      <c r="S105" s="26">
        <v>2.9449999999999998</v>
      </c>
      <c r="T105" s="26">
        <v>4</v>
      </c>
      <c r="U105" s="26">
        <v>72.150000000000006</v>
      </c>
      <c r="V105" s="26">
        <v>221.9</v>
      </c>
      <c r="W105" s="26">
        <v>1.262</v>
      </c>
      <c r="X105" s="26" t="s">
        <v>47</v>
      </c>
      <c r="Y105" s="18" t="s">
        <v>47</v>
      </c>
      <c r="Z105" s="18">
        <v>72.150000000000006</v>
      </c>
    </row>
    <row r="106" spans="12:26">
      <c r="L106" s="33" t="s">
        <v>77</v>
      </c>
      <c r="M106" s="33" t="s">
        <v>76</v>
      </c>
      <c r="N106" s="18" t="s">
        <v>69</v>
      </c>
      <c r="O106" s="18">
        <v>3</v>
      </c>
      <c r="P106" s="30">
        <v>2</v>
      </c>
      <c r="Q106" s="26">
        <v>5</v>
      </c>
      <c r="R106" s="26">
        <v>0.1087</v>
      </c>
      <c r="S106" s="26">
        <v>4.1120000000000001</v>
      </c>
      <c r="T106" s="26">
        <v>3.9980000000000002</v>
      </c>
      <c r="U106" s="26">
        <v>72.03</v>
      </c>
      <c r="V106" s="26">
        <v>226.5</v>
      </c>
      <c r="W106" s="26">
        <v>1.73</v>
      </c>
      <c r="X106" s="26" t="s">
        <v>47</v>
      </c>
      <c r="Y106" s="18" t="s">
        <v>47</v>
      </c>
      <c r="Z106" s="18">
        <v>100.8</v>
      </c>
    </row>
    <row r="107" spans="12:26">
      <c r="L107" s="33" t="s">
        <v>77</v>
      </c>
      <c r="M107" s="33" t="s">
        <v>76</v>
      </c>
      <c r="N107" s="18" t="s">
        <v>69</v>
      </c>
      <c r="O107" s="18">
        <v>3</v>
      </c>
      <c r="P107" s="30">
        <v>2</v>
      </c>
      <c r="Q107" s="26">
        <v>6</v>
      </c>
      <c r="R107" s="26">
        <v>0.14899999999999999</v>
      </c>
      <c r="S107" s="26">
        <v>5.6820000000000004</v>
      </c>
      <c r="T107" s="26">
        <v>3.996</v>
      </c>
      <c r="U107" s="26">
        <v>72.17</v>
      </c>
      <c r="V107" s="26">
        <v>228.4</v>
      </c>
      <c r="W107" s="26">
        <v>2.3719999999999999</v>
      </c>
      <c r="X107" s="26" t="s">
        <v>47</v>
      </c>
      <c r="Y107" s="18" t="s">
        <v>47</v>
      </c>
      <c r="Z107" s="18">
        <v>139.19999999999999</v>
      </c>
    </row>
    <row r="108" spans="12:26">
      <c r="L108" s="33" t="s">
        <v>77</v>
      </c>
      <c r="M108" s="33" t="s">
        <v>76</v>
      </c>
      <c r="N108" s="18" t="s">
        <v>69</v>
      </c>
      <c r="O108" s="18">
        <v>3</v>
      </c>
      <c r="P108" s="30">
        <v>2</v>
      </c>
      <c r="Q108" s="26">
        <v>7</v>
      </c>
      <c r="R108" s="26">
        <v>0.20430000000000001</v>
      </c>
      <c r="S108" s="26">
        <v>7.7919999999999998</v>
      </c>
      <c r="T108" s="26">
        <v>3.9990000000000001</v>
      </c>
      <c r="U108" s="26">
        <v>72.7</v>
      </c>
      <c r="V108" s="26">
        <v>228.4</v>
      </c>
      <c r="W108" s="26">
        <v>3.2509999999999999</v>
      </c>
      <c r="X108" s="26" t="s">
        <v>47</v>
      </c>
      <c r="Y108" s="18" t="s">
        <v>47</v>
      </c>
      <c r="Z108" s="18">
        <v>190.9</v>
      </c>
    </row>
    <row r="109" spans="12:26">
      <c r="L109" s="33" t="s">
        <v>77</v>
      </c>
      <c r="M109" s="33" t="s">
        <v>76</v>
      </c>
      <c r="N109" s="18" t="s">
        <v>69</v>
      </c>
      <c r="O109" s="18">
        <v>3</v>
      </c>
      <c r="P109" s="30">
        <v>2</v>
      </c>
      <c r="Q109" s="26">
        <v>8</v>
      </c>
      <c r="R109" s="26">
        <v>0.28010000000000002</v>
      </c>
      <c r="S109" s="26">
        <v>10.55</v>
      </c>
      <c r="T109" s="26">
        <v>4</v>
      </c>
      <c r="U109" s="26">
        <v>73.5</v>
      </c>
      <c r="V109" s="26">
        <v>225</v>
      </c>
      <c r="W109" s="26">
        <v>4.4569999999999999</v>
      </c>
      <c r="X109" s="26" t="s">
        <v>47</v>
      </c>
      <c r="Y109" s="18" t="s">
        <v>47</v>
      </c>
      <c r="Z109" s="18">
        <v>258.5</v>
      </c>
    </row>
    <row r="110" spans="12:26">
      <c r="L110" s="33" t="s">
        <v>77</v>
      </c>
      <c r="M110" s="33" t="s">
        <v>76</v>
      </c>
      <c r="N110" s="18" t="s">
        <v>69</v>
      </c>
      <c r="O110" s="18">
        <v>3</v>
      </c>
      <c r="P110" s="30">
        <v>2</v>
      </c>
      <c r="Q110" s="26">
        <v>9</v>
      </c>
      <c r="R110" s="26">
        <v>0.38390000000000002</v>
      </c>
      <c r="S110" s="26">
        <v>14.08</v>
      </c>
      <c r="T110" s="26">
        <v>3.9980000000000002</v>
      </c>
      <c r="U110" s="26">
        <v>73.959999999999994</v>
      </c>
      <c r="V110" s="26">
        <v>218.2</v>
      </c>
      <c r="W110" s="26">
        <v>6.11</v>
      </c>
      <c r="X110" s="26" t="s">
        <v>47</v>
      </c>
      <c r="Y110" s="18" t="s">
        <v>47</v>
      </c>
      <c r="Z110" s="18">
        <v>344.9</v>
      </c>
    </row>
    <row r="111" spans="12:26">
      <c r="L111" s="33" t="s">
        <v>77</v>
      </c>
      <c r="M111" s="33" t="s">
        <v>76</v>
      </c>
      <c r="N111" s="18" t="s">
        <v>69</v>
      </c>
      <c r="O111" s="18">
        <v>3</v>
      </c>
      <c r="P111" s="30">
        <v>2</v>
      </c>
      <c r="Q111" s="26">
        <v>10</v>
      </c>
      <c r="R111" s="26">
        <v>0.5262</v>
      </c>
      <c r="S111" s="26">
        <v>18.559999999999999</v>
      </c>
      <c r="T111" s="26">
        <v>3.9969999999999999</v>
      </c>
      <c r="U111" s="26">
        <v>73.989999999999995</v>
      </c>
      <c r="V111" s="26">
        <v>208.9</v>
      </c>
      <c r="W111" s="26">
        <v>8.375</v>
      </c>
      <c r="X111" s="26" t="s">
        <v>47</v>
      </c>
      <c r="Y111" s="18" t="s">
        <v>47</v>
      </c>
      <c r="Z111" s="18">
        <v>454.7</v>
      </c>
    </row>
    <row r="112" spans="12:26">
      <c r="L112" s="33" t="s">
        <v>77</v>
      </c>
      <c r="M112" s="33" t="s">
        <v>76</v>
      </c>
      <c r="N112" s="18" t="s">
        <v>69</v>
      </c>
      <c r="O112" s="18">
        <v>3</v>
      </c>
      <c r="P112" s="30">
        <v>2</v>
      </c>
      <c r="Q112" s="26">
        <v>11</v>
      </c>
      <c r="R112" s="26">
        <v>0.72130000000000005</v>
      </c>
      <c r="S112" s="26">
        <v>24.09</v>
      </c>
      <c r="T112" s="26">
        <v>3.9980000000000002</v>
      </c>
      <c r="U112" s="26">
        <v>73.75</v>
      </c>
      <c r="V112" s="26">
        <v>196.4</v>
      </c>
      <c r="W112" s="26">
        <v>11.48</v>
      </c>
      <c r="X112" s="26" t="s">
        <v>47</v>
      </c>
      <c r="Y112" s="18" t="s">
        <v>47</v>
      </c>
      <c r="Z112" s="18">
        <v>590.20000000000005</v>
      </c>
    </row>
    <row r="113" spans="12:37">
      <c r="L113" s="33" t="s">
        <v>77</v>
      </c>
      <c r="M113" s="33" t="s">
        <v>76</v>
      </c>
      <c r="N113" s="18" t="s">
        <v>69</v>
      </c>
      <c r="O113" s="18">
        <v>3</v>
      </c>
      <c r="P113" s="30">
        <v>2</v>
      </c>
      <c r="Q113" s="26">
        <v>12</v>
      </c>
      <c r="R113" s="26">
        <v>0.98880000000000001</v>
      </c>
      <c r="S113" s="26">
        <v>30.6</v>
      </c>
      <c r="T113" s="26">
        <v>3.9990000000000001</v>
      </c>
      <c r="U113" s="26">
        <v>73.17</v>
      </c>
      <c r="V113" s="26">
        <v>180.1</v>
      </c>
      <c r="W113" s="26">
        <v>15.74</v>
      </c>
      <c r="X113" s="26" t="s">
        <v>47</v>
      </c>
      <c r="Y113" s="18" t="s">
        <v>47</v>
      </c>
      <c r="Z113" s="18">
        <v>749.6</v>
      </c>
    </row>
    <row r="114" spans="12:37">
      <c r="L114" s="33" t="s">
        <v>77</v>
      </c>
      <c r="M114" s="33" t="s">
        <v>76</v>
      </c>
      <c r="N114" s="18" t="s">
        <v>69</v>
      </c>
      <c r="O114" s="18">
        <v>3</v>
      </c>
      <c r="P114" s="30">
        <v>2</v>
      </c>
      <c r="Q114" s="26">
        <v>13</v>
      </c>
      <c r="R114" s="26">
        <v>1.3560000000000001</v>
      </c>
      <c r="S114" s="26">
        <v>37.64</v>
      </c>
      <c r="T114" s="26">
        <v>3.9990000000000001</v>
      </c>
      <c r="U114" s="26">
        <v>72.08</v>
      </c>
      <c r="V114" s="26">
        <v>158.9</v>
      </c>
      <c r="W114" s="26">
        <v>21.57</v>
      </c>
      <c r="X114" s="26" t="s">
        <v>47</v>
      </c>
      <c r="Y114" s="18" t="s">
        <v>47</v>
      </c>
      <c r="Z114" s="18">
        <v>922.3</v>
      </c>
    </row>
    <row r="115" spans="12:37">
      <c r="L115" s="33" t="s">
        <v>77</v>
      </c>
      <c r="M115" s="33" t="s">
        <v>76</v>
      </c>
      <c r="N115" s="18" t="s">
        <v>69</v>
      </c>
      <c r="O115" s="18">
        <v>3</v>
      </c>
      <c r="P115" s="30">
        <v>2</v>
      </c>
      <c r="Q115" s="26">
        <v>14</v>
      </c>
      <c r="R115" s="26">
        <v>1.859</v>
      </c>
      <c r="S115" s="26">
        <v>43.14</v>
      </c>
      <c r="T115" s="26">
        <v>3.9980000000000002</v>
      </c>
      <c r="U115" s="26">
        <v>73.510000000000005</v>
      </c>
      <c r="V115" s="26">
        <v>125.9</v>
      </c>
      <c r="W115" s="26">
        <v>29.59</v>
      </c>
      <c r="X115" s="26" t="s">
        <v>47</v>
      </c>
      <c r="Y115" s="18" t="s">
        <v>47</v>
      </c>
      <c r="Z115" s="21">
        <v>1057</v>
      </c>
    </row>
    <row r="116" spans="12:37">
      <c r="L116" s="33" t="s">
        <v>77</v>
      </c>
      <c r="M116" s="33" t="s">
        <v>76</v>
      </c>
      <c r="N116" s="18" t="s">
        <v>69</v>
      </c>
      <c r="O116" s="18">
        <v>3</v>
      </c>
      <c r="P116" s="30">
        <v>2</v>
      </c>
      <c r="Q116" s="26">
        <v>15</v>
      </c>
      <c r="R116" s="26">
        <v>2.5470000000000002</v>
      </c>
      <c r="S116" s="26">
        <v>49.5</v>
      </c>
      <c r="T116" s="26">
        <v>4</v>
      </c>
      <c r="U116" s="26">
        <v>72.510000000000005</v>
      </c>
      <c r="V116" s="26">
        <v>98.26</v>
      </c>
      <c r="W116" s="26">
        <v>40.54</v>
      </c>
      <c r="X116" s="26" t="s">
        <v>47</v>
      </c>
      <c r="Y116" s="18" t="s">
        <v>47</v>
      </c>
      <c r="Z116" s="21">
        <v>1213</v>
      </c>
    </row>
    <row r="117" spans="12:37">
      <c r="L117" s="33" t="s">
        <v>77</v>
      </c>
      <c r="M117" s="33" t="s">
        <v>76</v>
      </c>
      <c r="N117" s="18" t="s">
        <v>69</v>
      </c>
      <c r="O117" s="18">
        <v>3</v>
      </c>
      <c r="P117" s="30">
        <v>2</v>
      </c>
      <c r="Q117" s="26">
        <v>16</v>
      </c>
      <c r="R117" s="26">
        <v>3.4889999999999999</v>
      </c>
      <c r="S117" s="26">
        <v>58.38</v>
      </c>
      <c r="T117" s="26">
        <v>3.9969999999999999</v>
      </c>
      <c r="U117" s="26">
        <v>67.48</v>
      </c>
      <c r="V117" s="26">
        <v>80.63</v>
      </c>
      <c r="W117" s="26">
        <v>55.52</v>
      </c>
      <c r="X117" s="26" t="s">
        <v>47</v>
      </c>
      <c r="Y117" s="18" t="s">
        <v>47</v>
      </c>
      <c r="Z117" s="21">
        <v>1430</v>
      </c>
    </row>
    <row r="118" spans="12:37">
      <c r="L118" s="33" t="s">
        <v>77</v>
      </c>
      <c r="M118" s="33" t="s">
        <v>76</v>
      </c>
      <c r="N118" s="18" t="s">
        <v>69</v>
      </c>
      <c r="O118" s="18">
        <v>3</v>
      </c>
      <c r="P118" s="30">
        <v>2</v>
      </c>
      <c r="Q118" s="26">
        <v>17</v>
      </c>
      <c r="R118" s="26">
        <v>4.7809999999999997</v>
      </c>
      <c r="S118" s="26">
        <v>68.36</v>
      </c>
      <c r="T118" s="26">
        <v>3.996</v>
      </c>
      <c r="U118" s="26">
        <v>60.85</v>
      </c>
      <c r="V118" s="26">
        <v>66.099999999999994</v>
      </c>
      <c r="W118" s="26">
        <v>76.09</v>
      </c>
      <c r="X118" s="26" t="s">
        <v>47</v>
      </c>
      <c r="Y118" s="18" t="s">
        <v>47</v>
      </c>
      <c r="Z118" s="21">
        <v>1675</v>
      </c>
    </row>
    <row r="119" spans="12:37">
      <c r="L119" s="33" t="s">
        <v>77</v>
      </c>
      <c r="M119" s="33" t="s">
        <v>76</v>
      </c>
      <c r="N119" s="18" t="s">
        <v>69</v>
      </c>
      <c r="O119" s="18">
        <v>3</v>
      </c>
      <c r="P119" s="30">
        <v>2</v>
      </c>
      <c r="Q119" s="26">
        <v>18</v>
      </c>
      <c r="R119" s="26">
        <v>6.5529999999999999</v>
      </c>
      <c r="S119" s="26">
        <v>78</v>
      </c>
      <c r="T119" s="26">
        <v>3.9969999999999999</v>
      </c>
      <c r="U119" s="26">
        <v>53.88</v>
      </c>
      <c r="V119" s="26">
        <v>51.88</v>
      </c>
      <c r="W119" s="26">
        <v>104.3</v>
      </c>
      <c r="X119" s="26" t="s">
        <v>47</v>
      </c>
      <c r="Y119" s="18" t="s">
        <v>47</v>
      </c>
      <c r="Z119" s="21">
        <v>1911</v>
      </c>
    </row>
    <row r="120" spans="12:37">
      <c r="L120" s="33" t="s">
        <v>77</v>
      </c>
      <c r="M120" s="33" t="s">
        <v>76</v>
      </c>
      <c r="N120" s="18" t="s">
        <v>69</v>
      </c>
      <c r="O120" s="18">
        <v>3</v>
      </c>
      <c r="P120" s="30">
        <v>2</v>
      </c>
      <c r="Q120" s="26">
        <v>19</v>
      </c>
      <c r="R120" s="26">
        <v>8.9830000000000005</v>
      </c>
      <c r="S120" s="26">
        <v>88.19</v>
      </c>
      <c r="T120" s="26">
        <v>3.9990000000000001</v>
      </c>
      <c r="U120" s="26">
        <v>47.94</v>
      </c>
      <c r="V120" s="26">
        <v>38.82</v>
      </c>
      <c r="W120" s="26">
        <v>143</v>
      </c>
      <c r="X120" s="26" t="s">
        <v>47</v>
      </c>
      <c r="Y120" s="18" t="s">
        <v>47</v>
      </c>
      <c r="Z120" s="21">
        <v>2161</v>
      </c>
    </row>
    <row r="121" spans="12:37">
      <c r="L121" s="33" t="s">
        <v>77</v>
      </c>
      <c r="M121" s="33" t="s">
        <v>76</v>
      </c>
      <c r="N121" s="19" t="s">
        <v>69</v>
      </c>
      <c r="O121" s="19">
        <v>3</v>
      </c>
      <c r="P121" s="28">
        <v>2</v>
      </c>
      <c r="Q121" s="26">
        <v>20</v>
      </c>
      <c r="R121" s="26">
        <v>12.32</v>
      </c>
      <c r="S121" s="26">
        <v>101</v>
      </c>
      <c r="T121" s="26">
        <v>3.9980000000000002</v>
      </c>
      <c r="U121" s="26">
        <v>43.11</v>
      </c>
      <c r="V121" s="26">
        <v>28.25</v>
      </c>
      <c r="W121" s="26">
        <v>196</v>
      </c>
      <c r="X121" s="26" t="s">
        <v>47</v>
      </c>
      <c r="Y121" s="18" t="s">
        <v>47</v>
      </c>
      <c r="Z121" s="21">
        <v>2475</v>
      </c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</row>
    <row r="122" spans="12:37">
      <c r="L122" s="33" t="s">
        <v>78</v>
      </c>
      <c r="M122" s="33" t="s">
        <v>76</v>
      </c>
      <c r="N122" s="30" t="s">
        <v>69</v>
      </c>
      <c r="O122" s="30">
        <v>1</v>
      </c>
      <c r="P122" s="30">
        <v>1</v>
      </c>
      <c r="Q122" s="26">
        <v>1</v>
      </c>
      <c r="R122" s="26">
        <v>0.99980000000000002</v>
      </c>
      <c r="S122" s="26">
        <v>83.95</v>
      </c>
      <c r="T122" s="26">
        <v>3.9279999999999999</v>
      </c>
      <c r="U122" s="26" t="s">
        <v>47</v>
      </c>
      <c r="V122" s="26" t="s">
        <v>47</v>
      </c>
      <c r="W122" s="26">
        <v>153.30000000000001</v>
      </c>
      <c r="X122" s="26">
        <v>83.97</v>
      </c>
      <c r="Y122" s="18">
        <v>0.3821</v>
      </c>
      <c r="Z122" s="21">
        <v>2057</v>
      </c>
    </row>
    <row r="123" spans="12:37">
      <c r="L123" s="33" t="s">
        <v>78</v>
      </c>
      <c r="M123" s="33" t="s">
        <v>76</v>
      </c>
      <c r="N123" s="30" t="s">
        <v>69</v>
      </c>
      <c r="O123" s="30">
        <v>1</v>
      </c>
      <c r="P123" s="30">
        <v>1</v>
      </c>
      <c r="Q123" s="26">
        <v>2</v>
      </c>
      <c r="R123" s="26">
        <v>1.371</v>
      </c>
      <c r="S123" s="26">
        <v>89.06</v>
      </c>
      <c r="T123" s="26">
        <v>3.9279999999999999</v>
      </c>
      <c r="U123" s="26" t="s">
        <v>47</v>
      </c>
      <c r="V123" s="26" t="s">
        <v>47</v>
      </c>
      <c r="W123" s="26">
        <v>408.2</v>
      </c>
      <c r="X123" s="26">
        <v>64.98</v>
      </c>
      <c r="Y123" s="18">
        <v>0.52380000000000004</v>
      </c>
      <c r="Z123" s="21">
        <v>2182</v>
      </c>
    </row>
    <row r="124" spans="12:37">
      <c r="L124" s="33" t="s">
        <v>78</v>
      </c>
      <c r="M124" s="33" t="s">
        <v>76</v>
      </c>
      <c r="N124" s="30" t="s">
        <v>69</v>
      </c>
      <c r="O124" s="30">
        <v>1</v>
      </c>
      <c r="P124" s="30">
        <v>1</v>
      </c>
      <c r="Q124" s="26">
        <v>3</v>
      </c>
      <c r="R124" s="26">
        <v>1.879</v>
      </c>
      <c r="S124" s="26">
        <v>95.37</v>
      </c>
      <c r="T124" s="26">
        <v>3.9260000000000002</v>
      </c>
      <c r="U124" s="26" t="s">
        <v>47</v>
      </c>
      <c r="V124" s="26" t="s">
        <v>47</v>
      </c>
      <c r="W124" s="26">
        <v>757.4</v>
      </c>
      <c r="X124" s="26">
        <v>50.76</v>
      </c>
      <c r="Y124" s="18">
        <v>0.71799999999999997</v>
      </c>
      <c r="Z124" s="21">
        <v>2337</v>
      </c>
    </row>
    <row r="125" spans="12:37">
      <c r="L125" s="33" t="s">
        <v>78</v>
      </c>
      <c r="M125" s="33" t="s">
        <v>76</v>
      </c>
      <c r="N125" s="30" t="s">
        <v>69</v>
      </c>
      <c r="O125" s="30">
        <v>1</v>
      </c>
      <c r="P125" s="30">
        <v>1</v>
      </c>
      <c r="Q125" s="26">
        <v>4</v>
      </c>
      <c r="R125" s="26">
        <v>2.5750000000000002</v>
      </c>
      <c r="S125" s="26">
        <v>102.8</v>
      </c>
      <c r="T125" s="26">
        <v>3.9249999999999998</v>
      </c>
      <c r="U125" s="26" t="s">
        <v>47</v>
      </c>
      <c r="V125" s="26" t="s">
        <v>47</v>
      </c>
      <c r="W125" s="27">
        <v>1236</v>
      </c>
      <c r="X125" s="26">
        <v>39.909999999999997</v>
      </c>
      <c r="Y125" s="18">
        <v>0.98419999999999996</v>
      </c>
      <c r="Z125" s="21">
        <v>2518</v>
      </c>
    </row>
    <row r="126" spans="12:37">
      <c r="L126" s="33" t="s">
        <v>78</v>
      </c>
      <c r="M126" s="33" t="s">
        <v>76</v>
      </c>
      <c r="N126" s="30" t="s">
        <v>69</v>
      </c>
      <c r="O126" s="30">
        <v>1</v>
      </c>
      <c r="P126" s="30">
        <v>1</v>
      </c>
      <c r="Q126" s="26">
        <v>5</v>
      </c>
      <c r="R126" s="26">
        <v>3.53</v>
      </c>
      <c r="S126" s="26">
        <v>111.7</v>
      </c>
      <c r="T126" s="26">
        <v>3.92</v>
      </c>
      <c r="U126" s="26" t="s">
        <v>47</v>
      </c>
      <c r="V126" s="26" t="s">
        <v>47</v>
      </c>
      <c r="W126" s="27">
        <v>1892</v>
      </c>
      <c r="X126" s="26">
        <v>31.65</v>
      </c>
      <c r="Y126" s="18">
        <v>1.349</v>
      </c>
      <c r="Z126" s="21">
        <v>2738</v>
      </c>
    </row>
    <row r="127" spans="12:37">
      <c r="L127" s="33" t="s">
        <v>78</v>
      </c>
      <c r="M127" s="33" t="s">
        <v>76</v>
      </c>
      <c r="N127" s="30" t="s">
        <v>69</v>
      </c>
      <c r="O127" s="30">
        <v>1</v>
      </c>
      <c r="P127" s="30">
        <v>1</v>
      </c>
      <c r="Q127" s="26">
        <v>6</v>
      </c>
      <c r="R127" s="26">
        <v>4.8380000000000001</v>
      </c>
      <c r="S127" s="26">
        <v>120.8</v>
      </c>
      <c r="T127" s="26">
        <v>3.923</v>
      </c>
      <c r="U127" s="26" t="s">
        <v>47</v>
      </c>
      <c r="V127" s="26" t="s">
        <v>47</v>
      </c>
      <c r="W127" s="27">
        <v>2792</v>
      </c>
      <c r="X127" s="26">
        <v>24.98</v>
      </c>
      <c r="Y127" s="18">
        <v>1.849</v>
      </c>
      <c r="Z127" s="21">
        <v>2960</v>
      </c>
    </row>
    <row r="128" spans="12:37">
      <c r="L128" s="33" t="s">
        <v>78</v>
      </c>
      <c r="M128" s="33" t="s">
        <v>76</v>
      </c>
      <c r="N128" s="30" t="s">
        <v>69</v>
      </c>
      <c r="O128" s="30">
        <v>1</v>
      </c>
      <c r="P128" s="30">
        <v>1</v>
      </c>
      <c r="Q128" s="26">
        <v>7</v>
      </c>
      <c r="R128" s="26">
        <v>6.6319999999999997</v>
      </c>
      <c r="S128" s="26">
        <v>131.19999999999999</v>
      </c>
      <c r="T128" s="26">
        <v>3.9239999999999999</v>
      </c>
      <c r="U128" s="26" t="s">
        <v>47</v>
      </c>
      <c r="V128" s="26" t="s">
        <v>47</v>
      </c>
      <c r="W128" s="27">
        <v>4024</v>
      </c>
      <c r="X128" s="26">
        <v>19.79</v>
      </c>
      <c r="Y128" s="18">
        <v>2.5339999999999998</v>
      </c>
      <c r="Z128" s="21">
        <v>3215</v>
      </c>
    </row>
    <row r="129" spans="12:26">
      <c r="L129" s="33" t="s">
        <v>78</v>
      </c>
      <c r="M129" s="33" t="s">
        <v>76</v>
      </c>
      <c r="N129" s="30" t="s">
        <v>69</v>
      </c>
      <c r="O129" s="30">
        <v>1</v>
      </c>
      <c r="P129" s="30">
        <v>1</v>
      </c>
      <c r="Q129" s="26">
        <v>8</v>
      </c>
      <c r="R129" s="26">
        <v>9.09</v>
      </c>
      <c r="S129" s="26">
        <v>142.80000000000001</v>
      </c>
      <c r="T129" s="26">
        <v>3.9239999999999999</v>
      </c>
      <c r="U129" s="26" t="s">
        <v>47</v>
      </c>
      <c r="V129" s="26" t="s">
        <v>47</v>
      </c>
      <c r="W129" s="27">
        <v>5714</v>
      </c>
      <c r="X129" s="26">
        <v>15.71</v>
      </c>
      <c r="Y129" s="18">
        <v>3.4740000000000002</v>
      </c>
      <c r="Z129" s="21">
        <v>3499</v>
      </c>
    </row>
    <row r="130" spans="12:26">
      <c r="L130" s="33" t="s">
        <v>78</v>
      </c>
      <c r="M130" s="33" t="s">
        <v>76</v>
      </c>
      <c r="N130" s="30" t="s">
        <v>69</v>
      </c>
      <c r="O130" s="30">
        <v>1</v>
      </c>
      <c r="P130" s="30">
        <v>1</v>
      </c>
      <c r="Q130" s="26">
        <v>9</v>
      </c>
      <c r="R130" s="26">
        <v>12.46</v>
      </c>
      <c r="S130" s="26">
        <v>156</v>
      </c>
      <c r="T130" s="26">
        <v>3.9239999999999999</v>
      </c>
      <c r="U130" s="26" t="s">
        <v>47</v>
      </c>
      <c r="V130" s="26" t="s">
        <v>47</v>
      </c>
      <c r="W130" s="27">
        <v>8030</v>
      </c>
      <c r="X130" s="26">
        <v>12.52</v>
      </c>
      <c r="Y130" s="18">
        <v>4.7619999999999996</v>
      </c>
      <c r="Z130" s="21">
        <v>3822</v>
      </c>
    </row>
    <row r="131" spans="12:26">
      <c r="L131" s="33" t="s">
        <v>78</v>
      </c>
      <c r="M131" s="33" t="s">
        <v>76</v>
      </c>
      <c r="N131" s="30" t="s">
        <v>69</v>
      </c>
      <c r="O131" s="30">
        <v>1</v>
      </c>
      <c r="P131" s="30">
        <v>1</v>
      </c>
      <c r="Q131" s="26">
        <v>10</v>
      </c>
      <c r="R131" s="26">
        <v>17.079999999999998</v>
      </c>
      <c r="S131" s="26">
        <v>172.5</v>
      </c>
      <c r="T131" s="26">
        <v>3.9279999999999999</v>
      </c>
      <c r="U131" s="26" t="s">
        <v>47</v>
      </c>
      <c r="V131" s="26" t="s">
        <v>47</v>
      </c>
      <c r="W131" s="27">
        <v>11210</v>
      </c>
      <c r="X131" s="26">
        <v>10.1</v>
      </c>
      <c r="Y131" s="18">
        <v>6.5270000000000001</v>
      </c>
      <c r="Z131" s="21">
        <v>4227</v>
      </c>
    </row>
    <row r="132" spans="12:26">
      <c r="L132" s="33" t="s">
        <v>78</v>
      </c>
      <c r="M132" s="33" t="s">
        <v>76</v>
      </c>
      <c r="N132" s="30" t="s">
        <v>69</v>
      </c>
      <c r="O132" s="30">
        <v>1</v>
      </c>
      <c r="P132" s="30">
        <v>1</v>
      </c>
      <c r="Q132" s="26">
        <v>11</v>
      </c>
      <c r="R132" s="26">
        <v>23.41</v>
      </c>
      <c r="S132" s="26">
        <v>192.4</v>
      </c>
      <c r="T132" s="26">
        <v>3.93</v>
      </c>
      <c r="U132" s="26" t="s">
        <v>47</v>
      </c>
      <c r="V132" s="26" t="s">
        <v>47</v>
      </c>
      <c r="W132" s="27">
        <v>15560</v>
      </c>
      <c r="X132" s="26">
        <v>8.2189999999999994</v>
      </c>
      <c r="Y132" s="18">
        <v>8.9480000000000004</v>
      </c>
      <c r="Z132" s="21">
        <v>4715</v>
      </c>
    </row>
    <row r="133" spans="12:26">
      <c r="L133" s="33" t="s">
        <v>78</v>
      </c>
      <c r="M133" s="33" t="s">
        <v>76</v>
      </c>
      <c r="N133" s="30" t="s">
        <v>69</v>
      </c>
      <c r="O133" s="30">
        <v>1</v>
      </c>
      <c r="P133" s="30">
        <v>1</v>
      </c>
      <c r="Q133" s="26">
        <v>12</v>
      </c>
      <c r="R133" s="26">
        <v>32.090000000000003</v>
      </c>
      <c r="S133" s="26">
        <v>215.4</v>
      </c>
      <c r="T133" s="26">
        <v>3.93</v>
      </c>
      <c r="U133" s="26" t="s">
        <v>47</v>
      </c>
      <c r="V133" s="26" t="s">
        <v>47</v>
      </c>
      <c r="W133" s="27">
        <v>21520</v>
      </c>
      <c r="X133" s="26">
        <v>6.7119999999999997</v>
      </c>
      <c r="Y133" s="18">
        <v>12.27</v>
      </c>
      <c r="Z133" s="21">
        <v>5278</v>
      </c>
    </row>
    <row r="134" spans="12:26">
      <c r="L134" s="33" t="s">
        <v>78</v>
      </c>
      <c r="M134" s="33" t="s">
        <v>76</v>
      </c>
      <c r="N134" s="30" t="s">
        <v>69</v>
      </c>
      <c r="O134" s="30">
        <v>1</v>
      </c>
      <c r="P134" s="30">
        <v>1</v>
      </c>
      <c r="Q134" s="26">
        <v>13</v>
      </c>
      <c r="R134" s="26">
        <v>44</v>
      </c>
      <c r="S134" s="26">
        <v>241.9</v>
      </c>
      <c r="T134" s="26">
        <v>3.93</v>
      </c>
      <c r="U134" s="26" t="s">
        <v>47</v>
      </c>
      <c r="V134" s="26" t="s">
        <v>47</v>
      </c>
      <c r="W134" s="27">
        <v>29700</v>
      </c>
      <c r="X134" s="26">
        <v>5.4980000000000002</v>
      </c>
      <c r="Y134" s="18">
        <v>16.809999999999999</v>
      </c>
      <c r="Z134" s="21">
        <v>5927</v>
      </c>
    </row>
    <row r="135" spans="12:26">
      <c r="L135" s="33" t="s">
        <v>78</v>
      </c>
      <c r="M135" s="33" t="s">
        <v>76</v>
      </c>
      <c r="N135" s="30" t="s">
        <v>69</v>
      </c>
      <c r="O135" s="30">
        <v>1</v>
      </c>
      <c r="P135" s="30">
        <v>1</v>
      </c>
      <c r="Q135" s="26">
        <v>14</v>
      </c>
      <c r="R135" s="26">
        <v>60.31</v>
      </c>
      <c r="S135" s="26">
        <v>271.89999999999998</v>
      </c>
      <c r="T135" s="26">
        <v>3.9319999999999999</v>
      </c>
      <c r="U135" s="26" t="s">
        <v>47</v>
      </c>
      <c r="V135" s="26" t="s">
        <v>47</v>
      </c>
      <c r="W135" s="27">
        <v>40910</v>
      </c>
      <c r="X135" s="26">
        <v>4.508</v>
      </c>
      <c r="Y135" s="18">
        <v>23.05</v>
      </c>
      <c r="Z135" s="21">
        <v>6662</v>
      </c>
    </row>
    <row r="136" spans="12:26">
      <c r="L136" s="33" t="s">
        <v>78</v>
      </c>
      <c r="M136" s="33" t="s">
        <v>76</v>
      </c>
      <c r="N136" s="30" t="s">
        <v>69</v>
      </c>
      <c r="O136" s="30">
        <v>1</v>
      </c>
      <c r="P136" s="30">
        <v>1</v>
      </c>
      <c r="Q136" s="26">
        <v>15</v>
      </c>
      <c r="R136" s="26">
        <v>82.69</v>
      </c>
      <c r="S136" s="26">
        <v>304.89999999999998</v>
      </c>
      <c r="T136" s="26">
        <v>3.9340000000000002</v>
      </c>
      <c r="U136" s="26" t="s">
        <v>47</v>
      </c>
      <c r="V136" s="26" t="s">
        <v>47</v>
      </c>
      <c r="W136" s="27">
        <v>56270</v>
      </c>
      <c r="X136" s="26">
        <v>3.6869999999999998</v>
      </c>
      <c r="Y136" s="18">
        <v>31.6</v>
      </c>
      <c r="Z136" s="21">
        <v>7470</v>
      </c>
    </row>
    <row r="137" spans="12:26">
      <c r="L137" s="33" t="s">
        <v>78</v>
      </c>
      <c r="M137" s="33" t="s">
        <v>76</v>
      </c>
      <c r="N137" s="30" t="s">
        <v>69</v>
      </c>
      <c r="O137" s="30">
        <v>1</v>
      </c>
      <c r="P137" s="30">
        <v>1</v>
      </c>
      <c r="Q137" s="26">
        <v>16</v>
      </c>
      <c r="R137" s="26">
        <v>113.4</v>
      </c>
      <c r="S137" s="26">
        <v>337.8</v>
      </c>
      <c r="T137" s="26">
        <v>3.9350000000000001</v>
      </c>
      <c r="U137" s="26" t="s">
        <v>47</v>
      </c>
      <c r="V137" s="26" t="s">
        <v>47</v>
      </c>
      <c r="W137" s="27">
        <v>77330</v>
      </c>
      <c r="X137" s="26">
        <v>2.98</v>
      </c>
      <c r="Y137" s="18">
        <v>43.32</v>
      </c>
      <c r="Z137" s="21">
        <v>8276</v>
      </c>
    </row>
    <row r="138" spans="12:26">
      <c r="L138" s="33" t="s">
        <v>78</v>
      </c>
      <c r="M138" s="33" t="s">
        <v>76</v>
      </c>
      <c r="N138" s="30" t="s">
        <v>69</v>
      </c>
      <c r="O138" s="30">
        <v>1</v>
      </c>
      <c r="P138" s="30">
        <v>1</v>
      </c>
      <c r="Q138" s="26">
        <v>17</v>
      </c>
      <c r="R138" s="26">
        <v>155.4</v>
      </c>
      <c r="S138" s="26">
        <v>367.9</v>
      </c>
      <c r="T138" s="26">
        <v>3.9390000000000001</v>
      </c>
      <c r="U138" s="26" t="s">
        <v>47</v>
      </c>
      <c r="V138" s="26" t="s">
        <v>47</v>
      </c>
      <c r="W138" s="27">
        <v>106200</v>
      </c>
      <c r="X138" s="26">
        <v>2.3679999999999999</v>
      </c>
      <c r="Y138" s="18">
        <v>59.39</v>
      </c>
      <c r="Z138" s="21">
        <v>9014</v>
      </c>
    </row>
    <row r="139" spans="12:26">
      <c r="L139" s="33" t="s">
        <v>78</v>
      </c>
      <c r="M139" s="33" t="s">
        <v>76</v>
      </c>
      <c r="N139" s="30" t="s">
        <v>69</v>
      </c>
      <c r="O139" s="30">
        <v>1</v>
      </c>
      <c r="P139" s="30">
        <v>1</v>
      </c>
      <c r="Q139" s="26">
        <v>18</v>
      </c>
      <c r="R139" s="26">
        <v>213</v>
      </c>
      <c r="S139" s="26">
        <v>394.4</v>
      </c>
      <c r="T139" s="26">
        <v>3.9380000000000002</v>
      </c>
      <c r="U139" s="26" t="s">
        <v>47</v>
      </c>
      <c r="V139" s="26" t="s">
        <v>47</v>
      </c>
      <c r="W139" s="27">
        <v>145800</v>
      </c>
      <c r="X139" s="26">
        <v>1.851</v>
      </c>
      <c r="Y139" s="18">
        <v>81.41</v>
      </c>
      <c r="Z139" s="21">
        <v>9663</v>
      </c>
    </row>
    <row r="140" spans="12:26">
      <c r="L140" s="33" t="s">
        <v>78</v>
      </c>
      <c r="M140" s="33" t="s">
        <v>76</v>
      </c>
      <c r="N140" s="30" t="s">
        <v>69</v>
      </c>
      <c r="O140" s="30">
        <v>1</v>
      </c>
      <c r="P140" s="30">
        <v>1</v>
      </c>
      <c r="Q140" s="26">
        <v>19</v>
      </c>
      <c r="R140" s="26">
        <v>292</v>
      </c>
      <c r="S140" s="26">
        <v>417</v>
      </c>
      <c r="T140" s="26">
        <v>3.94</v>
      </c>
      <c r="U140" s="26" t="s">
        <v>47</v>
      </c>
      <c r="V140" s="26" t="s">
        <v>47</v>
      </c>
      <c r="W140" s="27">
        <v>200100</v>
      </c>
      <c r="X140" s="26">
        <v>1.4279999999999999</v>
      </c>
      <c r="Y140" s="18">
        <v>111.6</v>
      </c>
      <c r="Z140" s="21">
        <v>10220</v>
      </c>
    </row>
    <row r="141" spans="12:26">
      <c r="L141" s="33" t="s">
        <v>78</v>
      </c>
      <c r="M141" s="33" t="s">
        <v>76</v>
      </c>
      <c r="N141" s="30" t="s">
        <v>69</v>
      </c>
      <c r="O141" s="28">
        <v>1</v>
      </c>
      <c r="P141" s="28">
        <v>1</v>
      </c>
      <c r="Q141" s="26">
        <v>20</v>
      </c>
      <c r="R141" s="26">
        <v>400.2</v>
      </c>
      <c r="S141" s="26">
        <v>437.7</v>
      </c>
      <c r="T141" s="26">
        <v>3.9430000000000001</v>
      </c>
      <c r="U141" s="26" t="s">
        <v>47</v>
      </c>
      <c r="V141" s="26" t="s">
        <v>47</v>
      </c>
      <c r="W141" s="27">
        <v>274500</v>
      </c>
      <c r="X141" s="26">
        <v>1.0940000000000001</v>
      </c>
      <c r="Y141" s="18">
        <v>153</v>
      </c>
      <c r="Z141" s="21">
        <v>10720</v>
      </c>
    </row>
    <row r="142" spans="12:26">
      <c r="L142" s="33" t="s">
        <v>78</v>
      </c>
      <c r="M142" s="33" t="s">
        <v>76</v>
      </c>
      <c r="N142" s="30" t="s">
        <v>69</v>
      </c>
      <c r="O142" s="30">
        <v>2</v>
      </c>
      <c r="P142" s="30">
        <v>1</v>
      </c>
      <c r="Q142" s="26">
        <v>1</v>
      </c>
      <c r="R142" s="26">
        <v>1.0029999999999999</v>
      </c>
      <c r="S142" s="26">
        <v>79.849999999999994</v>
      </c>
      <c r="T142" s="26">
        <v>3.9870000000000001</v>
      </c>
      <c r="U142" s="26" t="s">
        <v>47</v>
      </c>
      <c r="V142" s="26" t="s">
        <v>47</v>
      </c>
      <c r="W142" s="26">
        <v>149.19999999999999</v>
      </c>
      <c r="X142" s="26">
        <v>79.62</v>
      </c>
      <c r="Y142" s="18">
        <v>0.38319999999999999</v>
      </c>
      <c r="Z142" s="21">
        <v>1956</v>
      </c>
    </row>
    <row r="143" spans="12:26">
      <c r="L143" s="33" t="s">
        <v>78</v>
      </c>
      <c r="M143" s="33" t="s">
        <v>76</v>
      </c>
      <c r="N143" s="30" t="s">
        <v>69</v>
      </c>
      <c r="O143" s="30">
        <v>2</v>
      </c>
      <c r="P143" s="30">
        <v>1</v>
      </c>
      <c r="Q143" s="26">
        <v>2</v>
      </c>
      <c r="R143" s="26">
        <v>1.3720000000000001</v>
      </c>
      <c r="S143" s="26">
        <v>79.87</v>
      </c>
      <c r="T143" s="26">
        <v>3.9870000000000001</v>
      </c>
      <c r="U143" s="26" t="s">
        <v>47</v>
      </c>
      <c r="V143" s="26" t="s">
        <v>47</v>
      </c>
      <c r="W143" s="26">
        <v>404.3</v>
      </c>
      <c r="X143" s="26">
        <v>58.24</v>
      </c>
      <c r="Y143" s="18">
        <v>0.52410000000000001</v>
      </c>
      <c r="Z143" s="21">
        <v>1957</v>
      </c>
    </row>
    <row r="144" spans="12:26">
      <c r="L144" s="33" t="s">
        <v>78</v>
      </c>
      <c r="M144" s="33" t="s">
        <v>76</v>
      </c>
      <c r="N144" s="30" t="s">
        <v>69</v>
      </c>
      <c r="O144" s="30">
        <v>2</v>
      </c>
      <c r="P144" s="30">
        <v>1</v>
      </c>
      <c r="Q144" s="26">
        <v>3</v>
      </c>
      <c r="R144" s="26">
        <v>1.879</v>
      </c>
      <c r="S144" s="26">
        <v>84.12</v>
      </c>
      <c r="T144" s="26">
        <v>3.9889999999999999</v>
      </c>
      <c r="U144" s="26" t="s">
        <v>47</v>
      </c>
      <c r="V144" s="26" t="s">
        <v>47</v>
      </c>
      <c r="W144" s="26">
        <v>753.6</v>
      </c>
      <c r="X144" s="26">
        <v>44.76</v>
      </c>
      <c r="Y144" s="18">
        <v>0.71819999999999995</v>
      </c>
      <c r="Z144" s="21">
        <v>2061</v>
      </c>
    </row>
    <row r="145" spans="12:26">
      <c r="L145" s="33" t="s">
        <v>78</v>
      </c>
      <c r="M145" s="33" t="s">
        <v>76</v>
      </c>
      <c r="N145" s="30" t="s">
        <v>69</v>
      </c>
      <c r="O145" s="30">
        <v>2</v>
      </c>
      <c r="P145" s="30">
        <v>1</v>
      </c>
      <c r="Q145" s="26">
        <v>4</v>
      </c>
      <c r="R145" s="26">
        <v>2.5760000000000001</v>
      </c>
      <c r="S145" s="26">
        <v>90.58</v>
      </c>
      <c r="T145" s="26">
        <v>3.9860000000000002</v>
      </c>
      <c r="U145" s="26" t="s">
        <v>47</v>
      </c>
      <c r="V145" s="26" t="s">
        <v>47</v>
      </c>
      <c r="W145" s="27">
        <v>1232</v>
      </c>
      <c r="X145" s="26">
        <v>35.17</v>
      </c>
      <c r="Y145" s="18">
        <v>0.98429999999999995</v>
      </c>
      <c r="Z145" s="21">
        <v>2219</v>
      </c>
    </row>
    <row r="146" spans="12:26">
      <c r="L146" s="33" t="s">
        <v>78</v>
      </c>
      <c r="M146" s="33" t="s">
        <v>76</v>
      </c>
      <c r="N146" s="30" t="s">
        <v>69</v>
      </c>
      <c r="O146" s="30">
        <v>2</v>
      </c>
      <c r="P146" s="30">
        <v>1</v>
      </c>
      <c r="Q146" s="26">
        <v>5</v>
      </c>
      <c r="R146" s="26">
        <v>3.5310000000000001</v>
      </c>
      <c r="S146" s="26">
        <v>96.89</v>
      </c>
      <c r="T146" s="26">
        <v>3.9889999999999999</v>
      </c>
      <c r="U146" s="26" t="s">
        <v>47</v>
      </c>
      <c r="V146" s="26" t="s">
        <v>47</v>
      </c>
      <c r="W146" s="27">
        <v>1889</v>
      </c>
      <c r="X146" s="26">
        <v>27.44</v>
      </c>
      <c r="Y146" s="18">
        <v>1.349</v>
      </c>
      <c r="Z146" s="21">
        <v>2374</v>
      </c>
    </row>
    <row r="147" spans="12:26">
      <c r="L147" s="33" t="s">
        <v>78</v>
      </c>
      <c r="M147" s="33" t="s">
        <v>76</v>
      </c>
      <c r="N147" s="30" t="s">
        <v>69</v>
      </c>
      <c r="O147" s="30">
        <v>2</v>
      </c>
      <c r="P147" s="30">
        <v>1</v>
      </c>
      <c r="Q147" s="26">
        <v>6</v>
      </c>
      <c r="R147" s="26">
        <v>4.84</v>
      </c>
      <c r="S147" s="26">
        <v>103.4</v>
      </c>
      <c r="T147" s="26">
        <v>3.9889999999999999</v>
      </c>
      <c r="U147" s="26" t="s">
        <v>47</v>
      </c>
      <c r="V147" s="26" t="s">
        <v>47</v>
      </c>
      <c r="W147" s="27">
        <v>2788</v>
      </c>
      <c r="X147" s="26">
        <v>21.37</v>
      </c>
      <c r="Y147" s="18">
        <v>1.85</v>
      </c>
      <c r="Z147" s="21">
        <v>2534</v>
      </c>
    </row>
    <row r="148" spans="12:26">
      <c r="L148" s="33" t="s">
        <v>78</v>
      </c>
      <c r="M148" s="33" t="s">
        <v>76</v>
      </c>
      <c r="N148" s="30" t="s">
        <v>69</v>
      </c>
      <c r="O148" s="30">
        <v>2</v>
      </c>
      <c r="P148" s="30">
        <v>1</v>
      </c>
      <c r="Q148" s="26">
        <v>7</v>
      </c>
      <c r="R148" s="26">
        <v>6.6340000000000003</v>
      </c>
      <c r="S148" s="26">
        <v>109.2</v>
      </c>
      <c r="T148" s="26">
        <v>3.988</v>
      </c>
      <c r="U148" s="26" t="s">
        <v>47</v>
      </c>
      <c r="V148" s="26" t="s">
        <v>47</v>
      </c>
      <c r="W148" s="27">
        <v>4021</v>
      </c>
      <c r="X148" s="26">
        <v>16.47</v>
      </c>
      <c r="Y148" s="18">
        <v>2.5350000000000001</v>
      </c>
      <c r="Z148" s="21">
        <v>2677</v>
      </c>
    </row>
    <row r="149" spans="12:26">
      <c r="L149" s="33" t="s">
        <v>78</v>
      </c>
      <c r="M149" s="33" t="s">
        <v>76</v>
      </c>
      <c r="N149" s="30" t="s">
        <v>69</v>
      </c>
      <c r="O149" s="30">
        <v>2</v>
      </c>
      <c r="P149" s="30">
        <v>1</v>
      </c>
      <c r="Q149" s="26">
        <v>8</v>
      </c>
      <c r="R149" s="26">
        <v>9.093</v>
      </c>
      <c r="S149" s="26">
        <v>115.1</v>
      </c>
      <c r="T149" s="26">
        <v>3.988</v>
      </c>
      <c r="U149" s="26" t="s">
        <v>47</v>
      </c>
      <c r="V149" s="26" t="s">
        <v>47</v>
      </c>
      <c r="W149" s="27">
        <v>5712</v>
      </c>
      <c r="X149" s="26">
        <v>12.65</v>
      </c>
      <c r="Y149" s="18">
        <v>3.4750000000000001</v>
      </c>
      <c r="Z149" s="21">
        <v>2819</v>
      </c>
    </row>
    <row r="150" spans="12:26">
      <c r="L150" s="33" t="s">
        <v>78</v>
      </c>
      <c r="M150" s="33" t="s">
        <v>76</v>
      </c>
      <c r="N150" s="30" t="s">
        <v>69</v>
      </c>
      <c r="O150" s="30">
        <v>2</v>
      </c>
      <c r="P150" s="30">
        <v>1</v>
      </c>
      <c r="Q150" s="26">
        <v>9</v>
      </c>
      <c r="R150" s="26">
        <v>12.46</v>
      </c>
      <c r="S150" s="26">
        <v>121.8</v>
      </c>
      <c r="T150" s="26">
        <v>3.99</v>
      </c>
      <c r="U150" s="26" t="s">
        <v>47</v>
      </c>
      <c r="V150" s="26" t="s">
        <v>47</v>
      </c>
      <c r="W150" s="27">
        <v>8029</v>
      </c>
      <c r="X150" s="26">
        <v>9.7759999999999998</v>
      </c>
      <c r="Y150" s="18">
        <v>4.7629999999999999</v>
      </c>
      <c r="Z150" s="21">
        <v>2985</v>
      </c>
    </row>
    <row r="151" spans="12:26">
      <c r="L151" s="33" t="s">
        <v>78</v>
      </c>
      <c r="M151" s="33" t="s">
        <v>76</v>
      </c>
      <c r="N151" s="30" t="s">
        <v>69</v>
      </c>
      <c r="O151" s="30">
        <v>2</v>
      </c>
      <c r="P151" s="30">
        <v>1</v>
      </c>
      <c r="Q151" s="26">
        <v>10</v>
      </c>
      <c r="R151" s="26">
        <v>17.079999999999998</v>
      </c>
      <c r="S151" s="26">
        <v>130</v>
      </c>
      <c r="T151" s="26">
        <v>3.9889999999999999</v>
      </c>
      <c r="U151" s="26" t="s">
        <v>47</v>
      </c>
      <c r="V151" s="26" t="s">
        <v>47</v>
      </c>
      <c r="W151" s="27">
        <v>11210</v>
      </c>
      <c r="X151" s="26">
        <v>7.6079999999999997</v>
      </c>
      <c r="Y151" s="18">
        <v>6.5279999999999996</v>
      </c>
      <c r="Z151" s="21">
        <v>3184</v>
      </c>
    </row>
    <row r="152" spans="12:26">
      <c r="L152" s="33" t="s">
        <v>78</v>
      </c>
      <c r="M152" s="33" t="s">
        <v>76</v>
      </c>
      <c r="N152" s="30" t="s">
        <v>69</v>
      </c>
      <c r="O152" s="30">
        <v>2</v>
      </c>
      <c r="P152" s="30">
        <v>1</v>
      </c>
      <c r="Q152" s="26">
        <v>11</v>
      </c>
      <c r="R152" s="26">
        <v>23.42</v>
      </c>
      <c r="S152" s="26">
        <v>139.80000000000001</v>
      </c>
      <c r="T152" s="26">
        <v>3.9910000000000001</v>
      </c>
      <c r="U152" s="26" t="s">
        <v>47</v>
      </c>
      <c r="V152" s="26" t="s">
        <v>47</v>
      </c>
      <c r="W152" s="27">
        <v>15560</v>
      </c>
      <c r="X152" s="26">
        <v>5.9710000000000001</v>
      </c>
      <c r="Y152" s="18">
        <v>8.9489999999999998</v>
      </c>
      <c r="Z152" s="21">
        <v>3426</v>
      </c>
    </row>
    <row r="153" spans="12:26">
      <c r="L153" s="33" t="s">
        <v>78</v>
      </c>
      <c r="M153" s="33" t="s">
        <v>76</v>
      </c>
      <c r="N153" s="30" t="s">
        <v>69</v>
      </c>
      <c r="O153" s="30">
        <v>2</v>
      </c>
      <c r="P153" s="30">
        <v>1</v>
      </c>
      <c r="Q153" s="26">
        <v>12</v>
      </c>
      <c r="R153" s="26">
        <v>32.1</v>
      </c>
      <c r="S153" s="26">
        <v>151.4</v>
      </c>
      <c r="T153" s="26">
        <v>3.992</v>
      </c>
      <c r="U153" s="26" t="s">
        <v>47</v>
      </c>
      <c r="V153" s="26" t="s">
        <v>47</v>
      </c>
      <c r="W153" s="27">
        <v>21530</v>
      </c>
      <c r="X153" s="26">
        <v>4.7160000000000002</v>
      </c>
      <c r="Y153" s="18">
        <v>12.27</v>
      </c>
      <c r="Z153" s="21">
        <v>3709</v>
      </c>
    </row>
    <row r="154" spans="12:26">
      <c r="L154" s="33" t="s">
        <v>78</v>
      </c>
      <c r="M154" s="33" t="s">
        <v>76</v>
      </c>
      <c r="N154" s="30" t="s">
        <v>69</v>
      </c>
      <c r="O154" s="30">
        <v>2</v>
      </c>
      <c r="P154" s="30">
        <v>1</v>
      </c>
      <c r="Q154" s="26">
        <v>13</v>
      </c>
      <c r="R154" s="26">
        <v>43.99</v>
      </c>
      <c r="S154" s="26">
        <v>165.2</v>
      </c>
      <c r="T154" s="26">
        <v>3.99</v>
      </c>
      <c r="U154" s="26" t="s">
        <v>47</v>
      </c>
      <c r="V154" s="26" t="s">
        <v>47</v>
      </c>
      <c r="W154" s="27">
        <v>29700</v>
      </c>
      <c r="X154" s="26">
        <v>3.7549999999999999</v>
      </c>
      <c r="Y154" s="18">
        <v>16.809999999999999</v>
      </c>
      <c r="Z154" s="21">
        <v>4047</v>
      </c>
    </row>
    <row r="155" spans="12:26">
      <c r="L155" s="33" t="s">
        <v>78</v>
      </c>
      <c r="M155" s="33" t="s">
        <v>76</v>
      </c>
      <c r="N155" s="30" t="s">
        <v>69</v>
      </c>
      <c r="O155" s="30">
        <v>2</v>
      </c>
      <c r="P155" s="30">
        <v>1</v>
      </c>
      <c r="Q155" s="26">
        <v>14</v>
      </c>
      <c r="R155" s="26">
        <v>60.3</v>
      </c>
      <c r="S155" s="26">
        <v>181.7</v>
      </c>
      <c r="T155" s="26">
        <v>3.9929999999999999</v>
      </c>
      <c r="U155" s="26" t="s">
        <v>47</v>
      </c>
      <c r="V155" s="26" t="s">
        <v>47</v>
      </c>
      <c r="W155" s="27">
        <v>40920</v>
      </c>
      <c r="X155" s="26">
        <v>3.0129999999999999</v>
      </c>
      <c r="Y155" s="18">
        <v>23.05</v>
      </c>
      <c r="Z155" s="21">
        <v>4451</v>
      </c>
    </row>
    <row r="156" spans="12:26">
      <c r="L156" s="33" t="s">
        <v>78</v>
      </c>
      <c r="M156" s="33" t="s">
        <v>76</v>
      </c>
      <c r="N156" s="30" t="s">
        <v>69</v>
      </c>
      <c r="O156" s="30">
        <v>2</v>
      </c>
      <c r="P156" s="30">
        <v>1</v>
      </c>
      <c r="Q156" s="26">
        <v>15</v>
      </c>
      <c r="R156" s="26">
        <v>82.66</v>
      </c>
      <c r="S156" s="26">
        <v>202.2</v>
      </c>
      <c r="T156" s="26">
        <v>3.9910000000000001</v>
      </c>
      <c r="U156" s="26" t="s">
        <v>47</v>
      </c>
      <c r="V156" s="26" t="s">
        <v>47</v>
      </c>
      <c r="W156" s="27">
        <v>56280</v>
      </c>
      <c r="X156" s="26">
        <v>2.4460000000000002</v>
      </c>
      <c r="Y156" s="18">
        <v>31.59</v>
      </c>
      <c r="Z156" s="21">
        <v>4954</v>
      </c>
    </row>
    <row r="157" spans="12:26">
      <c r="L157" s="33" t="s">
        <v>78</v>
      </c>
      <c r="M157" s="33" t="s">
        <v>76</v>
      </c>
      <c r="N157" s="30" t="s">
        <v>69</v>
      </c>
      <c r="O157" s="30">
        <v>2</v>
      </c>
      <c r="P157" s="30">
        <v>1</v>
      </c>
      <c r="Q157" s="26">
        <v>16</v>
      </c>
      <c r="R157" s="26">
        <v>113.3</v>
      </c>
      <c r="S157" s="26">
        <v>226.9</v>
      </c>
      <c r="T157" s="26">
        <v>3.992</v>
      </c>
      <c r="U157" s="26" t="s">
        <v>47</v>
      </c>
      <c r="V157" s="26" t="s">
        <v>47</v>
      </c>
      <c r="W157" s="27">
        <v>77350</v>
      </c>
      <c r="X157" s="26">
        <v>2.0030000000000001</v>
      </c>
      <c r="Y157" s="18">
        <v>43.3</v>
      </c>
      <c r="Z157" s="21">
        <v>5560</v>
      </c>
    </row>
    <row r="158" spans="12:26">
      <c r="L158" s="33" t="s">
        <v>78</v>
      </c>
      <c r="M158" s="33" t="s">
        <v>76</v>
      </c>
      <c r="N158" s="30" t="s">
        <v>69</v>
      </c>
      <c r="O158" s="30">
        <v>2</v>
      </c>
      <c r="P158" s="30">
        <v>1</v>
      </c>
      <c r="Q158" s="26">
        <v>17</v>
      </c>
      <c r="R158" s="26">
        <v>155.30000000000001</v>
      </c>
      <c r="S158" s="26">
        <v>257.3</v>
      </c>
      <c r="T158" s="26">
        <v>3.9929999999999999</v>
      </c>
      <c r="U158" s="26" t="s">
        <v>47</v>
      </c>
      <c r="V158" s="26" t="s">
        <v>47</v>
      </c>
      <c r="W158" s="27">
        <v>106200</v>
      </c>
      <c r="X158" s="26">
        <v>1.6559999999999999</v>
      </c>
      <c r="Y158" s="18">
        <v>59.36</v>
      </c>
      <c r="Z158" s="21">
        <v>6303</v>
      </c>
    </row>
    <row r="159" spans="12:26">
      <c r="L159" s="33" t="s">
        <v>78</v>
      </c>
      <c r="M159" s="33" t="s">
        <v>76</v>
      </c>
      <c r="N159" s="30" t="s">
        <v>69</v>
      </c>
      <c r="O159" s="30">
        <v>2</v>
      </c>
      <c r="P159" s="30">
        <v>1</v>
      </c>
      <c r="Q159" s="26">
        <v>18</v>
      </c>
      <c r="R159" s="26">
        <v>212.9</v>
      </c>
      <c r="S159" s="26">
        <v>293.39999999999998</v>
      </c>
      <c r="T159" s="26">
        <v>3.9940000000000002</v>
      </c>
      <c r="U159" s="26" t="s">
        <v>47</v>
      </c>
      <c r="V159" s="26" t="s">
        <v>47</v>
      </c>
      <c r="W159" s="27">
        <v>145800</v>
      </c>
      <c r="X159" s="26">
        <v>1.3779999999999999</v>
      </c>
      <c r="Y159" s="18">
        <v>81.37</v>
      </c>
      <c r="Z159" s="21">
        <v>7188</v>
      </c>
    </row>
    <row r="160" spans="12:26">
      <c r="L160" s="33" t="s">
        <v>78</v>
      </c>
      <c r="M160" s="33" t="s">
        <v>76</v>
      </c>
      <c r="N160" s="30" t="s">
        <v>69</v>
      </c>
      <c r="O160" s="30">
        <v>2</v>
      </c>
      <c r="P160" s="30">
        <v>1</v>
      </c>
      <c r="Q160" s="26">
        <v>19</v>
      </c>
      <c r="R160" s="26">
        <v>291.8</v>
      </c>
      <c r="S160" s="26">
        <v>336.1</v>
      </c>
      <c r="T160" s="26">
        <v>3.9950000000000001</v>
      </c>
      <c r="U160" s="26" t="s">
        <v>47</v>
      </c>
      <c r="V160" s="26" t="s">
        <v>47</v>
      </c>
      <c r="W160" s="27">
        <v>200000</v>
      </c>
      <c r="X160" s="26">
        <v>1.1519999999999999</v>
      </c>
      <c r="Y160" s="18">
        <v>111.5</v>
      </c>
      <c r="Z160" s="21">
        <v>8235</v>
      </c>
    </row>
    <row r="161" spans="4:26">
      <c r="L161" s="33" t="s">
        <v>78</v>
      </c>
      <c r="M161" s="33" t="s">
        <v>76</v>
      </c>
      <c r="N161" s="30" t="s">
        <v>69</v>
      </c>
      <c r="O161" s="28">
        <v>2</v>
      </c>
      <c r="P161" s="28">
        <v>1</v>
      </c>
      <c r="Q161" s="26">
        <v>20</v>
      </c>
      <c r="R161" s="26">
        <v>400.1</v>
      </c>
      <c r="S161" s="26">
        <v>380</v>
      </c>
      <c r="T161" s="26">
        <v>3.9969999999999999</v>
      </c>
      <c r="U161" s="26" t="s">
        <v>47</v>
      </c>
      <c r="V161" s="26" t="s">
        <v>47</v>
      </c>
      <c r="W161" s="27">
        <v>274400</v>
      </c>
      <c r="X161" s="26">
        <v>0.94969999999999999</v>
      </c>
      <c r="Y161" s="18">
        <v>152.9</v>
      </c>
      <c r="Z161" s="21">
        <v>9310</v>
      </c>
    </row>
    <row r="162" spans="4:26">
      <c r="L162" s="33" t="s">
        <v>78</v>
      </c>
      <c r="M162" s="33" t="s">
        <v>76</v>
      </c>
      <c r="N162" s="30" t="s">
        <v>69</v>
      </c>
      <c r="O162" s="18">
        <v>3</v>
      </c>
      <c r="P162" s="18">
        <v>1</v>
      </c>
      <c r="Q162" s="26">
        <v>1</v>
      </c>
      <c r="R162" s="26">
        <v>1.0029999999999999</v>
      </c>
      <c r="S162" s="26">
        <v>73.38</v>
      </c>
      <c r="T162" s="26">
        <v>3.9980000000000002</v>
      </c>
      <c r="U162" s="26" t="s">
        <v>47</v>
      </c>
      <c r="V162" s="26" t="s">
        <v>47</v>
      </c>
      <c r="W162" s="26">
        <v>149.19999999999999</v>
      </c>
      <c r="X162" s="26">
        <v>73.150000000000006</v>
      </c>
      <c r="Y162" s="18">
        <v>0.38340000000000002</v>
      </c>
      <c r="Z162" s="21">
        <v>1798</v>
      </c>
    </row>
    <row r="163" spans="4:26">
      <c r="L163" s="33" t="s">
        <v>78</v>
      </c>
      <c r="M163" s="33" t="s">
        <v>76</v>
      </c>
      <c r="N163" s="30" t="s">
        <v>69</v>
      </c>
      <c r="O163" s="18">
        <v>3</v>
      </c>
      <c r="P163" s="18">
        <v>1</v>
      </c>
      <c r="Q163" s="26">
        <v>2</v>
      </c>
      <c r="R163" s="26">
        <v>1.371</v>
      </c>
      <c r="S163" s="26">
        <v>73.64</v>
      </c>
      <c r="T163" s="26">
        <v>3.9990000000000001</v>
      </c>
      <c r="U163" s="26" t="s">
        <v>47</v>
      </c>
      <c r="V163" s="26" t="s">
        <v>47</v>
      </c>
      <c r="W163" s="26">
        <v>404.3</v>
      </c>
      <c r="X163" s="26">
        <v>53.71</v>
      </c>
      <c r="Y163" s="18">
        <v>0.52400000000000002</v>
      </c>
      <c r="Z163" s="21">
        <v>1804</v>
      </c>
    </row>
    <row r="164" spans="4:26">
      <c r="L164" s="33" t="s">
        <v>78</v>
      </c>
      <c r="M164" s="33" t="s">
        <v>76</v>
      </c>
      <c r="N164" s="30" t="s">
        <v>69</v>
      </c>
      <c r="O164" s="18">
        <v>3</v>
      </c>
      <c r="P164" s="18">
        <v>1</v>
      </c>
      <c r="Q164" s="26">
        <v>3</v>
      </c>
      <c r="R164" s="26">
        <v>1.879</v>
      </c>
      <c r="S164" s="26">
        <v>78.599999999999994</v>
      </c>
      <c r="T164" s="26">
        <v>3.9990000000000001</v>
      </c>
      <c r="U164" s="26" t="s">
        <v>47</v>
      </c>
      <c r="V164" s="26" t="s">
        <v>47</v>
      </c>
      <c r="W164" s="26">
        <v>753.6</v>
      </c>
      <c r="X164" s="26">
        <v>41.83</v>
      </c>
      <c r="Y164" s="18">
        <v>0.71809999999999996</v>
      </c>
      <c r="Z164" s="21">
        <v>1926</v>
      </c>
    </row>
    <row r="165" spans="4:26">
      <c r="L165" s="33" t="s">
        <v>78</v>
      </c>
      <c r="M165" s="33" t="s">
        <v>76</v>
      </c>
      <c r="N165" s="30" t="s">
        <v>69</v>
      </c>
      <c r="O165" s="18">
        <v>3</v>
      </c>
      <c r="P165" s="18">
        <v>1</v>
      </c>
      <c r="Q165" s="26">
        <v>4</v>
      </c>
      <c r="R165" s="26">
        <v>2.5760000000000001</v>
      </c>
      <c r="S165" s="26">
        <v>84.74</v>
      </c>
      <c r="T165" s="26">
        <v>3.9990000000000001</v>
      </c>
      <c r="U165" s="26" t="s">
        <v>47</v>
      </c>
      <c r="V165" s="26" t="s">
        <v>47</v>
      </c>
      <c r="W165" s="27">
        <v>1232</v>
      </c>
      <c r="X165" s="26">
        <v>32.9</v>
      </c>
      <c r="Y165" s="18">
        <v>0.98440000000000005</v>
      </c>
      <c r="Z165" s="21">
        <v>2076</v>
      </c>
    </row>
    <row r="166" spans="4:26">
      <c r="D166" s="1"/>
      <c r="E166" s="1"/>
      <c r="L166" s="33" t="s">
        <v>78</v>
      </c>
      <c r="M166" s="33" t="s">
        <v>76</v>
      </c>
      <c r="N166" s="30" t="s">
        <v>69</v>
      </c>
      <c r="O166" s="18">
        <v>3</v>
      </c>
      <c r="P166" s="18">
        <v>1</v>
      </c>
      <c r="Q166" s="26">
        <v>5</v>
      </c>
      <c r="R166" s="26">
        <v>3.53</v>
      </c>
      <c r="S166" s="26">
        <v>91.06</v>
      </c>
      <c r="T166" s="26">
        <v>3.9969999999999999</v>
      </c>
      <c r="U166" s="26" t="s">
        <v>47</v>
      </c>
      <c r="V166" s="26" t="s">
        <v>47</v>
      </c>
      <c r="W166" s="27">
        <v>1889</v>
      </c>
      <c r="X166" s="26">
        <v>25.79</v>
      </c>
      <c r="Y166" s="18">
        <v>1.349</v>
      </c>
      <c r="Z166" s="21">
        <v>2231</v>
      </c>
    </row>
    <row r="167" spans="4:26">
      <c r="L167" s="33" t="s">
        <v>78</v>
      </c>
      <c r="M167" s="33" t="s">
        <v>76</v>
      </c>
      <c r="N167" s="30" t="s">
        <v>69</v>
      </c>
      <c r="O167" s="18">
        <v>3</v>
      </c>
      <c r="P167" s="18">
        <v>1</v>
      </c>
      <c r="Q167" s="26">
        <v>6</v>
      </c>
      <c r="R167" s="26">
        <v>4.84</v>
      </c>
      <c r="S167" s="26">
        <v>96.88</v>
      </c>
      <c r="T167" s="26">
        <v>4</v>
      </c>
      <c r="U167" s="26" t="s">
        <v>47</v>
      </c>
      <c r="V167" s="26" t="s">
        <v>47</v>
      </c>
      <c r="W167" s="27">
        <v>2788</v>
      </c>
      <c r="X167" s="26">
        <v>20.02</v>
      </c>
      <c r="Y167" s="18">
        <v>1.85</v>
      </c>
      <c r="Z167" s="21">
        <v>2374</v>
      </c>
    </row>
    <row r="168" spans="4:26">
      <c r="L168" s="33" t="s">
        <v>78</v>
      </c>
      <c r="M168" s="33" t="s">
        <v>76</v>
      </c>
      <c r="N168" s="30" t="s">
        <v>69</v>
      </c>
      <c r="O168" s="18">
        <v>3</v>
      </c>
      <c r="P168" s="18">
        <v>1</v>
      </c>
      <c r="Q168" s="26">
        <v>7</v>
      </c>
      <c r="R168" s="26">
        <v>6.6340000000000003</v>
      </c>
      <c r="S168" s="26">
        <v>102.5</v>
      </c>
      <c r="T168" s="26">
        <v>3.9990000000000001</v>
      </c>
      <c r="U168" s="26" t="s">
        <v>47</v>
      </c>
      <c r="V168" s="26" t="s">
        <v>47</v>
      </c>
      <c r="W168" s="27">
        <v>4021</v>
      </c>
      <c r="X168" s="26">
        <v>15.45</v>
      </c>
      <c r="Y168" s="18">
        <v>2.5350000000000001</v>
      </c>
      <c r="Z168" s="21">
        <v>2511</v>
      </c>
    </row>
    <row r="169" spans="4:26">
      <c r="L169" s="33" t="s">
        <v>78</v>
      </c>
      <c r="M169" s="33" t="s">
        <v>76</v>
      </c>
      <c r="N169" s="30" t="s">
        <v>69</v>
      </c>
      <c r="O169" s="18">
        <v>3</v>
      </c>
      <c r="P169" s="18">
        <v>1</v>
      </c>
      <c r="Q169" s="26">
        <v>8</v>
      </c>
      <c r="R169" s="26">
        <v>9.0920000000000005</v>
      </c>
      <c r="S169" s="26">
        <v>108.1</v>
      </c>
      <c r="T169" s="26">
        <v>3.9980000000000002</v>
      </c>
      <c r="U169" s="26" t="s">
        <v>47</v>
      </c>
      <c r="V169" s="26" t="s">
        <v>47</v>
      </c>
      <c r="W169" s="27">
        <v>5712</v>
      </c>
      <c r="X169" s="26">
        <v>11.89</v>
      </c>
      <c r="Y169" s="18">
        <v>3.4750000000000001</v>
      </c>
      <c r="Z169" s="21">
        <v>2648</v>
      </c>
    </row>
    <row r="170" spans="4:26">
      <c r="L170" s="33" t="s">
        <v>78</v>
      </c>
      <c r="M170" s="33" t="s">
        <v>76</v>
      </c>
      <c r="N170" s="30" t="s">
        <v>69</v>
      </c>
      <c r="O170" s="18">
        <v>3</v>
      </c>
      <c r="P170" s="18">
        <v>1</v>
      </c>
      <c r="Q170" s="26">
        <v>9</v>
      </c>
      <c r="R170" s="26">
        <v>12.46</v>
      </c>
      <c r="S170" s="26">
        <v>114.4</v>
      </c>
      <c r="T170" s="26">
        <v>3.9990000000000001</v>
      </c>
      <c r="U170" s="26" t="s">
        <v>47</v>
      </c>
      <c r="V170" s="26" t="s">
        <v>47</v>
      </c>
      <c r="W170" s="27">
        <v>8029</v>
      </c>
      <c r="X170" s="26">
        <v>9.1760000000000002</v>
      </c>
      <c r="Y170" s="18">
        <v>4.7629999999999999</v>
      </c>
      <c r="Z170" s="21">
        <v>2802</v>
      </c>
    </row>
    <row r="171" spans="4:26">
      <c r="L171" s="33" t="s">
        <v>78</v>
      </c>
      <c r="M171" s="33" t="s">
        <v>76</v>
      </c>
      <c r="N171" s="30" t="s">
        <v>69</v>
      </c>
      <c r="O171" s="18">
        <v>3</v>
      </c>
      <c r="P171" s="18">
        <v>1</v>
      </c>
      <c r="Q171" s="26">
        <v>10</v>
      </c>
      <c r="R171" s="26">
        <v>17.079999999999998</v>
      </c>
      <c r="S171" s="26">
        <v>121.6</v>
      </c>
      <c r="T171" s="26">
        <v>3.9980000000000002</v>
      </c>
      <c r="U171" s="26" t="s">
        <v>47</v>
      </c>
      <c r="V171" s="26" t="s">
        <v>47</v>
      </c>
      <c r="W171" s="27">
        <v>11210</v>
      </c>
      <c r="X171" s="26">
        <v>7.117</v>
      </c>
      <c r="Y171" s="18">
        <v>6.5289999999999999</v>
      </c>
      <c r="Z171" s="21">
        <v>2979</v>
      </c>
    </row>
    <row r="172" spans="4:26">
      <c r="L172" s="33" t="s">
        <v>78</v>
      </c>
      <c r="M172" s="33" t="s">
        <v>76</v>
      </c>
      <c r="N172" s="30" t="s">
        <v>69</v>
      </c>
      <c r="O172" s="18">
        <v>3</v>
      </c>
      <c r="P172" s="18">
        <v>1</v>
      </c>
      <c r="Q172" s="26">
        <v>11</v>
      </c>
      <c r="R172" s="26">
        <v>23.41</v>
      </c>
      <c r="S172" s="26">
        <v>130.4</v>
      </c>
      <c r="T172" s="26">
        <v>3.9990000000000001</v>
      </c>
      <c r="U172" s="26" t="s">
        <v>47</v>
      </c>
      <c r="V172" s="26" t="s">
        <v>47</v>
      </c>
      <c r="W172" s="27">
        <v>15560</v>
      </c>
      <c r="X172" s="26">
        <v>5.5709999999999997</v>
      </c>
      <c r="Y172" s="18">
        <v>8.9480000000000004</v>
      </c>
      <c r="Z172" s="21">
        <v>3196</v>
      </c>
    </row>
    <row r="173" spans="4:26">
      <c r="L173" s="33" t="s">
        <v>78</v>
      </c>
      <c r="M173" s="33" t="s">
        <v>76</v>
      </c>
      <c r="N173" s="30" t="s">
        <v>69</v>
      </c>
      <c r="O173" s="18">
        <v>3</v>
      </c>
      <c r="P173" s="18">
        <v>1</v>
      </c>
      <c r="Q173" s="26">
        <v>12</v>
      </c>
      <c r="R173" s="26">
        <v>32.090000000000003</v>
      </c>
      <c r="S173" s="26">
        <v>141.1</v>
      </c>
      <c r="T173" s="26">
        <v>3.9990000000000001</v>
      </c>
      <c r="U173" s="26" t="s">
        <v>47</v>
      </c>
      <c r="V173" s="26" t="s">
        <v>47</v>
      </c>
      <c r="W173" s="27">
        <v>21530</v>
      </c>
      <c r="X173" s="26">
        <v>4.3949999999999996</v>
      </c>
      <c r="Y173" s="18">
        <v>12.27</v>
      </c>
      <c r="Z173" s="21">
        <v>3456</v>
      </c>
    </row>
    <row r="174" spans="4:26">
      <c r="L174" s="33" t="s">
        <v>78</v>
      </c>
      <c r="M174" s="33" t="s">
        <v>76</v>
      </c>
      <c r="N174" s="30" t="s">
        <v>69</v>
      </c>
      <c r="O174" s="18">
        <v>3</v>
      </c>
      <c r="P174" s="18">
        <v>1</v>
      </c>
      <c r="Q174" s="26">
        <v>13</v>
      </c>
      <c r="R174" s="26">
        <v>43.99</v>
      </c>
      <c r="S174" s="26">
        <v>153.4</v>
      </c>
      <c r="T174" s="26">
        <v>3.9990000000000001</v>
      </c>
      <c r="U174" s="26" t="s">
        <v>47</v>
      </c>
      <c r="V174" s="26" t="s">
        <v>47</v>
      </c>
      <c r="W174" s="27">
        <v>29710</v>
      </c>
      <c r="X174" s="26">
        <v>3.4870000000000001</v>
      </c>
      <c r="Y174" s="18">
        <v>16.809999999999999</v>
      </c>
      <c r="Z174" s="21">
        <v>3758</v>
      </c>
    </row>
    <row r="175" spans="4:26">
      <c r="L175" s="33" t="s">
        <v>78</v>
      </c>
      <c r="M175" s="33" t="s">
        <v>76</v>
      </c>
      <c r="N175" s="30" t="s">
        <v>69</v>
      </c>
      <c r="O175" s="18">
        <v>3</v>
      </c>
      <c r="P175" s="18">
        <v>1</v>
      </c>
      <c r="Q175" s="26">
        <v>14</v>
      </c>
      <c r="R175" s="26">
        <v>60.31</v>
      </c>
      <c r="S175" s="26">
        <v>168.4</v>
      </c>
      <c r="T175" s="26">
        <v>3.9980000000000002</v>
      </c>
      <c r="U175" s="26" t="s">
        <v>47</v>
      </c>
      <c r="V175" s="26" t="s">
        <v>47</v>
      </c>
      <c r="W175" s="27">
        <v>40920</v>
      </c>
      <c r="X175" s="26">
        <v>2.7919999999999998</v>
      </c>
      <c r="Y175" s="18">
        <v>23.05</v>
      </c>
      <c r="Z175" s="21">
        <v>4125</v>
      </c>
    </row>
    <row r="176" spans="4:26">
      <c r="L176" s="33" t="s">
        <v>78</v>
      </c>
      <c r="M176" s="33" t="s">
        <v>76</v>
      </c>
      <c r="N176" s="30" t="s">
        <v>69</v>
      </c>
      <c r="O176" s="18">
        <v>3</v>
      </c>
      <c r="P176" s="18">
        <v>1</v>
      </c>
      <c r="Q176" s="26">
        <v>15</v>
      </c>
      <c r="R176" s="26">
        <v>82.66</v>
      </c>
      <c r="S176" s="26">
        <v>186.3</v>
      </c>
      <c r="T176" s="26">
        <v>4</v>
      </c>
      <c r="U176" s="26" t="s">
        <v>47</v>
      </c>
      <c r="V176" s="26" t="s">
        <v>47</v>
      </c>
      <c r="W176" s="27">
        <v>56290</v>
      </c>
      <c r="X176" s="26">
        <v>2.254</v>
      </c>
      <c r="Y176" s="18">
        <v>31.59</v>
      </c>
      <c r="Z176" s="21">
        <v>4566</v>
      </c>
    </row>
    <row r="177" spans="4:39">
      <c r="L177" s="33" t="s">
        <v>78</v>
      </c>
      <c r="M177" s="33" t="s">
        <v>76</v>
      </c>
      <c r="N177" s="30" t="s">
        <v>69</v>
      </c>
      <c r="O177" s="18">
        <v>3</v>
      </c>
      <c r="P177" s="18">
        <v>1</v>
      </c>
      <c r="Q177" s="26">
        <v>16</v>
      </c>
      <c r="R177" s="26">
        <v>113.3</v>
      </c>
      <c r="S177" s="26">
        <v>208</v>
      </c>
      <c r="T177" s="26">
        <v>3.9990000000000001</v>
      </c>
      <c r="U177" s="26" t="s">
        <v>47</v>
      </c>
      <c r="V177" s="26" t="s">
        <v>47</v>
      </c>
      <c r="W177" s="27">
        <v>77350</v>
      </c>
      <c r="X177" s="26">
        <v>1.8360000000000001</v>
      </c>
      <c r="Y177" s="18">
        <v>43.3</v>
      </c>
      <c r="Z177" s="21">
        <v>5097</v>
      </c>
    </row>
    <row r="178" spans="4:39">
      <c r="D178" s="2"/>
      <c r="L178" s="33" t="s">
        <v>78</v>
      </c>
      <c r="M178" s="33" t="s">
        <v>76</v>
      </c>
      <c r="N178" s="30" t="s">
        <v>69</v>
      </c>
      <c r="O178" s="18">
        <v>3</v>
      </c>
      <c r="P178" s="18">
        <v>1</v>
      </c>
      <c r="Q178" s="26">
        <v>17</v>
      </c>
      <c r="R178" s="26">
        <v>155.30000000000001</v>
      </c>
      <c r="S178" s="26">
        <v>234.8</v>
      </c>
      <c r="T178" s="26">
        <v>3.9980000000000002</v>
      </c>
      <c r="U178" s="26" t="s">
        <v>47</v>
      </c>
      <c r="V178" s="26" t="s">
        <v>47</v>
      </c>
      <c r="W178" s="27">
        <v>106200</v>
      </c>
      <c r="X178" s="26">
        <v>1.512</v>
      </c>
      <c r="Y178" s="18">
        <v>59.36</v>
      </c>
      <c r="Z178" s="21">
        <v>5754</v>
      </c>
    </row>
    <row r="179" spans="4:39">
      <c r="L179" s="33" t="s">
        <v>78</v>
      </c>
      <c r="M179" s="33" t="s">
        <v>76</v>
      </c>
      <c r="N179" s="30" t="s">
        <v>69</v>
      </c>
      <c r="O179" s="18">
        <v>3</v>
      </c>
      <c r="P179" s="18">
        <v>1</v>
      </c>
      <c r="Q179" s="26">
        <v>18</v>
      </c>
      <c r="R179" s="26">
        <v>212.9</v>
      </c>
      <c r="S179" s="26">
        <v>267.3</v>
      </c>
      <c r="T179" s="26">
        <v>4.0019999999999998</v>
      </c>
      <c r="U179" s="26" t="s">
        <v>47</v>
      </c>
      <c r="V179" s="26" t="s">
        <v>47</v>
      </c>
      <c r="W179" s="27">
        <v>145800</v>
      </c>
      <c r="X179" s="26">
        <v>1.256</v>
      </c>
      <c r="Y179" s="18">
        <v>81.37</v>
      </c>
      <c r="Z179" s="21">
        <v>6550</v>
      </c>
    </row>
    <row r="180" spans="4:39">
      <c r="L180" s="33" t="s">
        <v>78</v>
      </c>
      <c r="M180" s="33" t="s">
        <v>76</v>
      </c>
      <c r="N180" s="30" t="s">
        <v>69</v>
      </c>
      <c r="O180" s="18">
        <v>3</v>
      </c>
      <c r="P180" s="18">
        <v>1</v>
      </c>
      <c r="Q180" s="26">
        <v>19</v>
      </c>
      <c r="R180" s="26">
        <v>291.8</v>
      </c>
      <c r="S180" s="26">
        <v>306.10000000000002</v>
      </c>
      <c r="T180" s="26">
        <v>4.0010000000000003</v>
      </c>
      <c r="U180" s="26" t="s">
        <v>47</v>
      </c>
      <c r="V180" s="26" t="s">
        <v>47</v>
      </c>
      <c r="W180" s="27">
        <v>200100</v>
      </c>
      <c r="X180" s="26">
        <v>1.0489999999999999</v>
      </c>
      <c r="Y180" s="18">
        <v>111.5</v>
      </c>
      <c r="Z180" s="21">
        <v>7499</v>
      </c>
    </row>
    <row r="181" spans="4:39">
      <c r="L181" s="33" t="s">
        <v>78</v>
      </c>
      <c r="M181" s="33" t="s">
        <v>76</v>
      </c>
      <c r="N181" s="30" t="s">
        <v>69</v>
      </c>
      <c r="O181" s="19">
        <v>3</v>
      </c>
      <c r="P181" s="19">
        <v>1</v>
      </c>
      <c r="Q181" s="28">
        <v>20</v>
      </c>
      <c r="R181" s="28">
        <v>400</v>
      </c>
      <c r="S181" s="28">
        <v>350.6</v>
      </c>
      <c r="T181" s="28">
        <v>4.0010000000000003</v>
      </c>
      <c r="U181" s="28" t="s">
        <v>47</v>
      </c>
      <c r="V181" s="28" t="s">
        <v>47</v>
      </c>
      <c r="W181" s="29">
        <v>274400</v>
      </c>
      <c r="X181" s="28">
        <v>0.87649999999999995</v>
      </c>
      <c r="Y181" s="19">
        <v>152.9</v>
      </c>
      <c r="Z181" s="22">
        <v>8591</v>
      </c>
      <c r="AK181" s="19"/>
      <c r="AL181" s="13"/>
      <c r="AM181" s="13"/>
    </row>
    <row r="182" spans="4:39">
      <c r="L182" s="33" t="s">
        <v>78</v>
      </c>
      <c r="M182" s="33" t="s">
        <v>76</v>
      </c>
      <c r="N182" s="30" t="s">
        <v>69</v>
      </c>
      <c r="O182" s="30">
        <v>1</v>
      </c>
      <c r="P182" s="30">
        <v>2</v>
      </c>
      <c r="Q182" s="26">
        <v>1</v>
      </c>
      <c r="R182" s="26">
        <v>3.1350000000000003E-2</v>
      </c>
      <c r="S182" s="26">
        <v>0.73570000000000002</v>
      </c>
      <c r="T182" s="26">
        <v>3.9390000000000001</v>
      </c>
      <c r="U182" s="26">
        <v>127.9</v>
      </c>
      <c r="V182" s="26">
        <v>73.44</v>
      </c>
      <c r="W182" s="26">
        <v>0.49890000000000001</v>
      </c>
      <c r="X182" s="26" t="s">
        <v>47</v>
      </c>
      <c r="Y182" s="18" t="s">
        <v>47</v>
      </c>
      <c r="Z182" s="18">
        <v>18.03</v>
      </c>
    </row>
    <row r="183" spans="4:39">
      <c r="L183" s="33" t="s">
        <v>78</v>
      </c>
      <c r="M183" s="33" t="s">
        <v>76</v>
      </c>
      <c r="N183" s="30" t="s">
        <v>69</v>
      </c>
      <c r="O183" s="30">
        <v>1</v>
      </c>
      <c r="P183" s="30">
        <v>2</v>
      </c>
      <c r="Q183" s="26">
        <v>2</v>
      </c>
      <c r="R183" s="26">
        <v>4.2369999999999998E-2</v>
      </c>
      <c r="S183" s="26">
        <v>1.954</v>
      </c>
      <c r="T183" s="26">
        <v>3.9350000000000001</v>
      </c>
      <c r="U183" s="26">
        <v>111.5</v>
      </c>
      <c r="V183" s="26">
        <v>267.5</v>
      </c>
      <c r="W183" s="26">
        <v>0.67430000000000001</v>
      </c>
      <c r="X183" s="26" t="s">
        <v>47</v>
      </c>
      <c r="Y183" s="18" t="s">
        <v>47</v>
      </c>
      <c r="Z183" s="18">
        <v>47.89</v>
      </c>
    </row>
    <row r="184" spans="4:39">
      <c r="L184" s="33" t="s">
        <v>78</v>
      </c>
      <c r="M184" s="33" t="s">
        <v>76</v>
      </c>
      <c r="N184" s="30" t="s">
        <v>69</v>
      </c>
      <c r="O184" s="30">
        <v>1</v>
      </c>
      <c r="P184" s="30">
        <v>2</v>
      </c>
      <c r="Q184" s="26">
        <v>3</v>
      </c>
      <c r="R184" s="26">
        <v>5.7860000000000002E-2</v>
      </c>
      <c r="S184" s="26">
        <v>3.1019999999999999</v>
      </c>
      <c r="T184" s="26">
        <v>3.9369999999999998</v>
      </c>
      <c r="U184" s="26">
        <v>109.3</v>
      </c>
      <c r="V184" s="26">
        <v>318.7</v>
      </c>
      <c r="W184" s="26">
        <v>0.92079999999999995</v>
      </c>
      <c r="X184" s="26" t="s">
        <v>47</v>
      </c>
      <c r="Y184" s="18" t="s">
        <v>47</v>
      </c>
      <c r="Z184" s="18">
        <v>76.010000000000005</v>
      </c>
    </row>
    <row r="185" spans="4:39">
      <c r="L185" s="33" t="s">
        <v>78</v>
      </c>
      <c r="M185" s="33" t="s">
        <v>76</v>
      </c>
      <c r="N185" s="30" t="s">
        <v>69</v>
      </c>
      <c r="O185" s="30">
        <v>1</v>
      </c>
      <c r="P185" s="30">
        <v>2</v>
      </c>
      <c r="Q185" s="26">
        <v>4</v>
      </c>
      <c r="R185" s="26">
        <v>7.9320000000000002E-2</v>
      </c>
      <c r="S185" s="26">
        <v>4.4589999999999996</v>
      </c>
      <c r="T185" s="26">
        <v>3.9420000000000002</v>
      </c>
      <c r="U185" s="26">
        <v>109</v>
      </c>
      <c r="V185" s="26">
        <v>336</v>
      </c>
      <c r="W185" s="26">
        <v>1.262</v>
      </c>
      <c r="X185" s="26" t="s">
        <v>47</v>
      </c>
      <c r="Y185" s="18" t="s">
        <v>47</v>
      </c>
      <c r="Z185" s="18">
        <v>109.3</v>
      </c>
    </row>
    <row r="186" spans="4:39">
      <c r="L186" s="33" t="s">
        <v>78</v>
      </c>
      <c r="M186" s="33" t="s">
        <v>76</v>
      </c>
      <c r="N186" s="30" t="s">
        <v>69</v>
      </c>
      <c r="O186" s="30">
        <v>1</v>
      </c>
      <c r="P186" s="30">
        <v>2</v>
      </c>
      <c r="Q186" s="26">
        <v>5</v>
      </c>
      <c r="R186" s="26">
        <v>0.1087</v>
      </c>
      <c r="S186" s="26">
        <v>6.2359999999999998</v>
      </c>
      <c r="T186" s="26">
        <v>3.944</v>
      </c>
      <c r="U186" s="26">
        <v>109.2</v>
      </c>
      <c r="V186" s="26">
        <v>343.4</v>
      </c>
      <c r="W186" s="26">
        <v>1.7310000000000001</v>
      </c>
      <c r="X186" s="26" t="s">
        <v>47</v>
      </c>
      <c r="Y186" s="18" t="s">
        <v>47</v>
      </c>
      <c r="Z186" s="18">
        <v>152.80000000000001</v>
      </c>
    </row>
    <row r="187" spans="4:39">
      <c r="L187" s="33" t="s">
        <v>78</v>
      </c>
      <c r="M187" s="33" t="s">
        <v>76</v>
      </c>
      <c r="N187" s="30" t="s">
        <v>69</v>
      </c>
      <c r="O187" s="30">
        <v>1</v>
      </c>
      <c r="P187" s="30">
        <v>2</v>
      </c>
      <c r="Q187" s="26">
        <v>6</v>
      </c>
      <c r="R187" s="26">
        <v>0.14899999999999999</v>
      </c>
      <c r="S187" s="26">
        <v>8.6150000000000002</v>
      </c>
      <c r="T187" s="26">
        <v>3.9470000000000001</v>
      </c>
      <c r="U187" s="26">
        <v>109.7</v>
      </c>
      <c r="V187" s="26">
        <v>346.2</v>
      </c>
      <c r="W187" s="26">
        <v>2.3719999999999999</v>
      </c>
      <c r="X187" s="26" t="s">
        <v>47</v>
      </c>
      <c r="Y187" s="18" t="s">
        <v>47</v>
      </c>
      <c r="Z187" s="18">
        <v>211.1</v>
      </c>
    </row>
    <row r="188" spans="4:39">
      <c r="L188" s="33" t="s">
        <v>78</v>
      </c>
      <c r="M188" s="33" t="s">
        <v>76</v>
      </c>
      <c r="N188" s="30" t="s">
        <v>69</v>
      </c>
      <c r="O188" s="30">
        <v>1</v>
      </c>
      <c r="P188" s="30">
        <v>2</v>
      </c>
      <c r="Q188" s="26">
        <v>7</v>
      </c>
      <c r="R188" s="26">
        <v>0.20430000000000001</v>
      </c>
      <c r="S188" s="26">
        <v>11.79</v>
      </c>
      <c r="T188" s="26">
        <v>3.9510000000000001</v>
      </c>
      <c r="U188" s="26">
        <v>110.2</v>
      </c>
      <c r="V188" s="26">
        <v>345.3</v>
      </c>
      <c r="W188" s="26">
        <v>3.2519999999999998</v>
      </c>
      <c r="X188" s="26" t="s">
        <v>47</v>
      </c>
      <c r="Y188" s="18" t="s">
        <v>47</v>
      </c>
      <c r="Z188" s="18">
        <v>288.8</v>
      </c>
    </row>
    <row r="189" spans="4:39">
      <c r="L189" s="33" t="s">
        <v>78</v>
      </c>
      <c r="M189" s="33" t="s">
        <v>76</v>
      </c>
      <c r="N189" s="30" t="s">
        <v>69</v>
      </c>
      <c r="O189" s="30">
        <v>1</v>
      </c>
      <c r="P189" s="30">
        <v>2</v>
      </c>
      <c r="Q189" s="26">
        <v>8</v>
      </c>
      <c r="R189" s="26">
        <v>0.28010000000000002</v>
      </c>
      <c r="S189" s="26">
        <v>15.94</v>
      </c>
      <c r="T189" s="26">
        <v>3.952</v>
      </c>
      <c r="U189" s="26">
        <v>110.9</v>
      </c>
      <c r="V189" s="26">
        <v>339.9</v>
      </c>
      <c r="W189" s="26">
        <v>4.4569999999999999</v>
      </c>
      <c r="X189" s="26" t="s">
        <v>47</v>
      </c>
      <c r="Y189" s="18" t="s">
        <v>47</v>
      </c>
      <c r="Z189" s="18">
        <v>390.5</v>
      </c>
    </row>
    <row r="190" spans="4:39">
      <c r="L190" s="33" t="s">
        <v>78</v>
      </c>
      <c r="M190" s="33" t="s">
        <v>76</v>
      </c>
      <c r="N190" s="30" t="s">
        <v>69</v>
      </c>
      <c r="O190" s="30">
        <v>1</v>
      </c>
      <c r="P190" s="30">
        <v>2</v>
      </c>
      <c r="Q190" s="26">
        <v>9</v>
      </c>
      <c r="R190" s="26">
        <v>0.38390000000000002</v>
      </c>
      <c r="S190" s="26">
        <v>21.2</v>
      </c>
      <c r="T190" s="26">
        <v>3.9550000000000001</v>
      </c>
      <c r="U190" s="26">
        <v>111.7</v>
      </c>
      <c r="V190" s="26">
        <v>328.4</v>
      </c>
      <c r="W190" s="26">
        <v>6.11</v>
      </c>
      <c r="X190" s="26" t="s">
        <v>47</v>
      </c>
      <c r="Y190" s="18" t="s">
        <v>47</v>
      </c>
      <c r="Z190" s="18">
        <v>519.29999999999995</v>
      </c>
    </row>
    <row r="191" spans="4:39">
      <c r="L191" s="33" t="s">
        <v>78</v>
      </c>
      <c r="M191" s="33" t="s">
        <v>76</v>
      </c>
      <c r="N191" s="30" t="s">
        <v>69</v>
      </c>
      <c r="O191" s="30">
        <v>1</v>
      </c>
      <c r="P191" s="30">
        <v>2</v>
      </c>
      <c r="Q191" s="26">
        <v>10</v>
      </c>
      <c r="R191" s="26">
        <v>0.52629999999999999</v>
      </c>
      <c r="S191" s="26">
        <v>27.54</v>
      </c>
      <c r="T191" s="26">
        <v>3.9569999999999999</v>
      </c>
      <c r="U191" s="26">
        <v>112.6</v>
      </c>
      <c r="V191" s="26">
        <v>309</v>
      </c>
      <c r="W191" s="26">
        <v>8.3759999999999994</v>
      </c>
      <c r="X191" s="26" t="s">
        <v>47</v>
      </c>
      <c r="Y191" s="18" t="s">
        <v>47</v>
      </c>
      <c r="Z191" s="18">
        <v>674.9</v>
      </c>
    </row>
    <row r="192" spans="4:39">
      <c r="L192" s="33" t="s">
        <v>78</v>
      </c>
      <c r="M192" s="33" t="s">
        <v>76</v>
      </c>
      <c r="N192" s="30" t="s">
        <v>69</v>
      </c>
      <c r="O192" s="30">
        <v>1</v>
      </c>
      <c r="P192" s="30">
        <v>2</v>
      </c>
      <c r="Q192" s="26">
        <v>11</v>
      </c>
      <c r="R192" s="26">
        <v>0.72140000000000004</v>
      </c>
      <c r="S192" s="26">
        <v>34.89</v>
      </c>
      <c r="T192" s="26">
        <v>3.9590000000000001</v>
      </c>
      <c r="U192" s="26">
        <v>111.8</v>
      </c>
      <c r="V192" s="26">
        <v>282.5</v>
      </c>
      <c r="W192" s="26">
        <v>11.48</v>
      </c>
      <c r="X192" s="26" t="s">
        <v>47</v>
      </c>
      <c r="Y192" s="18" t="s">
        <v>47</v>
      </c>
      <c r="Z192" s="18">
        <v>854.9</v>
      </c>
    </row>
    <row r="193" spans="12:26">
      <c r="L193" s="33" t="s">
        <v>78</v>
      </c>
      <c r="M193" s="33" t="s">
        <v>76</v>
      </c>
      <c r="N193" s="30" t="s">
        <v>69</v>
      </c>
      <c r="O193" s="30">
        <v>1</v>
      </c>
      <c r="P193" s="30">
        <v>2</v>
      </c>
      <c r="Q193" s="26">
        <v>12</v>
      </c>
      <c r="R193" s="26">
        <v>0.9889</v>
      </c>
      <c r="S193" s="26">
        <v>42.91</v>
      </c>
      <c r="T193" s="26">
        <v>3.9580000000000002</v>
      </c>
      <c r="U193" s="26">
        <v>109.2</v>
      </c>
      <c r="V193" s="26">
        <v>249.8</v>
      </c>
      <c r="W193" s="26">
        <v>15.74</v>
      </c>
      <c r="X193" s="26" t="s">
        <v>47</v>
      </c>
      <c r="Y193" s="18" t="s">
        <v>47</v>
      </c>
      <c r="Z193" s="21">
        <v>1051</v>
      </c>
    </row>
    <row r="194" spans="12:26">
      <c r="L194" s="33" t="s">
        <v>78</v>
      </c>
      <c r="M194" s="33" t="s">
        <v>76</v>
      </c>
      <c r="N194" s="30" t="s">
        <v>69</v>
      </c>
      <c r="O194" s="30">
        <v>1</v>
      </c>
      <c r="P194" s="30">
        <v>2</v>
      </c>
      <c r="Q194" s="26">
        <v>13</v>
      </c>
      <c r="R194" s="26">
        <v>1.3560000000000001</v>
      </c>
      <c r="S194" s="26">
        <v>49.93</v>
      </c>
      <c r="T194" s="26">
        <v>3.96</v>
      </c>
      <c r="U194" s="26">
        <v>107.3</v>
      </c>
      <c r="V194" s="26">
        <v>204.9</v>
      </c>
      <c r="W194" s="26">
        <v>21.58</v>
      </c>
      <c r="X194" s="26" t="s">
        <v>47</v>
      </c>
      <c r="Y194" s="18" t="s">
        <v>47</v>
      </c>
      <c r="Z194" s="21">
        <v>1223</v>
      </c>
    </row>
    <row r="195" spans="12:26">
      <c r="L195" s="33" t="s">
        <v>78</v>
      </c>
      <c r="M195" s="33" t="s">
        <v>76</v>
      </c>
      <c r="N195" s="30" t="s">
        <v>69</v>
      </c>
      <c r="O195" s="30">
        <v>1</v>
      </c>
      <c r="P195" s="30">
        <v>2</v>
      </c>
      <c r="Q195" s="26">
        <v>14</v>
      </c>
      <c r="R195" s="26">
        <v>1.859</v>
      </c>
      <c r="S195" s="26">
        <v>53.51</v>
      </c>
      <c r="T195" s="26">
        <v>3.9620000000000002</v>
      </c>
      <c r="U195" s="26">
        <v>108.9</v>
      </c>
      <c r="V195" s="26">
        <v>144.4</v>
      </c>
      <c r="W195" s="26">
        <v>29.59</v>
      </c>
      <c r="X195" s="26" t="s">
        <v>47</v>
      </c>
      <c r="Y195" s="18" t="s">
        <v>47</v>
      </c>
      <c r="Z195" s="21">
        <v>1311</v>
      </c>
    </row>
    <row r="196" spans="12:26">
      <c r="L196" s="33" t="s">
        <v>78</v>
      </c>
      <c r="M196" s="33" t="s">
        <v>76</v>
      </c>
      <c r="N196" s="30" t="s">
        <v>69</v>
      </c>
      <c r="O196" s="30">
        <v>1</v>
      </c>
      <c r="P196" s="30">
        <v>2</v>
      </c>
      <c r="Q196" s="26">
        <v>15</v>
      </c>
      <c r="R196" s="26">
        <v>2.5459999999999998</v>
      </c>
      <c r="S196" s="26">
        <v>60.11</v>
      </c>
      <c r="T196" s="26">
        <v>3.9630000000000001</v>
      </c>
      <c r="U196" s="26">
        <v>101.7</v>
      </c>
      <c r="V196" s="26">
        <v>108</v>
      </c>
      <c r="W196" s="26">
        <v>40.520000000000003</v>
      </c>
      <c r="X196" s="26" t="s">
        <v>47</v>
      </c>
      <c r="Y196" s="18" t="s">
        <v>47</v>
      </c>
      <c r="Z196" s="21">
        <v>1473</v>
      </c>
    </row>
    <row r="197" spans="12:26">
      <c r="L197" s="33" t="s">
        <v>78</v>
      </c>
      <c r="M197" s="33" t="s">
        <v>76</v>
      </c>
      <c r="N197" s="30" t="s">
        <v>69</v>
      </c>
      <c r="O197" s="30">
        <v>1</v>
      </c>
      <c r="P197" s="30">
        <v>2</v>
      </c>
      <c r="Q197" s="26">
        <v>16</v>
      </c>
      <c r="R197" s="26">
        <v>3.4870000000000001</v>
      </c>
      <c r="S197" s="26">
        <v>69.89</v>
      </c>
      <c r="T197" s="26">
        <v>3.9649999999999999</v>
      </c>
      <c r="U197" s="26">
        <v>91.41</v>
      </c>
      <c r="V197" s="26">
        <v>86.6</v>
      </c>
      <c r="W197" s="26">
        <v>55.5</v>
      </c>
      <c r="X197" s="26" t="s">
        <v>47</v>
      </c>
      <c r="Y197" s="18" t="s">
        <v>47</v>
      </c>
      <c r="Z197" s="21">
        <v>1712</v>
      </c>
    </row>
    <row r="198" spans="12:26">
      <c r="L198" s="33" t="s">
        <v>78</v>
      </c>
      <c r="M198" s="33" t="s">
        <v>76</v>
      </c>
      <c r="N198" s="30" t="s">
        <v>69</v>
      </c>
      <c r="O198" s="30">
        <v>1</v>
      </c>
      <c r="P198" s="30">
        <v>2</v>
      </c>
      <c r="Q198" s="26">
        <v>17</v>
      </c>
      <c r="R198" s="26">
        <v>4.7789999999999999</v>
      </c>
      <c r="S198" s="26">
        <v>80.33</v>
      </c>
      <c r="T198" s="26">
        <v>3.9660000000000002</v>
      </c>
      <c r="U198" s="26">
        <v>79.77</v>
      </c>
      <c r="V198" s="26">
        <v>69.22</v>
      </c>
      <c r="W198" s="26">
        <v>76.06</v>
      </c>
      <c r="X198" s="26" t="s">
        <v>47</v>
      </c>
      <c r="Y198" s="18" t="s">
        <v>47</v>
      </c>
      <c r="Z198" s="21">
        <v>1968</v>
      </c>
    </row>
    <row r="199" spans="12:26">
      <c r="L199" s="33" t="s">
        <v>78</v>
      </c>
      <c r="M199" s="33" t="s">
        <v>76</v>
      </c>
      <c r="N199" s="30" t="s">
        <v>69</v>
      </c>
      <c r="O199" s="30">
        <v>1</v>
      </c>
      <c r="P199" s="30">
        <v>2</v>
      </c>
      <c r="Q199" s="26">
        <v>18</v>
      </c>
      <c r="R199" s="26">
        <v>6.5510000000000002</v>
      </c>
      <c r="S199" s="26">
        <v>90.64</v>
      </c>
      <c r="T199" s="26">
        <v>3.9660000000000002</v>
      </c>
      <c r="U199" s="26">
        <v>68.91</v>
      </c>
      <c r="V199" s="26">
        <v>53.02</v>
      </c>
      <c r="W199" s="26">
        <v>104.3</v>
      </c>
      <c r="X199" s="26" t="s">
        <v>47</v>
      </c>
      <c r="Y199" s="18" t="s">
        <v>47</v>
      </c>
      <c r="Z199" s="21">
        <v>2221</v>
      </c>
    </row>
    <row r="200" spans="12:26">
      <c r="L200" s="33" t="s">
        <v>78</v>
      </c>
      <c r="M200" s="33" t="s">
        <v>76</v>
      </c>
      <c r="N200" s="30" t="s">
        <v>69</v>
      </c>
      <c r="O200" s="30">
        <v>1</v>
      </c>
      <c r="P200" s="30">
        <v>2</v>
      </c>
      <c r="Q200" s="26">
        <v>19</v>
      </c>
      <c r="R200" s="26">
        <v>8.98</v>
      </c>
      <c r="S200" s="26">
        <v>102.1</v>
      </c>
      <c r="T200" s="26">
        <v>3.9689999999999999</v>
      </c>
      <c r="U200" s="26">
        <v>59.83</v>
      </c>
      <c r="V200" s="26">
        <v>39.07</v>
      </c>
      <c r="W200" s="26">
        <v>142.9</v>
      </c>
      <c r="X200" s="26" t="s">
        <v>47</v>
      </c>
      <c r="Y200" s="18" t="s">
        <v>47</v>
      </c>
      <c r="Z200" s="21">
        <v>2502</v>
      </c>
    </row>
    <row r="201" spans="12:26">
      <c r="L201" s="33" t="s">
        <v>78</v>
      </c>
      <c r="M201" s="33" t="s">
        <v>76</v>
      </c>
      <c r="N201" s="30" t="s">
        <v>69</v>
      </c>
      <c r="O201" s="28">
        <v>1</v>
      </c>
      <c r="P201" s="30">
        <v>2</v>
      </c>
      <c r="Q201" s="26">
        <v>20</v>
      </c>
      <c r="R201" s="26">
        <v>12.31</v>
      </c>
      <c r="S201" s="26">
        <v>115.6</v>
      </c>
      <c r="T201" s="26">
        <v>3.9689999999999999</v>
      </c>
      <c r="U201" s="26">
        <v>51.98</v>
      </c>
      <c r="V201" s="26">
        <v>27.96</v>
      </c>
      <c r="W201" s="26">
        <v>195.9</v>
      </c>
      <c r="X201" s="26" t="s">
        <v>47</v>
      </c>
      <c r="Y201" s="18" t="s">
        <v>47</v>
      </c>
      <c r="Z201" s="21">
        <v>2833</v>
      </c>
    </row>
    <row r="202" spans="12:26">
      <c r="L202" s="33" t="s">
        <v>78</v>
      </c>
      <c r="M202" s="33" t="s">
        <v>76</v>
      </c>
      <c r="N202" s="30" t="s">
        <v>69</v>
      </c>
      <c r="O202" s="30">
        <v>2</v>
      </c>
      <c r="P202" s="30">
        <v>2</v>
      </c>
      <c r="Q202" s="26">
        <v>1</v>
      </c>
      <c r="R202" s="26">
        <v>3.1350000000000003E-2</v>
      </c>
      <c r="S202" s="26">
        <v>0.6472</v>
      </c>
      <c r="T202" s="26">
        <v>3.996</v>
      </c>
      <c r="U202" s="26">
        <v>109.3</v>
      </c>
      <c r="V202" s="26">
        <v>69.91</v>
      </c>
      <c r="W202" s="26">
        <v>0.499</v>
      </c>
      <c r="X202" s="26" t="s">
        <v>47</v>
      </c>
      <c r="Y202" s="18" t="s">
        <v>47</v>
      </c>
      <c r="Z202" s="18">
        <v>15.86</v>
      </c>
    </row>
    <row r="203" spans="12:26">
      <c r="L203" s="33" t="s">
        <v>78</v>
      </c>
      <c r="M203" s="33" t="s">
        <v>76</v>
      </c>
      <c r="N203" s="30" t="s">
        <v>69</v>
      </c>
      <c r="O203" s="30">
        <v>2</v>
      </c>
      <c r="P203" s="30">
        <v>2</v>
      </c>
      <c r="Q203" s="26">
        <v>2</v>
      </c>
      <c r="R203" s="26">
        <v>4.2369999999999998E-2</v>
      </c>
      <c r="S203" s="26">
        <v>1.679</v>
      </c>
      <c r="T203" s="26">
        <v>3.9950000000000001</v>
      </c>
      <c r="U203" s="26">
        <v>95.02</v>
      </c>
      <c r="V203" s="26">
        <v>230.1</v>
      </c>
      <c r="W203" s="26">
        <v>0.6744</v>
      </c>
      <c r="X203" s="26" t="s">
        <v>47</v>
      </c>
      <c r="Y203" s="18" t="s">
        <v>47</v>
      </c>
      <c r="Z203" s="18">
        <v>41.14</v>
      </c>
    </row>
    <row r="204" spans="12:26">
      <c r="L204" s="33" t="s">
        <v>78</v>
      </c>
      <c r="M204" s="33" t="s">
        <v>76</v>
      </c>
      <c r="N204" s="30" t="s">
        <v>69</v>
      </c>
      <c r="O204" s="30">
        <v>2</v>
      </c>
      <c r="P204" s="30">
        <v>2</v>
      </c>
      <c r="Q204" s="26">
        <v>3</v>
      </c>
      <c r="R204" s="26">
        <v>5.7860000000000002E-2</v>
      </c>
      <c r="S204" s="26">
        <v>2.6469999999999998</v>
      </c>
      <c r="T204" s="26">
        <v>3.9950000000000001</v>
      </c>
      <c r="U204" s="26">
        <v>92.95</v>
      </c>
      <c r="V204" s="26">
        <v>272</v>
      </c>
      <c r="W204" s="26">
        <v>0.92079999999999995</v>
      </c>
      <c r="X204" s="26" t="s">
        <v>47</v>
      </c>
      <c r="Y204" s="18" t="s">
        <v>47</v>
      </c>
      <c r="Z204" s="18">
        <v>64.86</v>
      </c>
    </row>
    <row r="205" spans="12:26">
      <c r="L205" s="33" t="s">
        <v>78</v>
      </c>
      <c r="M205" s="33" t="s">
        <v>76</v>
      </c>
      <c r="N205" s="30" t="s">
        <v>69</v>
      </c>
      <c r="O205" s="30">
        <v>2</v>
      </c>
      <c r="P205" s="30">
        <v>2</v>
      </c>
      <c r="Q205" s="26">
        <v>4</v>
      </c>
      <c r="R205" s="26">
        <v>7.9310000000000005E-2</v>
      </c>
      <c r="S205" s="26">
        <v>3.8029999999999999</v>
      </c>
      <c r="T205" s="26">
        <v>3.9940000000000002</v>
      </c>
      <c r="U205" s="26">
        <v>92.76</v>
      </c>
      <c r="V205" s="26">
        <v>286.60000000000002</v>
      </c>
      <c r="W205" s="26">
        <v>1.262</v>
      </c>
      <c r="X205" s="26" t="s">
        <v>47</v>
      </c>
      <c r="Y205" s="18" t="s">
        <v>47</v>
      </c>
      <c r="Z205" s="18">
        <v>93.17</v>
      </c>
    </row>
    <row r="206" spans="12:26">
      <c r="L206" s="33" t="s">
        <v>78</v>
      </c>
      <c r="M206" s="33" t="s">
        <v>76</v>
      </c>
      <c r="N206" s="30" t="s">
        <v>69</v>
      </c>
      <c r="O206" s="30">
        <v>2</v>
      </c>
      <c r="P206" s="30">
        <v>2</v>
      </c>
      <c r="Q206" s="26">
        <v>5</v>
      </c>
      <c r="R206" s="26">
        <v>0.1087</v>
      </c>
      <c r="S206" s="26">
        <v>5.32</v>
      </c>
      <c r="T206" s="26">
        <v>3.9940000000000002</v>
      </c>
      <c r="U206" s="26">
        <v>93.06</v>
      </c>
      <c r="V206" s="26">
        <v>293</v>
      </c>
      <c r="W206" s="26">
        <v>1.73</v>
      </c>
      <c r="X206" s="26" t="s">
        <v>47</v>
      </c>
      <c r="Y206" s="18" t="s">
        <v>47</v>
      </c>
      <c r="Z206" s="18">
        <v>130.4</v>
      </c>
    </row>
    <row r="207" spans="12:26">
      <c r="L207" s="33" t="s">
        <v>78</v>
      </c>
      <c r="M207" s="33" t="s">
        <v>76</v>
      </c>
      <c r="N207" s="30" t="s">
        <v>69</v>
      </c>
      <c r="O207" s="30">
        <v>2</v>
      </c>
      <c r="P207" s="30">
        <v>2</v>
      </c>
      <c r="Q207" s="26">
        <v>6</v>
      </c>
      <c r="R207" s="26">
        <v>0.14899999999999999</v>
      </c>
      <c r="S207" s="26">
        <v>7.3410000000000002</v>
      </c>
      <c r="T207" s="26">
        <v>3.9940000000000002</v>
      </c>
      <c r="U207" s="26">
        <v>93.48</v>
      </c>
      <c r="V207" s="26">
        <v>295</v>
      </c>
      <c r="W207" s="26">
        <v>2.3719999999999999</v>
      </c>
      <c r="X207" s="26" t="s">
        <v>47</v>
      </c>
      <c r="Y207" s="18" t="s">
        <v>47</v>
      </c>
      <c r="Z207" s="18">
        <v>179.9</v>
      </c>
    </row>
    <row r="208" spans="12:26">
      <c r="L208" s="33" t="s">
        <v>78</v>
      </c>
      <c r="M208" s="33" t="s">
        <v>76</v>
      </c>
      <c r="N208" s="30" t="s">
        <v>69</v>
      </c>
      <c r="O208" s="30">
        <v>2</v>
      </c>
      <c r="P208" s="30">
        <v>2</v>
      </c>
      <c r="Q208" s="26">
        <v>7</v>
      </c>
      <c r="R208" s="26">
        <v>0.20430000000000001</v>
      </c>
      <c r="S208" s="26">
        <v>10.039999999999999</v>
      </c>
      <c r="T208" s="26">
        <v>3.9940000000000002</v>
      </c>
      <c r="U208" s="26">
        <v>94.04</v>
      </c>
      <c r="V208" s="26">
        <v>294.10000000000002</v>
      </c>
      <c r="W208" s="26">
        <v>3.2519999999999998</v>
      </c>
      <c r="X208" s="26" t="s">
        <v>47</v>
      </c>
      <c r="Y208" s="18" t="s">
        <v>47</v>
      </c>
      <c r="Z208" s="18">
        <v>246</v>
      </c>
    </row>
    <row r="209" spans="12:26">
      <c r="L209" s="33" t="s">
        <v>78</v>
      </c>
      <c r="M209" s="33" t="s">
        <v>76</v>
      </c>
      <c r="N209" s="30" t="s">
        <v>69</v>
      </c>
      <c r="O209" s="30">
        <v>2</v>
      </c>
      <c r="P209" s="30">
        <v>2</v>
      </c>
      <c r="Q209" s="26">
        <v>8</v>
      </c>
      <c r="R209" s="26">
        <v>0.28010000000000002</v>
      </c>
      <c r="S209" s="26">
        <v>13.57</v>
      </c>
      <c r="T209" s="26">
        <v>3.9980000000000002</v>
      </c>
      <c r="U209" s="26">
        <v>94.78</v>
      </c>
      <c r="V209" s="26">
        <v>289.39999999999998</v>
      </c>
      <c r="W209" s="26">
        <v>4.4569999999999999</v>
      </c>
      <c r="X209" s="26" t="s">
        <v>47</v>
      </c>
      <c r="Y209" s="18" t="s">
        <v>47</v>
      </c>
      <c r="Z209" s="18">
        <v>332.6</v>
      </c>
    </row>
    <row r="210" spans="12:26">
      <c r="L210" s="33" t="s">
        <v>78</v>
      </c>
      <c r="M210" s="33" t="s">
        <v>76</v>
      </c>
      <c r="N210" s="30" t="s">
        <v>69</v>
      </c>
      <c r="O210" s="30">
        <v>2</v>
      </c>
      <c r="P210" s="30">
        <v>2</v>
      </c>
      <c r="Q210" s="26">
        <v>9</v>
      </c>
      <c r="R210" s="26">
        <v>0.38390000000000002</v>
      </c>
      <c r="S210" s="26">
        <v>18.02</v>
      </c>
      <c r="T210" s="26">
        <v>3.9950000000000001</v>
      </c>
      <c r="U210" s="26">
        <v>95.83</v>
      </c>
      <c r="V210" s="26">
        <v>279</v>
      </c>
      <c r="W210" s="26">
        <v>6.11</v>
      </c>
      <c r="X210" s="26" t="s">
        <v>47</v>
      </c>
      <c r="Y210" s="18" t="s">
        <v>47</v>
      </c>
      <c r="Z210" s="18">
        <v>441.6</v>
      </c>
    </row>
    <row r="211" spans="12:26">
      <c r="L211" s="33" t="s">
        <v>78</v>
      </c>
      <c r="M211" s="33" t="s">
        <v>76</v>
      </c>
      <c r="N211" s="30" t="s">
        <v>69</v>
      </c>
      <c r="O211" s="30">
        <v>2</v>
      </c>
      <c r="P211" s="30">
        <v>2</v>
      </c>
      <c r="Q211" s="26">
        <v>10</v>
      </c>
      <c r="R211" s="26">
        <v>0.52629999999999999</v>
      </c>
      <c r="S211" s="26">
        <v>23.4</v>
      </c>
      <c r="T211" s="26">
        <v>3.9940000000000002</v>
      </c>
      <c r="U211" s="26">
        <v>96.63</v>
      </c>
      <c r="V211" s="26">
        <v>262.10000000000002</v>
      </c>
      <c r="W211" s="26">
        <v>8.3759999999999994</v>
      </c>
      <c r="X211" s="26" t="s">
        <v>47</v>
      </c>
      <c r="Y211" s="18" t="s">
        <v>47</v>
      </c>
      <c r="Z211" s="18">
        <v>573.29999999999995</v>
      </c>
    </row>
    <row r="212" spans="12:26">
      <c r="L212" s="33" t="s">
        <v>78</v>
      </c>
      <c r="M212" s="33" t="s">
        <v>76</v>
      </c>
      <c r="N212" s="30" t="s">
        <v>69</v>
      </c>
      <c r="O212" s="30">
        <v>2</v>
      </c>
      <c r="P212" s="30">
        <v>2</v>
      </c>
      <c r="Q212" s="26">
        <v>11</v>
      </c>
      <c r="R212" s="26">
        <v>0.72140000000000004</v>
      </c>
      <c r="S212" s="26">
        <v>29.71</v>
      </c>
      <c r="T212" s="26">
        <v>3.9969999999999999</v>
      </c>
      <c r="U212" s="26">
        <v>96.2</v>
      </c>
      <c r="V212" s="26">
        <v>240.3</v>
      </c>
      <c r="W212" s="26">
        <v>11.48</v>
      </c>
      <c r="X212" s="26" t="s">
        <v>47</v>
      </c>
      <c r="Y212" s="18" t="s">
        <v>47</v>
      </c>
      <c r="Z212" s="18">
        <v>728</v>
      </c>
    </row>
    <row r="213" spans="12:26">
      <c r="L213" s="33" t="s">
        <v>78</v>
      </c>
      <c r="M213" s="33" t="s">
        <v>76</v>
      </c>
      <c r="N213" s="30" t="s">
        <v>69</v>
      </c>
      <c r="O213" s="30">
        <v>2</v>
      </c>
      <c r="P213" s="30">
        <v>2</v>
      </c>
      <c r="Q213" s="26">
        <v>12</v>
      </c>
      <c r="R213" s="26">
        <v>0.9889</v>
      </c>
      <c r="S213" s="26">
        <v>36.72</v>
      </c>
      <c r="T213" s="26">
        <v>3.9980000000000002</v>
      </c>
      <c r="U213" s="26">
        <v>94.45</v>
      </c>
      <c r="V213" s="26">
        <v>213.3</v>
      </c>
      <c r="W213" s="26">
        <v>15.74</v>
      </c>
      <c r="X213" s="26" t="s">
        <v>47</v>
      </c>
      <c r="Y213" s="18" t="s">
        <v>47</v>
      </c>
      <c r="Z213" s="18">
        <v>899.6</v>
      </c>
    </row>
    <row r="214" spans="12:26">
      <c r="L214" s="33" t="s">
        <v>78</v>
      </c>
      <c r="M214" s="33" t="s">
        <v>76</v>
      </c>
      <c r="N214" s="30" t="s">
        <v>69</v>
      </c>
      <c r="O214" s="30">
        <v>2</v>
      </c>
      <c r="P214" s="30">
        <v>2</v>
      </c>
      <c r="Q214" s="26">
        <v>13</v>
      </c>
      <c r="R214" s="26">
        <v>1.3560000000000001</v>
      </c>
      <c r="S214" s="26">
        <v>43</v>
      </c>
      <c r="T214" s="26">
        <v>3.9980000000000002</v>
      </c>
      <c r="U214" s="26">
        <v>93.61</v>
      </c>
      <c r="V214" s="26">
        <v>175.9</v>
      </c>
      <c r="W214" s="26">
        <v>21.58</v>
      </c>
      <c r="X214" s="26" t="s">
        <v>47</v>
      </c>
      <c r="Y214" s="18" t="s">
        <v>47</v>
      </c>
      <c r="Z214" s="21">
        <v>1054</v>
      </c>
    </row>
    <row r="215" spans="12:26">
      <c r="L215" s="33" t="s">
        <v>78</v>
      </c>
      <c r="M215" s="33" t="s">
        <v>76</v>
      </c>
      <c r="N215" s="30" t="s">
        <v>69</v>
      </c>
      <c r="O215" s="30">
        <v>2</v>
      </c>
      <c r="P215" s="30">
        <v>2</v>
      </c>
      <c r="Q215" s="26">
        <v>14</v>
      </c>
      <c r="R215" s="26">
        <v>1.859</v>
      </c>
      <c r="S215" s="26">
        <v>46.81</v>
      </c>
      <c r="T215" s="26">
        <v>3.9969999999999999</v>
      </c>
      <c r="U215" s="26">
        <v>95.31</v>
      </c>
      <c r="V215" s="26">
        <v>126.3</v>
      </c>
      <c r="W215" s="26">
        <v>29.59</v>
      </c>
      <c r="X215" s="26" t="s">
        <v>47</v>
      </c>
      <c r="Y215" s="18" t="s">
        <v>47</v>
      </c>
      <c r="Z215" s="21">
        <v>1147</v>
      </c>
    </row>
    <row r="216" spans="12:26">
      <c r="L216" s="33" t="s">
        <v>78</v>
      </c>
      <c r="M216" s="33" t="s">
        <v>76</v>
      </c>
      <c r="N216" s="30" t="s">
        <v>69</v>
      </c>
      <c r="O216" s="30">
        <v>2</v>
      </c>
      <c r="P216" s="30">
        <v>2</v>
      </c>
      <c r="Q216" s="26">
        <v>15</v>
      </c>
      <c r="R216" s="26">
        <v>2.5459999999999998</v>
      </c>
      <c r="S216" s="26">
        <v>53.11</v>
      </c>
      <c r="T216" s="26">
        <v>3.9969999999999999</v>
      </c>
      <c r="U216" s="26">
        <v>89.77</v>
      </c>
      <c r="V216" s="26">
        <v>95.51</v>
      </c>
      <c r="W216" s="26">
        <v>40.520000000000003</v>
      </c>
      <c r="X216" s="26" t="s">
        <v>47</v>
      </c>
      <c r="Y216" s="18" t="s">
        <v>47</v>
      </c>
      <c r="Z216" s="21">
        <v>1301</v>
      </c>
    </row>
    <row r="217" spans="12:26">
      <c r="L217" s="33" t="s">
        <v>78</v>
      </c>
      <c r="M217" s="33" t="s">
        <v>76</v>
      </c>
      <c r="N217" s="30" t="s">
        <v>69</v>
      </c>
      <c r="O217" s="30">
        <v>2</v>
      </c>
      <c r="P217" s="30">
        <v>2</v>
      </c>
      <c r="Q217" s="26">
        <v>16</v>
      </c>
      <c r="R217" s="26">
        <v>3.488</v>
      </c>
      <c r="S217" s="26">
        <v>62.07</v>
      </c>
      <c r="T217" s="26">
        <v>3.9969999999999999</v>
      </c>
      <c r="U217" s="26">
        <v>81.180000000000007</v>
      </c>
      <c r="V217" s="26">
        <v>76.900000000000006</v>
      </c>
      <c r="W217" s="26">
        <v>55.51</v>
      </c>
      <c r="X217" s="26" t="s">
        <v>47</v>
      </c>
      <c r="Y217" s="18" t="s">
        <v>47</v>
      </c>
      <c r="Z217" s="21">
        <v>1521</v>
      </c>
    </row>
    <row r="218" spans="12:26">
      <c r="L218" s="33" t="s">
        <v>78</v>
      </c>
      <c r="M218" s="33" t="s">
        <v>76</v>
      </c>
      <c r="N218" s="30" t="s">
        <v>69</v>
      </c>
      <c r="O218" s="30">
        <v>2</v>
      </c>
      <c r="P218" s="30">
        <v>2</v>
      </c>
      <c r="Q218" s="26">
        <v>17</v>
      </c>
      <c r="R218" s="26">
        <v>4.7789999999999999</v>
      </c>
      <c r="S218" s="26">
        <v>71.62</v>
      </c>
      <c r="T218" s="26">
        <v>3.9980000000000002</v>
      </c>
      <c r="U218" s="26">
        <v>71.3</v>
      </c>
      <c r="V218" s="26">
        <v>61.5</v>
      </c>
      <c r="W218" s="26">
        <v>76.06</v>
      </c>
      <c r="X218" s="26" t="s">
        <v>47</v>
      </c>
      <c r="Y218" s="18" t="s">
        <v>47</v>
      </c>
      <c r="Z218" s="21">
        <v>1755</v>
      </c>
    </row>
    <row r="219" spans="12:26">
      <c r="L219" s="33" t="s">
        <v>78</v>
      </c>
      <c r="M219" s="33" t="s">
        <v>76</v>
      </c>
      <c r="N219" s="30" t="s">
        <v>69</v>
      </c>
      <c r="O219" s="30">
        <v>2</v>
      </c>
      <c r="P219" s="30">
        <v>2</v>
      </c>
      <c r="Q219" s="26">
        <v>18</v>
      </c>
      <c r="R219" s="26">
        <v>6.5510000000000002</v>
      </c>
      <c r="S219" s="26">
        <v>81.27</v>
      </c>
      <c r="T219" s="26">
        <v>3.996</v>
      </c>
      <c r="U219" s="26">
        <v>62.07</v>
      </c>
      <c r="V219" s="26">
        <v>47.15</v>
      </c>
      <c r="W219" s="26">
        <v>104.3</v>
      </c>
      <c r="X219" s="26" t="s">
        <v>47</v>
      </c>
      <c r="Y219" s="18" t="s">
        <v>47</v>
      </c>
      <c r="Z219" s="21">
        <v>1991</v>
      </c>
    </row>
    <row r="220" spans="12:26">
      <c r="L220" s="33" t="s">
        <v>78</v>
      </c>
      <c r="M220" s="33" t="s">
        <v>76</v>
      </c>
      <c r="N220" s="30" t="s">
        <v>69</v>
      </c>
      <c r="O220" s="30">
        <v>2</v>
      </c>
      <c r="P220" s="30">
        <v>2</v>
      </c>
      <c r="Q220" s="26">
        <v>19</v>
      </c>
      <c r="R220" s="26">
        <v>8.9809999999999999</v>
      </c>
      <c r="S220" s="26">
        <v>92.25</v>
      </c>
      <c r="T220" s="26">
        <v>3.9980000000000002</v>
      </c>
      <c r="U220" s="26">
        <v>54.32</v>
      </c>
      <c r="V220" s="26">
        <v>34.85</v>
      </c>
      <c r="W220" s="26">
        <v>142.9</v>
      </c>
      <c r="X220" s="26" t="s">
        <v>47</v>
      </c>
      <c r="Y220" s="18" t="s">
        <v>47</v>
      </c>
      <c r="Z220" s="21">
        <v>2260</v>
      </c>
    </row>
    <row r="221" spans="12:26">
      <c r="L221" s="33" t="s">
        <v>78</v>
      </c>
      <c r="M221" s="33" t="s">
        <v>76</v>
      </c>
      <c r="N221" s="30" t="s">
        <v>69</v>
      </c>
      <c r="O221" s="28">
        <v>2</v>
      </c>
      <c r="P221" s="30">
        <v>2</v>
      </c>
      <c r="Q221" s="26">
        <v>20</v>
      </c>
      <c r="R221" s="26">
        <v>12.31</v>
      </c>
      <c r="S221" s="26">
        <v>105.4</v>
      </c>
      <c r="T221" s="26">
        <v>3.9980000000000002</v>
      </c>
      <c r="U221" s="26">
        <v>47.59</v>
      </c>
      <c r="V221" s="26">
        <v>25.07</v>
      </c>
      <c r="W221" s="26">
        <v>195.9</v>
      </c>
      <c r="X221" s="26" t="s">
        <v>47</v>
      </c>
      <c r="Y221" s="18" t="s">
        <v>47</v>
      </c>
      <c r="Z221" s="21">
        <v>2582</v>
      </c>
    </row>
    <row r="222" spans="12:26">
      <c r="L222" s="33" t="s">
        <v>78</v>
      </c>
      <c r="M222" s="33" t="s">
        <v>76</v>
      </c>
      <c r="N222" s="30" t="s">
        <v>69</v>
      </c>
      <c r="O222" s="18">
        <v>3</v>
      </c>
      <c r="P222" s="30">
        <v>2</v>
      </c>
      <c r="Q222" s="26">
        <v>1</v>
      </c>
      <c r="R222" s="26">
        <v>3.1350000000000003E-2</v>
      </c>
      <c r="S222" s="26">
        <v>0.60499999999999998</v>
      </c>
      <c r="T222" s="26">
        <v>3.9990000000000001</v>
      </c>
      <c r="U222" s="26">
        <v>99.32</v>
      </c>
      <c r="V222" s="26">
        <v>69.53</v>
      </c>
      <c r="W222" s="26">
        <v>0.499</v>
      </c>
      <c r="X222" s="26" t="s">
        <v>47</v>
      </c>
      <c r="Y222" s="18" t="s">
        <v>47</v>
      </c>
      <c r="Z222" s="18">
        <v>14.82</v>
      </c>
    </row>
    <row r="223" spans="12:26">
      <c r="L223" s="33" t="s">
        <v>78</v>
      </c>
      <c r="M223" s="33" t="s">
        <v>76</v>
      </c>
      <c r="N223" s="30" t="s">
        <v>69</v>
      </c>
      <c r="O223" s="18">
        <v>3</v>
      </c>
      <c r="P223" s="30">
        <v>2</v>
      </c>
      <c r="Q223" s="26">
        <v>2</v>
      </c>
      <c r="R223" s="26">
        <v>4.2380000000000001E-2</v>
      </c>
      <c r="S223" s="26">
        <v>1.534</v>
      </c>
      <c r="T223" s="26">
        <v>3.9969999999999999</v>
      </c>
      <c r="U223" s="26">
        <v>86.08</v>
      </c>
      <c r="V223" s="26">
        <v>210.5</v>
      </c>
      <c r="W223" s="26">
        <v>0.6744</v>
      </c>
      <c r="X223" s="26" t="s">
        <v>47</v>
      </c>
      <c r="Y223" s="18" t="s">
        <v>47</v>
      </c>
      <c r="Z223" s="18">
        <v>37.590000000000003</v>
      </c>
    </row>
    <row r="224" spans="12:26">
      <c r="L224" s="33" t="s">
        <v>78</v>
      </c>
      <c r="M224" s="33" t="s">
        <v>76</v>
      </c>
      <c r="N224" s="30" t="s">
        <v>69</v>
      </c>
      <c r="O224" s="18">
        <v>3</v>
      </c>
      <c r="P224" s="30">
        <v>2</v>
      </c>
      <c r="Q224" s="26">
        <v>3</v>
      </c>
      <c r="R224" s="26">
        <v>5.7860000000000002E-2</v>
      </c>
      <c r="S224" s="26">
        <v>2.407</v>
      </c>
      <c r="T224" s="26">
        <v>3.9980000000000002</v>
      </c>
      <c r="U224" s="26">
        <v>84.21</v>
      </c>
      <c r="V224" s="26">
        <v>247.4</v>
      </c>
      <c r="W224" s="26">
        <v>0.92079999999999995</v>
      </c>
      <c r="X224" s="26" t="s">
        <v>47</v>
      </c>
      <c r="Y224" s="18" t="s">
        <v>47</v>
      </c>
      <c r="Z224" s="18">
        <v>58.97</v>
      </c>
    </row>
    <row r="225" spans="12:26">
      <c r="L225" s="33" t="s">
        <v>78</v>
      </c>
      <c r="M225" s="33" t="s">
        <v>76</v>
      </c>
      <c r="N225" s="30" t="s">
        <v>69</v>
      </c>
      <c r="O225" s="18">
        <v>3</v>
      </c>
      <c r="P225" s="30">
        <v>2</v>
      </c>
      <c r="Q225" s="26">
        <v>4</v>
      </c>
      <c r="R225" s="26">
        <v>7.9310000000000005E-2</v>
      </c>
      <c r="S225" s="26">
        <v>3.456</v>
      </c>
      <c r="T225" s="26">
        <v>4</v>
      </c>
      <c r="U225" s="26">
        <v>84.15</v>
      </c>
      <c r="V225" s="26">
        <v>260.5</v>
      </c>
      <c r="W225" s="26">
        <v>1.262</v>
      </c>
      <c r="X225" s="26" t="s">
        <v>47</v>
      </c>
      <c r="Y225" s="18" t="s">
        <v>47</v>
      </c>
      <c r="Z225" s="18">
        <v>84.68</v>
      </c>
    </row>
    <row r="226" spans="12:26">
      <c r="L226" s="33" t="s">
        <v>78</v>
      </c>
      <c r="M226" s="33" t="s">
        <v>76</v>
      </c>
      <c r="N226" s="30" t="s">
        <v>69</v>
      </c>
      <c r="O226" s="18">
        <v>3</v>
      </c>
      <c r="P226" s="30">
        <v>2</v>
      </c>
      <c r="Q226" s="26">
        <v>5</v>
      </c>
      <c r="R226" s="26">
        <v>0.1087</v>
      </c>
      <c r="S226" s="26">
        <v>4.8339999999999996</v>
      </c>
      <c r="T226" s="26">
        <v>3.9990000000000001</v>
      </c>
      <c r="U226" s="26">
        <v>84.5</v>
      </c>
      <c r="V226" s="26">
        <v>266.3</v>
      </c>
      <c r="W226" s="26">
        <v>1.73</v>
      </c>
      <c r="X226" s="26" t="s">
        <v>47</v>
      </c>
      <c r="Y226" s="18" t="s">
        <v>47</v>
      </c>
      <c r="Z226" s="18">
        <v>118.5</v>
      </c>
    </row>
    <row r="227" spans="12:26">
      <c r="L227" s="33" t="s">
        <v>78</v>
      </c>
      <c r="M227" s="33" t="s">
        <v>76</v>
      </c>
      <c r="N227" s="30" t="s">
        <v>69</v>
      </c>
      <c r="O227" s="18">
        <v>3</v>
      </c>
      <c r="P227" s="30">
        <v>2</v>
      </c>
      <c r="Q227" s="26">
        <v>6</v>
      </c>
      <c r="R227" s="26">
        <v>0.14899999999999999</v>
      </c>
      <c r="S227" s="26">
        <v>6.6609999999999996</v>
      </c>
      <c r="T227" s="26">
        <v>3.996</v>
      </c>
      <c r="U227" s="26">
        <v>84.7</v>
      </c>
      <c r="V227" s="26">
        <v>267.8</v>
      </c>
      <c r="W227" s="26">
        <v>2.3719999999999999</v>
      </c>
      <c r="X227" s="26" t="s">
        <v>47</v>
      </c>
      <c r="Y227" s="18" t="s">
        <v>47</v>
      </c>
      <c r="Z227" s="18">
        <v>163.19999999999999</v>
      </c>
    </row>
    <row r="228" spans="12:26">
      <c r="L228" s="33" t="s">
        <v>78</v>
      </c>
      <c r="M228" s="33" t="s">
        <v>76</v>
      </c>
      <c r="N228" s="30" t="s">
        <v>69</v>
      </c>
      <c r="O228" s="18">
        <v>3</v>
      </c>
      <c r="P228" s="30">
        <v>2</v>
      </c>
      <c r="Q228" s="26">
        <v>7</v>
      </c>
      <c r="R228" s="26">
        <v>0.20430000000000001</v>
      </c>
      <c r="S228" s="26">
        <v>9.0860000000000003</v>
      </c>
      <c r="T228" s="26">
        <v>3.9990000000000001</v>
      </c>
      <c r="U228" s="26">
        <v>85.01</v>
      </c>
      <c r="V228" s="26">
        <v>266.2</v>
      </c>
      <c r="W228" s="26">
        <v>3.2509999999999999</v>
      </c>
      <c r="X228" s="26" t="s">
        <v>47</v>
      </c>
      <c r="Y228" s="18" t="s">
        <v>47</v>
      </c>
      <c r="Z228" s="18">
        <v>222.6</v>
      </c>
    </row>
    <row r="229" spans="12:26">
      <c r="L229" s="33" t="s">
        <v>78</v>
      </c>
      <c r="M229" s="33" t="s">
        <v>76</v>
      </c>
      <c r="N229" s="30" t="s">
        <v>69</v>
      </c>
      <c r="O229" s="18">
        <v>3</v>
      </c>
      <c r="P229" s="30">
        <v>2</v>
      </c>
      <c r="Q229" s="26">
        <v>8</v>
      </c>
      <c r="R229" s="26">
        <v>0.28010000000000002</v>
      </c>
      <c r="S229" s="26">
        <v>12.25</v>
      </c>
      <c r="T229" s="26">
        <v>4</v>
      </c>
      <c r="U229" s="26">
        <v>85.49</v>
      </c>
      <c r="V229" s="26">
        <v>261.2</v>
      </c>
      <c r="W229" s="26">
        <v>4.4569999999999999</v>
      </c>
      <c r="X229" s="26" t="s">
        <v>47</v>
      </c>
      <c r="Y229" s="18" t="s">
        <v>47</v>
      </c>
      <c r="Z229" s="18">
        <v>300.10000000000002</v>
      </c>
    </row>
    <row r="230" spans="12:26">
      <c r="L230" s="33" t="s">
        <v>78</v>
      </c>
      <c r="M230" s="33" t="s">
        <v>76</v>
      </c>
      <c r="N230" s="30" t="s">
        <v>69</v>
      </c>
      <c r="O230" s="18">
        <v>3</v>
      </c>
      <c r="P230" s="30">
        <v>2</v>
      </c>
      <c r="Q230" s="26">
        <v>9</v>
      </c>
      <c r="R230" s="26">
        <v>0.38390000000000002</v>
      </c>
      <c r="S230" s="26">
        <v>16.28</v>
      </c>
      <c r="T230" s="26">
        <v>3.9980000000000002</v>
      </c>
      <c r="U230" s="26">
        <v>86.63</v>
      </c>
      <c r="V230" s="26">
        <v>251.9</v>
      </c>
      <c r="W230" s="26">
        <v>6.11</v>
      </c>
      <c r="X230" s="26" t="s">
        <v>47</v>
      </c>
      <c r="Y230" s="18" t="s">
        <v>47</v>
      </c>
      <c r="Z230" s="18">
        <v>398.8</v>
      </c>
    </row>
    <row r="231" spans="12:26">
      <c r="L231" s="33" t="s">
        <v>78</v>
      </c>
      <c r="M231" s="33" t="s">
        <v>76</v>
      </c>
      <c r="N231" s="30" t="s">
        <v>69</v>
      </c>
      <c r="O231" s="18">
        <v>3</v>
      </c>
      <c r="P231" s="30">
        <v>2</v>
      </c>
      <c r="Q231" s="26">
        <v>10</v>
      </c>
      <c r="R231" s="26">
        <v>0.52629999999999999</v>
      </c>
      <c r="S231" s="26">
        <v>21.16</v>
      </c>
      <c r="T231" s="26">
        <v>3.9980000000000002</v>
      </c>
      <c r="U231" s="26">
        <v>87.58</v>
      </c>
      <c r="V231" s="26">
        <v>237</v>
      </c>
      <c r="W231" s="26">
        <v>8.3759999999999994</v>
      </c>
      <c r="X231" s="26" t="s">
        <v>47</v>
      </c>
      <c r="Y231" s="18" t="s">
        <v>47</v>
      </c>
      <c r="Z231" s="18">
        <v>518.6</v>
      </c>
    </row>
    <row r="232" spans="12:26">
      <c r="L232" s="33" t="s">
        <v>78</v>
      </c>
      <c r="M232" s="33" t="s">
        <v>76</v>
      </c>
      <c r="N232" s="30" t="s">
        <v>69</v>
      </c>
      <c r="O232" s="18">
        <v>3</v>
      </c>
      <c r="P232" s="30">
        <v>2</v>
      </c>
      <c r="Q232" s="26">
        <v>11</v>
      </c>
      <c r="R232" s="26">
        <v>0.72140000000000004</v>
      </c>
      <c r="S232" s="26">
        <v>26.91</v>
      </c>
      <c r="T232" s="26">
        <v>4.0010000000000003</v>
      </c>
      <c r="U232" s="26">
        <v>87.33</v>
      </c>
      <c r="V232" s="26">
        <v>217.5</v>
      </c>
      <c r="W232" s="26">
        <v>11.48</v>
      </c>
      <c r="X232" s="26" t="s">
        <v>47</v>
      </c>
      <c r="Y232" s="18" t="s">
        <v>47</v>
      </c>
      <c r="Z232" s="18">
        <v>659.4</v>
      </c>
    </row>
    <row r="233" spans="12:26">
      <c r="L233" s="33" t="s">
        <v>78</v>
      </c>
      <c r="M233" s="33" t="s">
        <v>76</v>
      </c>
      <c r="N233" s="30" t="s">
        <v>69</v>
      </c>
      <c r="O233" s="18">
        <v>3</v>
      </c>
      <c r="P233" s="30">
        <v>2</v>
      </c>
      <c r="Q233" s="26">
        <v>12</v>
      </c>
      <c r="R233" s="26">
        <v>0.9889</v>
      </c>
      <c r="S233" s="26">
        <v>33.36</v>
      </c>
      <c r="T233" s="26">
        <v>4.0010000000000003</v>
      </c>
      <c r="U233" s="26">
        <v>86.16</v>
      </c>
      <c r="V233" s="26">
        <v>193.7</v>
      </c>
      <c r="W233" s="26">
        <v>15.74</v>
      </c>
      <c r="X233" s="26" t="s">
        <v>47</v>
      </c>
      <c r="Y233" s="18" t="s">
        <v>47</v>
      </c>
      <c r="Z233" s="18">
        <v>817.5</v>
      </c>
    </row>
    <row r="234" spans="12:26">
      <c r="L234" s="33" t="s">
        <v>78</v>
      </c>
      <c r="M234" s="33" t="s">
        <v>76</v>
      </c>
      <c r="N234" s="30" t="s">
        <v>69</v>
      </c>
      <c r="O234" s="18">
        <v>3</v>
      </c>
      <c r="P234" s="30">
        <v>2</v>
      </c>
      <c r="Q234" s="26">
        <v>13</v>
      </c>
      <c r="R234" s="26">
        <v>1.3560000000000001</v>
      </c>
      <c r="S234" s="26">
        <v>39.24</v>
      </c>
      <c r="T234" s="26">
        <v>3.9990000000000001</v>
      </c>
      <c r="U234" s="26">
        <v>85.9</v>
      </c>
      <c r="V234" s="26">
        <v>160.19999999999999</v>
      </c>
      <c r="W234" s="26">
        <v>21.58</v>
      </c>
      <c r="X234" s="26" t="s">
        <v>47</v>
      </c>
      <c r="Y234" s="18" t="s">
        <v>47</v>
      </c>
      <c r="Z234" s="18">
        <v>961.5</v>
      </c>
    </row>
    <row r="235" spans="12:26">
      <c r="L235" s="33" t="s">
        <v>78</v>
      </c>
      <c r="M235" s="33" t="s">
        <v>76</v>
      </c>
      <c r="N235" s="30" t="s">
        <v>69</v>
      </c>
      <c r="O235" s="18">
        <v>3</v>
      </c>
      <c r="P235" s="30">
        <v>2</v>
      </c>
      <c r="Q235" s="26">
        <v>14</v>
      </c>
      <c r="R235" s="26">
        <v>1.859</v>
      </c>
      <c r="S235" s="26">
        <v>43.08</v>
      </c>
      <c r="T235" s="26">
        <v>3.9980000000000002</v>
      </c>
      <c r="U235" s="26">
        <v>87.76</v>
      </c>
      <c r="V235" s="26">
        <v>116.2</v>
      </c>
      <c r="W235" s="26">
        <v>29.59</v>
      </c>
      <c r="X235" s="26" t="s">
        <v>47</v>
      </c>
      <c r="Y235" s="18" t="s">
        <v>47</v>
      </c>
      <c r="Z235" s="21">
        <v>1055</v>
      </c>
    </row>
    <row r="236" spans="12:26">
      <c r="L236" s="33" t="s">
        <v>78</v>
      </c>
      <c r="M236" s="33" t="s">
        <v>76</v>
      </c>
      <c r="N236" s="30" t="s">
        <v>69</v>
      </c>
      <c r="O236" s="18">
        <v>3</v>
      </c>
      <c r="P236" s="30">
        <v>2</v>
      </c>
      <c r="Q236" s="26">
        <v>15</v>
      </c>
      <c r="R236" s="26">
        <v>2.5459999999999998</v>
      </c>
      <c r="S236" s="26">
        <v>49.22</v>
      </c>
      <c r="T236" s="26">
        <v>4</v>
      </c>
      <c r="U236" s="26">
        <v>82.99</v>
      </c>
      <c r="V236" s="26">
        <v>88.69</v>
      </c>
      <c r="W236" s="26">
        <v>40.520000000000003</v>
      </c>
      <c r="X236" s="26" t="s">
        <v>47</v>
      </c>
      <c r="Y236" s="18" t="s">
        <v>47</v>
      </c>
      <c r="Z236" s="21">
        <v>1206</v>
      </c>
    </row>
    <row r="237" spans="12:26">
      <c r="L237" s="33" t="s">
        <v>78</v>
      </c>
      <c r="M237" s="33" t="s">
        <v>76</v>
      </c>
      <c r="N237" s="30" t="s">
        <v>69</v>
      </c>
      <c r="O237" s="18">
        <v>3</v>
      </c>
      <c r="P237" s="30">
        <v>2</v>
      </c>
      <c r="Q237" s="26">
        <v>16</v>
      </c>
      <c r="R237" s="26">
        <v>3.488</v>
      </c>
      <c r="S237" s="26">
        <v>57.71</v>
      </c>
      <c r="T237" s="26">
        <v>4</v>
      </c>
      <c r="U237" s="26">
        <v>75.349999999999994</v>
      </c>
      <c r="V237" s="26">
        <v>71.63</v>
      </c>
      <c r="W237" s="26">
        <v>55.51</v>
      </c>
      <c r="X237" s="26" t="s">
        <v>47</v>
      </c>
      <c r="Y237" s="18" t="s">
        <v>47</v>
      </c>
      <c r="Z237" s="21">
        <v>1414</v>
      </c>
    </row>
    <row r="238" spans="12:26">
      <c r="L238" s="33" t="s">
        <v>78</v>
      </c>
      <c r="M238" s="33" t="s">
        <v>76</v>
      </c>
      <c r="N238" s="30" t="s">
        <v>69</v>
      </c>
      <c r="O238" s="18">
        <v>3</v>
      </c>
      <c r="P238" s="30">
        <v>2</v>
      </c>
      <c r="Q238" s="26">
        <v>17</v>
      </c>
      <c r="R238" s="26">
        <v>4.7789999999999999</v>
      </c>
      <c r="S238" s="26">
        <v>66.819999999999993</v>
      </c>
      <c r="T238" s="26">
        <v>3.9980000000000002</v>
      </c>
      <c r="U238" s="26">
        <v>66.510000000000005</v>
      </c>
      <c r="V238" s="26">
        <v>57.39</v>
      </c>
      <c r="W238" s="26">
        <v>76.069999999999993</v>
      </c>
      <c r="X238" s="26" t="s">
        <v>47</v>
      </c>
      <c r="Y238" s="18" t="s">
        <v>47</v>
      </c>
      <c r="Z238" s="21">
        <v>1637</v>
      </c>
    </row>
    <row r="239" spans="12:26">
      <c r="L239" s="33" t="s">
        <v>78</v>
      </c>
      <c r="M239" s="33" t="s">
        <v>76</v>
      </c>
      <c r="N239" s="30" t="s">
        <v>69</v>
      </c>
      <c r="O239" s="18">
        <v>3</v>
      </c>
      <c r="P239" s="30">
        <v>2</v>
      </c>
      <c r="Q239" s="26">
        <v>18</v>
      </c>
      <c r="R239" s="26">
        <v>6.5510000000000002</v>
      </c>
      <c r="S239" s="26">
        <v>76.13</v>
      </c>
      <c r="T239" s="26">
        <v>3.9990000000000001</v>
      </c>
      <c r="U239" s="26">
        <v>58.21</v>
      </c>
      <c r="V239" s="26">
        <v>44.08</v>
      </c>
      <c r="W239" s="26">
        <v>104.3</v>
      </c>
      <c r="X239" s="26" t="s">
        <v>47</v>
      </c>
      <c r="Y239" s="18" t="s">
        <v>47</v>
      </c>
      <c r="Z239" s="21">
        <v>1865</v>
      </c>
    </row>
    <row r="240" spans="12:26">
      <c r="L240" s="33" t="s">
        <v>78</v>
      </c>
      <c r="M240" s="33" t="s">
        <v>76</v>
      </c>
      <c r="N240" s="30" t="s">
        <v>69</v>
      </c>
      <c r="O240" s="18">
        <v>3</v>
      </c>
      <c r="P240" s="30">
        <v>2</v>
      </c>
      <c r="Q240" s="26">
        <v>19</v>
      </c>
      <c r="R240" s="26">
        <v>8.9809999999999999</v>
      </c>
      <c r="S240" s="26">
        <v>86.81</v>
      </c>
      <c r="T240" s="26">
        <v>4</v>
      </c>
      <c r="U240" s="26">
        <v>51.21</v>
      </c>
      <c r="V240" s="26">
        <v>32.64</v>
      </c>
      <c r="W240" s="26">
        <v>142.9</v>
      </c>
      <c r="X240" s="26" t="s">
        <v>47</v>
      </c>
      <c r="Y240" s="18" t="s">
        <v>47</v>
      </c>
      <c r="Z240" s="21">
        <v>2127</v>
      </c>
    </row>
    <row r="241" spans="12:26">
      <c r="L241" s="33" t="s">
        <v>78</v>
      </c>
      <c r="M241" s="33" t="s">
        <v>76</v>
      </c>
      <c r="N241" s="28" t="s">
        <v>69</v>
      </c>
      <c r="O241" s="19">
        <v>3</v>
      </c>
      <c r="P241" s="28">
        <v>2</v>
      </c>
      <c r="Q241" s="28">
        <v>20</v>
      </c>
      <c r="R241" s="28">
        <v>12.31</v>
      </c>
      <c r="S241" s="28">
        <v>99.66</v>
      </c>
      <c r="T241" s="28">
        <v>3.9980000000000002</v>
      </c>
      <c r="U241" s="28">
        <v>45.09</v>
      </c>
      <c r="V241" s="28">
        <v>23.52</v>
      </c>
      <c r="W241" s="28">
        <v>195.9</v>
      </c>
      <c r="X241" s="28" t="s">
        <v>47</v>
      </c>
      <c r="Y241" s="19" t="s">
        <v>47</v>
      </c>
      <c r="Z241" s="22">
        <v>2442</v>
      </c>
    </row>
    <row r="242" spans="12:26">
      <c r="L242" s="36" t="s">
        <v>79</v>
      </c>
      <c r="M242" s="33" t="s">
        <v>76</v>
      </c>
      <c r="N242" s="30" t="s">
        <v>69</v>
      </c>
      <c r="O242" s="30">
        <v>1</v>
      </c>
      <c r="P242" s="30">
        <v>1</v>
      </c>
      <c r="Q242" s="26">
        <v>1</v>
      </c>
      <c r="R242" s="26">
        <v>1</v>
      </c>
      <c r="S242" s="26">
        <v>19.239999999999998</v>
      </c>
      <c r="T242" s="26">
        <v>3.996</v>
      </c>
      <c r="U242" s="26" t="s">
        <v>47</v>
      </c>
      <c r="V242" s="26" t="s">
        <v>47</v>
      </c>
      <c r="W242" s="26">
        <v>150.9</v>
      </c>
      <c r="X242" s="26">
        <v>19.23</v>
      </c>
      <c r="Y242" s="18">
        <v>0.38229999999999997</v>
      </c>
      <c r="Z242" s="18">
        <v>471.4</v>
      </c>
    </row>
    <row r="243" spans="12:26">
      <c r="L243" s="36" t="s">
        <v>79</v>
      </c>
      <c r="M243" s="33" t="s">
        <v>76</v>
      </c>
      <c r="N243" s="30" t="s">
        <v>69</v>
      </c>
      <c r="O243" s="30">
        <v>1</v>
      </c>
      <c r="P243" s="30">
        <v>1</v>
      </c>
      <c r="Q243" s="26">
        <v>2</v>
      </c>
      <c r="R243" s="26">
        <v>1.37</v>
      </c>
      <c r="S243" s="26">
        <v>22.35</v>
      </c>
      <c r="T243" s="26">
        <v>3.992</v>
      </c>
      <c r="U243" s="26" t="s">
        <v>47</v>
      </c>
      <c r="V243" s="26" t="s">
        <v>47</v>
      </c>
      <c r="W243" s="26">
        <v>405.5</v>
      </c>
      <c r="X243" s="26">
        <v>16.309999999999999</v>
      </c>
      <c r="Y243" s="18">
        <v>0.52359999999999995</v>
      </c>
      <c r="Z243" s="18">
        <v>547.6</v>
      </c>
    </row>
    <row r="244" spans="12:26">
      <c r="L244" s="36" t="s">
        <v>79</v>
      </c>
      <c r="M244" s="33" t="s">
        <v>76</v>
      </c>
      <c r="N244" s="30" t="s">
        <v>69</v>
      </c>
      <c r="O244" s="30">
        <v>1</v>
      </c>
      <c r="P244" s="30">
        <v>1</v>
      </c>
      <c r="Q244" s="26">
        <v>3</v>
      </c>
      <c r="R244" s="26">
        <v>1.8779999999999999</v>
      </c>
      <c r="S244" s="26">
        <v>26.58</v>
      </c>
      <c r="T244" s="26">
        <v>3.99</v>
      </c>
      <c r="U244" s="26" t="s">
        <v>47</v>
      </c>
      <c r="V244" s="26" t="s">
        <v>47</v>
      </c>
      <c r="W244" s="26">
        <v>754.4</v>
      </c>
      <c r="X244" s="26">
        <v>14.15</v>
      </c>
      <c r="Y244" s="18">
        <v>0.7177</v>
      </c>
      <c r="Z244" s="18">
        <v>651.29999999999995</v>
      </c>
    </row>
    <row r="245" spans="12:26">
      <c r="L245" s="36" t="s">
        <v>79</v>
      </c>
      <c r="M245" s="33" t="s">
        <v>76</v>
      </c>
      <c r="N245" s="30" t="s">
        <v>69</v>
      </c>
      <c r="O245" s="30">
        <v>1</v>
      </c>
      <c r="P245" s="30">
        <v>1</v>
      </c>
      <c r="Q245" s="26">
        <v>4</v>
      </c>
      <c r="R245" s="26">
        <v>2.5739999999999998</v>
      </c>
      <c r="S245" s="26">
        <v>31.96</v>
      </c>
      <c r="T245" s="26">
        <v>3.9910000000000001</v>
      </c>
      <c r="U245" s="26" t="s">
        <v>47</v>
      </c>
      <c r="V245" s="26" t="s">
        <v>47</v>
      </c>
      <c r="W245" s="27">
        <v>1233</v>
      </c>
      <c r="X245" s="26">
        <v>12.41</v>
      </c>
      <c r="Y245" s="18">
        <v>0.98380000000000001</v>
      </c>
      <c r="Z245" s="18">
        <v>783</v>
      </c>
    </row>
    <row r="246" spans="12:26">
      <c r="L246" s="36" t="s">
        <v>79</v>
      </c>
      <c r="M246" s="33" t="s">
        <v>76</v>
      </c>
      <c r="N246" s="30" t="s">
        <v>69</v>
      </c>
      <c r="O246" s="30">
        <v>1</v>
      </c>
      <c r="P246" s="30">
        <v>1</v>
      </c>
      <c r="Q246" s="26">
        <v>5</v>
      </c>
      <c r="R246" s="26">
        <v>3.53</v>
      </c>
      <c r="S246" s="26">
        <v>38.51</v>
      </c>
      <c r="T246" s="26">
        <v>3.9910000000000001</v>
      </c>
      <c r="U246" s="26" t="s">
        <v>47</v>
      </c>
      <c r="V246" s="26" t="s">
        <v>47</v>
      </c>
      <c r="W246" s="27">
        <v>1888</v>
      </c>
      <c r="X246" s="26">
        <v>10.91</v>
      </c>
      <c r="Y246" s="18">
        <v>1.349</v>
      </c>
      <c r="Z246" s="18">
        <v>943.7</v>
      </c>
    </row>
    <row r="247" spans="12:26">
      <c r="L247" s="36" t="s">
        <v>79</v>
      </c>
      <c r="M247" s="33" t="s">
        <v>76</v>
      </c>
      <c r="N247" s="30" t="s">
        <v>69</v>
      </c>
      <c r="O247" s="30">
        <v>1</v>
      </c>
      <c r="P247" s="30">
        <v>1</v>
      </c>
      <c r="Q247" s="26">
        <v>6</v>
      </c>
      <c r="R247" s="26">
        <v>4.8390000000000004</v>
      </c>
      <c r="S247" s="26">
        <v>47.19</v>
      </c>
      <c r="T247" s="26">
        <v>3.992</v>
      </c>
      <c r="U247" s="26" t="s">
        <v>47</v>
      </c>
      <c r="V247" s="26" t="s">
        <v>47</v>
      </c>
      <c r="W247" s="27">
        <v>2786</v>
      </c>
      <c r="X247" s="26">
        <v>9.7520000000000007</v>
      </c>
      <c r="Y247" s="18">
        <v>1.849</v>
      </c>
      <c r="Z247" s="21">
        <v>1156</v>
      </c>
    </row>
    <row r="248" spans="12:26">
      <c r="L248" s="36" t="s">
        <v>79</v>
      </c>
      <c r="M248" s="33" t="s">
        <v>76</v>
      </c>
      <c r="N248" s="30" t="s">
        <v>69</v>
      </c>
      <c r="O248" s="30">
        <v>1</v>
      </c>
      <c r="P248" s="30">
        <v>1</v>
      </c>
      <c r="Q248" s="26">
        <v>7</v>
      </c>
      <c r="R248" s="26">
        <v>6.633</v>
      </c>
      <c r="S248" s="26">
        <v>58.38</v>
      </c>
      <c r="T248" s="26">
        <v>3.9910000000000001</v>
      </c>
      <c r="U248" s="26" t="s">
        <v>47</v>
      </c>
      <c r="V248" s="26" t="s">
        <v>47</v>
      </c>
      <c r="W248" s="27">
        <v>4018</v>
      </c>
      <c r="X248" s="26">
        <v>8.8010000000000002</v>
      </c>
      <c r="Y248" s="18">
        <v>2.5350000000000001</v>
      </c>
      <c r="Z248" s="21">
        <v>1430</v>
      </c>
    </row>
    <row r="249" spans="12:26">
      <c r="L249" s="36" t="s">
        <v>79</v>
      </c>
      <c r="M249" s="33" t="s">
        <v>76</v>
      </c>
      <c r="N249" s="30" t="s">
        <v>69</v>
      </c>
      <c r="O249" s="30">
        <v>1</v>
      </c>
      <c r="P249" s="30">
        <v>1</v>
      </c>
      <c r="Q249" s="26">
        <v>8</v>
      </c>
      <c r="R249" s="26">
        <v>9.0939999999999994</v>
      </c>
      <c r="S249" s="26">
        <v>73.02</v>
      </c>
      <c r="T249" s="26">
        <v>3.9889999999999999</v>
      </c>
      <c r="U249" s="26" t="s">
        <v>47</v>
      </c>
      <c r="V249" s="26" t="s">
        <v>47</v>
      </c>
      <c r="W249" s="27">
        <v>5705</v>
      </c>
      <c r="X249" s="26">
        <v>8.0289999999999999</v>
      </c>
      <c r="Y249" s="18">
        <v>3.4750000000000001</v>
      </c>
      <c r="Z249" s="21">
        <v>1789</v>
      </c>
    </row>
    <row r="250" spans="12:26">
      <c r="L250" s="36" t="s">
        <v>79</v>
      </c>
      <c r="M250" s="33" t="s">
        <v>76</v>
      </c>
      <c r="N250" s="30" t="s">
        <v>69</v>
      </c>
      <c r="O250" s="30">
        <v>1</v>
      </c>
      <c r="P250" s="30">
        <v>1</v>
      </c>
      <c r="Q250" s="26">
        <v>9</v>
      </c>
      <c r="R250" s="26">
        <v>12.47</v>
      </c>
      <c r="S250" s="26">
        <v>92.45</v>
      </c>
      <c r="T250" s="26">
        <v>3.99</v>
      </c>
      <c r="U250" s="26" t="s">
        <v>47</v>
      </c>
      <c r="V250" s="26" t="s">
        <v>47</v>
      </c>
      <c r="W250" s="27">
        <v>8018</v>
      </c>
      <c r="X250" s="26">
        <v>7.4160000000000004</v>
      </c>
      <c r="Y250" s="18">
        <v>4.7640000000000002</v>
      </c>
      <c r="Z250" s="21">
        <v>2265</v>
      </c>
    </row>
    <row r="251" spans="12:26">
      <c r="L251" s="36" t="s">
        <v>79</v>
      </c>
      <c r="M251" s="33" t="s">
        <v>76</v>
      </c>
      <c r="N251" s="30" t="s">
        <v>69</v>
      </c>
      <c r="O251" s="30">
        <v>1</v>
      </c>
      <c r="P251" s="30">
        <v>1</v>
      </c>
      <c r="Q251" s="26">
        <v>10</v>
      </c>
      <c r="R251" s="26">
        <v>17.079999999999998</v>
      </c>
      <c r="S251" s="26">
        <v>116.3</v>
      </c>
      <c r="T251" s="26">
        <v>3.988</v>
      </c>
      <c r="U251" s="26" t="s">
        <v>47</v>
      </c>
      <c r="V251" s="26" t="s">
        <v>47</v>
      </c>
      <c r="W251" s="27">
        <v>11190</v>
      </c>
      <c r="X251" s="26">
        <v>6.8079999999999998</v>
      </c>
      <c r="Y251" s="18">
        <v>6.5279999999999996</v>
      </c>
      <c r="Z251" s="21">
        <v>2849</v>
      </c>
    </row>
    <row r="252" spans="12:26">
      <c r="L252" s="36" t="s">
        <v>79</v>
      </c>
      <c r="M252" s="33" t="s">
        <v>76</v>
      </c>
      <c r="N252" s="30" t="s">
        <v>69</v>
      </c>
      <c r="O252" s="30">
        <v>1</v>
      </c>
      <c r="P252" s="30">
        <v>1</v>
      </c>
      <c r="Q252" s="26">
        <v>11</v>
      </c>
      <c r="R252" s="26">
        <v>23.42</v>
      </c>
      <c r="S252" s="26">
        <v>112.9</v>
      </c>
      <c r="T252" s="26">
        <v>3.9910000000000001</v>
      </c>
      <c r="U252" s="26" t="s">
        <v>47</v>
      </c>
      <c r="V252" s="26" t="s">
        <v>47</v>
      </c>
      <c r="W252" s="27">
        <v>15550</v>
      </c>
      <c r="X252" s="26">
        <v>4.8209999999999997</v>
      </c>
      <c r="Y252" s="18">
        <v>8.9499999999999993</v>
      </c>
      <c r="Z252" s="21">
        <v>2766</v>
      </c>
    </row>
    <row r="253" spans="12:26">
      <c r="L253" s="36" t="s">
        <v>79</v>
      </c>
      <c r="M253" s="33" t="s">
        <v>76</v>
      </c>
      <c r="N253" s="30" t="s">
        <v>69</v>
      </c>
      <c r="O253" s="30">
        <v>1</v>
      </c>
      <c r="P253" s="30">
        <v>1</v>
      </c>
      <c r="Q253" s="26">
        <v>12</v>
      </c>
      <c r="R253" s="26">
        <v>31.99</v>
      </c>
      <c r="S253" s="26">
        <v>113.4</v>
      </c>
      <c r="T253" s="26">
        <v>3.9889999999999999</v>
      </c>
      <c r="U253" s="26" t="s">
        <v>47</v>
      </c>
      <c r="V253" s="26" t="s">
        <v>47</v>
      </c>
      <c r="W253" s="27">
        <v>21520</v>
      </c>
      <c r="X253" s="26">
        <v>3.544</v>
      </c>
      <c r="Y253" s="18">
        <v>12.23</v>
      </c>
      <c r="Z253" s="21">
        <v>2778</v>
      </c>
    </row>
    <row r="254" spans="12:26">
      <c r="L254" s="36" t="s">
        <v>79</v>
      </c>
      <c r="M254" s="33" t="s">
        <v>76</v>
      </c>
      <c r="N254" s="30" t="s">
        <v>69</v>
      </c>
      <c r="O254" s="30">
        <v>1</v>
      </c>
      <c r="P254" s="30">
        <v>1</v>
      </c>
      <c r="Q254" s="26">
        <v>13</v>
      </c>
      <c r="R254" s="26">
        <v>44.03</v>
      </c>
      <c r="S254" s="26">
        <v>116</v>
      </c>
      <c r="T254" s="26">
        <v>3.9889999999999999</v>
      </c>
      <c r="U254" s="26" t="s">
        <v>47</v>
      </c>
      <c r="V254" s="26" t="s">
        <v>47</v>
      </c>
      <c r="W254" s="27">
        <v>29700</v>
      </c>
      <c r="X254" s="26">
        <v>2.6349999999999998</v>
      </c>
      <c r="Y254" s="18">
        <v>16.829999999999998</v>
      </c>
      <c r="Z254" s="21">
        <v>2843</v>
      </c>
    </row>
    <row r="255" spans="12:26">
      <c r="L255" s="36" t="s">
        <v>79</v>
      </c>
      <c r="M255" s="33" t="s">
        <v>76</v>
      </c>
      <c r="N255" s="30" t="s">
        <v>69</v>
      </c>
      <c r="O255" s="30">
        <v>1</v>
      </c>
      <c r="P255" s="30">
        <v>1</v>
      </c>
      <c r="Q255" s="26">
        <v>14</v>
      </c>
      <c r="R255" s="26">
        <v>60.23</v>
      </c>
      <c r="S255" s="26">
        <v>120.6</v>
      </c>
      <c r="T255" s="26">
        <v>3.9889999999999999</v>
      </c>
      <c r="U255" s="26" t="s">
        <v>47</v>
      </c>
      <c r="V255" s="26" t="s">
        <v>47</v>
      </c>
      <c r="W255" s="27">
        <v>40920</v>
      </c>
      <c r="X255" s="26">
        <v>2.0019999999999998</v>
      </c>
      <c r="Y255" s="18">
        <v>23.02</v>
      </c>
      <c r="Z255" s="21">
        <v>2955</v>
      </c>
    </row>
    <row r="256" spans="12:26">
      <c r="L256" s="36" t="s">
        <v>79</v>
      </c>
      <c r="M256" s="33" t="s">
        <v>76</v>
      </c>
      <c r="N256" s="30" t="s">
        <v>69</v>
      </c>
      <c r="O256" s="30">
        <v>1</v>
      </c>
      <c r="P256" s="30">
        <v>1</v>
      </c>
      <c r="Q256" s="26">
        <v>15</v>
      </c>
      <c r="R256" s="26">
        <v>82.77</v>
      </c>
      <c r="S256" s="26">
        <v>117.9</v>
      </c>
      <c r="T256" s="26">
        <v>3.9889999999999999</v>
      </c>
      <c r="U256" s="26" t="s">
        <v>47</v>
      </c>
      <c r="V256" s="26" t="s">
        <v>47</v>
      </c>
      <c r="W256" s="27">
        <v>56290</v>
      </c>
      <c r="X256" s="26">
        <v>1.425</v>
      </c>
      <c r="Y256" s="18">
        <v>31.63</v>
      </c>
      <c r="Z256" s="21">
        <v>2889</v>
      </c>
    </row>
    <row r="257" spans="12:26">
      <c r="L257" s="36" t="s">
        <v>79</v>
      </c>
      <c r="M257" s="33" t="s">
        <v>76</v>
      </c>
      <c r="N257" s="30" t="s">
        <v>69</v>
      </c>
      <c r="O257" s="30">
        <v>1</v>
      </c>
      <c r="P257" s="30">
        <v>1</v>
      </c>
      <c r="Q257" s="26">
        <v>16</v>
      </c>
      <c r="R257" s="26">
        <v>113.3</v>
      </c>
      <c r="S257" s="26">
        <v>121.8</v>
      </c>
      <c r="T257" s="26">
        <v>3.99</v>
      </c>
      <c r="U257" s="26" t="s">
        <v>47</v>
      </c>
      <c r="V257" s="26" t="s">
        <v>47</v>
      </c>
      <c r="W257" s="27">
        <v>77370</v>
      </c>
      <c r="X257" s="26">
        <v>1.075</v>
      </c>
      <c r="Y257" s="18">
        <v>43.31</v>
      </c>
      <c r="Z257" s="21">
        <v>2984</v>
      </c>
    </row>
    <row r="258" spans="12:26">
      <c r="L258" s="36" t="s">
        <v>79</v>
      </c>
      <c r="M258" s="33" t="s">
        <v>76</v>
      </c>
      <c r="N258" s="30" t="s">
        <v>69</v>
      </c>
      <c r="O258" s="30">
        <v>1</v>
      </c>
      <c r="P258" s="30">
        <v>1</v>
      </c>
      <c r="Q258" s="26">
        <v>17</v>
      </c>
      <c r="R258" s="26">
        <v>155.19999999999999</v>
      </c>
      <c r="S258" s="26">
        <v>123.4</v>
      </c>
      <c r="T258" s="26">
        <v>3.992</v>
      </c>
      <c r="U258" s="26" t="s">
        <v>47</v>
      </c>
      <c r="V258" s="26" t="s">
        <v>47</v>
      </c>
      <c r="W258" s="27">
        <v>106300</v>
      </c>
      <c r="X258" s="26">
        <v>0.79510000000000003</v>
      </c>
      <c r="Y258" s="18">
        <v>59.33</v>
      </c>
      <c r="Z258" s="21">
        <v>3024</v>
      </c>
    </row>
    <row r="259" spans="12:26">
      <c r="L259" s="36" t="s">
        <v>79</v>
      </c>
      <c r="M259" s="33" t="s">
        <v>76</v>
      </c>
      <c r="N259" s="30" t="s">
        <v>69</v>
      </c>
      <c r="O259" s="30">
        <v>1</v>
      </c>
      <c r="P259" s="30">
        <v>1</v>
      </c>
      <c r="Q259" s="26">
        <v>18</v>
      </c>
      <c r="R259" s="26">
        <v>212.8</v>
      </c>
      <c r="S259" s="26">
        <v>124.7</v>
      </c>
      <c r="T259" s="26">
        <v>3.992</v>
      </c>
      <c r="U259" s="26" t="s">
        <v>47</v>
      </c>
      <c r="V259" s="26" t="s">
        <v>47</v>
      </c>
      <c r="W259" s="27">
        <v>145900</v>
      </c>
      <c r="X259" s="26">
        <v>0.58620000000000005</v>
      </c>
      <c r="Y259" s="18">
        <v>81.31</v>
      </c>
      <c r="Z259" s="21">
        <v>3056</v>
      </c>
    </row>
    <row r="260" spans="12:26">
      <c r="L260" s="36" t="s">
        <v>79</v>
      </c>
      <c r="M260" s="33" t="s">
        <v>76</v>
      </c>
      <c r="N260" s="30" t="s">
        <v>69</v>
      </c>
      <c r="O260" s="30">
        <v>1</v>
      </c>
      <c r="P260" s="30">
        <v>1</v>
      </c>
      <c r="Q260" s="26">
        <v>19</v>
      </c>
      <c r="R260" s="26">
        <v>291.60000000000002</v>
      </c>
      <c r="S260" s="26">
        <v>126</v>
      </c>
      <c r="T260" s="26">
        <v>3.992</v>
      </c>
      <c r="U260" s="26" t="s">
        <v>47</v>
      </c>
      <c r="V260" s="26" t="s">
        <v>47</v>
      </c>
      <c r="W260" s="27">
        <v>200100</v>
      </c>
      <c r="X260" s="26">
        <v>0.43219999999999997</v>
      </c>
      <c r="Y260" s="18">
        <v>111.4</v>
      </c>
      <c r="Z260" s="21">
        <v>3088</v>
      </c>
    </row>
    <row r="261" spans="12:26">
      <c r="L261" s="36" t="s">
        <v>79</v>
      </c>
      <c r="M261" s="33" t="s">
        <v>76</v>
      </c>
      <c r="N261" s="30" t="s">
        <v>69</v>
      </c>
      <c r="O261" s="28">
        <v>1</v>
      </c>
      <c r="P261" s="28">
        <v>1</v>
      </c>
      <c r="Q261" s="26">
        <v>20</v>
      </c>
      <c r="R261" s="26">
        <v>399.8</v>
      </c>
      <c r="S261" s="26">
        <v>133.9</v>
      </c>
      <c r="T261" s="26">
        <v>3.9929999999999999</v>
      </c>
      <c r="U261" s="26" t="s">
        <v>47</v>
      </c>
      <c r="V261" s="26" t="s">
        <v>47</v>
      </c>
      <c r="W261" s="27">
        <v>274500</v>
      </c>
      <c r="X261" s="26">
        <v>0.33500000000000002</v>
      </c>
      <c r="Y261" s="18">
        <v>152.80000000000001</v>
      </c>
      <c r="Z261" s="21">
        <v>3281</v>
      </c>
    </row>
    <row r="262" spans="12:26">
      <c r="L262" s="36" t="s">
        <v>79</v>
      </c>
      <c r="M262" s="33" t="s">
        <v>76</v>
      </c>
      <c r="N262" s="30" t="s">
        <v>69</v>
      </c>
      <c r="O262" s="30">
        <v>2</v>
      </c>
      <c r="P262" s="30">
        <v>1</v>
      </c>
      <c r="Q262" s="26">
        <v>1</v>
      </c>
      <c r="R262" s="26">
        <v>0.99109999999999998</v>
      </c>
      <c r="S262" s="26">
        <v>8.6679999999999993</v>
      </c>
      <c r="T262" s="26">
        <v>3.984</v>
      </c>
      <c r="U262" s="26" t="s">
        <v>47</v>
      </c>
      <c r="V262" s="26" t="s">
        <v>47</v>
      </c>
      <c r="W262" s="26">
        <v>148</v>
      </c>
      <c r="X262" s="26">
        <v>8.7469999999999999</v>
      </c>
      <c r="Y262" s="18">
        <v>0.37869999999999998</v>
      </c>
      <c r="Z262" s="18">
        <v>212.4</v>
      </c>
    </row>
    <row r="263" spans="12:26">
      <c r="L263" s="36" t="s">
        <v>79</v>
      </c>
      <c r="M263" s="33" t="s">
        <v>76</v>
      </c>
      <c r="N263" s="30" t="s">
        <v>69</v>
      </c>
      <c r="O263" s="30">
        <v>2</v>
      </c>
      <c r="P263" s="30">
        <v>1</v>
      </c>
      <c r="Q263" s="26">
        <v>2</v>
      </c>
      <c r="R263" s="26">
        <v>1.3680000000000001</v>
      </c>
      <c r="S263" s="26">
        <v>15.14</v>
      </c>
      <c r="T263" s="26">
        <v>3.9870000000000001</v>
      </c>
      <c r="U263" s="26" t="s">
        <v>47</v>
      </c>
      <c r="V263" s="26" t="s">
        <v>47</v>
      </c>
      <c r="W263" s="26">
        <v>401.5</v>
      </c>
      <c r="X263" s="26">
        <v>11.06</v>
      </c>
      <c r="Y263" s="18">
        <v>0.52290000000000003</v>
      </c>
      <c r="Z263" s="18">
        <v>370.9</v>
      </c>
    </row>
    <row r="264" spans="12:26">
      <c r="L264" s="36" t="s">
        <v>79</v>
      </c>
      <c r="M264" s="33" t="s">
        <v>76</v>
      </c>
      <c r="N264" s="30" t="s">
        <v>69</v>
      </c>
      <c r="O264" s="30">
        <v>2</v>
      </c>
      <c r="P264" s="30">
        <v>1</v>
      </c>
      <c r="Q264" s="26">
        <v>3</v>
      </c>
      <c r="R264" s="26">
        <v>1.8779999999999999</v>
      </c>
      <c r="S264" s="26">
        <v>18.02</v>
      </c>
      <c r="T264" s="26">
        <v>3.984</v>
      </c>
      <c r="U264" s="26" t="s">
        <v>47</v>
      </c>
      <c r="V264" s="26" t="s">
        <v>47</v>
      </c>
      <c r="W264" s="26">
        <v>750.4</v>
      </c>
      <c r="X264" s="26">
        <v>9.5939999999999994</v>
      </c>
      <c r="Y264" s="18">
        <v>0.71760000000000002</v>
      </c>
      <c r="Z264" s="18">
        <v>441.5</v>
      </c>
    </row>
    <row r="265" spans="12:26">
      <c r="L265" s="36" t="s">
        <v>79</v>
      </c>
      <c r="M265" s="33" t="s">
        <v>76</v>
      </c>
      <c r="N265" s="30" t="s">
        <v>69</v>
      </c>
      <c r="O265" s="30">
        <v>2</v>
      </c>
      <c r="P265" s="30">
        <v>1</v>
      </c>
      <c r="Q265" s="26">
        <v>4</v>
      </c>
      <c r="R265" s="26">
        <v>2.5739999999999998</v>
      </c>
      <c r="S265" s="26">
        <v>21.39</v>
      </c>
      <c r="T265" s="26">
        <v>3.9849999999999999</v>
      </c>
      <c r="U265" s="26" t="s">
        <v>47</v>
      </c>
      <c r="V265" s="26" t="s">
        <v>47</v>
      </c>
      <c r="W265" s="27">
        <v>1229</v>
      </c>
      <c r="X265" s="26">
        <v>8.3109999999999999</v>
      </c>
      <c r="Y265" s="18">
        <v>0.98370000000000002</v>
      </c>
      <c r="Z265" s="18">
        <v>524.20000000000005</v>
      </c>
    </row>
    <row r="266" spans="12:26">
      <c r="L266" s="36" t="s">
        <v>79</v>
      </c>
      <c r="M266" s="33" t="s">
        <v>76</v>
      </c>
      <c r="N266" s="30" t="s">
        <v>69</v>
      </c>
      <c r="O266" s="30">
        <v>2</v>
      </c>
      <c r="P266" s="30">
        <v>1</v>
      </c>
      <c r="Q266" s="26">
        <v>5</v>
      </c>
      <c r="R266" s="26">
        <v>3.528</v>
      </c>
      <c r="S266" s="26">
        <v>26.18</v>
      </c>
      <c r="T266" s="26">
        <v>3.9860000000000002</v>
      </c>
      <c r="U266" s="26" t="s">
        <v>47</v>
      </c>
      <c r="V266" s="26" t="s">
        <v>47</v>
      </c>
      <c r="W266" s="27">
        <v>1884</v>
      </c>
      <c r="X266" s="26">
        <v>7.4210000000000003</v>
      </c>
      <c r="Y266" s="18">
        <v>1.3480000000000001</v>
      </c>
      <c r="Z266" s="18">
        <v>641.4</v>
      </c>
    </row>
    <row r="267" spans="12:26">
      <c r="L267" s="36" t="s">
        <v>79</v>
      </c>
      <c r="M267" s="33" t="s">
        <v>76</v>
      </c>
      <c r="N267" s="30" t="s">
        <v>69</v>
      </c>
      <c r="O267" s="30">
        <v>2</v>
      </c>
      <c r="P267" s="30">
        <v>1</v>
      </c>
      <c r="Q267" s="26">
        <v>6</v>
      </c>
      <c r="R267" s="26">
        <v>4.8369999999999997</v>
      </c>
      <c r="S267" s="26">
        <v>32.74</v>
      </c>
      <c r="T267" s="26">
        <v>3.9849999999999999</v>
      </c>
      <c r="U267" s="26" t="s">
        <v>47</v>
      </c>
      <c r="V267" s="26" t="s">
        <v>47</v>
      </c>
      <c r="W267" s="27">
        <v>2783</v>
      </c>
      <c r="X267" s="26">
        <v>6.7690000000000001</v>
      </c>
      <c r="Y267" s="18">
        <v>1.8480000000000001</v>
      </c>
      <c r="Z267" s="18">
        <v>802.1</v>
      </c>
    </row>
    <row r="268" spans="12:26">
      <c r="L268" s="36" t="s">
        <v>79</v>
      </c>
      <c r="M268" s="33" t="s">
        <v>76</v>
      </c>
      <c r="N268" s="30" t="s">
        <v>69</v>
      </c>
      <c r="O268" s="30">
        <v>2</v>
      </c>
      <c r="P268" s="30">
        <v>1</v>
      </c>
      <c r="Q268" s="26">
        <v>7</v>
      </c>
      <c r="R268" s="26">
        <v>6.6310000000000002</v>
      </c>
      <c r="S268" s="26">
        <v>41.07</v>
      </c>
      <c r="T268" s="26">
        <v>3.9860000000000002</v>
      </c>
      <c r="U268" s="26" t="s">
        <v>47</v>
      </c>
      <c r="V268" s="26" t="s">
        <v>47</v>
      </c>
      <c r="W268" s="27">
        <v>4014</v>
      </c>
      <c r="X268" s="26">
        <v>6.194</v>
      </c>
      <c r="Y268" s="18">
        <v>2.5339999999999998</v>
      </c>
      <c r="Z268" s="21">
        <v>1006</v>
      </c>
    </row>
    <row r="269" spans="12:26">
      <c r="L269" s="36" t="s">
        <v>79</v>
      </c>
      <c r="M269" s="33" t="s">
        <v>76</v>
      </c>
      <c r="N269" s="30" t="s">
        <v>69</v>
      </c>
      <c r="O269" s="30">
        <v>2</v>
      </c>
      <c r="P269" s="30">
        <v>1</v>
      </c>
      <c r="Q269" s="26">
        <v>8</v>
      </c>
      <c r="R269" s="26">
        <v>9.09</v>
      </c>
      <c r="S269" s="26">
        <v>51.67</v>
      </c>
      <c r="T269" s="26">
        <v>3.9870000000000001</v>
      </c>
      <c r="U269" s="26" t="s">
        <v>47</v>
      </c>
      <c r="V269" s="26" t="s">
        <v>47</v>
      </c>
      <c r="W269" s="27">
        <v>5702</v>
      </c>
      <c r="X269" s="26">
        <v>5.6849999999999996</v>
      </c>
      <c r="Y269" s="18">
        <v>3.4740000000000002</v>
      </c>
      <c r="Z269" s="21">
        <v>1266</v>
      </c>
    </row>
    <row r="270" spans="12:26">
      <c r="L270" s="36" t="s">
        <v>79</v>
      </c>
      <c r="M270" s="33" t="s">
        <v>76</v>
      </c>
      <c r="N270" s="30" t="s">
        <v>69</v>
      </c>
      <c r="O270" s="30">
        <v>2</v>
      </c>
      <c r="P270" s="30">
        <v>1</v>
      </c>
      <c r="Q270" s="26">
        <v>9</v>
      </c>
      <c r="R270" s="26">
        <v>12.46</v>
      </c>
      <c r="S270" s="26">
        <v>65.680000000000007</v>
      </c>
      <c r="T270" s="26">
        <v>3.9870000000000001</v>
      </c>
      <c r="U270" s="26" t="s">
        <v>47</v>
      </c>
      <c r="V270" s="26" t="s">
        <v>47</v>
      </c>
      <c r="W270" s="27">
        <v>8016</v>
      </c>
      <c r="X270" s="26">
        <v>5.27</v>
      </c>
      <c r="Y270" s="18">
        <v>4.7619999999999996</v>
      </c>
      <c r="Z270" s="21">
        <v>1609</v>
      </c>
    </row>
    <row r="271" spans="12:26">
      <c r="L271" s="36" t="s">
        <v>79</v>
      </c>
      <c r="M271" s="33" t="s">
        <v>76</v>
      </c>
      <c r="N271" s="30" t="s">
        <v>69</v>
      </c>
      <c r="O271" s="30">
        <v>2</v>
      </c>
      <c r="P271" s="30">
        <v>1</v>
      </c>
      <c r="Q271" s="26">
        <v>10</v>
      </c>
      <c r="R271" s="26">
        <v>17.079999999999998</v>
      </c>
      <c r="S271" s="26">
        <v>85.31</v>
      </c>
      <c r="T271" s="26">
        <v>3.9910000000000001</v>
      </c>
      <c r="U271" s="26" t="s">
        <v>47</v>
      </c>
      <c r="V271" s="26" t="s">
        <v>47</v>
      </c>
      <c r="W271" s="27">
        <v>11190</v>
      </c>
      <c r="X271" s="26">
        <v>4.9939999999999998</v>
      </c>
      <c r="Y271" s="18">
        <v>6.5289999999999999</v>
      </c>
      <c r="Z271" s="21">
        <v>2090</v>
      </c>
    </row>
    <row r="272" spans="12:26">
      <c r="L272" s="36" t="s">
        <v>79</v>
      </c>
      <c r="M272" s="33" t="s">
        <v>76</v>
      </c>
      <c r="N272" s="30" t="s">
        <v>69</v>
      </c>
      <c r="O272" s="30">
        <v>2</v>
      </c>
      <c r="P272" s="30">
        <v>1</v>
      </c>
      <c r="Q272" s="26">
        <v>11</v>
      </c>
      <c r="R272" s="26">
        <v>23.42</v>
      </c>
      <c r="S272" s="26">
        <v>109.6</v>
      </c>
      <c r="T272" s="26">
        <v>3.9870000000000001</v>
      </c>
      <c r="U272" s="26" t="s">
        <v>47</v>
      </c>
      <c r="V272" s="26" t="s">
        <v>47</v>
      </c>
      <c r="W272" s="27">
        <v>15530</v>
      </c>
      <c r="X272" s="26">
        <v>4.6790000000000003</v>
      </c>
      <c r="Y272" s="18">
        <v>8.9510000000000005</v>
      </c>
      <c r="Z272" s="21">
        <v>2685</v>
      </c>
    </row>
    <row r="273" spans="12:26">
      <c r="L273" s="36" t="s">
        <v>79</v>
      </c>
      <c r="M273" s="33" t="s">
        <v>76</v>
      </c>
      <c r="N273" s="30" t="s">
        <v>69</v>
      </c>
      <c r="O273" s="30">
        <v>2</v>
      </c>
      <c r="P273" s="30">
        <v>1</v>
      </c>
      <c r="Q273" s="26">
        <v>12</v>
      </c>
      <c r="R273" s="26">
        <v>32.06</v>
      </c>
      <c r="S273" s="26">
        <v>126</v>
      </c>
      <c r="T273" s="26">
        <v>3.9830000000000001</v>
      </c>
      <c r="U273" s="26" t="s">
        <v>47</v>
      </c>
      <c r="V273" s="26" t="s">
        <v>47</v>
      </c>
      <c r="W273" s="27">
        <v>21500</v>
      </c>
      <c r="X273" s="26">
        <v>3.9319999999999999</v>
      </c>
      <c r="Y273" s="18">
        <v>12.25</v>
      </c>
      <c r="Z273" s="21">
        <v>3088</v>
      </c>
    </row>
    <row r="274" spans="12:26">
      <c r="L274" s="36" t="s">
        <v>79</v>
      </c>
      <c r="M274" s="33" t="s">
        <v>76</v>
      </c>
      <c r="N274" s="30" t="s">
        <v>69</v>
      </c>
      <c r="O274" s="30">
        <v>2</v>
      </c>
      <c r="P274" s="30">
        <v>1</v>
      </c>
      <c r="Q274" s="26">
        <v>13</v>
      </c>
      <c r="R274" s="26">
        <v>43.91</v>
      </c>
      <c r="S274" s="26">
        <v>120.3</v>
      </c>
      <c r="T274" s="26">
        <v>3.9870000000000001</v>
      </c>
      <c r="U274" s="26" t="s">
        <v>47</v>
      </c>
      <c r="V274" s="26" t="s">
        <v>47</v>
      </c>
      <c r="W274" s="27">
        <v>29680</v>
      </c>
      <c r="X274" s="26">
        <v>2.74</v>
      </c>
      <c r="Y274" s="18">
        <v>16.78</v>
      </c>
      <c r="Z274" s="21">
        <v>2948</v>
      </c>
    </row>
    <row r="275" spans="12:26">
      <c r="L275" s="36" t="s">
        <v>79</v>
      </c>
      <c r="M275" s="33" t="s">
        <v>76</v>
      </c>
      <c r="N275" s="30" t="s">
        <v>69</v>
      </c>
      <c r="O275" s="30">
        <v>2</v>
      </c>
      <c r="P275" s="30">
        <v>1</v>
      </c>
      <c r="Q275" s="26">
        <v>14</v>
      </c>
      <c r="R275" s="26">
        <v>60.28</v>
      </c>
      <c r="S275" s="26">
        <v>128.19999999999999</v>
      </c>
      <c r="T275" s="26">
        <v>3.9870000000000001</v>
      </c>
      <c r="U275" s="26" t="s">
        <v>47</v>
      </c>
      <c r="V275" s="26" t="s">
        <v>47</v>
      </c>
      <c r="W275" s="27">
        <v>40900</v>
      </c>
      <c r="X275" s="26">
        <v>2.1269999999999998</v>
      </c>
      <c r="Y275" s="18">
        <v>23.04</v>
      </c>
      <c r="Z275" s="21">
        <v>3141</v>
      </c>
    </row>
    <row r="276" spans="12:26">
      <c r="L276" s="36" t="s">
        <v>79</v>
      </c>
      <c r="M276" s="33" t="s">
        <v>76</v>
      </c>
      <c r="N276" s="30" t="s">
        <v>69</v>
      </c>
      <c r="O276" s="30">
        <v>2</v>
      </c>
      <c r="P276" s="30">
        <v>1</v>
      </c>
      <c r="Q276" s="26">
        <v>15</v>
      </c>
      <c r="R276" s="26">
        <v>82.8</v>
      </c>
      <c r="S276" s="26">
        <v>119.3</v>
      </c>
      <c r="T276" s="26">
        <v>3.9849999999999999</v>
      </c>
      <c r="U276" s="26" t="s">
        <v>47</v>
      </c>
      <c r="V276" s="26" t="s">
        <v>47</v>
      </c>
      <c r="W276" s="27">
        <v>56280</v>
      </c>
      <c r="X276" s="26">
        <v>1.4410000000000001</v>
      </c>
      <c r="Y276" s="18">
        <v>31.65</v>
      </c>
      <c r="Z276" s="21">
        <v>2923</v>
      </c>
    </row>
    <row r="277" spans="12:26">
      <c r="L277" s="36" t="s">
        <v>79</v>
      </c>
      <c r="M277" s="33" t="s">
        <v>76</v>
      </c>
      <c r="N277" s="30" t="s">
        <v>69</v>
      </c>
      <c r="O277" s="30">
        <v>2</v>
      </c>
      <c r="P277" s="30">
        <v>1</v>
      </c>
      <c r="Q277" s="26">
        <v>16</v>
      </c>
      <c r="R277" s="26">
        <v>113.3</v>
      </c>
      <c r="S277" s="26">
        <v>125</v>
      </c>
      <c r="T277" s="26">
        <v>3.9889999999999999</v>
      </c>
      <c r="U277" s="26" t="s">
        <v>47</v>
      </c>
      <c r="V277" s="26" t="s">
        <v>47</v>
      </c>
      <c r="W277" s="27">
        <v>77350</v>
      </c>
      <c r="X277" s="26">
        <v>1.103</v>
      </c>
      <c r="Y277" s="18">
        <v>43.31</v>
      </c>
      <c r="Z277" s="21">
        <v>3063</v>
      </c>
    </row>
    <row r="278" spans="12:26">
      <c r="L278" s="36" t="s">
        <v>79</v>
      </c>
      <c r="M278" s="33" t="s">
        <v>76</v>
      </c>
      <c r="N278" s="30" t="s">
        <v>69</v>
      </c>
      <c r="O278" s="30">
        <v>2</v>
      </c>
      <c r="P278" s="30">
        <v>1</v>
      </c>
      <c r="Q278" s="26">
        <v>17</v>
      </c>
      <c r="R278" s="26">
        <v>155.1</v>
      </c>
      <c r="S278" s="26">
        <v>127.6</v>
      </c>
      <c r="T278" s="26">
        <v>3.9870000000000001</v>
      </c>
      <c r="U278" s="26" t="s">
        <v>47</v>
      </c>
      <c r="V278" s="26" t="s">
        <v>47</v>
      </c>
      <c r="W278" s="27">
        <v>106200</v>
      </c>
      <c r="X278" s="26">
        <v>0.82269999999999999</v>
      </c>
      <c r="Y278" s="18">
        <v>59.29</v>
      </c>
      <c r="Z278" s="21">
        <v>3127</v>
      </c>
    </row>
    <row r="279" spans="12:26">
      <c r="L279" s="36" t="s">
        <v>79</v>
      </c>
      <c r="M279" s="33" t="s">
        <v>76</v>
      </c>
      <c r="N279" s="30" t="s">
        <v>69</v>
      </c>
      <c r="O279" s="30">
        <v>2</v>
      </c>
      <c r="P279" s="30">
        <v>1</v>
      </c>
      <c r="Q279" s="26">
        <v>18</v>
      </c>
      <c r="R279" s="26">
        <v>212.9</v>
      </c>
      <c r="S279" s="26">
        <v>126.2</v>
      </c>
      <c r="T279" s="26">
        <v>3.9860000000000002</v>
      </c>
      <c r="U279" s="26" t="s">
        <v>47</v>
      </c>
      <c r="V279" s="26" t="s">
        <v>47</v>
      </c>
      <c r="W279" s="27">
        <v>145800</v>
      </c>
      <c r="X279" s="26">
        <v>0.5927</v>
      </c>
      <c r="Y279" s="18">
        <v>81.349999999999994</v>
      </c>
      <c r="Z279" s="21">
        <v>3091</v>
      </c>
    </row>
    <row r="280" spans="12:26">
      <c r="L280" s="36" t="s">
        <v>79</v>
      </c>
      <c r="M280" s="33" t="s">
        <v>76</v>
      </c>
      <c r="N280" s="30" t="s">
        <v>69</v>
      </c>
      <c r="O280" s="30">
        <v>2</v>
      </c>
      <c r="P280" s="30">
        <v>1</v>
      </c>
      <c r="Q280" s="26">
        <v>19</v>
      </c>
      <c r="R280" s="26">
        <v>291.8</v>
      </c>
      <c r="S280" s="26">
        <v>127.5</v>
      </c>
      <c r="T280" s="26">
        <v>3.9870000000000001</v>
      </c>
      <c r="U280" s="26" t="s">
        <v>47</v>
      </c>
      <c r="V280" s="26" t="s">
        <v>47</v>
      </c>
      <c r="W280" s="27">
        <v>200100</v>
      </c>
      <c r="X280" s="26">
        <v>0.43690000000000001</v>
      </c>
      <c r="Y280" s="18">
        <v>111.5</v>
      </c>
      <c r="Z280" s="21">
        <v>3123</v>
      </c>
    </row>
    <row r="281" spans="12:26">
      <c r="L281" s="36" t="s">
        <v>79</v>
      </c>
      <c r="M281" s="33" t="s">
        <v>76</v>
      </c>
      <c r="N281" s="30" t="s">
        <v>69</v>
      </c>
      <c r="O281" s="28">
        <v>2</v>
      </c>
      <c r="P281" s="28">
        <v>1</v>
      </c>
      <c r="Q281" s="26">
        <v>20</v>
      </c>
      <c r="R281" s="26">
        <v>400</v>
      </c>
      <c r="S281" s="26">
        <v>134.30000000000001</v>
      </c>
      <c r="T281" s="26">
        <v>3.9870000000000001</v>
      </c>
      <c r="U281" s="26" t="s">
        <v>47</v>
      </c>
      <c r="V281" s="26" t="s">
        <v>47</v>
      </c>
      <c r="W281" s="27">
        <v>274500</v>
      </c>
      <c r="X281" s="26">
        <v>0.3357</v>
      </c>
      <c r="Y281" s="18">
        <v>152.9</v>
      </c>
      <c r="Z281" s="21">
        <v>3291</v>
      </c>
    </row>
    <row r="282" spans="12:26">
      <c r="L282" s="36" t="s">
        <v>79</v>
      </c>
      <c r="M282" s="33" t="s">
        <v>76</v>
      </c>
      <c r="N282" s="30" t="s">
        <v>69</v>
      </c>
      <c r="O282" s="30">
        <v>3</v>
      </c>
      <c r="P282" s="30">
        <v>1</v>
      </c>
      <c r="Q282" s="26">
        <v>1</v>
      </c>
      <c r="R282" s="26">
        <v>0.9919</v>
      </c>
      <c r="S282" s="26">
        <v>7.6440000000000001</v>
      </c>
      <c r="T282" s="26">
        <v>3.9910000000000001</v>
      </c>
      <c r="U282" s="26" t="s">
        <v>47</v>
      </c>
      <c r="V282" s="26" t="s">
        <v>47</v>
      </c>
      <c r="W282" s="26">
        <v>148</v>
      </c>
      <c r="X282" s="26">
        <v>7.7069999999999999</v>
      </c>
      <c r="Y282" s="18">
        <v>0.379</v>
      </c>
      <c r="Z282" s="18">
        <v>187.3</v>
      </c>
    </row>
    <row r="283" spans="12:26">
      <c r="L283" s="36" t="s">
        <v>79</v>
      </c>
      <c r="M283" s="33" t="s">
        <v>76</v>
      </c>
      <c r="N283" s="30" t="s">
        <v>69</v>
      </c>
      <c r="O283" s="30">
        <v>3</v>
      </c>
      <c r="P283" s="30">
        <v>1</v>
      </c>
      <c r="Q283" s="26">
        <v>2</v>
      </c>
      <c r="R283" s="26">
        <v>1.369</v>
      </c>
      <c r="S283" s="26">
        <v>13.16</v>
      </c>
      <c r="T283" s="26">
        <v>3.99</v>
      </c>
      <c r="U283" s="26" t="s">
        <v>47</v>
      </c>
      <c r="V283" s="26" t="s">
        <v>47</v>
      </c>
      <c r="W283" s="26">
        <v>401.6</v>
      </c>
      <c r="X283" s="26">
        <v>9.6140000000000008</v>
      </c>
      <c r="Y283" s="18">
        <v>0.52310000000000001</v>
      </c>
      <c r="Z283" s="18">
        <v>322.39999999999998</v>
      </c>
    </row>
    <row r="284" spans="12:26">
      <c r="L284" s="36" t="s">
        <v>79</v>
      </c>
      <c r="M284" s="33" t="s">
        <v>76</v>
      </c>
      <c r="N284" s="30" t="s">
        <v>69</v>
      </c>
      <c r="O284" s="30">
        <v>3</v>
      </c>
      <c r="P284" s="30">
        <v>1</v>
      </c>
      <c r="Q284" s="26">
        <v>3</v>
      </c>
      <c r="R284" s="26">
        <v>1.8779999999999999</v>
      </c>
      <c r="S284" s="26">
        <v>15.59</v>
      </c>
      <c r="T284" s="26">
        <v>3.99</v>
      </c>
      <c r="U284" s="26" t="s">
        <v>47</v>
      </c>
      <c r="V284" s="26" t="s">
        <v>47</v>
      </c>
      <c r="W284" s="26">
        <v>750.7</v>
      </c>
      <c r="X284" s="26">
        <v>8.3000000000000007</v>
      </c>
      <c r="Y284" s="18">
        <v>0.71779999999999999</v>
      </c>
      <c r="Z284" s="18">
        <v>382</v>
      </c>
    </row>
    <row r="285" spans="12:26">
      <c r="L285" s="36" t="s">
        <v>79</v>
      </c>
      <c r="M285" s="33" t="s">
        <v>76</v>
      </c>
      <c r="N285" s="30" t="s">
        <v>69</v>
      </c>
      <c r="O285" s="30">
        <v>3</v>
      </c>
      <c r="P285" s="30">
        <v>1</v>
      </c>
      <c r="Q285" s="26">
        <v>4</v>
      </c>
      <c r="R285" s="26">
        <v>2.5739999999999998</v>
      </c>
      <c r="S285" s="26">
        <v>18.45</v>
      </c>
      <c r="T285" s="26">
        <v>3.9910000000000001</v>
      </c>
      <c r="U285" s="26" t="s">
        <v>47</v>
      </c>
      <c r="V285" s="26" t="s">
        <v>47</v>
      </c>
      <c r="W285" s="27">
        <v>1229</v>
      </c>
      <c r="X285" s="26">
        <v>7.1689999999999996</v>
      </c>
      <c r="Y285" s="18">
        <v>0.98360000000000003</v>
      </c>
      <c r="Z285" s="18">
        <v>452.1</v>
      </c>
    </row>
    <row r="286" spans="12:26">
      <c r="L286" s="36" t="s">
        <v>79</v>
      </c>
      <c r="M286" s="33" t="s">
        <v>76</v>
      </c>
      <c r="N286" s="30" t="s">
        <v>69</v>
      </c>
      <c r="O286" s="30">
        <v>3</v>
      </c>
      <c r="P286" s="30">
        <v>1</v>
      </c>
      <c r="Q286" s="26">
        <v>5</v>
      </c>
      <c r="R286" s="26">
        <v>3.528</v>
      </c>
      <c r="S286" s="26">
        <v>22.68</v>
      </c>
      <c r="T286" s="26">
        <v>3.992</v>
      </c>
      <c r="U286" s="26" t="s">
        <v>47</v>
      </c>
      <c r="V286" s="26" t="s">
        <v>47</v>
      </c>
      <c r="W286" s="27">
        <v>1885</v>
      </c>
      <c r="X286" s="26">
        <v>6.4279999999999999</v>
      </c>
      <c r="Y286" s="18">
        <v>1.3480000000000001</v>
      </c>
      <c r="Z286" s="18">
        <v>555.6</v>
      </c>
    </row>
    <row r="287" spans="12:26">
      <c r="L287" s="36" t="s">
        <v>79</v>
      </c>
      <c r="M287" s="33" t="s">
        <v>76</v>
      </c>
      <c r="N287" s="30" t="s">
        <v>69</v>
      </c>
      <c r="O287" s="30">
        <v>3</v>
      </c>
      <c r="P287" s="30">
        <v>1</v>
      </c>
      <c r="Q287" s="26">
        <v>6</v>
      </c>
      <c r="R287" s="26">
        <v>4.8360000000000003</v>
      </c>
      <c r="S287" s="26">
        <v>28.33</v>
      </c>
      <c r="T287" s="26">
        <v>3.99</v>
      </c>
      <c r="U287" s="26" t="s">
        <v>47</v>
      </c>
      <c r="V287" s="26" t="s">
        <v>47</v>
      </c>
      <c r="W287" s="27">
        <v>2783</v>
      </c>
      <c r="X287" s="26">
        <v>5.859</v>
      </c>
      <c r="Y287" s="18">
        <v>1.8480000000000001</v>
      </c>
      <c r="Z287" s="18">
        <v>694.2</v>
      </c>
    </row>
    <row r="288" spans="12:26">
      <c r="L288" s="36" t="s">
        <v>79</v>
      </c>
      <c r="M288" s="33" t="s">
        <v>76</v>
      </c>
      <c r="N288" s="30" t="s">
        <v>69</v>
      </c>
      <c r="O288" s="30">
        <v>3</v>
      </c>
      <c r="P288" s="30">
        <v>1</v>
      </c>
      <c r="Q288" s="26">
        <v>7</v>
      </c>
      <c r="R288" s="26">
        <v>6.63</v>
      </c>
      <c r="S288" s="26">
        <v>35.619999999999997</v>
      </c>
      <c r="T288" s="26">
        <v>3.9910000000000001</v>
      </c>
      <c r="U288" s="26" t="s">
        <v>47</v>
      </c>
      <c r="V288" s="26" t="s">
        <v>47</v>
      </c>
      <c r="W288" s="27">
        <v>4015</v>
      </c>
      <c r="X288" s="26">
        <v>5.3719999999999999</v>
      </c>
      <c r="Y288" s="18">
        <v>2.5339999999999998</v>
      </c>
      <c r="Z288" s="18">
        <v>872.7</v>
      </c>
    </row>
    <row r="289" spans="12:26">
      <c r="L289" s="36" t="s">
        <v>79</v>
      </c>
      <c r="M289" s="33" t="s">
        <v>76</v>
      </c>
      <c r="N289" s="30" t="s">
        <v>69</v>
      </c>
      <c r="O289" s="30">
        <v>3</v>
      </c>
      <c r="P289" s="30">
        <v>1</v>
      </c>
      <c r="Q289" s="26">
        <v>8</v>
      </c>
      <c r="R289" s="26">
        <v>9.09</v>
      </c>
      <c r="S289" s="26">
        <v>44.92</v>
      </c>
      <c r="T289" s="26">
        <v>3.988</v>
      </c>
      <c r="U289" s="26" t="s">
        <v>47</v>
      </c>
      <c r="V289" s="26" t="s">
        <v>47</v>
      </c>
      <c r="W289" s="27">
        <v>5703</v>
      </c>
      <c r="X289" s="26">
        <v>4.9420000000000002</v>
      </c>
      <c r="Y289" s="18">
        <v>3.4740000000000002</v>
      </c>
      <c r="Z289" s="21">
        <v>1101</v>
      </c>
    </row>
    <row r="290" spans="12:26">
      <c r="L290" s="36" t="s">
        <v>79</v>
      </c>
      <c r="M290" s="33" t="s">
        <v>76</v>
      </c>
      <c r="N290" s="30" t="s">
        <v>69</v>
      </c>
      <c r="O290" s="30">
        <v>3</v>
      </c>
      <c r="P290" s="30">
        <v>1</v>
      </c>
      <c r="Q290" s="26">
        <v>9</v>
      </c>
      <c r="R290" s="26">
        <v>12.46</v>
      </c>
      <c r="S290" s="26">
        <v>56.74</v>
      </c>
      <c r="T290" s="26">
        <v>3.988</v>
      </c>
      <c r="U290" s="26" t="s">
        <v>47</v>
      </c>
      <c r="V290" s="26" t="s">
        <v>47</v>
      </c>
      <c r="W290" s="27">
        <v>8017</v>
      </c>
      <c r="X290" s="26">
        <v>4.5540000000000003</v>
      </c>
      <c r="Y290" s="18">
        <v>4.7619999999999996</v>
      </c>
      <c r="Z290" s="21">
        <v>1390</v>
      </c>
    </row>
    <row r="291" spans="12:26">
      <c r="L291" s="36" t="s">
        <v>79</v>
      </c>
      <c r="M291" s="33" t="s">
        <v>76</v>
      </c>
      <c r="N291" s="30" t="s">
        <v>69</v>
      </c>
      <c r="O291" s="30">
        <v>3</v>
      </c>
      <c r="P291" s="30">
        <v>1</v>
      </c>
      <c r="Q291" s="26">
        <v>10</v>
      </c>
      <c r="R291" s="26">
        <v>17.079999999999998</v>
      </c>
      <c r="S291" s="26">
        <v>72.77</v>
      </c>
      <c r="T291" s="26">
        <v>3.99</v>
      </c>
      <c r="U291" s="26" t="s">
        <v>47</v>
      </c>
      <c r="V291" s="26" t="s">
        <v>47</v>
      </c>
      <c r="W291" s="27">
        <v>11190</v>
      </c>
      <c r="X291" s="26">
        <v>4.26</v>
      </c>
      <c r="Y291" s="18">
        <v>6.5279999999999996</v>
      </c>
      <c r="Z291" s="21">
        <v>1783</v>
      </c>
    </row>
    <row r="292" spans="12:26">
      <c r="L292" s="36" t="s">
        <v>79</v>
      </c>
      <c r="M292" s="33" t="s">
        <v>76</v>
      </c>
      <c r="N292" s="30" t="s">
        <v>69</v>
      </c>
      <c r="O292" s="30">
        <v>3</v>
      </c>
      <c r="P292" s="30">
        <v>1</v>
      </c>
      <c r="Q292" s="26">
        <v>11</v>
      </c>
      <c r="R292" s="26">
        <v>23.42</v>
      </c>
      <c r="S292" s="26">
        <v>96.15</v>
      </c>
      <c r="T292" s="26">
        <v>3.9910000000000001</v>
      </c>
      <c r="U292" s="26" t="s">
        <v>47</v>
      </c>
      <c r="V292" s="26" t="s">
        <v>47</v>
      </c>
      <c r="W292" s="27">
        <v>15530</v>
      </c>
      <c r="X292" s="26">
        <v>4.1059999999999999</v>
      </c>
      <c r="Y292" s="18">
        <v>8.9499999999999993</v>
      </c>
      <c r="Z292" s="21">
        <v>2356</v>
      </c>
    </row>
    <row r="293" spans="12:26">
      <c r="L293" s="36" t="s">
        <v>79</v>
      </c>
      <c r="M293" s="33" t="s">
        <v>76</v>
      </c>
      <c r="N293" s="30" t="s">
        <v>69</v>
      </c>
      <c r="O293" s="30">
        <v>3</v>
      </c>
      <c r="P293" s="30">
        <v>1</v>
      </c>
      <c r="Q293" s="26">
        <v>12</v>
      </c>
      <c r="R293" s="26">
        <v>32.07</v>
      </c>
      <c r="S293" s="26">
        <v>113.5</v>
      </c>
      <c r="T293" s="26">
        <v>3.9929999999999999</v>
      </c>
      <c r="U293" s="26" t="s">
        <v>47</v>
      </c>
      <c r="V293" s="26" t="s">
        <v>47</v>
      </c>
      <c r="W293" s="27">
        <v>21500</v>
      </c>
      <c r="X293" s="26">
        <v>3.5390000000000001</v>
      </c>
      <c r="Y293" s="18">
        <v>12.26</v>
      </c>
      <c r="Z293" s="21">
        <v>2781</v>
      </c>
    </row>
    <row r="294" spans="12:26">
      <c r="L294" s="36" t="s">
        <v>79</v>
      </c>
      <c r="M294" s="33" t="s">
        <v>76</v>
      </c>
      <c r="N294" s="30" t="s">
        <v>69</v>
      </c>
      <c r="O294" s="30">
        <v>3</v>
      </c>
      <c r="P294" s="30">
        <v>1</v>
      </c>
      <c r="Q294" s="26">
        <v>13</v>
      </c>
      <c r="R294" s="26">
        <v>43.92</v>
      </c>
      <c r="S294" s="26">
        <v>134.5</v>
      </c>
      <c r="T294" s="26">
        <v>3.9910000000000001</v>
      </c>
      <c r="U294" s="26" t="s">
        <v>47</v>
      </c>
      <c r="V294" s="26" t="s">
        <v>47</v>
      </c>
      <c r="W294" s="27">
        <v>29670</v>
      </c>
      <c r="X294" s="26">
        <v>3.0640000000000001</v>
      </c>
      <c r="Y294" s="18">
        <v>16.78</v>
      </c>
      <c r="Z294" s="21">
        <v>3296</v>
      </c>
    </row>
    <row r="295" spans="12:26">
      <c r="L295" s="36" t="s">
        <v>79</v>
      </c>
      <c r="M295" s="33" t="s">
        <v>76</v>
      </c>
      <c r="N295" s="30" t="s">
        <v>69</v>
      </c>
      <c r="O295" s="30">
        <v>3</v>
      </c>
      <c r="P295" s="30">
        <v>1</v>
      </c>
      <c r="Q295" s="26">
        <v>14</v>
      </c>
      <c r="R295" s="26">
        <v>60.16</v>
      </c>
      <c r="S295" s="26">
        <v>132.6</v>
      </c>
      <c r="T295" s="26">
        <v>3.99</v>
      </c>
      <c r="U295" s="26" t="s">
        <v>47</v>
      </c>
      <c r="V295" s="26" t="s">
        <v>47</v>
      </c>
      <c r="W295" s="27">
        <v>40890</v>
      </c>
      <c r="X295" s="26">
        <v>2.2040000000000002</v>
      </c>
      <c r="Y295" s="18">
        <v>22.99</v>
      </c>
      <c r="Z295" s="21">
        <v>3249</v>
      </c>
    </row>
    <row r="296" spans="12:26">
      <c r="L296" s="36" t="s">
        <v>79</v>
      </c>
      <c r="M296" s="33" t="s">
        <v>76</v>
      </c>
      <c r="N296" s="30" t="s">
        <v>69</v>
      </c>
      <c r="O296" s="30">
        <v>3</v>
      </c>
      <c r="P296" s="30">
        <v>1</v>
      </c>
      <c r="Q296" s="26">
        <v>15</v>
      </c>
      <c r="R296" s="26">
        <v>82.58</v>
      </c>
      <c r="S296" s="26">
        <v>131</v>
      </c>
      <c r="T296" s="26">
        <v>3.988</v>
      </c>
      <c r="U296" s="26" t="s">
        <v>47</v>
      </c>
      <c r="V296" s="26" t="s">
        <v>47</v>
      </c>
      <c r="W296" s="27">
        <v>56270</v>
      </c>
      <c r="X296" s="26">
        <v>1.5860000000000001</v>
      </c>
      <c r="Y296" s="18">
        <v>31.56</v>
      </c>
      <c r="Z296" s="21">
        <v>3210</v>
      </c>
    </row>
    <row r="297" spans="12:26">
      <c r="L297" s="36" t="s">
        <v>79</v>
      </c>
      <c r="M297" s="33" t="s">
        <v>76</v>
      </c>
      <c r="N297" s="30" t="s">
        <v>69</v>
      </c>
      <c r="O297" s="30">
        <v>3</v>
      </c>
      <c r="P297" s="30">
        <v>1</v>
      </c>
      <c r="Q297" s="26">
        <v>16</v>
      </c>
      <c r="R297" s="26">
        <v>113.4</v>
      </c>
      <c r="S297" s="26">
        <v>124</v>
      </c>
      <c r="T297" s="26">
        <v>3.9889999999999999</v>
      </c>
      <c r="U297" s="26" t="s">
        <v>47</v>
      </c>
      <c r="V297" s="26" t="s">
        <v>47</v>
      </c>
      <c r="W297" s="27">
        <v>77350</v>
      </c>
      <c r="X297" s="26">
        <v>1.0940000000000001</v>
      </c>
      <c r="Y297" s="18">
        <v>43.34</v>
      </c>
      <c r="Z297" s="21">
        <v>3039</v>
      </c>
    </row>
    <row r="298" spans="12:26">
      <c r="L298" s="36" t="s">
        <v>79</v>
      </c>
      <c r="M298" s="33" t="s">
        <v>76</v>
      </c>
      <c r="N298" s="30" t="s">
        <v>69</v>
      </c>
      <c r="O298" s="30">
        <v>3</v>
      </c>
      <c r="P298" s="30">
        <v>1</v>
      </c>
      <c r="Q298" s="26">
        <v>17</v>
      </c>
      <c r="R298" s="26">
        <v>155.30000000000001</v>
      </c>
      <c r="S298" s="26">
        <v>125.7</v>
      </c>
      <c r="T298" s="26">
        <v>3.9889999999999999</v>
      </c>
      <c r="U298" s="26" t="s">
        <v>47</v>
      </c>
      <c r="V298" s="26" t="s">
        <v>47</v>
      </c>
      <c r="W298" s="27">
        <v>106200</v>
      </c>
      <c r="X298" s="26">
        <v>0.80930000000000002</v>
      </c>
      <c r="Y298" s="18">
        <v>59.35</v>
      </c>
      <c r="Z298" s="21">
        <v>3079</v>
      </c>
    </row>
    <row r="299" spans="12:26">
      <c r="L299" s="36" t="s">
        <v>79</v>
      </c>
      <c r="M299" s="33" t="s">
        <v>76</v>
      </c>
      <c r="N299" s="30" t="s">
        <v>69</v>
      </c>
      <c r="O299" s="30">
        <v>3</v>
      </c>
      <c r="P299" s="30">
        <v>1</v>
      </c>
      <c r="Q299" s="26">
        <v>18</v>
      </c>
      <c r="R299" s="26">
        <v>212.9</v>
      </c>
      <c r="S299" s="26">
        <v>128.1</v>
      </c>
      <c r="T299" s="26">
        <v>3.9929999999999999</v>
      </c>
      <c r="U299" s="26" t="s">
        <v>47</v>
      </c>
      <c r="V299" s="26" t="s">
        <v>47</v>
      </c>
      <c r="W299" s="27">
        <v>145800</v>
      </c>
      <c r="X299" s="26">
        <v>0.60160000000000002</v>
      </c>
      <c r="Y299" s="18">
        <v>81.37</v>
      </c>
      <c r="Z299" s="21">
        <v>3139</v>
      </c>
    </row>
    <row r="300" spans="12:26">
      <c r="L300" s="36" t="s">
        <v>79</v>
      </c>
      <c r="M300" s="33" t="s">
        <v>76</v>
      </c>
      <c r="N300" s="30" t="s">
        <v>69</v>
      </c>
      <c r="O300" s="30">
        <v>3</v>
      </c>
      <c r="P300" s="30">
        <v>1</v>
      </c>
      <c r="Q300" s="26">
        <v>19</v>
      </c>
      <c r="R300" s="26">
        <v>291.8</v>
      </c>
      <c r="S300" s="26">
        <v>131.69999999999999</v>
      </c>
      <c r="T300" s="26">
        <v>3.9910000000000001</v>
      </c>
      <c r="U300" s="26" t="s">
        <v>47</v>
      </c>
      <c r="V300" s="26" t="s">
        <v>47</v>
      </c>
      <c r="W300" s="27">
        <v>200100</v>
      </c>
      <c r="X300" s="26">
        <v>0.45129999999999998</v>
      </c>
      <c r="Y300" s="18">
        <v>111.5</v>
      </c>
      <c r="Z300" s="21">
        <v>3227</v>
      </c>
    </row>
    <row r="301" spans="12:26">
      <c r="L301" s="36" t="s">
        <v>79</v>
      </c>
      <c r="M301" s="33" t="s">
        <v>76</v>
      </c>
      <c r="N301" s="30" t="s">
        <v>69</v>
      </c>
      <c r="O301" s="28">
        <v>3</v>
      </c>
      <c r="P301" s="28">
        <v>1</v>
      </c>
      <c r="Q301" s="26">
        <v>20</v>
      </c>
      <c r="R301" s="26">
        <v>400</v>
      </c>
      <c r="S301" s="26">
        <v>134.80000000000001</v>
      </c>
      <c r="T301" s="26">
        <v>3.988</v>
      </c>
      <c r="U301" s="26" t="s">
        <v>47</v>
      </c>
      <c r="V301" s="26" t="s">
        <v>47</v>
      </c>
      <c r="W301" s="27">
        <v>274500</v>
      </c>
      <c r="X301" s="26">
        <v>0.33700000000000002</v>
      </c>
      <c r="Y301" s="18">
        <v>152.9</v>
      </c>
      <c r="Z301" s="21">
        <v>3302</v>
      </c>
    </row>
    <row r="302" spans="12:26">
      <c r="L302" s="36" t="s">
        <v>79</v>
      </c>
      <c r="M302" s="33" t="s">
        <v>76</v>
      </c>
      <c r="N302" s="30" t="s">
        <v>69</v>
      </c>
      <c r="O302" s="30">
        <v>1</v>
      </c>
      <c r="P302" s="30">
        <v>2</v>
      </c>
      <c r="Q302" s="26">
        <v>1</v>
      </c>
      <c r="R302" s="26">
        <v>3.1390000000000001E-2</v>
      </c>
      <c r="S302" s="26">
        <v>7.6859999999999998E-2</v>
      </c>
      <c r="T302" s="26">
        <v>3.99</v>
      </c>
      <c r="U302" s="26">
        <v>14.95</v>
      </c>
      <c r="V302" s="26">
        <v>3.641</v>
      </c>
      <c r="W302" s="26">
        <v>0.49959999999999999</v>
      </c>
      <c r="X302" s="26" t="s">
        <v>47</v>
      </c>
      <c r="Y302" s="18" t="s">
        <v>47</v>
      </c>
      <c r="Z302" s="18">
        <v>1.883</v>
      </c>
    </row>
    <row r="303" spans="12:26">
      <c r="L303" s="36" t="s">
        <v>79</v>
      </c>
      <c r="M303" s="33" t="s">
        <v>76</v>
      </c>
      <c r="N303" s="30" t="s">
        <v>69</v>
      </c>
      <c r="O303" s="30">
        <v>1</v>
      </c>
      <c r="P303" s="30">
        <v>2</v>
      </c>
      <c r="Q303" s="26">
        <v>2</v>
      </c>
      <c r="R303" s="26">
        <v>4.2459999999999998E-2</v>
      </c>
      <c r="S303" s="26">
        <v>0.1615</v>
      </c>
      <c r="T303" s="26">
        <v>3.9870000000000001</v>
      </c>
      <c r="U303" s="26">
        <v>10.61</v>
      </c>
      <c r="V303" s="26">
        <v>21.42</v>
      </c>
      <c r="W303" s="26">
        <v>0.67579999999999996</v>
      </c>
      <c r="X303" s="26" t="s">
        <v>47</v>
      </c>
      <c r="Y303" s="18" t="s">
        <v>47</v>
      </c>
      <c r="Z303" s="18">
        <v>3.9580000000000002</v>
      </c>
    </row>
    <row r="304" spans="12:26">
      <c r="L304" s="36" t="s">
        <v>79</v>
      </c>
      <c r="M304" s="33" t="s">
        <v>76</v>
      </c>
      <c r="N304" s="30" t="s">
        <v>69</v>
      </c>
      <c r="O304" s="30">
        <v>1</v>
      </c>
      <c r="P304" s="30">
        <v>2</v>
      </c>
      <c r="Q304" s="26">
        <v>3</v>
      </c>
      <c r="R304" s="26">
        <v>5.79E-2</v>
      </c>
      <c r="S304" s="26">
        <v>0.22159999999999999</v>
      </c>
      <c r="T304" s="26">
        <v>3.984</v>
      </c>
      <c r="U304" s="26">
        <v>9.2539999999999996</v>
      </c>
      <c r="V304" s="26">
        <v>22.19</v>
      </c>
      <c r="W304" s="26">
        <v>0.92149999999999999</v>
      </c>
      <c r="X304" s="26" t="s">
        <v>47</v>
      </c>
      <c r="Y304" s="18" t="s">
        <v>47</v>
      </c>
      <c r="Z304" s="18">
        <v>5.4290000000000003</v>
      </c>
    </row>
    <row r="305" spans="12:26">
      <c r="L305" s="36" t="s">
        <v>79</v>
      </c>
      <c r="M305" s="33" t="s">
        <v>76</v>
      </c>
      <c r="N305" s="30" t="s">
        <v>69</v>
      </c>
      <c r="O305" s="30">
        <v>1</v>
      </c>
      <c r="P305" s="30">
        <v>2</v>
      </c>
      <c r="Q305" s="26">
        <v>4</v>
      </c>
      <c r="R305" s="26">
        <v>7.9329999999999998E-2</v>
      </c>
      <c r="S305" s="26">
        <v>0.29070000000000001</v>
      </c>
      <c r="T305" s="26">
        <v>3.9870000000000001</v>
      </c>
      <c r="U305" s="26">
        <v>8.5500000000000007</v>
      </c>
      <c r="V305" s="26">
        <v>21.38</v>
      </c>
      <c r="W305" s="26">
        <v>1.2629999999999999</v>
      </c>
      <c r="X305" s="26" t="s">
        <v>47</v>
      </c>
      <c r="Y305" s="18" t="s">
        <v>47</v>
      </c>
      <c r="Z305" s="18">
        <v>7.1230000000000002</v>
      </c>
    </row>
    <row r="306" spans="12:26">
      <c r="L306" s="36" t="s">
        <v>79</v>
      </c>
      <c r="M306" s="33" t="s">
        <v>76</v>
      </c>
      <c r="N306" s="30" t="s">
        <v>69</v>
      </c>
      <c r="O306" s="30">
        <v>1</v>
      </c>
      <c r="P306" s="30">
        <v>2</v>
      </c>
      <c r="Q306" s="26">
        <v>5</v>
      </c>
      <c r="R306" s="26">
        <v>0.1087</v>
      </c>
      <c r="S306" s="26">
        <v>0.38369999999999999</v>
      </c>
      <c r="T306" s="26">
        <v>3.9790000000000001</v>
      </c>
      <c r="U306" s="26">
        <v>8.1</v>
      </c>
      <c r="V306" s="26">
        <v>20.64</v>
      </c>
      <c r="W306" s="26">
        <v>1.73</v>
      </c>
      <c r="X306" s="26" t="s">
        <v>47</v>
      </c>
      <c r="Y306" s="18" t="s">
        <v>47</v>
      </c>
      <c r="Z306" s="18">
        <v>9.4009999999999998</v>
      </c>
    </row>
    <row r="307" spans="12:26">
      <c r="L307" s="36" t="s">
        <v>79</v>
      </c>
      <c r="M307" s="33" t="s">
        <v>76</v>
      </c>
      <c r="N307" s="30" t="s">
        <v>69</v>
      </c>
      <c r="O307" s="30">
        <v>1</v>
      </c>
      <c r="P307" s="30">
        <v>2</v>
      </c>
      <c r="Q307" s="26">
        <v>6</v>
      </c>
      <c r="R307" s="26">
        <v>0.14899999999999999</v>
      </c>
      <c r="S307" s="26">
        <v>0.51070000000000004</v>
      </c>
      <c r="T307" s="26">
        <v>3.9860000000000002</v>
      </c>
      <c r="U307" s="26">
        <v>7.8170000000000002</v>
      </c>
      <c r="V307" s="26">
        <v>20.07</v>
      </c>
      <c r="W307" s="26">
        <v>2.371</v>
      </c>
      <c r="X307" s="26" t="s">
        <v>47</v>
      </c>
      <c r="Y307" s="18" t="s">
        <v>47</v>
      </c>
      <c r="Z307" s="18">
        <v>12.51</v>
      </c>
    </row>
    <row r="308" spans="12:26">
      <c r="L308" s="36" t="s">
        <v>79</v>
      </c>
      <c r="M308" s="33" t="s">
        <v>76</v>
      </c>
      <c r="N308" s="30" t="s">
        <v>69</v>
      </c>
      <c r="O308" s="30">
        <v>1</v>
      </c>
      <c r="P308" s="30">
        <v>2</v>
      </c>
      <c r="Q308" s="26">
        <v>7</v>
      </c>
      <c r="R308" s="26">
        <v>0.20419999999999999</v>
      </c>
      <c r="S308" s="26">
        <v>0.68140000000000001</v>
      </c>
      <c r="T308" s="26">
        <v>3.984</v>
      </c>
      <c r="U308" s="26">
        <v>7.6550000000000002</v>
      </c>
      <c r="V308" s="26">
        <v>19.52</v>
      </c>
      <c r="W308" s="26">
        <v>3.2509999999999999</v>
      </c>
      <c r="X308" s="26" t="s">
        <v>47</v>
      </c>
      <c r="Y308" s="18" t="s">
        <v>47</v>
      </c>
      <c r="Z308" s="18">
        <v>16.7</v>
      </c>
    </row>
    <row r="309" spans="12:26">
      <c r="L309" s="36" t="s">
        <v>79</v>
      </c>
      <c r="M309" s="33" t="s">
        <v>76</v>
      </c>
      <c r="N309" s="30" t="s">
        <v>69</v>
      </c>
      <c r="O309" s="30">
        <v>1</v>
      </c>
      <c r="P309" s="30">
        <v>2</v>
      </c>
      <c r="Q309" s="26">
        <v>8</v>
      </c>
      <c r="R309" s="26">
        <v>0.28000000000000003</v>
      </c>
      <c r="S309" s="26">
        <v>0.90410000000000001</v>
      </c>
      <c r="T309" s="26">
        <v>3.984</v>
      </c>
      <c r="U309" s="26">
        <v>7.5389999999999997</v>
      </c>
      <c r="V309" s="26">
        <v>18.84</v>
      </c>
      <c r="W309" s="26">
        <v>4.4560000000000004</v>
      </c>
      <c r="X309" s="26" t="s">
        <v>47</v>
      </c>
      <c r="Y309" s="18" t="s">
        <v>47</v>
      </c>
      <c r="Z309" s="18">
        <v>22.15</v>
      </c>
    </row>
    <row r="310" spans="12:26">
      <c r="L310" s="36" t="s">
        <v>79</v>
      </c>
      <c r="M310" s="33" t="s">
        <v>76</v>
      </c>
      <c r="N310" s="30" t="s">
        <v>69</v>
      </c>
      <c r="O310" s="30">
        <v>1</v>
      </c>
      <c r="P310" s="30">
        <v>2</v>
      </c>
      <c r="Q310" s="26">
        <v>9</v>
      </c>
      <c r="R310" s="26">
        <v>0.38379999999999997</v>
      </c>
      <c r="S310" s="26">
        <v>1.1859999999999999</v>
      </c>
      <c r="T310" s="26">
        <v>3.9849999999999999</v>
      </c>
      <c r="U310" s="26">
        <v>7.4180000000000001</v>
      </c>
      <c r="V310" s="26">
        <v>17.95</v>
      </c>
      <c r="W310" s="26">
        <v>6.1079999999999997</v>
      </c>
      <c r="X310" s="26" t="s">
        <v>47</v>
      </c>
      <c r="Y310" s="18" t="s">
        <v>47</v>
      </c>
      <c r="Z310" s="18">
        <v>29.07</v>
      </c>
    </row>
    <row r="311" spans="12:26">
      <c r="L311" s="36" t="s">
        <v>79</v>
      </c>
      <c r="M311" s="33" t="s">
        <v>76</v>
      </c>
      <c r="N311" s="30" t="s">
        <v>69</v>
      </c>
      <c r="O311" s="30">
        <v>1</v>
      </c>
      <c r="P311" s="30">
        <v>2</v>
      </c>
      <c r="Q311" s="26">
        <v>10</v>
      </c>
      <c r="R311" s="26">
        <v>0.52610000000000001</v>
      </c>
      <c r="S311" s="26">
        <v>1.544</v>
      </c>
      <c r="T311" s="26">
        <v>3.984</v>
      </c>
      <c r="U311" s="26">
        <v>7.3319999999999999</v>
      </c>
      <c r="V311" s="26">
        <v>16.93</v>
      </c>
      <c r="W311" s="26">
        <v>8.3729999999999993</v>
      </c>
      <c r="X311" s="26" t="s">
        <v>47</v>
      </c>
      <c r="Y311" s="18" t="s">
        <v>47</v>
      </c>
      <c r="Z311" s="18">
        <v>37.840000000000003</v>
      </c>
    </row>
    <row r="312" spans="12:26">
      <c r="L312" s="36" t="s">
        <v>79</v>
      </c>
      <c r="M312" s="33" t="s">
        <v>76</v>
      </c>
      <c r="N312" s="30" t="s">
        <v>69</v>
      </c>
      <c r="O312" s="30">
        <v>1</v>
      </c>
      <c r="P312" s="30">
        <v>2</v>
      </c>
      <c r="Q312" s="26">
        <v>11</v>
      </c>
      <c r="R312" s="26">
        <v>0.72109999999999996</v>
      </c>
      <c r="S312" s="26">
        <v>1.9930000000000001</v>
      </c>
      <c r="T312" s="26">
        <v>3.9870000000000001</v>
      </c>
      <c r="U312" s="26">
        <v>7.2439999999999998</v>
      </c>
      <c r="V312" s="26">
        <v>15.78</v>
      </c>
      <c r="W312" s="26">
        <v>11.48</v>
      </c>
      <c r="X312" s="26" t="s">
        <v>47</v>
      </c>
      <c r="Y312" s="18" t="s">
        <v>47</v>
      </c>
      <c r="Z312" s="18">
        <v>48.83</v>
      </c>
    </row>
    <row r="313" spans="12:26">
      <c r="L313" s="36" t="s">
        <v>79</v>
      </c>
      <c r="M313" s="33" t="s">
        <v>76</v>
      </c>
      <c r="N313" s="30" t="s">
        <v>69</v>
      </c>
      <c r="O313" s="30">
        <v>1</v>
      </c>
      <c r="P313" s="30">
        <v>2</v>
      </c>
      <c r="Q313" s="26">
        <v>12</v>
      </c>
      <c r="R313" s="26">
        <v>0.98850000000000005</v>
      </c>
      <c r="S313" s="26">
        <v>2.556</v>
      </c>
      <c r="T313" s="26">
        <v>3.9870000000000001</v>
      </c>
      <c r="U313" s="26">
        <v>7.1589999999999998</v>
      </c>
      <c r="V313" s="26">
        <v>14.58</v>
      </c>
      <c r="W313" s="26">
        <v>15.73</v>
      </c>
      <c r="X313" s="26" t="s">
        <v>47</v>
      </c>
      <c r="Y313" s="18" t="s">
        <v>47</v>
      </c>
      <c r="Z313" s="18">
        <v>62.62</v>
      </c>
    </row>
    <row r="314" spans="12:26">
      <c r="L314" s="36" t="s">
        <v>79</v>
      </c>
      <c r="M314" s="33" t="s">
        <v>76</v>
      </c>
      <c r="N314" s="30" t="s">
        <v>69</v>
      </c>
      <c r="O314" s="30">
        <v>1</v>
      </c>
      <c r="P314" s="30">
        <v>2</v>
      </c>
      <c r="Q314" s="26">
        <v>13</v>
      </c>
      <c r="R314" s="26">
        <v>1.355</v>
      </c>
      <c r="S314" s="26">
        <v>3.2679999999999998</v>
      </c>
      <c r="T314" s="26">
        <v>3.9849999999999999</v>
      </c>
      <c r="U314" s="26">
        <v>7.0810000000000004</v>
      </c>
      <c r="V314" s="26">
        <v>13.4</v>
      </c>
      <c r="W314" s="26">
        <v>21.57</v>
      </c>
      <c r="X314" s="26" t="s">
        <v>47</v>
      </c>
      <c r="Y314" s="18" t="s">
        <v>47</v>
      </c>
      <c r="Z314" s="18">
        <v>80.08</v>
      </c>
    </row>
    <row r="315" spans="12:26">
      <c r="L315" s="36" t="s">
        <v>79</v>
      </c>
      <c r="M315" s="33" t="s">
        <v>76</v>
      </c>
      <c r="N315" s="30" t="s">
        <v>69</v>
      </c>
      <c r="O315" s="30">
        <v>1</v>
      </c>
      <c r="P315" s="30">
        <v>2</v>
      </c>
      <c r="Q315" s="26">
        <v>14</v>
      </c>
      <c r="R315" s="26">
        <v>1.857</v>
      </c>
      <c r="S315" s="26">
        <v>4.1870000000000003</v>
      </c>
      <c r="T315" s="26">
        <v>3.9860000000000002</v>
      </c>
      <c r="U315" s="26">
        <v>7.0330000000000004</v>
      </c>
      <c r="V315" s="26">
        <v>12.3</v>
      </c>
      <c r="W315" s="26">
        <v>29.56</v>
      </c>
      <c r="X315" s="26" t="s">
        <v>47</v>
      </c>
      <c r="Y315" s="18" t="s">
        <v>47</v>
      </c>
      <c r="Z315" s="18">
        <v>102.6</v>
      </c>
    </row>
    <row r="316" spans="12:26">
      <c r="L316" s="36" t="s">
        <v>79</v>
      </c>
      <c r="M316" s="33" t="s">
        <v>76</v>
      </c>
      <c r="N316" s="30" t="s">
        <v>69</v>
      </c>
      <c r="O316" s="30">
        <v>1</v>
      </c>
      <c r="P316" s="30">
        <v>2</v>
      </c>
      <c r="Q316" s="26">
        <v>15</v>
      </c>
      <c r="R316" s="26">
        <v>2.5459999999999998</v>
      </c>
      <c r="S316" s="26">
        <v>5.4039999999999999</v>
      </c>
      <c r="T316" s="26">
        <v>3.9860000000000002</v>
      </c>
      <c r="U316" s="26">
        <v>7.0490000000000004</v>
      </c>
      <c r="V316" s="26">
        <v>11.32</v>
      </c>
      <c r="W316" s="26">
        <v>40.520000000000003</v>
      </c>
      <c r="X316" s="26" t="s">
        <v>47</v>
      </c>
      <c r="Y316" s="18" t="s">
        <v>47</v>
      </c>
      <c r="Z316" s="18">
        <v>132.4</v>
      </c>
    </row>
    <row r="317" spans="12:26">
      <c r="L317" s="36" t="s">
        <v>79</v>
      </c>
      <c r="M317" s="33" t="s">
        <v>76</v>
      </c>
      <c r="N317" s="30" t="s">
        <v>69</v>
      </c>
      <c r="O317" s="30">
        <v>1</v>
      </c>
      <c r="P317" s="30">
        <v>2</v>
      </c>
      <c r="Q317" s="26">
        <v>16</v>
      </c>
      <c r="R317" s="26">
        <v>3.49</v>
      </c>
      <c r="S317" s="26">
        <v>7.0659999999999998</v>
      </c>
      <c r="T317" s="26">
        <v>3.9889999999999999</v>
      </c>
      <c r="U317" s="26">
        <v>7.1689999999999996</v>
      </c>
      <c r="V317" s="26">
        <v>10.51</v>
      </c>
      <c r="W317" s="26">
        <v>55.54</v>
      </c>
      <c r="X317" s="26" t="s">
        <v>47</v>
      </c>
      <c r="Y317" s="18" t="s">
        <v>47</v>
      </c>
      <c r="Z317" s="18">
        <v>173.1</v>
      </c>
    </row>
    <row r="318" spans="12:26">
      <c r="L318" s="36" t="s">
        <v>79</v>
      </c>
      <c r="M318" s="33" t="s">
        <v>76</v>
      </c>
      <c r="N318" s="30" t="s">
        <v>69</v>
      </c>
      <c r="O318" s="30">
        <v>1</v>
      </c>
      <c r="P318" s="30">
        <v>2</v>
      </c>
      <c r="Q318" s="26">
        <v>17</v>
      </c>
      <c r="R318" s="26">
        <v>4.7839999999999998</v>
      </c>
      <c r="S318" s="26">
        <v>9.4060000000000006</v>
      </c>
      <c r="T318" s="26">
        <v>3.988</v>
      </c>
      <c r="U318" s="26">
        <v>7.4489999999999998</v>
      </c>
      <c r="V318" s="26">
        <v>9.8550000000000004</v>
      </c>
      <c r="W318" s="26">
        <v>76.14</v>
      </c>
      <c r="X318" s="26" t="s">
        <v>47</v>
      </c>
      <c r="Y318" s="18" t="s">
        <v>47</v>
      </c>
      <c r="Z318" s="18">
        <v>230.5</v>
      </c>
    </row>
    <row r="319" spans="12:26">
      <c r="L319" s="36" t="s">
        <v>79</v>
      </c>
      <c r="M319" s="33" t="s">
        <v>76</v>
      </c>
      <c r="N319" s="30" t="s">
        <v>69</v>
      </c>
      <c r="O319" s="30">
        <v>1</v>
      </c>
      <c r="P319" s="30">
        <v>2</v>
      </c>
      <c r="Q319" s="26">
        <v>18</v>
      </c>
      <c r="R319" s="26">
        <v>6.5579999999999998</v>
      </c>
      <c r="S319" s="26">
        <v>12.75</v>
      </c>
      <c r="T319" s="26">
        <v>3.9860000000000002</v>
      </c>
      <c r="U319" s="26">
        <v>7.9219999999999997</v>
      </c>
      <c r="V319" s="26">
        <v>9.3010000000000002</v>
      </c>
      <c r="W319" s="26">
        <v>104.4</v>
      </c>
      <c r="X319" s="26" t="s">
        <v>47</v>
      </c>
      <c r="Y319" s="18" t="s">
        <v>47</v>
      </c>
      <c r="Z319" s="18">
        <v>312.39999999999998</v>
      </c>
    </row>
    <row r="320" spans="12:26">
      <c r="L320" s="36" t="s">
        <v>79</v>
      </c>
      <c r="M320" s="33" t="s">
        <v>76</v>
      </c>
      <c r="N320" s="30" t="s">
        <v>69</v>
      </c>
      <c r="O320" s="30">
        <v>1</v>
      </c>
      <c r="P320" s="30">
        <v>2</v>
      </c>
      <c r="Q320" s="26">
        <v>19</v>
      </c>
      <c r="R320" s="26">
        <v>8.99</v>
      </c>
      <c r="S320" s="26">
        <v>17.47</v>
      </c>
      <c r="T320" s="26">
        <v>3.9889999999999999</v>
      </c>
      <c r="U320" s="26">
        <v>8.5510000000000002</v>
      </c>
      <c r="V320" s="26">
        <v>8.7200000000000006</v>
      </c>
      <c r="W320" s="26">
        <v>143.1</v>
      </c>
      <c r="X320" s="26" t="s">
        <v>47</v>
      </c>
      <c r="Y320" s="18" t="s">
        <v>47</v>
      </c>
      <c r="Z320" s="18">
        <v>428.1</v>
      </c>
    </row>
    <row r="321" spans="12:26">
      <c r="L321" s="36" t="s">
        <v>79</v>
      </c>
      <c r="M321" s="33" t="s">
        <v>76</v>
      </c>
      <c r="N321" s="30" t="s">
        <v>69</v>
      </c>
      <c r="O321" s="28">
        <v>1</v>
      </c>
      <c r="P321" s="28">
        <v>2</v>
      </c>
      <c r="Q321" s="26">
        <v>20</v>
      </c>
      <c r="R321" s="26">
        <v>12.32</v>
      </c>
      <c r="S321" s="26">
        <v>23.97</v>
      </c>
      <c r="T321" s="26">
        <v>3.988</v>
      </c>
      <c r="U321" s="26">
        <v>9.1929999999999996</v>
      </c>
      <c r="V321" s="26">
        <v>8.0549999999999997</v>
      </c>
      <c r="W321" s="26">
        <v>196.1</v>
      </c>
      <c r="X321" s="26" t="s">
        <v>47</v>
      </c>
      <c r="Y321" s="18" t="s">
        <v>47</v>
      </c>
      <c r="Z321" s="18">
        <v>587.29999999999995</v>
      </c>
    </row>
    <row r="322" spans="12:26">
      <c r="L322" s="36" t="s">
        <v>79</v>
      </c>
      <c r="M322" s="33" t="s">
        <v>76</v>
      </c>
      <c r="N322" s="30" t="s">
        <v>69</v>
      </c>
      <c r="O322" s="30">
        <v>2</v>
      </c>
      <c r="P322" s="30">
        <v>2</v>
      </c>
      <c r="Q322" s="26">
        <v>1</v>
      </c>
      <c r="R322" s="26">
        <v>3.1399999999999997E-2</v>
      </c>
      <c r="S322" s="26">
        <v>6.2909999999999994E-2</v>
      </c>
      <c r="T322" s="26">
        <v>3.99</v>
      </c>
      <c r="U322" s="26">
        <v>12.13</v>
      </c>
      <c r="V322" s="26">
        <v>3.363</v>
      </c>
      <c r="W322" s="26">
        <v>0.49969999999999998</v>
      </c>
      <c r="X322" s="26" t="s">
        <v>47</v>
      </c>
      <c r="Y322" s="18" t="s">
        <v>47</v>
      </c>
      <c r="Z322" s="18">
        <v>1.5409999999999999</v>
      </c>
    </row>
    <row r="323" spans="12:26">
      <c r="L323" s="36" t="s">
        <v>79</v>
      </c>
      <c r="M323" s="33" t="s">
        <v>76</v>
      </c>
      <c r="N323" s="30" t="s">
        <v>69</v>
      </c>
      <c r="O323" s="30">
        <v>2</v>
      </c>
      <c r="P323" s="30">
        <v>2</v>
      </c>
      <c r="Q323" s="26">
        <v>2</v>
      </c>
      <c r="R323" s="26">
        <v>4.2470000000000001E-2</v>
      </c>
      <c r="S323" s="26">
        <v>0.13300000000000001</v>
      </c>
      <c r="T323" s="26">
        <v>3.992</v>
      </c>
      <c r="U323" s="26">
        <v>8.7550000000000008</v>
      </c>
      <c r="V323" s="26">
        <v>17.63</v>
      </c>
      <c r="W323" s="26">
        <v>0.67589999999999995</v>
      </c>
      <c r="X323" s="26" t="s">
        <v>47</v>
      </c>
      <c r="Y323" s="18" t="s">
        <v>47</v>
      </c>
      <c r="Z323" s="18">
        <v>3.2589999999999999</v>
      </c>
    </row>
    <row r="324" spans="12:26">
      <c r="L324" s="36" t="s">
        <v>79</v>
      </c>
      <c r="M324" s="33" t="s">
        <v>76</v>
      </c>
      <c r="N324" s="30" t="s">
        <v>69</v>
      </c>
      <c r="O324" s="30">
        <v>2</v>
      </c>
      <c r="P324" s="30">
        <v>2</v>
      </c>
      <c r="Q324" s="26">
        <v>3</v>
      </c>
      <c r="R324" s="26">
        <v>5.79E-2</v>
      </c>
      <c r="S324" s="26">
        <v>0.18279999999999999</v>
      </c>
      <c r="T324" s="26">
        <v>3.9929999999999999</v>
      </c>
      <c r="U324" s="26">
        <v>7.7389999999999999</v>
      </c>
      <c r="V324" s="26">
        <v>18.27</v>
      </c>
      <c r="W324" s="26">
        <v>0.92149999999999999</v>
      </c>
      <c r="X324" s="26" t="s">
        <v>47</v>
      </c>
      <c r="Y324" s="18" t="s">
        <v>47</v>
      </c>
      <c r="Z324" s="18">
        <v>4.4790000000000001</v>
      </c>
    </row>
    <row r="325" spans="12:26">
      <c r="L325" s="36" t="s">
        <v>79</v>
      </c>
      <c r="M325" s="33" t="s">
        <v>76</v>
      </c>
      <c r="N325" s="30" t="s">
        <v>69</v>
      </c>
      <c r="O325" s="30">
        <v>2</v>
      </c>
      <c r="P325" s="30">
        <v>2</v>
      </c>
      <c r="Q325" s="26">
        <v>4</v>
      </c>
      <c r="R325" s="26">
        <v>7.9320000000000002E-2</v>
      </c>
      <c r="S325" s="26">
        <v>0.2422</v>
      </c>
      <c r="T325" s="26">
        <v>3.99</v>
      </c>
      <c r="U325" s="26">
        <v>7.2759999999999998</v>
      </c>
      <c r="V325" s="26">
        <v>17.75</v>
      </c>
      <c r="W325" s="26">
        <v>1.262</v>
      </c>
      <c r="X325" s="26" t="s">
        <v>47</v>
      </c>
      <c r="Y325" s="18" t="s">
        <v>47</v>
      </c>
      <c r="Z325" s="18">
        <v>5.9349999999999996</v>
      </c>
    </row>
    <row r="326" spans="12:26">
      <c r="L326" s="36" t="s">
        <v>79</v>
      </c>
      <c r="M326" s="33" t="s">
        <v>76</v>
      </c>
      <c r="N326" s="30" t="s">
        <v>69</v>
      </c>
      <c r="O326" s="30">
        <v>2</v>
      </c>
      <c r="P326" s="30">
        <v>2</v>
      </c>
      <c r="Q326" s="26">
        <v>5</v>
      </c>
      <c r="R326" s="26">
        <v>0.1087</v>
      </c>
      <c r="S326" s="26">
        <v>0.3236</v>
      </c>
      <c r="T326" s="26">
        <v>3.9910000000000001</v>
      </c>
      <c r="U326" s="26">
        <v>7.0149999999999997</v>
      </c>
      <c r="V326" s="26">
        <v>17.34</v>
      </c>
      <c r="W326" s="26">
        <v>1.73</v>
      </c>
      <c r="X326" s="26" t="s">
        <v>47</v>
      </c>
      <c r="Y326" s="18" t="s">
        <v>47</v>
      </c>
      <c r="Z326" s="18">
        <v>7.9279999999999999</v>
      </c>
    </row>
    <row r="327" spans="12:26">
      <c r="L327" s="36" t="s">
        <v>79</v>
      </c>
      <c r="M327" s="33" t="s">
        <v>76</v>
      </c>
      <c r="N327" s="30" t="s">
        <v>69</v>
      </c>
      <c r="O327" s="30">
        <v>2</v>
      </c>
      <c r="P327" s="30">
        <v>2</v>
      </c>
      <c r="Q327" s="26">
        <v>6</v>
      </c>
      <c r="R327" s="26">
        <v>0.14899999999999999</v>
      </c>
      <c r="S327" s="26">
        <v>0.43409999999999999</v>
      </c>
      <c r="T327" s="26">
        <v>3.9940000000000002</v>
      </c>
      <c r="U327" s="26">
        <v>6.8470000000000004</v>
      </c>
      <c r="V327" s="26">
        <v>16.98</v>
      </c>
      <c r="W327" s="26">
        <v>2.371</v>
      </c>
      <c r="X327" s="26" t="s">
        <v>47</v>
      </c>
      <c r="Y327" s="18" t="s">
        <v>47</v>
      </c>
      <c r="Z327" s="18">
        <v>10.64</v>
      </c>
    </row>
    <row r="328" spans="12:26">
      <c r="L328" s="36" t="s">
        <v>79</v>
      </c>
      <c r="M328" s="33" t="s">
        <v>76</v>
      </c>
      <c r="N328" s="30" t="s">
        <v>69</v>
      </c>
      <c r="O328" s="30">
        <v>2</v>
      </c>
      <c r="P328" s="30">
        <v>2</v>
      </c>
      <c r="Q328" s="26">
        <v>7</v>
      </c>
      <c r="R328" s="26">
        <v>0.20419999999999999</v>
      </c>
      <c r="S328" s="26">
        <v>0.57909999999999995</v>
      </c>
      <c r="T328" s="26">
        <v>3.9910000000000001</v>
      </c>
      <c r="U328" s="26">
        <v>6.6890000000000001</v>
      </c>
      <c r="V328" s="26">
        <v>16.510000000000002</v>
      </c>
      <c r="W328" s="26">
        <v>3.25</v>
      </c>
      <c r="X328" s="26" t="s">
        <v>47</v>
      </c>
      <c r="Y328" s="18" t="s">
        <v>47</v>
      </c>
      <c r="Z328" s="18">
        <v>14.19</v>
      </c>
    </row>
    <row r="329" spans="12:26">
      <c r="L329" s="36" t="s">
        <v>79</v>
      </c>
      <c r="M329" s="33" t="s">
        <v>76</v>
      </c>
      <c r="N329" s="30" t="s">
        <v>69</v>
      </c>
      <c r="O329" s="30">
        <v>2</v>
      </c>
      <c r="P329" s="30">
        <v>2</v>
      </c>
      <c r="Q329" s="26">
        <v>8</v>
      </c>
      <c r="R329" s="26">
        <v>0.28000000000000003</v>
      </c>
      <c r="S329" s="26">
        <v>0.76819999999999999</v>
      </c>
      <c r="T329" s="26">
        <v>3.9929999999999999</v>
      </c>
      <c r="U329" s="26">
        <v>6.5730000000000004</v>
      </c>
      <c r="V329" s="26">
        <v>15.94</v>
      </c>
      <c r="W329" s="26">
        <v>4.4560000000000004</v>
      </c>
      <c r="X329" s="26" t="s">
        <v>47</v>
      </c>
      <c r="Y329" s="18" t="s">
        <v>47</v>
      </c>
      <c r="Z329" s="18">
        <v>18.82</v>
      </c>
    </row>
    <row r="330" spans="12:26">
      <c r="L330" s="36" t="s">
        <v>79</v>
      </c>
      <c r="M330" s="33" t="s">
        <v>76</v>
      </c>
      <c r="N330" s="30" t="s">
        <v>69</v>
      </c>
      <c r="O330" s="30">
        <v>2</v>
      </c>
      <c r="P330" s="30">
        <v>2</v>
      </c>
      <c r="Q330" s="26">
        <v>9</v>
      </c>
      <c r="R330" s="26">
        <v>0.38379999999999997</v>
      </c>
      <c r="S330" s="26">
        <v>1.012</v>
      </c>
      <c r="T330" s="26">
        <v>3.9940000000000002</v>
      </c>
      <c r="U330" s="26">
        <v>6.4980000000000002</v>
      </c>
      <c r="V330" s="26">
        <v>15.24</v>
      </c>
      <c r="W330" s="26">
        <v>6.1079999999999997</v>
      </c>
      <c r="X330" s="26" t="s">
        <v>47</v>
      </c>
      <c r="Y330" s="18" t="s">
        <v>47</v>
      </c>
      <c r="Z330" s="18">
        <v>24.8</v>
      </c>
    </row>
    <row r="331" spans="12:26">
      <c r="L331" s="36" t="s">
        <v>79</v>
      </c>
      <c r="M331" s="33" t="s">
        <v>76</v>
      </c>
      <c r="N331" s="30" t="s">
        <v>69</v>
      </c>
      <c r="O331" s="30">
        <v>2</v>
      </c>
      <c r="P331" s="30">
        <v>2</v>
      </c>
      <c r="Q331" s="26">
        <v>10</v>
      </c>
      <c r="R331" s="26">
        <v>0.52610000000000001</v>
      </c>
      <c r="S331" s="26">
        <v>1.32</v>
      </c>
      <c r="T331" s="26">
        <v>3.9910000000000001</v>
      </c>
      <c r="U331" s="26">
        <v>6.4249999999999998</v>
      </c>
      <c r="V331" s="26">
        <v>14.4</v>
      </c>
      <c r="W331" s="26">
        <v>8.3729999999999993</v>
      </c>
      <c r="X331" s="26" t="s">
        <v>47</v>
      </c>
      <c r="Y331" s="18" t="s">
        <v>47</v>
      </c>
      <c r="Z331" s="18">
        <v>32.35</v>
      </c>
    </row>
    <row r="332" spans="12:26">
      <c r="L332" s="36" t="s">
        <v>79</v>
      </c>
      <c r="M332" s="33" t="s">
        <v>76</v>
      </c>
      <c r="N332" s="30" t="s">
        <v>69</v>
      </c>
      <c r="O332" s="30">
        <v>2</v>
      </c>
      <c r="P332" s="30">
        <v>2</v>
      </c>
      <c r="Q332" s="26">
        <v>11</v>
      </c>
      <c r="R332" s="26">
        <v>0.72109999999999996</v>
      </c>
      <c r="S332" s="26">
        <v>1.7070000000000001</v>
      </c>
      <c r="T332" s="26">
        <v>3.9929999999999999</v>
      </c>
      <c r="U332" s="26">
        <v>6.3559999999999999</v>
      </c>
      <c r="V332" s="26">
        <v>13.45</v>
      </c>
      <c r="W332" s="26">
        <v>11.48</v>
      </c>
      <c r="X332" s="26" t="s">
        <v>47</v>
      </c>
      <c r="Y332" s="18" t="s">
        <v>47</v>
      </c>
      <c r="Z332" s="18">
        <v>41.82</v>
      </c>
    </row>
    <row r="333" spans="12:26">
      <c r="L333" s="36" t="s">
        <v>79</v>
      </c>
      <c r="M333" s="33" t="s">
        <v>76</v>
      </c>
      <c r="N333" s="30" t="s">
        <v>69</v>
      </c>
      <c r="O333" s="30">
        <v>2</v>
      </c>
      <c r="P333" s="30">
        <v>2</v>
      </c>
      <c r="Q333" s="26">
        <v>12</v>
      </c>
      <c r="R333" s="26">
        <v>0.98850000000000005</v>
      </c>
      <c r="S333" s="26">
        <v>2.1920000000000002</v>
      </c>
      <c r="T333" s="26">
        <v>3.9929999999999999</v>
      </c>
      <c r="U333" s="26">
        <v>6.2850000000000001</v>
      </c>
      <c r="V333" s="26">
        <v>12.43</v>
      </c>
      <c r="W333" s="26">
        <v>15.73</v>
      </c>
      <c r="X333" s="26" t="s">
        <v>47</v>
      </c>
      <c r="Y333" s="18" t="s">
        <v>47</v>
      </c>
      <c r="Z333" s="18">
        <v>53.71</v>
      </c>
    </row>
    <row r="334" spans="12:26">
      <c r="L334" s="36" t="s">
        <v>79</v>
      </c>
      <c r="M334" s="33" t="s">
        <v>76</v>
      </c>
      <c r="N334" s="30" t="s">
        <v>69</v>
      </c>
      <c r="O334" s="30">
        <v>2</v>
      </c>
      <c r="P334" s="30">
        <v>2</v>
      </c>
      <c r="Q334" s="26">
        <v>13</v>
      </c>
      <c r="R334" s="26">
        <v>1.355</v>
      </c>
      <c r="S334" s="26">
        <v>2.8069999999999999</v>
      </c>
      <c r="T334" s="26">
        <v>3.9940000000000002</v>
      </c>
      <c r="U334" s="26">
        <v>6.2249999999999996</v>
      </c>
      <c r="V334" s="26">
        <v>11.43</v>
      </c>
      <c r="W334" s="26">
        <v>21.57</v>
      </c>
      <c r="X334" s="26" t="s">
        <v>47</v>
      </c>
      <c r="Y334" s="18" t="s">
        <v>47</v>
      </c>
      <c r="Z334" s="18">
        <v>68.78</v>
      </c>
    </row>
    <row r="335" spans="12:26">
      <c r="L335" s="36" t="s">
        <v>79</v>
      </c>
      <c r="M335" s="33" t="s">
        <v>76</v>
      </c>
      <c r="N335" s="30" t="s">
        <v>69</v>
      </c>
      <c r="O335" s="30">
        <v>2</v>
      </c>
      <c r="P335" s="30">
        <v>2</v>
      </c>
      <c r="Q335" s="26">
        <v>14</v>
      </c>
      <c r="R335" s="26">
        <v>1.857</v>
      </c>
      <c r="S335" s="26">
        <v>3.6019999999999999</v>
      </c>
      <c r="T335" s="26">
        <v>3.9940000000000002</v>
      </c>
      <c r="U335" s="26">
        <v>6.1879999999999997</v>
      </c>
      <c r="V335" s="26">
        <v>10.5</v>
      </c>
      <c r="W335" s="26">
        <v>29.56</v>
      </c>
      <c r="X335" s="26" t="s">
        <v>47</v>
      </c>
      <c r="Y335" s="18" t="s">
        <v>47</v>
      </c>
      <c r="Z335" s="18">
        <v>88.26</v>
      </c>
    </row>
    <row r="336" spans="12:26">
      <c r="L336" s="36" t="s">
        <v>79</v>
      </c>
      <c r="M336" s="33" t="s">
        <v>76</v>
      </c>
      <c r="N336" s="30" t="s">
        <v>69</v>
      </c>
      <c r="O336" s="30">
        <v>2</v>
      </c>
      <c r="P336" s="30">
        <v>2</v>
      </c>
      <c r="Q336" s="26">
        <v>15</v>
      </c>
      <c r="R336" s="26">
        <v>2.5459999999999998</v>
      </c>
      <c r="S336" s="26">
        <v>4.657</v>
      </c>
      <c r="T336" s="26">
        <v>3.9929999999999999</v>
      </c>
      <c r="U336" s="26">
        <v>6.2069999999999999</v>
      </c>
      <c r="V336" s="26">
        <v>9.6739999999999995</v>
      </c>
      <c r="W336" s="26">
        <v>40.520000000000003</v>
      </c>
      <c r="X336" s="26" t="s">
        <v>47</v>
      </c>
      <c r="Y336" s="18" t="s">
        <v>47</v>
      </c>
      <c r="Z336" s="18">
        <v>114.1</v>
      </c>
    </row>
    <row r="337" spans="12:26">
      <c r="L337" s="36" t="s">
        <v>79</v>
      </c>
      <c r="M337" s="33" t="s">
        <v>76</v>
      </c>
      <c r="N337" s="30" t="s">
        <v>69</v>
      </c>
      <c r="O337" s="30">
        <v>2</v>
      </c>
      <c r="P337" s="30">
        <v>2</v>
      </c>
      <c r="Q337" s="26">
        <v>16</v>
      </c>
      <c r="R337" s="26">
        <v>3.49</v>
      </c>
      <c r="S337" s="26">
        <v>6.1070000000000002</v>
      </c>
      <c r="T337" s="26">
        <v>3.996</v>
      </c>
      <c r="U337" s="26">
        <v>6.3250000000000002</v>
      </c>
      <c r="V337" s="26">
        <v>8.9930000000000003</v>
      </c>
      <c r="W337" s="26">
        <v>55.54</v>
      </c>
      <c r="X337" s="26" t="s">
        <v>47</v>
      </c>
      <c r="Y337" s="18" t="s">
        <v>47</v>
      </c>
      <c r="Z337" s="18">
        <v>149.6</v>
      </c>
    </row>
    <row r="338" spans="12:26">
      <c r="L338" s="36" t="s">
        <v>79</v>
      </c>
      <c r="M338" s="33" t="s">
        <v>76</v>
      </c>
      <c r="N338" s="30" t="s">
        <v>69</v>
      </c>
      <c r="O338" s="30">
        <v>2</v>
      </c>
      <c r="P338" s="30">
        <v>2</v>
      </c>
      <c r="Q338" s="26">
        <v>17</v>
      </c>
      <c r="R338" s="26">
        <v>4.7839999999999998</v>
      </c>
      <c r="S338" s="26">
        <v>8.1579999999999995</v>
      </c>
      <c r="T338" s="26">
        <v>3.996</v>
      </c>
      <c r="U338" s="26">
        <v>6.5830000000000002</v>
      </c>
      <c r="V338" s="26">
        <v>8.4540000000000006</v>
      </c>
      <c r="W338" s="26">
        <v>76.14</v>
      </c>
      <c r="X338" s="26" t="s">
        <v>47</v>
      </c>
      <c r="Y338" s="18" t="s">
        <v>47</v>
      </c>
      <c r="Z338" s="18">
        <v>199.9</v>
      </c>
    </row>
    <row r="339" spans="12:26">
      <c r="L339" s="36" t="s">
        <v>79</v>
      </c>
      <c r="M339" s="33" t="s">
        <v>76</v>
      </c>
      <c r="N339" s="30" t="s">
        <v>69</v>
      </c>
      <c r="O339" s="30">
        <v>2</v>
      </c>
      <c r="P339" s="30">
        <v>2</v>
      </c>
      <c r="Q339" s="26">
        <v>18</v>
      </c>
      <c r="R339" s="26">
        <v>6.5579999999999998</v>
      </c>
      <c r="S339" s="26">
        <v>11.12</v>
      </c>
      <c r="T339" s="26">
        <v>3.996</v>
      </c>
      <c r="U339" s="26">
        <v>7.0209999999999999</v>
      </c>
      <c r="V339" s="26">
        <v>8.0129999999999999</v>
      </c>
      <c r="W339" s="26">
        <v>104.4</v>
      </c>
      <c r="X339" s="26" t="s">
        <v>47</v>
      </c>
      <c r="Y339" s="18" t="s">
        <v>47</v>
      </c>
      <c r="Z339" s="18">
        <v>272.39999999999998</v>
      </c>
    </row>
    <row r="340" spans="12:26">
      <c r="L340" s="36" t="s">
        <v>79</v>
      </c>
      <c r="M340" s="33" t="s">
        <v>76</v>
      </c>
      <c r="N340" s="30" t="s">
        <v>69</v>
      </c>
      <c r="O340" s="30">
        <v>2</v>
      </c>
      <c r="P340" s="30">
        <v>2</v>
      </c>
      <c r="Q340" s="26">
        <v>19</v>
      </c>
      <c r="R340" s="26">
        <v>8.99</v>
      </c>
      <c r="S340" s="26">
        <v>15.34</v>
      </c>
      <c r="T340" s="26">
        <v>3.9950000000000001</v>
      </c>
      <c r="U340" s="26">
        <v>7.6079999999999997</v>
      </c>
      <c r="V340" s="26">
        <v>7.5570000000000004</v>
      </c>
      <c r="W340" s="26">
        <v>143.1</v>
      </c>
      <c r="X340" s="26" t="s">
        <v>47</v>
      </c>
      <c r="Y340" s="18" t="s">
        <v>47</v>
      </c>
      <c r="Z340" s="18">
        <v>375.9</v>
      </c>
    </row>
    <row r="341" spans="12:26">
      <c r="L341" s="36" t="s">
        <v>79</v>
      </c>
      <c r="M341" s="33" t="s">
        <v>76</v>
      </c>
      <c r="N341" s="30" t="s">
        <v>69</v>
      </c>
      <c r="O341" s="28">
        <v>2</v>
      </c>
      <c r="P341" s="28">
        <v>2</v>
      </c>
      <c r="Q341" s="26">
        <v>20</v>
      </c>
      <c r="R341" s="26">
        <v>12.32</v>
      </c>
      <c r="S341" s="26">
        <v>21.16</v>
      </c>
      <c r="T341" s="26">
        <v>3.9950000000000001</v>
      </c>
      <c r="U341" s="26">
        <v>8.2140000000000004</v>
      </c>
      <c r="V341" s="26">
        <v>6.9969999999999999</v>
      </c>
      <c r="W341" s="26">
        <v>196.1</v>
      </c>
      <c r="X341" s="26" t="s">
        <v>47</v>
      </c>
      <c r="Y341" s="18" t="s">
        <v>47</v>
      </c>
      <c r="Z341" s="18">
        <v>518.5</v>
      </c>
    </row>
    <row r="342" spans="12:26">
      <c r="L342" s="36" t="s">
        <v>79</v>
      </c>
      <c r="M342" s="33" t="s">
        <v>76</v>
      </c>
      <c r="N342" s="30" t="s">
        <v>69</v>
      </c>
      <c r="O342" s="30">
        <v>3</v>
      </c>
      <c r="P342" s="30">
        <v>2</v>
      </c>
      <c r="Q342" s="26">
        <v>1</v>
      </c>
      <c r="R342" s="26">
        <v>3.1399999999999997E-2</v>
      </c>
      <c r="S342" s="26">
        <v>5.7669999999999999E-2</v>
      </c>
      <c r="T342" s="26">
        <v>3.99</v>
      </c>
      <c r="U342" s="26">
        <v>10.92</v>
      </c>
      <c r="V342" s="26">
        <v>3.7250000000000001</v>
      </c>
      <c r="W342" s="26">
        <v>0.49980000000000002</v>
      </c>
      <c r="X342" s="26" t="s">
        <v>47</v>
      </c>
      <c r="Y342" s="18" t="s">
        <v>47</v>
      </c>
      <c r="Z342" s="18">
        <v>1.413</v>
      </c>
    </row>
    <row r="343" spans="12:26">
      <c r="L343" s="36" t="s">
        <v>79</v>
      </c>
      <c r="M343" s="33" t="s">
        <v>76</v>
      </c>
      <c r="N343" s="30" t="s">
        <v>69</v>
      </c>
      <c r="O343" s="30">
        <v>3</v>
      </c>
      <c r="P343" s="30">
        <v>2</v>
      </c>
      <c r="Q343" s="26">
        <v>2</v>
      </c>
      <c r="R343" s="26">
        <v>4.2470000000000001E-2</v>
      </c>
      <c r="S343" s="26">
        <v>0.1187</v>
      </c>
      <c r="T343" s="26">
        <v>3.9929999999999999</v>
      </c>
      <c r="U343" s="26">
        <v>8.0060000000000002</v>
      </c>
      <c r="V343" s="26">
        <v>15.63</v>
      </c>
      <c r="W343" s="26">
        <v>0.67589999999999995</v>
      </c>
      <c r="X343" s="26" t="s">
        <v>47</v>
      </c>
      <c r="Y343" s="18" t="s">
        <v>47</v>
      </c>
      <c r="Z343" s="18">
        <v>2.9079999999999999</v>
      </c>
    </row>
    <row r="344" spans="12:26">
      <c r="L344" s="36" t="s">
        <v>79</v>
      </c>
      <c r="M344" s="33" t="s">
        <v>76</v>
      </c>
      <c r="N344" s="30" t="s">
        <v>69</v>
      </c>
      <c r="O344" s="30">
        <v>3</v>
      </c>
      <c r="P344" s="30">
        <v>2</v>
      </c>
      <c r="Q344" s="26">
        <v>3</v>
      </c>
      <c r="R344" s="26">
        <v>5.79E-2</v>
      </c>
      <c r="S344" s="26">
        <v>0.1618</v>
      </c>
      <c r="T344" s="26">
        <v>3.992</v>
      </c>
      <c r="U344" s="26">
        <v>7.0750000000000002</v>
      </c>
      <c r="V344" s="26">
        <v>16.07</v>
      </c>
      <c r="W344" s="26">
        <v>0.9214</v>
      </c>
      <c r="X344" s="26" t="s">
        <v>47</v>
      </c>
      <c r="Y344" s="18" t="s">
        <v>47</v>
      </c>
      <c r="Z344" s="18">
        <v>3.964</v>
      </c>
    </row>
    <row r="345" spans="12:26">
      <c r="L345" s="36" t="s">
        <v>79</v>
      </c>
      <c r="M345" s="33" t="s">
        <v>76</v>
      </c>
      <c r="N345" s="30" t="s">
        <v>69</v>
      </c>
      <c r="O345" s="30">
        <v>3</v>
      </c>
      <c r="P345" s="30">
        <v>2</v>
      </c>
      <c r="Q345" s="26">
        <v>4</v>
      </c>
      <c r="R345" s="26">
        <v>7.9320000000000002E-2</v>
      </c>
      <c r="S345" s="26">
        <v>0.2135</v>
      </c>
      <c r="T345" s="26">
        <v>3.9929999999999999</v>
      </c>
      <c r="U345" s="26">
        <v>6.6109999999999998</v>
      </c>
      <c r="V345" s="26">
        <v>15.56</v>
      </c>
      <c r="W345" s="26">
        <v>1.262</v>
      </c>
      <c r="X345" s="26" t="s">
        <v>47</v>
      </c>
      <c r="Y345" s="18" t="s">
        <v>47</v>
      </c>
      <c r="Z345" s="18">
        <v>5.2309999999999999</v>
      </c>
    </row>
    <row r="346" spans="12:26">
      <c r="L346" s="36" t="s">
        <v>79</v>
      </c>
      <c r="M346" s="33" t="s">
        <v>76</v>
      </c>
      <c r="N346" s="30" t="s">
        <v>69</v>
      </c>
      <c r="O346" s="30">
        <v>3</v>
      </c>
      <c r="P346" s="30">
        <v>2</v>
      </c>
      <c r="Q346" s="26">
        <v>5</v>
      </c>
      <c r="R346" s="26">
        <v>0.1087</v>
      </c>
      <c r="S346" s="26">
        <v>0.28389999999999999</v>
      </c>
      <c r="T346" s="26">
        <v>3.9910000000000001</v>
      </c>
      <c r="U346" s="26">
        <v>6.32</v>
      </c>
      <c r="V346" s="26">
        <v>15.14</v>
      </c>
      <c r="W346" s="26">
        <v>1.73</v>
      </c>
      <c r="X346" s="26" t="s">
        <v>47</v>
      </c>
      <c r="Y346" s="18" t="s">
        <v>47</v>
      </c>
      <c r="Z346" s="18">
        <v>6.9550000000000001</v>
      </c>
    </row>
    <row r="347" spans="12:26">
      <c r="L347" s="36" t="s">
        <v>79</v>
      </c>
      <c r="M347" s="33" t="s">
        <v>76</v>
      </c>
      <c r="N347" s="30" t="s">
        <v>69</v>
      </c>
      <c r="O347" s="30">
        <v>3</v>
      </c>
      <c r="P347" s="30">
        <v>2</v>
      </c>
      <c r="Q347" s="26">
        <v>6</v>
      </c>
      <c r="R347" s="26">
        <v>0.14899999999999999</v>
      </c>
      <c r="S347" s="26">
        <v>0.37940000000000002</v>
      </c>
      <c r="T347" s="26">
        <v>3.9910000000000001</v>
      </c>
      <c r="U347" s="26">
        <v>6.12</v>
      </c>
      <c r="V347" s="26">
        <v>14.78</v>
      </c>
      <c r="W347" s="26">
        <v>2.371</v>
      </c>
      <c r="X347" s="26" t="s">
        <v>47</v>
      </c>
      <c r="Y347" s="18" t="s">
        <v>47</v>
      </c>
      <c r="Z347" s="18">
        <v>9.2959999999999994</v>
      </c>
    </row>
    <row r="348" spans="12:26">
      <c r="L348" s="36" t="s">
        <v>79</v>
      </c>
      <c r="M348" s="33" t="s">
        <v>76</v>
      </c>
      <c r="N348" s="30" t="s">
        <v>69</v>
      </c>
      <c r="O348" s="30">
        <v>3</v>
      </c>
      <c r="P348" s="30">
        <v>2</v>
      </c>
      <c r="Q348" s="26">
        <v>7</v>
      </c>
      <c r="R348" s="26">
        <v>0.20419999999999999</v>
      </c>
      <c r="S348" s="26">
        <v>0.50770000000000004</v>
      </c>
      <c r="T348" s="26">
        <v>3.9929999999999999</v>
      </c>
      <c r="U348" s="26">
        <v>5.9989999999999997</v>
      </c>
      <c r="V348" s="26">
        <v>14.42</v>
      </c>
      <c r="W348" s="26">
        <v>3.25</v>
      </c>
      <c r="X348" s="26" t="s">
        <v>47</v>
      </c>
      <c r="Y348" s="18" t="s">
        <v>47</v>
      </c>
      <c r="Z348" s="18">
        <v>12.44</v>
      </c>
    </row>
    <row r="349" spans="12:26">
      <c r="L349" s="36" t="s">
        <v>79</v>
      </c>
      <c r="M349" s="33" t="s">
        <v>76</v>
      </c>
      <c r="N349" s="30" t="s">
        <v>69</v>
      </c>
      <c r="O349" s="30">
        <v>3</v>
      </c>
      <c r="P349" s="30">
        <v>2</v>
      </c>
      <c r="Q349" s="26">
        <v>8</v>
      </c>
      <c r="R349" s="26">
        <v>0.27989999999999998</v>
      </c>
      <c r="S349" s="26">
        <v>0.67569999999999997</v>
      </c>
      <c r="T349" s="26">
        <v>3.996</v>
      </c>
      <c r="U349" s="26">
        <v>5.9130000000000003</v>
      </c>
      <c r="V349" s="26">
        <v>13.96</v>
      </c>
      <c r="W349" s="26">
        <v>4.4560000000000004</v>
      </c>
      <c r="X349" s="26" t="s">
        <v>47</v>
      </c>
      <c r="Y349" s="18" t="s">
        <v>47</v>
      </c>
      <c r="Z349" s="18">
        <v>16.55</v>
      </c>
    </row>
    <row r="350" spans="12:26">
      <c r="L350" s="36" t="s">
        <v>79</v>
      </c>
      <c r="M350" s="33" t="s">
        <v>76</v>
      </c>
      <c r="N350" s="30" t="s">
        <v>69</v>
      </c>
      <c r="O350" s="30">
        <v>3</v>
      </c>
      <c r="P350" s="30">
        <v>2</v>
      </c>
      <c r="Q350" s="26">
        <v>9</v>
      </c>
      <c r="R350" s="26">
        <v>0.38379999999999997</v>
      </c>
      <c r="S350" s="26">
        <v>0.89090000000000003</v>
      </c>
      <c r="T350" s="26">
        <v>3.9950000000000001</v>
      </c>
      <c r="U350" s="26">
        <v>5.8360000000000003</v>
      </c>
      <c r="V350" s="26">
        <v>13.37</v>
      </c>
      <c r="W350" s="26">
        <v>6.1079999999999997</v>
      </c>
      <c r="X350" s="26" t="s">
        <v>47</v>
      </c>
      <c r="Y350" s="18" t="s">
        <v>47</v>
      </c>
      <c r="Z350" s="18">
        <v>21.83</v>
      </c>
    </row>
    <row r="351" spans="12:26">
      <c r="L351" s="36" t="s">
        <v>79</v>
      </c>
      <c r="M351" s="33" t="s">
        <v>76</v>
      </c>
      <c r="N351" s="30" t="s">
        <v>69</v>
      </c>
      <c r="O351" s="30">
        <v>3</v>
      </c>
      <c r="P351" s="30">
        <v>2</v>
      </c>
      <c r="Q351" s="26">
        <v>10</v>
      </c>
      <c r="R351" s="26">
        <v>0.52610000000000001</v>
      </c>
      <c r="S351" s="26">
        <v>1.1639999999999999</v>
      </c>
      <c r="T351" s="26">
        <v>3.9950000000000001</v>
      </c>
      <c r="U351" s="26">
        <v>5.7779999999999996</v>
      </c>
      <c r="V351" s="26">
        <v>12.65</v>
      </c>
      <c r="W351" s="26">
        <v>8.3719999999999999</v>
      </c>
      <c r="X351" s="26" t="s">
        <v>47</v>
      </c>
      <c r="Y351" s="18" t="s">
        <v>47</v>
      </c>
      <c r="Z351" s="18">
        <v>28.53</v>
      </c>
    </row>
    <row r="352" spans="12:26">
      <c r="L352" s="36" t="s">
        <v>79</v>
      </c>
      <c r="M352" s="33" t="s">
        <v>76</v>
      </c>
      <c r="N352" s="30" t="s">
        <v>69</v>
      </c>
      <c r="O352" s="30">
        <v>3</v>
      </c>
      <c r="P352" s="30">
        <v>2</v>
      </c>
      <c r="Q352" s="26">
        <v>11</v>
      </c>
      <c r="R352" s="26">
        <v>0.72109999999999996</v>
      </c>
      <c r="S352" s="26">
        <v>1.5069999999999999</v>
      </c>
      <c r="T352" s="26">
        <v>3.9969999999999999</v>
      </c>
      <c r="U352" s="26">
        <v>5.72</v>
      </c>
      <c r="V352" s="26">
        <v>11.82</v>
      </c>
      <c r="W352" s="26">
        <v>11.48</v>
      </c>
      <c r="X352" s="26" t="s">
        <v>47</v>
      </c>
      <c r="Y352" s="18" t="s">
        <v>47</v>
      </c>
      <c r="Z352" s="18">
        <v>36.94</v>
      </c>
    </row>
    <row r="353" spans="12:26">
      <c r="L353" s="36" t="s">
        <v>79</v>
      </c>
      <c r="M353" s="33" t="s">
        <v>76</v>
      </c>
      <c r="N353" s="30" t="s">
        <v>69</v>
      </c>
      <c r="O353" s="30">
        <v>3</v>
      </c>
      <c r="P353" s="30">
        <v>2</v>
      </c>
      <c r="Q353" s="26">
        <v>12</v>
      </c>
      <c r="R353" s="26">
        <v>0.98850000000000005</v>
      </c>
      <c r="S353" s="26">
        <v>1.9390000000000001</v>
      </c>
      <c r="T353" s="26">
        <v>3.996</v>
      </c>
      <c r="U353" s="26">
        <v>5.6660000000000004</v>
      </c>
      <c r="V353" s="26">
        <v>10.94</v>
      </c>
      <c r="W353" s="26">
        <v>15.73</v>
      </c>
      <c r="X353" s="26" t="s">
        <v>47</v>
      </c>
      <c r="Y353" s="18" t="s">
        <v>47</v>
      </c>
      <c r="Z353" s="18">
        <v>47.51</v>
      </c>
    </row>
    <row r="354" spans="12:26">
      <c r="L354" s="36" t="s">
        <v>79</v>
      </c>
      <c r="M354" s="33" t="s">
        <v>76</v>
      </c>
      <c r="N354" s="30" t="s">
        <v>69</v>
      </c>
      <c r="O354" s="30">
        <v>3</v>
      </c>
      <c r="P354" s="30">
        <v>2</v>
      </c>
      <c r="Q354" s="26">
        <v>13</v>
      </c>
      <c r="R354" s="26">
        <v>1.355</v>
      </c>
      <c r="S354" s="26">
        <v>2.4860000000000002</v>
      </c>
      <c r="T354" s="26">
        <v>3.9929999999999999</v>
      </c>
      <c r="U354" s="26">
        <v>5.6159999999999997</v>
      </c>
      <c r="V354" s="26">
        <v>10.06</v>
      </c>
      <c r="W354" s="26">
        <v>21.57</v>
      </c>
      <c r="X354" s="26" t="s">
        <v>47</v>
      </c>
      <c r="Y354" s="18" t="s">
        <v>47</v>
      </c>
      <c r="Z354" s="18">
        <v>60.9</v>
      </c>
    </row>
    <row r="355" spans="12:26">
      <c r="L355" s="36" t="s">
        <v>79</v>
      </c>
      <c r="M355" s="33" t="s">
        <v>76</v>
      </c>
      <c r="N355" s="30" t="s">
        <v>69</v>
      </c>
      <c r="O355" s="30">
        <v>3</v>
      </c>
      <c r="P355" s="30">
        <v>2</v>
      </c>
      <c r="Q355" s="26">
        <v>14</v>
      </c>
      <c r="R355" s="26">
        <v>1.857</v>
      </c>
      <c r="S355" s="26">
        <v>3.1920000000000002</v>
      </c>
      <c r="T355" s="26">
        <v>3.9969999999999999</v>
      </c>
      <c r="U355" s="26">
        <v>5.59</v>
      </c>
      <c r="V355" s="26">
        <v>9.24</v>
      </c>
      <c r="W355" s="26">
        <v>29.56</v>
      </c>
      <c r="X355" s="26" t="s">
        <v>47</v>
      </c>
      <c r="Y355" s="18" t="s">
        <v>47</v>
      </c>
      <c r="Z355" s="18">
        <v>78.22</v>
      </c>
    </row>
    <row r="356" spans="12:26">
      <c r="L356" s="36" t="s">
        <v>79</v>
      </c>
      <c r="M356" s="33" t="s">
        <v>76</v>
      </c>
      <c r="N356" s="30" t="s">
        <v>69</v>
      </c>
      <c r="O356" s="30">
        <v>3</v>
      </c>
      <c r="P356" s="30">
        <v>2</v>
      </c>
      <c r="Q356" s="26">
        <v>15</v>
      </c>
      <c r="R356" s="26">
        <v>2.5459999999999998</v>
      </c>
      <c r="S356" s="26">
        <v>4.133</v>
      </c>
      <c r="T356" s="26">
        <v>3.996</v>
      </c>
      <c r="U356" s="26">
        <v>5.6130000000000004</v>
      </c>
      <c r="V356" s="26">
        <v>8.516</v>
      </c>
      <c r="W356" s="26">
        <v>40.520000000000003</v>
      </c>
      <c r="X356" s="26" t="s">
        <v>47</v>
      </c>
      <c r="Y356" s="18" t="s">
        <v>47</v>
      </c>
      <c r="Z356" s="18">
        <v>101.3</v>
      </c>
    </row>
    <row r="357" spans="12:26">
      <c r="L357" s="36" t="s">
        <v>79</v>
      </c>
      <c r="M357" s="33" t="s">
        <v>76</v>
      </c>
      <c r="N357" s="30" t="s">
        <v>69</v>
      </c>
      <c r="O357" s="30">
        <v>3</v>
      </c>
      <c r="P357" s="30">
        <v>2</v>
      </c>
      <c r="Q357" s="26">
        <v>16</v>
      </c>
      <c r="R357" s="26">
        <v>3.49</v>
      </c>
      <c r="S357" s="26">
        <v>5.4260000000000002</v>
      </c>
      <c r="T357" s="26">
        <v>3.9980000000000002</v>
      </c>
      <c r="U357" s="26">
        <v>5.7240000000000002</v>
      </c>
      <c r="V357" s="26">
        <v>7.9169999999999998</v>
      </c>
      <c r="W357" s="26">
        <v>55.54</v>
      </c>
      <c r="X357" s="26" t="s">
        <v>47</v>
      </c>
      <c r="Y357" s="18" t="s">
        <v>47</v>
      </c>
      <c r="Z357" s="18">
        <v>132.9</v>
      </c>
    </row>
    <row r="358" spans="12:26">
      <c r="L358" s="36" t="s">
        <v>79</v>
      </c>
      <c r="M358" s="33" t="s">
        <v>76</v>
      </c>
      <c r="N358" s="30" t="s">
        <v>69</v>
      </c>
      <c r="O358" s="30">
        <v>3</v>
      </c>
      <c r="P358" s="30">
        <v>2</v>
      </c>
      <c r="Q358" s="26">
        <v>17</v>
      </c>
      <c r="R358" s="26">
        <v>4.7839999999999998</v>
      </c>
      <c r="S358" s="26">
        <v>7.2690000000000001</v>
      </c>
      <c r="T358" s="26">
        <v>3.9940000000000002</v>
      </c>
      <c r="U358" s="26">
        <v>5.968</v>
      </c>
      <c r="V358" s="26">
        <v>7.452</v>
      </c>
      <c r="W358" s="26">
        <v>76.14</v>
      </c>
      <c r="X358" s="26" t="s">
        <v>47</v>
      </c>
      <c r="Y358" s="18" t="s">
        <v>47</v>
      </c>
      <c r="Z358" s="18">
        <v>178.1</v>
      </c>
    </row>
    <row r="359" spans="12:26">
      <c r="L359" s="36" t="s">
        <v>79</v>
      </c>
      <c r="M359" s="33" t="s">
        <v>76</v>
      </c>
      <c r="N359" s="30" t="s">
        <v>69</v>
      </c>
      <c r="O359" s="30">
        <v>3</v>
      </c>
      <c r="P359" s="30">
        <v>2</v>
      </c>
      <c r="Q359" s="26">
        <v>18</v>
      </c>
      <c r="R359" s="26">
        <v>6.5579999999999998</v>
      </c>
      <c r="S359" s="26">
        <v>9.9469999999999992</v>
      </c>
      <c r="T359" s="26">
        <v>3.9940000000000002</v>
      </c>
      <c r="U359" s="26">
        <v>6.3769999999999998</v>
      </c>
      <c r="V359" s="26">
        <v>7.0830000000000002</v>
      </c>
      <c r="W359" s="26">
        <v>104.4</v>
      </c>
      <c r="X359" s="26" t="s">
        <v>47</v>
      </c>
      <c r="Y359" s="18" t="s">
        <v>47</v>
      </c>
      <c r="Z359" s="18">
        <v>243.7</v>
      </c>
    </row>
    <row r="360" spans="12:26">
      <c r="L360" s="36" t="s">
        <v>79</v>
      </c>
      <c r="M360" s="33" t="s">
        <v>76</v>
      </c>
      <c r="N360" s="30" t="s">
        <v>69</v>
      </c>
      <c r="O360" s="30">
        <v>3</v>
      </c>
      <c r="P360" s="30">
        <v>2</v>
      </c>
      <c r="Q360" s="26">
        <v>19</v>
      </c>
      <c r="R360" s="26">
        <v>8.99</v>
      </c>
      <c r="S360" s="26">
        <v>13.8</v>
      </c>
      <c r="T360" s="26">
        <v>3.996</v>
      </c>
      <c r="U360" s="26">
        <v>6.9290000000000003</v>
      </c>
      <c r="V360" s="26">
        <v>6.7119999999999997</v>
      </c>
      <c r="W360" s="26">
        <v>143.1</v>
      </c>
      <c r="X360" s="26" t="s">
        <v>47</v>
      </c>
      <c r="Y360" s="18" t="s">
        <v>47</v>
      </c>
      <c r="Z360" s="18">
        <v>338.2</v>
      </c>
    </row>
    <row r="361" spans="12:26">
      <c r="L361" s="37" t="s">
        <v>79</v>
      </c>
      <c r="M361" s="34" t="s">
        <v>76</v>
      </c>
      <c r="N361" s="30" t="s">
        <v>69</v>
      </c>
      <c r="O361" s="28">
        <v>3</v>
      </c>
      <c r="P361" s="28">
        <v>2</v>
      </c>
      <c r="Q361" s="26">
        <v>20</v>
      </c>
      <c r="R361" s="26">
        <v>12.32</v>
      </c>
      <c r="S361" s="26">
        <v>19.13</v>
      </c>
      <c r="T361" s="26">
        <v>3.9969999999999999</v>
      </c>
      <c r="U361" s="26">
        <v>7.5060000000000002</v>
      </c>
      <c r="V361" s="26">
        <v>6.2329999999999997</v>
      </c>
      <c r="W361" s="26">
        <v>196.1</v>
      </c>
      <c r="X361" s="26" t="s">
        <v>47</v>
      </c>
      <c r="Y361" s="18" t="s">
        <v>47</v>
      </c>
      <c r="Z361" s="18">
        <v>468.8</v>
      </c>
    </row>
    <row r="362" spans="12:26">
      <c r="L362" s="36" t="s">
        <v>80</v>
      </c>
      <c r="M362" s="33" t="s">
        <v>76</v>
      </c>
      <c r="N362" s="30" t="s">
        <v>69</v>
      </c>
      <c r="O362" s="30">
        <v>1</v>
      </c>
      <c r="P362" s="30">
        <v>1</v>
      </c>
      <c r="Q362" s="26">
        <v>1</v>
      </c>
      <c r="R362" s="26">
        <v>1</v>
      </c>
      <c r="S362" s="26">
        <v>8.3130000000000006</v>
      </c>
      <c r="T362" s="26">
        <v>3.9510000000000001</v>
      </c>
      <c r="U362" s="26" t="s">
        <v>47</v>
      </c>
      <c r="V362" s="26" t="s">
        <v>47</v>
      </c>
      <c r="W362" s="26">
        <v>150.1</v>
      </c>
      <c r="X362" s="26">
        <v>8.3130000000000006</v>
      </c>
      <c r="Y362" s="18">
        <v>0.3821</v>
      </c>
      <c r="Z362" s="18">
        <v>203.7</v>
      </c>
    </row>
    <row r="363" spans="12:26">
      <c r="L363" s="36" t="s">
        <v>80</v>
      </c>
      <c r="M363" s="33" t="s">
        <v>76</v>
      </c>
      <c r="N363" s="30" t="s">
        <v>69</v>
      </c>
      <c r="O363" s="30">
        <v>1</v>
      </c>
      <c r="P363" s="30">
        <v>1</v>
      </c>
      <c r="Q363" s="26">
        <v>2</v>
      </c>
      <c r="R363" s="26">
        <v>1.37</v>
      </c>
      <c r="S363" s="26">
        <v>9.6189999999999998</v>
      </c>
      <c r="T363" s="26">
        <v>3.9510000000000001</v>
      </c>
      <c r="U363" s="26" t="s">
        <v>47</v>
      </c>
      <c r="V363" s="26" t="s">
        <v>47</v>
      </c>
      <c r="W363" s="26">
        <v>404.8</v>
      </c>
      <c r="X363" s="26">
        <v>7.02</v>
      </c>
      <c r="Y363" s="18">
        <v>0.52359999999999995</v>
      </c>
      <c r="Z363" s="18">
        <v>235.7</v>
      </c>
    </row>
    <row r="364" spans="12:26">
      <c r="L364" s="36" t="s">
        <v>80</v>
      </c>
      <c r="M364" s="33" t="s">
        <v>76</v>
      </c>
      <c r="N364" s="30" t="s">
        <v>69</v>
      </c>
      <c r="O364" s="30">
        <v>1</v>
      </c>
      <c r="P364" s="30">
        <v>1</v>
      </c>
      <c r="Q364" s="26">
        <v>3</v>
      </c>
      <c r="R364" s="26">
        <v>1.879</v>
      </c>
      <c r="S364" s="26">
        <v>11.03</v>
      </c>
      <c r="T364" s="26">
        <v>3.9529999999999998</v>
      </c>
      <c r="U364" s="26" t="s">
        <v>47</v>
      </c>
      <c r="V364" s="26" t="s">
        <v>47</v>
      </c>
      <c r="W364" s="26">
        <v>754</v>
      </c>
      <c r="X364" s="26">
        <v>5.8730000000000002</v>
      </c>
      <c r="Y364" s="18">
        <v>0.71779999999999999</v>
      </c>
      <c r="Z364" s="18">
        <v>270.3</v>
      </c>
    </row>
    <row r="365" spans="12:26">
      <c r="L365" s="36" t="s">
        <v>80</v>
      </c>
      <c r="M365" s="33" t="s">
        <v>76</v>
      </c>
      <c r="N365" s="30" t="s">
        <v>69</v>
      </c>
      <c r="O365" s="30">
        <v>1</v>
      </c>
      <c r="P365" s="30">
        <v>1</v>
      </c>
      <c r="Q365" s="26">
        <v>4</v>
      </c>
      <c r="R365" s="26">
        <v>2.5750000000000002</v>
      </c>
      <c r="S365" s="26">
        <v>12.66</v>
      </c>
      <c r="T365" s="26">
        <v>3.952</v>
      </c>
      <c r="U365" s="26" t="s">
        <v>47</v>
      </c>
      <c r="V365" s="26" t="s">
        <v>47</v>
      </c>
      <c r="W365" s="27">
        <v>1233</v>
      </c>
      <c r="X365" s="26">
        <v>4.9160000000000004</v>
      </c>
      <c r="Y365" s="18">
        <v>0.9839</v>
      </c>
      <c r="Z365" s="18">
        <v>310.10000000000002</v>
      </c>
    </row>
    <row r="366" spans="12:26">
      <c r="L366" s="36" t="s">
        <v>80</v>
      </c>
      <c r="M366" s="33" t="s">
        <v>76</v>
      </c>
      <c r="N366" s="30" t="s">
        <v>69</v>
      </c>
      <c r="O366" s="30">
        <v>1</v>
      </c>
      <c r="P366" s="30">
        <v>1</v>
      </c>
      <c r="Q366" s="26">
        <v>5</v>
      </c>
      <c r="R366" s="26">
        <v>3.53</v>
      </c>
      <c r="S366" s="26">
        <v>14.39</v>
      </c>
      <c r="T366" s="26">
        <v>3.95</v>
      </c>
      <c r="U366" s="26" t="s">
        <v>47</v>
      </c>
      <c r="V366" s="26" t="s">
        <v>47</v>
      </c>
      <c r="W366" s="27">
        <v>1889</v>
      </c>
      <c r="X366" s="26">
        <v>4.0750000000000002</v>
      </c>
      <c r="Y366" s="18">
        <v>1.349</v>
      </c>
      <c r="Z366" s="18">
        <v>352.5</v>
      </c>
    </row>
    <row r="367" spans="12:26">
      <c r="L367" s="36" t="s">
        <v>80</v>
      </c>
      <c r="M367" s="33" t="s">
        <v>76</v>
      </c>
      <c r="N367" s="30" t="s">
        <v>69</v>
      </c>
      <c r="O367" s="30">
        <v>1</v>
      </c>
      <c r="P367" s="30">
        <v>1</v>
      </c>
      <c r="Q367" s="26">
        <v>6</v>
      </c>
      <c r="R367" s="26">
        <v>4.8390000000000004</v>
      </c>
      <c r="S367" s="26">
        <v>16.329999999999998</v>
      </c>
      <c r="T367" s="26">
        <v>3.9460000000000002</v>
      </c>
      <c r="U367" s="26" t="s">
        <v>47</v>
      </c>
      <c r="V367" s="26" t="s">
        <v>47</v>
      </c>
      <c r="W367" s="27">
        <v>2788</v>
      </c>
      <c r="X367" s="26">
        <v>3.375</v>
      </c>
      <c r="Y367" s="18">
        <v>1.849</v>
      </c>
      <c r="Z367" s="18">
        <v>400.2</v>
      </c>
    </row>
    <row r="368" spans="12:26">
      <c r="L368" s="36" t="s">
        <v>80</v>
      </c>
      <c r="M368" s="33" t="s">
        <v>76</v>
      </c>
      <c r="N368" s="30" t="s">
        <v>69</v>
      </c>
      <c r="O368" s="30">
        <v>1</v>
      </c>
      <c r="P368" s="30">
        <v>1</v>
      </c>
      <c r="Q368" s="26">
        <v>7</v>
      </c>
      <c r="R368" s="26">
        <v>6.633</v>
      </c>
      <c r="S368" s="26">
        <v>18.5</v>
      </c>
      <c r="T368" s="26">
        <v>3.9449999999999998</v>
      </c>
      <c r="U368" s="26" t="s">
        <v>47</v>
      </c>
      <c r="V368" s="26" t="s">
        <v>47</v>
      </c>
      <c r="W368" s="27">
        <v>4021</v>
      </c>
      <c r="X368" s="26">
        <v>2.7890000000000001</v>
      </c>
      <c r="Y368" s="18">
        <v>2.5350000000000001</v>
      </c>
      <c r="Z368" s="18">
        <v>453.3</v>
      </c>
    </row>
    <row r="369" spans="12:26">
      <c r="L369" s="36" t="s">
        <v>80</v>
      </c>
      <c r="M369" s="33" t="s">
        <v>76</v>
      </c>
      <c r="N369" s="30" t="s">
        <v>69</v>
      </c>
      <c r="O369" s="30">
        <v>1</v>
      </c>
      <c r="P369" s="30">
        <v>1</v>
      </c>
      <c r="Q369" s="26">
        <v>8</v>
      </c>
      <c r="R369" s="26">
        <v>9.0920000000000005</v>
      </c>
      <c r="S369" s="26">
        <v>20.92</v>
      </c>
      <c r="T369" s="26">
        <v>3.948</v>
      </c>
      <c r="U369" s="26" t="s">
        <v>47</v>
      </c>
      <c r="V369" s="26" t="s">
        <v>47</v>
      </c>
      <c r="W369" s="27">
        <v>5712</v>
      </c>
      <c r="X369" s="26">
        <v>2.2999999999999998</v>
      </c>
      <c r="Y369" s="18">
        <v>3.4740000000000002</v>
      </c>
      <c r="Z369" s="18">
        <v>512.5</v>
      </c>
    </row>
    <row r="370" spans="12:26">
      <c r="L370" s="36" t="s">
        <v>80</v>
      </c>
      <c r="M370" s="33" t="s">
        <v>76</v>
      </c>
      <c r="N370" s="30" t="s">
        <v>69</v>
      </c>
      <c r="O370" s="30">
        <v>1</v>
      </c>
      <c r="P370" s="30">
        <v>1</v>
      </c>
      <c r="Q370" s="26">
        <v>9</v>
      </c>
      <c r="R370" s="26">
        <v>12.46</v>
      </c>
      <c r="S370" s="26">
        <v>23.73</v>
      </c>
      <c r="T370" s="26">
        <v>3.95</v>
      </c>
      <c r="U370" s="26" t="s">
        <v>47</v>
      </c>
      <c r="V370" s="26" t="s">
        <v>47</v>
      </c>
      <c r="W370" s="27">
        <v>8028</v>
      </c>
      <c r="X370" s="26">
        <v>1.9039999999999999</v>
      </c>
      <c r="Y370" s="18">
        <v>4.7619999999999996</v>
      </c>
      <c r="Z370" s="18">
        <v>581.4</v>
      </c>
    </row>
    <row r="371" spans="12:26">
      <c r="L371" s="36" t="s">
        <v>80</v>
      </c>
      <c r="M371" s="33" t="s">
        <v>76</v>
      </c>
      <c r="N371" s="30" t="s">
        <v>69</v>
      </c>
      <c r="O371" s="30">
        <v>1</v>
      </c>
      <c r="P371" s="30">
        <v>1</v>
      </c>
      <c r="Q371" s="26">
        <v>10</v>
      </c>
      <c r="R371" s="26">
        <v>17.079999999999998</v>
      </c>
      <c r="S371" s="26">
        <v>27.1</v>
      </c>
      <c r="T371" s="26">
        <v>3.9460000000000002</v>
      </c>
      <c r="U371" s="26" t="s">
        <v>47</v>
      </c>
      <c r="V371" s="26" t="s">
        <v>47</v>
      </c>
      <c r="W371" s="27">
        <v>11200</v>
      </c>
      <c r="X371" s="26">
        <v>1.587</v>
      </c>
      <c r="Y371" s="18">
        <v>6.5270000000000001</v>
      </c>
      <c r="Z371" s="18">
        <v>664.1</v>
      </c>
    </row>
    <row r="372" spans="12:26">
      <c r="L372" s="36" t="s">
        <v>80</v>
      </c>
      <c r="M372" s="33" t="s">
        <v>76</v>
      </c>
      <c r="N372" s="30" t="s">
        <v>69</v>
      </c>
      <c r="O372" s="30">
        <v>1</v>
      </c>
      <c r="P372" s="30">
        <v>1</v>
      </c>
      <c r="Q372" s="26">
        <v>11</v>
      </c>
      <c r="R372" s="26">
        <v>23.42</v>
      </c>
      <c r="S372" s="26">
        <v>31.23</v>
      </c>
      <c r="T372" s="26">
        <v>3.948</v>
      </c>
      <c r="U372" s="26" t="s">
        <v>47</v>
      </c>
      <c r="V372" s="26" t="s">
        <v>47</v>
      </c>
      <c r="W372" s="27">
        <v>15560</v>
      </c>
      <c r="X372" s="26">
        <v>1.3340000000000001</v>
      </c>
      <c r="Y372" s="18">
        <v>8.9480000000000004</v>
      </c>
      <c r="Z372" s="18">
        <v>765.3</v>
      </c>
    </row>
    <row r="373" spans="12:26">
      <c r="L373" s="36" t="s">
        <v>80</v>
      </c>
      <c r="M373" s="33" t="s">
        <v>76</v>
      </c>
      <c r="N373" s="30" t="s">
        <v>69</v>
      </c>
      <c r="O373" s="30">
        <v>1</v>
      </c>
      <c r="P373" s="30">
        <v>1</v>
      </c>
      <c r="Q373" s="26">
        <v>12</v>
      </c>
      <c r="R373" s="26">
        <v>32.1</v>
      </c>
      <c r="S373" s="26">
        <v>36.270000000000003</v>
      </c>
      <c r="T373" s="26">
        <v>3.9510000000000001</v>
      </c>
      <c r="U373" s="26" t="s">
        <v>47</v>
      </c>
      <c r="V373" s="26" t="s">
        <v>47</v>
      </c>
      <c r="W373" s="27">
        <v>21520</v>
      </c>
      <c r="X373" s="26">
        <v>1.1299999999999999</v>
      </c>
      <c r="Y373" s="18">
        <v>12.26</v>
      </c>
      <c r="Z373" s="18">
        <v>888.8</v>
      </c>
    </row>
    <row r="374" spans="12:26">
      <c r="L374" s="36" t="s">
        <v>80</v>
      </c>
      <c r="M374" s="33" t="s">
        <v>76</v>
      </c>
      <c r="N374" s="30" t="s">
        <v>69</v>
      </c>
      <c r="O374" s="30">
        <v>1</v>
      </c>
      <c r="P374" s="30">
        <v>1</v>
      </c>
      <c r="Q374" s="26">
        <v>13</v>
      </c>
      <c r="R374" s="26">
        <v>43.99</v>
      </c>
      <c r="S374" s="26">
        <v>42.98</v>
      </c>
      <c r="T374" s="26">
        <v>3.95</v>
      </c>
      <c r="U374" s="26" t="s">
        <v>47</v>
      </c>
      <c r="V374" s="26" t="s">
        <v>47</v>
      </c>
      <c r="W374" s="27">
        <v>29700</v>
      </c>
      <c r="X374" s="26">
        <v>0.97709999999999997</v>
      </c>
      <c r="Y374" s="18">
        <v>16.809999999999999</v>
      </c>
      <c r="Z374" s="21">
        <v>1053</v>
      </c>
    </row>
    <row r="375" spans="12:26">
      <c r="L375" s="36" t="s">
        <v>80</v>
      </c>
      <c r="M375" s="33" t="s">
        <v>76</v>
      </c>
      <c r="N375" s="30" t="s">
        <v>69</v>
      </c>
      <c r="O375" s="30">
        <v>1</v>
      </c>
      <c r="P375" s="30">
        <v>1</v>
      </c>
      <c r="Q375" s="26">
        <v>14</v>
      </c>
      <c r="R375" s="26">
        <v>60.3</v>
      </c>
      <c r="S375" s="26">
        <v>51.2</v>
      </c>
      <c r="T375" s="26">
        <v>3.952</v>
      </c>
      <c r="U375" s="26" t="s">
        <v>47</v>
      </c>
      <c r="V375" s="26" t="s">
        <v>47</v>
      </c>
      <c r="W375" s="27">
        <v>40910</v>
      </c>
      <c r="X375" s="26">
        <v>0.84909999999999997</v>
      </c>
      <c r="Y375" s="18">
        <v>23.04</v>
      </c>
      <c r="Z375" s="21">
        <v>1254</v>
      </c>
    </row>
    <row r="376" spans="12:26">
      <c r="L376" s="36" t="s">
        <v>80</v>
      </c>
      <c r="M376" s="33" t="s">
        <v>76</v>
      </c>
      <c r="N376" s="30" t="s">
        <v>69</v>
      </c>
      <c r="O376" s="30">
        <v>1</v>
      </c>
      <c r="P376" s="30">
        <v>1</v>
      </c>
      <c r="Q376" s="26">
        <v>15</v>
      </c>
      <c r="R376" s="26">
        <v>82.66</v>
      </c>
      <c r="S376" s="26">
        <v>60.83</v>
      </c>
      <c r="T376" s="26">
        <v>3.952</v>
      </c>
      <c r="U376" s="26" t="s">
        <v>47</v>
      </c>
      <c r="V376" s="26" t="s">
        <v>47</v>
      </c>
      <c r="W376" s="27">
        <v>56280</v>
      </c>
      <c r="X376" s="26">
        <v>0.7359</v>
      </c>
      <c r="Y376" s="18">
        <v>31.59</v>
      </c>
      <c r="Z376" s="21">
        <v>1490</v>
      </c>
    </row>
    <row r="377" spans="12:26">
      <c r="L377" s="36" t="s">
        <v>80</v>
      </c>
      <c r="M377" s="33" t="s">
        <v>76</v>
      </c>
      <c r="N377" s="30" t="s">
        <v>69</v>
      </c>
      <c r="O377" s="30">
        <v>1</v>
      </c>
      <c r="P377" s="30">
        <v>1</v>
      </c>
      <c r="Q377" s="26">
        <v>16</v>
      </c>
      <c r="R377" s="26">
        <v>113.3</v>
      </c>
      <c r="S377" s="26">
        <v>71.19</v>
      </c>
      <c r="T377" s="26">
        <v>3.9529999999999998</v>
      </c>
      <c r="U377" s="26" t="s">
        <v>47</v>
      </c>
      <c r="V377" s="26" t="s">
        <v>47</v>
      </c>
      <c r="W377" s="27">
        <v>77350</v>
      </c>
      <c r="X377" s="26">
        <v>0.62819999999999998</v>
      </c>
      <c r="Y377" s="18">
        <v>43.3</v>
      </c>
      <c r="Z377" s="21">
        <v>1744</v>
      </c>
    </row>
    <row r="378" spans="12:26">
      <c r="L378" s="36" t="s">
        <v>80</v>
      </c>
      <c r="M378" s="33" t="s">
        <v>76</v>
      </c>
      <c r="N378" s="30" t="s">
        <v>69</v>
      </c>
      <c r="O378" s="30">
        <v>1</v>
      </c>
      <c r="P378" s="30">
        <v>1</v>
      </c>
      <c r="Q378" s="26">
        <v>17</v>
      </c>
      <c r="R378" s="26">
        <v>155.30000000000001</v>
      </c>
      <c r="S378" s="26">
        <v>81.23</v>
      </c>
      <c r="T378" s="26">
        <v>3.9569999999999999</v>
      </c>
      <c r="U378" s="26" t="s">
        <v>47</v>
      </c>
      <c r="V378" s="26" t="s">
        <v>47</v>
      </c>
      <c r="W378" s="27">
        <v>106200</v>
      </c>
      <c r="X378" s="26">
        <v>0.52290000000000003</v>
      </c>
      <c r="Y378" s="18">
        <v>59.36</v>
      </c>
      <c r="Z378" s="21">
        <v>1990</v>
      </c>
    </row>
    <row r="379" spans="12:26">
      <c r="L379" s="36" t="s">
        <v>80</v>
      </c>
      <c r="M379" s="33" t="s">
        <v>76</v>
      </c>
      <c r="N379" s="30" t="s">
        <v>69</v>
      </c>
      <c r="O379" s="30">
        <v>1</v>
      </c>
      <c r="P379" s="30">
        <v>1</v>
      </c>
      <c r="Q379" s="26">
        <v>18</v>
      </c>
      <c r="R379" s="26">
        <v>212.9</v>
      </c>
      <c r="S379" s="26">
        <v>90.57</v>
      </c>
      <c r="T379" s="26">
        <v>3.956</v>
      </c>
      <c r="U379" s="26" t="s">
        <v>47</v>
      </c>
      <c r="V379" s="26" t="s">
        <v>47</v>
      </c>
      <c r="W379" s="27">
        <v>145800</v>
      </c>
      <c r="X379" s="26">
        <v>0.4254</v>
      </c>
      <c r="Y379" s="18">
        <v>81.37</v>
      </c>
      <c r="Z379" s="21">
        <v>2219</v>
      </c>
    </row>
    <row r="380" spans="12:26">
      <c r="L380" s="36" t="s">
        <v>80</v>
      </c>
      <c r="M380" s="33" t="s">
        <v>76</v>
      </c>
      <c r="N380" s="30" t="s">
        <v>69</v>
      </c>
      <c r="O380" s="30">
        <v>1</v>
      </c>
      <c r="P380" s="30">
        <v>1</v>
      </c>
      <c r="Q380" s="26">
        <v>19</v>
      </c>
      <c r="R380" s="26">
        <v>291.89999999999998</v>
      </c>
      <c r="S380" s="26">
        <v>99.66</v>
      </c>
      <c r="T380" s="26">
        <v>3.956</v>
      </c>
      <c r="U380" s="26" t="s">
        <v>47</v>
      </c>
      <c r="V380" s="26" t="s">
        <v>47</v>
      </c>
      <c r="W380" s="27">
        <v>200100</v>
      </c>
      <c r="X380" s="26">
        <v>0.34139999999999998</v>
      </c>
      <c r="Y380" s="18">
        <v>111.5</v>
      </c>
      <c r="Z380" s="21">
        <v>2442</v>
      </c>
    </row>
    <row r="381" spans="12:26">
      <c r="L381" s="36" t="s">
        <v>80</v>
      </c>
      <c r="M381" s="33" t="s">
        <v>76</v>
      </c>
      <c r="N381" s="28" t="s">
        <v>69</v>
      </c>
      <c r="O381" s="28">
        <v>1</v>
      </c>
      <c r="P381" s="28">
        <v>1</v>
      </c>
      <c r="Q381" s="28">
        <v>20</v>
      </c>
      <c r="R381" s="28">
        <v>400.1</v>
      </c>
      <c r="S381" s="28">
        <v>108.9</v>
      </c>
      <c r="T381" s="28">
        <v>3.9620000000000002</v>
      </c>
      <c r="U381" s="26" t="s">
        <v>47</v>
      </c>
      <c r="V381" s="26" t="s">
        <v>47</v>
      </c>
      <c r="W381" s="27">
        <v>274500</v>
      </c>
      <c r="X381" s="26">
        <v>0.2722</v>
      </c>
      <c r="Y381" s="18">
        <v>152.9</v>
      </c>
      <c r="Z381" s="21">
        <v>2668</v>
      </c>
    </row>
    <row r="382" spans="12:26">
      <c r="L382" s="36" t="s">
        <v>80</v>
      </c>
      <c r="M382" s="33" t="s">
        <v>76</v>
      </c>
      <c r="N382" s="30" t="s">
        <v>69</v>
      </c>
      <c r="O382" s="30">
        <v>2</v>
      </c>
      <c r="P382" s="30">
        <v>1</v>
      </c>
      <c r="Q382" s="26">
        <v>1</v>
      </c>
      <c r="R382" s="26">
        <v>0.99819999999999998</v>
      </c>
      <c r="S382" s="26">
        <v>1.5149999999999999</v>
      </c>
      <c r="T382" s="26">
        <v>4.0049999999999999</v>
      </c>
      <c r="U382" s="26" t="s">
        <v>47</v>
      </c>
      <c r="V382" s="26" t="s">
        <v>47</v>
      </c>
      <c r="W382" s="26">
        <v>148.69999999999999</v>
      </c>
      <c r="X382" s="26">
        <v>1.518</v>
      </c>
      <c r="Y382" s="18">
        <v>0.38140000000000002</v>
      </c>
      <c r="Z382" s="18">
        <v>37.130000000000003</v>
      </c>
    </row>
    <row r="383" spans="12:26">
      <c r="L383" s="36" t="s">
        <v>80</v>
      </c>
      <c r="M383" s="33" t="s">
        <v>76</v>
      </c>
      <c r="N383" s="30" t="s">
        <v>69</v>
      </c>
      <c r="O383" s="30">
        <v>2</v>
      </c>
      <c r="P383" s="30">
        <v>1</v>
      </c>
      <c r="Q383" s="26">
        <v>2</v>
      </c>
      <c r="R383" s="26">
        <v>1.37</v>
      </c>
      <c r="S383" s="26">
        <v>2.0859999999999999</v>
      </c>
      <c r="T383" s="26">
        <v>4.0049999999999999</v>
      </c>
      <c r="U383" s="26" t="s">
        <v>47</v>
      </c>
      <c r="V383" s="26" t="s">
        <v>47</v>
      </c>
      <c r="W383" s="26">
        <v>403.4</v>
      </c>
      <c r="X383" s="26">
        <v>1.5229999999999999</v>
      </c>
      <c r="Y383" s="18">
        <v>0.52349999999999997</v>
      </c>
      <c r="Z383" s="18">
        <v>51.11</v>
      </c>
    </row>
    <row r="384" spans="12:26">
      <c r="L384" s="36" t="s">
        <v>80</v>
      </c>
      <c r="M384" s="33" t="s">
        <v>76</v>
      </c>
      <c r="N384" s="30" t="s">
        <v>69</v>
      </c>
      <c r="O384" s="30">
        <v>2</v>
      </c>
      <c r="P384" s="30">
        <v>1</v>
      </c>
      <c r="Q384" s="26">
        <v>3</v>
      </c>
      <c r="R384" s="26">
        <v>1.8779999999999999</v>
      </c>
      <c r="S384" s="26">
        <v>2.5819999999999999</v>
      </c>
      <c r="T384" s="26">
        <v>4.0060000000000002</v>
      </c>
      <c r="U384" s="26" t="s">
        <v>47</v>
      </c>
      <c r="V384" s="26" t="s">
        <v>47</v>
      </c>
      <c r="W384" s="26">
        <v>752.6</v>
      </c>
      <c r="X384" s="26">
        <v>1.375</v>
      </c>
      <c r="Y384" s="18">
        <v>0.7177</v>
      </c>
      <c r="Z384" s="18">
        <v>63.27</v>
      </c>
    </row>
    <row r="385" spans="12:26">
      <c r="L385" s="36" t="s">
        <v>80</v>
      </c>
      <c r="M385" s="33" t="s">
        <v>76</v>
      </c>
      <c r="N385" s="30" t="s">
        <v>69</v>
      </c>
      <c r="O385" s="30">
        <v>2</v>
      </c>
      <c r="P385" s="30">
        <v>1</v>
      </c>
      <c r="Q385" s="26">
        <v>4</v>
      </c>
      <c r="R385" s="26">
        <v>2.5750000000000002</v>
      </c>
      <c r="S385" s="26">
        <v>3.1549999999999998</v>
      </c>
      <c r="T385" s="26">
        <v>4.0039999999999996</v>
      </c>
      <c r="U385" s="26" t="s">
        <v>47</v>
      </c>
      <c r="V385" s="26" t="s">
        <v>47</v>
      </c>
      <c r="W385" s="27">
        <v>1231</v>
      </c>
      <c r="X385" s="26">
        <v>1.2250000000000001</v>
      </c>
      <c r="Y385" s="18">
        <v>0.98380000000000001</v>
      </c>
      <c r="Z385" s="18">
        <v>77.3</v>
      </c>
    </row>
    <row r="386" spans="12:26">
      <c r="L386" s="36" t="s">
        <v>80</v>
      </c>
      <c r="M386" s="33" t="s">
        <v>76</v>
      </c>
      <c r="N386" s="30" t="s">
        <v>69</v>
      </c>
      <c r="O386" s="30">
        <v>2</v>
      </c>
      <c r="P386" s="30">
        <v>1</v>
      </c>
      <c r="Q386" s="26">
        <v>5</v>
      </c>
      <c r="R386" s="26">
        <v>3.5289999999999999</v>
      </c>
      <c r="S386" s="26">
        <v>3.8660000000000001</v>
      </c>
      <c r="T386" s="26">
        <v>4.0030000000000001</v>
      </c>
      <c r="U386" s="26" t="s">
        <v>47</v>
      </c>
      <c r="V386" s="26" t="s">
        <v>47</v>
      </c>
      <c r="W386" s="27">
        <v>1888</v>
      </c>
      <c r="X386" s="26">
        <v>1.095</v>
      </c>
      <c r="Y386" s="18">
        <v>1.349</v>
      </c>
      <c r="Z386" s="18">
        <v>94.72</v>
      </c>
    </row>
    <row r="387" spans="12:26">
      <c r="L387" s="36" t="s">
        <v>80</v>
      </c>
      <c r="M387" s="33" t="s">
        <v>76</v>
      </c>
      <c r="N387" s="30" t="s">
        <v>69</v>
      </c>
      <c r="O387" s="30">
        <v>2</v>
      </c>
      <c r="P387" s="30">
        <v>1</v>
      </c>
      <c r="Q387" s="26">
        <v>6</v>
      </c>
      <c r="R387" s="26">
        <v>4.8369999999999997</v>
      </c>
      <c r="S387" s="26">
        <v>4.8310000000000004</v>
      </c>
      <c r="T387" s="26">
        <v>4.0010000000000003</v>
      </c>
      <c r="U387" s="26" t="s">
        <v>47</v>
      </c>
      <c r="V387" s="26" t="s">
        <v>47</v>
      </c>
      <c r="W387" s="27">
        <v>2787</v>
      </c>
      <c r="X387" s="26">
        <v>0.99870000000000003</v>
      </c>
      <c r="Y387" s="18">
        <v>1.8480000000000001</v>
      </c>
      <c r="Z387" s="18">
        <v>118.4</v>
      </c>
    </row>
    <row r="388" spans="12:26">
      <c r="L388" s="36" t="s">
        <v>80</v>
      </c>
      <c r="M388" s="33" t="s">
        <v>76</v>
      </c>
      <c r="N388" s="30" t="s">
        <v>69</v>
      </c>
      <c r="O388" s="30">
        <v>2</v>
      </c>
      <c r="P388" s="30">
        <v>1</v>
      </c>
      <c r="Q388" s="26">
        <v>7</v>
      </c>
      <c r="R388" s="26">
        <v>6.6310000000000002</v>
      </c>
      <c r="S388" s="26">
        <v>6.1180000000000003</v>
      </c>
      <c r="T388" s="26">
        <v>4.0049999999999999</v>
      </c>
      <c r="U388" s="26" t="s">
        <v>47</v>
      </c>
      <c r="V388" s="26" t="s">
        <v>47</v>
      </c>
      <c r="W388" s="27">
        <v>4020</v>
      </c>
      <c r="X388" s="26">
        <v>0.92269999999999996</v>
      </c>
      <c r="Y388" s="18">
        <v>2.5339999999999998</v>
      </c>
      <c r="Z388" s="18">
        <v>149.9</v>
      </c>
    </row>
    <row r="389" spans="12:26">
      <c r="L389" s="36" t="s">
        <v>80</v>
      </c>
      <c r="M389" s="33" t="s">
        <v>76</v>
      </c>
      <c r="N389" s="30" t="s">
        <v>69</v>
      </c>
      <c r="O389" s="30">
        <v>2</v>
      </c>
      <c r="P389" s="30">
        <v>1</v>
      </c>
      <c r="Q389" s="26">
        <v>8</v>
      </c>
      <c r="R389" s="26">
        <v>9.0890000000000004</v>
      </c>
      <c r="S389" s="26">
        <v>7.7960000000000003</v>
      </c>
      <c r="T389" s="26">
        <v>4.0039999999999996</v>
      </c>
      <c r="U389" s="26" t="s">
        <v>47</v>
      </c>
      <c r="V389" s="26" t="s">
        <v>47</v>
      </c>
      <c r="W389" s="27">
        <v>5710</v>
      </c>
      <c r="X389" s="26">
        <v>0.85780000000000001</v>
      </c>
      <c r="Y389" s="18">
        <v>3.4729999999999999</v>
      </c>
      <c r="Z389" s="18">
        <v>191</v>
      </c>
    </row>
    <row r="390" spans="12:26">
      <c r="L390" s="36" t="s">
        <v>80</v>
      </c>
      <c r="M390" s="33" t="s">
        <v>76</v>
      </c>
      <c r="N390" s="30" t="s">
        <v>69</v>
      </c>
      <c r="O390" s="30">
        <v>2</v>
      </c>
      <c r="P390" s="30">
        <v>1</v>
      </c>
      <c r="Q390" s="26">
        <v>9</v>
      </c>
      <c r="R390" s="26">
        <v>12.46</v>
      </c>
      <c r="S390" s="26">
        <v>9.9049999999999994</v>
      </c>
      <c r="T390" s="26">
        <v>4.0030000000000001</v>
      </c>
      <c r="U390" s="26" t="s">
        <v>47</v>
      </c>
      <c r="V390" s="26" t="s">
        <v>47</v>
      </c>
      <c r="W390" s="27">
        <v>8027</v>
      </c>
      <c r="X390" s="26">
        <v>0.79500000000000004</v>
      </c>
      <c r="Y390" s="18">
        <v>4.7610000000000001</v>
      </c>
      <c r="Z390" s="18">
        <v>242.7</v>
      </c>
    </row>
    <row r="391" spans="12:26">
      <c r="L391" s="36" t="s">
        <v>80</v>
      </c>
      <c r="M391" s="33" t="s">
        <v>76</v>
      </c>
      <c r="N391" s="30" t="s">
        <v>69</v>
      </c>
      <c r="O391" s="30">
        <v>2</v>
      </c>
      <c r="P391" s="30">
        <v>1</v>
      </c>
      <c r="Q391" s="26">
        <v>10</v>
      </c>
      <c r="R391" s="26">
        <v>17.079999999999998</v>
      </c>
      <c r="S391" s="26">
        <v>12.41</v>
      </c>
      <c r="T391" s="26">
        <v>4.0039999999999996</v>
      </c>
      <c r="U391" s="26" t="s">
        <v>47</v>
      </c>
      <c r="V391" s="26" t="s">
        <v>47</v>
      </c>
      <c r="W391" s="27">
        <v>11200</v>
      </c>
      <c r="X391" s="26">
        <v>0.72650000000000003</v>
      </c>
      <c r="Y391" s="18">
        <v>6.5259999999999998</v>
      </c>
      <c r="Z391" s="18">
        <v>304</v>
      </c>
    </row>
    <row r="392" spans="12:26">
      <c r="L392" s="36" t="s">
        <v>80</v>
      </c>
      <c r="M392" s="33" t="s">
        <v>76</v>
      </c>
      <c r="N392" s="30" t="s">
        <v>69</v>
      </c>
      <c r="O392" s="30">
        <v>2</v>
      </c>
      <c r="P392" s="30">
        <v>1</v>
      </c>
      <c r="Q392" s="26">
        <v>11</v>
      </c>
      <c r="R392" s="26">
        <v>23.41</v>
      </c>
      <c r="S392" s="26">
        <v>15.29</v>
      </c>
      <c r="T392" s="26">
        <v>4.0049999999999999</v>
      </c>
      <c r="U392" s="26" t="s">
        <v>47</v>
      </c>
      <c r="V392" s="26" t="s">
        <v>47</v>
      </c>
      <c r="W392" s="27">
        <v>15560</v>
      </c>
      <c r="X392" s="26">
        <v>0.65300000000000002</v>
      </c>
      <c r="Y392" s="18">
        <v>8.9459999999999997</v>
      </c>
      <c r="Z392" s="18">
        <v>374.6</v>
      </c>
    </row>
    <row r="393" spans="12:26">
      <c r="L393" s="36" t="s">
        <v>80</v>
      </c>
      <c r="M393" s="33" t="s">
        <v>76</v>
      </c>
      <c r="N393" s="30" t="s">
        <v>69</v>
      </c>
      <c r="O393" s="30">
        <v>2</v>
      </c>
      <c r="P393" s="30">
        <v>1</v>
      </c>
      <c r="Q393" s="26">
        <v>12</v>
      </c>
      <c r="R393" s="26">
        <v>32.090000000000003</v>
      </c>
      <c r="S393" s="26">
        <v>18.559999999999999</v>
      </c>
      <c r="T393" s="26">
        <v>4.0039999999999996</v>
      </c>
      <c r="U393" s="26" t="s">
        <v>47</v>
      </c>
      <c r="V393" s="26" t="s">
        <v>47</v>
      </c>
      <c r="W393" s="27">
        <v>21520</v>
      </c>
      <c r="X393" s="26">
        <v>0.57809999999999995</v>
      </c>
      <c r="Y393" s="18">
        <v>12.26</v>
      </c>
      <c r="Z393" s="18">
        <v>454.6</v>
      </c>
    </row>
    <row r="394" spans="12:26">
      <c r="L394" s="36" t="s">
        <v>80</v>
      </c>
      <c r="M394" s="33" t="s">
        <v>76</v>
      </c>
      <c r="N394" s="30" t="s">
        <v>69</v>
      </c>
      <c r="O394" s="30">
        <v>2</v>
      </c>
      <c r="P394" s="30">
        <v>1</v>
      </c>
      <c r="Q394" s="26">
        <v>13</v>
      </c>
      <c r="R394" s="26">
        <v>43.99</v>
      </c>
      <c r="S394" s="26">
        <v>22.29</v>
      </c>
      <c r="T394" s="26">
        <v>4.0039999999999996</v>
      </c>
      <c r="U394" s="26" t="s">
        <v>47</v>
      </c>
      <c r="V394" s="26" t="s">
        <v>47</v>
      </c>
      <c r="W394" s="27">
        <v>29700</v>
      </c>
      <c r="X394" s="26">
        <v>0.50660000000000005</v>
      </c>
      <c r="Y394" s="18">
        <v>16.809999999999999</v>
      </c>
      <c r="Z394" s="18">
        <v>546.1</v>
      </c>
    </row>
    <row r="395" spans="12:26">
      <c r="L395" s="36" t="s">
        <v>80</v>
      </c>
      <c r="M395" s="33" t="s">
        <v>76</v>
      </c>
      <c r="N395" s="30" t="s">
        <v>69</v>
      </c>
      <c r="O395" s="30">
        <v>2</v>
      </c>
      <c r="P395" s="30">
        <v>1</v>
      </c>
      <c r="Q395" s="26">
        <v>14</v>
      </c>
      <c r="R395" s="26">
        <v>60.31</v>
      </c>
      <c r="S395" s="26">
        <v>26.79</v>
      </c>
      <c r="T395" s="26">
        <v>4.0030000000000001</v>
      </c>
      <c r="U395" s="26" t="s">
        <v>47</v>
      </c>
      <c r="V395" s="26" t="s">
        <v>47</v>
      </c>
      <c r="W395" s="27">
        <v>40920</v>
      </c>
      <c r="X395" s="26">
        <v>0.44419999999999998</v>
      </c>
      <c r="Y395" s="18">
        <v>23.04</v>
      </c>
      <c r="Z395" s="18">
        <v>656.3</v>
      </c>
    </row>
    <row r="396" spans="12:26">
      <c r="L396" s="36" t="s">
        <v>80</v>
      </c>
      <c r="M396" s="33" t="s">
        <v>76</v>
      </c>
      <c r="N396" s="30" t="s">
        <v>69</v>
      </c>
      <c r="O396" s="30">
        <v>2</v>
      </c>
      <c r="P396" s="30">
        <v>1</v>
      </c>
      <c r="Q396" s="26">
        <v>15</v>
      </c>
      <c r="R396" s="26">
        <v>82.66</v>
      </c>
      <c r="S396" s="26">
        <v>32.409999999999997</v>
      </c>
      <c r="T396" s="26">
        <v>4.0049999999999999</v>
      </c>
      <c r="U396" s="26" t="s">
        <v>47</v>
      </c>
      <c r="V396" s="26" t="s">
        <v>47</v>
      </c>
      <c r="W396" s="27">
        <v>56290</v>
      </c>
      <c r="X396" s="26">
        <v>0.3921</v>
      </c>
      <c r="Y396" s="18">
        <v>31.59</v>
      </c>
      <c r="Z396" s="18">
        <v>794.2</v>
      </c>
    </row>
    <row r="397" spans="12:26">
      <c r="L397" s="36" t="s">
        <v>80</v>
      </c>
      <c r="M397" s="33" t="s">
        <v>76</v>
      </c>
      <c r="N397" s="30" t="s">
        <v>69</v>
      </c>
      <c r="O397" s="30">
        <v>2</v>
      </c>
      <c r="P397" s="30">
        <v>1</v>
      </c>
      <c r="Q397" s="26">
        <v>16</v>
      </c>
      <c r="R397" s="26">
        <v>113.3</v>
      </c>
      <c r="S397" s="26">
        <v>39.46</v>
      </c>
      <c r="T397" s="26">
        <v>4.0030000000000001</v>
      </c>
      <c r="U397" s="26" t="s">
        <v>47</v>
      </c>
      <c r="V397" s="26" t="s">
        <v>47</v>
      </c>
      <c r="W397" s="27">
        <v>77350</v>
      </c>
      <c r="X397" s="26">
        <v>0.3483</v>
      </c>
      <c r="Y397" s="18">
        <v>43.3</v>
      </c>
      <c r="Z397" s="18">
        <v>966.9</v>
      </c>
    </row>
    <row r="398" spans="12:26">
      <c r="L398" s="36" t="s">
        <v>80</v>
      </c>
      <c r="M398" s="33" t="s">
        <v>76</v>
      </c>
      <c r="N398" s="30" t="s">
        <v>69</v>
      </c>
      <c r="O398" s="30">
        <v>2</v>
      </c>
      <c r="P398" s="30">
        <v>1</v>
      </c>
      <c r="Q398" s="26">
        <v>17</v>
      </c>
      <c r="R398" s="26">
        <v>155.30000000000001</v>
      </c>
      <c r="S398" s="26">
        <v>48.31</v>
      </c>
      <c r="T398" s="26">
        <v>4.0019999999999998</v>
      </c>
      <c r="U398" s="26" t="s">
        <v>47</v>
      </c>
      <c r="V398" s="26" t="s">
        <v>47</v>
      </c>
      <c r="W398" s="27">
        <v>106200</v>
      </c>
      <c r="X398" s="26">
        <v>0.31109999999999999</v>
      </c>
      <c r="Y398" s="18">
        <v>59.35</v>
      </c>
      <c r="Z398" s="21">
        <v>1184</v>
      </c>
    </row>
    <row r="399" spans="12:26">
      <c r="L399" s="36" t="s">
        <v>80</v>
      </c>
      <c r="M399" s="33" t="s">
        <v>76</v>
      </c>
      <c r="N399" s="30" t="s">
        <v>69</v>
      </c>
      <c r="O399" s="30">
        <v>2</v>
      </c>
      <c r="P399" s="30">
        <v>1</v>
      </c>
      <c r="Q399" s="26">
        <v>18</v>
      </c>
      <c r="R399" s="26">
        <v>212.9</v>
      </c>
      <c r="S399" s="26">
        <v>59.33</v>
      </c>
      <c r="T399" s="26">
        <v>4.0060000000000002</v>
      </c>
      <c r="U399" s="26" t="s">
        <v>47</v>
      </c>
      <c r="V399" s="26" t="s">
        <v>47</v>
      </c>
      <c r="W399" s="27">
        <v>145800</v>
      </c>
      <c r="X399" s="26">
        <v>0.2787</v>
      </c>
      <c r="Y399" s="18">
        <v>81.349999999999994</v>
      </c>
      <c r="Z399" s="21">
        <v>1454</v>
      </c>
    </row>
    <row r="400" spans="12:26">
      <c r="L400" s="36" t="s">
        <v>80</v>
      </c>
      <c r="M400" s="33" t="s">
        <v>76</v>
      </c>
      <c r="N400" s="30" t="s">
        <v>69</v>
      </c>
      <c r="O400" s="30">
        <v>2</v>
      </c>
      <c r="P400" s="30">
        <v>1</v>
      </c>
      <c r="Q400" s="26">
        <v>19</v>
      </c>
      <c r="R400" s="26">
        <v>291.8</v>
      </c>
      <c r="S400" s="26">
        <v>73.489999999999995</v>
      </c>
      <c r="T400" s="26">
        <v>4.0039999999999996</v>
      </c>
      <c r="U400" s="26" t="s">
        <v>47</v>
      </c>
      <c r="V400" s="26" t="s">
        <v>47</v>
      </c>
      <c r="W400" s="27">
        <v>200100</v>
      </c>
      <c r="X400" s="26">
        <v>0.25190000000000001</v>
      </c>
      <c r="Y400" s="18">
        <v>111.5</v>
      </c>
      <c r="Z400" s="21">
        <v>1801</v>
      </c>
    </row>
    <row r="401" spans="12:26">
      <c r="L401" s="36" t="s">
        <v>80</v>
      </c>
      <c r="M401" s="33" t="s">
        <v>76</v>
      </c>
      <c r="N401" s="30" t="s">
        <v>69</v>
      </c>
      <c r="O401" s="28">
        <v>2</v>
      </c>
      <c r="P401" s="28">
        <v>1</v>
      </c>
      <c r="Q401" s="26">
        <v>20</v>
      </c>
      <c r="R401" s="26">
        <v>400</v>
      </c>
      <c r="S401" s="26">
        <v>90.24</v>
      </c>
      <c r="T401" s="26">
        <v>4.008</v>
      </c>
      <c r="U401" s="26" t="s">
        <v>47</v>
      </c>
      <c r="V401" s="26" t="s">
        <v>47</v>
      </c>
      <c r="W401" s="27">
        <v>274500</v>
      </c>
      <c r="X401" s="26">
        <v>0.22559999999999999</v>
      </c>
      <c r="Y401" s="18">
        <v>152.9</v>
      </c>
      <c r="Z401" s="21">
        <v>2211</v>
      </c>
    </row>
    <row r="402" spans="12:26">
      <c r="L402" s="36" t="s">
        <v>80</v>
      </c>
      <c r="M402" s="33" t="s">
        <v>76</v>
      </c>
      <c r="N402" s="30" t="s">
        <v>69</v>
      </c>
      <c r="O402" s="30">
        <v>2</v>
      </c>
      <c r="P402" s="30">
        <v>1</v>
      </c>
      <c r="Q402" s="26">
        <v>1</v>
      </c>
      <c r="R402" s="26">
        <v>0.99860000000000004</v>
      </c>
      <c r="S402" s="26">
        <v>1.1459999999999999</v>
      </c>
      <c r="T402" s="26">
        <v>4</v>
      </c>
      <c r="U402" s="26" t="s">
        <v>47</v>
      </c>
      <c r="V402" s="26" t="s">
        <v>47</v>
      </c>
      <c r="W402" s="26">
        <v>148.69999999999999</v>
      </c>
      <c r="X402" s="26">
        <v>1.147</v>
      </c>
      <c r="Y402" s="18">
        <v>0.38159999999999999</v>
      </c>
      <c r="Z402" s="18">
        <v>28.07</v>
      </c>
    </row>
    <row r="403" spans="12:26">
      <c r="L403" s="36" t="s">
        <v>80</v>
      </c>
      <c r="M403" s="33" t="s">
        <v>76</v>
      </c>
      <c r="N403" s="30" t="s">
        <v>69</v>
      </c>
      <c r="O403" s="30">
        <v>3</v>
      </c>
      <c r="P403" s="30">
        <v>1</v>
      </c>
      <c r="Q403" s="26">
        <v>2</v>
      </c>
      <c r="R403" s="26">
        <v>1.37</v>
      </c>
      <c r="S403" s="26">
        <v>1.5620000000000001</v>
      </c>
      <c r="T403" s="26">
        <v>4</v>
      </c>
      <c r="U403" s="26" t="s">
        <v>47</v>
      </c>
      <c r="V403" s="26" t="s">
        <v>47</v>
      </c>
      <c r="W403" s="26">
        <v>403.5</v>
      </c>
      <c r="X403" s="26">
        <v>1.1399999999999999</v>
      </c>
      <c r="Y403" s="18">
        <v>0.52359999999999995</v>
      </c>
      <c r="Z403" s="18">
        <v>38.28</v>
      </c>
    </row>
    <row r="404" spans="12:26">
      <c r="L404" s="36" t="s">
        <v>80</v>
      </c>
      <c r="M404" s="33" t="s">
        <v>76</v>
      </c>
      <c r="N404" s="30" t="s">
        <v>69</v>
      </c>
      <c r="O404" s="30">
        <v>3</v>
      </c>
      <c r="P404" s="30">
        <v>1</v>
      </c>
      <c r="Q404" s="26">
        <v>3</v>
      </c>
      <c r="R404" s="26">
        <v>1.8779999999999999</v>
      </c>
      <c r="S404" s="26">
        <v>1.905</v>
      </c>
      <c r="T404" s="26">
        <v>4.0030000000000001</v>
      </c>
      <c r="U404" s="26" t="s">
        <v>47</v>
      </c>
      <c r="V404" s="26" t="s">
        <v>47</v>
      </c>
      <c r="W404" s="26">
        <v>752.8</v>
      </c>
      <c r="X404" s="26">
        <v>1.014</v>
      </c>
      <c r="Y404" s="18">
        <v>0.71779999999999999</v>
      </c>
      <c r="Z404" s="18">
        <v>46.66</v>
      </c>
    </row>
    <row r="405" spans="12:26">
      <c r="L405" s="36" t="s">
        <v>80</v>
      </c>
      <c r="M405" s="33" t="s">
        <v>76</v>
      </c>
      <c r="N405" s="30" t="s">
        <v>69</v>
      </c>
      <c r="O405" s="30">
        <v>3</v>
      </c>
      <c r="P405" s="30">
        <v>1</v>
      </c>
      <c r="Q405" s="26">
        <v>4</v>
      </c>
      <c r="R405" s="26">
        <v>2.5750000000000002</v>
      </c>
      <c r="S405" s="26">
        <v>2.2989999999999999</v>
      </c>
      <c r="T405" s="26">
        <v>4.0010000000000003</v>
      </c>
      <c r="U405" s="26" t="s">
        <v>47</v>
      </c>
      <c r="V405" s="26" t="s">
        <v>47</v>
      </c>
      <c r="W405" s="27">
        <v>1232</v>
      </c>
      <c r="X405" s="26">
        <v>0.89290000000000003</v>
      </c>
      <c r="Y405" s="18">
        <v>0.9839</v>
      </c>
      <c r="Z405" s="18">
        <v>56.33</v>
      </c>
    </row>
    <row r="406" spans="12:26">
      <c r="L406" s="36" t="s">
        <v>80</v>
      </c>
      <c r="M406" s="33" t="s">
        <v>76</v>
      </c>
      <c r="N406" s="30" t="s">
        <v>69</v>
      </c>
      <c r="O406" s="30">
        <v>3</v>
      </c>
      <c r="P406" s="30">
        <v>1</v>
      </c>
      <c r="Q406" s="26">
        <v>5</v>
      </c>
      <c r="R406" s="26">
        <v>3.5289999999999999</v>
      </c>
      <c r="S406" s="26">
        <v>2.8119999999999998</v>
      </c>
      <c r="T406" s="26">
        <v>4</v>
      </c>
      <c r="U406" s="26" t="s">
        <v>47</v>
      </c>
      <c r="V406" s="26" t="s">
        <v>47</v>
      </c>
      <c r="W406" s="27">
        <v>1888</v>
      </c>
      <c r="X406" s="26">
        <v>0.79669999999999996</v>
      </c>
      <c r="Y406" s="18">
        <v>1.349</v>
      </c>
      <c r="Z406" s="18">
        <v>68.89</v>
      </c>
    </row>
    <row r="407" spans="12:26">
      <c r="L407" s="36" t="s">
        <v>80</v>
      </c>
      <c r="M407" s="33" t="s">
        <v>76</v>
      </c>
      <c r="N407" s="30" t="s">
        <v>69</v>
      </c>
      <c r="O407" s="30">
        <v>3</v>
      </c>
      <c r="P407" s="30">
        <v>1</v>
      </c>
      <c r="Q407" s="26">
        <v>6</v>
      </c>
      <c r="R407" s="26">
        <v>4.8380000000000001</v>
      </c>
      <c r="S407" s="26">
        <v>3.4569999999999999</v>
      </c>
      <c r="T407" s="26">
        <v>4.0019999999999998</v>
      </c>
      <c r="U407" s="26" t="s">
        <v>47</v>
      </c>
      <c r="V407" s="26" t="s">
        <v>47</v>
      </c>
      <c r="W407" s="27">
        <v>2788</v>
      </c>
      <c r="X407" s="26">
        <v>0.7147</v>
      </c>
      <c r="Y407" s="18">
        <v>1.849</v>
      </c>
      <c r="Z407" s="18">
        <v>84.71</v>
      </c>
    </row>
    <row r="408" spans="12:26">
      <c r="L408" s="36" t="s">
        <v>80</v>
      </c>
      <c r="M408" s="33" t="s">
        <v>76</v>
      </c>
      <c r="N408" s="30" t="s">
        <v>69</v>
      </c>
      <c r="O408" s="30">
        <v>3</v>
      </c>
      <c r="P408" s="30">
        <v>1</v>
      </c>
      <c r="Q408" s="26">
        <v>7</v>
      </c>
      <c r="R408" s="26">
        <v>6.6310000000000002</v>
      </c>
      <c r="S408" s="26">
        <v>4.3070000000000004</v>
      </c>
      <c r="T408" s="26">
        <v>3.9990000000000001</v>
      </c>
      <c r="U408" s="26" t="s">
        <v>47</v>
      </c>
      <c r="V408" s="26" t="s">
        <v>47</v>
      </c>
      <c r="W408" s="27">
        <v>4021</v>
      </c>
      <c r="X408" s="26">
        <v>0.64949999999999997</v>
      </c>
      <c r="Y408" s="18">
        <v>2.5339999999999998</v>
      </c>
      <c r="Z408" s="18">
        <v>105.5</v>
      </c>
    </row>
    <row r="409" spans="12:26">
      <c r="L409" s="36" t="s">
        <v>80</v>
      </c>
      <c r="M409" s="33" t="s">
        <v>76</v>
      </c>
      <c r="N409" s="30" t="s">
        <v>69</v>
      </c>
      <c r="O409" s="30">
        <v>3</v>
      </c>
      <c r="P409" s="30">
        <v>1</v>
      </c>
      <c r="Q409" s="26">
        <v>8</v>
      </c>
      <c r="R409" s="26">
        <v>9.0890000000000004</v>
      </c>
      <c r="S409" s="26">
        <v>5.4180000000000001</v>
      </c>
      <c r="T409" s="26">
        <v>4</v>
      </c>
      <c r="U409" s="26" t="s">
        <v>47</v>
      </c>
      <c r="V409" s="26" t="s">
        <v>47</v>
      </c>
      <c r="W409" s="27">
        <v>5711</v>
      </c>
      <c r="X409" s="26">
        <v>0.59609999999999996</v>
      </c>
      <c r="Y409" s="18">
        <v>3.4729999999999999</v>
      </c>
      <c r="Z409" s="18">
        <v>132.69999999999999</v>
      </c>
    </row>
    <row r="410" spans="12:26">
      <c r="L410" s="36" t="s">
        <v>80</v>
      </c>
      <c r="M410" s="33" t="s">
        <v>76</v>
      </c>
      <c r="N410" s="30" t="s">
        <v>69</v>
      </c>
      <c r="O410" s="30">
        <v>3</v>
      </c>
      <c r="P410" s="30">
        <v>1</v>
      </c>
      <c r="Q410" s="26">
        <v>9</v>
      </c>
      <c r="R410" s="26">
        <v>12.46</v>
      </c>
      <c r="S410" s="26">
        <v>6.835</v>
      </c>
      <c r="T410" s="26">
        <v>4.0010000000000003</v>
      </c>
      <c r="U410" s="26" t="s">
        <v>47</v>
      </c>
      <c r="V410" s="26" t="s">
        <v>47</v>
      </c>
      <c r="W410" s="27">
        <v>8028</v>
      </c>
      <c r="X410" s="26">
        <v>0.54859999999999998</v>
      </c>
      <c r="Y410" s="18">
        <v>4.7610000000000001</v>
      </c>
      <c r="Z410" s="18">
        <v>167.5</v>
      </c>
    </row>
    <row r="411" spans="12:26">
      <c r="L411" s="36" t="s">
        <v>80</v>
      </c>
      <c r="M411" s="33" t="s">
        <v>76</v>
      </c>
      <c r="N411" s="30" t="s">
        <v>69</v>
      </c>
      <c r="O411" s="30">
        <v>3</v>
      </c>
      <c r="P411" s="30">
        <v>1</v>
      </c>
      <c r="Q411" s="26">
        <v>10</v>
      </c>
      <c r="R411" s="26">
        <v>17.079999999999998</v>
      </c>
      <c r="S411" s="26">
        <v>8.6319999999999997</v>
      </c>
      <c r="T411" s="26">
        <v>4.0019999999999998</v>
      </c>
      <c r="U411" s="26" t="s">
        <v>47</v>
      </c>
      <c r="V411" s="26" t="s">
        <v>47</v>
      </c>
      <c r="W411" s="27">
        <v>11200</v>
      </c>
      <c r="X411" s="26">
        <v>0.50539999999999996</v>
      </c>
      <c r="Y411" s="18">
        <v>6.5259999999999998</v>
      </c>
      <c r="Z411" s="18">
        <v>211.5</v>
      </c>
    </row>
    <row r="412" spans="12:26">
      <c r="L412" s="36" t="s">
        <v>80</v>
      </c>
      <c r="M412" s="33" t="s">
        <v>76</v>
      </c>
      <c r="N412" s="30" t="s">
        <v>69</v>
      </c>
      <c r="O412" s="30">
        <v>3</v>
      </c>
      <c r="P412" s="30">
        <v>1</v>
      </c>
      <c r="Q412" s="26">
        <v>11</v>
      </c>
      <c r="R412" s="26">
        <v>23.41</v>
      </c>
      <c r="S412" s="26">
        <v>10.88</v>
      </c>
      <c r="T412" s="26">
        <v>4.0010000000000003</v>
      </c>
      <c r="U412" s="26" t="s">
        <v>47</v>
      </c>
      <c r="V412" s="26" t="s">
        <v>47</v>
      </c>
      <c r="W412" s="27">
        <v>15560</v>
      </c>
      <c r="X412" s="26">
        <v>0.46460000000000001</v>
      </c>
      <c r="Y412" s="18">
        <v>8.9459999999999997</v>
      </c>
      <c r="Z412" s="18">
        <v>266.5</v>
      </c>
    </row>
    <row r="413" spans="12:26">
      <c r="L413" s="36" t="s">
        <v>80</v>
      </c>
      <c r="M413" s="33" t="s">
        <v>76</v>
      </c>
      <c r="N413" s="30" t="s">
        <v>69</v>
      </c>
      <c r="O413" s="30">
        <v>3</v>
      </c>
      <c r="P413" s="30">
        <v>1</v>
      </c>
      <c r="Q413" s="26">
        <v>12</v>
      </c>
      <c r="R413" s="26">
        <v>32.090000000000003</v>
      </c>
      <c r="S413" s="26">
        <v>13.63</v>
      </c>
      <c r="T413" s="26">
        <v>4</v>
      </c>
      <c r="U413" s="26" t="s">
        <v>47</v>
      </c>
      <c r="V413" s="26" t="s">
        <v>47</v>
      </c>
      <c r="W413" s="27">
        <v>21530</v>
      </c>
      <c r="X413" s="26">
        <v>0.42480000000000001</v>
      </c>
      <c r="Y413" s="18">
        <v>12.26</v>
      </c>
      <c r="Z413" s="18">
        <v>334</v>
      </c>
    </row>
    <row r="414" spans="12:26">
      <c r="L414" s="36" t="s">
        <v>80</v>
      </c>
      <c r="M414" s="33" t="s">
        <v>76</v>
      </c>
      <c r="N414" s="30" t="s">
        <v>69</v>
      </c>
      <c r="O414" s="30">
        <v>3</v>
      </c>
      <c r="P414" s="30">
        <v>1</v>
      </c>
      <c r="Q414" s="26">
        <v>13</v>
      </c>
      <c r="R414" s="26">
        <v>43.99</v>
      </c>
      <c r="S414" s="26">
        <v>16.89</v>
      </c>
      <c r="T414" s="26">
        <v>4.0019999999999998</v>
      </c>
      <c r="U414" s="26" t="s">
        <v>47</v>
      </c>
      <c r="V414" s="26" t="s">
        <v>47</v>
      </c>
      <c r="W414" s="27">
        <v>29710</v>
      </c>
      <c r="X414" s="26">
        <v>0.38400000000000001</v>
      </c>
      <c r="Y414" s="18">
        <v>16.809999999999999</v>
      </c>
      <c r="Z414" s="18">
        <v>413.9</v>
      </c>
    </row>
    <row r="415" spans="12:26">
      <c r="L415" s="36" t="s">
        <v>80</v>
      </c>
      <c r="M415" s="33" t="s">
        <v>76</v>
      </c>
      <c r="N415" s="30" t="s">
        <v>69</v>
      </c>
      <c r="O415" s="30">
        <v>3</v>
      </c>
      <c r="P415" s="30">
        <v>1</v>
      </c>
      <c r="Q415" s="26">
        <v>14</v>
      </c>
      <c r="R415" s="26">
        <v>60.3</v>
      </c>
      <c r="S415" s="26">
        <v>20.98</v>
      </c>
      <c r="T415" s="26">
        <v>4.0010000000000003</v>
      </c>
      <c r="U415" s="26" t="s">
        <v>47</v>
      </c>
      <c r="V415" s="26" t="s">
        <v>47</v>
      </c>
      <c r="W415" s="27">
        <v>40920</v>
      </c>
      <c r="X415" s="26">
        <v>0.3478</v>
      </c>
      <c r="Y415" s="18">
        <v>23.04</v>
      </c>
      <c r="Z415" s="18">
        <v>513.9</v>
      </c>
    </row>
    <row r="416" spans="12:26">
      <c r="L416" s="36" t="s">
        <v>80</v>
      </c>
      <c r="M416" s="33" t="s">
        <v>76</v>
      </c>
      <c r="N416" s="30" t="s">
        <v>69</v>
      </c>
      <c r="O416" s="30">
        <v>3</v>
      </c>
      <c r="P416" s="30">
        <v>1</v>
      </c>
      <c r="Q416" s="26">
        <v>15</v>
      </c>
      <c r="R416" s="26">
        <v>82.66</v>
      </c>
      <c r="S416" s="26">
        <v>26.04</v>
      </c>
      <c r="T416" s="26">
        <v>4.0019999999999998</v>
      </c>
      <c r="U416" s="26" t="s">
        <v>47</v>
      </c>
      <c r="V416" s="26" t="s">
        <v>47</v>
      </c>
      <c r="W416" s="27">
        <v>56290</v>
      </c>
      <c r="X416" s="26">
        <v>0.315</v>
      </c>
      <c r="Y416" s="18">
        <v>31.59</v>
      </c>
      <c r="Z416" s="18">
        <v>638</v>
      </c>
    </row>
    <row r="417" spans="12:26">
      <c r="L417" s="36" t="s">
        <v>80</v>
      </c>
      <c r="M417" s="33" t="s">
        <v>76</v>
      </c>
      <c r="N417" s="30" t="s">
        <v>69</v>
      </c>
      <c r="O417" s="30">
        <v>3</v>
      </c>
      <c r="P417" s="30">
        <v>1</v>
      </c>
      <c r="Q417" s="26">
        <v>16</v>
      </c>
      <c r="R417" s="26">
        <v>113.3</v>
      </c>
      <c r="S417" s="26">
        <v>32.369999999999997</v>
      </c>
      <c r="T417" s="26">
        <v>4.0030000000000001</v>
      </c>
      <c r="U417" s="26" t="s">
        <v>47</v>
      </c>
      <c r="V417" s="26" t="s">
        <v>47</v>
      </c>
      <c r="W417" s="27">
        <v>77360</v>
      </c>
      <c r="X417" s="26">
        <v>0.28570000000000001</v>
      </c>
      <c r="Y417" s="18">
        <v>43.3</v>
      </c>
      <c r="Z417" s="18">
        <v>793.1</v>
      </c>
    </row>
    <row r="418" spans="12:26">
      <c r="L418" s="36" t="s">
        <v>80</v>
      </c>
      <c r="M418" s="33" t="s">
        <v>76</v>
      </c>
      <c r="N418" s="30" t="s">
        <v>69</v>
      </c>
      <c r="O418" s="30">
        <v>3</v>
      </c>
      <c r="P418" s="30">
        <v>1</v>
      </c>
      <c r="Q418" s="26">
        <v>17</v>
      </c>
      <c r="R418" s="26">
        <v>155.30000000000001</v>
      </c>
      <c r="S418" s="26">
        <v>40.54</v>
      </c>
      <c r="T418" s="26">
        <v>4.0010000000000003</v>
      </c>
      <c r="U418" s="26" t="s">
        <v>47</v>
      </c>
      <c r="V418" s="26" t="s">
        <v>47</v>
      </c>
      <c r="W418" s="27">
        <v>106200</v>
      </c>
      <c r="X418" s="26">
        <v>0.2611</v>
      </c>
      <c r="Y418" s="18">
        <v>59.35</v>
      </c>
      <c r="Z418" s="18">
        <v>993.4</v>
      </c>
    </row>
    <row r="419" spans="12:26">
      <c r="L419" s="36" t="s">
        <v>80</v>
      </c>
      <c r="M419" s="33" t="s">
        <v>76</v>
      </c>
      <c r="N419" s="30" t="s">
        <v>69</v>
      </c>
      <c r="O419" s="30">
        <v>3</v>
      </c>
      <c r="P419" s="30">
        <v>1</v>
      </c>
      <c r="Q419" s="26">
        <v>18</v>
      </c>
      <c r="R419" s="26">
        <v>212.9</v>
      </c>
      <c r="S419" s="26">
        <v>50.9</v>
      </c>
      <c r="T419" s="26">
        <v>4.0010000000000003</v>
      </c>
      <c r="U419" s="26" t="s">
        <v>47</v>
      </c>
      <c r="V419" s="26" t="s">
        <v>47</v>
      </c>
      <c r="W419" s="27">
        <v>145800</v>
      </c>
      <c r="X419" s="26">
        <v>0.23910000000000001</v>
      </c>
      <c r="Y419" s="18">
        <v>81.349999999999994</v>
      </c>
      <c r="Z419" s="21">
        <v>1247</v>
      </c>
    </row>
    <row r="420" spans="12:26">
      <c r="L420" s="36" t="s">
        <v>80</v>
      </c>
      <c r="M420" s="33" t="s">
        <v>76</v>
      </c>
      <c r="N420" s="30" t="s">
        <v>69</v>
      </c>
      <c r="O420" s="30">
        <v>3</v>
      </c>
      <c r="P420" s="30">
        <v>1</v>
      </c>
      <c r="Q420" s="26">
        <v>19</v>
      </c>
      <c r="R420" s="26">
        <v>291.8</v>
      </c>
      <c r="S420" s="26">
        <v>64.36</v>
      </c>
      <c r="T420" s="26">
        <v>4.0030000000000001</v>
      </c>
      <c r="U420" s="26" t="s">
        <v>47</v>
      </c>
      <c r="V420" s="26" t="s">
        <v>47</v>
      </c>
      <c r="W420" s="27">
        <v>200100</v>
      </c>
      <c r="X420" s="26">
        <v>0.22059999999999999</v>
      </c>
      <c r="Y420" s="18">
        <v>111.5</v>
      </c>
      <c r="Z420" s="21">
        <v>1577</v>
      </c>
    </row>
    <row r="421" spans="12:26">
      <c r="L421" s="36" t="s">
        <v>80</v>
      </c>
      <c r="M421" s="33" t="s">
        <v>76</v>
      </c>
      <c r="N421" s="30" t="s">
        <v>69</v>
      </c>
      <c r="O421" s="28">
        <v>3</v>
      </c>
      <c r="P421" s="28">
        <v>1</v>
      </c>
      <c r="Q421" s="26">
        <v>20</v>
      </c>
      <c r="R421" s="26">
        <v>400</v>
      </c>
      <c r="S421" s="26">
        <v>81.41</v>
      </c>
      <c r="T421" s="26">
        <v>4.0019999999999998</v>
      </c>
      <c r="U421" s="26" t="s">
        <v>47</v>
      </c>
      <c r="V421" s="26" t="s">
        <v>47</v>
      </c>
      <c r="W421" s="27">
        <v>274500</v>
      </c>
      <c r="X421" s="26">
        <v>0.20349999999999999</v>
      </c>
      <c r="Y421" s="18">
        <v>152.80000000000001</v>
      </c>
      <c r="Z421" s="21">
        <v>1995</v>
      </c>
    </row>
    <row r="422" spans="12:26">
      <c r="L422" s="36" t="s">
        <v>80</v>
      </c>
      <c r="M422" s="33" t="s">
        <v>76</v>
      </c>
      <c r="N422" s="30" t="s">
        <v>69</v>
      </c>
      <c r="O422" s="30">
        <v>1</v>
      </c>
      <c r="P422" s="30">
        <v>2</v>
      </c>
      <c r="Q422" s="26">
        <v>1</v>
      </c>
      <c r="R422" s="26">
        <v>3.1419999999999997E-2</v>
      </c>
      <c r="S422" s="26">
        <v>2.077E-2</v>
      </c>
      <c r="T422" s="26">
        <v>3.9550000000000001</v>
      </c>
      <c r="U422" s="26">
        <v>3.72</v>
      </c>
      <c r="V422" s="26">
        <v>1.847</v>
      </c>
      <c r="W422" s="26">
        <v>0.50009999999999999</v>
      </c>
      <c r="X422" s="26" t="s">
        <v>47</v>
      </c>
      <c r="Y422" s="18" t="s">
        <v>47</v>
      </c>
      <c r="Z422" s="18">
        <v>0.50890000000000002</v>
      </c>
    </row>
    <row r="423" spans="12:26">
      <c r="L423" s="36" t="s">
        <v>80</v>
      </c>
      <c r="M423" s="33" t="s">
        <v>76</v>
      </c>
      <c r="N423" s="30" t="s">
        <v>69</v>
      </c>
      <c r="O423" s="30">
        <v>1</v>
      </c>
      <c r="P423" s="30">
        <v>2</v>
      </c>
      <c r="Q423" s="26">
        <v>2</v>
      </c>
      <c r="R423" s="26">
        <v>4.2479999999999997E-2</v>
      </c>
      <c r="S423" s="26">
        <v>3.4909999999999997E-2</v>
      </c>
      <c r="T423" s="26">
        <v>3.952</v>
      </c>
      <c r="U423" s="26">
        <v>3.5</v>
      </c>
      <c r="V423" s="26">
        <v>3.7959999999999998</v>
      </c>
      <c r="W423" s="26">
        <v>0.67610000000000003</v>
      </c>
      <c r="X423" s="26" t="s">
        <v>47</v>
      </c>
      <c r="Y423" s="18" t="s">
        <v>47</v>
      </c>
      <c r="Z423" s="18">
        <v>0.85540000000000005</v>
      </c>
    </row>
    <row r="424" spans="12:26">
      <c r="L424" s="36" t="s">
        <v>80</v>
      </c>
      <c r="M424" s="33" t="s">
        <v>76</v>
      </c>
      <c r="N424" s="30" t="s">
        <v>69</v>
      </c>
      <c r="O424" s="30">
        <v>1</v>
      </c>
      <c r="P424" s="30">
        <v>2</v>
      </c>
      <c r="Q424" s="26">
        <v>3</v>
      </c>
      <c r="R424" s="26">
        <v>5.7880000000000001E-2</v>
      </c>
      <c r="S424" s="26">
        <v>4.7640000000000002E-2</v>
      </c>
      <c r="T424" s="26">
        <v>3.952</v>
      </c>
      <c r="U424" s="26">
        <v>3.367</v>
      </c>
      <c r="V424" s="26">
        <v>3.9239999999999999</v>
      </c>
      <c r="W424" s="26">
        <v>0.92130000000000001</v>
      </c>
      <c r="X424" s="26" t="s">
        <v>47</v>
      </c>
      <c r="Y424" s="18" t="s">
        <v>47</v>
      </c>
      <c r="Z424" s="18">
        <v>1.167</v>
      </c>
    </row>
    <row r="425" spans="12:26">
      <c r="L425" s="36" t="s">
        <v>80</v>
      </c>
      <c r="M425" s="33" t="s">
        <v>76</v>
      </c>
      <c r="N425" s="30" t="s">
        <v>69</v>
      </c>
      <c r="O425" s="30">
        <v>1</v>
      </c>
      <c r="P425" s="30">
        <v>2</v>
      </c>
      <c r="Q425" s="26">
        <v>4</v>
      </c>
      <c r="R425" s="26">
        <v>7.9289999999999999E-2</v>
      </c>
      <c r="S425" s="26">
        <v>6.4159999999999995E-2</v>
      </c>
      <c r="T425" s="26">
        <v>3.956</v>
      </c>
      <c r="U425" s="26">
        <v>3.2909999999999999</v>
      </c>
      <c r="V425" s="26">
        <v>3.875</v>
      </c>
      <c r="W425" s="26">
        <v>1.262</v>
      </c>
      <c r="X425" s="26" t="s">
        <v>47</v>
      </c>
      <c r="Y425" s="18" t="s">
        <v>47</v>
      </c>
      <c r="Z425" s="18">
        <v>1.5720000000000001</v>
      </c>
    </row>
    <row r="426" spans="12:26">
      <c r="L426" s="36" t="s">
        <v>80</v>
      </c>
      <c r="M426" s="33" t="s">
        <v>76</v>
      </c>
      <c r="N426" s="30" t="s">
        <v>69</v>
      </c>
      <c r="O426" s="30">
        <v>1</v>
      </c>
      <c r="P426" s="30">
        <v>2</v>
      </c>
      <c r="Q426" s="26">
        <v>5</v>
      </c>
      <c r="R426" s="26">
        <v>0.1087</v>
      </c>
      <c r="S426" s="26">
        <v>8.6559999999999998E-2</v>
      </c>
      <c r="T426" s="26">
        <v>3.9569999999999999</v>
      </c>
      <c r="U426" s="26">
        <v>3.2349999999999999</v>
      </c>
      <c r="V426" s="26">
        <v>3.819</v>
      </c>
      <c r="W426" s="26">
        <v>1.73</v>
      </c>
      <c r="X426" s="26" t="s">
        <v>47</v>
      </c>
      <c r="Y426" s="18" t="s">
        <v>47</v>
      </c>
      <c r="Z426" s="18">
        <v>2.121</v>
      </c>
    </row>
    <row r="427" spans="12:26">
      <c r="L427" s="36" t="s">
        <v>80</v>
      </c>
      <c r="M427" s="33" t="s">
        <v>76</v>
      </c>
      <c r="N427" s="30" t="s">
        <v>69</v>
      </c>
      <c r="O427" s="30">
        <v>1</v>
      </c>
      <c r="P427" s="30">
        <v>2</v>
      </c>
      <c r="Q427" s="26">
        <v>6</v>
      </c>
      <c r="R427" s="26">
        <v>0.14899999999999999</v>
      </c>
      <c r="S427" s="26">
        <v>0.1168</v>
      </c>
      <c r="T427" s="26">
        <v>3.9609999999999999</v>
      </c>
      <c r="U427" s="26">
        <v>3.1829999999999998</v>
      </c>
      <c r="V427" s="26">
        <v>3.7610000000000001</v>
      </c>
      <c r="W427" s="26">
        <v>2.371</v>
      </c>
      <c r="X427" s="26" t="s">
        <v>47</v>
      </c>
      <c r="Y427" s="18" t="s">
        <v>47</v>
      </c>
      <c r="Z427" s="18">
        <v>2.8620000000000001</v>
      </c>
    </row>
    <row r="428" spans="12:26">
      <c r="L428" s="36" t="s">
        <v>80</v>
      </c>
      <c r="M428" s="33" t="s">
        <v>76</v>
      </c>
      <c r="N428" s="30" t="s">
        <v>69</v>
      </c>
      <c r="O428" s="30">
        <v>1</v>
      </c>
      <c r="P428" s="30">
        <v>2</v>
      </c>
      <c r="Q428" s="26">
        <v>7</v>
      </c>
      <c r="R428" s="26">
        <v>0.20419999999999999</v>
      </c>
      <c r="S428" s="26">
        <v>0.15720000000000001</v>
      </c>
      <c r="T428" s="26">
        <v>3.9630000000000001</v>
      </c>
      <c r="U428" s="26">
        <v>3.1320000000000001</v>
      </c>
      <c r="V428" s="26">
        <v>3.6859999999999999</v>
      </c>
      <c r="W428" s="26">
        <v>3.25</v>
      </c>
      <c r="X428" s="26" t="s">
        <v>47</v>
      </c>
      <c r="Y428" s="18" t="s">
        <v>47</v>
      </c>
      <c r="Z428" s="18">
        <v>3.8519999999999999</v>
      </c>
    </row>
    <row r="429" spans="12:26">
      <c r="L429" s="36" t="s">
        <v>80</v>
      </c>
      <c r="M429" s="33" t="s">
        <v>76</v>
      </c>
      <c r="N429" s="30" t="s">
        <v>69</v>
      </c>
      <c r="O429" s="30">
        <v>1</v>
      </c>
      <c r="P429" s="30">
        <v>2</v>
      </c>
      <c r="Q429" s="26">
        <v>8</v>
      </c>
      <c r="R429" s="26">
        <v>0.27989999999999998</v>
      </c>
      <c r="S429" s="26">
        <v>0.21049999999999999</v>
      </c>
      <c r="T429" s="26">
        <v>3.9660000000000002</v>
      </c>
      <c r="U429" s="26">
        <v>3.085</v>
      </c>
      <c r="V429" s="26">
        <v>3.58</v>
      </c>
      <c r="W429" s="26">
        <v>4.4550000000000001</v>
      </c>
      <c r="X429" s="26" t="s">
        <v>47</v>
      </c>
      <c r="Y429" s="18" t="s">
        <v>47</v>
      </c>
      <c r="Z429" s="18">
        <v>5.1589999999999998</v>
      </c>
    </row>
    <row r="430" spans="12:26">
      <c r="L430" s="36" t="s">
        <v>80</v>
      </c>
      <c r="M430" s="33" t="s">
        <v>76</v>
      </c>
      <c r="N430" s="30" t="s">
        <v>69</v>
      </c>
      <c r="O430" s="30">
        <v>1</v>
      </c>
      <c r="P430" s="30">
        <v>2</v>
      </c>
      <c r="Q430" s="26">
        <v>9</v>
      </c>
      <c r="R430" s="26">
        <v>0.38369999999999999</v>
      </c>
      <c r="S430" s="26">
        <v>0.2797</v>
      </c>
      <c r="T430" s="26">
        <v>3.9670000000000001</v>
      </c>
      <c r="U430" s="26">
        <v>3.0369999999999999</v>
      </c>
      <c r="V430" s="26">
        <v>3.427</v>
      </c>
      <c r="W430" s="26">
        <v>6.1070000000000002</v>
      </c>
      <c r="X430" s="26" t="s">
        <v>47</v>
      </c>
      <c r="Y430" s="18" t="s">
        <v>47</v>
      </c>
      <c r="Z430" s="18">
        <v>6.8520000000000003</v>
      </c>
    </row>
    <row r="431" spans="12:26">
      <c r="L431" s="36" t="s">
        <v>80</v>
      </c>
      <c r="M431" s="33" t="s">
        <v>76</v>
      </c>
      <c r="N431" s="30" t="s">
        <v>69</v>
      </c>
      <c r="O431" s="30">
        <v>1</v>
      </c>
      <c r="P431" s="30">
        <v>2</v>
      </c>
      <c r="Q431" s="26">
        <v>10</v>
      </c>
      <c r="R431" s="26">
        <v>0.52600000000000002</v>
      </c>
      <c r="S431" s="26">
        <v>0.36780000000000002</v>
      </c>
      <c r="T431" s="26">
        <v>3.9670000000000001</v>
      </c>
      <c r="U431" s="26">
        <v>2.9830000000000001</v>
      </c>
      <c r="V431" s="26">
        <v>3.2250000000000001</v>
      </c>
      <c r="W431" s="26">
        <v>8.3719999999999999</v>
      </c>
      <c r="X431" s="26" t="s">
        <v>47</v>
      </c>
      <c r="Y431" s="18" t="s">
        <v>47</v>
      </c>
      <c r="Z431" s="18">
        <v>9.0120000000000005</v>
      </c>
    </row>
    <row r="432" spans="12:26">
      <c r="L432" s="36" t="s">
        <v>80</v>
      </c>
      <c r="M432" s="33" t="s">
        <v>76</v>
      </c>
      <c r="N432" s="30" t="s">
        <v>69</v>
      </c>
      <c r="O432" s="30">
        <v>1</v>
      </c>
      <c r="P432" s="30">
        <v>2</v>
      </c>
      <c r="Q432" s="26">
        <v>11</v>
      </c>
      <c r="R432" s="26">
        <v>0.72109999999999996</v>
      </c>
      <c r="S432" s="26">
        <v>0.47889999999999999</v>
      </c>
      <c r="T432" s="26">
        <v>3.968</v>
      </c>
      <c r="U432" s="26">
        <v>2.9119999999999999</v>
      </c>
      <c r="V432" s="26">
        <v>2.9889999999999999</v>
      </c>
      <c r="W432" s="26">
        <v>11.48</v>
      </c>
      <c r="X432" s="26" t="s">
        <v>47</v>
      </c>
      <c r="Y432" s="18" t="s">
        <v>47</v>
      </c>
      <c r="Z432" s="18">
        <v>11.73</v>
      </c>
    </row>
    <row r="433" spans="12:26">
      <c r="L433" s="36" t="s">
        <v>80</v>
      </c>
      <c r="M433" s="33" t="s">
        <v>76</v>
      </c>
      <c r="N433" s="30" t="s">
        <v>69</v>
      </c>
      <c r="O433" s="30">
        <v>1</v>
      </c>
      <c r="P433" s="30">
        <v>2</v>
      </c>
      <c r="Q433" s="26">
        <v>12</v>
      </c>
      <c r="R433" s="26">
        <v>0.98850000000000005</v>
      </c>
      <c r="S433" s="26">
        <v>0.61809999999999998</v>
      </c>
      <c r="T433" s="26">
        <v>3.97</v>
      </c>
      <c r="U433" s="26">
        <v>2.831</v>
      </c>
      <c r="V433" s="26">
        <v>2.7240000000000002</v>
      </c>
      <c r="W433" s="26">
        <v>15.73</v>
      </c>
      <c r="X433" s="26" t="s">
        <v>47</v>
      </c>
      <c r="Y433" s="18" t="s">
        <v>47</v>
      </c>
      <c r="Z433" s="18">
        <v>15.14</v>
      </c>
    </row>
    <row r="434" spans="12:26">
      <c r="L434" s="36" t="s">
        <v>80</v>
      </c>
      <c r="M434" s="33" t="s">
        <v>76</v>
      </c>
      <c r="N434" s="30" t="s">
        <v>69</v>
      </c>
      <c r="O434" s="30">
        <v>1</v>
      </c>
      <c r="P434" s="30">
        <v>2</v>
      </c>
      <c r="Q434" s="26">
        <v>13</v>
      </c>
      <c r="R434" s="26">
        <v>1.355</v>
      </c>
      <c r="S434" s="26">
        <v>0.79300000000000004</v>
      </c>
      <c r="T434" s="26">
        <v>3.9750000000000001</v>
      </c>
      <c r="U434" s="26">
        <v>2.738</v>
      </c>
      <c r="V434" s="26">
        <v>2.4550000000000001</v>
      </c>
      <c r="W434" s="26">
        <v>21.56</v>
      </c>
      <c r="X434" s="26" t="s">
        <v>47</v>
      </c>
      <c r="Y434" s="18" t="s">
        <v>47</v>
      </c>
      <c r="Z434" s="18">
        <v>19.43</v>
      </c>
    </row>
    <row r="435" spans="12:26">
      <c r="L435" s="36" t="s">
        <v>80</v>
      </c>
      <c r="M435" s="33" t="s">
        <v>76</v>
      </c>
      <c r="N435" s="30" t="s">
        <v>69</v>
      </c>
      <c r="O435" s="30">
        <v>1</v>
      </c>
      <c r="P435" s="30">
        <v>2</v>
      </c>
      <c r="Q435" s="26">
        <v>14</v>
      </c>
      <c r="R435" s="26">
        <v>1.857</v>
      </c>
      <c r="S435" s="26">
        <v>1.0149999999999999</v>
      </c>
      <c r="T435" s="26">
        <v>3.976</v>
      </c>
      <c r="U435" s="26">
        <v>2.6419999999999999</v>
      </c>
      <c r="V435" s="26">
        <v>2.1960000000000002</v>
      </c>
      <c r="W435" s="26">
        <v>29.56</v>
      </c>
      <c r="X435" s="26" t="s">
        <v>47</v>
      </c>
      <c r="Y435" s="18" t="s">
        <v>47</v>
      </c>
      <c r="Z435" s="18">
        <v>24.88</v>
      </c>
    </row>
    <row r="436" spans="12:26">
      <c r="L436" s="36" t="s">
        <v>80</v>
      </c>
      <c r="M436" s="33" t="s">
        <v>76</v>
      </c>
      <c r="N436" s="30" t="s">
        <v>69</v>
      </c>
      <c r="O436" s="30">
        <v>1</v>
      </c>
      <c r="P436" s="30">
        <v>2</v>
      </c>
      <c r="Q436" s="26">
        <v>15</v>
      </c>
      <c r="R436" s="26">
        <v>2.5459999999999998</v>
      </c>
      <c r="S436" s="26">
        <v>1.304</v>
      </c>
      <c r="T436" s="26">
        <v>3.9769999999999999</v>
      </c>
      <c r="U436" s="26">
        <v>2.552</v>
      </c>
      <c r="V436" s="26">
        <v>1.9610000000000001</v>
      </c>
      <c r="W436" s="26">
        <v>40.520000000000003</v>
      </c>
      <c r="X436" s="26" t="s">
        <v>47</v>
      </c>
      <c r="Y436" s="18" t="s">
        <v>47</v>
      </c>
      <c r="Z436" s="18">
        <v>31.95</v>
      </c>
    </row>
    <row r="437" spans="12:26">
      <c r="L437" s="36" t="s">
        <v>80</v>
      </c>
      <c r="M437" s="33" t="s">
        <v>76</v>
      </c>
      <c r="N437" s="30" t="s">
        <v>69</v>
      </c>
      <c r="O437" s="30">
        <v>1</v>
      </c>
      <c r="P437" s="30">
        <v>2</v>
      </c>
      <c r="Q437" s="26">
        <v>16</v>
      </c>
      <c r="R437" s="26">
        <v>3.49</v>
      </c>
      <c r="S437" s="26">
        <v>1.6859999999999999</v>
      </c>
      <c r="T437" s="26">
        <v>3.9780000000000002</v>
      </c>
      <c r="U437" s="26">
        <v>2.4790000000000001</v>
      </c>
      <c r="V437" s="26">
        <v>1.752</v>
      </c>
      <c r="W437" s="26">
        <v>55.54</v>
      </c>
      <c r="X437" s="26" t="s">
        <v>47</v>
      </c>
      <c r="Y437" s="18" t="s">
        <v>47</v>
      </c>
      <c r="Z437" s="18">
        <v>41.31</v>
      </c>
    </row>
    <row r="438" spans="12:26">
      <c r="L438" s="36" t="s">
        <v>80</v>
      </c>
      <c r="M438" s="33" t="s">
        <v>76</v>
      </c>
      <c r="N438" s="30" t="s">
        <v>69</v>
      </c>
      <c r="O438" s="30">
        <v>1</v>
      </c>
      <c r="P438" s="30">
        <v>2</v>
      </c>
      <c r="Q438" s="26">
        <v>17</v>
      </c>
      <c r="R438" s="26">
        <v>4.7839999999999998</v>
      </c>
      <c r="S438" s="26">
        <v>2.202</v>
      </c>
      <c r="T438" s="26">
        <v>3.9820000000000002</v>
      </c>
      <c r="U438" s="26">
        <v>2.4300000000000002</v>
      </c>
      <c r="V438" s="26">
        <v>1.57</v>
      </c>
      <c r="W438" s="26">
        <v>76.13</v>
      </c>
      <c r="X438" s="26" t="s">
        <v>47</v>
      </c>
      <c r="Y438" s="18" t="s">
        <v>47</v>
      </c>
      <c r="Z438" s="18">
        <v>53.96</v>
      </c>
    </row>
    <row r="439" spans="12:26">
      <c r="L439" s="36" t="s">
        <v>80</v>
      </c>
      <c r="M439" s="33" t="s">
        <v>76</v>
      </c>
      <c r="N439" s="30" t="s">
        <v>69</v>
      </c>
      <c r="O439" s="30">
        <v>1</v>
      </c>
      <c r="P439" s="30">
        <v>2</v>
      </c>
      <c r="Q439" s="26">
        <v>18</v>
      </c>
      <c r="R439" s="26">
        <v>6.5570000000000004</v>
      </c>
      <c r="S439" s="26">
        <v>2.9009999999999998</v>
      </c>
      <c r="T439" s="26">
        <v>3.9790000000000001</v>
      </c>
      <c r="U439" s="26">
        <v>2.4</v>
      </c>
      <c r="V439" s="26">
        <v>1.403</v>
      </c>
      <c r="W439" s="26">
        <v>104.4</v>
      </c>
      <c r="X439" s="26" t="s">
        <v>47</v>
      </c>
      <c r="Y439" s="18" t="s">
        <v>47</v>
      </c>
      <c r="Z439" s="18">
        <v>71.08</v>
      </c>
    </row>
    <row r="440" spans="12:26">
      <c r="L440" s="36" t="s">
        <v>80</v>
      </c>
      <c r="M440" s="33" t="s">
        <v>76</v>
      </c>
      <c r="N440" s="30" t="s">
        <v>69</v>
      </c>
      <c r="O440" s="30">
        <v>1</v>
      </c>
      <c r="P440" s="30">
        <v>2</v>
      </c>
      <c r="Q440" s="26">
        <v>19</v>
      </c>
      <c r="R440" s="26">
        <v>8.9879999999999995</v>
      </c>
      <c r="S440" s="26">
        <v>3.8359999999999999</v>
      </c>
      <c r="T440" s="26">
        <v>3.984</v>
      </c>
      <c r="U440" s="26">
        <v>2.3759999999999999</v>
      </c>
      <c r="V440" s="26">
        <v>1.244</v>
      </c>
      <c r="W440" s="26">
        <v>143.1</v>
      </c>
      <c r="X440" s="26" t="s">
        <v>47</v>
      </c>
      <c r="Y440" s="18" t="s">
        <v>47</v>
      </c>
      <c r="Z440" s="18">
        <v>94</v>
      </c>
    </row>
    <row r="441" spans="12:26">
      <c r="L441" s="36" t="s">
        <v>80</v>
      </c>
      <c r="M441" s="33" t="s">
        <v>76</v>
      </c>
      <c r="N441" s="30" t="s">
        <v>69</v>
      </c>
      <c r="O441" s="28">
        <v>1</v>
      </c>
      <c r="P441" s="30">
        <v>2</v>
      </c>
      <c r="Q441" s="26">
        <v>20</v>
      </c>
      <c r="R441" s="26">
        <v>12.32</v>
      </c>
      <c r="S441" s="26">
        <v>5.0670000000000002</v>
      </c>
      <c r="T441" s="26">
        <v>3.9870000000000001</v>
      </c>
      <c r="U441" s="26">
        <v>2.3439999999999999</v>
      </c>
      <c r="V441" s="26">
        <v>1.087</v>
      </c>
      <c r="W441" s="26">
        <v>196.1</v>
      </c>
      <c r="X441" s="26" t="s">
        <v>47</v>
      </c>
      <c r="Y441" s="18" t="s">
        <v>47</v>
      </c>
      <c r="Z441" s="18">
        <v>124.2</v>
      </c>
    </row>
    <row r="442" spans="12:26">
      <c r="L442" s="36" t="s">
        <v>80</v>
      </c>
      <c r="M442" s="33" t="s">
        <v>76</v>
      </c>
      <c r="N442" s="30" t="s">
        <v>69</v>
      </c>
      <c r="O442" s="30">
        <v>2</v>
      </c>
      <c r="P442" s="30">
        <v>2</v>
      </c>
      <c r="Q442" s="26">
        <v>1</v>
      </c>
      <c r="R442" s="26">
        <v>3.1419999999999997E-2</v>
      </c>
      <c r="S442" s="26">
        <v>1.8020000000000001E-2</v>
      </c>
      <c r="T442" s="26">
        <v>4.0019999999999998</v>
      </c>
      <c r="U442" s="26">
        <v>3.149</v>
      </c>
      <c r="V442" s="26">
        <v>1.75</v>
      </c>
      <c r="W442" s="26">
        <v>0.50009999999999999</v>
      </c>
      <c r="X442" s="26" t="s">
        <v>47</v>
      </c>
      <c r="Y442" s="18" t="s">
        <v>47</v>
      </c>
      <c r="Z442" s="18">
        <v>0.44140000000000001</v>
      </c>
    </row>
    <row r="443" spans="12:26">
      <c r="L443" s="36" t="s">
        <v>80</v>
      </c>
      <c r="M443" s="33" t="s">
        <v>76</v>
      </c>
      <c r="N443" s="30" t="s">
        <v>69</v>
      </c>
      <c r="O443" s="30">
        <v>2</v>
      </c>
      <c r="P443" s="30">
        <v>2</v>
      </c>
      <c r="Q443" s="26">
        <v>2</v>
      </c>
      <c r="R443" s="26">
        <v>4.249E-2</v>
      </c>
      <c r="S443" s="26">
        <v>2.9080000000000002E-2</v>
      </c>
      <c r="T443" s="26">
        <v>4.0030000000000001</v>
      </c>
      <c r="U443" s="26">
        <v>3.0470000000000002</v>
      </c>
      <c r="V443" s="26">
        <v>3.0339999999999998</v>
      </c>
      <c r="W443" s="26">
        <v>0.67620000000000002</v>
      </c>
      <c r="X443" s="26" t="s">
        <v>47</v>
      </c>
      <c r="Y443" s="18" t="s">
        <v>47</v>
      </c>
      <c r="Z443" s="18">
        <v>0.71240000000000003</v>
      </c>
    </row>
    <row r="444" spans="12:26">
      <c r="L444" s="36" t="s">
        <v>80</v>
      </c>
      <c r="M444" s="33" t="s">
        <v>76</v>
      </c>
      <c r="N444" s="30" t="s">
        <v>69</v>
      </c>
      <c r="O444" s="30">
        <v>2</v>
      </c>
      <c r="P444" s="30">
        <v>2</v>
      </c>
      <c r="Q444" s="26">
        <v>3</v>
      </c>
      <c r="R444" s="26">
        <v>5.7880000000000001E-2</v>
      </c>
      <c r="S444" s="26">
        <v>3.9449999999999999E-2</v>
      </c>
      <c r="T444" s="26">
        <v>4.0030000000000001</v>
      </c>
      <c r="U444" s="26">
        <v>2.9420000000000002</v>
      </c>
      <c r="V444" s="26">
        <v>3.1120000000000001</v>
      </c>
      <c r="W444" s="26">
        <v>0.92120000000000002</v>
      </c>
      <c r="X444" s="26" t="s">
        <v>47</v>
      </c>
      <c r="Y444" s="18" t="s">
        <v>47</v>
      </c>
      <c r="Z444" s="18">
        <v>0.96660000000000001</v>
      </c>
    </row>
    <row r="445" spans="12:26">
      <c r="L445" s="36" t="s">
        <v>80</v>
      </c>
      <c r="M445" s="33" t="s">
        <v>76</v>
      </c>
      <c r="N445" s="30" t="s">
        <v>69</v>
      </c>
      <c r="O445" s="30">
        <v>2</v>
      </c>
      <c r="P445" s="30">
        <v>2</v>
      </c>
      <c r="Q445" s="26">
        <v>4</v>
      </c>
      <c r="R445" s="26">
        <v>7.9289999999999999E-2</v>
      </c>
      <c r="S445" s="26">
        <v>5.314E-2</v>
      </c>
      <c r="T445" s="26">
        <v>4.0019999999999998</v>
      </c>
      <c r="U445" s="26">
        <v>2.87</v>
      </c>
      <c r="V445" s="26">
        <v>3.081</v>
      </c>
      <c r="W445" s="26">
        <v>1.262</v>
      </c>
      <c r="X445" s="26" t="s">
        <v>47</v>
      </c>
      <c r="Y445" s="18" t="s">
        <v>47</v>
      </c>
      <c r="Z445" s="18">
        <v>1.302</v>
      </c>
    </row>
    <row r="446" spans="12:26">
      <c r="L446" s="36" t="s">
        <v>80</v>
      </c>
      <c r="M446" s="33" t="s">
        <v>76</v>
      </c>
      <c r="N446" s="30" t="s">
        <v>69</v>
      </c>
      <c r="O446" s="30">
        <v>2</v>
      </c>
      <c r="P446" s="30">
        <v>2</v>
      </c>
      <c r="Q446" s="26">
        <v>5</v>
      </c>
      <c r="R446" s="26">
        <v>0.1087</v>
      </c>
      <c r="S446" s="26">
        <v>7.1779999999999997E-2</v>
      </c>
      <c r="T446" s="26">
        <v>4</v>
      </c>
      <c r="U446" s="26">
        <v>2.8109999999999999</v>
      </c>
      <c r="V446" s="26">
        <v>3.052</v>
      </c>
      <c r="W446" s="26">
        <v>1.73</v>
      </c>
      <c r="X446" s="26" t="s">
        <v>47</v>
      </c>
      <c r="Y446" s="18" t="s">
        <v>47</v>
      </c>
      <c r="Z446" s="18">
        <v>1.7589999999999999</v>
      </c>
    </row>
    <row r="447" spans="12:26">
      <c r="L447" s="36" t="s">
        <v>80</v>
      </c>
      <c r="M447" s="33" t="s">
        <v>76</v>
      </c>
      <c r="N447" s="30" t="s">
        <v>69</v>
      </c>
      <c r="O447" s="30">
        <v>2</v>
      </c>
      <c r="P447" s="30">
        <v>2</v>
      </c>
      <c r="Q447" s="26">
        <v>6</v>
      </c>
      <c r="R447" s="26">
        <v>0.14899999999999999</v>
      </c>
      <c r="S447" s="26">
        <v>9.6890000000000004E-2</v>
      </c>
      <c r="T447" s="26">
        <v>4.0019999999999998</v>
      </c>
      <c r="U447" s="26">
        <v>2.76</v>
      </c>
      <c r="V447" s="26">
        <v>3.0139999999999998</v>
      </c>
      <c r="W447" s="26">
        <v>2.371</v>
      </c>
      <c r="X447" s="26" t="s">
        <v>47</v>
      </c>
      <c r="Y447" s="18" t="s">
        <v>47</v>
      </c>
      <c r="Z447" s="18">
        <v>2.3740000000000001</v>
      </c>
    </row>
    <row r="448" spans="12:26">
      <c r="L448" s="36" t="s">
        <v>80</v>
      </c>
      <c r="M448" s="33" t="s">
        <v>76</v>
      </c>
      <c r="N448" s="30" t="s">
        <v>69</v>
      </c>
      <c r="O448" s="30">
        <v>2</v>
      </c>
      <c r="P448" s="30">
        <v>2</v>
      </c>
      <c r="Q448" s="26">
        <v>7</v>
      </c>
      <c r="R448" s="26">
        <v>0.20419999999999999</v>
      </c>
      <c r="S448" s="26">
        <v>0.1305</v>
      </c>
      <c r="T448" s="26">
        <v>4.0019999999999998</v>
      </c>
      <c r="U448" s="26">
        <v>2.7160000000000002</v>
      </c>
      <c r="V448" s="26">
        <v>2.956</v>
      </c>
      <c r="W448" s="26">
        <v>3.25</v>
      </c>
      <c r="X448" s="26" t="s">
        <v>47</v>
      </c>
      <c r="Y448" s="18" t="s">
        <v>47</v>
      </c>
      <c r="Z448" s="18">
        <v>3.1970000000000001</v>
      </c>
    </row>
    <row r="449" spans="12:26">
      <c r="L449" s="36" t="s">
        <v>80</v>
      </c>
      <c r="M449" s="33" t="s">
        <v>76</v>
      </c>
      <c r="N449" s="30" t="s">
        <v>69</v>
      </c>
      <c r="O449" s="30">
        <v>2</v>
      </c>
      <c r="P449" s="30">
        <v>2</v>
      </c>
      <c r="Q449" s="26">
        <v>8</v>
      </c>
      <c r="R449" s="26">
        <v>0.27989999999999998</v>
      </c>
      <c r="S449" s="26">
        <v>0.17460000000000001</v>
      </c>
      <c r="T449" s="26">
        <v>4.0019999999999998</v>
      </c>
      <c r="U449" s="26">
        <v>2.6709999999999998</v>
      </c>
      <c r="V449" s="26">
        <v>2.8679999999999999</v>
      </c>
      <c r="W449" s="26">
        <v>4.4550000000000001</v>
      </c>
      <c r="X449" s="26" t="s">
        <v>47</v>
      </c>
      <c r="Y449" s="18" t="s">
        <v>47</v>
      </c>
      <c r="Z449" s="18">
        <v>4.2779999999999996</v>
      </c>
    </row>
    <row r="450" spans="12:26">
      <c r="L450" s="36" t="s">
        <v>80</v>
      </c>
      <c r="M450" s="33" t="s">
        <v>76</v>
      </c>
      <c r="N450" s="30" t="s">
        <v>69</v>
      </c>
      <c r="O450" s="30">
        <v>2</v>
      </c>
      <c r="P450" s="30">
        <v>2</v>
      </c>
      <c r="Q450" s="26">
        <v>9</v>
      </c>
      <c r="R450" s="26">
        <v>0.38369999999999999</v>
      </c>
      <c r="S450" s="26">
        <v>0.23200000000000001</v>
      </c>
      <c r="T450" s="26">
        <v>4.0019999999999998</v>
      </c>
      <c r="U450" s="26">
        <v>2.6219999999999999</v>
      </c>
      <c r="V450" s="26">
        <v>2.7490000000000001</v>
      </c>
      <c r="W450" s="26">
        <v>6.1070000000000002</v>
      </c>
      <c r="X450" s="26" t="s">
        <v>47</v>
      </c>
      <c r="Y450" s="18" t="s">
        <v>47</v>
      </c>
      <c r="Z450" s="18">
        <v>5.6849999999999996</v>
      </c>
    </row>
    <row r="451" spans="12:26">
      <c r="L451" s="36" t="s">
        <v>80</v>
      </c>
      <c r="M451" s="33" t="s">
        <v>76</v>
      </c>
      <c r="N451" s="30" t="s">
        <v>69</v>
      </c>
      <c r="O451" s="30">
        <v>2</v>
      </c>
      <c r="P451" s="30">
        <v>2</v>
      </c>
      <c r="Q451" s="26">
        <v>10</v>
      </c>
      <c r="R451" s="26">
        <v>0.52600000000000002</v>
      </c>
      <c r="S451" s="26">
        <v>0.30530000000000002</v>
      </c>
      <c r="T451" s="26">
        <v>4.0019999999999998</v>
      </c>
      <c r="U451" s="26">
        <v>2.5680000000000001</v>
      </c>
      <c r="V451" s="26">
        <v>2.589</v>
      </c>
      <c r="W451" s="26">
        <v>8.3719999999999999</v>
      </c>
      <c r="X451" s="26" t="s">
        <v>47</v>
      </c>
      <c r="Y451" s="18" t="s">
        <v>47</v>
      </c>
      <c r="Z451" s="18">
        <v>7.48</v>
      </c>
    </row>
    <row r="452" spans="12:26">
      <c r="L452" s="36" t="s">
        <v>80</v>
      </c>
      <c r="M452" s="33" t="s">
        <v>76</v>
      </c>
      <c r="N452" s="30" t="s">
        <v>69</v>
      </c>
      <c r="O452" s="30">
        <v>2</v>
      </c>
      <c r="P452" s="30">
        <v>2</v>
      </c>
      <c r="Q452" s="26">
        <v>11</v>
      </c>
      <c r="R452" s="26">
        <v>0.72109999999999996</v>
      </c>
      <c r="S452" s="26">
        <v>0.39779999999999999</v>
      </c>
      <c r="T452" s="26">
        <v>4.0019999999999998</v>
      </c>
      <c r="U452" s="26">
        <v>2.504</v>
      </c>
      <c r="V452" s="26">
        <v>2.3980000000000001</v>
      </c>
      <c r="W452" s="26">
        <v>11.48</v>
      </c>
      <c r="X452" s="26" t="s">
        <v>47</v>
      </c>
      <c r="Y452" s="18" t="s">
        <v>47</v>
      </c>
      <c r="Z452" s="18">
        <v>9.7479999999999993</v>
      </c>
    </row>
    <row r="453" spans="12:26">
      <c r="L453" s="36" t="s">
        <v>80</v>
      </c>
      <c r="M453" s="33" t="s">
        <v>76</v>
      </c>
      <c r="N453" s="30" t="s">
        <v>69</v>
      </c>
      <c r="O453" s="30">
        <v>2</v>
      </c>
      <c r="P453" s="30">
        <v>2</v>
      </c>
      <c r="Q453" s="26">
        <v>12</v>
      </c>
      <c r="R453" s="26">
        <v>0.98850000000000005</v>
      </c>
      <c r="S453" s="26">
        <v>0.51400000000000001</v>
      </c>
      <c r="T453" s="26">
        <v>4.0010000000000003</v>
      </c>
      <c r="U453" s="26">
        <v>2.4300000000000002</v>
      </c>
      <c r="V453" s="26">
        <v>2.1840000000000002</v>
      </c>
      <c r="W453" s="26">
        <v>15.73</v>
      </c>
      <c r="X453" s="26" t="s">
        <v>47</v>
      </c>
      <c r="Y453" s="18" t="s">
        <v>47</v>
      </c>
      <c r="Z453" s="18">
        <v>12.59</v>
      </c>
    </row>
    <row r="454" spans="12:26">
      <c r="L454" s="36" t="s">
        <v>80</v>
      </c>
      <c r="M454" s="33" t="s">
        <v>76</v>
      </c>
      <c r="N454" s="30" t="s">
        <v>69</v>
      </c>
      <c r="O454" s="30">
        <v>2</v>
      </c>
      <c r="P454" s="30">
        <v>2</v>
      </c>
      <c r="Q454" s="26">
        <v>13</v>
      </c>
      <c r="R454" s="26">
        <v>1.355</v>
      </c>
      <c r="S454" s="26">
        <v>0.66</v>
      </c>
      <c r="T454" s="26">
        <v>4</v>
      </c>
      <c r="U454" s="26">
        <v>2.3460000000000001</v>
      </c>
      <c r="V454" s="26">
        <v>1.9650000000000001</v>
      </c>
      <c r="W454" s="26">
        <v>21.57</v>
      </c>
      <c r="X454" s="26" t="s">
        <v>47</v>
      </c>
      <c r="Y454" s="18" t="s">
        <v>47</v>
      </c>
      <c r="Z454" s="18">
        <v>16.170000000000002</v>
      </c>
    </row>
    <row r="455" spans="12:26">
      <c r="L455" s="36" t="s">
        <v>80</v>
      </c>
      <c r="M455" s="33" t="s">
        <v>76</v>
      </c>
      <c r="N455" s="30" t="s">
        <v>69</v>
      </c>
      <c r="O455" s="30">
        <v>2</v>
      </c>
      <c r="P455" s="30">
        <v>2</v>
      </c>
      <c r="Q455" s="26">
        <v>14</v>
      </c>
      <c r="R455" s="26">
        <v>1.857</v>
      </c>
      <c r="S455" s="26">
        <v>0.84619999999999995</v>
      </c>
      <c r="T455" s="26">
        <v>4.0010000000000003</v>
      </c>
      <c r="U455" s="26">
        <v>2.2599999999999998</v>
      </c>
      <c r="V455" s="26">
        <v>1.756</v>
      </c>
      <c r="W455" s="26">
        <v>29.56</v>
      </c>
      <c r="X455" s="26" t="s">
        <v>47</v>
      </c>
      <c r="Y455" s="18" t="s">
        <v>47</v>
      </c>
      <c r="Z455" s="18">
        <v>20.73</v>
      </c>
    </row>
    <row r="456" spans="12:26">
      <c r="L456" s="36" t="s">
        <v>80</v>
      </c>
      <c r="M456" s="33" t="s">
        <v>76</v>
      </c>
      <c r="N456" s="30" t="s">
        <v>69</v>
      </c>
      <c r="O456" s="30">
        <v>2</v>
      </c>
      <c r="P456" s="30">
        <v>2</v>
      </c>
      <c r="Q456" s="26">
        <v>15</v>
      </c>
      <c r="R456" s="26">
        <v>2.5459999999999998</v>
      </c>
      <c r="S456" s="26">
        <v>1.0880000000000001</v>
      </c>
      <c r="T456" s="26">
        <v>4.0010000000000003</v>
      </c>
      <c r="U456" s="26">
        <v>2.181</v>
      </c>
      <c r="V456" s="26">
        <v>1.5660000000000001</v>
      </c>
      <c r="W456" s="26">
        <v>40.520000000000003</v>
      </c>
      <c r="X456" s="26" t="s">
        <v>47</v>
      </c>
      <c r="Y456" s="18" t="s">
        <v>47</v>
      </c>
      <c r="Z456" s="18">
        <v>26.66</v>
      </c>
    </row>
    <row r="457" spans="12:26">
      <c r="L457" s="36" t="s">
        <v>80</v>
      </c>
      <c r="M457" s="33" t="s">
        <v>76</v>
      </c>
      <c r="N457" s="30" t="s">
        <v>69</v>
      </c>
      <c r="O457" s="30">
        <v>2</v>
      </c>
      <c r="P457" s="30">
        <v>2</v>
      </c>
      <c r="Q457" s="26">
        <v>16</v>
      </c>
      <c r="R457" s="26">
        <v>3.49</v>
      </c>
      <c r="S457" s="26">
        <v>1.41</v>
      </c>
      <c r="T457" s="26">
        <v>4.0019999999999998</v>
      </c>
      <c r="U457" s="26">
        <v>2.117</v>
      </c>
      <c r="V457" s="26">
        <v>1.401</v>
      </c>
      <c r="W457" s="26">
        <v>55.54</v>
      </c>
      <c r="X457" s="26" t="s">
        <v>47</v>
      </c>
      <c r="Y457" s="18" t="s">
        <v>47</v>
      </c>
      <c r="Z457" s="18">
        <v>34.549999999999997</v>
      </c>
    </row>
    <row r="458" spans="12:26">
      <c r="L458" s="36" t="s">
        <v>80</v>
      </c>
      <c r="M458" s="33" t="s">
        <v>76</v>
      </c>
      <c r="N458" s="30" t="s">
        <v>69</v>
      </c>
      <c r="O458" s="30">
        <v>2</v>
      </c>
      <c r="P458" s="30">
        <v>2</v>
      </c>
      <c r="Q458" s="26">
        <v>17</v>
      </c>
      <c r="R458" s="26">
        <v>4.7839999999999998</v>
      </c>
      <c r="S458" s="26">
        <v>1.8460000000000001</v>
      </c>
      <c r="T458" s="26">
        <v>4.0019999999999998</v>
      </c>
      <c r="U458" s="26">
        <v>2.0750000000000002</v>
      </c>
      <c r="V458" s="26">
        <v>1.2549999999999999</v>
      </c>
      <c r="W458" s="26">
        <v>76.14</v>
      </c>
      <c r="X458" s="26" t="s">
        <v>47</v>
      </c>
      <c r="Y458" s="18" t="s">
        <v>47</v>
      </c>
      <c r="Z458" s="18">
        <v>45.24</v>
      </c>
    </row>
    <row r="459" spans="12:26">
      <c r="L459" s="36" t="s">
        <v>80</v>
      </c>
      <c r="M459" s="33" t="s">
        <v>76</v>
      </c>
      <c r="N459" s="30" t="s">
        <v>69</v>
      </c>
      <c r="O459" s="30">
        <v>2</v>
      </c>
      <c r="P459" s="30">
        <v>2</v>
      </c>
      <c r="Q459" s="26">
        <v>18</v>
      </c>
      <c r="R459" s="26">
        <v>6.5579999999999998</v>
      </c>
      <c r="S459" s="26">
        <v>2.44</v>
      </c>
      <c r="T459" s="26">
        <v>4.0010000000000003</v>
      </c>
      <c r="U459" s="26">
        <v>2.052</v>
      </c>
      <c r="V459" s="26">
        <v>1.121</v>
      </c>
      <c r="W459" s="26">
        <v>104.4</v>
      </c>
      <c r="X459" s="26" t="s">
        <v>47</v>
      </c>
      <c r="Y459" s="18" t="s">
        <v>47</v>
      </c>
      <c r="Z459" s="18">
        <v>59.79</v>
      </c>
    </row>
    <row r="460" spans="12:26">
      <c r="L460" s="36" t="s">
        <v>80</v>
      </c>
      <c r="M460" s="33" t="s">
        <v>76</v>
      </c>
      <c r="N460" s="30" t="s">
        <v>69</v>
      </c>
      <c r="O460" s="30">
        <v>2</v>
      </c>
      <c r="P460" s="30">
        <v>2</v>
      </c>
      <c r="Q460" s="26">
        <v>19</v>
      </c>
      <c r="R460" s="26">
        <v>8.9890000000000008</v>
      </c>
      <c r="S460" s="26">
        <v>3.2389999999999999</v>
      </c>
      <c r="T460" s="26">
        <v>4.0019999999999998</v>
      </c>
      <c r="U460" s="26">
        <v>2.0369999999999999</v>
      </c>
      <c r="V460" s="26">
        <v>0.98919999999999997</v>
      </c>
      <c r="W460" s="26">
        <v>143.1</v>
      </c>
      <c r="X460" s="26" t="s">
        <v>47</v>
      </c>
      <c r="Y460" s="18" t="s">
        <v>47</v>
      </c>
      <c r="Z460" s="18">
        <v>79.36</v>
      </c>
    </row>
    <row r="461" spans="12:26">
      <c r="L461" s="36" t="s">
        <v>80</v>
      </c>
      <c r="M461" s="33" t="s">
        <v>76</v>
      </c>
      <c r="N461" s="30" t="s">
        <v>69</v>
      </c>
      <c r="O461" s="28">
        <v>2</v>
      </c>
      <c r="P461" s="30">
        <v>2</v>
      </c>
      <c r="Q461" s="26">
        <v>20</v>
      </c>
      <c r="R461" s="26">
        <v>12.32</v>
      </c>
      <c r="S461" s="26">
        <v>4.2910000000000004</v>
      </c>
      <c r="T461" s="26">
        <v>4.0019999999999998</v>
      </c>
      <c r="U461" s="26">
        <v>2.0129999999999999</v>
      </c>
      <c r="V461" s="26">
        <v>0.85619999999999996</v>
      </c>
      <c r="W461" s="26">
        <v>196.1</v>
      </c>
      <c r="X461" s="26" t="s">
        <v>47</v>
      </c>
      <c r="Y461" s="18" t="s">
        <v>47</v>
      </c>
      <c r="Z461" s="18">
        <v>105.1</v>
      </c>
    </row>
    <row r="462" spans="12:26">
      <c r="L462" s="36" t="s">
        <v>80</v>
      </c>
      <c r="M462" s="33" t="s">
        <v>76</v>
      </c>
      <c r="N462" s="30" t="s">
        <v>69</v>
      </c>
      <c r="O462" s="30">
        <v>2</v>
      </c>
      <c r="P462" s="30">
        <v>2</v>
      </c>
      <c r="Q462" s="26">
        <v>1</v>
      </c>
      <c r="R462" s="26">
        <v>3.1419999999999997E-2</v>
      </c>
      <c r="S462" s="26">
        <v>1.66E-2</v>
      </c>
      <c r="T462" s="26">
        <v>4.0010000000000003</v>
      </c>
      <c r="U462" s="26">
        <v>2.8239999999999998</v>
      </c>
      <c r="V462" s="26">
        <v>1.7450000000000001</v>
      </c>
      <c r="W462" s="26">
        <v>0.50009999999999999</v>
      </c>
      <c r="X462" s="26" t="s">
        <v>47</v>
      </c>
      <c r="Y462" s="18" t="s">
        <v>47</v>
      </c>
      <c r="Z462" s="18">
        <v>0.40679999999999999</v>
      </c>
    </row>
    <row r="463" spans="12:26">
      <c r="L463" s="36" t="s">
        <v>80</v>
      </c>
      <c r="M463" s="33" t="s">
        <v>76</v>
      </c>
      <c r="N463" s="30" t="s">
        <v>69</v>
      </c>
      <c r="O463" s="30">
        <v>3</v>
      </c>
      <c r="P463" s="30">
        <v>2</v>
      </c>
      <c r="Q463" s="26">
        <v>2</v>
      </c>
      <c r="R463" s="26">
        <v>4.249E-2</v>
      </c>
      <c r="S463" s="26">
        <v>2.63E-2</v>
      </c>
      <c r="T463" s="26">
        <v>4.0019999999999998</v>
      </c>
      <c r="U463" s="26">
        <v>2.7810000000000001</v>
      </c>
      <c r="V463" s="26">
        <v>2.7189999999999999</v>
      </c>
      <c r="W463" s="26">
        <v>0.67620000000000002</v>
      </c>
      <c r="X463" s="26" t="s">
        <v>47</v>
      </c>
      <c r="Y463" s="18" t="s">
        <v>47</v>
      </c>
      <c r="Z463" s="18">
        <v>0.64429999999999998</v>
      </c>
    </row>
    <row r="464" spans="12:26">
      <c r="L464" s="36" t="s">
        <v>80</v>
      </c>
      <c r="M464" s="33" t="s">
        <v>76</v>
      </c>
      <c r="N464" s="30" t="s">
        <v>69</v>
      </c>
      <c r="O464" s="30">
        <v>3</v>
      </c>
      <c r="P464" s="30">
        <v>2</v>
      </c>
      <c r="Q464" s="26">
        <v>3</v>
      </c>
      <c r="R464" s="26">
        <v>5.7880000000000001E-2</v>
      </c>
      <c r="S464" s="26">
        <v>3.56E-2</v>
      </c>
      <c r="T464" s="26">
        <v>4</v>
      </c>
      <c r="U464" s="26">
        <v>2.7010000000000001</v>
      </c>
      <c r="V464" s="26">
        <v>2.7639999999999998</v>
      </c>
      <c r="W464" s="26">
        <v>0.92120000000000002</v>
      </c>
      <c r="X464" s="26" t="s">
        <v>47</v>
      </c>
      <c r="Y464" s="18" t="s">
        <v>47</v>
      </c>
      <c r="Z464" s="18">
        <v>0.87229999999999996</v>
      </c>
    </row>
    <row r="465" spans="12:26">
      <c r="L465" s="36" t="s">
        <v>80</v>
      </c>
      <c r="M465" s="33" t="s">
        <v>76</v>
      </c>
      <c r="N465" s="30" t="s">
        <v>69</v>
      </c>
      <c r="O465" s="30">
        <v>3</v>
      </c>
      <c r="P465" s="30">
        <v>2</v>
      </c>
      <c r="Q465" s="26">
        <v>4</v>
      </c>
      <c r="R465" s="26">
        <v>7.9289999999999999E-2</v>
      </c>
      <c r="S465" s="26">
        <v>4.7969999999999999E-2</v>
      </c>
      <c r="T465" s="26">
        <v>4.0019999999999998</v>
      </c>
      <c r="U465" s="26">
        <v>2.6429999999999998</v>
      </c>
      <c r="V465" s="26">
        <v>2.7309999999999999</v>
      </c>
      <c r="W465" s="26">
        <v>1.262</v>
      </c>
      <c r="X465" s="26" t="s">
        <v>47</v>
      </c>
      <c r="Y465" s="18" t="s">
        <v>47</v>
      </c>
      <c r="Z465" s="18">
        <v>1.175</v>
      </c>
    </row>
    <row r="466" spans="12:26">
      <c r="L466" s="36" t="s">
        <v>80</v>
      </c>
      <c r="M466" s="33" t="s">
        <v>76</v>
      </c>
      <c r="N466" s="30" t="s">
        <v>69</v>
      </c>
      <c r="O466" s="30">
        <v>3</v>
      </c>
      <c r="P466" s="30">
        <v>2</v>
      </c>
      <c r="Q466" s="26">
        <v>5</v>
      </c>
      <c r="R466" s="26">
        <v>0.1087</v>
      </c>
      <c r="S466" s="26">
        <v>6.4610000000000001E-2</v>
      </c>
      <c r="T466" s="26">
        <v>3.9969999999999999</v>
      </c>
      <c r="U466" s="26">
        <v>2.5960000000000001</v>
      </c>
      <c r="V466" s="26">
        <v>2.6859999999999999</v>
      </c>
      <c r="W466" s="26">
        <v>1.73</v>
      </c>
      <c r="X466" s="26" t="s">
        <v>47</v>
      </c>
      <c r="Y466" s="18" t="s">
        <v>47</v>
      </c>
      <c r="Z466" s="18">
        <v>1.583</v>
      </c>
    </row>
    <row r="467" spans="12:26">
      <c r="L467" s="36" t="s">
        <v>80</v>
      </c>
      <c r="M467" s="33" t="s">
        <v>76</v>
      </c>
      <c r="N467" s="30" t="s">
        <v>69</v>
      </c>
      <c r="O467" s="30">
        <v>3</v>
      </c>
      <c r="P467" s="30">
        <v>2</v>
      </c>
      <c r="Q467" s="26">
        <v>6</v>
      </c>
      <c r="R467" s="26">
        <v>0.14899999999999999</v>
      </c>
      <c r="S467" s="26">
        <v>8.7110000000000007E-2</v>
      </c>
      <c r="T467" s="26">
        <v>3.9990000000000001</v>
      </c>
      <c r="U467" s="26">
        <v>2.5470000000000002</v>
      </c>
      <c r="V467" s="26">
        <v>2.6480000000000001</v>
      </c>
      <c r="W467" s="26">
        <v>2.371</v>
      </c>
      <c r="X467" s="26" t="s">
        <v>47</v>
      </c>
      <c r="Y467" s="18" t="s">
        <v>47</v>
      </c>
      <c r="Z467" s="18">
        <v>2.1339999999999999</v>
      </c>
    </row>
    <row r="468" spans="12:26">
      <c r="L468" s="36" t="s">
        <v>80</v>
      </c>
      <c r="M468" s="33" t="s">
        <v>76</v>
      </c>
      <c r="N468" s="30" t="s">
        <v>69</v>
      </c>
      <c r="O468" s="30">
        <v>3</v>
      </c>
      <c r="P468" s="30">
        <v>2</v>
      </c>
      <c r="Q468" s="26">
        <v>7</v>
      </c>
      <c r="R468" s="26">
        <v>0.20419999999999999</v>
      </c>
      <c r="S468" s="26">
        <v>0.1171</v>
      </c>
      <c r="T468" s="26">
        <v>3.9969999999999999</v>
      </c>
      <c r="U468" s="26">
        <v>2.5030000000000001</v>
      </c>
      <c r="V468" s="26">
        <v>2.5939999999999999</v>
      </c>
      <c r="W468" s="26">
        <v>3.25</v>
      </c>
      <c r="X468" s="26" t="s">
        <v>47</v>
      </c>
      <c r="Y468" s="18" t="s">
        <v>47</v>
      </c>
      <c r="Z468" s="18">
        <v>2.87</v>
      </c>
    </row>
    <row r="469" spans="12:26">
      <c r="L469" s="36" t="s">
        <v>80</v>
      </c>
      <c r="M469" s="33" t="s">
        <v>76</v>
      </c>
      <c r="N469" s="30" t="s">
        <v>69</v>
      </c>
      <c r="O469" s="30">
        <v>3</v>
      </c>
      <c r="P469" s="30">
        <v>2</v>
      </c>
      <c r="Q469" s="26">
        <v>8</v>
      </c>
      <c r="R469" s="26">
        <v>0.27989999999999998</v>
      </c>
      <c r="S469" s="26">
        <v>0.15679999999999999</v>
      </c>
      <c r="T469" s="26">
        <v>4.0010000000000003</v>
      </c>
      <c r="U469" s="26">
        <v>2.46</v>
      </c>
      <c r="V469" s="26">
        <v>2.5179999999999998</v>
      </c>
      <c r="W469" s="26">
        <v>4.4550000000000001</v>
      </c>
      <c r="X469" s="26" t="s">
        <v>47</v>
      </c>
      <c r="Y469" s="18" t="s">
        <v>47</v>
      </c>
      <c r="Z469" s="18">
        <v>3.843</v>
      </c>
    </row>
    <row r="470" spans="12:26">
      <c r="L470" s="36" t="s">
        <v>80</v>
      </c>
      <c r="M470" s="33" t="s">
        <v>76</v>
      </c>
      <c r="N470" s="30" t="s">
        <v>69</v>
      </c>
      <c r="O470" s="30">
        <v>3</v>
      </c>
      <c r="P470" s="30">
        <v>2</v>
      </c>
      <c r="Q470" s="26">
        <v>9</v>
      </c>
      <c r="R470" s="26">
        <v>0.38369999999999999</v>
      </c>
      <c r="S470" s="26">
        <v>0.20860000000000001</v>
      </c>
      <c r="T470" s="26">
        <v>4.0019999999999998</v>
      </c>
      <c r="U470" s="26">
        <v>2.4159999999999999</v>
      </c>
      <c r="V470" s="26">
        <v>2.415</v>
      </c>
      <c r="W470" s="26">
        <v>6.1070000000000002</v>
      </c>
      <c r="X470" s="26" t="s">
        <v>47</v>
      </c>
      <c r="Y470" s="18" t="s">
        <v>47</v>
      </c>
      <c r="Z470" s="18">
        <v>5.1120000000000001</v>
      </c>
    </row>
    <row r="471" spans="12:26">
      <c r="L471" s="36" t="s">
        <v>80</v>
      </c>
      <c r="M471" s="33" t="s">
        <v>76</v>
      </c>
      <c r="N471" s="30" t="s">
        <v>69</v>
      </c>
      <c r="O471" s="30">
        <v>3</v>
      </c>
      <c r="P471" s="30">
        <v>2</v>
      </c>
      <c r="Q471" s="26">
        <v>10</v>
      </c>
      <c r="R471" s="26">
        <v>0.52600000000000002</v>
      </c>
      <c r="S471" s="26">
        <v>0.27510000000000001</v>
      </c>
      <c r="T471" s="26">
        <v>4</v>
      </c>
      <c r="U471" s="26">
        <v>2.3660000000000001</v>
      </c>
      <c r="V471" s="26">
        <v>2.2799999999999998</v>
      </c>
      <c r="W471" s="26">
        <v>8.3719999999999999</v>
      </c>
      <c r="X471" s="26" t="s">
        <v>47</v>
      </c>
      <c r="Y471" s="18" t="s">
        <v>47</v>
      </c>
      <c r="Z471" s="18">
        <v>6.7389999999999999</v>
      </c>
    </row>
    <row r="472" spans="12:26">
      <c r="L472" s="36" t="s">
        <v>80</v>
      </c>
      <c r="M472" s="33" t="s">
        <v>76</v>
      </c>
      <c r="N472" s="30" t="s">
        <v>69</v>
      </c>
      <c r="O472" s="30">
        <v>3</v>
      </c>
      <c r="P472" s="30">
        <v>2</v>
      </c>
      <c r="Q472" s="26">
        <v>11</v>
      </c>
      <c r="R472" s="26">
        <v>0.72109999999999996</v>
      </c>
      <c r="S472" s="26">
        <v>0.35909999999999997</v>
      </c>
      <c r="T472" s="26">
        <v>4</v>
      </c>
      <c r="U472" s="26">
        <v>2.3079999999999998</v>
      </c>
      <c r="V472" s="26">
        <v>2.113</v>
      </c>
      <c r="W472" s="26">
        <v>11.48</v>
      </c>
      <c r="X472" s="26" t="s">
        <v>47</v>
      </c>
      <c r="Y472" s="18" t="s">
        <v>47</v>
      </c>
      <c r="Z472" s="18">
        <v>8.798</v>
      </c>
    </row>
    <row r="473" spans="12:26">
      <c r="L473" s="36" t="s">
        <v>80</v>
      </c>
      <c r="M473" s="33" t="s">
        <v>76</v>
      </c>
      <c r="N473" s="30" t="s">
        <v>69</v>
      </c>
      <c r="O473" s="30">
        <v>3</v>
      </c>
      <c r="P473" s="30">
        <v>2</v>
      </c>
      <c r="Q473" s="26">
        <v>12</v>
      </c>
      <c r="R473" s="26">
        <v>0.98850000000000005</v>
      </c>
      <c r="S473" s="26">
        <v>0.46460000000000001</v>
      </c>
      <c r="T473" s="26">
        <v>3.9990000000000001</v>
      </c>
      <c r="U473" s="26">
        <v>2.2400000000000002</v>
      </c>
      <c r="V473" s="26">
        <v>1.925</v>
      </c>
      <c r="W473" s="26">
        <v>15.73</v>
      </c>
      <c r="X473" s="26" t="s">
        <v>47</v>
      </c>
      <c r="Y473" s="18" t="s">
        <v>47</v>
      </c>
      <c r="Z473" s="18">
        <v>11.38</v>
      </c>
    </row>
    <row r="474" spans="12:26">
      <c r="L474" s="36" t="s">
        <v>80</v>
      </c>
      <c r="M474" s="33" t="s">
        <v>76</v>
      </c>
      <c r="N474" s="30" t="s">
        <v>69</v>
      </c>
      <c r="O474" s="30">
        <v>3</v>
      </c>
      <c r="P474" s="30">
        <v>2</v>
      </c>
      <c r="Q474" s="26">
        <v>13</v>
      </c>
      <c r="R474" s="26">
        <v>1.355</v>
      </c>
      <c r="S474" s="26">
        <v>0.59719999999999995</v>
      </c>
      <c r="T474" s="26">
        <v>4.0010000000000003</v>
      </c>
      <c r="U474" s="26">
        <v>2.1629999999999998</v>
      </c>
      <c r="V474" s="26">
        <v>1.7290000000000001</v>
      </c>
      <c r="W474" s="26">
        <v>21.57</v>
      </c>
      <c r="X474" s="26" t="s">
        <v>47</v>
      </c>
      <c r="Y474" s="18" t="s">
        <v>47</v>
      </c>
      <c r="Z474" s="18">
        <v>14.63</v>
      </c>
    </row>
    <row r="475" spans="12:26">
      <c r="L475" s="36" t="s">
        <v>80</v>
      </c>
      <c r="M475" s="33" t="s">
        <v>76</v>
      </c>
      <c r="N475" s="30" t="s">
        <v>69</v>
      </c>
      <c r="O475" s="30">
        <v>3</v>
      </c>
      <c r="P475" s="30">
        <v>2</v>
      </c>
      <c r="Q475" s="26">
        <v>14</v>
      </c>
      <c r="R475" s="26">
        <v>1.857</v>
      </c>
      <c r="S475" s="26">
        <v>0.76639999999999997</v>
      </c>
      <c r="T475" s="26">
        <v>4.0010000000000003</v>
      </c>
      <c r="U475" s="26">
        <v>2.0840000000000001</v>
      </c>
      <c r="V475" s="26">
        <v>1.5429999999999999</v>
      </c>
      <c r="W475" s="26">
        <v>29.56</v>
      </c>
      <c r="X475" s="26" t="s">
        <v>47</v>
      </c>
      <c r="Y475" s="18" t="s">
        <v>47</v>
      </c>
      <c r="Z475" s="18">
        <v>18.78</v>
      </c>
    </row>
    <row r="476" spans="12:26">
      <c r="L476" s="36" t="s">
        <v>80</v>
      </c>
      <c r="M476" s="33" t="s">
        <v>76</v>
      </c>
      <c r="N476" s="30" t="s">
        <v>69</v>
      </c>
      <c r="O476" s="30">
        <v>3</v>
      </c>
      <c r="P476" s="30">
        <v>2</v>
      </c>
      <c r="Q476" s="26">
        <v>15</v>
      </c>
      <c r="R476" s="26">
        <v>2.5459999999999998</v>
      </c>
      <c r="S476" s="26">
        <v>0.98609999999999998</v>
      </c>
      <c r="T476" s="26">
        <v>4</v>
      </c>
      <c r="U476" s="26">
        <v>2.0089999999999999</v>
      </c>
      <c r="V476" s="26">
        <v>1.373</v>
      </c>
      <c r="W476" s="26">
        <v>40.520000000000003</v>
      </c>
      <c r="X476" s="26" t="s">
        <v>47</v>
      </c>
      <c r="Y476" s="18" t="s">
        <v>47</v>
      </c>
      <c r="Z476" s="18">
        <v>24.16</v>
      </c>
    </row>
    <row r="477" spans="12:26">
      <c r="L477" s="36" t="s">
        <v>80</v>
      </c>
      <c r="M477" s="33" t="s">
        <v>76</v>
      </c>
      <c r="N477" s="30" t="s">
        <v>69</v>
      </c>
      <c r="O477" s="30">
        <v>3</v>
      </c>
      <c r="P477" s="30">
        <v>2</v>
      </c>
      <c r="Q477" s="26">
        <v>16</v>
      </c>
      <c r="R477" s="26">
        <v>3.49</v>
      </c>
      <c r="S477" s="26">
        <v>1.2789999999999999</v>
      </c>
      <c r="T477" s="26">
        <v>4.0010000000000003</v>
      </c>
      <c r="U477" s="26">
        <v>1.9490000000000001</v>
      </c>
      <c r="V477" s="26">
        <v>1.2250000000000001</v>
      </c>
      <c r="W477" s="26">
        <v>55.55</v>
      </c>
      <c r="X477" s="26" t="s">
        <v>47</v>
      </c>
      <c r="Y477" s="18" t="s">
        <v>47</v>
      </c>
      <c r="Z477" s="18">
        <v>31.33</v>
      </c>
    </row>
    <row r="478" spans="12:26">
      <c r="L478" s="36" t="s">
        <v>80</v>
      </c>
      <c r="M478" s="33" t="s">
        <v>76</v>
      </c>
      <c r="N478" s="30" t="s">
        <v>69</v>
      </c>
      <c r="O478" s="30">
        <v>3</v>
      </c>
      <c r="P478" s="30">
        <v>2</v>
      </c>
      <c r="Q478" s="26">
        <v>17</v>
      </c>
      <c r="R478" s="26">
        <v>4.7839999999999998</v>
      </c>
      <c r="S478" s="26">
        <v>1.675</v>
      </c>
      <c r="T478" s="26">
        <v>4.0010000000000003</v>
      </c>
      <c r="U478" s="26">
        <v>1.909</v>
      </c>
      <c r="V478" s="26">
        <v>1.0940000000000001</v>
      </c>
      <c r="W478" s="26">
        <v>76.14</v>
      </c>
      <c r="X478" s="26" t="s">
        <v>47</v>
      </c>
      <c r="Y478" s="18" t="s">
        <v>47</v>
      </c>
      <c r="Z478" s="18">
        <v>41.04</v>
      </c>
    </row>
    <row r="479" spans="12:26">
      <c r="L479" s="36" t="s">
        <v>80</v>
      </c>
      <c r="M479" s="33" t="s">
        <v>76</v>
      </c>
      <c r="N479" s="30" t="s">
        <v>69</v>
      </c>
      <c r="O479" s="30">
        <v>3</v>
      </c>
      <c r="P479" s="30">
        <v>2</v>
      </c>
      <c r="Q479" s="26">
        <v>18</v>
      </c>
      <c r="R479" s="26">
        <v>6.5579999999999998</v>
      </c>
      <c r="S479" s="26">
        <v>2.2170000000000001</v>
      </c>
      <c r="T479" s="26">
        <v>4.0010000000000003</v>
      </c>
      <c r="U479" s="26">
        <v>1.887</v>
      </c>
      <c r="V479" s="26">
        <v>0.97529999999999994</v>
      </c>
      <c r="W479" s="26">
        <v>104.4</v>
      </c>
      <c r="X479" s="26" t="s">
        <v>47</v>
      </c>
      <c r="Y479" s="18" t="s">
        <v>47</v>
      </c>
      <c r="Z479" s="18">
        <v>54.31</v>
      </c>
    </row>
    <row r="480" spans="12:26">
      <c r="L480" s="36" t="s">
        <v>80</v>
      </c>
      <c r="M480" s="33" t="s">
        <v>76</v>
      </c>
      <c r="N480" s="30" t="s">
        <v>69</v>
      </c>
      <c r="O480" s="30">
        <v>3</v>
      </c>
      <c r="P480" s="30">
        <v>2</v>
      </c>
      <c r="Q480" s="26">
        <v>19</v>
      </c>
      <c r="R480" s="26">
        <v>8.9890000000000008</v>
      </c>
      <c r="S480" s="26">
        <v>2.9470000000000001</v>
      </c>
      <c r="T480" s="26">
        <v>4.0010000000000003</v>
      </c>
      <c r="U480" s="26">
        <v>1.8720000000000001</v>
      </c>
      <c r="V480" s="26">
        <v>0.85799999999999998</v>
      </c>
      <c r="W480" s="26">
        <v>143.1</v>
      </c>
      <c r="X480" s="26" t="s">
        <v>47</v>
      </c>
      <c r="Y480" s="18" t="s">
        <v>47</v>
      </c>
      <c r="Z480" s="18">
        <v>72.2</v>
      </c>
    </row>
    <row r="481" spans="4:26">
      <c r="L481" s="37" t="s">
        <v>80</v>
      </c>
      <c r="M481" s="34" t="s">
        <v>76</v>
      </c>
      <c r="N481" s="28" t="s">
        <v>69</v>
      </c>
      <c r="O481" s="28">
        <v>3</v>
      </c>
      <c r="P481" s="28">
        <v>2</v>
      </c>
      <c r="Q481" s="26">
        <v>20</v>
      </c>
      <c r="R481" s="26">
        <v>12.32</v>
      </c>
      <c r="S481" s="26">
        <v>3.911</v>
      </c>
      <c r="T481" s="26">
        <v>4.0019999999999998</v>
      </c>
      <c r="U481" s="26">
        <v>1.8520000000000001</v>
      </c>
      <c r="V481" s="26">
        <v>0.74060000000000004</v>
      </c>
      <c r="W481" s="26">
        <v>196.1</v>
      </c>
      <c r="X481" s="26" t="s">
        <v>47</v>
      </c>
      <c r="Y481" s="18" t="s">
        <v>47</v>
      </c>
      <c r="Z481" s="18">
        <v>95.83</v>
      </c>
    </row>
    <row r="482" spans="4:26">
      <c r="L482" s="33" t="s">
        <v>81</v>
      </c>
      <c r="M482" s="33" t="s">
        <v>76</v>
      </c>
      <c r="N482" s="30" t="s">
        <v>69</v>
      </c>
      <c r="O482" s="30">
        <v>1</v>
      </c>
      <c r="P482" s="30">
        <v>1</v>
      </c>
      <c r="Q482" s="4">
        <v>1</v>
      </c>
      <c r="R482" s="4">
        <v>1</v>
      </c>
      <c r="S482" s="4">
        <v>9.7260000000000009</v>
      </c>
      <c r="T482" s="4">
        <v>3.9849999999999999</v>
      </c>
      <c r="U482" s="4" t="s">
        <v>47</v>
      </c>
      <c r="V482" s="4" t="s">
        <v>47</v>
      </c>
      <c r="W482" s="4">
        <v>150.19999999999999</v>
      </c>
      <c r="X482" s="4">
        <v>9.7249999999999996</v>
      </c>
      <c r="Y482">
        <v>0.38219999999999998</v>
      </c>
      <c r="Z482">
        <v>238.3</v>
      </c>
    </row>
    <row r="483" spans="4:26">
      <c r="D483" s="1"/>
      <c r="E483" s="1"/>
      <c r="L483" s="33" t="s">
        <v>81</v>
      </c>
      <c r="M483" s="33" t="s">
        <v>76</v>
      </c>
      <c r="N483" s="30" t="s">
        <v>69</v>
      </c>
      <c r="O483" s="30">
        <v>1</v>
      </c>
      <c r="P483" s="30">
        <v>1</v>
      </c>
      <c r="Q483" s="4">
        <v>2</v>
      </c>
      <c r="R483" s="4">
        <v>1.37</v>
      </c>
      <c r="S483" s="4">
        <v>11.16</v>
      </c>
      <c r="T483" s="4">
        <v>3.9849999999999999</v>
      </c>
      <c r="U483" s="4" t="s">
        <v>47</v>
      </c>
      <c r="V483" s="4" t="s">
        <v>47</v>
      </c>
      <c r="W483" s="4">
        <v>405</v>
      </c>
      <c r="X483" s="4">
        <v>8.1470000000000002</v>
      </c>
      <c r="Y483">
        <v>0.52359999999999995</v>
      </c>
      <c r="Z483">
        <v>273.5</v>
      </c>
    </row>
    <row r="484" spans="4:26">
      <c r="L484" s="33" t="s">
        <v>81</v>
      </c>
      <c r="M484" s="33" t="s">
        <v>76</v>
      </c>
      <c r="N484" s="30" t="s">
        <v>69</v>
      </c>
      <c r="O484" s="30">
        <v>1</v>
      </c>
      <c r="P484" s="30">
        <v>1</v>
      </c>
      <c r="Q484" s="4">
        <v>3</v>
      </c>
      <c r="R484" s="4">
        <v>1.8779999999999999</v>
      </c>
      <c r="S484" s="4">
        <v>12.85</v>
      </c>
      <c r="T484" s="4">
        <v>3.9860000000000002</v>
      </c>
      <c r="U484" s="4" t="s">
        <v>47</v>
      </c>
      <c r="V484" s="4" t="s">
        <v>47</v>
      </c>
      <c r="W484" s="4">
        <v>754.1</v>
      </c>
      <c r="X484" s="4">
        <v>6.8419999999999996</v>
      </c>
      <c r="Y484">
        <v>0.7177</v>
      </c>
      <c r="Z484">
        <v>314.89999999999998</v>
      </c>
    </row>
    <row r="485" spans="4:26">
      <c r="L485" s="33" t="s">
        <v>81</v>
      </c>
      <c r="M485" s="33" t="s">
        <v>76</v>
      </c>
      <c r="N485" s="30" t="s">
        <v>69</v>
      </c>
      <c r="O485" s="30">
        <v>1</v>
      </c>
      <c r="P485" s="30">
        <v>1</v>
      </c>
      <c r="Q485" s="4">
        <v>4</v>
      </c>
      <c r="R485" s="4">
        <v>2.5739999999999998</v>
      </c>
      <c r="S485" s="4">
        <v>14.96</v>
      </c>
      <c r="T485" s="4">
        <v>3.988</v>
      </c>
      <c r="U485" s="4" t="s">
        <v>47</v>
      </c>
      <c r="V485" s="4" t="s">
        <v>47</v>
      </c>
      <c r="W485" s="88">
        <v>1233</v>
      </c>
      <c r="X485" s="4">
        <v>5.81</v>
      </c>
      <c r="Y485">
        <v>0.98380000000000001</v>
      </c>
      <c r="Z485">
        <v>366.5</v>
      </c>
    </row>
    <row r="486" spans="4:26">
      <c r="L486" s="33" t="s">
        <v>81</v>
      </c>
      <c r="M486" s="33" t="s">
        <v>76</v>
      </c>
      <c r="N486" s="30" t="s">
        <v>69</v>
      </c>
      <c r="O486" s="30">
        <v>1</v>
      </c>
      <c r="P486" s="30">
        <v>1</v>
      </c>
      <c r="Q486" s="4">
        <v>5</v>
      </c>
      <c r="R486" s="4">
        <v>3.528</v>
      </c>
      <c r="S486" s="4">
        <v>18.3</v>
      </c>
      <c r="T486" s="4">
        <v>3.9889999999999999</v>
      </c>
      <c r="U486" s="4" t="s">
        <v>47</v>
      </c>
      <c r="V486" s="4" t="s">
        <v>47</v>
      </c>
      <c r="W486" s="88">
        <v>1888</v>
      </c>
      <c r="X486" s="4">
        <v>5.1859999999999999</v>
      </c>
      <c r="Y486">
        <v>1.3480000000000001</v>
      </c>
      <c r="Z486">
        <v>448.3</v>
      </c>
    </row>
    <row r="487" spans="4:26">
      <c r="L487" s="33" t="s">
        <v>81</v>
      </c>
      <c r="M487" s="33" t="s">
        <v>76</v>
      </c>
      <c r="N487" s="30" t="s">
        <v>69</v>
      </c>
      <c r="O487" s="30">
        <v>1</v>
      </c>
      <c r="P487" s="30">
        <v>1</v>
      </c>
      <c r="Q487" s="4">
        <v>6</v>
      </c>
      <c r="R487" s="4">
        <v>4.8360000000000003</v>
      </c>
      <c r="S487" s="4">
        <v>22.82</v>
      </c>
      <c r="T487" s="4">
        <v>3.99</v>
      </c>
      <c r="U487" s="4" t="s">
        <v>47</v>
      </c>
      <c r="V487" s="4" t="s">
        <v>47</v>
      </c>
      <c r="W487" s="88">
        <v>2787</v>
      </c>
      <c r="X487" s="4">
        <v>4.7190000000000003</v>
      </c>
      <c r="Y487">
        <v>1.8480000000000001</v>
      </c>
      <c r="Z487">
        <v>559.1</v>
      </c>
    </row>
    <row r="488" spans="4:26">
      <c r="L488" s="33" t="s">
        <v>81</v>
      </c>
      <c r="M488" s="33" t="s">
        <v>76</v>
      </c>
      <c r="N488" s="30" t="s">
        <v>69</v>
      </c>
      <c r="O488" s="30">
        <v>1</v>
      </c>
      <c r="P488" s="30">
        <v>1</v>
      </c>
      <c r="Q488" s="4">
        <v>7</v>
      </c>
      <c r="R488" s="4">
        <v>6.6310000000000002</v>
      </c>
      <c r="S488" s="4">
        <v>29.4</v>
      </c>
      <c r="T488" s="4">
        <v>3.99</v>
      </c>
      <c r="U488" s="4" t="s">
        <v>47</v>
      </c>
      <c r="V488" s="4" t="s">
        <v>47</v>
      </c>
      <c r="W488" s="88">
        <v>4019</v>
      </c>
      <c r="X488" s="4">
        <v>4.4340000000000002</v>
      </c>
      <c r="Y488">
        <v>2.5339999999999998</v>
      </c>
      <c r="Z488">
        <v>720.4</v>
      </c>
    </row>
    <row r="489" spans="4:26">
      <c r="L489" s="33" t="s">
        <v>81</v>
      </c>
      <c r="M489" s="33" t="s">
        <v>76</v>
      </c>
      <c r="N489" s="30" t="s">
        <v>69</v>
      </c>
      <c r="O489" s="30">
        <v>1</v>
      </c>
      <c r="P489" s="30">
        <v>1</v>
      </c>
      <c r="Q489" s="4">
        <v>8</v>
      </c>
      <c r="R489" s="4">
        <v>9.09</v>
      </c>
      <c r="S489" s="4">
        <v>38.479999999999997</v>
      </c>
      <c r="T489" s="4">
        <v>3.9860000000000002</v>
      </c>
      <c r="U489" s="4" t="s">
        <v>47</v>
      </c>
      <c r="V489" s="4" t="s">
        <v>47</v>
      </c>
      <c r="W489" s="88">
        <v>5706</v>
      </c>
      <c r="X489" s="4">
        <v>4.2329999999999997</v>
      </c>
      <c r="Y489">
        <v>3.4740000000000002</v>
      </c>
      <c r="Z489">
        <v>942.8</v>
      </c>
    </row>
    <row r="490" spans="4:26">
      <c r="L490" s="33" t="s">
        <v>81</v>
      </c>
      <c r="M490" s="33" t="s">
        <v>76</v>
      </c>
      <c r="N490" s="30" t="s">
        <v>69</v>
      </c>
      <c r="O490" s="30">
        <v>1</v>
      </c>
      <c r="P490" s="30">
        <v>1</v>
      </c>
      <c r="Q490" s="4">
        <v>9</v>
      </c>
      <c r="R490" s="4">
        <v>12.46</v>
      </c>
      <c r="S490" s="4">
        <v>50.4</v>
      </c>
      <c r="T490" s="4">
        <v>3.9860000000000002</v>
      </c>
      <c r="U490" s="4" t="s">
        <v>47</v>
      </c>
      <c r="V490" s="4" t="s">
        <v>47</v>
      </c>
      <c r="W490" s="88">
        <v>8020</v>
      </c>
      <c r="X490" s="4">
        <v>4.0439999999999996</v>
      </c>
      <c r="Y490">
        <v>4.7619999999999996</v>
      </c>
      <c r="Z490" s="2">
        <v>1235</v>
      </c>
    </row>
    <row r="491" spans="4:26">
      <c r="L491" s="33" t="s">
        <v>81</v>
      </c>
      <c r="M491" s="33" t="s">
        <v>76</v>
      </c>
      <c r="N491" s="30" t="s">
        <v>69</v>
      </c>
      <c r="O491" s="30">
        <v>1</v>
      </c>
      <c r="P491" s="30">
        <v>1</v>
      </c>
      <c r="Q491" s="4">
        <v>10</v>
      </c>
      <c r="R491" s="4">
        <v>17.09</v>
      </c>
      <c r="S491" s="4">
        <v>66.55</v>
      </c>
      <c r="T491" s="4">
        <v>3.9860000000000002</v>
      </c>
      <c r="U491" s="4" t="s">
        <v>47</v>
      </c>
      <c r="V491" s="4" t="s">
        <v>47</v>
      </c>
      <c r="W491" s="88">
        <v>11190</v>
      </c>
      <c r="X491" s="4">
        <v>3.895</v>
      </c>
      <c r="Y491">
        <v>6.5289999999999999</v>
      </c>
      <c r="Z491" s="2">
        <v>1631</v>
      </c>
    </row>
    <row r="492" spans="4:26">
      <c r="L492" s="33" t="s">
        <v>81</v>
      </c>
      <c r="M492" s="33" t="s">
        <v>76</v>
      </c>
      <c r="N492" s="30" t="s">
        <v>69</v>
      </c>
      <c r="O492" s="30">
        <v>1</v>
      </c>
      <c r="P492" s="30">
        <v>1</v>
      </c>
      <c r="Q492" s="4">
        <v>11</v>
      </c>
      <c r="R492" s="4">
        <v>23.42</v>
      </c>
      <c r="S492" s="4">
        <v>89.35</v>
      </c>
      <c r="T492" s="4">
        <v>3.984</v>
      </c>
      <c r="U492" s="4" t="s">
        <v>47</v>
      </c>
      <c r="V492" s="4" t="s">
        <v>47</v>
      </c>
      <c r="W492" s="88">
        <v>15540</v>
      </c>
      <c r="X492" s="4">
        <v>3.8149999999999999</v>
      </c>
      <c r="Y492">
        <v>8.9499999999999993</v>
      </c>
      <c r="Z492" s="2">
        <v>2189</v>
      </c>
    </row>
    <row r="493" spans="4:26">
      <c r="L493" s="33" t="s">
        <v>81</v>
      </c>
      <c r="M493" s="33" t="s">
        <v>76</v>
      </c>
      <c r="N493" s="30" t="s">
        <v>69</v>
      </c>
      <c r="O493" s="30">
        <v>1</v>
      </c>
      <c r="P493" s="30">
        <v>1</v>
      </c>
      <c r="Q493" s="4">
        <v>12</v>
      </c>
      <c r="R493" s="4">
        <v>32.11</v>
      </c>
      <c r="S493" s="4">
        <v>120.3</v>
      </c>
      <c r="T493" s="4">
        <v>3.9849999999999999</v>
      </c>
      <c r="U493" s="4" t="s">
        <v>47</v>
      </c>
      <c r="V493" s="4" t="s">
        <v>47</v>
      </c>
      <c r="W493" s="88">
        <v>21490</v>
      </c>
      <c r="X493" s="4">
        <v>3.7480000000000002</v>
      </c>
      <c r="Y493">
        <v>12.27</v>
      </c>
      <c r="Z493" s="2">
        <v>2948</v>
      </c>
    </row>
    <row r="494" spans="4:26">
      <c r="L494" s="33" t="s">
        <v>81</v>
      </c>
      <c r="M494" s="33" t="s">
        <v>76</v>
      </c>
      <c r="N494" s="30" t="s">
        <v>69</v>
      </c>
      <c r="O494" s="30">
        <v>1</v>
      </c>
      <c r="P494" s="30">
        <v>1</v>
      </c>
      <c r="Q494" s="4">
        <v>13</v>
      </c>
      <c r="R494" s="4">
        <v>44.03</v>
      </c>
      <c r="S494" s="4">
        <v>157.69999999999999</v>
      </c>
      <c r="T494" s="4">
        <v>3.9860000000000002</v>
      </c>
      <c r="U494" s="4" t="s">
        <v>47</v>
      </c>
      <c r="V494" s="4" t="s">
        <v>47</v>
      </c>
      <c r="W494" s="88">
        <v>29660</v>
      </c>
      <c r="X494" s="4">
        <v>3.581</v>
      </c>
      <c r="Y494">
        <v>16.829999999999998</v>
      </c>
      <c r="Z494" s="2">
        <v>3863</v>
      </c>
    </row>
    <row r="495" spans="4:26">
      <c r="D495" s="2"/>
      <c r="L495" s="33" t="s">
        <v>81</v>
      </c>
      <c r="M495" s="33" t="s">
        <v>76</v>
      </c>
      <c r="N495" s="30" t="s">
        <v>69</v>
      </c>
      <c r="O495" s="30">
        <v>1</v>
      </c>
      <c r="P495" s="30">
        <v>1</v>
      </c>
      <c r="Q495" s="4">
        <v>14</v>
      </c>
      <c r="R495" s="4">
        <v>60.36</v>
      </c>
      <c r="S495" s="4">
        <v>195.2</v>
      </c>
      <c r="T495" s="4">
        <v>3.9849999999999999</v>
      </c>
      <c r="U495" s="4" t="s">
        <v>47</v>
      </c>
      <c r="V495" s="4" t="s">
        <v>47</v>
      </c>
      <c r="W495" s="88">
        <v>40860</v>
      </c>
      <c r="X495" s="4">
        <v>3.234</v>
      </c>
      <c r="Y495">
        <v>23.07</v>
      </c>
      <c r="Z495" s="2">
        <v>4782</v>
      </c>
    </row>
    <row r="496" spans="4:26">
      <c r="L496" s="33" t="s">
        <v>81</v>
      </c>
      <c r="M496" s="33" t="s">
        <v>76</v>
      </c>
      <c r="N496" s="30" t="s">
        <v>69</v>
      </c>
      <c r="O496" s="30">
        <v>1</v>
      </c>
      <c r="P496" s="30">
        <v>1</v>
      </c>
      <c r="Q496" s="4">
        <v>15</v>
      </c>
      <c r="R496" s="4">
        <v>82.75</v>
      </c>
      <c r="S496" s="4">
        <v>231.5</v>
      </c>
      <c r="T496" s="4">
        <v>3.984</v>
      </c>
      <c r="U496" s="4" t="s">
        <v>47</v>
      </c>
      <c r="V496" s="4" t="s">
        <v>47</v>
      </c>
      <c r="W496" s="88">
        <v>56220</v>
      </c>
      <c r="X496" s="4">
        <v>2.798</v>
      </c>
      <c r="Y496">
        <v>31.63</v>
      </c>
      <c r="Z496" s="2">
        <v>5672</v>
      </c>
    </row>
    <row r="497" spans="12:26">
      <c r="L497" s="33" t="s">
        <v>81</v>
      </c>
      <c r="M497" s="33" t="s">
        <v>76</v>
      </c>
      <c r="N497" s="30" t="s">
        <v>69</v>
      </c>
      <c r="O497" s="30">
        <v>1</v>
      </c>
      <c r="P497" s="30">
        <v>1</v>
      </c>
      <c r="Q497" s="4">
        <v>16</v>
      </c>
      <c r="R497" s="4">
        <v>113.4</v>
      </c>
      <c r="S497" s="4">
        <v>263.10000000000002</v>
      </c>
      <c r="T497" s="4">
        <v>3.9870000000000001</v>
      </c>
      <c r="U497" s="4" t="s">
        <v>47</v>
      </c>
      <c r="V497" s="4" t="s">
        <v>47</v>
      </c>
      <c r="W497" s="88">
        <v>77280</v>
      </c>
      <c r="X497" s="4">
        <v>2.319</v>
      </c>
      <c r="Y497">
        <v>43.35</v>
      </c>
      <c r="Z497" s="2">
        <v>6446</v>
      </c>
    </row>
    <row r="498" spans="12:26">
      <c r="L498" s="33" t="s">
        <v>81</v>
      </c>
      <c r="M498" s="33" t="s">
        <v>76</v>
      </c>
      <c r="N498" s="30" t="s">
        <v>69</v>
      </c>
      <c r="O498" s="30">
        <v>1</v>
      </c>
      <c r="P498" s="30">
        <v>1</v>
      </c>
      <c r="Q498" s="4">
        <v>17</v>
      </c>
      <c r="R498" s="4">
        <v>155.5</v>
      </c>
      <c r="S498" s="4">
        <v>286.39999999999998</v>
      </c>
      <c r="T498" s="4">
        <v>3.984</v>
      </c>
      <c r="U498" s="4" t="s">
        <v>47</v>
      </c>
      <c r="V498" s="4" t="s">
        <v>47</v>
      </c>
      <c r="W498" s="88">
        <v>106200</v>
      </c>
      <c r="X498" s="4">
        <v>1.8420000000000001</v>
      </c>
      <c r="Y498">
        <v>59.43</v>
      </c>
      <c r="Z498" s="2">
        <v>7018</v>
      </c>
    </row>
    <row r="499" spans="12:26">
      <c r="L499" s="33" t="s">
        <v>81</v>
      </c>
      <c r="M499" s="33" t="s">
        <v>76</v>
      </c>
      <c r="N499" s="30" t="s">
        <v>69</v>
      </c>
      <c r="O499" s="30">
        <v>1</v>
      </c>
      <c r="P499" s="30">
        <v>1</v>
      </c>
      <c r="Q499" s="4">
        <v>18</v>
      </c>
      <c r="R499" s="4">
        <v>213.1</v>
      </c>
      <c r="S499" s="4">
        <v>299.89999999999998</v>
      </c>
      <c r="T499" s="4">
        <v>3.9860000000000002</v>
      </c>
      <c r="U499" s="4" t="s">
        <v>47</v>
      </c>
      <c r="V499" s="4" t="s">
        <v>47</v>
      </c>
      <c r="W499" s="88">
        <v>145800</v>
      </c>
      <c r="X499" s="4">
        <v>1.407</v>
      </c>
      <c r="Y499">
        <v>81.459999999999994</v>
      </c>
      <c r="Z499" s="2">
        <v>7348</v>
      </c>
    </row>
    <row r="500" spans="12:26">
      <c r="L500" s="33" t="s">
        <v>81</v>
      </c>
      <c r="M500" s="33" t="s">
        <v>76</v>
      </c>
      <c r="N500" s="30" t="s">
        <v>69</v>
      </c>
      <c r="O500" s="30">
        <v>1</v>
      </c>
      <c r="P500" s="30">
        <v>1</v>
      </c>
      <c r="Q500" s="4">
        <v>19</v>
      </c>
      <c r="R500" s="4">
        <v>292.10000000000002</v>
      </c>
      <c r="S500" s="4">
        <v>305.39999999999998</v>
      </c>
      <c r="T500" s="4">
        <v>3.9849999999999999</v>
      </c>
      <c r="U500" s="4" t="s">
        <v>47</v>
      </c>
      <c r="V500" s="4" t="s">
        <v>47</v>
      </c>
      <c r="W500" s="88">
        <v>200000</v>
      </c>
      <c r="X500" s="4">
        <v>1.046</v>
      </c>
      <c r="Y500">
        <v>111.7</v>
      </c>
      <c r="Z500" s="2">
        <v>7484</v>
      </c>
    </row>
    <row r="501" spans="12:26">
      <c r="L501" s="33" t="s">
        <v>81</v>
      </c>
      <c r="M501" s="33" t="s">
        <v>76</v>
      </c>
      <c r="N501" s="30" t="s">
        <v>69</v>
      </c>
      <c r="O501" s="28">
        <v>1</v>
      </c>
      <c r="P501" s="28">
        <v>1</v>
      </c>
      <c r="Q501" s="4">
        <v>20</v>
      </c>
      <c r="R501" s="4">
        <v>400.4</v>
      </c>
      <c r="S501" s="4">
        <v>306.8</v>
      </c>
      <c r="T501" s="4">
        <v>3.9860000000000002</v>
      </c>
      <c r="U501" s="4" t="s">
        <v>47</v>
      </c>
      <c r="V501" s="4" t="s">
        <v>47</v>
      </c>
      <c r="W501" s="88">
        <v>274400</v>
      </c>
      <c r="X501" s="4">
        <v>0.76629999999999998</v>
      </c>
      <c r="Y501">
        <v>153</v>
      </c>
      <c r="Z501" s="2">
        <v>7517</v>
      </c>
    </row>
    <row r="502" spans="12:26">
      <c r="L502" s="33" t="s">
        <v>81</v>
      </c>
      <c r="M502" s="33" t="s">
        <v>76</v>
      </c>
      <c r="N502" s="30" t="s">
        <v>69</v>
      </c>
      <c r="O502" s="30">
        <v>2</v>
      </c>
      <c r="P502" s="30">
        <v>1</v>
      </c>
      <c r="Q502" s="4">
        <v>1</v>
      </c>
      <c r="R502" s="4">
        <v>0.99590000000000001</v>
      </c>
      <c r="S502" s="4">
        <v>1.135</v>
      </c>
      <c r="T502" s="4">
        <v>3.9929999999999999</v>
      </c>
      <c r="U502" s="4" t="s">
        <v>47</v>
      </c>
      <c r="V502" s="4" t="s">
        <v>47</v>
      </c>
      <c r="W502" s="4">
        <v>148.5</v>
      </c>
      <c r="X502" s="4">
        <v>1.1399999999999999</v>
      </c>
      <c r="Y502">
        <v>0.38059999999999999</v>
      </c>
      <c r="Z502">
        <v>27.81</v>
      </c>
    </row>
    <row r="503" spans="12:26">
      <c r="L503" s="33" t="s">
        <v>81</v>
      </c>
      <c r="M503" s="33" t="s">
        <v>76</v>
      </c>
      <c r="N503" s="30" t="s">
        <v>69</v>
      </c>
      <c r="O503" s="30">
        <v>2</v>
      </c>
      <c r="P503" s="30">
        <v>1</v>
      </c>
      <c r="Q503" s="4">
        <v>2</v>
      </c>
      <c r="R503" s="4">
        <v>1.369</v>
      </c>
      <c r="S503" s="4">
        <v>2.339</v>
      </c>
      <c r="T503" s="4">
        <v>3.992</v>
      </c>
      <c r="U503" s="4" t="s">
        <v>47</v>
      </c>
      <c r="V503" s="4" t="s">
        <v>47</v>
      </c>
      <c r="W503" s="4">
        <v>402.7</v>
      </c>
      <c r="X503" s="4">
        <v>1.7090000000000001</v>
      </c>
      <c r="Y503">
        <v>0.52300000000000002</v>
      </c>
      <c r="Z503">
        <v>57.31</v>
      </c>
    </row>
    <row r="504" spans="12:26">
      <c r="L504" s="33" t="s">
        <v>81</v>
      </c>
      <c r="M504" s="33" t="s">
        <v>76</v>
      </c>
      <c r="N504" s="30" t="s">
        <v>69</v>
      </c>
      <c r="O504" s="30">
        <v>2</v>
      </c>
      <c r="P504" s="30">
        <v>1</v>
      </c>
      <c r="Q504" s="4">
        <v>3</v>
      </c>
      <c r="R504" s="4">
        <v>1.8779999999999999</v>
      </c>
      <c r="S504" s="4">
        <v>3.246</v>
      </c>
      <c r="T504" s="4">
        <v>3.992</v>
      </c>
      <c r="U504" s="4" t="s">
        <v>47</v>
      </c>
      <c r="V504" s="4" t="s">
        <v>47</v>
      </c>
      <c r="W504" s="4">
        <v>751.7</v>
      </c>
      <c r="X504" s="4">
        <v>1.7290000000000001</v>
      </c>
      <c r="Y504">
        <v>0.71750000000000003</v>
      </c>
      <c r="Z504">
        <v>79.52</v>
      </c>
    </row>
    <row r="505" spans="12:26">
      <c r="L505" s="33" t="s">
        <v>81</v>
      </c>
      <c r="M505" s="33" t="s">
        <v>76</v>
      </c>
      <c r="N505" s="30" t="s">
        <v>69</v>
      </c>
      <c r="O505" s="30">
        <v>2</v>
      </c>
      <c r="P505" s="30">
        <v>1</v>
      </c>
      <c r="Q505" s="4">
        <v>4</v>
      </c>
      <c r="R505" s="4">
        <v>2.5739999999999998</v>
      </c>
      <c r="S505" s="4">
        <v>4.1449999999999996</v>
      </c>
      <c r="T505" s="4">
        <v>3.9910000000000001</v>
      </c>
      <c r="U505" s="4" t="s">
        <v>47</v>
      </c>
      <c r="V505" s="4" t="s">
        <v>47</v>
      </c>
      <c r="W505" s="88">
        <v>1230</v>
      </c>
      <c r="X505" s="4">
        <v>1.61</v>
      </c>
      <c r="Y505">
        <v>0.98370000000000002</v>
      </c>
      <c r="Z505">
        <v>101.6</v>
      </c>
    </row>
    <row r="506" spans="12:26">
      <c r="L506" s="33" t="s">
        <v>81</v>
      </c>
      <c r="M506" s="33" t="s">
        <v>76</v>
      </c>
      <c r="N506" s="30" t="s">
        <v>69</v>
      </c>
      <c r="O506" s="30">
        <v>2</v>
      </c>
      <c r="P506" s="30">
        <v>1</v>
      </c>
      <c r="Q506" s="4">
        <v>5</v>
      </c>
      <c r="R506" s="4">
        <v>3.5289999999999999</v>
      </c>
      <c r="S506" s="4">
        <v>5.0890000000000004</v>
      </c>
      <c r="T506" s="4">
        <v>3.9929999999999999</v>
      </c>
      <c r="U506" s="4" t="s">
        <v>47</v>
      </c>
      <c r="V506" s="4" t="s">
        <v>47</v>
      </c>
      <c r="W506" s="88">
        <v>1886</v>
      </c>
      <c r="X506" s="4">
        <v>1.4419999999999999</v>
      </c>
      <c r="Y506">
        <v>1.349</v>
      </c>
      <c r="Z506">
        <v>124.7</v>
      </c>
    </row>
    <row r="507" spans="12:26">
      <c r="L507" s="33" t="s">
        <v>81</v>
      </c>
      <c r="M507" s="33" t="s">
        <v>76</v>
      </c>
      <c r="N507" s="30" t="s">
        <v>69</v>
      </c>
      <c r="O507" s="30">
        <v>2</v>
      </c>
      <c r="P507" s="30">
        <v>1</v>
      </c>
      <c r="Q507" s="4">
        <v>6</v>
      </c>
      <c r="R507" s="4">
        <v>4.8380000000000001</v>
      </c>
      <c r="S507" s="4">
        <v>6.1710000000000003</v>
      </c>
      <c r="T507" s="4">
        <v>3.99</v>
      </c>
      <c r="U507" s="4" t="s">
        <v>47</v>
      </c>
      <c r="V507" s="4" t="s">
        <v>47</v>
      </c>
      <c r="W507" s="88">
        <v>2786</v>
      </c>
      <c r="X507" s="4">
        <v>1.276</v>
      </c>
      <c r="Y507">
        <v>1.849</v>
      </c>
      <c r="Z507">
        <v>151.19999999999999</v>
      </c>
    </row>
    <row r="508" spans="12:26">
      <c r="L508" s="33" t="s">
        <v>81</v>
      </c>
      <c r="M508" s="33" t="s">
        <v>76</v>
      </c>
      <c r="N508" s="30" t="s">
        <v>69</v>
      </c>
      <c r="O508" s="30">
        <v>2</v>
      </c>
      <c r="P508" s="30">
        <v>1</v>
      </c>
      <c r="Q508" s="4">
        <v>7</v>
      </c>
      <c r="R508" s="4">
        <v>6.6319999999999997</v>
      </c>
      <c r="S508" s="4">
        <v>7.3659999999999997</v>
      </c>
      <c r="T508" s="4">
        <v>3.992</v>
      </c>
      <c r="U508" s="4" t="s">
        <v>47</v>
      </c>
      <c r="V508" s="4" t="s">
        <v>47</v>
      </c>
      <c r="W508" s="88">
        <v>4019</v>
      </c>
      <c r="X508" s="4">
        <v>1.111</v>
      </c>
      <c r="Y508">
        <v>2.5339999999999998</v>
      </c>
      <c r="Z508">
        <v>180.5</v>
      </c>
    </row>
    <row r="509" spans="12:26">
      <c r="L509" s="33" t="s">
        <v>81</v>
      </c>
      <c r="M509" s="33" t="s">
        <v>76</v>
      </c>
      <c r="N509" s="30" t="s">
        <v>69</v>
      </c>
      <c r="O509" s="30">
        <v>2</v>
      </c>
      <c r="P509" s="30">
        <v>1</v>
      </c>
      <c r="Q509" s="4">
        <v>8</v>
      </c>
      <c r="R509" s="4">
        <v>9.0909999999999993</v>
      </c>
      <c r="S509" s="4">
        <v>8.8109999999999999</v>
      </c>
      <c r="T509" s="4">
        <v>3.992</v>
      </c>
      <c r="U509" s="4" t="s">
        <v>47</v>
      </c>
      <c r="V509" s="4" t="s">
        <v>47</v>
      </c>
      <c r="W509" s="88">
        <v>5709</v>
      </c>
      <c r="X509" s="4">
        <v>0.96919999999999995</v>
      </c>
      <c r="Y509">
        <v>3.4740000000000002</v>
      </c>
      <c r="Z509">
        <v>215.9</v>
      </c>
    </row>
    <row r="510" spans="12:26">
      <c r="L510" s="33" t="s">
        <v>81</v>
      </c>
      <c r="M510" s="33" t="s">
        <v>76</v>
      </c>
      <c r="N510" s="30" t="s">
        <v>69</v>
      </c>
      <c r="O510" s="30">
        <v>2</v>
      </c>
      <c r="P510" s="30">
        <v>1</v>
      </c>
      <c r="Q510" s="4">
        <v>9</v>
      </c>
      <c r="R510" s="4">
        <v>12.46</v>
      </c>
      <c r="S510" s="4">
        <v>10.74</v>
      </c>
      <c r="T510" s="4">
        <v>3.9940000000000002</v>
      </c>
      <c r="U510" s="4" t="s">
        <v>47</v>
      </c>
      <c r="V510" s="4" t="s">
        <v>47</v>
      </c>
      <c r="W510" s="88">
        <v>8026</v>
      </c>
      <c r="X510" s="4">
        <v>0.8619</v>
      </c>
      <c r="Y510">
        <v>4.7619999999999996</v>
      </c>
      <c r="Z510">
        <v>263.2</v>
      </c>
    </row>
    <row r="511" spans="12:26">
      <c r="L511" s="33" t="s">
        <v>81</v>
      </c>
      <c r="M511" s="33" t="s">
        <v>76</v>
      </c>
      <c r="N511" s="30" t="s">
        <v>69</v>
      </c>
      <c r="O511" s="30">
        <v>2</v>
      </c>
      <c r="P511" s="30">
        <v>1</v>
      </c>
      <c r="Q511" s="4">
        <v>10</v>
      </c>
      <c r="R511" s="4">
        <v>17.079999999999998</v>
      </c>
      <c r="S511" s="4">
        <v>13.42</v>
      </c>
      <c r="T511" s="4">
        <v>3.9940000000000002</v>
      </c>
      <c r="U511" s="4" t="s">
        <v>47</v>
      </c>
      <c r="V511" s="4" t="s">
        <v>47</v>
      </c>
      <c r="W511" s="88">
        <v>11200</v>
      </c>
      <c r="X511" s="4">
        <v>0.78590000000000004</v>
      </c>
      <c r="Y511">
        <v>6.5270000000000001</v>
      </c>
      <c r="Z511">
        <v>328.9</v>
      </c>
    </row>
    <row r="512" spans="12:26">
      <c r="L512" s="33" t="s">
        <v>81</v>
      </c>
      <c r="M512" s="33" t="s">
        <v>76</v>
      </c>
      <c r="N512" s="30" t="s">
        <v>69</v>
      </c>
      <c r="O512" s="30">
        <v>2</v>
      </c>
      <c r="P512" s="30">
        <v>1</v>
      </c>
      <c r="Q512" s="4">
        <v>11</v>
      </c>
      <c r="R512" s="4">
        <v>23.41</v>
      </c>
      <c r="S512" s="4">
        <v>17.25</v>
      </c>
      <c r="T512" s="4">
        <v>3.9929999999999999</v>
      </c>
      <c r="U512" s="4" t="s">
        <v>47</v>
      </c>
      <c r="V512" s="4" t="s">
        <v>47</v>
      </c>
      <c r="W512" s="88">
        <v>15550</v>
      </c>
      <c r="X512" s="4">
        <v>0.73660000000000003</v>
      </c>
      <c r="Y512">
        <v>8.9469999999999992</v>
      </c>
      <c r="Z512">
        <v>422.5</v>
      </c>
    </row>
    <row r="513" spans="12:26">
      <c r="L513" s="33" t="s">
        <v>81</v>
      </c>
      <c r="M513" s="33" t="s">
        <v>76</v>
      </c>
      <c r="N513" s="30" t="s">
        <v>69</v>
      </c>
      <c r="O513" s="30">
        <v>2</v>
      </c>
      <c r="P513" s="30">
        <v>1</v>
      </c>
      <c r="Q513" s="4">
        <v>12</v>
      </c>
      <c r="R513" s="4">
        <v>32.1</v>
      </c>
      <c r="S513" s="4">
        <v>22.62</v>
      </c>
      <c r="T513" s="4">
        <v>3.992</v>
      </c>
      <c r="U513" s="4" t="s">
        <v>47</v>
      </c>
      <c r="V513" s="4" t="s">
        <v>47</v>
      </c>
      <c r="W513" s="88">
        <v>21520</v>
      </c>
      <c r="X513" s="4">
        <v>0.70489999999999997</v>
      </c>
      <c r="Y513">
        <v>12.26</v>
      </c>
      <c r="Z513">
        <v>554.29999999999995</v>
      </c>
    </row>
    <row r="514" spans="12:26">
      <c r="L514" s="33" t="s">
        <v>81</v>
      </c>
      <c r="M514" s="33" t="s">
        <v>76</v>
      </c>
      <c r="N514" s="30" t="s">
        <v>69</v>
      </c>
      <c r="O514" s="30">
        <v>2</v>
      </c>
      <c r="P514" s="30">
        <v>1</v>
      </c>
      <c r="Q514" s="4">
        <v>13</v>
      </c>
      <c r="R514" s="4">
        <v>43.99</v>
      </c>
      <c r="S514" s="4">
        <v>30.19</v>
      </c>
      <c r="T514" s="4">
        <v>3.9929999999999999</v>
      </c>
      <c r="U514" s="4" t="s">
        <v>47</v>
      </c>
      <c r="V514" s="4" t="s">
        <v>47</v>
      </c>
      <c r="W514" s="88">
        <v>29700</v>
      </c>
      <c r="X514" s="4">
        <v>0.68630000000000002</v>
      </c>
      <c r="Y514">
        <v>16.809999999999999</v>
      </c>
      <c r="Z514">
        <v>739.8</v>
      </c>
    </row>
    <row r="515" spans="12:26">
      <c r="L515" s="33" t="s">
        <v>81</v>
      </c>
      <c r="M515" s="33" t="s">
        <v>76</v>
      </c>
      <c r="N515" s="30" t="s">
        <v>69</v>
      </c>
      <c r="O515" s="30">
        <v>2</v>
      </c>
      <c r="P515" s="30">
        <v>1</v>
      </c>
      <c r="Q515" s="4">
        <v>14</v>
      </c>
      <c r="R515" s="4">
        <v>60.3</v>
      </c>
      <c r="S515" s="4">
        <v>40.69</v>
      </c>
      <c r="T515" s="4">
        <v>3.9929999999999999</v>
      </c>
      <c r="U515" s="4" t="s">
        <v>47</v>
      </c>
      <c r="V515" s="4" t="s">
        <v>47</v>
      </c>
      <c r="W515" s="88">
        <v>40900</v>
      </c>
      <c r="X515" s="4">
        <v>0.67479999999999996</v>
      </c>
      <c r="Y515">
        <v>23.04</v>
      </c>
      <c r="Z515">
        <v>997.1</v>
      </c>
    </row>
    <row r="516" spans="12:26">
      <c r="L516" s="33" t="s">
        <v>81</v>
      </c>
      <c r="M516" s="33" t="s">
        <v>76</v>
      </c>
      <c r="N516" s="30" t="s">
        <v>69</v>
      </c>
      <c r="O516" s="30">
        <v>2</v>
      </c>
      <c r="P516" s="30">
        <v>1</v>
      </c>
      <c r="Q516" s="4">
        <v>15</v>
      </c>
      <c r="R516" s="4">
        <v>82.66</v>
      </c>
      <c r="S516" s="4">
        <v>55.71</v>
      </c>
      <c r="T516" s="4">
        <v>3.9940000000000002</v>
      </c>
      <c r="U516" s="4" t="s">
        <v>47</v>
      </c>
      <c r="V516" s="4" t="s">
        <v>47</v>
      </c>
      <c r="W516" s="88">
        <v>56270</v>
      </c>
      <c r="X516" s="4">
        <v>0.67400000000000004</v>
      </c>
      <c r="Y516">
        <v>31.59</v>
      </c>
      <c r="Z516" s="2">
        <v>1365</v>
      </c>
    </row>
    <row r="517" spans="12:26">
      <c r="L517" s="33" t="s">
        <v>81</v>
      </c>
      <c r="M517" s="33" t="s">
        <v>76</v>
      </c>
      <c r="N517" s="30" t="s">
        <v>69</v>
      </c>
      <c r="O517" s="30">
        <v>2</v>
      </c>
      <c r="P517" s="30">
        <v>1</v>
      </c>
      <c r="Q517" s="4">
        <v>16</v>
      </c>
      <c r="R517" s="4">
        <v>113.3</v>
      </c>
      <c r="S517" s="4">
        <v>77.900000000000006</v>
      </c>
      <c r="T517" s="4">
        <v>3.9929999999999999</v>
      </c>
      <c r="U517" s="4" t="s">
        <v>47</v>
      </c>
      <c r="V517" s="4" t="s">
        <v>47</v>
      </c>
      <c r="W517" s="88">
        <v>77320</v>
      </c>
      <c r="X517" s="4">
        <v>0.68759999999999999</v>
      </c>
      <c r="Y517">
        <v>43.3</v>
      </c>
      <c r="Z517" s="2">
        <v>1909</v>
      </c>
    </row>
    <row r="518" spans="12:26">
      <c r="L518" s="33" t="s">
        <v>81</v>
      </c>
      <c r="M518" s="33" t="s">
        <v>76</v>
      </c>
      <c r="N518" s="30" t="s">
        <v>69</v>
      </c>
      <c r="O518" s="30">
        <v>2</v>
      </c>
      <c r="P518" s="30">
        <v>1</v>
      </c>
      <c r="Q518" s="4">
        <v>17</v>
      </c>
      <c r="R518" s="4">
        <v>155.30000000000001</v>
      </c>
      <c r="S518" s="4">
        <v>110.3</v>
      </c>
      <c r="T518" s="4">
        <v>3.9940000000000002</v>
      </c>
      <c r="U518" s="4" t="s">
        <v>47</v>
      </c>
      <c r="V518" s="4" t="s">
        <v>47</v>
      </c>
      <c r="W518" s="88">
        <v>106200</v>
      </c>
      <c r="X518" s="4">
        <v>0.71030000000000004</v>
      </c>
      <c r="Y518">
        <v>59.36</v>
      </c>
      <c r="Z518" s="2">
        <v>2703</v>
      </c>
    </row>
    <row r="519" spans="12:26">
      <c r="L519" s="33" t="s">
        <v>81</v>
      </c>
      <c r="M519" s="33" t="s">
        <v>76</v>
      </c>
      <c r="N519" s="30" t="s">
        <v>69</v>
      </c>
      <c r="O519" s="30">
        <v>2</v>
      </c>
      <c r="P519" s="30">
        <v>1</v>
      </c>
      <c r="Q519" s="4">
        <v>18</v>
      </c>
      <c r="R519" s="4">
        <v>212.9</v>
      </c>
      <c r="S519" s="4">
        <v>154.4</v>
      </c>
      <c r="T519" s="4">
        <v>3.9940000000000002</v>
      </c>
      <c r="U519" s="4" t="s">
        <v>47</v>
      </c>
      <c r="V519" s="4" t="s">
        <v>47</v>
      </c>
      <c r="W519" s="88">
        <v>145700</v>
      </c>
      <c r="X519" s="4">
        <v>0.72519999999999996</v>
      </c>
      <c r="Y519">
        <v>81.37</v>
      </c>
      <c r="Z519" s="2">
        <v>3783</v>
      </c>
    </row>
    <row r="520" spans="12:26">
      <c r="L520" s="33" t="s">
        <v>81</v>
      </c>
      <c r="M520" s="33" t="s">
        <v>76</v>
      </c>
      <c r="N520" s="30" t="s">
        <v>69</v>
      </c>
      <c r="O520" s="30">
        <v>2</v>
      </c>
      <c r="P520" s="30">
        <v>1</v>
      </c>
      <c r="Q520" s="4">
        <v>19</v>
      </c>
      <c r="R520" s="4">
        <v>291.89999999999998</v>
      </c>
      <c r="S520" s="4">
        <v>204.3</v>
      </c>
      <c r="T520" s="4">
        <v>3.9940000000000002</v>
      </c>
      <c r="U520" s="4" t="s">
        <v>47</v>
      </c>
      <c r="V520" s="4" t="s">
        <v>47</v>
      </c>
      <c r="W520" s="88">
        <v>200000</v>
      </c>
      <c r="X520" s="4">
        <v>0.69969999999999999</v>
      </c>
      <c r="Y520">
        <v>111.6</v>
      </c>
      <c r="Z520" s="2">
        <v>5005</v>
      </c>
    </row>
    <row r="521" spans="12:26">
      <c r="L521" s="33" t="s">
        <v>81</v>
      </c>
      <c r="M521" s="33" t="s">
        <v>76</v>
      </c>
      <c r="N521" s="30" t="s">
        <v>69</v>
      </c>
      <c r="O521" s="28">
        <v>2</v>
      </c>
      <c r="P521" s="28">
        <v>1</v>
      </c>
      <c r="Q521" s="4">
        <v>20</v>
      </c>
      <c r="R521" s="4">
        <v>400.2</v>
      </c>
      <c r="S521" s="4">
        <v>247.9</v>
      </c>
      <c r="T521" s="4">
        <v>3.996</v>
      </c>
      <c r="U521" s="4" t="s">
        <v>47</v>
      </c>
      <c r="V521" s="4" t="s">
        <v>47</v>
      </c>
      <c r="W521" s="88">
        <v>274300</v>
      </c>
      <c r="X521" s="4">
        <v>0.61929999999999996</v>
      </c>
      <c r="Y521">
        <v>153</v>
      </c>
      <c r="Z521" s="2">
        <v>6073</v>
      </c>
    </row>
    <row r="522" spans="12:26">
      <c r="L522" s="33" t="s">
        <v>81</v>
      </c>
      <c r="M522" s="33" t="s">
        <v>76</v>
      </c>
      <c r="N522" s="30" t="s">
        <v>69</v>
      </c>
      <c r="O522" s="30">
        <v>3</v>
      </c>
      <c r="P522" s="30">
        <v>1</v>
      </c>
      <c r="Q522" s="4">
        <v>1</v>
      </c>
      <c r="R522" s="4">
        <v>0.99680000000000002</v>
      </c>
      <c r="S522" s="4">
        <v>0.75429999999999997</v>
      </c>
      <c r="T522" s="4">
        <v>4.0110000000000001</v>
      </c>
      <c r="U522" s="4" t="s">
        <v>47</v>
      </c>
      <c r="V522" s="4" t="s">
        <v>47</v>
      </c>
      <c r="W522" s="4">
        <v>148.6</v>
      </c>
      <c r="X522" s="4">
        <v>0.75680000000000003</v>
      </c>
      <c r="Y522">
        <v>0.38090000000000002</v>
      </c>
      <c r="Z522">
        <v>18.48</v>
      </c>
    </row>
    <row r="523" spans="12:26">
      <c r="L523" s="33" t="s">
        <v>81</v>
      </c>
      <c r="M523" s="33" t="s">
        <v>76</v>
      </c>
      <c r="N523" s="30" t="s">
        <v>69</v>
      </c>
      <c r="O523" s="30">
        <v>3</v>
      </c>
      <c r="P523" s="30">
        <v>1</v>
      </c>
      <c r="Q523" s="4">
        <v>2</v>
      </c>
      <c r="R523" s="4">
        <v>1.369</v>
      </c>
      <c r="S523" s="4">
        <v>1.593</v>
      </c>
      <c r="T523" s="4">
        <v>4.0110000000000001</v>
      </c>
      <c r="U523" s="4" t="s">
        <v>47</v>
      </c>
      <c r="V523" s="4" t="s">
        <v>47</v>
      </c>
      <c r="W523" s="4">
        <v>402.9</v>
      </c>
      <c r="X523" s="4">
        <v>1.1639999999999999</v>
      </c>
      <c r="Y523">
        <v>0.52310000000000001</v>
      </c>
      <c r="Z523">
        <v>39.020000000000003</v>
      </c>
    </row>
    <row r="524" spans="12:26">
      <c r="L524" s="33" t="s">
        <v>81</v>
      </c>
      <c r="M524" s="33" t="s">
        <v>76</v>
      </c>
      <c r="N524" s="30" t="s">
        <v>69</v>
      </c>
      <c r="O524" s="30">
        <v>3</v>
      </c>
      <c r="P524" s="30">
        <v>1</v>
      </c>
      <c r="Q524" s="4">
        <v>3</v>
      </c>
      <c r="R524" s="4">
        <v>1.8779999999999999</v>
      </c>
      <c r="S524" s="4">
        <v>2.2989999999999999</v>
      </c>
      <c r="T524" s="4">
        <v>4.008</v>
      </c>
      <c r="U524" s="4" t="s">
        <v>47</v>
      </c>
      <c r="V524" s="4" t="s">
        <v>47</v>
      </c>
      <c r="W524" s="4">
        <v>752</v>
      </c>
      <c r="X524" s="4">
        <v>1.224</v>
      </c>
      <c r="Y524">
        <v>0.71750000000000003</v>
      </c>
      <c r="Z524">
        <v>56.32</v>
      </c>
    </row>
    <row r="525" spans="12:26">
      <c r="L525" s="33" t="s">
        <v>81</v>
      </c>
      <c r="M525" s="33" t="s">
        <v>76</v>
      </c>
      <c r="N525" s="30" t="s">
        <v>69</v>
      </c>
      <c r="O525" s="30">
        <v>3</v>
      </c>
      <c r="P525" s="30">
        <v>1</v>
      </c>
      <c r="Q525" s="4">
        <v>4</v>
      </c>
      <c r="R525" s="4">
        <v>2.5739999999999998</v>
      </c>
      <c r="S525" s="4">
        <v>3.0310000000000001</v>
      </c>
      <c r="T525" s="4">
        <v>4.0110000000000001</v>
      </c>
      <c r="U525" s="4" t="s">
        <v>47</v>
      </c>
      <c r="V525" s="4" t="s">
        <v>47</v>
      </c>
      <c r="W525" s="88">
        <v>1231</v>
      </c>
      <c r="X525" s="4">
        <v>1.177</v>
      </c>
      <c r="Y525">
        <v>0.98370000000000002</v>
      </c>
      <c r="Z525">
        <v>74.260000000000005</v>
      </c>
    </row>
    <row r="526" spans="12:26">
      <c r="L526" s="33" t="s">
        <v>81</v>
      </c>
      <c r="M526" s="33" t="s">
        <v>76</v>
      </c>
      <c r="N526" s="30" t="s">
        <v>69</v>
      </c>
      <c r="O526" s="30">
        <v>3</v>
      </c>
      <c r="P526" s="30">
        <v>1</v>
      </c>
      <c r="Q526" s="4">
        <v>5</v>
      </c>
      <c r="R526" s="4">
        <v>3.5289999999999999</v>
      </c>
      <c r="S526" s="4">
        <v>3.8530000000000002</v>
      </c>
      <c r="T526" s="4">
        <v>4.0119999999999996</v>
      </c>
      <c r="U526" s="4" t="s">
        <v>47</v>
      </c>
      <c r="V526" s="4" t="s">
        <v>47</v>
      </c>
      <c r="W526" s="88">
        <v>1887</v>
      </c>
      <c r="X526" s="4">
        <v>1.0920000000000001</v>
      </c>
      <c r="Y526">
        <v>1.349</v>
      </c>
      <c r="Z526">
        <v>94.41</v>
      </c>
    </row>
    <row r="527" spans="12:26">
      <c r="L527" s="33" t="s">
        <v>81</v>
      </c>
      <c r="M527" s="33" t="s">
        <v>76</v>
      </c>
      <c r="N527" s="30" t="s">
        <v>69</v>
      </c>
      <c r="O527" s="30">
        <v>3</v>
      </c>
      <c r="P527" s="30">
        <v>1</v>
      </c>
      <c r="Q527" s="4">
        <v>6</v>
      </c>
      <c r="R527" s="4">
        <v>4.8380000000000001</v>
      </c>
      <c r="S527" s="4">
        <v>4.7809999999999997</v>
      </c>
      <c r="T527" s="4">
        <v>4.0119999999999996</v>
      </c>
      <c r="U527" s="4" t="s">
        <v>47</v>
      </c>
      <c r="V527" s="4" t="s">
        <v>47</v>
      </c>
      <c r="W527" s="88">
        <v>2786</v>
      </c>
      <c r="X527" s="4">
        <v>0.98819999999999997</v>
      </c>
      <c r="Y527">
        <v>1.849</v>
      </c>
      <c r="Z527">
        <v>117.1</v>
      </c>
    </row>
    <row r="528" spans="12:26">
      <c r="L528" s="33" t="s">
        <v>81</v>
      </c>
      <c r="M528" s="33" t="s">
        <v>76</v>
      </c>
      <c r="N528" s="30" t="s">
        <v>69</v>
      </c>
      <c r="O528" s="30">
        <v>3</v>
      </c>
      <c r="P528" s="30">
        <v>1</v>
      </c>
      <c r="Q528" s="4">
        <v>7</v>
      </c>
      <c r="R528" s="4">
        <v>6.6319999999999997</v>
      </c>
      <c r="S528" s="4">
        <v>5.8170000000000002</v>
      </c>
      <c r="T528" s="4">
        <v>4.0110000000000001</v>
      </c>
      <c r="U528" s="4" t="s">
        <v>47</v>
      </c>
      <c r="V528" s="4" t="s">
        <v>47</v>
      </c>
      <c r="W528" s="88">
        <v>4019</v>
      </c>
      <c r="X528" s="4">
        <v>0.87709999999999999</v>
      </c>
      <c r="Y528">
        <v>2.5339999999999998</v>
      </c>
      <c r="Z528">
        <v>142.5</v>
      </c>
    </row>
    <row r="529" spans="12:26">
      <c r="L529" s="33" t="s">
        <v>81</v>
      </c>
      <c r="M529" s="33" t="s">
        <v>76</v>
      </c>
      <c r="N529" s="30" t="s">
        <v>69</v>
      </c>
      <c r="O529" s="30">
        <v>3</v>
      </c>
      <c r="P529" s="30">
        <v>1</v>
      </c>
      <c r="Q529" s="4">
        <v>8</v>
      </c>
      <c r="R529" s="4">
        <v>9.0909999999999993</v>
      </c>
      <c r="S529" s="4">
        <v>7.0419999999999998</v>
      </c>
      <c r="T529" s="4">
        <v>4.0129999999999999</v>
      </c>
      <c r="U529" s="4" t="s">
        <v>47</v>
      </c>
      <c r="V529" s="4" t="s">
        <v>47</v>
      </c>
      <c r="W529" s="88">
        <v>5710</v>
      </c>
      <c r="X529" s="4">
        <v>0.77459999999999996</v>
      </c>
      <c r="Y529">
        <v>3.4740000000000002</v>
      </c>
      <c r="Z529">
        <v>172.5</v>
      </c>
    </row>
    <row r="530" spans="12:26">
      <c r="L530" s="33" t="s">
        <v>81</v>
      </c>
      <c r="M530" s="33" t="s">
        <v>76</v>
      </c>
      <c r="N530" s="30" t="s">
        <v>69</v>
      </c>
      <c r="O530" s="30">
        <v>3</v>
      </c>
      <c r="P530" s="30">
        <v>1</v>
      </c>
      <c r="Q530" s="4">
        <v>9</v>
      </c>
      <c r="R530" s="4">
        <v>12.46</v>
      </c>
      <c r="S530" s="4">
        <v>8.5709999999999997</v>
      </c>
      <c r="T530" s="4">
        <v>4.01</v>
      </c>
      <c r="U530" s="4" t="s">
        <v>47</v>
      </c>
      <c r="V530" s="4" t="s">
        <v>47</v>
      </c>
      <c r="W530" s="88">
        <v>8027</v>
      </c>
      <c r="X530" s="4">
        <v>0.68779999999999997</v>
      </c>
      <c r="Y530">
        <v>4.7619999999999996</v>
      </c>
      <c r="Z530">
        <v>210</v>
      </c>
    </row>
    <row r="531" spans="12:26">
      <c r="L531" s="33" t="s">
        <v>81</v>
      </c>
      <c r="M531" s="33" t="s">
        <v>76</v>
      </c>
      <c r="N531" s="30" t="s">
        <v>69</v>
      </c>
      <c r="O531" s="30">
        <v>3</v>
      </c>
      <c r="P531" s="30">
        <v>1</v>
      </c>
      <c r="Q531" s="4">
        <v>10</v>
      </c>
      <c r="R531" s="4">
        <v>17.079999999999998</v>
      </c>
      <c r="S531" s="4">
        <v>10.63</v>
      </c>
      <c r="T531" s="4">
        <v>4.01</v>
      </c>
      <c r="U531" s="4" t="s">
        <v>47</v>
      </c>
      <c r="V531" s="4" t="s">
        <v>47</v>
      </c>
      <c r="W531" s="88">
        <v>11200</v>
      </c>
      <c r="X531" s="4">
        <v>0.62239999999999995</v>
      </c>
      <c r="Y531">
        <v>6.5270000000000001</v>
      </c>
      <c r="Z531">
        <v>260.5</v>
      </c>
    </row>
    <row r="532" spans="12:26">
      <c r="L532" s="33" t="s">
        <v>81</v>
      </c>
      <c r="M532" s="33" t="s">
        <v>76</v>
      </c>
      <c r="N532" s="30" t="s">
        <v>69</v>
      </c>
      <c r="O532" s="30">
        <v>3</v>
      </c>
      <c r="P532" s="30">
        <v>1</v>
      </c>
      <c r="Q532" s="4">
        <v>11</v>
      </c>
      <c r="R532" s="4">
        <v>23.41</v>
      </c>
      <c r="S532" s="4">
        <v>13.56</v>
      </c>
      <c r="T532" s="4">
        <v>4.0119999999999996</v>
      </c>
      <c r="U532" s="4" t="s">
        <v>47</v>
      </c>
      <c r="V532" s="4" t="s">
        <v>47</v>
      </c>
      <c r="W532" s="88">
        <v>15560</v>
      </c>
      <c r="X532" s="4">
        <v>0.57909999999999995</v>
      </c>
      <c r="Y532">
        <v>8.9469999999999992</v>
      </c>
      <c r="Z532">
        <v>332.2</v>
      </c>
    </row>
    <row r="533" spans="12:26">
      <c r="L533" s="33" t="s">
        <v>81</v>
      </c>
      <c r="M533" s="33" t="s">
        <v>76</v>
      </c>
      <c r="N533" s="30" t="s">
        <v>69</v>
      </c>
      <c r="O533" s="30">
        <v>3</v>
      </c>
      <c r="P533" s="30">
        <v>1</v>
      </c>
      <c r="Q533" s="4">
        <v>12</v>
      </c>
      <c r="R533" s="4">
        <v>32.090000000000003</v>
      </c>
      <c r="S533" s="4">
        <v>17.72</v>
      </c>
      <c r="T533" s="4">
        <v>4.0110000000000001</v>
      </c>
      <c r="U533" s="4" t="s">
        <v>47</v>
      </c>
      <c r="V533" s="4" t="s">
        <v>47</v>
      </c>
      <c r="W533" s="88">
        <v>21520</v>
      </c>
      <c r="X533" s="4">
        <v>0.55210000000000004</v>
      </c>
      <c r="Y533">
        <v>12.26</v>
      </c>
      <c r="Z533">
        <v>434.2</v>
      </c>
    </row>
    <row r="534" spans="12:26">
      <c r="L534" s="33" t="s">
        <v>81</v>
      </c>
      <c r="M534" s="33" t="s">
        <v>76</v>
      </c>
      <c r="N534" s="30" t="s">
        <v>69</v>
      </c>
      <c r="O534" s="30">
        <v>3</v>
      </c>
      <c r="P534" s="30">
        <v>1</v>
      </c>
      <c r="Q534" s="4">
        <v>13</v>
      </c>
      <c r="R534" s="4">
        <v>43.99</v>
      </c>
      <c r="S534" s="4">
        <v>23.59</v>
      </c>
      <c r="T534" s="4">
        <v>4.01</v>
      </c>
      <c r="U534" s="4" t="s">
        <v>47</v>
      </c>
      <c r="V534" s="4" t="s">
        <v>47</v>
      </c>
      <c r="W534" s="88">
        <v>29700</v>
      </c>
      <c r="X534" s="4">
        <v>0.5363</v>
      </c>
      <c r="Y534">
        <v>16.809999999999999</v>
      </c>
      <c r="Z534">
        <v>578.1</v>
      </c>
    </row>
    <row r="535" spans="12:26">
      <c r="L535" s="33" t="s">
        <v>81</v>
      </c>
      <c r="M535" s="33" t="s">
        <v>76</v>
      </c>
      <c r="N535" s="30" t="s">
        <v>69</v>
      </c>
      <c r="O535" s="30">
        <v>3</v>
      </c>
      <c r="P535" s="30">
        <v>1</v>
      </c>
      <c r="Q535" s="4">
        <v>14</v>
      </c>
      <c r="R535" s="4">
        <v>60.3</v>
      </c>
      <c r="S535" s="4">
        <v>31.7</v>
      </c>
      <c r="T535" s="4">
        <v>4.0110000000000001</v>
      </c>
      <c r="U535" s="4" t="s">
        <v>47</v>
      </c>
      <c r="V535" s="4" t="s">
        <v>47</v>
      </c>
      <c r="W535" s="88">
        <v>40910</v>
      </c>
      <c r="X535" s="4">
        <v>0.52559999999999996</v>
      </c>
      <c r="Y535">
        <v>23.04</v>
      </c>
      <c r="Z535">
        <v>776.6</v>
      </c>
    </row>
    <row r="536" spans="12:26">
      <c r="L536" s="33" t="s">
        <v>81</v>
      </c>
      <c r="M536" s="33" t="s">
        <v>76</v>
      </c>
      <c r="N536" s="30" t="s">
        <v>69</v>
      </c>
      <c r="O536" s="30">
        <v>3</v>
      </c>
      <c r="P536" s="30">
        <v>1</v>
      </c>
      <c r="Q536" s="4">
        <v>15</v>
      </c>
      <c r="R536" s="4">
        <v>82.66</v>
      </c>
      <c r="S536" s="4">
        <v>43.04</v>
      </c>
      <c r="T536" s="4">
        <v>4.0129999999999999</v>
      </c>
      <c r="U536" s="4" t="s">
        <v>47</v>
      </c>
      <c r="V536" s="4" t="s">
        <v>47</v>
      </c>
      <c r="W536" s="88">
        <v>56270</v>
      </c>
      <c r="X536" s="4">
        <v>0.52070000000000005</v>
      </c>
      <c r="Y536">
        <v>31.59</v>
      </c>
      <c r="Z536" s="2">
        <v>1055</v>
      </c>
    </row>
    <row r="537" spans="12:26">
      <c r="L537" s="33" t="s">
        <v>81</v>
      </c>
      <c r="M537" s="33" t="s">
        <v>76</v>
      </c>
      <c r="N537" s="30" t="s">
        <v>69</v>
      </c>
      <c r="O537" s="30">
        <v>3</v>
      </c>
      <c r="P537" s="30">
        <v>1</v>
      </c>
      <c r="Q537" s="4">
        <v>16</v>
      </c>
      <c r="R537" s="4">
        <v>113.3</v>
      </c>
      <c r="S537" s="4">
        <v>59.28</v>
      </c>
      <c r="T537" s="4">
        <v>4.0119999999999996</v>
      </c>
      <c r="U537" s="4" t="s">
        <v>47</v>
      </c>
      <c r="V537" s="4" t="s">
        <v>47</v>
      </c>
      <c r="W537" s="88">
        <v>77330</v>
      </c>
      <c r="X537" s="4">
        <v>0.5232</v>
      </c>
      <c r="Y537">
        <v>43.3</v>
      </c>
      <c r="Z537" s="2">
        <v>1452</v>
      </c>
    </row>
    <row r="538" spans="12:26">
      <c r="L538" s="33" t="s">
        <v>81</v>
      </c>
      <c r="M538" s="33" t="s">
        <v>76</v>
      </c>
      <c r="N538" s="30" t="s">
        <v>69</v>
      </c>
      <c r="O538" s="30">
        <v>3</v>
      </c>
      <c r="P538" s="30">
        <v>1</v>
      </c>
      <c r="Q538" s="4">
        <v>17</v>
      </c>
      <c r="R538" s="4">
        <v>155.30000000000001</v>
      </c>
      <c r="S538" s="4">
        <v>82.92</v>
      </c>
      <c r="T538" s="4">
        <v>4.01</v>
      </c>
      <c r="U538" s="4" t="s">
        <v>47</v>
      </c>
      <c r="V538" s="4" t="s">
        <v>47</v>
      </c>
      <c r="W538" s="88">
        <v>106200</v>
      </c>
      <c r="X538" s="4">
        <v>0.53390000000000004</v>
      </c>
      <c r="Y538">
        <v>59.35</v>
      </c>
      <c r="Z538" s="2">
        <v>2032</v>
      </c>
    </row>
    <row r="539" spans="12:26">
      <c r="L539" s="33" t="s">
        <v>81</v>
      </c>
      <c r="M539" s="33" t="s">
        <v>76</v>
      </c>
      <c r="N539" s="30" t="s">
        <v>69</v>
      </c>
      <c r="O539" s="30">
        <v>3</v>
      </c>
      <c r="P539" s="30">
        <v>1</v>
      </c>
      <c r="Q539" s="4">
        <v>18</v>
      </c>
      <c r="R539" s="4">
        <v>212.9</v>
      </c>
      <c r="S539" s="4">
        <v>117.6</v>
      </c>
      <c r="T539" s="4">
        <v>4.01</v>
      </c>
      <c r="U539" s="4" t="s">
        <v>47</v>
      </c>
      <c r="V539" s="4" t="s">
        <v>47</v>
      </c>
      <c r="W539" s="88">
        <v>145800</v>
      </c>
      <c r="X539" s="4">
        <v>0.55259999999999998</v>
      </c>
      <c r="Y539">
        <v>81.36</v>
      </c>
      <c r="Z539" s="2">
        <v>2883</v>
      </c>
    </row>
    <row r="540" spans="12:26">
      <c r="L540" s="33" t="s">
        <v>81</v>
      </c>
      <c r="M540" s="33" t="s">
        <v>76</v>
      </c>
      <c r="N540" s="30" t="s">
        <v>69</v>
      </c>
      <c r="O540" s="30">
        <v>3</v>
      </c>
      <c r="P540" s="30">
        <v>1</v>
      </c>
      <c r="Q540" s="4">
        <v>19</v>
      </c>
      <c r="R540" s="4">
        <v>291.89999999999998</v>
      </c>
      <c r="S540" s="4">
        <v>165</v>
      </c>
      <c r="T540" s="4">
        <v>4.01</v>
      </c>
      <c r="U540" s="4" t="s">
        <v>47</v>
      </c>
      <c r="V540" s="4" t="s">
        <v>47</v>
      </c>
      <c r="W540" s="88">
        <v>200000</v>
      </c>
      <c r="X540" s="4">
        <v>0.56520000000000004</v>
      </c>
      <c r="Y540">
        <v>111.5</v>
      </c>
      <c r="Z540" s="2">
        <v>4042</v>
      </c>
    </row>
    <row r="541" spans="12:26">
      <c r="L541" s="33" t="s">
        <v>81</v>
      </c>
      <c r="M541" s="33" t="s">
        <v>76</v>
      </c>
      <c r="N541" s="30" t="s">
        <v>69</v>
      </c>
      <c r="O541" s="28">
        <v>3</v>
      </c>
      <c r="P541" s="28">
        <v>1</v>
      </c>
      <c r="Q541" s="4">
        <v>20</v>
      </c>
      <c r="R541" s="4">
        <v>400.2</v>
      </c>
      <c r="S541" s="4">
        <v>216.2</v>
      </c>
      <c r="T541" s="4">
        <v>4.0119999999999996</v>
      </c>
      <c r="U541" s="4" t="s">
        <v>47</v>
      </c>
      <c r="V541" s="4" t="s">
        <v>47</v>
      </c>
      <c r="W541" s="88">
        <v>274300</v>
      </c>
      <c r="X541" s="4">
        <v>0.54020000000000001</v>
      </c>
      <c r="Y541">
        <v>152.9</v>
      </c>
      <c r="Z541" s="2">
        <v>5297</v>
      </c>
    </row>
    <row r="542" spans="12:26">
      <c r="L542" s="33" t="s">
        <v>81</v>
      </c>
      <c r="M542" s="33" t="s">
        <v>76</v>
      </c>
      <c r="N542" s="30" t="s">
        <v>69</v>
      </c>
      <c r="O542" s="30">
        <v>1</v>
      </c>
      <c r="P542" s="30">
        <v>2</v>
      </c>
      <c r="Q542" s="4">
        <v>1</v>
      </c>
      <c r="R542" s="4">
        <v>3.1419999999999997E-2</v>
      </c>
      <c r="S542" s="4">
        <v>1.546E-2</v>
      </c>
      <c r="T542" s="4">
        <v>3.984</v>
      </c>
      <c r="U542" s="4">
        <v>2.5419999999999998</v>
      </c>
      <c r="V542" s="4">
        <v>1.7589999999999999</v>
      </c>
      <c r="W542" s="4">
        <v>0.50009999999999999</v>
      </c>
      <c r="X542" s="4" t="s">
        <v>47</v>
      </c>
      <c r="Y542" t="s">
        <v>47</v>
      </c>
      <c r="Z542">
        <v>0.37880000000000003</v>
      </c>
    </row>
    <row r="543" spans="12:26">
      <c r="L543" s="33" t="s">
        <v>81</v>
      </c>
      <c r="M543" s="33" t="s">
        <v>76</v>
      </c>
      <c r="N543" s="30" t="s">
        <v>69</v>
      </c>
      <c r="O543" s="30">
        <v>1</v>
      </c>
      <c r="P543" s="30">
        <v>2</v>
      </c>
      <c r="Q543" s="4">
        <v>2</v>
      </c>
      <c r="R543" s="4">
        <v>4.2479999999999997E-2</v>
      </c>
      <c r="S543" s="4">
        <v>2.0809999999999999E-2</v>
      </c>
      <c r="T543" s="4">
        <v>3.9870000000000001</v>
      </c>
      <c r="U543" s="4">
        <v>2.1030000000000002</v>
      </c>
      <c r="V543" s="4">
        <v>2.2469999999999999</v>
      </c>
      <c r="W543" s="4">
        <v>0.67610000000000003</v>
      </c>
      <c r="X543" s="4" t="s">
        <v>47</v>
      </c>
      <c r="Y543" t="s">
        <v>47</v>
      </c>
      <c r="Z543">
        <v>0.50980000000000003</v>
      </c>
    </row>
    <row r="544" spans="12:26">
      <c r="L544" s="33" t="s">
        <v>81</v>
      </c>
      <c r="M544" s="33" t="s">
        <v>76</v>
      </c>
      <c r="N544" s="30" t="s">
        <v>69</v>
      </c>
      <c r="O544" s="30">
        <v>1</v>
      </c>
      <c r="P544" s="30">
        <v>2</v>
      </c>
      <c r="Q544" s="4">
        <v>3</v>
      </c>
      <c r="R544" s="4">
        <v>5.7880000000000001E-2</v>
      </c>
      <c r="S544" s="4">
        <v>2.4629999999999999E-2</v>
      </c>
      <c r="T544" s="4">
        <v>3.9849999999999999</v>
      </c>
      <c r="U544" s="4">
        <v>1.8069999999999999</v>
      </c>
      <c r="V544" s="4">
        <v>1.9710000000000001</v>
      </c>
      <c r="W544" s="4">
        <v>0.92120000000000002</v>
      </c>
      <c r="X544" s="4" t="s">
        <v>47</v>
      </c>
      <c r="Y544" t="s">
        <v>47</v>
      </c>
      <c r="Z544">
        <v>0.60360000000000003</v>
      </c>
    </row>
    <row r="545" spans="12:26">
      <c r="L545" s="33" t="s">
        <v>81</v>
      </c>
      <c r="M545" s="33" t="s">
        <v>76</v>
      </c>
      <c r="N545" s="30" t="s">
        <v>69</v>
      </c>
      <c r="O545" s="30">
        <v>1</v>
      </c>
      <c r="P545" s="30">
        <v>2</v>
      </c>
      <c r="Q545" s="4">
        <v>4</v>
      </c>
      <c r="R545" s="4">
        <v>7.9289999999999999E-2</v>
      </c>
      <c r="S545" s="4">
        <v>3.032E-2</v>
      </c>
      <c r="T545" s="4">
        <v>3.988</v>
      </c>
      <c r="U545" s="4">
        <v>1.6339999999999999</v>
      </c>
      <c r="V545" s="4">
        <v>1.762</v>
      </c>
      <c r="W545" s="4">
        <v>1.262</v>
      </c>
      <c r="X545" s="4" t="s">
        <v>47</v>
      </c>
      <c r="Y545" t="s">
        <v>47</v>
      </c>
      <c r="Z545">
        <v>0.74299999999999999</v>
      </c>
    </row>
    <row r="546" spans="12:26">
      <c r="L546" s="33" t="s">
        <v>81</v>
      </c>
      <c r="M546" s="33" t="s">
        <v>76</v>
      </c>
      <c r="N546" s="30" t="s">
        <v>69</v>
      </c>
      <c r="O546" s="30">
        <v>1</v>
      </c>
      <c r="P546" s="30">
        <v>2</v>
      </c>
      <c r="Q546" s="4">
        <v>5</v>
      </c>
      <c r="R546" s="4">
        <v>0.1087</v>
      </c>
      <c r="S546" s="4">
        <v>3.841E-2</v>
      </c>
      <c r="T546" s="4">
        <v>3.9849999999999999</v>
      </c>
      <c r="U546" s="4">
        <v>1.5149999999999999</v>
      </c>
      <c r="V546" s="4">
        <v>1.623</v>
      </c>
      <c r="W546" s="4">
        <v>1.73</v>
      </c>
      <c r="X546" s="4" t="s">
        <v>47</v>
      </c>
      <c r="Y546" t="s">
        <v>47</v>
      </c>
      <c r="Z546">
        <v>0.94099999999999995</v>
      </c>
    </row>
    <row r="547" spans="12:26">
      <c r="L547" s="33" t="s">
        <v>81</v>
      </c>
      <c r="M547" s="33" t="s">
        <v>76</v>
      </c>
      <c r="N547" s="30" t="s">
        <v>69</v>
      </c>
      <c r="O547" s="30">
        <v>1</v>
      </c>
      <c r="P547" s="30">
        <v>2</v>
      </c>
      <c r="Q547" s="4">
        <v>6</v>
      </c>
      <c r="R547" s="4">
        <v>0.14899999999999999</v>
      </c>
      <c r="S547" s="4">
        <v>4.9029999999999997E-2</v>
      </c>
      <c r="T547" s="4">
        <v>3.9849999999999999</v>
      </c>
      <c r="U547" s="4">
        <v>1.431</v>
      </c>
      <c r="V547" s="4">
        <v>1.4930000000000001</v>
      </c>
      <c r="W547" s="4">
        <v>2.371</v>
      </c>
      <c r="X547" s="4" t="s">
        <v>47</v>
      </c>
      <c r="Y547" t="s">
        <v>47</v>
      </c>
      <c r="Z547">
        <v>1.2010000000000001</v>
      </c>
    </row>
    <row r="548" spans="12:26">
      <c r="L548" s="33" t="s">
        <v>81</v>
      </c>
      <c r="M548" s="33" t="s">
        <v>76</v>
      </c>
      <c r="N548" s="30" t="s">
        <v>69</v>
      </c>
      <c r="O548" s="30">
        <v>1</v>
      </c>
      <c r="P548" s="30">
        <v>2</v>
      </c>
      <c r="Q548" s="4">
        <v>7</v>
      </c>
      <c r="R548" s="4">
        <v>0.20419999999999999</v>
      </c>
      <c r="S548" s="4">
        <v>6.225E-2</v>
      </c>
      <c r="T548" s="4">
        <v>3.984</v>
      </c>
      <c r="U548" s="4">
        <v>1.3660000000000001</v>
      </c>
      <c r="V548" s="4">
        <v>1.3420000000000001</v>
      </c>
      <c r="W548" s="4">
        <v>3.25</v>
      </c>
      <c r="X548" s="4" t="s">
        <v>47</v>
      </c>
      <c r="Y548" t="s">
        <v>47</v>
      </c>
      <c r="Z548">
        <v>1.5249999999999999</v>
      </c>
    </row>
    <row r="549" spans="12:26">
      <c r="L549" s="33" t="s">
        <v>81</v>
      </c>
      <c r="M549" s="33" t="s">
        <v>76</v>
      </c>
      <c r="N549" s="30" t="s">
        <v>69</v>
      </c>
      <c r="O549" s="30">
        <v>1</v>
      </c>
      <c r="P549" s="30">
        <v>2</v>
      </c>
      <c r="Q549" s="4">
        <v>8</v>
      </c>
      <c r="R549" s="4">
        <v>0.27989999999999998</v>
      </c>
      <c r="S549" s="4">
        <v>7.8960000000000002E-2</v>
      </c>
      <c r="T549" s="4">
        <v>3.9830000000000001</v>
      </c>
      <c r="U549" s="4">
        <v>1.306</v>
      </c>
      <c r="V549" s="4">
        <v>1.1970000000000001</v>
      </c>
      <c r="W549" s="4">
        <v>4.4550000000000001</v>
      </c>
      <c r="X549" s="4" t="s">
        <v>47</v>
      </c>
      <c r="Y549" t="s">
        <v>47</v>
      </c>
      <c r="Z549">
        <v>1.9350000000000001</v>
      </c>
    </row>
    <row r="550" spans="12:26">
      <c r="L550" s="33" t="s">
        <v>81</v>
      </c>
      <c r="M550" s="33" t="s">
        <v>76</v>
      </c>
      <c r="N550" s="30" t="s">
        <v>69</v>
      </c>
      <c r="O550" s="30">
        <v>1</v>
      </c>
      <c r="P550" s="30">
        <v>2</v>
      </c>
      <c r="Q550" s="4">
        <v>9</v>
      </c>
      <c r="R550" s="4">
        <v>0.38369999999999999</v>
      </c>
      <c r="S550" s="4">
        <v>0.1008</v>
      </c>
      <c r="T550" s="4">
        <v>3.9860000000000002</v>
      </c>
      <c r="U550" s="4">
        <v>1.2430000000000001</v>
      </c>
      <c r="V550" s="4">
        <v>1.0860000000000001</v>
      </c>
      <c r="W550" s="4">
        <v>6.1070000000000002</v>
      </c>
      <c r="X550" s="4" t="s">
        <v>47</v>
      </c>
      <c r="Y550" t="s">
        <v>47</v>
      </c>
      <c r="Z550">
        <v>2.4710000000000001</v>
      </c>
    </row>
    <row r="551" spans="12:26">
      <c r="L551" s="33" t="s">
        <v>81</v>
      </c>
      <c r="M551" s="33" t="s">
        <v>76</v>
      </c>
      <c r="N551" s="30" t="s">
        <v>69</v>
      </c>
      <c r="O551" s="30">
        <v>1</v>
      </c>
      <c r="P551" s="30">
        <v>2</v>
      </c>
      <c r="Q551" s="4">
        <v>10</v>
      </c>
      <c r="R551" s="4">
        <v>0.52610000000000001</v>
      </c>
      <c r="S551" s="4">
        <v>0.12859999999999999</v>
      </c>
      <c r="T551" s="4">
        <v>3.9849999999999999</v>
      </c>
      <c r="U551" s="4">
        <v>1.1879999999999999</v>
      </c>
      <c r="V551" s="4">
        <v>0.97460000000000002</v>
      </c>
      <c r="W551" s="4">
        <v>8.3719999999999999</v>
      </c>
      <c r="X551" s="4" t="s">
        <v>47</v>
      </c>
      <c r="Y551" t="s">
        <v>47</v>
      </c>
      <c r="Z551">
        <v>3.1520000000000001</v>
      </c>
    </row>
    <row r="552" spans="12:26">
      <c r="L552" s="33" t="s">
        <v>81</v>
      </c>
      <c r="M552" s="33" t="s">
        <v>76</v>
      </c>
      <c r="N552" s="30" t="s">
        <v>69</v>
      </c>
      <c r="O552" s="30">
        <v>1</v>
      </c>
      <c r="P552" s="30">
        <v>2</v>
      </c>
      <c r="Q552" s="4">
        <v>11</v>
      </c>
      <c r="R552" s="4">
        <v>0.72109999999999996</v>
      </c>
      <c r="S552" s="4">
        <v>0.16500000000000001</v>
      </c>
      <c r="T552" s="4">
        <v>3.9870000000000001</v>
      </c>
      <c r="U552" s="4">
        <v>1.137</v>
      </c>
      <c r="V552" s="4">
        <v>0.87970000000000004</v>
      </c>
      <c r="W552" s="4">
        <v>11.48</v>
      </c>
      <c r="X552" s="4" t="s">
        <v>47</v>
      </c>
      <c r="Y552" t="s">
        <v>47</v>
      </c>
      <c r="Z552">
        <v>4.0430000000000001</v>
      </c>
    </row>
    <row r="553" spans="12:26">
      <c r="L553" s="33" t="s">
        <v>81</v>
      </c>
      <c r="M553" s="33" t="s">
        <v>76</v>
      </c>
      <c r="N553" s="30" t="s">
        <v>69</v>
      </c>
      <c r="O553" s="30">
        <v>1</v>
      </c>
      <c r="P553" s="30">
        <v>2</v>
      </c>
      <c r="Q553" s="4">
        <v>12</v>
      </c>
      <c r="R553" s="4">
        <v>0.98850000000000005</v>
      </c>
      <c r="S553" s="4">
        <v>0.21379999999999999</v>
      </c>
      <c r="T553" s="4">
        <v>3.9860000000000002</v>
      </c>
      <c r="U553" s="4">
        <v>1.095</v>
      </c>
      <c r="V553" s="4">
        <v>0.80410000000000004</v>
      </c>
      <c r="W553" s="4">
        <v>15.73</v>
      </c>
      <c r="X553" s="4" t="s">
        <v>47</v>
      </c>
      <c r="Y553" t="s">
        <v>47</v>
      </c>
      <c r="Z553">
        <v>5.2380000000000004</v>
      </c>
    </row>
    <row r="554" spans="12:26">
      <c r="L554" s="33" t="s">
        <v>81</v>
      </c>
      <c r="M554" s="33" t="s">
        <v>76</v>
      </c>
      <c r="N554" s="30" t="s">
        <v>69</v>
      </c>
      <c r="O554" s="30">
        <v>1</v>
      </c>
      <c r="P554" s="30">
        <v>2</v>
      </c>
      <c r="Q554" s="4">
        <v>13</v>
      </c>
      <c r="R554" s="4">
        <v>1.355</v>
      </c>
      <c r="S554" s="4">
        <v>0.28170000000000001</v>
      </c>
      <c r="T554" s="4">
        <v>3.988</v>
      </c>
      <c r="U554" s="4">
        <v>1.0680000000000001</v>
      </c>
      <c r="V554" s="4">
        <v>0.75119999999999998</v>
      </c>
      <c r="W554" s="4">
        <v>21.57</v>
      </c>
      <c r="X554" s="4" t="s">
        <v>47</v>
      </c>
      <c r="Y554" t="s">
        <v>47</v>
      </c>
      <c r="Z554">
        <v>6.9020000000000001</v>
      </c>
    </row>
    <row r="555" spans="12:26">
      <c r="L555" s="33" t="s">
        <v>81</v>
      </c>
      <c r="M555" s="33" t="s">
        <v>76</v>
      </c>
      <c r="N555" s="30" t="s">
        <v>69</v>
      </c>
      <c r="O555" s="30">
        <v>1</v>
      </c>
      <c r="P555" s="30">
        <v>2</v>
      </c>
      <c r="Q555" s="4">
        <v>14</v>
      </c>
      <c r="R555" s="4">
        <v>1.8580000000000001</v>
      </c>
      <c r="S555" s="4">
        <v>0.3831</v>
      </c>
      <c r="T555" s="4">
        <v>3.9860000000000002</v>
      </c>
      <c r="U555" s="4">
        <v>1.07</v>
      </c>
      <c r="V555" s="4">
        <v>0.73089999999999999</v>
      </c>
      <c r="W555" s="4">
        <v>29.56</v>
      </c>
      <c r="X555" s="4" t="s">
        <v>47</v>
      </c>
      <c r="Y555" t="s">
        <v>47</v>
      </c>
      <c r="Z555">
        <v>9.3870000000000005</v>
      </c>
    </row>
    <row r="556" spans="12:26">
      <c r="L556" s="33" t="s">
        <v>81</v>
      </c>
      <c r="M556" s="33" t="s">
        <v>76</v>
      </c>
      <c r="N556" s="30" t="s">
        <v>69</v>
      </c>
      <c r="O556" s="30">
        <v>1</v>
      </c>
      <c r="P556" s="30">
        <v>2</v>
      </c>
      <c r="Q556" s="4">
        <v>15</v>
      </c>
      <c r="R556" s="4">
        <v>2.5459999999999998</v>
      </c>
      <c r="S556" s="4">
        <v>0.54630000000000001</v>
      </c>
      <c r="T556" s="4">
        <v>3.9860000000000002</v>
      </c>
      <c r="U556" s="4">
        <v>1.117</v>
      </c>
      <c r="V556" s="4">
        <v>0.755</v>
      </c>
      <c r="W556" s="4">
        <v>40.53</v>
      </c>
      <c r="X556" s="4" t="s">
        <v>47</v>
      </c>
      <c r="Y556" t="s">
        <v>47</v>
      </c>
      <c r="Z556">
        <v>13.39</v>
      </c>
    </row>
    <row r="557" spans="12:26">
      <c r="L557" s="33" t="s">
        <v>81</v>
      </c>
      <c r="M557" s="33" t="s">
        <v>76</v>
      </c>
      <c r="N557" s="30" t="s">
        <v>69</v>
      </c>
      <c r="O557" s="30">
        <v>1</v>
      </c>
      <c r="P557" s="30">
        <v>2</v>
      </c>
      <c r="Q557" s="4">
        <v>16</v>
      </c>
      <c r="R557" s="4">
        <v>3.49</v>
      </c>
      <c r="S557" s="4">
        <v>0.83530000000000004</v>
      </c>
      <c r="T557" s="4">
        <v>3.9830000000000001</v>
      </c>
      <c r="U557" s="4">
        <v>1.248</v>
      </c>
      <c r="V557" s="4">
        <v>0.83819999999999995</v>
      </c>
      <c r="W557" s="4">
        <v>55.55</v>
      </c>
      <c r="X557" s="4" t="s">
        <v>47</v>
      </c>
      <c r="Y557" t="s">
        <v>47</v>
      </c>
      <c r="Z557">
        <v>20.47</v>
      </c>
    </row>
    <row r="558" spans="12:26">
      <c r="L558" s="33" t="s">
        <v>81</v>
      </c>
      <c r="M558" s="33" t="s">
        <v>76</v>
      </c>
      <c r="N558" s="30" t="s">
        <v>69</v>
      </c>
      <c r="O558" s="30">
        <v>1</v>
      </c>
      <c r="P558" s="30">
        <v>2</v>
      </c>
      <c r="Q558" s="4">
        <v>17</v>
      </c>
      <c r="R558" s="4">
        <v>4.7850000000000001</v>
      </c>
      <c r="S558" s="4">
        <v>1.3819999999999999</v>
      </c>
      <c r="T558" s="4">
        <v>3.9820000000000002</v>
      </c>
      <c r="U558" s="4">
        <v>1.5149999999999999</v>
      </c>
      <c r="V558" s="4">
        <v>0.99870000000000003</v>
      </c>
      <c r="W558" s="4">
        <v>76.150000000000006</v>
      </c>
      <c r="X558" s="4" t="s">
        <v>47</v>
      </c>
      <c r="Y558" t="s">
        <v>47</v>
      </c>
      <c r="Z558">
        <v>33.86</v>
      </c>
    </row>
    <row r="559" spans="12:26">
      <c r="L559" s="33" t="s">
        <v>81</v>
      </c>
      <c r="M559" s="33" t="s">
        <v>76</v>
      </c>
      <c r="N559" s="30" t="s">
        <v>69</v>
      </c>
      <c r="O559" s="30">
        <v>1</v>
      </c>
      <c r="P559" s="30">
        <v>2</v>
      </c>
      <c r="Q559" s="4">
        <v>18</v>
      </c>
      <c r="R559" s="4">
        <v>6.5590000000000002</v>
      </c>
      <c r="S559" s="4">
        <v>2.3679999999999999</v>
      </c>
      <c r="T559" s="4">
        <v>3.9870000000000001</v>
      </c>
      <c r="U559" s="4">
        <v>1.93</v>
      </c>
      <c r="V559" s="4">
        <v>1.19</v>
      </c>
      <c r="W559" s="4">
        <v>104.4</v>
      </c>
      <c r="X559" s="4" t="s">
        <v>47</v>
      </c>
      <c r="Y559" t="s">
        <v>47</v>
      </c>
      <c r="Z559">
        <v>58.01</v>
      </c>
    </row>
    <row r="560" spans="12:26">
      <c r="L560" s="33" t="s">
        <v>81</v>
      </c>
      <c r="M560" s="33" t="s">
        <v>76</v>
      </c>
      <c r="N560" s="30" t="s">
        <v>69</v>
      </c>
      <c r="O560" s="30">
        <v>1</v>
      </c>
      <c r="P560" s="30">
        <v>2</v>
      </c>
      <c r="Q560" s="4">
        <v>19</v>
      </c>
      <c r="R560" s="4">
        <v>8.9930000000000003</v>
      </c>
      <c r="S560" s="4">
        <v>3.9060000000000001</v>
      </c>
      <c r="T560" s="4">
        <v>3.984</v>
      </c>
      <c r="U560" s="4">
        <v>2.3959999999999999</v>
      </c>
      <c r="V560" s="4">
        <v>1.3049999999999999</v>
      </c>
      <c r="W560" s="4">
        <v>143.1</v>
      </c>
      <c r="X560" s="4" t="s">
        <v>47</v>
      </c>
      <c r="Y560" t="s">
        <v>47</v>
      </c>
      <c r="Z560">
        <v>95.69</v>
      </c>
    </row>
    <row r="561" spans="4:26">
      <c r="L561" s="33" t="s">
        <v>81</v>
      </c>
      <c r="M561" s="33" t="s">
        <v>76</v>
      </c>
      <c r="N561" s="30" t="s">
        <v>69</v>
      </c>
      <c r="O561" s="28">
        <v>1</v>
      </c>
      <c r="P561" s="28">
        <v>2</v>
      </c>
      <c r="Q561" s="4">
        <v>20</v>
      </c>
      <c r="R561" s="4">
        <v>12.33</v>
      </c>
      <c r="S561" s="4">
        <v>5.9550000000000001</v>
      </c>
      <c r="T561" s="4">
        <v>3.9849999999999999</v>
      </c>
      <c r="U561" s="4">
        <v>2.7549999999999999</v>
      </c>
      <c r="V561" s="4">
        <v>1.2729999999999999</v>
      </c>
      <c r="W561" s="4">
        <v>196.2</v>
      </c>
      <c r="X561" s="4" t="s">
        <v>47</v>
      </c>
      <c r="Y561" t="s">
        <v>47</v>
      </c>
      <c r="Z561">
        <v>145.9</v>
      </c>
    </row>
    <row r="562" spans="4:26">
      <c r="L562" s="33" t="s">
        <v>81</v>
      </c>
      <c r="M562" s="33" t="s">
        <v>76</v>
      </c>
      <c r="N562" s="30" t="s">
        <v>69</v>
      </c>
      <c r="O562" s="30">
        <v>2</v>
      </c>
      <c r="P562" s="30">
        <v>2</v>
      </c>
      <c r="Q562" s="4">
        <v>1</v>
      </c>
      <c r="R562" s="4">
        <v>3.1419999999999997E-2</v>
      </c>
      <c r="S562" s="4">
        <v>9.9769999999999998E-3</v>
      </c>
      <c r="T562" s="4">
        <v>3.996</v>
      </c>
      <c r="U562" s="4">
        <v>1.635</v>
      </c>
      <c r="V562" s="4">
        <v>1.143</v>
      </c>
      <c r="W562" s="4">
        <v>0.50009999999999999</v>
      </c>
      <c r="X562" s="4" t="s">
        <v>47</v>
      </c>
      <c r="Y562" t="s">
        <v>47</v>
      </c>
      <c r="Z562">
        <v>0.2445</v>
      </c>
    </row>
    <row r="563" spans="4:26">
      <c r="L563" s="33" t="s">
        <v>81</v>
      </c>
      <c r="M563" s="33" t="s">
        <v>76</v>
      </c>
      <c r="N563" s="30" t="s">
        <v>69</v>
      </c>
      <c r="O563" s="30">
        <v>2</v>
      </c>
      <c r="P563" s="30">
        <v>2</v>
      </c>
      <c r="Q563" s="4">
        <v>2</v>
      </c>
      <c r="R563" s="4">
        <v>4.2479999999999997E-2</v>
      </c>
      <c r="S563" s="4">
        <v>1.3089999999999999E-2</v>
      </c>
      <c r="T563" s="4">
        <v>3.9929999999999999</v>
      </c>
      <c r="U563" s="4">
        <v>1.4079999999999999</v>
      </c>
      <c r="V563" s="4">
        <v>1.3280000000000001</v>
      </c>
      <c r="W563" s="4">
        <v>0.67610000000000003</v>
      </c>
      <c r="X563" s="4" t="s">
        <v>47</v>
      </c>
      <c r="Y563" t="s">
        <v>47</v>
      </c>
      <c r="Z563">
        <v>0.3206</v>
      </c>
    </row>
    <row r="564" spans="4:26">
      <c r="L564" s="33" t="s">
        <v>81</v>
      </c>
      <c r="M564" s="33" t="s">
        <v>76</v>
      </c>
      <c r="N564" s="30" t="s">
        <v>69</v>
      </c>
      <c r="O564" s="30">
        <v>2</v>
      </c>
      <c r="P564" s="30">
        <v>2</v>
      </c>
      <c r="Q564" s="4">
        <v>3</v>
      </c>
      <c r="R564" s="4">
        <v>5.7880000000000001E-2</v>
      </c>
      <c r="S564" s="4">
        <v>1.5310000000000001E-2</v>
      </c>
      <c r="T564" s="4">
        <v>3.9980000000000002</v>
      </c>
      <c r="U564" s="4">
        <v>1.2210000000000001</v>
      </c>
      <c r="V564" s="4">
        <v>1.127</v>
      </c>
      <c r="W564" s="4">
        <v>0.92120000000000002</v>
      </c>
      <c r="X564" s="4" t="s">
        <v>47</v>
      </c>
      <c r="Y564" t="s">
        <v>47</v>
      </c>
      <c r="Z564">
        <v>0.375</v>
      </c>
    </row>
    <row r="565" spans="4:26">
      <c r="D565" s="1"/>
      <c r="E565" s="1"/>
      <c r="L565" s="33" t="s">
        <v>81</v>
      </c>
      <c r="M565" s="33" t="s">
        <v>76</v>
      </c>
      <c r="N565" s="30" t="s">
        <v>69</v>
      </c>
      <c r="O565" s="30">
        <v>2</v>
      </c>
      <c r="P565" s="30">
        <v>2</v>
      </c>
      <c r="Q565" s="4">
        <v>4</v>
      </c>
      <c r="R565" s="4">
        <v>7.9280000000000003E-2</v>
      </c>
      <c r="S565" s="4">
        <v>1.8929999999999999E-2</v>
      </c>
      <c r="T565" s="4">
        <v>3.996</v>
      </c>
      <c r="U565" s="4">
        <v>1.1220000000000001</v>
      </c>
      <c r="V565" s="4">
        <v>0.99560000000000004</v>
      </c>
      <c r="W565" s="4">
        <v>1.262</v>
      </c>
      <c r="X565" s="4" t="s">
        <v>47</v>
      </c>
      <c r="Y565" t="s">
        <v>47</v>
      </c>
      <c r="Z565">
        <v>0.46379999999999999</v>
      </c>
    </row>
    <row r="566" spans="4:26">
      <c r="L566" s="33" t="s">
        <v>81</v>
      </c>
      <c r="M566" s="33" t="s">
        <v>76</v>
      </c>
      <c r="N566" s="30" t="s">
        <v>69</v>
      </c>
      <c r="O566" s="30">
        <v>2</v>
      </c>
      <c r="P566" s="30">
        <v>2</v>
      </c>
      <c r="Q566" s="4">
        <v>5</v>
      </c>
      <c r="R566" s="4">
        <v>0.1087</v>
      </c>
      <c r="S566" s="4">
        <v>2.418E-2</v>
      </c>
      <c r="T566" s="4">
        <v>3.996</v>
      </c>
      <c r="U566" s="4">
        <v>1.054</v>
      </c>
      <c r="V566" s="4">
        <v>0.91790000000000005</v>
      </c>
      <c r="W566" s="4">
        <v>1.73</v>
      </c>
      <c r="X566" s="4" t="s">
        <v>47</v>
      </c>
      <c r="Y566" t="s">
        <v>47</v>
      </c>
      <c r="Z566">
        <v>0.59240000000000004</v>
      </c>
    </row>
    <row r="567" spans="4:26">
      <c r="L567" s="33" t="s">
        <v>81</v>
      </c>
      <c r="M567" s="33" t="s">
        <v>76</v>
      </c>
      <c r="N567" s="30" t="s">
        <v>69</v>
      </c>
      <c r="O567" s="30">
        <v>2</v>
      </c>
      <c r="P567" s="30">
        <v>2</v>
      </c>
      <c r="Q567" s="4">
        <v>6</v>
      </c>
      <c r="R567" s="4">
        <v>0.14899999999999999</v>
      </c>
      <c r="S567" s="4">
        <v>3.1320000000000001E-2</v>
      </c>
      <c r="T567" s="4">
        <v>3.9980000000000002</v>
      </c>
      <c r="U567" s="4">
        <v>1.006</v>
      </c>
      <c r="V567" s="4">
        <v>0.85619999999999996</v>
      </c>
      <c r="W567" s="4">
        <v>2.371</v>
      </c>
      <c r="X567" s="4" t="s">
        <v>47</v>
      </c>
      <c r="Y567" t="s">
        <v>47</v>
      </c>
      <c r="Z567">
        <v>0.76749999999999996</v>
      </c>
    </row>
    <row r="568" spans="4:26">
      <c r="L568" s="33" t="s">
        <v>81</v>
      </c>
      <c r="M568" s="33" t="s">
        <v>76</v>
      </c>
      <c r="N568" s="30" t="s">
        <v>69</v>
      </c>
      <c r="O568" s="30">
        <v>2</v>
      </c>
      <c r="P568" s="30">
        <v>2</v>
      </c>
      <c r="Q568" s="4">
        <v>7</v>
      </c>
      <c r="R568" s="4">
        <v>0.20419999999999999</v>
      </c>
      <c r="S568" s="4">
        <v>4.0210000000000003E-2</v>
      </c>
      <c r="T568" s="4">
        <v>3.9980000000000002</v>
      </c>
      <c r="U568" s="4">
        <v>0.96679999999999999</v>
      </c>
      <c r="V568" s="4">
        <v>0.77210000000000001</v>
      </c>
      <c r="W568" s="4">
        <v>3.25</v>
      </c>
      <c r="X568" s="4" t="s">
        <v>47</v>
      </c>
      <c r="Y568" t="s">
        <v>47</v>
      </c>
      <c r="Z568">
        <v>0.98529999999999995</v>
      </c>
    </row>
    <row r="569" spans="4:26">
      <c r="L569" s="33" t="s">
        <v>81</v>
      </c>
      <c r="M569" s="33" t="s">
        <v>76</v>
      </c>
      <c r="N569" s="30" t="s">
        <v>69</v>
      </c>
      <c r="O569" s="30">
        <v>2</v>
      </c>
      <c r="P569" s="30">
        <v>2</v>
      </c>
      <c r="Q569" s="4">
        <v>8</v>
      </c>
      <c r="R569" s="4">
        <v>0.27989999999999998</v>
      </c>
      <c r="S569" s="4">
        <v>5.1619999999999999E-2</v>
      </c>
      <c r="T569" s="4">
        <v>3.9980000000000002</v>
      </c>
      <c r="U569" s="4">
        <v>0.93020000000000003</v>
      </c>
      <c r="V569" s="4">
        <v>0.69069999999999998</v>
      </c>
      <c r="W569" s="4">
        <v>4.4550000000000001</v>
      </c>
      <c r="X569" s="4" t="s">
        <v>47</v>
      </c>
      <c r="Y569" t="s">
        <v>47</v>
      </c>
      <c r="Z569">
        <v>1.2649999999999999</v>
      </c>
    </row>
    <row r="570" spans="4:26">
      <c r="L570" s="33" t="s">
        <v>81</v>
      </c>
      <c r="M570" s="33" t="s">
        <v>76</v>
      </c>
      <c r="N570" s="30" t="s">
        <v>69</v>
      </c>
      <c r="O570" s="30">
        <v>2</v>
      </c>
      <c r="P570" s="30">
        <v>2</v>
      </c>
      <c r="Q570" s="4">
        <v>9</v>
      </c>
      <c r="R570" s="4">
        <v>0.38369999999999999</v>
      </c>
      <c r="S570" s="4">
        <v>6.7110000000000003E-2</v>
      </c>
      <c r="T570" s="4">
        <v>3.996</v>
      </c>
      <c r="U570" s="4">
        <v>0.89359999999999995</v>
      </c>
      <c r="V570" s="4">
        <v>0.63939999999999997</v>
      </c>
      <c r="W570" s="4">
        <v>6.1070000000000002</v>
      </c>
      <c r="X570" s="4" t="s">
        <v>47</v>
      </c>
      <c r="Y570" t="s">
        <v>47</v>
      </c>
      <c r="Z570">
        <v>1.6439999999999999</v>
      </c>
    </row>
    <row r="571" spans="4:26">
      <c r="L571" s="33" t="s">
        <v>81</v>
      </c>
      <c r="M571" s="33" t="s">
        <v>76</v>
      </c>
      <c r="N571" s="30" t="s">
        <v>69</v>
      </c>
      <c r="O571" s="30">
        <v>2</v>
      </c>
      <c r="P571" s="30">
        <v>2</v>
      </c>
      <c r="Q571" s="4">
        <v>10</v>
      </c>
      <c r="R571" s="4">
        <v>0.52600000000000002</v>
      </c>
      <c r="S571" s="4">
        <v>8.7110000000000007E-2</v>
      </c>
      <c r="T571" s="4">
        <v>4</v>
      </c>
      <c r="U571" s="4">
        <v>0.8609</v>
      </c>
      <c r="V571" s="4">
        <v>0.58430000000000004</v>
      </c>
      <c r="W571" s="4">
        <v>8.3719999999999999</v>
      </c>
      <c r="X571" s="4" t="s">
        <v>47</v>
      </c>
      <c r="Y571" t="s">
        <v>47</v>
      </c>
      <c r="Z571">
        <v>2.1339999999999999</v>
      </c>
    </row>
    <row r="572" spans="4:26">
      <c r="L572" s="33" t="s">
        <v>81</v>
      </c>
      <c r="M572" s="33" t="s">
        <v>76</v>
      </c>
      <c r="N572" s="30" t="s">
        <v>69</v>
      </c>
      <c r="O572" s="30">
        <v>2</v>
      </c>
      <c r="P572" s="30">
        <v>2</v>
      </c>
      <c r="Q572" s="4">
        <v>11</v>
      </c>
      <c r="R572" s="4">
        <v>0.72109999999999996</v>
      </c>
      <c r="S572" s="4">
        <v>0.1134</v>
      </c>
      <c r="T572" s="4">
        <v>4</v>
      </c>
      <c r="U572" s="4">
        <v>0.83130000000000004</v>
      </c>
      <c r="V572" s="4">
        <v>0.53469999999999995</v>
      </c>
      <c r="W572" s="4">
        <v>11.48</v>
      </c>
      <c r="X572" s="4" t="s">
        <v>47</v>
      </c>
      <c r="Y572" t="s">
        <v>47</v>
      </c>
      <c r="Z572">
        <v>2.7789999999999999</v>
      </c>
    </row>
    <row r="573" spans="4:26">
      <c r="L573" s="33" t="s">
        <v>81</v>
      </c>
      <c r="M573" s="33" t="s">
        <v>76</v>
      </c>
      <c r="N573" s="30" t="s">
        <v>69</v>
      </c>
      <c r="O573" s="30">
        <v>2</v>
      </c>
      <c r="P573" s="30">
        <v>2</v>
      </c>
      <c r="Q573" s="4">
        <v>12</v>
      </c>
      <c r="R573" s="4">
        <v>0.98850000000000005</v>
      </c>
      <c r="S573" s="4">
        <v>0.14899999999999999</v>
      </c>
      <c r="T573" s="4">
        <v>4.0019999999999998</v>
      </c>
      <c r="U573" s="4">
        <v>0.80659999999999998</v>
      </c>
      <c r="V573" s="4">
        <v>0.49559999999999998</v>
      </c>
      <c r="W573" s="4">
        <v>15.73</v>
      </c>
      <c r="X573" s="4" t="s">
        <v>47</v>
      </c>
      <c r="Y573" t="s">
        <v>47</v>
      </c>
      <c r="Z573">
        <v>3.65</v>
      </c>
    </row>
    <row r="574" spans="4:26">
      <c r="L574" s="33" t="s">
        <v>81</v>
      </c>
      <c r="M574" s="33" t="s">
        <v>76</v>
      </c>
      <c r="N574" s="30" t="s">
        <v>69</v>
      </c>
      <c r="O574" s="30">
        <v>2</v>
      </c>
      <c r="P574" s="30">
        <v>2</v>
      </c>
      <c r="Q574" s="4">
        <v>13</v>
      </c>
      <c r="R574" s="4">
        <v>1.355</v>
      </c>
      <c r="S574" s="4">
        <v>0.19819999999999999</v>
      </c>
      <c r="T574" s="4">
        <v>4.0030000000000001</v>
      </c>
      <c r="U574" s="4">
        <v>0.79100000000000004</v>
      </c>
      <c r="V574" s="4">
        <v>0.46789999999999998</v>
      </c>
      <c r="W574" s="4">
        <v>21.57</v>
      </c>
      <c r="X574" s="4" t="s">
        <v>47</v>
      </c>
      <c r="Y574" t="s">
        <v>47</v>
      </c>
      <c r="Z574">
        <v>4.8570000000000002</v>
      </c>
    </row>
    <row r="575" spans="4:26">
      <c r="L575" s="33" t="s">
        <v>81</v>
      </c>
      <c r="M575" s="33" t="s">
        <v>76</v>
      </c>
      <c r="N575" s="30" t="s">
        <v>69</v>
      </c>
      <c r="O575" s="30">
        <v>2</v>
      </c>
      <c r="P575" s="30">
        <v>2</v>
      </c>
      <c r="Q575" s="4">
        <v>14</v>
      </c>
      <c r="R575" s="4">
        <v>1.8580000000000001</v>
      </c>
      <c r="S575" s="4">
        <v>0.27039999999999997</v>
      </c>
      <c r="T575" s="4">
        <v>4.0039999999999996</v>
      </c>
      <c r="U575" s="4">
        <v>0.79200000000000004</v>
      </c>
      <c r="V575" s="4">
        <v>0.45710000000000001</v>
      </c>
      <c r="W575" s="4">
        <v>29.57</v>
      </c>
      <c r="X575" s="4" t="s">
        <v>47</v>
      </c>
      <c r="Y575" t="s">
        <v>47</v>
      </c>
      <c r="Z575">
        <v>6.6239999999999997</v>
      </c>
    </row>
    <row r="576" spans="4:26">
      <c r="L576" s="33" t="s">
        <v>81</v>
      </c>
      <c r="M576" s="33" t="s">
        <v>76</v>
      </c>
      <c r="N576" s="30" t="s">
        <v>69</v>
      </c>
      <c r="O576" s="30">
        <v>2</v>
      </c>
      <c r="P576" s="30">
        <v>2</v>
      </c>
      <c r="Q576" s="4">
        <v>15</v>
      </c>
      <c r="R576" s="4">
        <v>2.5459999999999998</v>
      </c>
      <c r="S576" s="4">
        <v>0.3856</v>
      </c>
      <c r="T576" s="4">
        <v>4.0010000000000003</v>
      </c>
      <c r="U576" s="4">
        <v>0.82310000000000005</v>
      </c>
      <c r="V576" s="4">
        <v>0.47739999999999999</v>
      </c>
      <c r="W576" s="4">
        <v>40.53</v>
      </c>
      <c r="X576" s="4" t="s">
        <v>47</v>
      </c>
      <c r="Y576" t="s">
        <v>47</v>
      </c>
      <c r="Z576">
        <v>9.4489999999999998</v>
      </c>
    </row>
    <row r="577" spans="4:26">
      <c r="D577" s="2"/>
      <c r="L577" s="33" t="s">
        <v>81</v>
      </c>
      <c r="M577" s="33" t="s">
        <v>76</v>
      </c>
      <c r="N577" s="30" t="s">
        <v>69</v>
      </c>
      <c r="O577" s="30">
        <v>2</v>
      </c>
      <c r="P577" s="30">
        <v>2</v>
      </c>
      <c r="Q577" s="4">
        <v>16</v>
      </c>
      <c r="R577" s="4">
        <v>3.4910000000000001</v>
      </c>
      <c r="S577" s="4">
        <v>0.58840000000000003</v>
      </c>
      <c r="T577" s="4">
        <v>4.0039999999999996</v>
      </c>
      <c r="U577" s="4">
        <v>0.91320000000000001</v>
      </c>
      <c r="V577" s="4">
        <v>0.5363</v>
      </c>
      <c r="W577" s="4">
        <v>55.56</v>
      </c>
      <c r="X577" s="4" t="s">
        <v>47</v>
      </c>
      <c r="Y577" t="s">
        <v>47</v>
      </c>
      <c r="Z577">
        <v>14.42</v>
      </c>
    </row>
    <row r="578" spans="4:26">
      <c r="L578" s="33" t="s">
        <v>81</v>
      </c>
      <c r="M578" s="33" t="s">
        <v>76</v>
      </c>
      <c r="N578" s="30" t="s">
        <v>69</v>
      </c>
      <c r="O578" s="30">
        <v>2</v>
      </c>
      <c r="P578" s="30">
        <v>2</v>
      </c>
      <c r="Q578" s="4">
        <v>17</v>
      </c>
      <c r="R578" s="4">
        <v>4.7850000000000001</v>
      </c>
      <c r="S578" s="4">
        <v>0.97929999999999995</v>
      </c>
      <c r="T578" s="4">
        <v>4.0039999999999996</v>
      </c>
      <c r="U578" s="4">
        <v>1.1080000000000001</v>
      </c>
      <c r="V578" s="4">
        <v>0.65310000000000001</v>
      </c>
      <c r="W578" s="4">
        <v>76.150000000000006</v>
      </c>
      <c r="X578" s="4" t="s">
        <v>47</v>
      </c>
      <c r="Y578" t="s">
        <v>47</v>
      </c>
      <c r="Z578">
        <v>23.99</v>
      </c>
    </row>
    <row r="579" spans="4:26">
      <c r="L579" s="33" t="s">
        <v>81</v>
      </c>
      <c r="M579" s="33" t="s">
        <v>76</v>
      </c>
      <c r="N579" s="30" t="s">
        <v>69</v>
      </c>
      <c r="O579" s="30">
        <v>2</v>
      </c>
      <c r="P579" s="30">
        <v>2</v>
      </c>
      <c r="Q579" s="4">
        <v>18</v>
      </c>
      <c r="R579" s="4">
        <v>6.5590000000000002</v>
      </c>
      <c r="S579" s="4">
        <v>1.73</v>
      </c>
      <c r="T579" s="4">
        <v>4.0039999999999996</v>
      </c>
      <c r="U579" s="4">
        <v>1.44</v>
      </c>
      <c r="V579" s="4">
        <v>0.82089999999999996</v>
      </c>
      <c r="W579" s="4">
        <v>104.4</v>
      </c>
      <c r="X579" s="4" t="s">
        <v>47</v>
      </c>
      <c r="Y579" t="s">
        <v>47</v>
      </c>
      <c r="Z579">
        <v>42.39</v>
      </c>
    </row>
    <row r="580" spans="4:26">
      <c r="L580" s="33" t="s">
        <v>81</v>
      </c>
      <c r="M580" s="33" t="s">
        <v>76</v>
      </c>
      <c r="N580" s="30" t="s">
        <v>69</v>
      </c>
      <c r="O580" s="30">
        <v>2</v>
      </c>
      <c r="P580" s="30">
        <v>2</v>
      </c>
      <c r="Q580" s="4">
        <v>19</v>
      </c>
      <c r="R580" s="4">
        <v>8.9930000000000003</v>
      </c>
      <c r="S580" s="4">
        <v>2.9910000000000001</v>
      </c>
      <c r="T580" s="4">
        <v>4.0049999999999999</v>
      </c>
      <c r="U580" s="4">
        <v>1.8560000000000001</v>
      </c>
      <c r="V580" s="4">
        <v>0.95989999999999998</v>
      </c>
      <c r="W580" s="4">
        <v>143.1</v>
      </c>
      <c r="X580" s="4" t="s">
        <v>47</v>
      </c>
      <c r="Y580" t="s">
        <v>47</v>
      </c>
      <c r="Z580">
        <v>73.290000000000006</v>
      </c>
    </row>
    <row r="581" spans="4:26">
      <c r="L581" s="33" t="s">
        <v>81</v>
      </c>
      <c r="M581" s="33" t="s">
        <v>76</v>
      </c>
      <c r="N581" s="30" t="s">
        <v>69</v>
      </c>
      <c r="O581" s="28">
        <v>2</v>
      </c>
      <c r="P581" s="28">
        <v>2</v>
      </c>
      <c r="Q581" s="4">
        <v>20</v>
      </c>
      <c r="R581" s="4">
        <v>12.33</v>
      </c>
      <c r="S581" s="4">
        <v>4.7640000000000002</v>
      </c>
      <c r="T581" s="4">
        <v>4.0049999999999999</v>
      </c>
      <c r="U581" s="4">
        <v>2.218</v>
      </c>
      <c r="V581" s="4">
        <v>0.98770000000000002</v>
      </c>
      <c r="W581" s="4">
        <v>196.2</v>
      </c>
      <c r="X581" s="4" t="s">
        <v>47</v>
      </c>
      <c r="Y581" t="s">
        <v>47</v>
      </c>
      <c r="Z581">
        <v>116.7</v>
      </c>
    </row>
    <row r="582" spans="4:26">
      <c r="L582" s="33" t="s">
        <v>81</v>
      </c>
      <c r="M582" s="33" t="s">
        <v>76</v>
      </c>
      <c r="N582" s="30" t="s">
        <v>69</v>
      </c>
      <c r="O582" s="30">
        <v>3</v>
      </c>
      <c r="P582" s="30">
        <v>2</v>
      </c>
      <c r="Q582" s="4">
        <v>1</v>
      </c>
      <c r="R582" s="4">
        <v>3.1419999999999997E-2</v>
      </c>
      <c r="S582" s="4">
        <v>8.2509999999999997E-3</v>
      </c>
      <c r="T582" s="4">
        <v>4.0179999999999998</v>
      </c>
      <c r="U582" s="4">
        <v>1.2829999999999999</v>
      </c>
      <c r="V582" s="4">
        <v>1.0369999999999999</v>
      </c>
      <c r="W582" s="4">
        <v>0.50009999999999999</v>
      </c>
      <c r="X582" s="4" t="s">
        <v>47</v>
      </c>
      <c r="Y582" t="s">
        <v>47</v>
      </c>
      <c r="Z582">
        <v>0.20219999999999999</v>
      </c>
    </row>
    <row r="583" spans="4:26">
      <c r="L583" s="33" t="s">
        <v>81</v>
      </c>
      <c r="M583" s="33" t="s">
        <v>76</v>
      </c>
      <c r="N583" s="30" t="s">
        <v>69</v>
      </c>
      <c r="O583" s="30">
        <v>3</v>
      </c>
      <c r="P583" s="30">
        <v>2</v>
      </c>
      <c r="Q583" s="4">
        <v>2</v>
      </c>
      <c r="R583" s="4">
        <v>4.2479999999999997E-2</v>
      </c>
      <c r="S583" s="4">
        <v>1.137E-2</v>
      </c>
      <c r="T583" s="4">
        <v>4.0170000000000003</v>
      </c>
      <c r="U583" s="4">
        <v>1.1779999999999999</v>
      </c>
      <c r="V583" s="4">
        <v>1.2</v>
      </c>
      <c r="W583" s="4">
        <v>0.67620000000000002</v>
      </c>
      <c r="X583" s="4" t="s">
        <v>47</v>
      </c>
      <c r="Y583" t="s">
        <v>47</v>
      </c>
      <c r="Z583">
        <v>0.27860000000000001</v>
      </c>
    </row>
    <row r="584" spans="4:26">
      <c r="L584" s="33" t="s">
        <v>81</v>
      </c>
      <c r="M584" s="33" t="s">
        <v>76</v>
      </c>
      <c r="N584" s="30" t="s">
        <v>69</v>
      </c>
      <c r="O584" s="30">
        <v>3</v>
      </c>
      <c r="P584" s="30">
        <v>2</v>
      </c>
      <c r="Q584" s="4">
        <v>3</v>
      </c>
      <c r="R584" s="4">
        <v>5.7880000000000001E-2</v>
      </c>
      <c r="S584" s="4">
        <v>1.354E-2</v>
      </c>
      <c r="T584" s="4">
        <v>4.016</v>
      </c>
      <c r="U584" s="4">
        <v>1.05</v>
      </c>
      <c r="V584" s="4">
        <v>1.028</v>
      </c>
      <c r="W584" s="4">
        <v>0.92120000000000002</v>
      </c>
      <c r="X584" s="4" t="s">
        <v>47</v>
      </c>
      <c r="Y584" t="s">
        <v>47</v>
      </c>
      <c r="Z584">
        <v>0.33169999999999999</v>
      </c>
    </row>
    <row r="585" spans="4:26">
      <c r="L585" s="33" t="s">
        <v>81</v>
      </c>
      <c r="M585" s="33" t="s">
        <v>76</v>
      </c>
      <c r="N585" s="30" t="s">
        <v>69</v>
      </c>
      <c r="O585" s="30">
        <v>3</v>
      </c>
      <c r="P585" s="30">
        <v>2</v>
      </c>
      <c r="Q585" s="4">
        <v>4</v>
      </c>
      <c r="R585" s="4">
        <v>7.9280000000000003E-2</v>
      </c>
      <c r="S585" s="4">
        <v>1.6709999999999999E-2</v>
      </c>
      <c r="T585" s="4">
        <v>4.016</v>
      </c>
      <c r="U585" s="4">
        <v>0.98209999999999997</v>
      </c>
      <c r="V585" s="4">
        <v>0.88819999999999999</v>
      </c>
      <c r="W585" s="4">
        <v>1.262</v>
      </c>
      <c r="X585" s="4" t="s">
        <v>47</v>
      </c>
      <c r="Y585" t="s">
        <v>47</v>
      </c>
      <c r="Z585">
        <v>0.40939999999999999</v>
      </c>
    </row>
    <row r="586" spans="4:26">
      <c r="L586" s="33" t="s">
        <v>81</v>
      </c>
      <c r="M586" s="33" t="s">
        <v>76</v>
      </c>
      <c r="N586" s="30" t="s">
        <v>69</v>
      </c>
      <c r="O586" s="30">
        <v>3</v>
      </c>
      <c r="P586" s="30">
        <v>2</v>
      </c>
      <c r="Q586" s="4">
        <v>5</v>
      </c>
      <c r="R586" s="4">
        <v>0.1087</v>
      </c>
      <c r="S586" s="4">
        <v>2.104E-2</v>
      </c>
      <c r="T586" s="4">
        <v>4.016</v>
      </c>
      <c r="U586" s="4">
        <v>0.93730000000000002</v>
      </c>
      <c r="V586" s="4">
        <v>0.7752</v>
      </c>
      <c r="W586" s="4">
        <v>1.73</v>
      </c>
      <c r="X586" s="4" t="s">
        <v>47</v>
      </c>
      <c r="Y586" t="s">
        <v>47</v>
      </c>
      <c r="Z586">
        <v>0.51539999999999997</v>
      </c>
    </row>
    <row r="587" spans="4:26">
      <c r="L587" s="33" t="s">
        <v>81</v>
      </c>
      <c r="M587" s="33" t="s">
        <v>76</v>
      </c>
      <c r="N587" s="30" t="s">
        <v>69</v>
      </c>
      <c r="O587" s="30">
        <v>3</v>
      </c>
      <c r="P587" s="30">
        <v>2</v>
      </c>
      <c r="Q587" s="4">
        <v>6</v>
      </c>
      <c r="R587" s="4">
        <v>0.14899999999999999</v>
      </c>
      <c r="S587" s="4">
        <v>2.6880000000000001E-2</v>
      </c>
      <c r="T587" s="4">
        <v>4.016</v>
      </c>
      <c r="U587" s="4">
        <v>0.9022</v>
      </c>
      <c r="V587" s="4">
        <v>0.68659999999999999</v>
      </c>
      <c r="W587" s="4">
        <v>2.371</v>
      </c>
      <c r="X587" s="4" t="s">
        <v>47</v>
      </c>
      <c r="Y587" t="s">
        <v>47</v>
      </c>
      <c r="Z587">
        <v>0.65849999999999997</v>
      </c>
    </row>
    <row r="588" spans="4:26">
      <c r="L588" s="33" t="s">
        <v>81</v>
      </c>
      <c r="M588" s="33" t="s">
        <v>76</v>
      </c>
      <c r="N588" s="30" t="s">
        <v>69</v>
      </c>
      <c r="O588" s="30">
        <v>3</v>
      </c>
      <c r="P588" s="30">
        <v>2</v>
      </c>
      <c r="Q588" s="4">
        <v>7</v>
      </c>
      <c r="R588" s="4">
        <v>0.20419999999999999</v>
      </c>
      <c r="S588" s="4">
        <v>3.492E-2</v>
      </c>
      <c r="T588" s="4">
        <v>4.016</v>
      </c>
      <c r="U588" s="4">
        <v>0.86509999999999998</v>
      </c>
      <c r="V588" s="4">
        <v>0.63719999999999999</v>
      </c>
      <c r="W588" s="4">
        <v>3.25</v>
      </c>
      <c r="X588" s="4" t="s">
        <v>47</v>
      </c>
      <c r="Y588" t="s">
        <v>47</v>
      </c>
      <c r="Z588">
        <v>0.85550000000000004</v>
      </c>
    </row>
    <row r="589" spans="4:26">
      <c r="L589" s="33" t="s">
        <v>81</v>
      </c>
      <c r="M589" s="33" t="s">
        <v>76</v>
      </c>
      <c r="N589" s="30" t="s">
        <v>69</v>
      </c>
      <c r="O589" s="30">
        <v>3</v>
      </c>
      <c r="P589" s="30">
        <v>2</v>
      </c>
      <c r="Q589" s="4">
        <v>8</v>
      </c>
      <c r="R589" s="4">
        <v>0.27989999999999998</v>
      </c>
      <c r="S589" s="4">
        <v>4.5420000000000002E-2</v>
      </c>
      <c r="T589" s="4">
        <v>4.0129999999999999</v>
      </c>
      <c r="U589" s="4">
        <v>0.83040000000000003</v>
      </c>
      <c r="V589" s="4">
        <v>0.59160000000000001</v>
      </c>
      <c r="W589" s="4">
        <v>4.4550000000000001</v>
      </c>
      <c r="X589" s="4" t="s">
        <v>47</v>
      </c>
      <c r="Y589" t="s">
        <v>47</v>
      </c>
      <c r="Z589">
        <v>1.113</v>
      </c>
    </row>
    <row r="590" spans="4:26">
      <c r="L590" s="33" t="s">
        <v>81</v>
      </c>
      <c r="M590" s="33" t="s">
        <v>76</v>
      </c>
      <c r="N590" s="30" t="s">
        <v>69</v>
      </c>
      <c r="O590" s="30">
        <v>3</v>
      </c>
      <c r="P590" s="30">
        <v>2</v>
      </c>
      <c r="Q590" s="4">
        <v>9</v>
      </c>
      <c r="R590" s="4">
        <v>0.38369999999999999</v>
      </c>
      <c r="S590" s="4">
        <v>5.8700000000000002E-2</v>
      </c>
      <c r="T590" s="4">
        <v>4.0140000000000002</v>
      </c>
      <c r="U590" s="4">
        <v>0.80020000000000002</v>
      </c>
      <c r="V590" s="4">
        <v>0.53249999999999997</v>
      </c>
      <c r="W590" s="4">
        <v>6.1070000000000002</v>
      </c>
      <c r="X590" s="4" t="s">
        <v>47</v>
      </c>
      <c r="Y590" t="s">
        <v>47</v>
      </c>
      <c r="Z590">
        <v>1.4379999999999999</v>
      </c>
    </row>
    <row r="591" spans="4:26">
      <c r="L591" s="33" t="s">
        <v>81</v>
      </c>
      <c r="M591" s="33" t="s">
        <v>76</v>
      </c>
      <c r="N591" s="30" t="s">
        <v>69</v>
      </c>
      <c r="O591" s="30">
        <v>3</v>
      </c>
      <c r="P591" s="30">
        <v>2</v>
      </c>
      <c r="Q591" s="4">
        <v>10</v>
      </c>
      <c r="R591" s="4">
        <v>0.52600000000000002</v>
      </c>
      <c r="S591" s="4">
        <v>7.6289999999999997E-2</v>
      </c>
      <c r="T591" s="4">
        <v>4.0140000000000002</v>
      </c>
      <c r="U591" s="4">
        <v>0.76970000000000005</v>
      </c>
      <c r="V591" s="4">
        <v>0.4879</v>
      </c>
      <c r="W591" s="4">
        <v>8.3719999999999999</v>
      </c>
      <c r="X591" s="4" t="s">
        <v>47</v>
      </c>
      <c r="Y591" t="s">
        <v>47</v>
      </c>
      <c r="Z591">
        <v>1.869</v>
      </c>
    </row>
    <row r="592" spans="4:26">
      <c r="L592" s="33" t="s">
        <v>81</v>
      </c>
      <c r="M592" s="33" t="s">
        <v>76</v>
      </c>
      <c r="N592" s="30" t="s">
        <v>69</v>
      </c>
      <c r="O592" s="30">
        <v>3</v>
      </c>
      <c r="P592" s="30">
        <v>2</v>
      </c>
      <c r="Q592" s="4">
        <v>11</v>
      </c>
      <c r="R592" s="4">
        <v>0.72109999999999996</v>
      </c>
      <c r="S592" s="4">
        <v>9.9449999999999997E-2</v>
      </c>
      <c r="T592" s="4">
        <v>4.0140000000000002</v>
      </c>
      <c r="U592" s="4">
        <v>0.74270000000000003</v>
      </c>
      <c r="V592" s="4">
        <v>0.44629999999999997</v>
      </c>
      <c r="W592" s="4">
        <v>11.48</v>
      </c>
      <c r="X592" s="4" t="s">
        <v>47</v>
      </c>
      <c r="Y592" t="s">
        <v>47</v>
      </c>
      <c r="Z592">
        <v>2.4369999999999998</v>
      </c>
    </row>
    <row r="593" spans="12:26">
      <c r="L593" s="33" t="s">
        <v>81</v>
      </c>
      <c r="M593" s="33" t="s">
        <v>76</v>
      </c>
      <c r="N593" s="30" t="s">
        <v>69</v>
      </c>
      <c r="O593" s="30">
        <v>3</v>
      </c>
      <c r="P593" s="30">
        <v>2</v>
      </c>
      <c r="Q593" s="4">
        <v>12</v>
      </c>
      <c r="R593" s="4">
        <v>0.98850000000000005</v>
      </c>
      <c r="S593" s="4">
        <v>0.13070000000000001</v>
      </c>
      <c r="T593" s="4">
        <v>4.016</v>
      </c>
      <c r="U593" s="4">
        <v>0.71989999999999998</v>
      </c>
      <c r="V593" s="4">
        <v>0.41499999999999998</v>
      </c>
      <c r="W593" s="4">
        <v>15.73</v>
      </c>
      <c r="X593" s="4" t="s">
        <v>47</v>
      </c>
      <c r="Y593" t="s">
        <v>47</v>
      </c>
      <c r="Z593">
        <v>3.2029999999999998</v>
      </c>
    </row>
    <row r="594" spans="12:26">
      <c r="L594" s="33" t="s">
        <v>81</v>
      </c>
      <c r="M594" s="33" t="s">
        <v>76</v>
      </c>
      <c r="N594" s="30" t="s">
        <v>69</v>
      </c>
      <c r="O594" s="30">
        <v>3</v>
      </c>
      <c r="P594" s="30">
        <v>2</v>
      </c>
      <c r="Q594" s="4">
        <v>13</v>
      </c>
      <c r="R594" s="4">
        <v>1.355</v>
      </c>
      <c r="S594" s="4">
        <v>0.17399999999999999</v>
      </c>
      <c r="T594" s="4">
        <v>4.0129999999999999</v>
      </c>
      <c r="U594" s="4">
        <v>0.70479999999999998</v>
      </c>
      <c r="V594" s="4">
        <v>0.39269999999999999</v>
      </c>
      <c r="W594" s="4">
        <v>21.57</v>
      </c>
      <c r="X594" s="4" t="s">
        <v>47</v>
      </c>
      <c r="Y594" t="s">
        <v>47</v>
      </c>
      <c r="Z594">
        <v>4.2629999999999999</v>
      </c>
    </row>
    <row r="595" spans="12:26">
      <c r="L595" s="33" t="s">
        <v>81</v>
      </c>
      <c r="M595" s="33" t="s">
        <v>76</v>
      </c>
      <c r="N595" s="30" t="s">
        <v>69</v>
      </c>
      <c r="O595" s="30">
        <v>3</v>
      </c>
      <c r="P595" s="30">
        <v>2</v>
      </c>
      <c r="Q595" s="4">
        <v>14</v>
      </c>
      <c r="R595" s="4">
        <v>1.8580000000000001</v>
      </c>
      <c r="S595" s="4">
        <v>0.23680000000000001</v>
      </c>
      <c r="T595" s="4">
        <v>4.0119999999999996</v>
      </c>
      <c r="U595" s="4">
        <v>0.70269999999999999</v>
      </c>
      <c r="V595" s="4">
        <v>0.3841</v>
      </c>
      <c r="W595" s="4">
        <v>29.56</v>
      </c>
      <c r="X595" s="4" t="s">
        <v>47</v>
      </c>
      <c r="Y595" t="s">
        <v>47</v>
      </c>
      <c r="Z595">
        <v>5.8010000000000002</v>
      </c>
    </row>
    <row r="596" spans="12:26">
      <c r="L596" s="33" t="s">
        <v>81</v>
      </c>
      <c r="M596" s="33" t="s">
        <v>76</v>
      </c>
      <c r="N596" s="30" t="s">
        <v>69</v>
      </c>
      <c r="O596" s="30">
        <v>3</v>
      </c>
      <c r="P596" s="30">
        <v>2</v>
      </c>
      <c r="Q596" s="4">
        <v>15</v>
      </c>
      <c r="R596" s="4">
        <v>2.5459999999999998</v>
      </c>
      <c r="S596" s="4">
        <v>0.33489999999999998</v>
      </c>
      <c r="T596" s="4">
        <v>4.0090000000000003</v>
      </c>
      <c r="U596" s="4">
        <v>0.72540000000000004</v>
      </c>
      <c r="V596" s="4">
        <v>0.39560000000000001</v>
      </c>
      <c r="W596" s="4">
        <v>40.53</v>
      </c>
      <c r="X596" s="4" t="s">
        <v>47</v>
      </c>
      <c r="Y596" t="s">
        <v>47</v>
      </c>
      <c r="Z596">
        <v>8.2050000000000001</v>
      </c>
    </row>
    <row r="597" spans="12:26">
      <c r="L597" s="33" t="s">
        <v>81</v>
      </c>
      <c r="M597" s="33" t="s">
        <v>76</v>
      </c>
      <c r="N597" s="30" t="s">
        <v>69</v>
      </c>
      <c r="O597" s="30">
        <v>3</v>
      </c>
      <c r="P597" s="30">
        <v>2</v>
      </c>
      <c r="Q597" s="4">
        <v>16</v>
      </c>
      <c r="R597" s="4">
        <v>3.4910000000000001</v>
      </c>
      <c r="S597" s="4">
        <v>0.50429999999999997</v>
      </c>
      <c r="T597" s="4">
        <v>4.01</v>
      </c>
      <c r="U597" s="4">
        <v>0.79579999999999995</v>
      </c>
      <c r="V597" s="4">
        <v>0.43680000000000002</v>
      </c>
      <c r="W597" s="4">
        <v>55.56</v>
      </c>
      <c r="X597" s="4" t="s">
        <v>47</v>
      </c>
      <c r="Y597" t="s">
        <v>47</v>
      </c>
      <c r="Z597">
        <v>12.36</v>
      </c>
    </row>
    <row r="598" spans="12:26">
      <c r="L598" s="33" t="s">
        <v>81</v>
      </c>
      <c r="M598" s="33" t="s">
        <v>76</v>
      </c>
      <c r="N598" s="30" t="s">
        <v>69</v>
      </c>
      <c r="O598" s="30">
        <v>3</v>
      </c>
      <c r="P598" s="30">
        <v>2</v>
      </c>
      <c r="Q598" s="4">
        <v>17</v>
      </c>
      <c r="R598" s="4">
        <v>4.7850000000000001</v>
      </c>
      <c r="S598" s="4">
        <v>0.83130000000000004</v>
      </c>
      <c r="T598" s="4">
        <v>4.008</v>
      </c>
      <c r="U598" s="4">
        <v>0.95299999999999996</v>
      </c>
      <c r="V598" s="4">
        <v>0.5323</v>
      </c>
      <c r="W598" s="4">
        <v>76.150000000000006</v>
      </c>
      <c r="X598" s="4" t="s">
        <v>47</v>
      </c>
      <c r="Y598" t="s">
        <v>47</v>
      </c>
      <c r="Z598">
        <v>20.37</v>
      </c>
    </row>
    <row r="599" spans="12:26">
      <c r="L599" s="33" t="s">
        <v>81</v>
      </c>
      <c r="M599" s="33" t="s">
        <v>76</v>
      </c>
      <c r="N599" s="30" t="s">
        <v>69</v>
      </c>
      <c r="O599" s="30">
        <v>3</v>
      </c>
      <c r="P599" s="30">
        <v>2</v>
      </c>
      <c r="Q599" s="4">
        <v>18</v>
      </c>
      <c r="R599" s="4">
        <v>6.5590000000000002</v>
      </c>
      <c r="S599" s="4">
        <v>1.4670000000000001</v>
      </c>
      <c r="T599" s="4">
        <v>4.0060000000000002</v>
      </c>
      <c r="U599" s="4">
        <v>1.234</v>
      </c>
      <c r="V599" s="4">
        <v>0.67349999999999999</v>
      </c>
      <c r="W599" s="4">
        <v>104.4</v>
      </c>
      <c r="X599" s="4" t="s">
        <v>47</v>
      </c>
      <c r="Y599" t="s">
        <v>47</v>
      </c>
      <c r="Z599">
        <v>35.950000000000003</v>
      </c>
    </row>
    <row r="600" spans="12:26">
      <c r="L600" s="33" t="s">
        <v>81</v>
      </c>
      <c r="M600" s="33" t="s">
        <v>76</v>
      </c>
      <c r="N600" s="30" t="s">
        <v>69</v>
      </c>
      <c r="O600" s="30">
        <v>3</v>
      </c>
      <c r="P600" s="30">
        <v>2</v>
      </c>
      <c r="Q600" s="4">
        <v>19</v>
      </c>
      <c r="R600" s="4">
        <v>8.9930000000000003</v>
      </c>
      <c r="S600" s="4">
        <v>2.577</v>
      </c>
      <c r="T600" s="4">
        <v>4.0110000000000001</v>
      </c>
      <c r="U600" s="4">
        <v>1.609</v>
      </c>
      <c r="V600" s="4">
        <v>0.80789999999999995</v>
      </c>
      <c r="W600" s="4">
        <v>143.1</v>
      </c>
      <c r="X600" s="4" t="s">
        <v>47</v>
      </c>
      <c r="Y600" t="s">
        <v>47</v>
      </c>
      <c r="Z600">
        <v>63.14</v>
      </c>
    </row>
    <row r="601" spans="12:26">
      <c r="L601" s="34" t="s">
        <v>81</v>
      </c>
      <c r="M601" s="34" t="s">
        <v>76</v>
      </c>
      <c r="N601" s="30" t="s">
        <v>69</v>
      </c>
      <c r="O601" s="28">
        <v>3</v>
      </c>
      <c r="P601" s="28">
        <v>2</v>
      </c>
      <c r="Q601" s="4">
        <v>20</v>
      </c>
      <c r="R601" s="4">
        <v>12.33</v>
      </c>
      <c r="S601" s="4">
        <v>4.1909999999999998</v>
      </c>
      <c r="T601" s="4">
        <v>4.0090000000000003</v>
      </c>
      <c r="U601" s="4">
        <v>1.958</v>
      </c>
      <c r="V601" s="4">
        <v>0.85470000000000002</v>
      </c>
      <c r="W601" s="4">
        <v>196.2</v>
      </c>
      <c r="X601" s="4" t="s">
        <v>47</v>
      </c>
      <c r="Y601" t="s">
        <v>47</v>
      </c>
      <c r="Z601">
        <v>102.7</v>
      </c>
    </row>
    <row r="602" spans="12:26">
      <c r="L602" s="33" t="s">
        <v>82</v>
      </c>
      <c r="M602" s="33" t="s">
        <v>76</v>
      </c>
      <c r="N602" s="30" t="s">
        <v>69</v>
      </c>
      <c r="O602" s="30">
        <v>1</v>
      </c>
      <c r="P602" s="30">
        <v>1</v>
      </c>
      <c r="Q602" s="4">
        <v>1</v>
      </c>
      <c r="R602" s="4">
        <v>0.99960000000000004</v>
      </c>
      <c r="S602" s="4">
        <v>12.64</v>
      </c>
      <c r="T602" s="4">
        <v>3.9449999999999998</v>
      </c>
      <c r="U602" s="4" t="s">
        <v>47</v>
      </c>
      <c r="V602" s="4" t="s">
        <v>47</v>
      </c>
      <c r="W602" s="4">
        <v>150.19999999999999</v>
      </c>
      <c r="X602" s="4">
        <v>12.65</v>
      </c>
      <c r="Y602">
        <v>0.38200000000000001</v>
      </c>
      <c r="Z602">
        <v>309.7</v>
      </c>
    </row>
    <row r="603" spans="12:26">
      <c r="L603" s="33" t="s">
        <v>82</v>
      </c>
      <c r="M603" s="33" t="s">
        <v>76</v>
      </c>
      <c r="N603" s="30" t="s">
        <v>69</v>
      </c>
      <c r="O603" s="30">
        <v>1</v>
      </c>
      <c r="P603" s="30">
        <v>1</v>
      </c>
      <c r="Q603" s="4">
        <v>2</v>
      </c>
      <c r="R603" s="4">
        <v>1.37</v>
      </c>
      <c r="S603" s="4">
        <v>14.16</v>
      </c>
      <c r="T603" s="4">
        <v>3.9449999999999998</v>
      </c>
      <c r="U603" s="4" t="s">
        <v>47</v>
      </c>
      <c r="V603" s="4" t="s">
        <v>47</v>
      </c>
      <c r="W603" s="4">
        <v>405</v>
      </c>
      <c r="X603" s="4">
        <v>10.33</v>
      </c>
      <c r="Y603">
        <v>0.52370000000000005</v>
      </c>
      <c r="Z603">
        <v>346.9</v>
      </c>
    </row>
    <row r="604" spans="12:26">
      <c r="L604" s="33" t="s">
        <v>82</v>
      </c>
      <c r="M604" s="33" t="s">
        <v>76</v>
      </c>
      <c r="N604" s="30" t="s">
        <v>69</v>
      </c>
      <c r="O604" s="30">
        <v>1</v>
      </c>
      <c r="P604" s="30">
        <v>1</v>
      </c>
      <c r="Q604" s="4">
        <v>3</v>
      </c>
      <c r="R604" s="4">
        <v>1.879</v>
      </c>
      <c r="S604" s="4">
        <v>15.6</v>
      </c>
      <c r="T604" s="4">
        <v>3.948</v>
      </c>
      <c r="U604" s="4" t="s">
        <v>47</v>
      </c>
      <c r="V604" s="4" t="s">
        <v>47</v>
      </c>
      <c r="W604" s="4">
        <v>754.3</v>
      </c>
      <c r="X604" s="4">
        <v>8.3019999999999996</v>
      </c>
      <c r="Y604">
        <v>0.71789999999999998</v>
      </c>
      <c r="Z604">
        <v>382.1</v>
      </c>
    </row>
    <row r="605" spans="12:26">
      <c r="L605" s="33" t="s">
        <v>82</v>
      </c>
      <c r="M605" s="33" t="s">
        <v>76</v>
      </c>
      <c r="N605" s="30" t="s">
        <v>69</v>
      </c>
      <c r="O605" s="30">
        <v>1</v>
      </c>
      <c r="P605" s="30">
        <v>1</v>
      </c>
      <c r="Q605" s="4">
        <v>4</v>
      </c>
      <c r="R605" s="4">
        <v>2.5750000000000002</v>
      </c>
      <c r="S605" s="4">
        <v>17.059999999999999</v>
      </c>
      <c r="T605" s="4">
        <v>3.948</v>
      </c>
      <c r="U605" s="4" t="s">
        <v>47</v>
      </c>
      <c r="V605" s="4" t="s">
        <v>47</v>
      </c>
      <c r="W605" s="88">
        <v>1233</v>
      </c>
      <c r="X605" s="4">
        <v>6.6230000000000002</v>
      </c>
      <c r="Y605">
        <v>0.98419999999999996</v>
      </c>
      <c r="Z605">
        <v>417.9</v>
      </c>
    </row>
    <row r="606" spans="12:26">
      <c r="L606" s="33" t="s">
        <v>82</v>
      </c>
      <c r="M606" s="33" t="s">
        <v>76</v>
      </c>
      <c r="N606" s="30" t="s">
        <v>69</v>
      </c>
      <c r="O606" s="30">
        <v>1</v>
      </c>
      <c r="P606" s="30">
        <v>1</v>
      </c>
      <c r="Q606" s="4">
        <v>5</v>
      </c>
      <c r="R606" s="4">
        <v>3.53</v>
      </c>
      <c r="S606" s="4">
        <v>18.7</v>
      </c>
      <c r="T606" s="4">
        <v>3.9489999999999998</v>
      </c>
      <c r="U606" s="4" t="s">
        <v>47</v>
      </c>
      <c r="V606" s="4" t="s">
        <v>47</v>
      </c>
      <c r="W606" s="88">
        <v>1889</v>
      </c>
      <c r="X606" s="4">
        <v>5.2990000000000004</v>
      </c>
      <c r="Y606">
        <v>1.349</v>
      </c>
      <c r="Z606">
        <v>458.3</v>
      </c>
    </row>
    <row r="607" spans="12:26">
      <c r="L607" s="33" t="s">
        <v>82</v>
      </c>
      <c r="M607" s="33" t="s">
        <v>76</v>
      </c>
      <c r="N607" s="30" t="s">
        <v>69</v>
      </c>
      <c r="O607" s="30">
        <v>1</v>
      </c>
      <c r="P607" s="30">
        <v>1</v>
      </c>
      <c r="Q607" s="4">
        <v>6</v>
      </c>
      <c r="R607" s="4">
        <v>4.8390000000000004</v>
      </c>
      <c r="S607" s="4">
        <v>20.49</v>
      </c>
      <c r="T607" s="4">
        <v>3.9510000000000001</v>
      </c>
      <c r="U607" s="4" t="s">
        <v>47</v>
      </c>
      <c r="V607" s="4" t="s">
        <v>47</v>
      </c>
      <c r="W607" s="88">
        <v>2789</v>
      </c>
      <c r="X607" s="4">
        <v>4.234</v>
      </c>
      <c r="Y607">
        <v>1.849</v>
      </c>
      <c r="Z607">
        <v>502</v>
      </c>
    </row>
    <row r="608" spans="12:26">
      <c r="L608" s="33" t="s">
        <v>82</v>
      </c>
      <c r="M608" s="33" t="s">
        <v>76</v>
      </c>
      <c r="N608" s="30" t="s">
        <v>69</v>
      </c>
      <c r="O608" s="30">
        <v>1</v>
      </c>
      <c r="P608" s="30">
        <v>1</v>
      </c>
      <c r="Q608" s="4">
        <v>7</v>
      </c>
      <c r="R608" s="4">
        <v>6.633</v>
      </c>
      <c r="S608" s="4">
        <v>22.65</v>
      </c>
      <c r="T608" s="4">
        <v>3.95</v>
      </c>
      <c r="U608" s="4" t="s">
        <v>47</v>
      </c>
      <c r="V608" s="4" t="s">
        <v>47</v>
      </c>
      <c r="W608" s="88">
        <v>4022</v>
      </c>
      <c r="X608" s="4">
        <v>3.415</v>
      </c>
      <c r="Y608">
        <v>2.5350000000000001</v>
      </c>
      <c r="Z608">
        <v>555</v>
      </c>
    </row>
    <row r="609" spans="12:26">
      <c r="L609" s="33" t="s">
        <v>82</v>
      </c>
      <c r="M609" s="33" t="s">
        <v>76</v>
      </c>
      <c r="N609" s="30" t="s">
        <v>69</v>
      </c>
      <c r="O609" s="30">
        <v>1</v>
      </c>
      <c r="P609" s="30">
        <v>1</v>
      </c>
      <c r="Q609" s="4">
        <v>8</v>
      </c>
      <c r="R609" s="4">
        <v>9.0909999999999993</v>
      </c>
      <c r="S609" s="4">
        <v>25.26</v>
      </c>
      <c r="T609" s="4">
        <v>3.952</v>
      </c>
      <c r="U609" s="4" t="s">
        <v>47</v>
      </c>
      <c r="V609" s="4" t="s">
        <v>47</v>
      </c>
      <c r="W609" s="88">
        <v>5713</v>
      </c>
      <c r="X609" s="4">
        <v>2.7789999999999999</v>
      </c>
      <c r="Y609">
        <v>3.4740000000000002</v>
      </c>
      <c r="Z609">
        <v>618.9</v>
      </c>
    </row>
    <row r="610" spans="12:26">
      <c r="L610" s="33" t="s">
        <v>82</v>
      </c>
      <c r="M610" s="33" t="s">
        <v>76</v>
      </c>
      <c r="N610" s="30" t="s">
        <v>69</v>
      </c>
      <c r="O610" s="30">
        <v>1</v>
      </c>
      <c r="P610" s="30">
        <v>1</v>
      </c>
      <c r="Q610" s="4">
        <v>9</v>
      </c>
      <c r="R610" s="4">
        <v>12.46</v>
      </c>
      <c r="S610" s="4">
        <v>28.5</v>
      </c>
      <c r="T610" s="4">
        <v>3.9540000000000002</v>
      </c>
      <c r="U610" s="4" t="s">
        <v>47</v>
      </c>
      <c r="V610" s="4" t="s">
        <v>47</v>
      </c>
      <c r="W610" s="88">
        <v>8029</v>
      </c>
      <c r="X610" s="4">
        <v>2.2869999999999999</v>
      </c>
      <c r="Y610">
        <v>4.7619999999999996</v>
      </c>
      <c r="Z610">
        <v>698.3</v>
      </c>
    </row>
    <row r="611" spans="12:26">
      <c r="L611" s="33" t="s">
        <v>82</v>
      </c>
      <c r="M611" s="33" t="s">
        <v>76</v>
      </c>
      <c r="N611" s="30" t="s">
        <v>69</v>
      </c>
      <c r="O611" s="30">
        <v>1</v>
      </c>
      <c r="P611" s="30">
        <v>1</v>
      </c>
      <c r="Q611" s="4">
        <v>10</v>
      </c>
      <c r="R611" s="4">
        <v>17.079999999999998</v>
      </c>
      <c r="S611" s="4">
        <v>32.68</v>
      </c>
      <c r="T611" s="4">
        <v>3.9540000000000002</v>
      </c>
      <c r="U611" s="4" t="s">
        <v>47</v>
      </c>
      <c r="V611" s="4" t="s">
        <v>47</v>
      </c>
      <c r="W611" s="88">
        <v>11200</v>
      </c>
      <c r="X611" s="4">
        <v>1.913</v>
      </c>
      <c r="Y611">
        <v>6.5270000000000001</v>
      </c>
      <c r="Z611">
        <v>800.6</v>
      </c>
    </row>
    <row r="612" spans="12:26">
      <c r="L612" s="33" t="s">
        <v>82</v>
      </c>
      <c r="M612" s="33" t="s">
        <v>76</v>
      </c>
      <c r="N612" s="30" t="s">
        <v>69</v>
      </c>
      <c r="O612" s="30">
        <v>1</v>
      </c>
      <c r="P612" s="30">
        <v>1</v>
      </c>
      <c r="Q612" s="4">
        <v>11</v>
      </c>
      <c r="R612" s="4">
        <v>23.41</v>
      </c>
      <c r="S612" s="4">
        <v>38.21</v>
      </c>
      <c r="T612" s="4">
        <v>3.956</v>
      </c>
      <c r="U612" s="4" t="s">
        <v>47</v>
      </c>
      <c r="V612" s="4" t="s">
        <v>47</v>
      </c>
      <c r="W612" s="88">
        <v>15560</v>
      </c>
      <c r="X612" s="4">
        <v>1.6319999999999999</v>
      </c>
      <c r="Y612">
        <v>8.9469999999999992</v>
      </c>
      <c r="Z612">
        <v>936.2</v>
      </c>
    </row>
    <row r="613" spans="12:26">
      <c r="L613" s="33" t="s">
        <v>82</v>
      </c>
      <c r="M613" s="33" t="s">
        <v>76</v>
      </c>
      <c r="N613" s="30" t="s">
        <v>69</v>
      </c>
      <c r="O613" s="30">
        <v>1</v>
      </c>
      <c r="P613" s="30">
        <v>1</v>
      </c>
      <c r="Q613" s="4">
        <v>12</v>
      </c>
      <c r="R613" s="4">
        <v>32.090000000000003</v>
      </c>
      <c r="S613" s="4">
        <v>45.39</v>
      </c>
      <c r="T613" s="4">
        <v>3.9569999999999999</v>
      </c>
      <c r="U613" s="4" t="s">
        <v>47</v>
      </c>
      <c r="V613" s="4" t="s">
        <v>47</v>
      </c>
      <c r="W613" s="88">
        <v>21520</v>
      </c>
      <c r="X613" s="4">
        <v>1.4139999999999999</v>
      </c>
      <c r="Y613">
        <v>12.26</v>
      </c>
      <c r="Z613" s="2">
        <v>1112</v>
      </c>
    </row>
    <row r="614" spans="12:26">
      <c r="L614" s="33" t="s">
        <v>82</v>
      </c>
      <c r="M614" s="33" t="s">
        <v>76</v>
      </c>
      <c r="N614" s="30" t="s">
        <v>69</v>
      </c>
      <c r="O614" s="30">
        <v>1</v>
      </c>
      <c r="P614" s="30">
        <v>1</v>
      </c>
      <c r="Q614" s="4">
        <v>13</v>
      </c>
      <c r="R614" s="4">
        <v>43.99</v>
      </c>
      <c r="S614" s="4">
        <v>54.54</v>
      </c>
      <c r="T614" s="4">
        <v>3.9580000000000002</v>
      </c>
      <c r="U614" s="4" t="s">
        <v>47</v>
      </c>
      <c r="V614" s="4" t="s">
        <v>47</v>
      </c>
      <c r="W614" s="88">
        <v>29700</v>
      </c>
      <c r="X614" s="4">
        <v>1.24</v>
      </c>
      <c r="Y614">
        <v>16.809999999999999</v>
      </c>
      <c r="Z614" s="2">
        <v>1336</v>
      </c>
    </row>
    <row r="615" spans="12:26">
      <c r="L615" s="33" t="s">
        <v>82</v>
      </c>
      <c r="M615" s="33" t="s">
        <v>76</v>
      </c>
      <c r="N615" s="30" t="s">
        <v>69</v>
      </c>
      <c r="O615" s="30">
        <v>1</v>
      </c>
      <c r="P615" s="30">
        <v>1</v>
      </c>
      <c r="Q615" s="4">
        <v>14</v>
      </c>
      <c r="R615" s="4">
        <v>60.31</v>
      </c>
      <c r="S615" s="4">
        <v>65.5</v>
      </c>
      <c r="T615" s="4">
        <v>3.96</v>
      </c>
      <c r="U615" s="4" t="s">
        <v>47</v>
      </c>
      <c r="V615" s="4" t="s">
        <v>47</v>
      </c>
      <c r="W615" s="88">
        <v>40910</v>
      </c>
      <c r="X615" s="4">
        <v>1.0860000000000001</v>
      </c>
      <c r="Y615">
        <v>23.05</v>
      </c>
      <c r="Z615" s="2">
        <v>1605</v>
      </c>
    </row>
    <row r="616" spans="12:26">
      <c r="L616" s="33" t="s">
        <v>82</v>
      </c>
      <c r="M616" s="33" t="s">
        <v>76</v>
      </c>
      <c r="N616" s="30" t="s">
        <v>69</v>
      </c>
      <c r="O616" s="30">
        <v>1</v>
      </c>
      <c r="P616" s="30">
        <v>1</v>
      </c>
      <c r="Q616" s="4">
        <v>15</v>
      </c>
      <c r="R616" s="4">
        <v>82.68</v>
      </c>
      <c r="S616" s="4">
        <v>77.55</v>
      </c>
      <c r="T616" s="4">
        <v>3.96</v>
      </c>
      <c r="U616" s="4" t="s">
        <v>47</v>
      </c>
      <c r="V616" s="4" t="s">
        <v>47</v>
      </c>
      <c r="W616" s="88">
        <v>56280</v>
      </c>
      <c r="X616" s="4">
        <v>0.93789999999999996</v>
      </c>
      <c r="Y616">
        <v>31.6</v>
      </c>
      <c r="Z616" s="2">
        <v>1900</v>
      </c>
    </row>
    <row r="617" spans="12:26">
      <c r="L617" s="33" t="s">
        <v>82</v>
      </c>
      <c r="M617" s="33" t="s">
        <v>76</v>
      </c>
      <c r="N617" s="30" t="s">
        <v>69</v>
      </c>
      <c r="O617" s="30">
        <v>1</v>
      </c>
      <c r="P617" s="30">
        <v>1</v>
      </c>
      <c r="Q617" s="4">
        <v>16</v>
      </c>
      <c r="R617" s="4">
        <v>113.3</v>
      </c>
      <c r="S617" s="4">
        <v>89.67</v>
      </c>
      <c r="T617" s="4">
        <v>3.96</v>
      </c>
      <c r="U617" s="4" t="s">
        <v>47</v>
      </c>
      <c r="V617" s="4" t="s">
        <v>47</v>
      </c>
      <c r="W617" s="88">
        <v>77340</v>
      </c>
      <c r="X617" s="4">
        <v>0.79110000000000003</v>
      </c>
      <c r="Y617">
        <v>43.31</v>
      </c>
      <c r="Z617" s="2">
        <v>2197</v>
      </c>
    </row>
    <row r="618" spans="12:26">
      <c r="L618" s="33" t="s">
        <v>82</v>
      </c>
      <c r="M618" s="33" t="s">
        <v>76</v>
      </c>
      <c r="N618" s="30" t="s">
        <v>69</v>
      </c>
      <c r="O618" s="30">
        <v>1</v>
      </c>
      <c r="P618" s="30">
        <v>1</v>
      </c>
      <c r="Q618" s="4">
        <v>17</v>
      </c>
      <c r="R618" s="4">
        <v>155.4</v>
      </c>
      <c r="S618" s="4">
        <v>101.2</v>
      </c>
      <c r="T618" s="4">
        <v>3.9630000000000001</v>
      </c>
      <c r="U618" s="4" t="s">
        <v>47</v>
      </c>
      <c r="V618" s="4" t="s">
        <v>47</v>
      </c>
      <c r="W618" s="88">
        <v>106200</v>
      </c>
      <c r="X618" s="4">
        <v>0.6512</v>
      </c>
      <c r="Y618">
        <v>59.38</v>
      </c>
      <c r="Z618" s="2">
        <v>2479</v>
      </c>
    </row>
    <row r="619" spans="12:26">
      <c r="L619" s="33" t="s">
        <v>82</v>
      </c>
      <c r="M619" s="33" t="s">
        <v>76</v>
      </c>
      <c r="N619" s="30" t="s">
        <v>69</v>
      </c>
      <c r="O619" s="30">
        <v>1</v>
      </c>
      <c r="P619" s="30">
        <v>1</v>
      </c>
      <c r="Q619" s="4">
        <v>18</v>
      </c>
      <c r="R619" s="4">
        <v>213</v>
      </c>
      <c r="S619" s="4">
        <v>111.5</v>
      </c>
      <c r="T619" s="4">
        <v>3.9630000000000001</v>
      </c>
      <c r="U619" s="4" t="s">
        <v>47</v>
      </c>
      <c r="V619" s="4" t="s">
        <v>47</v>
      </c>
      <c r="W619" s="88">
        <v>145800</v>
      </c>
      <c r="X619" s="4">
        <v>0.52339999999999998</v>
      </c>
      <c r="Y619">
        <v>81.39</v>
      </c>
      <c r="Z619" s="2">
        <v>2731</v>
      </c>
    </row>
    <row r="620" spans="12:26">
      <c r="L620" s="33" t="s">
        <v>82</v>
      </c>
      <c r="M620" s="33" t="s">
        <v>76</v>
      </c>
      <c r="N620" s="30" t="s">
        <v>69</v>
      </c>
      <c r="O620" s="30">
        <v>1</v>
      </c>
      <c r="P620" s="30">
        <v>1</v>
      </c>
      <c r="Q620" s="4">
        <v>19</v>
      </c>
      <c r="R620" s="4">
        <v>291.89999999999998</v>
      </c>
      <c r="S620" s="4">
        <v>121.2</v>
      </c>
      <c r="T620" s="4">
        <v>3.9630000000000001</v>
      </c>
      <c r="U620" s="4" t="s">
        <v>47</v>
      </c>
      <c r="V620" s="4" t="s">
        <v>47</v>
      </c>
      <c r="W620" s="88">
        <v>200100</v>
      </c>
      <c r="X620" s="4">
        <v>0.41510000000000002</v>
      </c>
      <c r="Y620">
        <v>111.6</v>
      </c>
      <c r="Z620" s="2">
        <v>2969</v>
      </c>
    </row>
    <row r="621" spans="12:26">
      <c r="L621" s="33" t="s">
        <v>82</v>
      </c>
      <c r="M621" s="33" t="s">
        <v>76</v>
      </c>
      <c r="N621" s="30" t="s">
        <v>69</v>
      </c>
      <c r="O621" s="28">
        <v>1</v>
      </c>
      <c r="P621" s="28">
        <v>1</v>
      </c>
      <c r="Q621" s="4">
        <v>20</v>
      </c>
      <c r="R621" s="4">
        <v>400.1</v>
      </c>
      <c r="S621" s="4">
        <v>130.6</v>
      </c>
      <c r="T621" s="4">
        <v>3.9649999999999999</v>
      </c>
      <c r="U621" s="4" t="s">
        <v>47</v>
      </c>
      <c r="V621" s="4" t="s">
        <v>47</v>
      </c>
      <c r="W621" s="88">
        <v>274500</v>
      </c>
      <c r="X621" s="4">
        <v>0.32640000000000002</v>
      </c>
      <c r="Y621">
        <v>152.9</v>
      </c>
      <c r="Z621" s="2">
        <v>3200</v>
      </c>
    </row>
    <row r="622" spans="12:26">
      <c r="L622" s="33" t="s">
        <v>82</v>
      </c>
      <c r="M622" s="33" t="s">
        <v>76</v>
      </c>
      <c r="N622" s="30" t="s">
        <v>69</v>
      </c>
      <c r="O622" s="30">
        <v>2</v>
      </c>
      <c r="P622" s="30">
        <v>1</v>
      </c>
      <c r="Q622" s="4">
        <v>1</v>
      </c>
      <c r="R622" s="4">
        <v>0.99460000000000004</v>
      </c>
      <c r="S622" s="4">
        <v>3.4569999999999999</v>
      </c>
      <c r="T622" s="4">
        <v>3.9940000000000002</v>
      </c>
      <c r="U622" s="4" t="s">
        <v>47</v>
      </c>
      <c r="V622" s="4" t="s">
        <v>47</v>
      </c>
      <c r="W622" s="4">
        <v>148.30000000000001</v>
      </c>
      <c r="X622" s="4">
        <v>3.476</v>
      </c>
      <c r="Y622">
        <v>0.38009999999999999</v>
      </c>
      <c r="Z622">
        <v>84.71</v>
      </c>
    </row>
    <row r="623" spans="12:26">
      <c r="L623" s="33" t="s">
        <v>82</v>
      </c>
      <c r="M623" s="33" t="s">
        <v>76</v>
      </c>
      <c r="N623" s="30" t="s">
        <v>69</v>
      </c>
      <c r="O623" s="30">
        <v>2</v>
      </c>
      <c r="P623" s="30">
        <v>1</v>
      </c>
      <c r="Q623" s="4">
        <v>2</v>
      </c>
      <c r="R623" s="4">
        <v>1.3680000000000001</v>
      </c>
      <c r="S623" s="4">
        <v>5.9420000000000002</v>
      </c>
      <c r="T623" s="4">
        <v>3.9940000000000002</v>
      </c>
      <c r="U623" s="4" t="s">
        <v>47</v>
      </c>
      <c r="V623" s="4" t="s">
        <v>47</v>
      </c>
      <c r="W623" s="4">
        <v>402.3</v>
      </c>
      <c r="X623" s="4">
        <v>4.3419999999999996</v>
      </c>
      <c r="Y623">
        <v>0.52290000000000003</v>
      </c>
      <c r="Z623">
        <v>145.6</v>
      </c>
    </row>
    <row r="624" spans="12:26">
      <c r="L624" s="33" t="s">
        <v>82</v>
      </c>
      <c r="M624" s="33" t="s">
        <v>76</v>
      </c>
      <c r="N624" s="30" t="s">
        <v>69</v>
      </c>
      <c r="O624" s="30">
        <v>2</v>
      </c>
      <c r="P624" s="30">
        <v>1</v>
      </c>
      <c r="Q624" s="4">
        <v>3</v>
      </c>
      <c r="R624" s="4">
        <v>1.8779999999999999</v>
      </c>
      <c r="S624" s="4">
        <v>7.24</v>
      </c>
      <c r="T624" s="4">
        <v>3.99</v>
      </c>
      <c r="U624" s="4" t="s">
        <v>47</v>
      </c>
      <c r="V624" s="4" t="s">
        <v>47</v>
      </c>
      <c r="W624" s="4">
        <v>751.4</v>
      </c>
      <c r="X624" s="4">
        <v>3.855</v>
      </c>
      <c r="Y624">
        <v>0.7177</v>
      </c>
      <c r="Z624">
        <v>177.4</v>
      </c>
    </row>
    <row r="625" spans="12:26">
      <c r="L625" s="33" t="s">
        <v>82</v>
      </c>
      <c r="M625" s="33" t="s">
        <v>76</v>
      </c>
      <c r="N625" s="30" t="s">
        <v>69</v>
      </c>
      <c r="O625" s="30">
        <v>2</v>
      </c>
      <c r="P625" s="30">
        <v>1</v>
      </c>
      <c r="Q625" s="4">
        <v>4</v>
      </c>
      <c r="R625" s="4">
        <v>2.5750000000000002</v>
      </c>
      <c r="S625" s="4">
        <v>8.3279999999999994</v>
      </c>
      <c r="T625" s="4">
        <v>3.9910000000000001</v>
      </c>
      <c r="U625" s="4" t="s">
        <v>47</v>
      </c>
      <c r="V625" s="4" t="s">
        <v>47</v>
      </c>
      <c r="W625" s="88">
        <v>1230</v>
      </c>
      <c r="X625" s="4">
        <v>3.234</v>
      </c>
      <c r="Y625">
        <v>0.9839</v>
      </c>
      <c r="Z625">
        <v>204</v>
      </c>
    </row>
    <row r="626" spans="12:26">
      <c r="L626" s="33" t="s">
        <v>82</v>
      </c>
      <c r="M626" s="33" t="s">
        <v>76</v>
      </c>
      <c r="N626" s="30" t="s">
        <v>69</v>
      </c>
      <c r="O626" s="30">
        <v>2</v>
      </c>
      <c r="P626" s="30">
        <v>1</v>
      </c>
      <c r="Q626" s="4">
        <v>5</v>
      </c>
      <c r="R626" s="4">
        <v>3.53</v>
      </c>
      <c r="S626" s="4">
        <v>9.5229999999999997</v>
      </c>
      <c r="T626" s="4">
        <v>3.9950000000000001</v>
      </c>
      <c r="U626" s="4" t="s">
        <v>47</v>
      </c>
      <c r="V626" s="4" t="s">
        <v>47</v>
      </c>
      <c r="W626" s="88">
        <v>1886</v>
      </c>
      <c r="X626" s="4">
        <v>2.698</v>
      </c>
      <c r="Y626">
        <v>1.349</v>
      </c>
      <c r="Z626">
        <v>233.3</v>
      </c>
    </row>
    <row r="627" spans="12:26">
      <c r="L627" s="33" t="s">
        <v>82</v>
      </c>
      <c r="M627" s="33" t="s">
        <v>76</v>
      </c>
      <c r="N627" s="30" t="s">
        <v>69</v>
      </c>
      <c r="O627" s="30">
        <v>2</v>
      </c>
      <c r="P627" s="30">
        <v>1</v>
      </c>
      <c r="Q627" s="4">
        <v>6</v>
      </c>
      <c r="R627" s="4">
        <v>4.8380000000000001</v>
      </c>
      <c r="S627" s="4">
        <v>10.74</v>
      </c>
      <c r="T627" s="4">
        <v>3.992</v>
      </c>
      <c r="U627" s="4" t="s">
        <v>47</v>
      </c>
      <c r="V627" s="4" t="s">
        <v>47</v>
      </c>
      <c r="W627" s="88">
        <v>2786</v>
      </c>
      <c r="X627" s="4">
        <v>2.2189999999999999</v>
      </c>
      <c r="Y627">
        <v>1.849</v>
      </c>
      <c r="Z627">
        <v>263.10000000000002</v>
      </c>
    </row>
    <row r="628" spans="12:26">
      <c r="L628" s="33" t="s">
        <v>82</v>
      </c>
      <c r="M628" s="33" t="s">
        <v>76</v>
      </c>
      <c r="N628" s="30" t="s">
        <v>69</v>
      </c>
      <c r="O628" s="30">
        <v>2</v>
      </c>
      <c r="P628" s="30">
        <v>1</v>
      </c>
      <c r="Q628" s="4">
        <v>7</v>
      </c>
      <c r="R628" s="4">
        <v>6.6319999999999997</v>
      </c>
      <c r="S628" s="4">
        <v>12.07</v>
      </c>
      <c r="T628" s="4">
        <v>3.9929999999999999</v>
      </c>
      <c r="U628" s="4" t="s">
        <v>47</v>
      </c>
      <c r="V628" s="4" t="s">
        <v>47</v>
      </c>
      <c r="W628" s="88">
        <v>4019</v>
      </c>
      <c r="X628" s="4">
        <v>1.82</v>
      </c>
      <c r="Y628">
        <v>2.5339999999999998</v>
      </c>
      <c r="Z628">
        <v>295.8</v>
      </c>
    </row>
    <row r="629" spans="12:26">
      <c r="L629" s="33" t="s">
        <v>82</v>
      </c>
      <c r="M629" s="33" t="s">
        <v>76</v>
      </c>
      <c r="N629" s="30" t="s">
        <v>69</v>
      </c>
      <c r="O629" s="30">
        <v>2</v>
      </c>
      <c r="P629" s="30">
        <v>1</v>
      </c>
      <c r="Q629" s="4">
        <v>8</v>
      </c>
      <c r="R629" s="4">
        <v>9.0909999999999993</v>
      </c>
      <c r="S629" s="4">
        <v>13.58</v>
      </c>
      <c r="T629" s="4">
        <v>3.9940000000000002</v>
      </c>
      <c r="U629" s="4" t="s">
        <v>47</v>
      </c>
      <c r="V629" s="4" t="s">
        <v>47</v>
      </c>
      <c r="W629" s="88">
        <v>5710</v>
      </c>
      <c r="X629" s="4">
        <v>1.494</v>
      </c>
      <c r="Y629">
        <v>3.4740000000000002</v>
      </c>
      <c r="Z629">
        <v>332.8</v>
      </c>
    </row>
    <row r="630" spans="12:26">
      <c r="L630" s="33" t="s">
        <v>82</v>
      </c>
      <c r="M630" s="33" t="s">
        <v>76</v>
      </c>
      <c r="N630" s="30" t="s">
        <v>69</v>
      </c>
      <c r="O630" s="30">
        <v>2</v>
      </c>
      <c r="P630" s="30">
        <v>1</v>
      </c>
      <c r="Q630" s="4">
        <v>9</v>
      </c>
      <c r="R630" s="4">
        <v>12.46</v>
      </c>
      <c r="S630" s="4">
        <v>15.28</v>
      </c>
      <c r="T630" s="4">
        <v>3.99</v>
      </c>
      <c r="U630" s="4" t="s">
        <v>47</v>
      </c>
      <c r="V630" s="4" t="s">
        <v>47</v>
      </c>
      <c r="W630" s="88">
        <v>8027</v>
      </c>
      <c r="X630" s="4">
        <v>1.226</v>
      </c>
      <c r="Y630">
        <v>4.7619999999999996</v>
      </c>
      <c r="Z630">
        <v>374.5</v>
      </c>
    </row>
    <row r="631" spans="12:26">
      <c r="L631" s="33" t="s">
        <v>82</v>
      </c>
      <c r="M631" s="33" t="s">
        <v>76</v>
      </c>
      <c r="N631" s="30" t="s">
        <v>69</v>
      </c>
      <c r="O631" s="30">
        <v>2</v>
      </c>
      <c r="P631" s="30">
        <v>1</v>
      </c>
      <c r="Q631" s="4">
        <v>10</v>
      </c>
      <c r="R631" s="4">
        <v>17.079999999999998</v>
      </c>
      <c r="S631" s="4">
        <v>17.28</v>
      </c>
      <c r="T631" s="4">
        <v>3.992</v>
      </c>
      <c r="U631" s="4" t="s">
        <v>47</v>
      </c>
      <c r="V631" s="4" t="s">
        <v>47</v>
      </c>
      <c r="W631" s="88">
        <v>11200</v>
      </c>
      <c r="X631" s="4">
        <v>1.012</v>
      </c>
      <c r="Y631">
        <v>6.5279999999999996</v>
      </c>
      <c r="Z631">
        <v>423.4</v>
      </c>
    </row>
    <row r="632" spans="12:26">
      <c r="L632" s="33" t="s">
        <v>82</v>
      </c>
      <c r="M632" s="33" t="s">
        <v>76</v>
      </c>
      <c r="N632" s="30" t="s">
        <v>69</v>
      </c>
      <c r="O632" s="30">
        <v>2</v>
      </c>
      <c r="P632" s="30">
        <v>1</v>
      </c>
      <c r="Q632" s="4">
        <v>11</v>
      </c>
      <c r="R632" s="4">
        <v>23.41</v>
      </c>
      <c r="S632" s="4">
        <v>19.71</v>
      </c>
      <c r="T632" s="4">
        <v>3.9950000000000001</v>
      </c>
      <c r="U632" s="4" t="s">
        <v>47</v>
      </c>
      <c r="V632" s="4" t="s">
        <v>47</v>
      </c>
      <c r="W632" s="88">
        <v>15560</v>
      </c>
      <c r="X632" s="4">
        <v>0.84189999999999998</v>
      </c>
      <c r="Y632">
        <v>8.9480000000000004</v>
      </c>
      <c r="Z632">
        <v>483</v>
      </c>
    </row>
    <row r="633" spans="12:26">
      <c r="L633" s="33" t="s">
        <v>82</v>
      </c>
      <c r="M633" s="33" t="s">
        <v>76</v>
      </c>
      <c r="N633" s="30" t="s">
        <v>69</v>
      </c>
      <c r="O633" s="30">
        <v>2</v>
      </c>
      <c r="P633" s="30">
        <v>1</v>
      </c>
      <c r="Q633" s="4">
        <v>12</v>
      </c>
      <c r="R633" s="4">
        <v>32.090000000000003</v>
      </c>
      <c r="S633" s="4">
        <v>22.7</v>
      </c>
      <c r="T633" s="4">
        <v>3.9929999999999999</v>
      </c>
      <c r="U633" s="4" t="s">
        <v>47</v>
      </c>
      <c r="V633" s="4" t="s">
        <v>47</v>
      </c>
      <c r="W633" s="88">
        <v>21530</v>
      </c>
      <c r="X633" s="4">
        <v>0.70740000000000003</v>
      </c>
      <c r="Y633">
        <v>12.26</v>
      </c>
      <c r="Z633">
        <v>556.29999999999995</v>
      </c>
    </row>
    <row r="634" spans="12:26">
      <c r="L634" s="33" t="s">
        <v>82</v>
      </c>
      <c r="M634" s="33" t="s">
        <v>76</v>
      </c>
      <c r="N634" s="30" t="s">
        <v>69</v>
      </c>
      <c r="O634" s="30">
        <v>2</v>
      </c>
      <c r="P634" s="30">
        <v>1</v>
      </c>
      <c r="Q634" s="4">
        <v>13</v>
      </c>
      <c r="R634" s="4">
        <v>43.99</v>
      </c>
      <c r="S634" s="4">
        <v>26.34</v>
      </c>
      <c r="T634" s="4">
        <v>3.9929999999999999</v>
      </c>
      <c r="U634" s="4" t="s">
        <v>47</v>
      </c>
      <c r="V634" s="4" t="s">
        <v>47</v>
      </c>
      <c r="W634" s="88">
        <v>29710</v>
      </c>
      <c r="X634" s="4">
        <v>0.59870000000000001</v>
      </c>
      <c r="Y634">
        <v>16.809999999999999</v>
      </c>
      <c r="Z634">
        <v>645.29999999999995</v>
      </c>
    </row>
    <row r="635" spans="12:26">
      <c r="L635" s="33" t="s">
        <v>82</v>
      </c>
      <c r="M635" s="33" t="s">
        <v>76</v>
      </c>
      <c r="N635" s="30" t="s">
        <v>69</v>
      </c>
      <c r="O635" s="30">
        <v>2</v>
      </c>
      <c r="P635" s="30">
        <v>1</v>
      </c>
      <c r="Q635" s="4">
        <v>14</v>
      </c>
      <c r="R635" s="4">
        <v>60.3</v>
      </c>
      <c r="S635" s="4">
        <v>31.08</v>
      </c>
      <c r="T635" s="4">
        <v>3.996</v>
      </c>
      <c r="U635" s="4" t="s">
        <v>47</v>
      </c>
      <c r="V635" s="4" t="s">
        <v>47</v>
      </c>
      <c r="W635" s="88">
        <v>40920</v>
      </c>
      <c r="X635" s="4">
        <v>0.51539999999999997</v>
      </c>
      <c r="Y635">
        <v>23.04</v>
      </c>
      <c r="Z635">
        <v>761.6</v>
      </c>
    </row>
    <row r="636" spans="12:26">
      <c r="L636" s="33" t="s">
        <v>82</v>
      </c>
      <c r="M636" s="33" t="s">
        <v>76</v>
      </c>
      <c r="N636" s="30" t="s">
        <v>69</v>
      </c>
      <c r="O636" s="30">
        <v>2</v>
      </c>
      <c r="P636" s="30">
        <v>1</v>
      </c>
      <c r="Q636" s="4">
        <v>15</v>
      </c>
      <c r="R636" s="4">
        <v>82.66</v>
      </c>
      <c r="S636" s="4">
        <v>37.22</v>
      </c>
      <c r="T636" s="4">
        <v>3.996</v>
      </c>
      <c r="U636" s="4" t="s">
        <v>47</v>
      </c>
      <c r="V636" s="4" t="s">
        <v>47</v>
      </c>
      <c r="W636" s="88">
        <v>56290</v>
      </c>
      <c r="X636" s="4">
        <v>0.45029999999999998</v>
      </c>
      <c r="Y636">
        <v>31.59</v>
      </c>
      <c r="Z636">
        <v>912</v>
      </c>
    </row>
    <row r="637" spans="12:26">
      <c r="L637" s="33" t="s">
        <v>82</v>
      </c>
      <c r="M637" s="33" t="s">
        <v>76</v>
      </c>
      <c r="N637" s="30" t="s">
        <v>69</v>
      </c>
      <c r="O637" s="30">
        <v>2</v>
      </c>
      <c r="P637" s="30">
        <v>1</v>
      </c>
      <c r="Q637" s="4">
        <v>16</v>
      </c>
      <c r="R637" s="4">
        <v>113.3</v>
      </c>
      <c r="S637" s="4">
        <v>45.28</v>
      </c>
      <c r="T637" s="4">
        <v>3.9929999999999999</v>
      </c>
      <c r="U637" s="4" t="s">
        <v>47</v>
      </c>
      <c r="V637" s="4" t="s">
        <v>47</v>
      </c>
      <c r="W637" s="88">
        <v>77360</v>
      </c>
      <c r="X637" s="4">
        <v>0.3997</v>
      </c>
      <c r="Y637">
        <v>43.3</v>
      </c>
      <c r="Z637" s="2">
        <v>1110</v>
      </c>
    </row>
    <row r="638" spans="12:26">
      <c r="L638" s="33" t="s">
        <v>82</v>
      </c>
      <c r="M638" s="33" t="s">
        <v>76</v>
      </c>
      <c r="N638" s="30" t="s">
        <v>69</v>
      </c>
      <c r="O638" s="30">
        <v>2</v>
      </c>
      <c r="P638" s="30">
        <v>1</v>
      </c>
      <c r="Q638" s="4">
        <v>17</v>
      </c>
      <c r="R638" s="4">
        <v>155.30000000000001</v>
      </c>
      <c r="S638" s="4">
        <v>56.25</v>
      </c>
      <c r="T638" s="4">
        <v>3.9969999999999999</v>
      </c>
      <c r="U638" s="4" t="s">
        <v>47</v>
      </c>
      <c r="V638" s="4" t="s">
        <v>47</v>
      </c>
      <c r="W638" s="88">
        <v>106200</v>
      </c>
      <c r="X638" s="4">
        <v>0.36220000000000002</v>
      </c>
      <c r="Y638">
        <v>59.35</v>
      </c>
      <c r="Z638" s="2">
        <v>1378</v>
      </c>
    </row>
    <row r="639" spans="12:26">
      <c r="L639" s="33" t="s">
        <v>82</v>
      </c>
      <c r="M639" s="33" t="s">
        <v>76</v>
      </c>
      <c r="N639" s="30" t="s">
        <v>69</v>
      </c>
      <c r="O639" s="30">
        <v>2</v>
      </c>
      <c r="P639" s="30">
        <v>1</v>
      </c>
      <c r="Q639" s="4">
        <v>18</v>
      </c>
      <c r="R639" s="4">
        <v>212.9</v>
      </c>
      <c r="S639" s="4">
        <v>70.67</v>
      </c>
      <c r="T639" s="4">
        <v>3.996</v>
      </c>
      <c r="U639" s="4" t="s">
        <v>47</v>
      </c>
      <c r="V639" s="4" t="s">
        <v>47</v>
      </c>
      <c r="W639" s="88">
        <v>145800</v>
      </c>
      <c r="X639" s="4">
        <v>0.33200000000000002</v>
      </c>
      <c r="Y639">
        <v>81.36</v>
      </c>
      <c r="Z639" s="2">
        <v>1732</v>
      </c>
    </row>
    <row r="640" spans="12:26">
      <c r="L640" s="33" t="s">
        <v>82</v>
      </c>
      <c r="M640" s="33" t="s">
        <v>76</v>
      </c>
      <c r="N640" s="30" t="s">
        <v>69</v>
      </c>
      <c r="O640" s="30">
        <v>2</v>
      </c>
      <c r="P640" s="30">
        <v>1</v>
      </c>
      <c r="Q640" s="4">
        <v>19</v>
      </c>
      <c r="R640" s="4">
        <v>291.8</v>
      </c>
      <c r="S640" s="4">
        <v>88.76</v>
      </c>
      <c r="T640" s="4">
        <v>3.9969999999999999</v>
      </c>
      <c r="U640" s="4" t="s">
        <v>47</v>
      </c>
      <c r="V640" s="4" t="s">
        <v>47</v>
      </c>
      <c r="W640" s="88">
        <v>200100</v>
      </c>
      <c r="X640" s="4">
        <v>0.30409999999999998</v>
      </c>
      <c r="Y640">
        <v>111.5</v>
      </c>
      <c r="Z640" s="2">
        <v>2175</v>
      </c>
    </row>
    <row r="641" spans="4:26">
      <c r="L641" s="33" t="s">
        <v>82</v>
      </c>
      <c r="M641" s="33" t="s">
        <v>76</v>
      </c>
      <c r="N641" s="30" t="s">
        <v>69</v>
      </c>
      <c r="O641" s="28">
        <v>2</v>
      </c>
      <c r="P641" s="28">
        <v>1</v>
      </c>
      <c r="Q641" s="4">
        <v>20</v>
      </c>
      <c r="R641" s="4">
        <v>400</v>
      </c>
      <c r="S641" s="4">
        <v>109.2</v>
      </c>
      <c r="T641" s="4">
        <v>4.0010000000000003</v>
      </c>
      <c r="U641" s="4" t="s">
        <v>47</v>
      </c>
      <c r="V641" s="4" t="s">
        <v>47</v>
      </c>
      <c r="W641" s="88">
        <v>274500</v>
      </c>
      <c r="X641" s="4">
        <v>0.27300000000000002</v>
      </c>
      <c r="Y641">
        <v>152.9</v>
      </c>
      <c r="Z641" s="2">
        <v>2676</v>
      </c>
    </row>
    <row r="642" spans="4:26">
      <c r="L642" s="33" t="s">
        <v>82</v>
      </c>
      <c r="M642" s="33" t="s">
        <v>76</v>
      </c>
      <c r="N642" s="30" t="s">
        <v>69</v>
      </c>
      <c r="O642" s="30">
        <v>2</v>
      </c>
      <c r="P642" s="30">
        <v>1</v>
      </c>
      <c r="Q642" s="4">
        <v>1</v>
      </c>
      <c r="R642" s="4">
        <v>0.99519999999999997</v>
      </c>
      <c r="S642" s="4">
        <v>2.4689999999999999</v>
      </c>
      <c r="T642" s="4">
        <v>4.0039999999999996</v>
      </c>
      <c r="U642" s="4" t="s">
        <v>47</v>
      </c>
      <c r="V642" s="4" t="s">
        <v>47</v>
      </c>
      <c r="W642" s="4">
        <v>148.4</v>
      </c>
      <c r="X642" s="4">
        <v>2.4809999999999999</v>
      </c>
      <c r="Y642">
        <v>0.38030000000000003</v>
      </c>
      <c r="Z642">
        <v>60.5</v>
      </c>
    </row>
    <row r="643" spans="4:26">
      <c r="L643" s="33" t="s">
        <v>82</v>
      </c>
      <c r="M643" s="33" t="s">
        <v>76</v>
      </c>
      <c r="N643" s="30" t="s">
        <v>69</v>
      </c>
      <c r="O643" s="30">
        <v>3</v>
      </c>
      <c r="P643" s="30">
        <v>1</v>
      </c>
      <c r="Q643" s="4">
        <v>2</v>
      </c>
      <c r="R643" s="4">
        <v>1.3680000000000001</v>
      </c>
      <c r="S643" s="4">
        <v>4.4279999999999999</v>
      </c>
      <c r="T643" s="4">
        <v>4.0030000000000001</v>
      </c>
      <c r="U643" s="4" t="s">
        <v>47</v>
      </c>
      <c r="V643" s="4" t="s">
        <v>47</v>
      </c>
      <c r="W643" s="4">
        <v>402.5</v>
      </c>
      <c r="X643" s="4">
        <v>3.2360000000000002</v>
      </c>
      <c r="Y643">
        <v>0.52290000000000003</v>
      </c>
      <c r="Z643">
        <v>108.5</v>
      </c>
    </row>
    <row r="644" spans="4:26">
      <c r="L644" s="33" t="s">
        <v>82</v>
      </c>
      <c r="M644" s="33" t="s">
        <v>76</v>
      </c>
      <c r="N644" s="30" t="s">
        <v>69</v>
      </c>
      <c r="O644" s="30">
        <v>3</v>
      </c>
      <c r="P644" s="30">
        <v>1</v>
      </c>
      <c r="Q644" s="4">
        <v>3</v>
      </c>
      <c r="R644" s="4">
        <v>1.8779999999999999</v>
      </c>
      <c r="S644" s="4">
        <v>5.5629999999999997</v>
      </c>
      <c r="T644" s="4">
        <v>4.0010000000000003</v>
      </c>
      <c r="U644" s="4" t="s">
        <v>47</v>
      </c>
      <c r="V644" s="4" t="s">
        <v>47</v>
      </c>
      <c r="W644" s="4">
        <v>751.5</v>
      </c>
      <c r="X644" s="4">
        <v>2.9620000000000002</v>
      </c>
      <c r="Y644">
        <v>0.7177</v>
      </c>
      <c r="Z644">
        <v>136.30000000000001</v>
      </c>
    </row>
    <row r="645" spans="4:26">
      <c r="L645" s="33" t="s">
        <v>82</v>
      </c>
      <c r="M645" s="33" t="s">
        <v>76</v>
      </c>
      <c r="N645" s="30" t="s">
        <v>69</v>
      </c>
      <c r="O645" s="30">
        <v>3</v>
      </c>
      <c r="P645" s="30">
        <v>1</v>
      </c>
      <c r="Q645" s="4">
        <v>4</v>
      </c>
      <c r="R645" s="4">
        <v>2.5750000000000002</v>
      </c>
      <c r="S645" s="4">
        <v>6.5679999999999996</v>
      </c>
      <c r="T645" s="4">
        <v>4</v>
      </c>
      <c r="U645" s="4" t="s">
        <v>47</v>
      </c>
      <c r="V645" s="4" t="s">
        <v>47</v>
      </c>
      <c r="W645" s="88">
        <v>1230</v>
      </c>
      <c r="X645" s="4">
        <v>2.5510000000000002</v>
      </c>
      <c r="Y645">
        <v>0.98380000000000001</v>
      </c>
      <c r="Z645">
        <v>160.9</v>
      </c>
    </row>
    <row r="646" spans="4:26">
      <c r="L646" s="33" t="s">
        <v>82</v>
      </c>
      <c r="M646" s="33" t="s">
        <v>76</v>
      </c>
      <c r="N646" s="30" t="s">
        <v>69</v>
      </c>
      <c r="O646" s="30">
        <v>3</v>
      </c>
      <c r="P646" s="30">
        <v>1</v>
      </c>
      <c r="Q646" s="4">
        <v>5</v>
      </c>
      <c r="R646" s="4">
        <v>3.53</v>
      </c>
      <c r="S646" s="4">
        <v>7.5979999999999999</v>
      </c>
      <c r="T646" s="4">
        <v>3.9990000000000001</v>
      </c>
      <c r="U646" s="4" t="s">
        <v>47</v>
      </c>
      <c r="V646" s="4" t="s">
        <v>47</v>
      </c>
      <c r="W646" s="88">
        <v>1887</v>
      </c>
      <c r="X646" s="4">
        <v>2.153</v>
      </c>
      <c r="Y646">
        <v>1.349</v>
      </c>
      <c r="Z646">
        <v>186.2</v>
      </c>
    </row>
    <row r="647" spans="4:26">
      <c r="D647" s="1"/>
      <c r="E647" s="1"/>
      <c r="L647" s="33" t="s">
        <v>82</v>
      </c>
      <c r="M647" s="33" t="s">
        <v>76</v>
      </c>
      <c r="N647" s="30" t="s">
        <v>69</v>
      </c>
      <c r="O647" s="30">
        <v>3</v>
      </c>
      <c r="P647" s="30">
        <v>1</v>
      </c>
      <c r="Q647" s="4">
        <v>6</v>
      </c>
      <c r="R647" s="4">
        <v>4.8380000000000001</v>
      </c>
      <c r="S647" s="4">
        <v>8.73</v>
      </c>
      <c r="T647" s="4">
        <v>3.9990000000000001</v>
      </c>
      <c r="U647" s="4" t="s">
        <v>47</v>
      </c>
      <c r="V647" s="4" t="s">
        <v>47</v>
      </c>
      <c r="W647" s="88">
        <v>2786</v>
      </c>
      <c r="X647" s="4">
        <v>1.804</v>
      </c>
      <c r="Y647">
        <v>1.849</v>
      </c>
      <c r="Z647">
        <v>213.9</v>
      </c>
    </row>
    <row r="648" spans="4:26">
      <c r="L648" s="33" t="s">
        <v>82</v>
      </c>
      <c r="M648" s="33" t="s">
        <v>76</v>
      </c>
      <c r="N648" s="30" t="s">
        <v>69</v>
      </c>
      <c r="O648" s="30">
        <v>3</v>
      </c>
      <c r="P648" s="30">
        <v>1</v>
      </c>
      <c r="Q648" s="4">
        <v>7</v>
      </c>
      <c r="R648" s="4">
        <v>6.6319999999999997</v>
      </c>
      <c r="S648" s="4">
        <v>9.9589999999999996</v>
      </c>
      <c r="T648" s="4">
        <v>4</v>
      </c>
      <c r="U648" s="4" t="s">
        <v>47</v>
      </c>
      <c r="V648" s="4" t="s">
        <v>47</v>
      </c>
      <c r="W648" s="88">
        <v>4019</v>
      </c>
      <c r="X648" s="4">
        <v>1.502</v>
      </c>
      <c r="Y648">
        <v>2.5339999999999998</v>
      </c>
      <c r="Z648">
        <v>244</v>
      </c>
    </row>
    <row r="649" spans="4:26">
      <c r="L649" s="33" t="s">
        <v>82</v>
      </c>
      <c r="M649" s="33" t="s">
        <v>76</v>
      </c>
      <c r="N649" s="30" t="s">
        <v>69</v>
      </c>
      <c r="O649" s="30">
        <v>3</v>
      </c>
      <c r="P649" s="30">
        <v>1</v>
      </c>
      <c r="Q649" s="4">
        <v>8</v>
      </c>
      <c r="R649" s="4">
        <v>9.0909999999999993</v>
      </c>
      <c r="S649" s="4">
        <v>11.31</v>
      </c>
      <c r="T649" s="4">
        <v>4.0010000000000003</v>
      </c>
      <c r="U649" s="4" t="s">
        <v>47</v>
      </c>
      <c r="V649" s="4" t="s">
        <v>47</v>
      </c>
      <c r="W649" s="88">
        <v>5710</v>
      </c>
      <c r="X649" s="4">
        <v>1.244</v>
      </c>
      <c r="Y649">
        <v>3.4740000000000002</v>
      </c>
      <c r="Z649">
        <v>277.10000000000002</v>
      </c>
    </row>
    <row r="650" spans="4:26">
      <c r="L650" s="33" t="s">
        <v>82</v>
      </c>
      <c r="M650" s="33" t="s">
        <v>76</v>
      </c>
      <c r="N650" s="30" t="s">
        <v>69</v>
      </c>
      <c r="O650" s="30">
        <v>3</v>
      </c>
      <c r="P650" s="30">
        <v>1</v>
      </c>
      <c r="Q650" s="4">
        <v>9</v>
      </c>
      <c r="R650" s="4">
        <v>12.46</v>
      </c>
      <c r="S650" s="4">
        <v>12.89</v>
      </c>
      <c r="T650" s="4">
        <v>4</v>
      </c>
      <c r="U650" s="4" t="s">
        <v>47</v>
      </c>
      <c r="V650" s="4" t="s">
        <v>47</v>
      </c>
      <c r="W650" s="88">
        <v>8027</v>
      </c>
      <c r="X650" s="4">
        <v>1.034</v>
      </c>
      <c r="Y650">
        <v>4.7619999999999996</v>
      </c>
      <c r="Z650">
        <v>315.8</v>
      </c>
    </row>
    <row r="651" spans="4:26">
      <c r="L651" s="33" t="s">
        <v>82</v>
      </c>
      <c r="M651" s="33" t="s">
        <v>76</v>
      </c>
      <c r="N651" s="30" t="s">
        <v>69</v>
      </c>
      <c r="O651" s="30">
        <v>3</v>
      </c>
      <c r="P651" s="30">
        <v>1</v>
      </c>
      <c r="Q651" s="4">
        <v>10</v>
      </c>
      <c r="R651" s="4">
        <v>17.079999999999998</v>
      </c>
      <c r="S651" s="4">
        <v>14.72</v>
      </c>
      <c r="T651" s="4">
        <v>3.9990000000000001</v>
      </c>
      <c r="U651" s="4" t="s">
        <v>47</v>
      </c>
      <c r="V651" s="4" t="s">
        <v>47</v>
      </c>
      <c r="W651" s="88">
        <v>11200</v>
      </c>
      <c r="X651" s="4">
        <v>0.86150000000000004</v>
      </c>
      <c r="Y651">
        <v>6.5270000000000001</v>
      </c>
      <c r="Z651">
        <v>360.6</v>
      </c>
    </row>
    <row r="652" spans="4:26">
      <c r="L652" s="33" t="s">
        <v>82</v>
      </c>
      <c r="M652" s="33" t="s">
        <v>76</v>
      </c>
      <c r="N652" s="30" t="s">
        <v>69</v>
      </c>
      <c r="O652" s="30">
        <v>3</v>
      </c>
      <c r="P652" s="30">
        <v>1</v>
      </c>
      <c r="Q652" s="4">
        <v>11</v>
      </c>
      <c r="R652" s="4">
        <v>23.41</v>
      </c>
      <c r="S652" s="4">
        <v>16.89</v>
      </c>
      <c r="T652" s="4">
        <v>4</v>
      </c>
      <c r="U652" s="4" t="s">
        <v>47</v>
      </c>
      <c r="V652" s="4" t="s">
        <v>47</v>
      </c>
      <c r="W652" s="88">
        <v>15560</v>
      </c>
      <c r="X652" s="4">
        <v>0.72150000000000003</v>
      </c>
      <c r="Y652">
        <v>8.9480000000000004</v>
      </c>
      <c r="Z652">
        <v>413.9</v>
      </c>
    </row>
    <row r="653" spans="4:26">
      <c r="L653" s="33" t="s">
        <v>82</v>
      </c>
      <c r="M653" s="33" t="s">
        <v>76</v>
      </c>
      <c r="N653" s="30" t="s">
        <v>69</v>
      </c>
      <c r="O653" s="30">
        <v>3</v>
      </c>
      <c r="P653" s="30">
        <v>1</v>
      </c>
      <c r="Q653" s="4">
        <v>12</v>
      </c>
      <c r="R653" s="4">
        <v>32.1</v>
      </c>
      <c r="S653" s="4">
        <v>19.579999999999998</v>
      </c>
      <c r="T653" s="4">
        <v>3.996</v>
      </c>
      <c r="U653" s="4" t="s">
        <v>47</v>
      </c>
      <c r="V653" s="4" t="s">
        <v>47</v>
      </c>
      <c r="W653" s="88">
        <v>21530</v>
      </c>
      <c r="X653" s="4">
        <v>0.61019999999999996</v>
      </c>
      <c r="Y653">
        <v>12.26</v>
      </c>
      <c r="Z653">
        <v>479.8</v>
      </c>
    </row>
    <row r="654" spans="4:26">
      <c r="L654" s="33" t="s">
        <v>82</v>
      </c>
      <c r="M654" s="33" t="s">
        <v>76</v>
      </c>
      <c r="N654" s="30" t="s">
        <v>69</v>
      </c>
      <c r="O654" s="30">
        <v>3</v>
      </c>
      <c r="P654" s="30">
        <v>1</v>
      </c>
      <c r="Q654" s="4">
        <v>13</v>
      </c>
      <c r="R654" s="4">
        <v>43.99</v>
      </c>
      <c r="S654" s="4">
        <v>22.86</v>
      </c>
      <c r="T654" s="4">
        <v>4</v>
      </c>
      <c r="U654" s="4" t="s">
        <v>47</v>
      </c>
      <c r="V654" s="4" t="s">
        <v>47</v>
      </c>
      <c r="W654" s="88">
        <v>29710</v>
      </c>
      <c r="X654" s="4">
        <v>0.51970000000000005</v>
      </c>
      <c r="Y654">
        <v>16.809999999999999</v>
      </c>
      <c r="Z654">
        <v>560.20000000000005</v>
      </c>
    </row>
    <row r="655" spans="4:26">
      <c r="L655" s="33" t="s">
        <v>82</v>
      </c>
      <c r="M655" s="33" t="s">
        <v>76</v>
      </c>
      <c r="N655" s="30" t="s">
        <v>69</v>
      </c>
      <c r="O655" s="30">
        <v>3</v>
      </c>
      <c r="P655" s="30">
        <v>1</v>
      </c>
      <c r="Q655" s="4">
        <v>14</v>
      </c>
      <c r="R655" s="4">
        <v>60.3</v>
      </c>
      <c r="S655" s="4">
        <v>27.07</v>
      </c>
      <c r="T655" s="4">
        <v>3.9990000000000001</v>
      </c>
      <c r="U655" s="4" t="s">
        <v>47</v>
      </c>
      <c r="V655" s="4" t="s">
        <v>47</v>
      </c>
      <c r="W655" s="88">
        <v>40920</v>
      </c>
      <c r="X655" s="4">
        <v>0.44890000000000002</v>
      </c>
      <c r="Y655">
        <v>23.04</v>
      </c>
      <c r="Z655">
        <v>663.3</v>
      </c>
    </row>
    <row r="656" spans="4:26">
      <c r="L656" s="33" t="s">
        <v>82</v>
      </c>
      <c r="M656" s="33" t="s">
        <v>76</v>
      </c>
      <c r="N656" s="30" t="s">
        <v>69</v>
      </c>
      <c r="O656" s="30">
        <v>3</v>
      </c>
      <c r="P656" s="30">
        <v>1</v>
      </c>
      <c r="Q656" s="4">
        <v>15</v>
      </c>
      <c r="R656" s="4">
        <v>82.66</v>
      </c>
      <c r="S656" s="4">
        <v>32.409999999999997</v>
      </c>
      <c r="T656" s="4">
        <v>3.9980000000000002</v>
      </c>
      <c r="U656" s="4" t="s">
        <v>47</v>
      </c>
      <c r="V656" s="4" t="s">
        <v>47</v>
      </c>
      <c r="W656" s="88">
        <v>56290</v>
      </c>
      <c r="X656" s="4">
        <v>0.3921</v>
      </c>
      <c r="Y656">
        <v>31.59</v>
      </c>
      <c r="Z656">
        <v>794.2</v>
      </c>
    </row>
    <row r="657" spans="4:26">
      <c r="L657" s="33" t="s">
        <v>82</v>
      </c>
      <c r="M657" s="33" t="s">
        <v>76</v>
      </c>
      <c r="N657" s="30" t="s">
        <v>69</v>
      </c>
      <c r="O657" s="30">
        <v>3</v>
      </c>
      <c r="P657" s="30">
        <v>1</v>
      </c>
      <c r="Q657" s="4">
        <v>16</v>
      </c>
      <c r="R657" s="4">
        <v>113.3</v>
      </c>
      <c r="S657" s="4">
        <v>39.340000000000003</v>
      </c>
      <c r="T657" s="4">
        <v>3.9980000000000002</v>
      </c>
      <c r="U657" s="4" t="s">
        <v>47</v>
      </c>
      <c r="V657" s="4" t="s">
        <v>47</v>
      </c>
      <c r="W657" s="88">
        <v>77360</v>
      </c>
      <c r="X657" s="4">
        <v>0.34720000000000001</v>
      </c>
      <c r="Y657">
        <v>43.3</v>
      </c>
      <c r="Z657">
        <v>963.9</v>
      </c>
    </row>
    <row r="658" spans="4:26">
      <c r="L658" s="33" t="s">
        <v>82</v>
      </c>
      <c r="M658" s="33" t="s">
        <v>76</v>
      </c>
      <c r="N658" s="30" t="s">
        <v>69</v>
      </c>
      <c r="O658" s="30">
        <v>3</v>
      </c>
      <c r="P658" s="30">
        <v>1</v>
      </c>
      <c r="Q658" s="4">
        <v>17</v>
      </c>
      <c r="R658" s="4">
        <v>155.30000000000001</v>
      </c>
      <c r="S658" s="4">
        <v>48.66</v>
      </c>
      <c r="T658" s="4">
        <v>4</v>
      </c>
      <c r="U658" s="4" t="s">
        <v>47</v>
      </c>
      <c r="V658" s="4" t="s">
        <v>47</v>
      </c>
      <c r="W658" s="88">
        <v>106200</v>
      </c>
      <c r="X658" s="4">
        <v>0.31330000000000002</v>
      </c>
      <c r="Y658">
        <v>59.35</v>
      </c>
      <c r="Z658" s="2">
        <v>1192</v>
      </c>
    </row>
    <row r="659" spans="4:26">
      <c r="D659" s="2"/>
      <c r="L659" s="33" t="s">
        <v>82</v>
      </c>
      <c r="M659" s="33" t="s">
        <v>76</v>
      </c>
      <c r="N659" s="30" t="s">
        <v>69</v>
      </c>
      <c r="O659" s="30">
        <v>3</v>
      </c>
      <c r="P659" s="30">
        <v>1</v>
      </c>
      <c r="Q659" s="4">
        <v>18</v>
      </c>
      <c r="R659" s="4">
        <v>212.9</v>
      </c>
      <c r="S659" s="4">
        <v>61.24</v>
      </c>
      <c r="T659" s="4">
        <v>3.9969999999999999</v>
      </c>
      <c r="U659" s="4" t="s">
        <v>47</v>
      </c>
      <c r="V659" s="4" t="s">
        <v>47</v>
      </c>
      <c r="W659" s="88">
        <v>145800</v>
      </c>
      <c r="X659" s="4">
        <v>0.28760000000000002</v>
      </c>
      <c r="Y659">
        <v>81.36</v>
      </c>
      <c r="Z659" s="2">
        <v>1500</v>
      </c>
    </row>
    <row r="660" spans="4:26">
      <c r="L660" s="33" t="s">
        <v>82</v>
      </c>
      <c r="M660" s="33" t="s">
        <v>76</v>
      </c>
      <c r="N660" s="30" t="s">
        <v>69</v>
      </c>
      <c r="O660" s="30">
        <v>3</v>
      </c>
      <c r="P660" s="30">
        <v>1</v>
      </c>
      <c r="Q660" s="4">
        <v>19</v>
      </c>
      <c r="R660" s="4">
        <v>291.8</v>
      </c>
      <c r="S660" s="4">
        <v>77.66</v>
      </c>
      <c r="T660" s="4">
        <v>4.0010000000000003</v>
      </c>
      <c r="U660" s="4" t="s">
        <v>47</v>
      </c>
      <c r="V660" s="4" t="s">
        <v>47</v>
      </c>
      <c r="W660" s="88">
        <v>200100</v>
      </c>
      <c r="X660" s="4">
        <v>0.2661</v>
      </c>
      <c r="Y660">
        <v>111.5</v>
      </c>
      <c r="Z660" s="2">
        <v>1903</v>
      </c>
    </row>
    <row r="661" spans="4:26">
      <c r="L661" s="33" t="s">
        <v>82</v>
      </c>
      <c r="M661" s="33" t="s">
        <v>76</v>
      </c>
      <c r="N661" s="30" t="s">
        <v>69</v>
      </c>
      <c r="O661" s="28">
        <v>3</v>
      </c>
      <c r="P661" s="28">
        <v>1</v>
      </c>
      <c r="Q661" s="4">
        <v>20</v>
      </c>
      <c r="R661" s="4">
        <v>400</v>
      </c>
      <c r="S661" s="4">
        <v>98.35</v>
      </c>
      <c r="T661" s="4">
        <v>4.0010000000000003</v>
      </c>
      <c r="U661" s="4" t="s">
        <v>47</v>
      </c>
      <c r="V661" s="4" t="s">
        <v>47</v>
      </c>
      <c r="W661" s="88">
        <v>274500</v>
      </c>
      <c r="X661" s="4">
        <v>0.24590000000000001</v>
      </c>
      <c r="Y661">
        <v>152.9</v>
      </c>
      <c r="Z661" s="2">
        <v>2410</v>
      </c>
    </row>
    <row r="662" spans="4:26">
      <c r="L662" s="33" t="s">
        <v>82</v>
      </c>
      <c r="M662" s="33" t="s">
        <v>76</v>
      </c>
      <c r="N662" s="30" t="s">
        <v>69</v>
      </c>
      <c r="O662" s="30">
        <v>1</v>
      </c>
      <c r="P662" s="30">
        <v>2</v>
      </c>
      <c r="Q662" s="4">
        <v>1</v>
      </c>
      <c r="R662" s="4">
        <v>3.141E-2</v>
      </c>
      <c r="S662" s="4">
        <v>4.5679999999999998E-2</v>
      </c>
      <c r="T662" s="4">
        <v>3.9630000000000001</v>
      </c>
      <c r="U662" s="4">
        <v>7.46</v>
      </c>
      <c r="V662" s="4">
        <v>5.2759999999999998</v>
      </c>
      <c r="W662" s="4">
        <v>0.5</v>
      </c>
      <c r="X662" s="4" t="s">
        <v>47</v>
      </c>
      <c r="Y662" t="s">
        <v>47</v>
      </c>
      <c r="Z662">
        <v>1.119</v>
      </c>
    </row>
    <row r="663" spans="4:26">
      <c r="L663" s="33" t="s">
        <v>82</v>
      </c>
      <c r="M663" s="33" t="s">
        <v>76</v>
      </c>
      <c r="N663" s="30" t="s">
        <v>69</v>
      </c>
      <c r="O663" s="30">
        <v>1</v>
      </c>
      <c r="P663" s="30">
        <v>2</v>
      </c>
      <c r="Q663" s="4">
        <v>2</v>
      </c>
      <c r="R663" s="4">
        <v>4.2470000000000001E-2</v>
      </c>
      <c r="S663" s="4">
        <v>8.4019999999999997E-2</v>
      </c>
      <c r="T663" s="4">
        <v>3.9670000000000001</v>
      </c>
      <c r="U663" s="4">
        <v>6.1520000000000001</v>
      </c>
      <c r="V663" s="4">
        <v>10.8</v>
      </c>
      <c r="W663" s="4">
        <v>0.67589999999999995</v>
      </c>
      <c r="X663" s="4" t="s">
        <v>47</v>
      </c>
      <c r="Y663" t="s">
        <v>47</v>
      </c>
      <c r="Z663">
        <v>2.0590000000000002</v>
      </c>
    </row>
    <row r="664" spans="4:26">
      <c r="L664" s="33" t="s">
        <v>82</v>
      </c>
      <c r="M664" s="33" t="s">
        <v>76</v>
      </c>
      <c r="N664" s="30" t="s">
        <v>69</v>
      </c>
      <c r="O664" s="30">
        <v>1</v>
      </c>
      <c r="P664" s="30">
        <v>2</v>
      </c>
      <c r="Q664" s="4">
        <v>3</v>
      </c>
      <c r="R664" s="4">
        <v>5.7880000000000001E-2</v>
      </c>
      <c r="S664" s="4">
        <v>0.1143</v>
      </c>
      <c r="T664" s="4">
        <v>3.9660000000000002</v>
      </c>
      <c r="U664" s="4">
        <v>5.5460000000000003</v>
      </c>
      <c r="V664" s="4">
        <v>11.09</v>
      </c>
      <c r="W664" s="4">
        <v>0.92120000000000002</v>
      </c>
      <c r="X664" s="4" t="s">
        <v>47</v>
      </c>
      <c r="Y664" t="s">
        <v>47</v>
      </c>
      <c r="Z664">
        <v>2.7989999999999999</v>
      </c>
    </row>
    <row r="665" spans="4:26">
      <c r="L665" s="33" t="s">
        <v>82</v>
      </c>
      <c r="M665" s="33" t="s">
        <v>76</v>
      </c>
      <c r="N665" s="30" t="s">
        <v>69</v>
      </c>
      <c r="O665" s="30">
        <v>1</v>
      </c>
      <c r="P665" s="30">
        <v>2</v>
      </c>
      <c r="Q665" s="4">
        <v>4</v>
      </c>
      <c r="R665" s="4">
        <v>7.9299999999999995E-2</v>
      </c>
      <c r="S665" s="4">
        <v>0.14899999999999999</v>
      </c>
      <c r="T665" s="4">
        <v>3.97</v>
      </c>
      <c r="U665" s="4">
        <v>5.2</v>
      </c>
      <c r="V665" s="4">
        <v>10.6</v>
      </c>
      <c r="W665" s="4">
        <v>1.262</v>
      </c>
      <c r="X665" s="4" t="s">
        <v>47</v>
      </c>
      <c r="Y665" t="s">
        <v>47</v>
      </c>
      <c r="Z665">
        <v>3.65</v>
      </c>
    </row>
    <row r="666" spans="4:26">
      <c r="L666" s="33" t="s">
        <v>82</v>
      </c>
      <c r="M666" s="33" t="s">
        <v>76</v>
      </c>
      <c r="N666" s="30" t="s">
        <v>69</v>
      </c>
      <c r="O666" s="30">
        <v>1</v>
      </c>
      <c r="P666" s="30">
        <v>2</v>
      </c>
      <c r="Q666" s="4">
        <v>5</v>
      </c>
      <c r="R666" s="4">
        <v>0.1087</v>
      </c>
      <c r="S666" s="4">
        <v>0.19220000000000001</v>
      </c>
      <c r="T666" s="4">
        <v>3.9710000000000001</v>
      </c>
      <c r="U666" s="4">
        <v>4.9470000000000001</v>
      </c>
      <c r="V666" s="4">
        <v>9.9489999999999998</v>
      </c>
      <c r="W666" s="4">
        <v>1.73</v>
      </c>
      <c r="X666" s="4" t="s">
        <v>47</v>
      </c>
      <c r="Y666" t="s">
        <v>47</v>
      </c>
      <c r="Z666">
        <v>4.71</v>
      </c>
    </row>
    <row r="667" spans="4:26">
      <c r="L667" s="33" t="s">
        <v>82</v>
      </c>
      <c r="M667" s="33" t="s">
        <v>76</v>
      </c>
      <c r="N667" s="30" t="s">
        <v>69</v>
      </c>
      <c r="O667" s="30">
        <v>1</v>
      </c>
      <c r="P667" s="30">
        <v>2</v>
      </c>
      <c r="Q667" s="4">
        <v>6</v>
      </c>
      <c r="R667" s="4">
        <v>0.14899999999999999</v>
      </c>
      <c r="S667" s="4">
        <v>0.24610000000000001</v>
      </c>
      <c r="T667" s="4">
        <v>3.9710000000000001</v>
      </c>
      <c r="U667" s="4">
        <v>4.7309999999999999</v>
      </c>
      <c r="V667" s="4">
        <v>9.2370000000000001</v>
      </c>
      <c r="W667" s="4">
        <v>2.3719999999999999</v>
      </c>
      <c r="X667" s="4" t="s">
        <v>47</v>
      </c>
      <c r="Y667" t="s">
        <v>47</v>
      </c>
      <c r="Z667">
        <v>6.03</v>
      </c>
    </row>
    <row r="668" spans="4:26">
      <c r="L668" s="33" t="s">
        <v>82</v>
      </c>
      <c r="M668" s="33" t="s">
        <v>76</v>
      </c>
      <c r="N668" s="30" t="s">
        <v>69</v>
      </c>
      <c r="O668" s="30">
        <v>1</v>
      </c>
      <c r="P668" s="30">
        <v>2</v>
      </c>
      <c r="Q668" s="4">
        <v>7</v>
      </c>
      <c r="R668" s="4">
        <v>0.20430000000000001</v>
      </c>
      <c r="S668" s="4">
        <v>0.31190000000000001</v>
      </c>
      <c r="T668" s="4">
        <v>3.9710000000000001</v>
      </c>
      <c r="U668" s="4">
        <v>4.5129999999999999</v>
      </c>
      <c r="V668" s="4">
        <v>8.4670000000000005</v>
      </c>
      <c r="W668" s="4">
        <v>3.2509999999999999</v>
      </c>
      <c r="X668" s="4" t="s">
        <v>47</v>
      </c>
      <c r="Y668" t="s">
        <v>47</v>
      </c>
      <c r="Z668">
        <v>7.6420000000000003</v>
      </c>
    </row>
    <row r="669" spans="4:26">
      <c r="L669" s="33" t="s">
        <v>82</v>
      </c>
      <c r="M669" s="33" t="s">
        <v>76</v>
      </c>
      <c r="N669" s="30" t="s">
        <v>69</v>
      </c>
      <c r="O669" s="30">
        <v>1</v>
      </c>
      <c r="P669" s="30">
        <v>2</v>
      </c>
      <c r="Q669" s="4">
        <v>8</v>
      </c>
      <c r="R669" s="4">
        <v>0.28000000000000003</v>
      </c>
      <c r="S669" s="4">
        <v>0.3911</v>
      </c>
      <c r="T669" s="4">
        <v>3.9769999999999999</v>
      </c>
      <c r="U669" s="4">
        <v>4.298</v>
      </c>
      <c r="V669" s="4">
        <v>7.6509999999999998</v>
      </c>
      <c r="W669" s="4">
        <v>4.4560000000000004</v>
      </c>
      <c r="X669" s="4" t="s">
        <v>47</v>
      </c>
      <c r="Y669" t="s">
        <v>47</v>
      </c>
      <c r="Z669">
        <v>9.5820000000000007</v>
      </c>
    </row>
    <row r="670" spans="4:26">
      <c r="L670" s="33" t="s">
        <v>82</v>
      </c>
      <c r="M670" s="33" t="s">
        <v>76</v>
      </c>
      <c r="N670" s="30" t="s">
        <v>69</v>
      </c>
      <c r="O670" s="30">
        <v>1</v>
      </c>
      <c r="P670" s="30">
        <v>2</v>
      </c>
      <c r="Q670" s="4">
        <v>9</v>
      </c>
      <c r="R670" s="4">
        <v>0.38379999999999997</v>
      </c>
      <c r="S670" s="4">
        <v>0.4854</v>
      </c>
      <c r="T670" s="4">
        <v>3.9809999999999999</v>
      </c>
      <c r="U670" s="4">
        <v>4.0599999999999996</v>
      </c>
      <c r="V670" s="4">
        <v>6.8319999999999999</v>
      </c>
      <c r="W670" s="4">
        <v>6.109</v>
      </c>
      <c r="X670" s="4" t="s">
        <v>47</v>
      </c>
      <c r="Y670" t="s">
        <v>47</v>
      </c>
      <c r="Z670">
        <v>11.89</v>
      </c>
    </row>
    <row r="671" spans="4:26">
      <c r="L671" s="33" t="s">
        <v>82</v>
      </c>
      <c r="M671" s="33" t="s">
        <v>76</v>
      </c>
      <c r="N671" s="30" t="s">
        <v>69</v>
      </c>
      <c r="O671" s="30">
        <v>1</v>
      </c>
      <c r="P671" s="30">
        <v>2</v>
      </c>
      <c r="Q671" s="4">
        <v>10</v>
      </c>
      <c r="R671" s="4">
        <v>0.52610000000000001</v>
      </c>
      <c r="S671" s="4">
        <v>0.59830000000000005</v>
      </c>
      <c r="T671" s="4">
        <v>3.984</v>
      </c>
      <c r="U671" s="4">
        <v>3.8170000000000002</v>
      </c>
      <c r="V671" s="4">
        <v>6.0410000000000004</v>
      </c>
      <c r="W671" s="4">
        <v>8.3729999999999993</v>
      </c>
      <c r="X671" s="4" t="s">
        <v>47</v>
      </c>
      <c r="Y671" t="s">
        <v>47</v>
      </c>
      <c r="Z671">
        <v>14.66</v>
      </c>
    </row>
    <row r="672" spans="4:26">
      <c r="L672" s="33" t="s">
        <v>82</v>
      </c>
      <c r="M672" s="33" t="s">
        <v>76</v>
      </c>
      <c r="N672" s="30" t="s">
        <v>69</v>
      </c>
      <c r="O672" s="30">
        <v>1</v>
      </c>
      <c r="P672" s="30">
        <v>2</v>
      </c>
      <c r="Q672" s="4">
        <v>11</v>
      </c>
      <c r="R672" s="4">
        <v>0.72119999999999995</v>
      </c>
      <c r="S672" s="4">
        <v>0.73560000000000003</v>
      </c>
      <c r="T672" s="4">
        <v>3.9830000000000001</v>
      </c>
      <c r="U672" s="4">
        <v>3.5920000000000001</v>
      </c>
      <c r="V672" s="4">
        <v>5.3070000000000004</v>
      </c>
      <c r="W672" s="4">
        <v>11.48</v>
      </c>
      <c r="X672" s="4" t="s">
        <v>47</v>
      </c>
      <c r="Y672" t="s">
        <v>47</v>
      </c>
      <c r="Z672">
        <v>18.02</v>
      </c>
    </row>
    <row r="673" spans="12:26">
      <c r="L673" s="33" t="s">
        <v>82</v>
      </c>
      <c r="M673" s="33" t="s">
        <v>76</v>
      </c>
      <c r="N673" s="30" t="s">
        <v>69</v>
      </c>
      <c r="O673" s="30">
        <v>1</v>
      </c>
      <c r="P673" s="30">
        <v>2</v>
      </c>
      <c r="Q673" s="4">
        <v>12</v>
      </c>
      <c r="R673" s="4">
        <v>0.98850000000000005</v>
      </c>
      <c r="S673" s="4">
        <v>0.90580000000000005</v>
      </c>
      <c r="T673" s="4">
        <v>3.9830000000000001</v>
      </c>
      <c r="U673" s="4">
        <v>3.379</v>
      </c>
      <c r="V673" s="4">
        <v>4.6609999999999996</v>
      </c>
      <c r="W673" s="4">
        <v>15.73</v>
      </c>
      <c r="X673" s="4" t="s">
        <v>47</v>
      </c>
      <c r="Y673" t="s">
        <v>47</v>
      </c>
      <c r="Z673">
        <v>22.19</v>
      </c>
    </row>
    <row r="674" spans="12:26">
      <c r="L674" s="33" t="s">
        <v>82</v>
      </c>
      <c r="M674" s="33" t="s">
        <v>76</v>
      </c>
      <c r="N674" s="30" t="s">
        <v>69</v>
      </c>
      <c r="O674" s="30">
        <v>1</v>
      </c>
      <c r="P674" s="30">
        <v>2</v>
      </c>
      <c r="Q674" s="4">
        <v>13</v>
      </c>
      <c r="R674" s="4">
        <v>1.355</v>
      </c>
      <c r="S674" s="4">
        <v>1.1279999999999999</v>
      </c>
      <c r="T674" s="4">
        <v>3.9790000000000001</v>
      </c>
      <c r="U674" s="4">
        <v>3.214</v>
      </c>
      <c r="V674" s="4">
        <v>4.1260000000000003</v>
      </c>
      <c r="W674" s="4">
        <v>21.57</v>
      </c>
      <c r="X674" s="4" t="s">
        <v>47</v>
      </c>
      <c r="Y674" t="s">
        <v>47</v>
      </c>
      <c r="Z674">
        <v>27.64</v>
      </c>
    </row>
    <row r="675" spans="12:26">
      <c r="L675" s="33" t="s">
        <v>82</v>
      </c>
      <c r="M675" s="33" t="s">
        <v>76</v>
      </c>
      <c r="N675" s="30" t="s">
        <v>69</v>
      </c>
      <c r="O675" s="30">
        <v>1</v>
      </c>
      <c r="P675" s="30">
        <v>2</v>
      </c>
      <c r="Q675" s="4">
        <v>14</v>
      </c>
      <c r="R675" s="4">
        <v>1.857</v>
      </c>
      <c r="S675" s="4">
        <v>1.4350000000000001</v>
      </c>
      <c r="T675" s="4">
        <v>3.9820000000000002</v>
      </c>
      <c r="U675" s="4">
        <v>3.125</v>
      </c>
      <c r="V675" s="4">
        <v>3.7160000000000002</v>
      </c>
      <c r="W675" s="4">
        <v>29.56</v>
      </c>
      <c r="X675" s="4" t="s">
        <v>47</v>
      </c>
      <c r="Y675" t="s">
        <v>47</v>
      </c>
      <c r="Z675">
        <v>35.17</v>
      </c>
    </row>
    <row r="676" spans="12:26">
      <c r="L676" s="33" t="s">
        <v>82</v>
      </c>
      <c r="M676" s="33" t="s">
        <v>76</v>
      </c>
      <c r="N676" s="30" t="s">
        <v>69</v>
      </c>
      <c r="O676" s="30">
        <v>1</v>
      </c>
      <c r="P676" s="30">
        <v>2</v>
      </c>
      <c r="Q676" s="4">
        <v>15</v>
      </c>
      <c r="R676" s="4">
        <v>2.5459999999999998</v>
      </c>
      <c r="S676" s="4">
        <v>1.8859999999999999</v>
      </c>
      <c r="T676" s="4">
        <v>3.9790000000000001</v>
      </c>
      <c r="U676" s="4">
        <v>3.1429999999999998</v>
      </c>
      <c r="V676" s="4">
        <v>3.4340000000000002</v>
      </c>
      <c r="W676" s="4">
        <v>40.520000000000003</v>
      </c>
      <c r="X676" s="4" t="s">
        <v>47</v>
      </c>
      <c r="Y676" t="s">
        <v>47</v>
      </c>
      <c r="Z676">
        <v>46.22</v>
      </c>
    </row>
    <row r="677" spans="12:26">
      <c r="L677" s="33" t="s">
        <v>82</v>
      </c>
      <c r="M677" s="33" t="s">
        <v>76</v>
      </c>
      <c r="N677" s="30" t="s">
        <v>69</v>
      </c>
      <c r="O677" s="30">
        <v>1</v>
      </c>
      <c r="P677" s="30">
        <v>2</v>
      </c>
      <c r="Q677" s="4">
        <v>16</v>
      </c>
      <c r="R677" s="4">
        <v>3.49</v>
      </c>
      <c r="S677" s="4">
        <v>2.5750000000000002</v>
      </c>
      <c r="T677" s="4">
        <v>3.9830000000000001</v>
      </c>
      <c r="U677" s="4">
        <v>3.302</v>
      </c>
      <c r="V677" s="4">
        <v>3.2530000000000001</v>
      </c>
      <c r="W677" s="4">
        <v>55.55</v>
      </c>
      <c r="X677" s="4" t="s">
        <v>47</v>
      </c>
      <c r="Y677" t="s">
        <v>47</v>
      </c>
      <c r="Z677">
        <v>63.08</v>
      </c>
    </row>
    <row r="678" spans="12:26">
      <c r="L678" s="33" t="s">
        <v>82</v>
      </c>
      <c r="M678" s="33" t="s">
        <v>76</v>
      </c>
      <c r="N678" s="30" t="s">
        <v>69</v>
      </c>
      <c r="O678" s="30">
        <v>1</v>
      </c>
      <c r="P678" s="30">
        <v>2</v>
      </c>
      <c r="Q678" s="4">
        <v>17</v>
      </c>
      <c r="R678" s="4">
        <v>4.7839999999999998</v>
      </c>
      <c r="S678" s="4">
        <v>3.6269999999999998</v>
      </c>
      <c r="T678" s="4">
        <v>3.984</v>
      </c>
      <c r="U678" s="4">
        <v>3.6040000000000001</v>
      </c>
      <c r="V678" s="4">
        <v>3.1150000000000002</v>
      </c>
      <c r="W678" s="4">
        <v>76.150000000000006</v>
      </c>
      <c r="X678" s="4" t="s">
        <v>47</v>
      </c>
      <c r="Y678" t="s">
        <v>47</v>
      </c>
      <c r="Z678">
        <v>88.88</v>
      </c>
    </row>
    <row r="679" spans="12:26">
      <c r="L679" s="33" t="s">
        <v>82</v>
      </c>
      <c r="M679" s="33" t="s">
        <v>76</v>
      </c>
      <c r="N679" s="30" t="s">
        <v>69</v>
      </c>
      <c r="O679" s="30">
        <v>1</v>
      </c>
      <c r="P679" s="30">
        <v>2</v>
      </c>
      <c r="Q679" s="4">
        <v>18</v>
      </c>
      <c r="R679" s="4">
        <v>6.5590000000000002</v>
      </c>
      <c r="S679" s="4">
        <v>5.1769999999999996</v>
      </c>
      <c r="T679" s="4">
        <v>3.9830000000000001</v>
      </c>
      <c r="U679" s="4">
        <v>3.9929999999999999</v>
      </c>
      <c r="V679" s="4">
        <v>2.94</v>
      </c>
      <c r="W679" s="4">
        <v>104.4</v>
      </c>
      <c r="X679" s="4" t="s">
        <v>47</v>
      </c>
      <c r="Y679" t="s">
        <v>47</v>
      </c>
      <c r="Z679">
        <v>126.8</v>
      </c>
    </row>
    <row r="680" spans="12:26">
      <c r="L680" s="33" t="s">
        <v>82</v>
      </c>
      <c r="M680" s="33" t="s">
        <v>76</v>
      </c>
      <c r="N680" s="30" t="s">
        <v>69</v>
      </c>
      <c r="O680" s="30">
        <v>1</v>
      </c>
      <c r="P680" s="30">
        <v>2</v>
      </c>
      <c r="Q680" s="4">
        <v>19</v>
      </c>
      <c r="R680" s="4">
        <v>8.9909999999999997</v>
      </c>
      <c r="S680" s="4">
        <v>7.3049999999999997</v>
      </c>
      <c r="T680" s="4">
        <v>3.9860000000000002</v>
      </c>
      <c r="U680" s="4">
        <v>4.3550000000000004</v>
      </c>
      <c r="V680" s="4">
        <v>2.6629999999999998</v>
      </c>
      <c r="W680" s="4">
        <v>143.1</v>
      </c>
      <c r="X680" s="4" t="s">
        <v>47</v>
      </c>
      <c r="Y680" t="s">
        <v>47</v>
      </c>
      <c r="Z680">
        <v>179</v>
      </c>
    </row>
    <row r="681" spans="12:26">
      <c r="L681" s="33" t="s">
        <v>82</v>
      </c>
      <c r="M681" s="33" t="s">
        <v>76</v>
      </c>
      <c r="N681" s="30" t="s">
        <v>69</v>
      </c>
      <c r="O681" s="28">
        <v>1</v>
      </c>
      <c r="P681" s="30">
        <v>2</v>
      </c>
      <c r="Q681" s="4">
        <v>20</v>
      </c>
      <c r="R681" s="4">
        <v>12.32</v>
      </c>
      <c r="S681" s="4">
        <v>10.01</v>
      </c>
      <c r="T681" s="4">
        <v>3.9860000000000002</v>
      </c>
      <c r="U681" s="4">
        <v>4.5640000000000001</v>
      </c>
      <c r="V681" s="4">
        <v>2.2799999999999998</v>
      </c>
      <c r="W681" s="4">
        <v>196.1</v>
      </c>
      <c r="X681" s="4" t="s">
        <v>47</v>
      </c>
      <c r="Y681" t="s">
        <v>47</v>
      </c>
      <c r="Z681">
        <v>245.2</v>
      </c>
    </row>
    <row r="682" spans="12:26">
      <c r="L682" s="33" t="s">
        <v>82</v>
      </c>
      <c r="M682" s="33" t="s">
        <v>76</v>
      </c>
      <c r="N682" s="30" t="s">
        <v>69</v>
      </c>
      <c r="O682" s="30">
        <v>2</v>
      </c>
      <c r="P682" s="30">
        <v>2</v>
      </c>
      <c r="Q682" s="4">
        <v>1</v>
      </c>
      <c r="R682" s="4">
        <v>3.1419999999999997E-2</v>
      </c>
      <c r="S682" s="4">
        <v>3.5790000000000002E-2</v>
      </c>
      <c r="T682" s="4">
        <v>3.9950000000000001</v>
      </c>
      <c r="U682" s="4">
        <v>5.8550000000000004</v>
      </c>
      <c r="V682" s="4">
        <v>4.1180000000000003</v>
      </c>
      <c r="W682" s="4">
        <v>0.5</v>
      </c>
      <c r="X682" s="4" t="s">
        <v>47</v>
      </c>
      <c r="Y682" t="s">
        <v>47</v>
      </c>
      <c r="Z682">
        <v>0.87690000000000001</v>
      </c>
    </row>
    <row r="683" spans="12:26">
      <c r="L683" s="33" t="s">
        <v>82</v>
      </c>
      <c r="M683" s="33" t="s">
        <v>76</v>
      </c>
      <c r="N683" s="30" t="s">
        <v>69</v>
      </c>
      <c r="O683" s="30">
        <v>2</v>
      </c>
      <c r="P683" s="30">
        <v>2</v>
      </c>
      <c r="Q683" s="4">
        <v>2</v>
      </c>
      <c r="R683" s="4">
        <v>4.2470000000000001E-2</v>
      </c>
      <c r="S683" s="4">
        <v>6.2379999999999998E-2</v>
      </c>
      <c r="T683" s="4">
        <v>3.9990000000000001</v>
      </c>
      <c r="U683" s="4">
        <v>4.7489999999999997</v>
      </c>
      <c r="V683" s="4">
        <v>7.9119999999999999</v>
      </c>
      <c r="W683" s="4">
        <v>0.67600000000000005</v>
      </c>
      <c r="X683" s="4" t="s">
        <v>47</v>
      </c>
      <c r="Y683" t="s">
        <v>47</v>
      </c>
      <c r="Z683">
        <v>1.528</v>
      </c>
    </row>
    <row r="684" spans="12:26">
      <c r="L684" s="33" t="s">
        <v>82</v>
      </c>
      <c r="M684" s="33" t="s">
        <v>76</v>
      </c>
      <c r="N684" s="30" t="s">
        <v>69</v>
      </c>
      <c r="O684" s="30">
        <v>2</v>
      </c>
      <c r="P684" s="30">
        <v>2</v>
      </c>
      <c r="Q684" s="4">
        <v>3</v>
      </c>
      <c r="R684" s="4">
        <v>5.7880000000000001E-2</v>
      </c>
      <c r="S684" s="4">
        <v>8.2220000000000001E-2</v>
      </c>
      <c r="T684" s="4">
        <v>3.9969999999999999</v>
      </c>
      <c r="U684" s="4">
        <v>4.218</v>
      </c>
      <c r="V684" s="4">
        <v>7.8659999999999997</v>
      </c>
      <c r="W684" s="4">
        <v>0.92120000000000002</v>
      </c>
      <c r="X684" s="4" t="s">
        <v>47</v>
      </c>
      <c r="Y684" t="s">
        <v>47</v>
      </c>
      <c r="Z684">
        <v>2.0139999999999998</v>
      </c>
    </row>
    <row r="685" spans="12:26">
      <c r="L685" s="33" t="s">
        <v>82</v>
      </c>
      <c r="M685" s="33" t="s">
        <v>76</v>
      </c>
      <c r="N685" s="30" t="s">
        <v>69</v>
      </c>
      <c r="O685" s="30">
        <v>2</v>
      </c>
      <c r="P685" s="30">
        <v>2</v>
      </c>
      <c r="Q685" s="4">
        <v>4</v>
      </c>
      <c r="R685" s="4">
        <v>7.9299999999999995E-2</v>
      </c>
      <c r="S685" s="4">
        <v>0.1047</v>
      </c>
      <c r="T685" s="4">
        <v>3.996</v>
      </c>
      <c r="U685" s="4">
        <v>3.9</v>
      </c>
      <c r="V685" s="4">
        <v>7.3250000000000002</v>
      </c>
      <c r="W685" s="4">
        <v>1.262</v>
      </c>
      <c r="X685" s="4" t="s">
        <v>47</v>
      </c>
      <c r="Y685" t="s">
        <v>47</v>
      </c>
      <c r="Z685">
        <v>2.5659999999999998</v>
      </c>
    </row>
    <row r="686" spans="12:26">
      <c r="L686" s="33" t="s">
        <v>82</v>
      </c>
      <c r="M686" s="33" t="s">
        <v>76</v>
      </c>
      <c r="N686" s="30" t="s">
        <v>69</v>
      </c>
      <c r="O686" s="30">
        <v>2</v>
      </c>
      <c r="P686" s="30">
        <v>2</v>
      </c>
      <c r="Q686" s="4">
        <v>5</v>
      </c>
      <c r="R686" s="4">
        <v>0.1087</v>
      </c>
      <c r="S686" s="4">
        <v>0.13289999999999999</v>
      </c>
      <c r="T686" s="4">
        <v>3.9990000000000001</v>
      </c>
      <c r="U686" s="4">
        <v>3.665</v>
      </c>
      <c r="V686" s="4">
        <v>6.7489999999999997</v>
      </c>
      <c r="W686" s="4">
        <v>1.73</v>
      </c>
      <c r="X686" s="4" t="s">
        <v>47</v>
      </c>
      <c r="Y686" t="s">
        <v>47</v>
      </c>
      <c r="Z686">
        <v>3.2549999999999999</v>
      </c>
    </row>
    <row r="687" spans="12:26">
      <c r="L687" s="33" t="s">
        <v>82</v>
      </c>
      <c r="M687" s="33" t="s">
        <v>76</v>
      </c>
      <c r="N687" s="30" t="s">
        <v>69</v>
      </c>
      <c r="O687" s="30">
        <v>2</v>
      </c>
      <c r="P687" s="30">
        <v>2</v>
      </c>
      <c r="Q687" s="4">
        <v>6</v>
      </c>
      <c r="R687" s="4">
        <v>0.14899999999999999</v>
      </c>
      <c r="S687" s="4">
        <v>0.16789999999999999</v>
      </c>
      <c r="T687" s="4">
        <v>3.9980000000000002</v>
      </c>
      <c r="U687" s="4">
        <v>3.4630000000000001</v>
      </c>
      <c r="V687" s="4">
        <v>6.1740000000000004</v>
      </c>
      <c r="W687" s="4">
        <v>2.371</v>
      </c>
      <c r="X687" s="4" t="s">
        <v>47</v>
      </c>
      <c r="Y687" t="s">
        <v>47</v>
      </c>
      <c r="Z687">
        <v>4.1130000000000004</v>
      </c>
    </row>
    <row r="688" spans="12:26">
      <c r="L688" s="33" t="s">
        <v>82</v>
      </c>
      <c r="M688" s="33" t="s">
        <v>76</v>
      </c>
      <c r="N688" s="30" t="s">
        <v>69</v>
      </c>
      <c r="O688" s="30">
        <v>2</v>
      </c>
      <c r="P688" s="30">
        <v>2</v>
      </c>
      <c r="Q688" s="4">
        <v>7</v>
      </c>
      <c r="R688" s="4">
        <v>0.20430000000000001</v>
      </c>
      <c r="S688" s="4">
        <v>0.2107</v>
      </c>
      <c r="T688" s="4">
        <v>3.996</v>
      </c>
      <c r="U688" s="4">
        <v>3.2749999999999999</v>
      </c>
      <c r="V688" s="4">
        <v>5.5940000000000003</v>
      </c>
      <c r="W688" s="4">
        <v>3.2509999999999999</v>
      </c>
      <c r="X688" s="4" t="s">
        <v>47</v>
      </c>
      <c r="Y688" t="s">
        <v>47</v>
      </c>
      <c r="Z688">
        <v>5.1630000000000003</v>
      </c>
    </row>
    <row r="689" spans="12:26">
      <c r="L689" s="33" t="s">
        <v>82</v>
      </c>
      <c r="M689" s="33" t="s">
        <v>76</v>
      </c>
      <c r="N689" s="30" t="s">
        <v>69</v>
      </c>
      <c r="O689" s="30">
        <v>2</v>
      </c>
      <c r="P689" s="30">
        <v>2</v>
      </c>
      <c r="Q689" s="4">
        <v>8</v>
      </c>
      <c r="R689" s="4">
        <v>0.28000000000000003</v>
      </c>
      <c r="S689" s="4">
        <v>0.26240000000000002</v>
      </c>
      <c r="T689" s="4">
        <v>3.9950000000000001</v>
      </c>
      <c r="U689" s="4">
        <v>3.0910000000000002</v>
      </c>
      <c r="V689" s="4">
        <v>5.0110000000000001</v>
      </c>
      <c r="W689" s="4">
        <v>4.4560000000000004</v>
      </c>
      <c r="X689" s="4" t="s">
        <v>47</v>
      </c>
      <c r="Y689" t="s">
        <v>47</v>
      </c>
      <c r="Z689">
        <v>6.4279999999999999</v>
      </c>
    </row>
    <row r="690" spans="12:26">
      <c r="L690" s="33" t="s">
        <v>82</v>
      </c>
      <c r="M690" s="33" t="s">
        <v>76</v>
      </c>
      <c r="N690" s="30" t="s">
        <v>69</v>
      </c>
      <c r="O690" s="30">
        <v>2</v>
      </c>
      <c r="P690" s="30">
        <v>2</v>
      </c>
      <c r="Q690" s="4">
        <v>9</v>
      </c>
      <c r="R690" s="4">
        <v>0.38379999999999997</v>
      </c>
      <c r="S690" s="4">
        <v>0.3241</v>
      </c>
      <c r="T690" s="4">
        <v>3.9990000000000001</v>
      </c>
      <c r="U690" s="4">
        <v>2.9060000000000001</v>
      </c>
      <c r="V690" s="4">
        <v>4.4400000000000004</v>
      </c>
      <c r="W690" s="4">
        <v>6.1079999999999997</v>
      </c>
      <c r="X690" s="4" t="s">
        <v>47</v>
      </c>
      <c r="Y690" t="s">
        <v>47</v>
      </c>
      <c r="Z690">
        <v>7.9409999999999998</v>
      </c>
    </row>
    <row r="691" spans="12:26">
      <c r="L691" s="33" t="s">
        <v>82</v>
      </c>
      <c r="M691" s="33" t="s">
        <v>76</v>
      </c>
      <c r="N691" s="30" t="s">
        <v>69</v>
      </c>
      <c r="O691" s="30">
        <v>2</v>
      </c>
      <c r="P691" s="30">
        <v>2</v>
      </c>
      <c r="Q691" s="4">
        <v>10</v>
      </c>
      <c r="R691" s="4">
        <v>0.52610000000000001</v>
      </c>
      <c r="S691" s="4">
        <v>0.3982</v>
      </c>
      <c r="T691" s="4">
        <v>3.9990000000000001</v>
      </c>
      <c r="U691" s="4">
        <v>2.72</v>
      </c>
      <c r="V691" s="4">
        <v>3.9</v>
      </c>
      <c r="W691" s="4">
        <v>8.3729999999999993</v>
      </c>
      <c r="X691" s="4" t="s">
        <v>47</v>
      </c>
      <c r="Y691" t="s">
        <v>47</v>
      </c>
      <c r="Z691">
        <v>9.7550000000000008</v>
      </c>
    </row>
    <row r="692" spans="12:26">
      <c r="L692" s="33" t="s">
        <v>82</v>
      </c>
      <c r="M692" s="33" t="s">
        <v>76</v>
      </c>
      <c r="N692" s="30" t="s">
        <v>69</v>
      </c>
      <c r="O692" s="30">
        <v>2</v>
      </c>
      <c r="P692" s="30">
        <v>2</v>
      </c>
      <c r="Q692" s="4">
        <v>11</v>
      </c>
      <c r="R692" s="4">
        <v>0.72119999999999995</v>
      </c>
      <c r="S692" s="4">
        <v>0.48849999999999999</v>
      </c>
      <c r="T692" s="4">
        <v>3.9969999999999999</v>
      </c>
      <c r="U692" s="4">
        <v>2.544</v>
      </c>
      <c r="V692" s="4">
        <v>3.4119999999999999</v>
      </c>
      <c r="W692" s="4">
        <v>11.48</v>
      </c>
      <c r="X692" s="4" t="s">
        <v>47</v>
      </c>
      <c r="Y692" t="s">
        <v>47</v>
      </c>
      <c r="Z692">
        <v>11.97</v>
      </c>
    </row>
    <row r="693" spans="12:26">
      <c r="L693" s="33" t="s">
        <v>82</v>
      </c>
      <c r="M693" s="33" t="s">
        <v>76</v>
      </c>
      <c r="N693" s="30" t="s">
        <v>69</v>
      </c>
      <c r="O693" s="30">
        <v>2</v>
      </c>
      <c r="P693" s="30">
        <v>2</v>
      </c>
      <c r="Q693" s="4">
        <v>12</v>
      </c>
      <c r="R693" s="4">
        <v>0.98850000000000005</v>
      </c>
      <c r="S693" s="4">
        <v>0.60289999999999999</v>
      </c>
      <c r="T693" s="4">
        <v>3.9950000000000001</v>
      </c>
      <c r="U693" s="4">
        <v>2.391</v>
      </c>
      <c r="V693" s="4">
        <v>2.9950000000000001</v>
      </c>
      <c r="W693" s="4">
        <v>15.73</v>
      </c>
      <c r="X693" s="4" t="s">
        <v>47</v>
      </c>
      <c r="Y693" t="s">
        <v>47</v>
      </c>
      <c r="Z693">
        <v>14.77</v>
      </c>
    </row>
    <row r="694" spans="12:26">
      <c r="L694" s="33" t="s">
        <v>82</v>
      </c>
      <c r="M694" s="33" t="s">
        <v>76</v>
      </c>
      <c r="N694" s="30" t="s">
        <v>69</v>
      </c>
      <c r="O694" s="30">
        <v>2</v>
      </c>
      <c r="P694" s="30">
        <v>2</v>
      </c>
      <c r="Q694" s="4">
        <v>13</v>
      </c>
      <c r="R694" s="4">
        <v>1.355</v>
      </c>
      <c r="S694" s="4">
        <v>0.75649999999999995</v>
      </c>
      <c r="T694" s="4">
        <v>3.996</v>
      </c>
      <c r="U694" s="4">
        <v>2.278</v>
      </c>
      <c r="V694" s="4">
        <v>2.6669999999999998</v>
      </c>
      <c r="W694" s="4">
        <v>21.57</v>
      </c>
      <c r="X694" s="4" t="s">
        <v>47</v>
      </c>
      <c r="Y694" t="s">
        <v>47</v>
      </c>
      <c r="Z694">
        <v>18.53</v>
      </c>
    </row>
    <row r="695" spans="12:26">
      <c r="L695" s="33" t="s">
        <v>82</v>
      </c>
      <c r="M695" s="33" t="s">
        <v>76</v>
      </c>
      <c r="N695" s="30" t="s">
        <v>69</v>
      </c>
      <c r="O695" s="30">
        <v>2</v>
      </c>
      <c r="P695" s="30">
        <v>2</v>
      </c>
      <c r="Q695" s="4">
        <v>14</v>
      </c>
      <c r="R695" s="4">
        <v>1.857</v>
      </c>
      <c r="S695" s="4">
        <v>0.97809999999999997</v>
      </c>
      <c r="T695" s="4">
        <v>4</v>
      </c>
      <c r="U695" s="4">
        <v>2.2330000000000001</v>
      </c>
      <c r="V695" s="4">
        <v>2.4420000000000002</v>
      </c>
      <c r="W695" s="4">
        <v>29.56</v>
      </c>
      <c r="X695" s="4" t="s">
        <v>47</v>
      </c>
      <c r="Y695" t="s">
        <v>47</v>
      </c>
      <c r="Z695">
        <v>23.97</v>
      </c>
    </row>
    <row r="696" spans="12:26">
      <c r="L696" s="33" t="s">
        <v>82</v>
      </c>
      <c r="M696" s="33" t="s">
        <v>76</v>
      </c>
      <c r="N696" s="30" t="s">
        <v>69</v>
      </c>
      <c r="O696" s="30">
        <v>2</v>
      </c>
      <c r="P696" s="30">
        <v>2</v>
      </c>
      <c r="Q696" s="4">
        <v>15</v>
      </c>
      <c r="R696" s="4">
        <v>2.5459999999999998</v>
      </c>
      <c r="S696" s="4">
        <v>1.3220000000000001</v>
      </c>
      <c r="T696" s="4">
        <v>3.9980000000000002</v>
      </c>
      <c r="U696" s="4">
        <v>2.2879999999999998</v>
      </c>
      <c r="V696" s="4">
        <v>2.3260000000000001</v>
      </c>
      <c r="W696" s="4">
        <v>40.520000000000003</v>
      </c>
      <c r="X696" s="4" t="s">
        <v>47</v>
      </c>
      <c r="Y696" t="s">
        <v>47</v>
      </c>
      <c r="Z696">
        <v>32.39</v>
      </c>
    </row>
    <row r="697" spans="12:26">
      <c r="L697" s="33" t="s">
        <v>82</v>
      </c>
      <c r="M697" s="33" t="s">
        <v>76</v>
      </c>
      <c r="N697" s="30" t="s">
        <v>69</v>
      </c>
      <c r="O697" s="30">
        <v>2</v>
      </c>
      <c r="P697" s="30">
        <v>2</v>
      </c>
      <c r="Q697" s="4">
        <v>16</v>
      </c>
      <c r="R697" s="4">
        <v>3.49</v>
      </c>
      <c r="S697" s="4">
        <v>1.8779999999999999</v>
      </c>
      <c r="T697" s="4">
        <v>3.9980000000000002</v>
      </c>
      <c r="U697" s="4">
        <v>2.4769999999999999</v>
      </c>
      <c r="V697" s="4">
        <v>2.3010000000000002</v>
      </c>
      <c r="W697" s="4">
        <v>55.55</v>
      </c>
      <c r="X697" s="4" t="s">
        <v>47</v>
      </c>
      <c r="Y697" t="s">
        <v>47</v>
      </c>
      <c r="Z697">
        <v>46.01</v>
      </c>
    </row>
    <row r="698" spans="12:26">
      <c r="L698" s="33" t="s">
        <v>82</v>
      </c>
      <c r="M698" s="33" t="s">
        <v>76</v>
      </c>
      <c r="N698" s="30" t="s">
        <v>69</v>
      </c>
      <c r="O698" s="30">
        <v>2</v>
      </c>
      <c r="P698" s="30">
        <v>2</v>
      </c>
      <c r="Q698" s="4">
        <v>17</v>
      </c>
      <c r="R698" s="4">
        <v>4.7850000000000001</v>
      </c>
      <c r="S698" s="4">
        <v>2.77</v>
      </c>
      <c r="T698" s="4">
        <v>3.9980000000000002</v>
      </c>
      <c r="U698" s="4">
        <v>2.806</v>
      </c>
      <c r="V698" s="4">
        <v>2.3140000000000001</v>
      </c>
      <c r="W698" s="4">
        <v>76.150000000000006</v>
      </c>
      <c r="X698" s="4" t="s">
        <v>47</v>
      </c>
      <c r="Y698" t="s">
        <v>47</v>
      </c>
      <c r="Z698">
        <v>67.86</v>
      </c>
    </row>
    <row r="699" spans="12:26">
      <c r="L699" s="33" t="s">
        <v>82</v>
      </c>
      <c r="M699" s="33" t="s">
        <v>76</v>
      </c>
      <c r="N699" s="30" t="s">
        <v>69</v>
      </c>
      <c r="O699" s="30">
        <v>2</v>
      </c>
      <c r="P699" s="30">
        <v>2</v>
      </c>
      <c r="Q699" s="4">
        <v>18</v>
      </c>
      <c r="R699" s="4">
        <v>6.5590000000000002</v>
      </c>
      <c r="S699" s="4">
        <v>4.125</v>
      </c>
      <c r="T699" s="4">
        <v>4</v>
      </c>
      <c r="U699" s="4">
        <v>3.226</v>
      </c>
      <c r="V699" s="4">
        <v>2.282</v>
      </c>
      <c r="W699" s="4">
        <v>104.4</v>
      </c>
      <c r="X699" s="4" t="s">
        <v>47</v>
      </c>
      <c r="Y699" t="s">
        <v>47</v>
      </c>
      <c r="Z699">
        <v>101.1</v>
      </c>
    </row>
    <row r="700" spans="12:26">
      <c r="L700" s="33" t="s">
        <v>82</v>
      </c>
      <c r="M700" s="33" t="s">
        <v>76</v>
      </c>
      <c r="N700" s="30" t="s">
        <v>69</v>
      </c>
      <c r="O700" s="30">
        <v>2</v>
      </c>
      <c r="P700" s="30">
        <v>2</v>
      </c>
      <c r="Q700" s="4">
        <v>19</v>
      </c>
      <c r="R700" s="4">
        <v>8.9920000000000009</v>
      </c>
      <c r="S700" s="4">
        <v>6.016</v>
      </c>
      <c r="T700" s="4">
        <v>4.0010000000000003</v>
      </c>
      <c r="U700" s="4">
        <v>3.6230000000000002</v>
      </c>
      <c r="V700" s="4">
        <v>2.1309999999999998</v>
      </c>
      <c r="W700" s="4">
        <v>143.1</v>
      </c>
      <c r="X700" s="4" t="s">
        <v>47</v>
      </c>
      <c r="Y700" t="s">
        <v>47</v>
      </c>
      <c r="Z700">
        <v>147.4</v>
      </c>
    </row>
    <row r="701" spans="12:26">
      <c r="L701" s="33" t="s">
        <v>82</v>
      </c>
      <c r="M701" s="33" t="s">
        <v>76</v>
      </c>
      <c r="N701" s="30" t="s">
        <v>69</v>
      </c>
      <c r="O701" s="28">
        <v>2</v>
      </c>
      <c r="P701" s="30">
        <v>2</v>
      </c>
      <c r="Q701" s="4">
        <v>20</v>
      </c>
      <c r="R701" s="4">
        <v>12.33</v>
      </c>
      <c r="S701" s="4">
        <v>8.4220000000000006</v>
      </c>
      <c r="T701" s="4">
        <v>3.9969999999999999</v>
      </c>
      <c r="U701" s="4">
        <v>3.871</v>
      </c>
      <c r="V701" s="4">
        <v>1.857</v>
      </c>
      <c r="W701" s="4">
        <v>196.2</v>
      </c>
      <c r="X701" s="4" t="s">
        <v>47</v>
      </c>
      <c r="Y701" t="s">
        <v>47</v>
      </c>
      <c r="Z701">
        <v>206.4</v>
      </c>
    </row>
    <row r="702" spans="12:26">
      <c r="L702" s="33" t="s">
        <v>82</v>
      </c>
      <c r="M702" s="33" t="s">
        <v>76</v>
      </c>
      <c r="N702" s="30" t="s">
        <v>69</v>
      </c>
      <c r="O702" s="30">
        <v>2</v>
      </c>
      <c r="P702" s="30">
        <v>2</v>
      </c>
      <c r="Q702" s="4">
        <v>1</v>
      </c>
      <c r="R702" s="4">
        <v>3.1419999999999997E-2</v>
      </c>
      <c r="S702" s="4">
        <v>3.0040000000000001E-2</v>
      </c>
      <c r="T702" s="4">
        <v>3.9980000000000002</v>
      </c>
      <c r="U702" s="4">
        <v>4.9290000000000003</v>
      </c>
      <c r="V702" s="4">
        <v>3.4329999999999998</v>
      </c>
      <c r="W702" s="4">
        <v>0.5</v>
      </c>
      <c r="X702" s="4" t="s">
        <v>47</v>
      </c>
      <c r="Y702" t="s">
        <v>47</v>
      </c>
      <c r="Z702">
        <v>0.7359</v>
      </c>
    </row>
    <row r="703" spans="12:26">
      <c r="L703" s="33" t="s">
        <v>82</v>
      </c>
      <c r="M703" s="33" t="s">
        <v>76</v>
      </c>
      <c r="N703" s="30" t="s">
        <v>69</v>
      </c>
      <c r="O703" s="30">
        <v>3</v>
      </c>
      <c r="P703" s="30">
        <v>2</v>
      </c>
      <c r="Q703" s="4">
        <v>2</v>
      </c>
      <c r="R703" s="4">
        <v>4.2479999999999997E-2</v>
      </c>
      <c r="S703" s="4">
        <v>5.0369999999999998E-2</v>
      </c>
      <c r="T703" s="4">
        <v>3.996</v>
      </c>
      <c r="U703" s="4">
        <v>3.9780000000000002</v>
      </c>
      <c r="V703" s="4">
        <v>6.3010000000000002</v>
      </c>
      <c r="W703" s="4">
        <v>0.67600000000000005</v>
      </c>
      <c r="X703" s="4" t="s">
        <v>47</v>
      </c>
      <c r="Y703" t="s">
        <v>47</v>
      </c>
      <c r="Z703">
        <v>1.234</v>
      </c>
    </row>
    <row r="704" spans="12:26">
      <c r="L704" s="33" t="s">
        <v>82</v>
      </c>
      <c r="M704" s="33" t="s">
        <v>76</v>
      </c>
      <c r="N704" s="30" t="s">
        <v>69</v>
      </c>
      <c r="O704" s="30">
        <v>3</v>
      </c>
      <c r="P704" s="30">
        <v>2</v>
      </c>
      <c r="Q704" s="4">
        <v>3</v>
      </c>
      <c r="R704" s="4">
        <v>5.7880000000000001E-2</v>
      </c>
      <c r="S704" s="4">
        <v>6.4960000000000004E-2</v>
      </c>
      <c r="T704" s="4">
        <v>3.996</v>
      </c>
      <c r="U704" s="4">
        <v>3.504</v>
      </c>
      <c r="V704" s="4">
        <v>6.1189999999999998</v>
      </c>
      <c r="W704" s="4">
        <v>0.92120000000000002</v>
      </c>
      <c r="X704" s="4" t="s">
        <v>47</v>
      </c>
      <c r="Y704" t="s">
        <v>47</v>
      </c>
      <c r="Z704">
        <v>1.5920000000000001</v>
      </c>
    </row>
    <row r="705" spans="12:26">
      <c r="L705" s="33" t="s">
        <v>82</v>
      </c>
      <c r="M705" s="33" t="s">
        <v>76</v>
      </c>
      <c r="N705" s="30" t="s">
        <v>69</v>
      </c>
      <c r="O705" s="30">
        <v>3</v>
      </c>
      <c r="P705" s="30">
        <v>2</v>
      </c>
      <c r="Q705" s="4">
        <v>4</v>
      </c>
      <c r="R705" s="4">
        <v>7.9299999999999995E-2</v>
      </c>
      <c r="S705" s="4">
        <v>8.1589999999999996E-2</v>
      </c>
      <c r="T705" s="4">
        <v>3.9990000000000001</v>
      </c>
      <c r="U705" s="4">
        <v>3.214</v>
      </c>
      <c r="V705" s="4">
        <v>5.609</v>
      </c>
      <c r="W705" s="4">
        <v>1.262</v>
      </c>
      <c r="X705" s="4" t="s">
        <v>47</v>
      </c>
      <c r="Y705" t="s">
        <v>47</v>
      </c>
      <c r="Z705">
        <v>1.9990000000000001</v>
      </c>
    </row>
    <row r="706" spans="12:26">
      <c r="L706" s="33" t="s">
        <v>82</v>
      </c>
      <c r="M706" s="33" t="s">
        <v>76</v>
      </c>
      <c r="N706" s="30" t="s">
        <v>69</v>
      </c>
      <c r="O706" s="30">
        <v>3</v>
      </c>
      <c r="P706" s="30">
        <v>2</v>
      </c>
      <c r="Q706" s="4">
        <v>5</v>
      </c>
      <c r="R706" s="4">
        <v>0.1087</v>
      </c>
      <c r="S706" s="4">
        <v>0.10249999999999999</v>
      </c>
      <c r="T706" s="4">
        <v>3.9969999999999999</v>
      </c>
      <c r="U706" s="4">
        <v>2.992</v>
      </c>
      <c r="V706" s="4">
        <v>5.1159999999999997</v>
      </c>
      <c r="W706" s="4">
        <v>1.73</v>
      </c>
      <c r="X706" s="4" t="s">
        <v>47</v>
      </c>
      <c r="Y706" t="s">
        <v>47</v>
      </c>
      <c r="Z706">
        <v>2.512</v>
      </c>
    </row>
    <row r="707" spans="12:26">
      <c r="L707" s="33" t="s">
        <v>82</v>
      </c>
      <c r="M707" s="33" t="s">
        <v>76</v>
      </c>
      <c r="N707" s="30" t="s">
        <v>69</v>
      </c>
      <c r="O707" s="30">
        <v>3</v>
      </c>
      <c r="P707" s="30">
        <v>2</v>
      </c>
      <c r="Q707" s="4">
        <v>6</v>
      </c>
      <c r="R707" s="4">
        <v>0.14899999999999999</v>
      </c>
      <c r="S707" s="4">
        <v>0.1288</v>
      </c>
      <c r="T707" s="4">
        <v>3.9980000000000002</v>
      </c>
      <c r="U707" s="4">
        <v>2.7970000000000002</v>
      </c>
      <c r="V707" s="4">
        <v>4.6580000000000004</v>
      </c>
      <c r="W707" s="4">
        <v>2.371</v>
      </c>
      <c r="X707" s="4" t="s">
        <v>47</v>
      </c>
      <c r="Y707" t="s">
        <v>47</v>
      </c>
      <c r="Z707">
        <v>3.157</v>
      </c>
    </row>
    <row r="708" spans="12:26">
      <c r="L708" s="33" t="s">
        <v>82</v>
      </c>
      <c r="M708" s="33" t="s">
        <v>76</v>
      </c>
      <c r="N708" s="30" t="s">
        <v>69</v>
      </c>
      <c r="O708" s="30">
        <v>3</v>
      </c>
      <c r="P708" s="30">
        <v>2</v>
      </c>
      <c r="Q708" s="4">
        <v>7</v>
      </c>
      <c r="R708" s="4">
        <v>0.20419999999999999</v>
      </c>
      <c r="S708" s="4">
        <v>0.16109999999999999</v>
      </c>
      <c r="T708" s="4">
        <v>3.9990000000000001</v>
      </c>
      <c r="U708" s="4">
        <v>2.6379999999999999</v>
      </c>
      <c r="V708" s="4">
        <v>4.1970000000000001</v>
      </c>
      <c r="W708" s="4">
        <v>3.2509999999999999</v>
      </c>
      <c r="X708" s="4" t="s">
        <v>47</v>
      </c>
      <c r="Y708" t="s">
        <v>47</v>
      </c>
      <c r="Z708">
        <v>3.948</v>
      </c>
    </row>
    <row r="709" spans="12:26">
      <c r="L709" s="33" t="s">
        <v>82</v>
      </c>
      <c r="M709" s="33" t="s">
        <v>76</v>
      </c>
      <c r="N709" s="30" t="s">
        <v>69</v>
      </c>
      <c r="O709" s="30">
        <v>3</v>
      </c>
      <c r="P709" s="30">
        <v>2</v>
      </c>
      <c r="Q709" s="4">
        <v>8</v>
      </c>
      <c r="R709" s="4">
        <v>0.28000000000000003</v>
      </c>
      <c r="S709" s="4">
        <v>0.2001</v>
      </c>
      <c r="T709" s="4">
        <v>3.9980000000000002</v>
      </c>
      <c r="U709" s="4">
        <v>2.484</v>
      </c>
      <c r="V709" s="4">
        <v>3.742</v>
      </c>
      <c r="W709" s="4">
        <v>4.4560000000000004</v>
      </c>
      <c r="X709" s="4" t="s">
        <v>47</v>
      </c>
      <c r="Y709" t="s">
        <v>47</v>
      </c>
      <c r="Z709">
        <v>4.9039999999999999</v>
      </c>
    </row>
    <row r="710" spans="12:26">
      <c r="L710" s="33" t="s">
        <v>82</v>
      </c>
      <c r="M710" s="33" t="s">
        <v>76</v>
      </c>
      <c r="N710" s="30" t="s">
        <v>69</v>
      </c>
      <c r="O710" s="30">
        <v>3</v>
      </c>
      <c r="P710" s="30">
        <v>2</v>
      </c>
      <c r="Q710" s="4">
        <v>9</v>
      </c>
      <c r="R710" s="4">
        <v>0.38379999999999997</v>
      </c>
      <c r="S710" s="4">
        <v>0.24709999999999999</v>
      </c>
      <c r="T710" s="4">
        <v>3.9990000000000001</v>
      </c>
      <c r="U710" s="4">
        <v>2.3279999999999998</v>
      </c>
      <c r="V710" s="4">
        <v>3.3090000000000002</v>
      </c>
      <c r="W710" s="4">
        <v>6.1079999999999997</v>
      </c>
      <c r="X710" s="4" t="s">
        <v>47</v>
      </c>
      <c r="Y710" t="s">
        <v>47</v>
      </c>
      <c r="Z710">
        <v>6.056</v>
      </c>
    </row>
    <row r="711" spans="12:26">
      <c r="L711" s="33" t="s">
        <v>82</v>
      </c>
      <c r="M711" s="33" t="s">
        <v>76</v>
      </c>
      <c r="N711" s="30" t="s">
        <v>69</v>
      </c>
      <c r="O711" s="30">
        <v>3</v>
      </c>
      <c r="P711" s="30">
        <v>2</v>
      </c>
      <c r="Q711" s="4">
        <v>10</v>
      </c>
      <c r="R711" s="4">
        <v>0.52610000000000001</v>
      </c>
      <c r="S711" s="4">
        <v>0.30370000000000003</v>
      </c>
      <c r="T711" s="4">
        <v>3.9969999999999999</v>
      </c>
      <c r="U711" s="4">
        <v>2.1789999999999998</v>
      </c>
      <c r="V711" s="4">
        <v>2.9</v>
      </c>
      <c r="W711" s="4">
        <v>8.3729999999999993</v>
      </c>
      <c r="X711" s="4" t="s">
        <v>47</v>
      </c>
      <c r="Y711" t="s">
        <v>47</v>
      </c>
      <c r="Z711">
        <v>7.4420000000000002</v>
      </c>
    </row>
    <row r="712" spans="12:26">
      <c r="L712" s="33" t="s">
        <v>82</v>
      </c>
      <c r="M712" s="33" t="s">
        <v>76</v>
      </c>
      <c r="N712" s="30" t="s">
        <v>69</v>
      </c>
      <c r="O712" s="30">
        <v>3</v>
      </c>
      <c r="P712" s="30">
        <v>2</v>
      </c>
      <c r="Q712" s="4">
        <v>11</v>
      </c>
      <c r="R712" s="4">
        <v>0.72119999999999995</v>
      </c>
      <c r="S712" s="4">
        <v>0.37359999999999999</v>
      </c>
      <c r="T712" s="4">
        <v>4</v>
      </c>
      <c r="U712" s="4">
        <v>2.0369999999999999</v>
      </c>
      <c r="V712" s="4">
        <v>2.5390000000000001</v>
      </c>
      <c r="W712" s="4">
        <v>11.48</v>
      </c>
      <c r="X712" s="4" t="s">
        <v>47</v>
      </c>
      <c r="Y712" t="s">
        <v>47</v>
      </c>
      <c r="Z712">
        <v>9.1539999999999999</v>
      </c>
    </row>
    <row r="713" spans="12:26">
      <c r="L713" s="33" t="s">
        <v>82</v>
      </c>
      <c r="M713" s="33" t="s">
        <v>76</v>
      </c>
      <c r="N713" s="30" t="s">
        <v>69</v>
      </c>
      <c r="O713" s="30">
        <v>3</v>
      </c>
      <c r="P713" s="30">
        <v>2</v>
      </c>
      <c r="Q713" s="4">
        <v>12</v>
      </c>
      <c r="R713" s="4">
        <v>0.98860000000000003</v>
      </c>
      <c r="S713" s="4">
        <v>0.46339999999999998</v>
      </c>
      <c r="T713" s="4">
        <v>4</v>
      </c>
      <c r="U713" s="4">
        <v>1.9179999999999999</v>
      </c>
      <c r="V713" s="4">
        <v>2.2349999999999999</v>
      </c>
      <c r="W713" s="4">
        <v>15.73</v>
      </c>
      <c r="X713" s="4" t="s">
        <v>47</v>
      </c>
      <c r="Y713" t="s">
        <v>47</v>
      </c>
      <c r="Z713">
        <v>11.35</v>
      </c>
    </row>
    <row r="714" spans="12:26">
      <c r="L714" s="33" t="s">
        <v>82</v>
      </c>
      <c r="M714" s="33" t="s">
        <v>76</v>
      </c>
      <c r="N714" s="30" t="s">
        <v>69</v>
      </c>
      <c r="O714" s="30">
        <v>3</v>
      </c>
      <c r="P714" s="30">
        <v>2</v>
      </c>
      <c r="Q714" s="4">
        <v>13</v>
      </c>
      <c r="R714" s="4">
        <v>1.355</v>
      </c>
      <c r="S714" s="4">
        <v>0.58620000000000005</v>
      </c>
      <c r="T714" s="4">
        <v>3.9969999999999999</v>
      </c>
      <c r="U714" s="4">
        <v>1.8340000000000001</v>
      </c>
      <c r="V714" s="4">
        <v>2.0070000000000001</v>
      </c>
      <c r="W714" s="4">
        <v>21.57</v>
      </c>
      <c r="X714" s="4" t="s">
        <v>47</v>
      </c>
      <c r="Y714" t="s">
        <v>47</v>
      </c>
      <c r="Z714">
        <v>14.36</v>
      </c>
    </row>
    <row r="715" spans="12:26">
      <c r="L715" s="33" t="s">
        <v>82</v>
      </c>
      <c r="M715" s="33" t="s">
        <v>76</v>
      </c>
      <c r="N715" s="30" t="s">
        <v>69</v>
      </c>
      <c r="O715" s="30">
        <v>3</v>
      </c>
      <c r="P715" s="30">
        <v>2</v>
      </c>
      <c r="Q715" s="4">
        <v>14</v>
      </c>
      <c r="R715" s="4">
        <v>1.857</v>
      </c>
      <c r="S715" s="4">
        <v>0.76800000000000002</v>
      </c>
      <c r="T715" s="4">
        <v>4</v>
      </c>
      <c r="U715" s="4">
        <v>1.81</v>
      </c>
      <c r="V715" s="4">
        <v>1.8640000000000001</v>
      </c>
      <c r="W715" s="4">
        <v>29.56</v>
      </c>
      <c r="X715" s="4" t="s">
        <v>47</v>
      </c>
      <c r="Y715" t="s">
        <v>47</v>
      </c>
      <c r="Z715">
        <v>18.82</v>
      </c>
    </row>
    <row r="716" spans="12:26">
      <c r="L716" s="33" t="s">
        <v>82</v>
      </c>
      <c r="M716" s="33" t="s">
        <v>76</v>
      </c>
      <c r="N716" s="30" t="s">
        <v>69</v>
      </c>
      <c r="O716" s="30">
        <v>3</v>
      </c>
      <c r="P716" s="30">
        <v>2</v>
      </c>
      <c r="Q716" s="4">
        <v>15</v>
      </c>
      <c r="R716" s="4">
        <v>2.5459999999999998</v>
      </c>
      <c r="S716" s="4">
        <v>1.0580000000000001</v>
      </c>
      <c r="T716" s="4">
        <v>3.9969999999999999</v>
      </c>
      <c r="U716" s="4">
        <v>1.8759999999999999</v>
      </c>
      <c r="V716" s="4">
        <v>1.8140000000000001</v>
      </c>
      <c r="W716" s="4">
        <v>40.520000000000003</v>
      </c>
      <c r="X716" s="4" t="s">
        <v>47</v>
      </c>
      <c r="Y716" t="s">
        <v>47</v>
      </c>
      <c r="Z716">
        <v>25.91</v>
      </c>
    </row>
    <row r="717" spans="12:26">
      <c r="L717" s="33" t="s">
        <v>82</v>
      </c>
      <c r="M717" s="33" t="s">
        <v>76</v>
      </c>
      <c r="N717" s="30" t="s">
        <v>69</v>
      </c>
      <c r="O717" s="30">
        <v>3</v>
      </c>
      <c r="P717" s="30">
        <v>2</v>
      </c>
      <c r="Q717" s="4">
        <v>16</v>
      </c>
      <c r="R717" s="4">
        <v>3.49</v>
      </c>
      <c r="S717" s="4">
        <v>1.54</v>
      </c>
      <c r="T717" s="4">
        <v>3.9980000000000002</v>
      </c>
      <c r="U717" s="4">
        <v>2.0670000000000002</v>
      </c>
      <c r="V717" s="4">
        <v>1.8480000000000001</v>
      </c>
      <c r="W717" s="4">
        <v>55.55</v>
      </c>
      <c r="X717" s="4" t="s">
        <v>47</v>
      </c>
      <c r="Y717" t="s">
        <v>47</v>
      </c>
      <c r="Z717">
        <v>37.74</v>
      </c>
    </row>
    <row r="718" spans="12:26">
      <c r="L718" s="33" t="s">
        <v>82</v>
      </c>
      <c r="M718" s="33" t="s">
        <v>76</v>
      </c>
      <c r="N718" s="30" t="s">
        <v>69</v>
      </c>
      <c r="O718" s="30">
        <v>3</v>
      </c>
      <c r="P718" s="30">
        <v>2</v>
      </c>
      <c r="Q718" s="4">
        <v>17</v>
      </c>
      <c r="R718" s="4">
        <v>4.7850000000000001</v>
      </c>
      <c r="S718" s="4">
        <v>2.335</v>
      </c>
      <c r="T718" s="4">
        <v>3.9990000000000001</v>
      </c>
      <c r="U718" s="4">
        <v>2.3919999999999999</v>
      </c>
      <c r="V718" s="4">
        <v>1.919</v>
      </c>
      <c r="W718" s="4">
        <v>76.150000000000006</v>
      </c>
      <c r="X718" s="4" t="s">
        <v>47</v>
      </c>
      <c r="Y718" t="s">
        <v>47</v>
      </c>
      <c r="Z718">
        <v>57.22</v>
      </c>
    </row>
    <row r="719" spans="12:26">
      <c r="L719" s="33" t="s">
        <v>82</v>
      </c>
      <c r="M719" s="33" t="s">
        <v>76</v>
      </c>
      <c r="N719" s="30" t="s">
        <v>69</v>
      </c>
      <c r="O719" s="30">
        <v>3</v>
      </c>
      <c r="P719" s="30">
        <v>2</v>
      </c>
      <c r="Q719" s="4">
        <v>18</v>
      </c>
      <c r="R719" s="4">
        <v>6.56</v>
      </c>
      <c r="S719" s="4">
        <v>3.57</v>
      </c>
      <c r="T719" s="4">
        <v>3.9990000000000001</v>
      </c>
      <c r="U719" s="4">
        <v>2.81</v>
      </c>
      <c r="V719" s="4">
        <v>1.9490000000000001</v>
      </c>
      <c r="W719" s="4">
        <v>104.4</v>
      </c>
      <c r="X719" s="4" t="s">
        <v>47</v>
      </c>
      <c r="Y719" t="s">
        <v>47</v>
      </c>
      <c r="Z719">
        <v>87.48</v>
      </c>
    </row>
    <row r="720" spans="12:26">
      <c r="L720" s="33" t="s">
        <v>82</v>
      </c>
      <c r="M720" s="33" t="s">
        <v>76</v>
      </c>
      <c r="N720" s="30" t="s">
        <v>69</v>
      </c>
      <c r="O720" s="30">
        <v>3</v>
      </c>
      <c r="P720" s="30">
        <v>2</v>
      </c>
      <c r="Q720" s="4">
        <v>19</v>
      </c>
      <c r="R720" s="4">
        <v>8.9930000000000003</v>
      </c>
      <c r="S720" s="4">
        <v>5.3150000000000004</v>
      </c>
      <c r="T720" s="4">
        <v>4.0019999999999998</v>
      </c>
      <c r="U720" s="4">
        <v>3.2130000000000001</v>
      </c>
      <c r="V720" s="4">
        <v>1.8620000000000001</v>
      </c>
      <c r="W720" s="4">
        <v>143.1</v>
      </c>
      <c r="X720" s="4" t="s">
        <v>47</v>
      </c>
      <c r="Y720" t="s">
        <v>47</v>
      </c>
      <c r="Z720">
        <v>130.19999999999999</v>
      </c>
    </row>
    <row r="721" spans="1:30">
      <c r="L721" s="33" t="s">
        <v>82</v>
      </c>
      <c r="M721" s="33" t="s">
        <v>76</v>
      </c>
      <c r="N721" s="28" t="s">
        <v>69</v>
      </c>
      <c r="O721" s="28">
        <v>3</v>
      </c>
      <c r="P721" s="28">
        <v>2</v>
      </c>
      <c r="Q721" s="48">
        <v>20</v>
      </c>
      <c r="R721" s="48">
        <v>12.33</v>
      </c>
      <c r="S721" s="48">
        <v>7.5490000000000004</v>
      </c>
      <c r="T721" s="48">
        <v>4.0010000000000003</v>
      </c>
      <c r="U721" s="48">
        <v>3.4769999999999999</v>
      </c>
      <c r="V721" s="48">
        <v>1.647</v>
      </c>
      <c r="W721" s="48">
        <v>196.2</v>
      </c>
      <c r="X721" s="48" t="s">
        <v>47</v>
      </c>
      <c r="Y721" s="13" t="s">
        <v>47</v>
      </c>
      <c r="Z721" s="13">
        <v>185</v>
      </c>
      <c r="AA721" s="19"/>
      <c r="AB721" s="19"/>
      <c r="AC721" s="19"/>
      <c r="AD721" s="19"/>
    </row>
    <row r="727" spans="1:30" ht="15" thickBo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</row>
    <row r="974" spans="11:11">
      <c r="K974" t="s">
        <v>52</v>
      </c>
    </row>
    <row r="975" spans="11:11">
      <c r="K975" t="s">
        <v>52</v>
      </c>
    </row>
    <row r="976" spans="11:11">
      <c r="K976" t="s">
        <v>52</v>
      </c>
    </row>
    <row r="977" spans="1:11">
      <c r="K977" t="s">
        <v>52</v>
      </c>
    </row>
    <row r="978" spans="1:11">
      <c r="K978" t="s">
        <v>52</v>
      </c>
    </row>
    <row r="979" spans="1:11">
      <c r="K979" t="s">
        <v>52</v>
      </c>
    </row>
    <row r="980" spans="1:11">
      <c r="K980" t="s">
        <v>52</v>
      </c>
    </row>
    <row r="981" spans="1:11">
      <c r="K981" t="s">
        <v>52</v>
      </c>
    </row>
    <row r="982" spans="1:11">
      <c r="K982" t="s">
        <v>52</v>
      </c>
    </row>
    <row r="983" spans="1:11">
      <c r="K983" t="s">
        <v>52</v>
      </c>
    </row>
    <row r="985" spans="1:11">
      <c r="A985" t="s">
        <v>0</v>
      </c>
    </row>
    <row r="986" spans="1:11">
      <c r="A986" t="s">
        <v>1</v>
      </c>
      <c r="D986" s="1" t="s">
        <v>55</v>
      </c>
      <c r="E986" s="1"/>
    </row>
    <row r="987" spans="1:11">
      <c r="A987" t="s">
        <v>2</v>
      </c>
      <c r="D987">
        <v>2</v>
      </c>
    </row>
    <row r="988" spans="1:11">
      <c r="A988" t="s">
        <v>3</v>
      </c>
      <c r="D988" t="s">
        <v>4</v>
      </c>
    </row>
    <row r="989" spans="1:11">
      <c r="A989" t="s">
        <v>5</v>
      </c>
      <c r="D989" t="s">
        <v>54</v>
      </c>
    </row>
    <row r="990" spans="1:11">
      <c r="A990" t="s">
        <v>6</v>
      </c>
      <c r="D990" t="s">
        <v>56</v>
      </c>
    </row>
    <row r="991" spans="1:11">
      <c r="A991" t="s">
        <v>7</v>
      </c>
      <c r="D991" t="s">
        <v>8</v>
      </c>
    </row>
    <row r="992" spans="1:11">
      <c r="A992" t="s">
        <v>9</v>
      </c>
      <c r="D992" t="s">
        <v>10</v>
      </c>
    </row>
    <row r="994" spans="1:4">
      <c r="A994" t="s">
        <v>11</v>
      </c>
    </row>
    <row r="995" spans="1:4">
      <c r="A995" t="s">
        <v>12</v>
      </c>
      <c r="D995">
        <v>2.6164964999999998</v>
      </c>
    </row>
    <row r="996" spans="1:4">
      <c r="A996" t="s">
        <v>13</v>
      </c>
      <c r="D996">
        <v>40.813656999999999</v>
      </c>
    </row>
    <row r="997" spans="1:4">
      <c r="A997" t="s">
        <v>14</v>
      </c>
      <c r="D997">
        <v>7.5</v>
      </c>
    </row>
    <row r="998" spans="1:4">
      <c r="A998" t="s">
        <v>15</v>
      </c>
      <c r="D998" s="2">
        <v>1000</v>
      </c>
    </row>
    <row r="999" spans="1:4">
      <c r="A999" t="s">
        <v>16</v>
      </c>
      <c r="D999">
        <v>1</v>
      </c>
    </row>
    <row r="1000" spans="1:4">
      <c r="A1000" t="s">
        <v>17</v>
      </c>
      <c r="D1000">
        <v>1</v>
      </c>
    </row>
    <row r="1002" spans="1:4">
      <c r="A1002" t="s">
        <v>18</v>
      </c>
      <c r="D1002">
        <v>1</v>
      </c>
    </row>
    <row r="1003" spans="1:4">
      <c r="A1003" t="s">
        <v>19</v>
      </c>
      <c r="D1003">
        <v>20</v>
      </c>
    </row>
    <row r="1005" spans="1:4">
      <c r="A1005" t="s">
        <v>20</v>
      </c>
      <c r="D1005" t="s">
        <v>48</v>
      </c>
    </row>
    <row r="1006" spans="1:4">
      <c r="D1006" t="s">
        <v>22</v>
      </c>
    </row>
    <row r="1007" spans="1:4">
      <c r="A1007" t="s">
        <v>23</v>
      </c>
    </row>
    <row r="1008" spans="1:4">
      <c r="A1008" t="s">
        <v>24</v>
      </c>
      <c r="D1008" t="s">
        <v>25</v>
      </c>
    </row>
    <row r="1009" spans="1:11">
      <c r="A1009" t="s">
        <v>26</v>
      </c>
      <c r="D1009" t="s">
        <v>27</v>
      </c>
    </row>
    <row r="1011" spans="1:11">
      <c r="A1011" t="s">
        <v>28</v>
      </c>
      <c r="B1011" t="s">
        <v>29</v>
      </c>
      <c r="C1011" t="s">
        <v>30</v>
      </c>
      <c r="D1011" t="s">
        <v>31</v>
      </c>
      <c r="E1011" t="s">
        <v>32</v>
      </c>
      <c r="F1011" t="s">
        <v>33</v>
      </c>
      <c r="G1011" t="s">
        <v>34</v>
      </c>
      <c r="H1011" t="s">
        <v>35</v>
      </c>
      <c r="I1011" t="s">
        <v>36</v>
      </c>
      <c r="J1011" t="s">
        <v>37</v>
      </c>
      <c r="K1011" t="s">
        <v>38</v>
      </c>
    </row>
    <row r="1012" spans="1:11">
      <c r="B1012" t="s">
        <v>39</v>
      </c>
      <c r="C1012" t="s">
        <v>40</v>
      </c>
      <c r="D1012" t="s">
        <v>41</v>
      </c>
      <c r="E1012" t="s">
        <v>40</v>
      </c>
      <c r="F1012" t="s">
        <v>40</v>
      </c>
      <c r="G1012" t="s">
        <v>42</v>
      </c>
      <c r="H1012" t="s">
        <v>43</v>
      </c>
      <c r="I1012" t="s">
        <v>44</v>
      </c>
      <c r="J1012" t="s">
        <v>45</v>
      </c>
      <c r="K1012" t="s">
        <v>46</v>
      </c>
    </row>
    <row r="1034" spans="1:4">
      <c r="A1034" t="s">
        <v>18</v>
      </c>
      <c r="D1034">
        <v>2</v>
      </c>
    </row>
    <row r="1035" spans="1:4">
      <c r="A1035" t="s">
        <v>19</v>
      </c>
      <c r="D1035">
        <v>20</v>
      </c>
    </row>
    <row r="1037" spans="1:4">
      <c r="A1037" t="s">
        <v>20</v>
      </c>
      <c r="D1037" t="s">
        <v>48</v>
      </c>
    </row>
    <row r="1038" spans="1:4">
      <c r="D1038" t="s">
        <v>51</v>
      </c>
    </row>
    <row r="1039" spans="1:4">
      <c r="A1039" t="s">
        <v>23</v>
      </c>
    </row>
    <row r="1040" spans="1:4">
      <c r="A1040" t="e">
        <f>- Strain</f>
        <v>#NAME?</v>
      </c>
      <c r="D1040" t="s">
        <v>53</v>
      </c>
    </row>
    <row r="1041" spans="1:11">
      <c r="D1041" t="s">
        <v>50</v>
      </c>
    </row>
    <row r="1042" spans="1:11">
      <c r="A1042" t="s">
        <v>26</v>
      </c>
      <c r="D1042" t="s">
        <v>27</v>
      </c>
    </row>
    <row r="1044" spans="1:11">
      <c r="A1044" t="s">
        <v>28</v>
      </c>
      <c r="B1044" t="s">
        <v>29</v>
      </c>
      <c r="C1044" t="s">
        <v>30</v>
      </c>
      <c r="D1044" t="s">
        <v>31</v>
      </c>
      <c r="E1044" t="s">
        <v>32</v>
      </c>
      <c r="F1044" t="s">
        <v>33</v>
      </c>
      <c r="G1044" t="s">
        <v>34</v>
      </c>
      <c r="H1044" t="s">
        <v>35</v>
      </c>
      <c r="I1044" t="s">
        <v>36</v>
      </c>
      <c r="J1044" t="s">
        <v>37</v>
      </c>
      <c r="K1044" t="s">
        <v>38</v>
      </c>
    </row>
    <row r="1045" spans="1:11">
      <c r="B1045" t="s">
        <v>39</v>
      </c>
      <c r="C1045" t="s">
        <v>40</v>
      </c>
      <c r="D1045" t="s">
        <v>41</v>
      </c>
      <c r="E1045" t="s">
        <v>40</v>
      </c>
      <c r="F1045" t="s">
        <v>40</v>
      </c>
      <c r="G1045" t="s">
        <v>42</v>
      </c>
      <c r="H1045" t="s">
        <v>43</v>
      </c>
      <c r="I1045" t="s">
        <v>44</v>
      </c>
      <c r="J1045" t="s">
        <v>45</v>
      </c>
      <c r="K1045" t="s">
        <v>46</v>
      </c>
    </row>
    <row r="1046" spans="1:11">
      <c r="K1046" t="s">
        <v>52</v>
      </c>
    </row>
    <row r="1047" spans="1:11">
      <c r="K1047" t="s">
        <v>52</v>
      </c>
    </row>
    <row r="1048" spans="1:11">
      <c r="K1048" t="s">
        <v>52</v>
      </c>
    </row>
    <row r="1049" spans="1:11">
      <c r="K1049" t="s">
        <v>52</v>
      </c>
    </row>
    <row r="1050" spans="1:11">
      <c r="K1050" t="s">
        <v>52</v>
      </c>
    </row>
    <row r="1051" spans="1:11">
      <c r="K1051" t="s">
        <v>52</v>
      </c>
    </row>
    <row r="1052" spans="1:11">
      <c r="K1052" t="s">
        <v>52</v>
      </c>
    </row>
    <row r="1053" spans="1:11">
      <c r="K1053" t="s">
        <v>52</v>
      </c>
    </row>
    <row r="1054" spans="1:11">
      <c r="K1054" t="s">
        <v>52</v>
      </c>
    </row>
    <row r="1055" spans="1:11">
      <c r="K1055" t="s">
        <v>52</v>
      </c>
    </row>
    <row r="1056" spans="1:11">
      <c r="K1056" t="s">
        <v>52</v>
      </c>
    </row>
    <row r="1057" spans="1:11">
      <c r="K1057" t="s">
        <v>52</v>
      </c>
    </row>
    <row r="1058" spans="1:11">
      <c r="K1058" t="s">
        <v>52</v>
      </c>
    </row>
    <row r="1059" spans="1:11">
      <c r="K1059" t="s">
        <v>52</v>
      </c>
    </row>
    <row r="1060" spans="1:11">
      <c r="K1060" t="s">
        <v>52</v>
      </c>
    </row>
    <row r="1061" spans="1:11">
      <c r="K1061" t="s">
        <v>52</v>
      </c>
    </row>
    <row r="1062" spans="1:11">
      <c r="K1062" t="s">
        <v>52</v>
      </c>
    </row>
    <row r="1063" spans="1:11">
      <c r="K1063" t="s">
        <v>52</v>
      </c>
    </row>
    <row r="1064" spans="1:11">
      <c r="K1064" t="s">
        <v>52</v>
      </c>
    </row>
    <row r="1065" spans="1:11">
      <c r="K1065" t="s">
        <v>52</v>
      </c>
    </row>
    <row r="1067" spans="1:11">
      <c r="A1067" t="s">
        <v>0</v>
      </c>
    </row>
    <row r="1476" spans="12:12" ht="15" thickBot="1">
      <c r="L1476" s="35"/>
    </row>
    <row r="1558" spans="14:19" ht="15" thickBot="1">
      <c r="N1558" s="31"/>
      <c r="O1558" s="31"/>
      <c r="P1558" s="31"/>
      <c r="Q1558" s="59"/>
      <c r="R1558" s="59"/>
      <c r="S1558" s="5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I1476"/>
  <sheetViews>
    <sheetView zoomScale="60" zoomScaleNormal="60" workbookViewId="0">
      <selection activeCell="H42" sqref="H42"/>
    </sheetView>
  </sheetViews>
  <sheetFormatPr defaultRowHeight="14.4"/>
  <cols>
    <col min="13" max="14" width="8.88671875" style="45"/>
    <col min="15" max="15" width="14.21875" style="45" customWidth="1"/>
    <col min="16" max="16" width="13.88671875" style="26" customWidth="1"/>
    <col min="17" max="17" width="8.88671875" style="26"/>
    <col min="18" max="18" width="11.88671875" style="26" customWidth="1"/>
    <col min="19" max="19" width="23.33203125" style="26" customWidth="1"/>
    <col min="20" max="23" width="8.88671875" style="26"/>
    <col min="24" max="24" width="11" style="26" customWidth="1"/>
    <col min="25" max="25" width="21.109375" style="26" customWidth="1"/>
    <col min="26" max="28" width="8.88671875" style="26"/>
  </cols>
  <sheetData>
    <row r="1" spans="4:35">
      <c r="M1" s="44" t="s">
        <v>63</v>
      </c>
      <c r="N1" s="44" t="s">
        <v>75</v>
      </c>
      <c r="O1" s="44" t="s">
        <v>66</v>
      </c>
      <c r="P1" s="41" t="s">
        <v>68</v>
      </c>
      <c r="Q1" s="41" t="s">
        <v>64</v>
      </c>
      <c r="R1" s="41" t="s">
        <v>65</v>
      </c>
      <c r="S1" s="41" t="s">
        <v>57</v>
      </c>
      <c r="T1" s="41" t="s">
        <v>59</v>
      </c>
      <c r="U1" s="41" t="s">
        <v>73</v>
      </c>
      <c r="V1" s="41" t="s">
        <v>71</v>
      </c>
      <c r="W1" s="41" t="s">
        <v>72</v>
      </c>
      <c r="X1" s="41" t="s">
        <v>60</v>
      </c>
      <c r="Y1" s="41" t="s">
        <v>58</v>
      </c>
      <c r="Z1" s="41" t="s">
        <v>61</v>
      </c>
      <c r="AA1" s="41" t="s">
        <v>62</v>
      </c>
    </row>
    <row r="2" spans="4:35">
      <c r="M2" s="45" t="s">
        <v>77</v>
      </c>
      <c r="N2" s="45" t="s">
        <v>76</v>
      </c>
      <c r="O2" s="45" t="s">
        <v>70</v>
      </c>
      <c r="P2" s="30">
        <v>1</v>
      </c>
      <c r="Q2" s="30">
        <v>1</v>
      </c>
      <c r="R2" s="26">
        <v>1</v>
      </c>
      <c r="S2" s="26">
        <v>0.99990000000000001</v>
      </c>
      <c r="T2" s="26">
        <v>111.8</v>
      </c>
      <c r="U2" s="26">
        <v>3.9289999999999998</v>
      </c>
      <c r="V2" s="26" t="s">
        <v>47</v>
      </c>
      <c r="W2" s="26" t="s">
        <v>47</v>
      </c>
      <c r="X2" s="26">
        <v>154.6</v>
      </c>
      <c r="Y2" s="26">
        <v>111.8</v>
      </c>
      <c r="Z2" s="26">
        <v>0.38219999999999998</v>
      </c>
      <c r="AA2" s="27">
        <v>2740</v>
      </c>
    </row>
    <row r="3" spans="4:35">
      <c r="M3" s="45" t="s">
        <v>77</v>
      </c>
      <c r="N3" s="45" t="s">
        <v>76</v>
      </c>
      <c r="O3" s="45" t="s">
        <v>70</v>
      </c>
      <c r="P3" s="30">
        <v>1</v>
      </c>
      <c r="Q3" s="30">
        <v>1</v>
      </c>
      <c r="R3" s="26">
        <v>2</v>
      </c>
      <c r="S3" s="26">
        <v>1.371</v>
      </c>
      <c r="T3" s="26">
        <v>121.5</v>
      </c>
      <c r="U3" s="26">
        <v>3.931</v>
      </c>
      <c r="V3" s="26" t="s">
        <v>47</v>
      </c>
      <c r="W3" s="26" t="s">
        <v>47</v>
      </c>
      <c r="X3" s="26">
        <v>409.5</v>
      </c>
      <c r="Y3" s="26">
        <v>88.66</v>
      </c>
      <c r="Z3" s="26">
        <v>0.52400000000000002</v>
      </c>
      <c r="AA3" s="27">
        <v>2978</v>
      </c>
    </row>
    <row r="4" spans="4:35">
      <c r="M4" s="45" t="s">
        <v>77</v>
      </c>
      <c r="N4" s="45" t="s">
        <v>76</v>
      </c>
      <c r="O4" s="45" t="s">
        <v>70</v>
      </c>
      <c r="P4" s="30">
        <v>1</v>
      </c>
      <c r="Q4" s="30">
        <v>1</v>
      </c>
      <c r="R4" s="26">
        <v>3</v>
      </c>
      <c r="S4" s="26">
        <v>1.879</v>
      </c>
      <c r="T4" s="26">
        <v>130.80000000000001</v>
      </c>
      <c r="U4" s="26">
        <v>3.9279999999999999</v>
      </c>
      <c r="V4" s="26" t="s">
        <v>47</v>
      </c>
      <c r="W4" s="26" t="s">
        <v>47</v>
      </c>
      <c r="X4" s="26">
        <v>758.7</v>
      </c>
      <c r="Y4" s="26">
        <v>69.59</v>
      </c>
      <c r="Z4" s="26">
        <v>0.71809999999999996</v>
      </c>
      <c r="AA4" s="27">
        <v>3204</v>
      </c>
    </row>
    <row r="5" spans="4:35">
      <c r="M5" s="45" t="s">
        <v>77</v>
      </c>
      <c r="N5" s="45" t="s">
        <v>76</v>
      </c>
      <c r="O5" s="45" t="s">
        <v>70</v>
      </c>
      <c r="P5" s="30">
        <v>1</v>
      </c>
      <c r="Q5" s="30">
        <v>1</v>
      </c>
      <c r="R5" s="26">
        <v>4</v>
      </c>
      <c r="S5" s="26">
        <v>2.5760000000000001</v>
      </c>
      <c r="T5" s="26">
        <v>141.6</v>
      </c>
      <c r="U5" s="26">
        <v>3.9209999999999998</v>
      </c>
      <c r="V5" s="26" t="s">
        <v>47</v>
      </c>
      <c r="W5" s="26" t="s">
        <v>47</v>
      </c>
      <c r="X5" s="27">
        <v>1237</v>
      </c>
      <c r="Y5" s="26">
        <v>55</v>
      </c>
      <c r="Z5" s="26">
        <v>0.98440000000000005</v>
      </c>
      <c r="AA5" s="27">
        <v>3470</v>
      </c>
    </row>
    <row r="6" spans="4:35">
      <c r="M6" s="45" t="s">
        <v>77</v>
      </c>
      <c r="N6" s="45" t="s">
        <v>76</v>
      </c>
      <c r="O6" s="45" t="s">
        <v>70</v>
      </c>
      <c r="P6" s="30">
        <v>1</v>
      </c>
      <c r="Q6" s="30">
        <v>1</v>
      </c>
      <c r="R6" s="26">
        <v>5</v>
      </c>
      <c r="S6" s="26">
        <v>3.53</v>
      </c>
      <c r="T6" s="26">
        <v>154.69999999999999</v>
      </c>
      <c r="U6" s="26">
        <v>3.9159999999999999</v>
      </c>
      <c r="V6" s="26" t="s">
        <v>47</v>
      </c>
      <c r="W6" s="26" t="s">
        <v>47</v>
      </c>
      <c r="X6" s="27">
        <v>1893</v>
      </c>
      <c r="Y6" s="26">
        <v>43.83</v>
      </c>
      <c r="Z6" s="26">
        <v>1.349</v>
      </c>
      <c r="AA6" s="27">
        <v>3790</v>
      </c>
    </row>
    <row r="7" spans="4:35">
      <c r="M7" s="45" t="s">
        <v>77</v>
      </c>
      <c r="N7" s="45" t="s">
        <v>76</v>
      </c>
      <c r="O7" s="45" t="s">
        <v>70</v>
      </c>
      <c r="P7" s="30">
        <v>1</v>
      </c>
      <c r="Q7" s="30">
        <v>1</v>
      </c>
      <c r="R7" s="26">
        <v>6</v>
      </c>
      <c r="S7" s="26">
        <v>4.8390000000000004</v>
      </c>
      <c r="T7" s="26">
        <v>171.9</v>
      </c>
      <c r="U7" s="26">
        <v>3.9159999999999999</v>
      </c>
      <c r="V7" s="26" t="s">
        <v>47</v>
      </c>
      <c r="W7" s="26" t="s">
        <v>47</v>
      </c>
      <c r="X7" s="27">
        <v>2792</v>
      </c>
      <c r="Y7" s="26">
        <v>35.520000000000003</v>
      </c>
      <c r="Z7" s="26">
        <v>1.85</v>
      </c>
      <c r="AA7" s="27">
        <v>4212</v>
      </c>
    </row>
    <row r="8" spans="4:35">
      <c r="M8" s="45" t="s">
        <v>77</v>
      </c>
      <c r="N8" s="45" t="s">
        <v>76</v>
      </c>
      <c r="O8" s="45" t="s">
        <v>70</v>
      </c>
      <c r="P8" s="30">
        <v>1</v>
      </c>
      <c r="Q8" s="30">
        <v>1</v>
      </c>
      <c r="R8" s="26">
        <v>7</v>
      </c>
      <c r="S8" s="26">
        <v>6.6340000000000003</v>
      </c>
      <c r="T8" s="26">
        <v>193.7</v>
      </c>
      <c r="U8" s="26">
        <v>3.9140000000000001</v>
      </c>
      <c r="V8" s="26" t="s">
        <v>47</v>
      </c>
      <c r="W8" s="26" t="s">
        <v>47</v>
      </c>
      <c r="X8" s="27">
        <v>4024</v>
      </c>
      <c r="Y8" s="26">
        <v>29.19</v>
      </c>
      <c r="Z8" s="26">
        <v>2.5350000000000001</v>
      </c>
      <c r="AA8" s="27">
        <v>4745</v>
      </c>
    </row>
    <row r="9" spans="4:35">
      <c r="M9" s="45" t="s">
        <v>77</v>
      </c>
      <c r="N9" s="45" t="s">
        <v>76</v>
      </c>
      <c r="O9" s="45" t="s">
        <v>70</v>
      </c>
      <c r="P9" s="30">
        <v>1</v>
      </c>
      <c r="Q9" s="30">
        <v>1</v>
      </c>
      <c r="R9" s="26">
        <v>8</v>
      </c>
      <c r="S9" s="26">
        <v>9.093</v>
      </c>
      <c r="T9" s="26">
        <v>220.7</v>
      </c>
      <c r="U9" s="26">
        <v>3.91</v>
      </c>
      <c r="V9" s="26" t="s">
        <v>47</v>
      </c>
      <c r="W9" s="26" t="s">
        <v>47</v>
      </c>
      <c r="X9" s="27">
        <v>5713</v>
      </c>
      <c r="Y9" s="26">
        <v>24.27</v>
      </c>
      <c r="Z9" s="26">
        <v>3.4750000000000001</v>
      </c>
      <c r="AA9" s="27">
        <v>5407</v>
      </c>
    </row>
    <row r="10" spans="4:35">
      <c r="M10" s="45" t="s">
        <v>77</v>
      </c>
      <c r="N10" s="45" t="s">
        <v>76</v>
      </c>
      <c r="O10" s="45" t="s">
        <v>70</v>
      </c>
      <c r="P10" s="30">
        <v>1</v>
      </c>
      <c r="Q10" s="30">
        <v>1</v>
      </c>
      <c r="R10" s="26">
        <v>9</v>
      </c>
      <c r="S10" s="26">
        <v>12.47</v>
      </c>
      <c r="T10" s="26">
        <v>254.8</v>
      </c>
      <c r="U10" s="26">
        <v>3.9060000000000001</v>
      </c>
      <c r="V10" s="26" t="s">
        <v>47</v>
      </c>
      <c r="W10" s="26" t="s">
        <v>47</v>
      </c>
      <c r="X10" s="27">
        <v>8027</v>
      </c>
      <c r="Y10" s="26">
        <v>20.440000000000001</v>
      </c>
      <c r="Z10" s="26">
        <v>4.7640000000000002</v>
      </c>
      <c r="AA10" s="27">
        <v>6244</v>
      </c>
    </row>
    <row r="11" spans="4:35">
      <c r="M11" s="45" t="s">
        <v>77</v>
      </c>
      <c r="N11" s="45" t="s">
        <v>76</v>
      </c>
      <c r="O11" s="45" t="s">
        <v>70</v>
      </c>
      <c r="P11" s="30">
        <v>1</v>
      </c>
      <c r="Q11" s="30">
        <v>1</v>
      </c>
      <c r="R11" s="26">
        <v>10</v>
      </c>
      <c r="S11" s="26">
        <v>17.09</v>
      </c>
      <c r="T11" s="26">
        <v>296.5</v>
      </c>
      <c r="U11" s="26">
        <v>3.9060000000000001</v>
      </c>
      <c r="V11" s="26" t="s">
        <v>47</v>
      </c>
      <c r="W11" s="26" t="s">
        <v>47</v>
      </c>
      <c r="X11" s="27">
        <v>11200</v>
      </c>
      <c r="Y11" s="26">
        <v>17.350000000000001</v>
      </c>
      <c r="Z11" s="26">
        <v>6.532</v>
      </c>
      <c r="AA11" s="27">
        <v>7264</v>
      </c>
    </row>
    <row r="12" spans="4:35">
      <c r="M12" s="45" t="s">
        <v>77</v>
      </c>
      <c r="N12" s="45" t="s">
        <v>76</v>
      </c>
      <c r="O12" s="45" t="s">
        <v>70</v>
      </c>
      <c r="P12" s="30">
        <v>1</v>
      </c>
      <c r="Q12" s="30">
        <v>1</v>
      </c>
      <c r="R12" s="26">
        <v>11</v>
      </c>
      <c r="S12" s="26">
        <v>23.43</v>
      </c>
      <c r="T12" s="26">
        <v>345.8</v>
      </c>
      <c r="U12" s="26">
        <v>3.9049999999999998</v>
      </c>
      <c r="V12" s="26" t="s">
        <v>47</v>
      </c>
      <c r="W12" s="26" t="s">
        <v>47</v>
      </c>
      <c r="X12" s="27">
        <v>15550</v>
      </c>
      <c r="Y12" s="26">
        <v>14.76</v>
      </c>
      <c r="Z12" s="26">
        <v>8.9550000000000001</v>
      </c>
      <c r="AA12" s="27">
        <v>8472</v>
      </c>
    </row>
    <row r="13" spans="4:35">
      <c r="M13" s="45" t="s">
        <v>77</v>
      </c>
      <c r="N13" s="45" t="s">
        <v>76</v>
      </c>
      <c r="O13" s="45" t="s">
        <v>70</v>
      </c>
      <c r="P13" s="30">
        <v>1</v>
      </c>
      <c r="Q13" s="30">
        <v>1</v>
      </c>
      <c r="R13" s="26">
        <v>12</v>
      </c>
      <c r="S13" s="26">
        <v>32.119999999999997</v>
      </c>
      <c r="T13" s="26">
        <v>399.2</v>
      </c>
      <c r="U13" s="26">
        <v>3.9039999999999999</v>
      </c>
      <c r="V13" s="26" t="s">
        <v>47</v>
      </c>
      <c r="W13" s="26" t="s">
        <v>47</v>
      </c>
      <c r="X13" s="27">
        <v>21510</v>
      </c>
      <c r="Y13" s="26">
        <v>12.43</v>
      </c>
      <c r="Z13" s="26">
        <v>12.28</v>
      </c>
      <c r="AA13" s="27">
        <v>9780</v>
      </c>
    </row>
    <row r="14" spans="4:35">
      <c r="D14" s="2"/>
      <c r="M14" s="45" t="s">
        <v>77</v>
      </c>
      <c r="N14" s="45" t="s">
        <v>76</v>
      </c>
      <c r="O14" s="45" t="s">
        <v>70</v>
      </c>
      <c r="P14" s="30">
        <v>1</v>
      </c>
      <c r="Q14" s="30">
        <v>1</v>
      </c>
      <c r="R14" s="26">
        <v>13</v>
      </c>
      <c r="S14" s="26">
        <v>44.04</v>
      </c>
      <c r="T14" s="26">
        <v>455.1</v>
      </c>
      <c r="U14" s="26">
        <v>3.9020000000000001</v>
      </c>
      <c r="V14" s="26" t="s">
        <v>47</v>
      </c>
      <c r="W14" s="26" t="s">
        <v>47</v>
      </c>
      <c r="X14" s="27">
        <v>29680</v>
      </c>
      <c r="Y14" s="26">
        <v>10.33</v>
      </c>
      <c r="Z14" s="26">
        <v>16.829999999999998</v>
      </c>
      <c r="AA14" s="27">
        <v>11150</v>
      </c>
      <c r="AI14" s="2"/>
    </row>
    <row r="15" spans="4:35">
      <c r="M15" s="45" t="s">
        <v>77</v>
      </c>
      <c r="N15" s="45" t="s">
        <v>76</v>
      </c>
      <c r="O15" s="45" t="s">
        <v>70</v>
      </c>
      <c r="P15" s="30">
        <v>1</v>
      </c>
      <c r="Q15" s="30">
        <v>1</v>
      </c>
      <c r="R15" s="26">
        <v>14</v>
      </c>
      <c r="S15" s="26">
        <v>60.38</v>
      </c>
      <c r="T15" s="26">
        <v>503.9</v>
      </c>
      <c r="U15" s="26">
        <v>3.899</v>
      </c>
      <c r="V15" s="26" t="s">
        <v>47</v>
      </c>
      <c r="W15" s="26" t="s">
        <v>47</v>
      </c>
      <c r="X15" s="27">
        <v>40890</v>
      </c>
      <c r="Y15" s="26">
        <v>8.3460000000000001</v>
      </c>
      <c r="Z15" s="26">
        <v>23.08</v>
      </c>
      <c r="AA15" s="27">
        <v>12350</v>
      </c>
    </row>
    <row r="16" spans="4:35">
      <c r="M16" s="45" t="s">
        <v>77</v>
      </c>
      <c r="N16" s="45" t="s">
        <v>76</v>
      </c>
      <c r="O16" s="45" t="s">
        <v>70</v>
      </c>
      <c r="P16" s="30">
        <v>1</v>
      </c>
      <c r="Q16" s="30">
        <v>1</v>
      </c>
      <c r="R16" s="26">
        <v>15</v>
      </c>
      <c r="S16" s="26">
        <v>82.77</v>
      </c>
      <c r="T16" s="26">
        <v>543.4</v>
      </c>
      <c r="U16" s="26">
        <v>3.8980000000000001</v>
      </c>
      <c r="V16" s="26" t="s">
        <v>47</v>
      </c>
      <c r="W16" s="26" t="s">
        <v>47</v>
      </c>
      <c r="X16" s="27">
        <v>56260</v>
      </c>
      <c r="Y16" s="26">
        <v>6.5650000000000004</v>
      </c>
      <c r="Z16" s="26">
        <v>31.64</v>
      </c>
      <c r="AA16" s="27">
        <v>13310</v>
      </c>
    </row>
    <row r="17" spans="13:27">
      <c r="M17" s="45" t="s">
        <v>77</v>
      </c>
      <c r="N17" s="45" t="s">
        <v>76</v>
      </c>
      <c r="O17" s="45" t="s">
        <v>70</v>
      </c>
      <c r="P17" s="30">
        <v>1</v>
      </c>
      <c r="Q17" s="30">
        <v>1</v>
      </c>
      <c r="R17" s="26">
        <v>16</v>
      </c>
      <c r="S17" s="26">
        <v>113.5</v>
      </c>
      <c r="T17" s="26">
        <v>571.70000000000005</v>
      </c>
      <c r="U17" s="26">
        <v>3.903</v>
      </c>
      <c r="V17" s="26" t="s">
        <v>47</v>
      </c>
      <c r="W17" s="26" t="s">
        <v>47</v>
      </c>
      <c r="X17" s="27">
        <v>77330</v>
      </c>
      <c r="Y17" s="26">
        <v>5.0389999999999997</v>
      </c>
      <c r="Z17" s="26">
        <v>43.37</v>
      </c>
      <c r="AA17" s="27">
        <v>14010</v>
      </c>
    </row>
    <row r="18" spans="13:27">
      <c r="M18" s="45" t="s">
        <v>77</v>
      </c>
      <c r="N18" s="45" t="s">
        <v>76</v>
      </c>
      <c r="O18" s="45" t="s">
        <v>70</v>
      </c>
      <c r="P18" s="30">
        <v>1</v>
      </c>
      <c r="Q18" s="30">
        <v>1</v>
      </c>
      <c r="R18" s="26">
        <v>17</v>
      </c>
      <c r="S18" s="26">
        <v>155.5</v>
      </c>
      <c r="T18" s="26">
        <v>587.79999999999995</v>
      </c>
      <c r="U18" s="26">
        <v>3.903</v>
      </c>
      <c r="V18" s="26" t="s">
        <v>47</v>
      </c>
      <c r="W18" s="26" t="s">
        <v>47</v>
      </c>
      <c r="X18" s="27">
        <v>106200</v>
      </c>
      <c r="Y18" s="26">
        <v>3.78</v>
      </c>
      <c r="Z18" s="26">
        <v>59.45</v>
      </c>
      <c r="AA18" s="27">
        <v>14400</v>
      </c>
    </row>
    <row r="19" spans="13:27">
      <c r="M19" s="45" t="s">
        <v>77</v>
      </c>
      <c r="N19" s="45" t="s">
        <v>76</v>
      </c>
      <c r="O19" s="45" t="s">
        <v>70</v>
      </c>
      <c r="P19" s="30">
        <v>1</v>
      </c>
      <c r="Q19" s="30">
        <v>1</v>
      </c>
      <c r="R19" s="26">
        <v>18</v>
      </c>
      <c r="S19" s="26">
        <v>213.2</v>
      </c>
      <c r="T19" s="26">
        <v>593.9</v>
      </c>
      <c r="U19" s="26">
        <v>3.9060000000000001</v>
      </c>
      <c r="V19" s="26" t="s">
        <v>47</v>
      </c>
      <c r="W19" s="26" t="s">
        <v>47</v>
      </c>
      <c r="X19" s="27">
        <v>145800</v>
      </c>
      <c r="Y19" s="26">
        <v>2.786</v>
      </c>
      <c r="Z19" s="26">
        <v>81.489999999999995</v>
      </c>
      <c r="AA19" s="27">
        <v>14550</v>
      </c>
    </row>
    <row r="20" spans="13:27">
      <c r="M20" s="45" t="s">
        <v>77</v>
      </c>
      <c r="N20" s="45" t="s">
        <v>76</v>
      </c>
      <c r="O20" s="45" t="s">
        <v>70</v>
      </c>
      <c r="P20" s="30">
        <v>1</v>
      </c>
      <c r="Q20" s="30">
        <v>1</v>
      </c>
      <c r="R20" s="26">
        <v>19</v>
      </c>
      <c r="S20" s="26">
        <v>292.10000000000002</v>
      </c>
      <c r="T20" s="26">
        <v>597.9</v>
      </c>
      <c r="U20" s="26">
        <v>3.907</v>
      </c>
      <c r="V20" s="26" t="s">
        <v>47</v>
      </c>
      <c r="W20" s="26" t="s">
        <v>47</v>
      </c>
      <c r="X20" s="27">
        <v>200100</v>
      </c>
      <c r="Y20" s="26">
        <v>2.0459999999999998</v>
      </c>
      <c r="Z20" s="26">
        <v>111.7</v>
      </c>
      <c r="AA20" s="27">
        <v>14650</v>
      </c>
    </row>
    <row r="21" spans="13:27">
      <c r="M21" s="45" t="s">
        <v>77</v>
      </c>
      <c r="N21" s="45" t="s">
        <v>76</v>
      </c>
      <c r="O21" s="45" t="s">
        <v>70</v>
      </c>
      <c r="P21" s="28">
        <v>1</v>
      </c>
      <c r="Q21" s="28">
        <v>1</v>
      </c>
      <c r="R21" s="26">
        <v>20</v>
      </c>
      <c r="S21" s="26">
        <v>400.4</v>
      </c>
      <c r="T21" s="26">
        <v>602.6</v>
      </c>
      <c r="U21" s="26">
        <v>3.9079999999999999</v>
      </c>
      <c r="V21" s="26" t="s">
        <v>47</v>
      </c>
      <c r="W21" s="26" t="s">
        <v>47</v>
      </c>
      <c r="X21" s="27">
        <v>274500</v>
      </c>
      <c r="Y21" s="26">
        <v>1.5049999999999999</v>
      </c>
      <c r="Z21" s="26">
        <v>153.1</v>
      </c>
      <c r="AA21" s="27">
        <v>14760</v>
      </c>
    </row>
    <row r="22" spans="13:27">
      <c r="M22" s="45" t="s">
        <v>77</v>
      </c>
      <c r="N22" s="45" t="s">
        <v>76</v>
      </c>
      <c r="O22" s="45" t="s">
        <v>70</v>
      </c>
      <c r="P22" s="30">
        <v>2</v>
      </c>
      <c r="Q22" s="30">
        <v>1</v>
      </c>
      <c r="R22" s="26">
        <v>1</v>
      </c>
      <c r="S22" s="26">
        <v>0.99919999999999998</v>
      </c>
      <c r="T22" s="26">
        <v>82.56</v>
      </c>
      <c r="U22" s="26">
        <v>3.9729999999999999</v>
      </c>
      <c r="V22" s="26" t="s">
        <v>47</v>
      </c>
      <c r="W22" s="26" t="s">
        <v>47</v>
      </c>
      <c r="X22" s="26">
        <v>148.80000000000001</v>
      </c>
      <c r="Y22" s="26">
        <v>82.63</v>
      </c>
      <c r="Z22" s="26">
        <v>0.38190000000000002</v>
      </c>
      <c r="AA22" s="27">
        <v>2023</v>
      </c>
    </row>
    <row r="23" spans="13:27">
      <c r="M23" s="45" t="s">
        <v>77</v>
      </c>
      <c r="N23" s="45" t="s">
        <v>76</v>
      </c>
      <c r="O23" s="45" t="s">
        <v>70</v>
      </c>
      <c r="P23" s="30">
        <v>2</v>
      </c>
      <c r="Q23" s="30">
        <v>1</v>
      </c>
      <c r="R23" s="26">
        <v>2</v>
      </c>
      <c r="S23" s="26">
        <v>1.3720000000000001</v>
      </c>
      <c r="T23" s="26">
        <v>86.18</v>
      </c>
      <c r="U23" s="26">
        <v>3.9740000000000002</v>
      </c>
      <c r="V23" s="26" t="s">
        <v>47</v>
      </c>
      <c r="W23" s="26" t="s">
        <v>47</v>
      </c>
      <c r="X23" s="26">
        <v>403.7</v>
      </c>
      <c r="Y23" s="26">
        <v>62.82</v>
      </c>
      <c r="Z23" s="26">
        <v>0.52429999999999999</v>
      </c>
      <c r="AA23" s="27">
        <v>2112</v>
      </c>
    </row>
    <row r="24" spans="13:27">
      <c r="M24" s="45" t="s">
        <v>77</v>
      </c>
      <c r="N24" s="45" t="s">
        <v>76</v>
      </c>
      <c r="O24" s="45" t="s">
        <v>70</v>
      </c>
      <c r="P24" s="30">
        <v>2</v>
      </c>
      <c r="Q24" s="30">
        <v>1</v>
      </c>
      <c r="R24" s="26">
        <v>3</v>
      </c>
      <c r="S24" s="26">
        <v>1.88</v>
      </c>
      <c r="T24" s="26">
        <v>88.82</v>
      </c>
      <c r="U24" s="26">
        <v>3.9750000000000001</v>
      </c>
      <c r="V24" s="26" t="s">
        <v>47</v>
      </c>
      <c r="W24" s="26" t="s">
        <v>47</v>
      </c>
      <c r="X24" s="26">
        <v>753.2</v>
      </c>
      <c r="Y24" s="26">
        <v>47.25</v>
      </c>
      <c r="Z24" s="26">
        <v>0.71850000000000003</v>
      </c>
      <c r="AA24" s="27">
        <v>2176</v>
      </c>
    </row>
    <row r="25" spans="13:27">
      <c r="M25" s="45" t="s">
        <v>77</v>
      </c>
      <c r="N25" s="45" t="s">
        <v>76</v>
      </c>
      <c r="O25" s="45" t="s">
        <v>70</v>
      </c>
      <c r="P25" s="30">
        <v>2</v>
      </c>
      <c r="Q25" s="30">
        <v>1</v>
      </c>
      <c r="R25" s="26">
        <v>4</v>
      </c>
      <c r="S25" s="26">
        <v>2.5760000000000001</v>
      </c>
      <c r="T25" s="26">
        <v>92.9</v>
      </c>
      <c r="U25" s="26">
        <v>3.9740000000000002</v>
      </c>
      <c r="V25" s="26" t="s">
        <v>47</v>
      </c>
      <c r="W25" s="26" t="s">
        <v>47</v>
      </c>
      <c r="X25" s="27">
        <v>1232</v>
      </c>
      <c r="Y25" s="26">
        <v>36.06</v>
      </c>
      <c r="Z25" s="26">
        <v>0.98450000000000004</v>
      </c>
      <c r="AA25" s="27">
        <v>2276</v>
      </c>
    </row>
    <row r="26" spans="13:27">
      <c r="M26" s="45" t="s">
        <v>77</v>
      </c>
      <c r="N26" s="45" t="s">
        <v>76</v>
      </c>
      <c r="O26" s="45" t="s">
        <v>70</v>
      </c>
      <c r="P26" s="30">
        <v>2</v>
      </c>
      <c r="Q26" s="30">
        <v>1</v>
      </c>
      <c r="R26" s="26">
        <v>5</v>
      </c>
      <c r="S26" s="26">
        <v>3.5310000000000001</v>
      </c>
      <c r="T26" s="26">
        <v>98.04</v>
      </c>
      <c r="U26" s="26">
        <v>3.9750000000000001</v>
      </c>
      <c r="V26" s="26" t="s">
        <v>47</v>
      </c>
      <c r="W26" s="26" t="s">
        <v>47</v>
      </c>
      <c r="X26" s="27">
        <v>1889</v>
      </c>
      <c r="Y26" s="26">
        <v>27.77</v>
      </c>
      <c r="Z26" s="26">
        <v>1.349</v>
      </c>
      <c r="AA26" s="27">
        <v>2402</v>
      </c>
    </row>
    <row r="27" spans="13:27">
      <c r="M27" s="45" t="s">
        <v>77</v>
      </c>
      <c r="N27" s="45" t="s">
        <v>76</v>
      </c>
      <c r="O27" s="45" t="s">
        <v>70</v>
      </c>
      <c r="P27" s="30">
        <v>2</v>
      </c>
      <c r="Q27" s="30">
        <v>1</v>
      </c>
      <c r="R27" s="26">
        <v>6</v>
      </c>
      <c r="S27" s="26">
        <v>4.8390000000000004</v>
      </c>
      <c r="T27" s="26">
        <v>103</v>
      </c>
      <c r="U27" s="26">
        <v>3.9769999999999999</v>
      </c>
      <c r="V27" s="26" t="s">
        <v>47</v>
      </c>
      <c r="W27" s="26" t="s">
        <v>47</v>
      </c>
      <c r="X27" s="27">
        <v>2788</v>
      </c>
      <c r="Y27" s="26">
        <v>21.28</v>
      </c>
      <c r="Z27" s="26">
        <v>1.849</v>
      </c>
      <c r="AA27" s="27">
        <v>2524</v>
      </c>
    </row>
    <row r="28" spans="13:27">
      <c r="M28" s="45" t="s">
        <v>77</v>
      </c>
      <c r="N28" s="45" t="s">
        <v>76</v>
      </c>
      <c r="O28" s="45" t="s">
        <v>70</v>
      </c>
      <c r="P28" s="30">
        <v>2</v>
      </c>
      <c r="Q28" s="30">
        <v>1</v>
      </c>
      <c r="R28" s="26">
        <v>7</v>
      </c>
      <c r="S28" s="26">
        <v>6.633</v>
      </c>
      <c r="T28" s="26">
        <v>108</v>
      </c>
      <c r="U28" s="26">
        <v>3.9769999999999999</v>
      </c>
      <c r="V28" s="26" t="s">
        <v>47</v>
      </c>
      <c r="W28" s="26" t="s">
        <v>47</v>
      </c>
      <c r="X28" s="27">
        <v>4022</v>
      </c>
      <c r="Y28" s="26">
        <v>16.28</v>
      </c>
      <c r="Z28" s="26">
        <v>2.5350000000000001</v>
      </c>
      <c r="AA28" s="27">
        <v>2646</v>
      </c>
    </row>
    <row r="29" spans="13:27">
      <c r="M29" s="45" t="s">
        <v>77</v>
      </c>
      <c r="N29" s="45" t="s">
        <v>76</v>
      </c>
      <c r="O29" s="45" t="s">
        <v>70</v>
      </c>
      <c r="P29" s="30">
        <v>2</v>
      </c>
      <c r="Q29" s="30">
        <v>1</v>
      </c>
      <c r="R29" s="26">
        <v>8</v>
      </c>
      <c r="S29" s="26">
        <v>9.093</v>
      </c>
      <c r="T29" s="26">
        <v>113.7</v>
      </c>
      <c r="U29" s="26">
        <v>3.976</v>
      </c>
      <c r="V29" s="26" t="s">
        <v>47</v>
      </c>
      <c r="W29" s="26" t="s">
        <v>47</v>
      </c>
      <c r="X29" s="27">
        <v>5712</v>
      </c>
      <c r="Y29" s="26">
        <v>12.5</v>
      </c>
      <c r="Z29" s="26">
        <v>3.4750000000000001</v>
      </c>
      <c r="AA29" s="27">
        <v>2786</v>
      </c>
    </row>
    <row r="30" spans="13:27">
      <c r="M30" s="45" t="s">
        <v>77</v>
      </c>
      <c r="N30" s="45" t="s">
        <v>76</v>
      </c>
      <c r="O30" s="45" t="s">
        <v>70</v>
      </c>
      <c r="P30" s="30">
        <v>2</v>
      </c>
      <c r="Q30" s="30">
        <v>1</v>
      </c>
      <c r="R30" s="26">
        <v>9</v>
      </c>
      <c r="S30" s="26">
        <v>12.46</v>
      </c>
      <c r="T30" s="26">
        <v>120.3</v>
      </c>
      <c r="U30" s="26">
        <v>3.9769999999999999</v>
      </c>
      <c r="V30" s="26" t="s">
        <v>47</v>
      </c>
      <c r="W30" s="26" t="s">
        <v>47</v>
      </c>
      <c r="X30" s="27">
        <v>8029</v>
      </c>
      <c r="Y30" s="26">
        <v>9.6560000000000006</v>
      </c>
      <c r="Z30" s="26">
        <v>4.7629999999999999</v>
      </c>
      <c r="AA30" s="27">
        <v>2949</v>
      </c>
    </row>
    <row r="31" spans="13:27">
      <c r="M31" s="45" t="s">
        <v>77</v>
      </c>
      <c r="N31" s="45" t="s">
        <v>76</v>
      </c>
      <c r="O31" s="45" t="s">
        <v>70</v>
      </c>
      <c r="P31" s="30">
        <v>2</v>
      </c>
      <c r="Q31" s="30">
        <v>1</v>
      </c>
      <c r="R31" s="26">
        <v>10</v>
      </c>
      <c r="S31" s="26">
        <v>17.079999999999998</v>
      </c>
      <c r="T31" s="26">
        <v>128.80000000000001</v>
      </c>
      <c r="U31" s="26">
        <v>3.9780000000000002</v>
      </c>
      <c r="V31" s="26" t="s">
        <v>47</v>
      </c>
      <c r="W31" s="26" t="s">
        <v>47</v>
      </c>
      <c r="X31" s="27">
        <v>11210</v>
      </c>
      <c r="Y31" s="26">
        <v>7.5430000000000001</v>
      </c>
      <c r="Z31" s="26">
        <v>6.5279999999999996</v>
      </c>
      <c r="AA31" s="27">
        <v>3157</v>
      </c>
    </row>
    <row r="32" spans="13:27">
      <c r="M32" s="45" t="s">
        <v>77</v>
      </c>
      <c r="N32" s="45" t="s">
        <v>76</v>
      </c>
      <c r="O32" s="45" t="s">
        <v>70</v>
      </c>
      <c r="P32" s="30">
        <v>2</v>
      </c>
      <c r="Q32" s="30">
        <v>1</v>
      </c>
      <c r="R32" s="26">
        <v>11</v>
      </c>
      <c r="S32" s="26">
        <v>23.42</v>
      </c>
      <c r="T32" s="26">
        <v>139.30000000000001</v>
      </c>
      <c r="U32" s="26">
        <v>3.9780000000000002</v>
      </c>
      <c r="V32" s="26" t="s">
        <v>47</v>
      </c>
      <c r="W32" s="26" t="s">
        <v>47</v>
      </c>
      <c r="X32" s="27">
        <v>15560</v>
      </c>
      <c r="Y32" s="26">
        <v>5.95</v>
      </c>
      <c r="Z32" s="26">
        <v>8.9489999999999998</v>
      </c>
      <c r="AA32" s="27">
        <v>3413</v>
      </c>
    </row>
    <row r="33" spans="13:27">
      <c r="M33" s="45" t="s">
        <v>77</v>
      </c>
      <c r="N33" s="45" t="s">
        <v>76</v>
      </c>
      <c r="O33" s="45" t="s">
        <v>70</v>
      </c>
      <c r="P33" s="30">
        <v>2</v>
      </c>
      <c r="Q33" s="30">
        <v>1</v>
      </c>
      <c r="R33" s="26">
        <v>12</v>
      </c>
      <c r="S33" s="26">
        <v>32.1</v>
      </c>
      <c r="T33" s="26">
        <v>152.19999999999999</v>
      </c>
      <c r="U33" s="26">
        <v>3.98</v>
      </c>
      <c r="V33" s="26" t="s">
        <v>47</v>
      </c>
      <c r="W33" s="26" t="s">
        <v>47</v>
      </c>
      <c r="X33" s="27">
        <v>21530</v>
      </c>
      <c r="Y33" s="26">
        <v>4.7409999999999997</v>
      </c>
      <c r="Z33" s="26">
        <v>12.27</v>
      </c>
      <c r="AA33" s="27">
        <v>3728</v>
      </c>
    </row>
    <row r="34" spans="13:27">
      <c r="M34" s="45" t="s">
        <v>77</v>
      </c>
      <c r="N34" s="45" t="s">
        <v>76</v>
      </c>
      <c r="O34" s="45" t="s">
        <v>70</v>
      </c>
      <c r="P34" s="30">
        <v>2</v>
      </c>
      <c r="Q34" s="30">
        <v>1</v>
      </c>
      <c r="R34" s="26">
        <v>13</v>
      </c>
      <c r="S34" s="26">
        <v>43.99</v>
      </c>
      <c r="T34" s="26">
        <v>169.2</v>
      </c>
      <c r="U34" s="26">
        <v>3.98</v>
      </c>
      <c r="V34" s="26" t="s">
        <v>47</v>
      </c>
      <c r="W34" s="26" t="s">
        <v>47</v>
      </c>
      <c r="X34" s="27">
        <v>29700</v>
      </c>
      <c r="Y34" s="26">
        <v>3.8450000000000002</v>
      </c>
      <c r="Z34" s="26">
        <v>16.809999999999999</v>
      </c>
      <c r="AA34" s="27">
        <v>4145</v>
      </c>
    </row>
    <row r="35" spans="13:27">
      <c r="M35" s="45" t="s">
        <v>77</v>
      </c>
      <c r="N35" s="45" t="s">
        <v>76</v>
      </c>
      <c r="O35" s="45" t="s">
        <v>70</v>
      </c>
      <c r="P35" s="30">
        <v>2</v>
      </c>
      <c r="Q35" s="30">
        <v>1</v>
      </c>
      <c r="R35" s="26">
        <v>14</v>
      </c>
      <c r="S35" s="26">
        <v>60.3</v>
      </c>
      <c r="T35" s="26">
        <v>190.5</v>
      </c>
      <c r="U35" s="26">
        <v>3.98</v>
      </c>
      <c r="V35" s="26" t="s">
        <v>47</v>
      </c>
      <c r="W35" s="26" t="s">
        <v>47</v>
      </c>
      <c r="X35" s="27">
        <v>40910</v>
      </c>
      <c r="Y35" s="26">
        <v>3.1589999999999998</v>
      </c>
      <c r="Z35" s="26">
        <v>23.05</v>
      </c>
      <c r="AA35" s="27">
        <v>4667</v>
      </c>
    </row>
    <row r="36" spans="13:27">
      <c r="M36" s="45" t="s">
        <v>77</v>
      </c>
      <c r="N36" s="45" t="s">
        <v>76</v>
      </c>
      <c r="O36" s="45" t="s">
        <v>70</v>
      </c>
      <c r="P36" s="30">
        <v>2</v>
      </c>
      <c r="Q36" s="30">
        <v>1</v>
      </c>
      <c r="R36" s="26">
        <v>15</v>
      </c>
      <c r="S36" s="26">
        <v>82.66</v>
      </c>
      <c r="T36" s="26">
        <v>218.9</v>
      </c>
      <c r="U36" s="26">
        <v>3.9790000000000001</v>
      </c>
      <c r="V36" s="26" t="s">
        <v>47</v>
      </c>
      <c r="W36" s="26" t="s">
        <v>47</v>
      </c>
      <c r="X36" s="27">
        <v>56270</v>
      </c>
      <c r="Y36" s="26">
        <v>2.6480000000000001</v>
      </c>
      <c r="Z36" s="26">
        <v>31.59</v>
      </c>
      <c r="AA36" s="27">
        <v>5363</v>
      </c>
    </row>
    <row r="37" spans="13:27">
      <c r="M37" s="45" t="s">
        <v>77</v>
      </c>
      <c r="N37" s="45" t="s">
        <v>76</v>
      </c>
      <c r="O37" s="45" t="s">
        <v>70</v>
      </c>
      <c r="P37" s="30">
        <v>2</v>
      </c>
      <c r="Q37" s="30">
        <v>1</v>
      </c>
      <c r="R37" s="26">
        <v>16</v>
      </c>
      <c r="S37" s="26">
        <v>113.3</v>
      </c>
      <c r="T37" s="26">
        <v>256.39999999999998</v>
      </c>
      <c r="U37" s="26">
        <v>3.9820000000000002</v>
      </c>
      <c r="V37" s="26" t="s">
        <v>47</v>
      </c>
      <c r="W37" s="26" t="s">
        <v>47</v>
      </c>
      <c r="X37" s="27">
        <v>77330</v>
      </c>
      <c r="Y37" s="26">
        <v>2.2629999999999999</v>
      </c>
      <c r="Z37" s="26">
        <v>43.31</v>
      </c>
      <c r="AA37" s="27">
        <v>6283</v>
      </c>
    </row>
    <row r="38" spans="13:27">
      <c r="M38" s="45" t="s">
        <v>77</v>
      </c>
      <c r="N38" s="45" t="s">
        <v>76</v>
      </c>
      <c r="O38" s="45" t="s">
        <v>70</v>
      </c>
      <c r="P38" s="30">
        <v>2</v>
      </c>
      <c r="Q38" s="30">
        <v>1</v>
      </c>
      <c r="R38" s="26">
        <v>17</v>
      </c>
      <c r="S38" s="26">
        <v>155.30000000000001</v>
      </c>
      <c r="T38" s="26">
        <v>305.7</v>
      </c>
      <c r="U38" s="26">
        <v>3.984</v>
      </c>
      <c r="V38" s="26" t="s">
        <v>47</v>
      </c>
      <c r="W38" s="26" t="s">
        <v>47</v>
      </c>
      <c r="X38" s="27">
        <v>106200</v>
      </c>
      <c r="Y38" s="26">
        <v>1.968</v>
      </c>
      <c r="Z38" s="26">
        <v>59.37</v>
      </c>
      <c r="AA38" s="27">
        <v>7489</v>
      </c>
    </row>
    <row r="39" spans="13:27">
      <c r="M39" s="45" t="s">
        <v>77</v>
      </c>
      <c r="N39" s="45" t="s">
        <v>76</v>
      </c>
      <c r="O39" s="45" t="s">
        <v>70</v>
      </c>
      <c r="P39" s="30">
        <v>2</v>
      </c>
      <c r="Q39" s="30">
        <v>1</v>
      </c>
      <c r="R39" s="26">
        <v>18</v>
      </c>
      <c r="S39" s="26">
        <v>212.9</v>
      </c>
      <c r="T39" s="26">
        <v>368</v>
      </c>
      <c r="U39" s="26">
        <v>3.9830000000000001</v>
      </c>
      <c r="V39" s="26" t="s">
        <v>47</v>
      </c>
      <c r="W39" s="26" t="s">
        <v>47</v>
      </c>
      <c r="X39" s="27">
        <v>145800</v>
      </c>
      <c r="Y39" s="26">
        <v>1.728</v>
      </c>
      <c r="Z39" s="26">
        <v>81.38</v>
      </c>
      <c r="AA39" s="27">
        <v>9017</v>
      </c>
    </row>
    <row r="40" spans="13:27">
      <c r="M40" s="45" t="s">
        <v>77</v>
      </c>
      <c r="N40" s="45" t="s">
        <v>76</v>
      </c>
      <c r="O40" s="45" t="s">
        <v>70</v>
      </c>
      <c r="P40" s="30">
        <v>2</v>
      </c>
      <c r="Q40" s="30">
        <v>1</v>
      </c>
      <c r="R40" s="26">
        <v>19</v>
      </c>
      <c r="S40" s="26">
        <v>291.89999999999998</v>
      </c>
      <c r="T40" s="26">
        <v>439.6</v>
      </c>
      <c r="U40" s="26">
        <v>3.9849999999999999</v>
      </c>
      <c r="V40" s="26" t="s">
        <v>47</v>
      </c>
      <c r="W40" s="26" t="s">
        <v>47</v>
      </c>
      <c r="X40" s="27">
        <v>200000</v>
      </c>
      <c r="Y40" s="26">
        <v>1.506</v>
      </c>
      <c r="Z40" s="26">
        <v>111.6</v>
      </c>
      <c r="AA40" s="27">
        <v>10770</v>
      </c>
    </row>
    <row r="41" spans="13:27">
      <c r="M41" s="45" t="s">
        <v>77</v>
      </c>
      <c r="N41" s="45" t="s">
        <v>76</v>
      </c>
      <c r="O41" s="45" t="s">
        <v>70</v>
      </c>
      <c r="P41" s="28">
        <v>2</v>
      </c>
      <c r="Q41" s="28">
        <v>1</v>
      </c>
      <c r="R41" s="26">
        <v>20</v>
      </c>
      <c r="S41" s="26">
        <v>400.2</v>
      </c>
      <c r="T41" s="26">
        <v>506.8</v>
      </c>
      <c r="U41" s="26">
        <v>3.9870000000000001</v>
      </c>
      <c r="V41" s="26" t="s">
        <v>47</v>
      </c>
      <c r="W41" s="26" t="s">
        <v>47</v>
      </c>
      <c r="X41" s="27">
        <v>274300</v>
      </c>
      <c r="Y41" s="26">
        <v>1.266</v>
      </c>
      <c r="Z41" s="26">
        <v>153</v>
      </c>
      <c r="AA41" s="27">
        <v>12420</v>
      </c>
    </row>
    <row r="42" spans="13:27">
      <c r="M42" s="45" t="s">
        <v>77</v>
      </c>
      <c r="N42" s="45" t="s">
        <v>76</v>
      </c>
      <c r="O42" s="45" t="s">
        <v>70</v>
      </c>
      <c r="P42" s="26">
        <v>3</v>
      </c>
      <c r="Q42" s="26">
        <v>1</v>
      </c>
      <c r="R42" s="26">
        <v>1</v>
      </c>
      <c r="S42" s="26">
        <v>0.99690000000000001</v>
      </c>
      <c r="T42" s="26">
        <v>66.319999999999993</v>
      </c>
      <c r="U42" s="26">
        <v>3.992</v>
      </c>
      <c r="V42" s="26" t="s">
        <v>47</v>
      </c>
      <c r="W42" s="26" t="s">
        <v>47</v>
      </c>
      <c r="X42" s="26">
        <v>148.5</v>
      </c>
      <c r="Y42" s="26">
        <v>66.52</v>
      </c>
      <c r="Z42" s="26">
        <v>0.38100000000000001</v>
      </c>
      <c r="AA42" s="27">
        <v>1625</v>
      </c>
    </row>
    <row r="43" spans="13:27">
      <c r="M43" s="45" t="s">
        <v>77</v>
      </c>
      <c r="N43" s="45" t="s">
        <v>76</v>
      </c>
      <c r="O43" s="45" t="s">
        <v>70</v>
      </c>
      <c r="P43" s="26">
        <v>3</v>
      </c>
      <c r="Q43" s="26">
        <v>1</v>
      </c>
      <c r="R43" s="26">
        <v>2</v>
      </c>
      <c r="S43" s="26">
        <v>1.371</v>
      </c>
      <c r="T43" s="26">
        <v>74.239999999999995</v>
      </c>
      <c r="U43" s="26">
        <v>3.9889999999999999</v>
      </c>
      <c r="V43" s="26" t="s">
        <v>47</v>
      </c>
      <c r="W43" s="26" t="s">
        <v>47</v>
      </c>
      <c r="X43" s="26">
        <v>403.1</v>
      </c>
      <c r="Y43" s="26">
        <v>54.14</v>
      </c>
      <c r="Z43" s="26">
        <v>0.52400000000000002</v>
      </c>
      <c r="AA43" s="27">
        <v>1819</v>
      </c>
    </row>
    <row r="44" spans="13:27">
      <c r="M44" s="45" t="s">
        <v>77</v>
      </c>
      <c r="N44" s="45" t="s">
        <v>76</v>
      </c>
      <c r="O44" s="45" t="s">
        <v>70</v>
      </c>
      <c r="P44" s="26">
        <v>3</v>
      </c>
      <c r="Q44" s="26">
        <v>1</v>
      </c>
      <c r="R44" s="26">
        <v>3</v>
      </c>
      <c r="S44" s="26">
        <v>1.879</v>
      </c>
      <c r="T44" s="26">
        <v>78.3</v>
      </c>
      <c r="U44" s="26">
        <v>3.9889999999999999</v>
      </c>
      <c r="V44" s="26" t="s">
        <v>47</v>
      </c>
      <c r="W44" s="26" t="s">
        <v>47</v>
      </c>
      <c r="X44" s="26">
        <v>752.5</v>
      </c>
      <c r="Y44" s="26">
        <v>41.67</v>
      </c>
      <c r="Z44" s="26">
        <v>0.71819999999999995</v>
      </c>
      <c r="AA44" s="27">
        <v>1919</v>
      </c>
    </row>
    <row r="45" spans="13:27">
      <c r="M45" s="45" t="s">
        <v>77</v>
      </c>
      <c r="N45" s="45" t="s">
        <v>76</v>
      </c>
      <c r="O45" s="45" t="s">
        <v>70</v>
      </c>
      <c r="P45" s="26">
        <v>3</v>
      </c>
      <c r="Q45" s="26">
        <v>1</v>
      </c>
      <c r="R45" s="26">
        <v>4</v>
      </c>
      <c r="S45" s="26">
        <v>2.5760000000000001</v>
      </c>
      <c r="T45" s="26">
        <v>83.28</v>
      </c>
      <c r="U45" s="26">
        <v>3.99</v>
      </c>
      <c r="V45" s="26" t="s">
        <v>47</v>
      </c>
      <c r="W45" s="26" t="s">
        <v>47</v>
      </c>
      <c r="X45" s="27">
        <v>1231</v>
      </c>
      <c r="Y45" s="26">
        <v>32.33</v>
      </c>
      <c r="Z45" s="26">
        <v>0.98440000000000005</v>
      </c>
      <c r="AA45" s="27">
        <v>2041</v>
      </c>
    </row>
    <row r="46" spans="13:27">
      <c r="M46" s="45" t="s">
        <v>77</v>
      </c>
      <c r="N46" s="45" t="s">
        <v>76</v>
      </c>
      <c r="O46" s="45" t="s">
        <v>70</v>
      </c>
      <c r="P46" s="26">
        <v>3</v>
      </c>
      <c r="Q46" s="26">
        <v>1</v>
      </c>
      <c r="R46" s="26">
        <v>5</v>
      </c>
      <c r="S46" s="26">
        <v>3.53</v>
      </c>
      <c r="T46" s="26">
        <v>88.1</v>
      </c>
      <c r="U46" s="26">
        <v>3.9940000000000002</v>
      </c>
      <c r="V46" s="26" t="s">
        <v>47</v>
      </c>
      <c r="W46" s="26" t="s">
        <v>47</v>
      </c>
      <c r="X46" s="27">
        <v>1888</v>
      </c>
      <c r="Y46" s="26">
        <v>24.95</v>
      </c>
      <c r="Z46" s="26">
        <v>1.349</v>
      </c>
      <c r="AA46" s="27">
        <v>2159</v>
      </c>
    </row>
    <row r="47" spans="13:27">
      <c r="M47" s="45" t="s">
        <v>77</v>
      </c>
      <c r="N47" s="45" t="s">
        <v>76</v>
      </c>
      <c r="O47" s="45" t="s">
        <v>70</v>
      </c>
      <c r="P47" s="26">
        <v>3</v>
      </c>
      <c r="Q47" s="26">
        <v>1</v>
      </c>
      <c r="R47" s="26">
        <v>6</v>
      </c>
      <c r="S47" s="26">
        <v>4.84</v>
      </c>
      <c r="T47" s="26">
        <v>93.39</v>
      </c>
      <c r="U47" s="26">
        <v>3.9910000000000001</v>
      </c>
      <c r="V47" s="26" t="s">
        <v>47</v>
      </c>
      <c r="W47" s="26" t="s">
        <v>47</v>
      </c>
      <c r="X47" s="27">
        <v>2787</v>
      </c>
      <c r="Y47" s="26">
        <v>19.3</v>
      </c>
      <c r="Z47" s="26">
        <v>1.85</v>
      </c>
      <c r="AA47" s="27">
        <v>2288</v>
      </c>
    </row>
    <row r="48" spans="13:27">
      <c r="M48" s="45" t="s">
        <v>77</v>
      </c>
      <c r="N48" s="45" t="s">
        <v>76</v>
      </c>
      <c r="O48" s="45" t="s">
        <v>70</v>
      </c>
      <c r="P48" s="26">
        <v>3</v>
      </c>
      <c r="Q48" s="26">
        <v>1</v>
      </c>
      <c r="R48" s="26">
        <v>7</v>
      </c>
      <c r="S48" s="26">
        <v>6.6340000000000003</v>
      </c>
      <c r="T48" s="26">
        <v>98.45</v>
      </c>
      <c r="U48" s="26">
        <v>3.9940000000000002</v>
      </c>
      <c r="V48" s="26" t="s">
        <v>47</v>
      </c>
      <c r="W48" s="26" t="s">
        <v>47</v>
      </c>
      <c r="X48" s="27">
        <v>4021</v>
      </c>
      <c r="Y48" s="26">
        <v>14.84</v>
      </c>
      <c r="Z48" s="26">
        <v>2.5350000000000001</v>
      </c>
      <c r="AA48" s="27">
        <v>2412</v>
      </c>
    </row>
    <row r="49" spans="13:27">
      <c r="M49" s="45" t="s">
        <v>77</v>
      </c>
      <c r="N49" s="45" t="s">
        <v>76</v>
      </c>
      <c r="O49" s="45" t="s">
        <v>70</v>
      </c>
      <c r="P49" s="26">
        <v>3</v>
      </c>
      <c r="Q49" s="26">
        <v>1</v>
      </c>
      <c r="R49" s="26">
        <v>8</v>
      </c>
      <c r="S49" s="26">
        <v>9.093</v>
      </c>
      <c r="T49" s="26">
        <v>103.5</v>
      </c>
      <c r="U49" s="26">
        <v>3.9940000000000002</v>
      </c>
      <c r="V49" s="26" t="s">
        <v>47</v>
      </c>
      <c r="W49" s="26" t="s">
        <v>47</v>
      </c>
      <c r="X49" s="27">
        <v>5711</v>
      </c>
      <c r="Y49" s="26">
        <v>11.38</v>
      </c>
      <c r="Z49" s="26">
        <v>3.4750000000000001</v>
      </c>
      <c r="AA49" s="27">
        <v>2536</v>
      </c>
    </row>
    <row r="50" spans="13:27">
      <c r="M50" s="45" t="s">
        <v>77</v>
      </c>
      <c r="N50" s="45" t="s">
        <v>76</v>
      </c>
      <c r="O50" s="45" t="s">
        <v>70</v>
      </c>
      <c r="P50" s="26">
        <v>3</v>
      </c>
      <c r="Q50" s="26">
        <v>1</v>
      </c>
      <c r="R50" s="26">
        <v>9</v>
      </c>
      <c r="S50" s="26">
        <v>12.46</v>
      </c>
      <c r="T50" s="26">
        <v>109.5</v>
      </c>
      <c r="U50" s="26">
        <v>3.9929999999999999</v>
      </c>
      <c r="V50" s="26" t="s">
        <v>47</v>
      </c>
      <c r="W50" s="26" t="s">
        <v>47</v>
      </c>
      <c r="X50" s="27">
        <v>8029</v>
      </c>
      <c r="Y50" s="26">
        <v>8.7850000000000001</v>
      </c>
      <c r="Z50" s="26">
        <v>4.7629999999999999</v>
      </c>
      <c r="AA50" s="27">
        <v>2683</v>
      </c>
    </row>
    <row r="51" spans="13:27">
      <c r="M51" s="45" t="s">
        <v>77</v>
      </c>
      <c r="N51" s="45" t="s">
        <v>76</v>
      </c>
      <c r="O51" s="45" t="s">
        <v>70</v>
      </c>
      <c r="P51" s="26">
        <v>3</v>
      </c>
      <c r="Q51" s="26">
        <v>1</v>
      </c>
      <c r="R51" s="26">
        <v>10</v>
      </c>
      <c r="S51" s="26">
        <v>17.079999999999998</v>
      </c>
      <c r="T51" s="26">
        <v>117</v>
      </c>
      <c r="U51" s="26">
        <v>3.996</v>
      </c>
      <c r="V51" s="26" t="s">
        <v>47</v>
      </c>
      <c r="W51" s="26" t="s">
        <v>47</v>
      </c>
      <c r="X51" s="27">
        <v>11200</v>
      </c>
      <c r="Y51" s="26">
        <v>6.8470000000000004</v>
      </c>
      <c r="Z51" s="26">
        <v>6.5289999999999999</v>
      </c>
      <c r="AA51" s="27">
        <v>2866</v>
      </c>
    </row>
    <row r="52" spans="13:27">
      <c r="M52" s="45" t="s">
        <v>77</v>
      </c>
      <c r="N52" s="45" t="s">
        <v>76</v>
      </c>
      <c r="O52" s="45" t="s">
        <v>70</v>
      </c>
      <c r="P52" s="26">
        <v>3</v>
      </c>
      <c r="Q52" s="26">
        <v>1</v>
      </c>
      <c r="R52" s="26">
        <v>11</v>
      </c>
      <c r="S52" s="26">
        <v>23.42</v>
      </c>
      <c r="T52" s="26">
        <v>126.1</v>
      </c>
      <c r="U52" s="26">
        <v>3.9910000000000001</v>
      </c>
      <c r="V52" s="26" t="s">
        <v>47</v>
      </c>
      <c r="W52" s="26" t="s">
        <v>47</v>
      </c>
      <c r="X52" s="27">
        <v>15560</v>
      </c>
      <c r="Y52" s="26">
        <v>5.3860000000000001</v>
      </c>
      <c r="Z52" s="26">
        <v>8.9489999999999998</v>
      </c>
      <c r="AA52" s="27">
        <v>3090</v>
      </c>
    </row>
    <row r="53" spans="13:27">
      <c r="M53" s="45" t="s">
        <v>77</v>
      </c>
      <c r="N53" s="45" t="s">
        <v>76</v>
      </c>
      <c r="O53" s="45" t="s">
        <v>70</v>
      </c>
      <c r="P53" s="26">
        <v>3</v>
      </c>
      <c r="Q53" s="26">
        <v>1</v>
      </c>
      <c r="R53" s="26">
        <v>12</v>
      </c>
      <c r="S53" s="26">
        <v>32.1</v>
      </c>
      <c r="T53" s="26">
        <v>137.1</v>
      </c>
      <c r="U53" s="26">
        <v>3.9929999999999999</v>
      </c>
      <c r="V53" s="26" t="s">
        <v>47</v>
      </c>
      <c r="W53" s="26" t="s">
        <v>47</v>
      </c>
      <c r="X53" s="27">
        <v>21520</v>
      </c>
      <c r="Y53" s="26">
        <v>4.2699999999999996</v>
      </c>
      <c r="Z53" s="26">
        <v>12.27</v>
      </c>
      <c r="AA53" s="27">
        <v>3358</v>
      </c>
    </row>
    <row r="54" spans="13:27">
      <c r="M54" s="45" t="s">
        <v>77</v>
      </c>
      <c r="N54" s="45" t="s">
        <v>76</v>
      </c>
      <c r="O54" s="45" t="s">
        <v>70</v>
      </c>
      <c r="P54" s="26">
        <v>3</v>
      </c>
      <c r="Q54" s="26">
        <v>1</v>
      </c>
      <c r="R54" s="26">
        <v>13</v>
      </c>
      <c r="S54" s="26">
        <v>43.99</v>
      </c>
      <c r="T54" s="26">
        <v>151.30000000000001</v>
      </c>
      <c r="U54" s="26">
        <v>3.9950000000000001</v>
      </c>
      <c r="V54" s="26" t="s">
        <v>47</v>
      </c>
      <c r="W54" s="26" t="s">
        <v>47</v>
      </c>
      <c r="X54" s="27">
        <v>29700</v>
      </c>
      <c r="Y54" s="26">
        <v>3.4380000000000002</v>
      </c>
      <c r="Z54" s="26">
        <v>16.809999999999999</v>
      </c>
      <c r="AA54" s="27">
        <v>3706</v>
      </c>
    </row>
    <row r="55" spans="13:27">
      <c r="M55" s="45" t="s">
        <v>77</v>
      </c>
      <c r="N55" s="45" t="s">
        <v>76</v>
      </c>
      <c r="O55" s="45" t="s">
        <v>70</v>
      </c>
      <c r="P55" s="26">
        <v>3</v>
      </c>
      <c r="Q55" s="26">
        <v>1</v>
      </c>
      <c r="R55" s="26">
        <v>14</v>
      </c>
      <c r="S55" s="26">
        <v>60.31</v>
      </c>
      <c r="T55" s="26">
        <v>168.7</v>
      </c>
      <c r="U55" s="26">
        <v>3.9929999999999999</v>
      </c>
      <c r="V55" s="26" t="s">
        <v>47</v>
      </c>
      <c r="W55" s="26" t="s">
        <v>47</v>
      </c>
      <c r="X55" s="27">
        <v>40910</v>
      </c>
      <c r="Y55" s="26">
        <v>2.798</v>
      </c>
      <c r="Z55" s="26">
        <v>23.05</v>
      </c>
      <c r="AA55" s="27">
        <v>4134</v>
      </c>
    </row>
    <row r="56" spans="13:27">
      <c r="M56" s="45" t="s">
        <v>77</v>
      </c>
      <c r="N56" s="45" t="s">
        <v>76</v>
      </c>
      <c r="O56" s="45" t="s">
        <v>70</v>
      </c>
      <c r="P56" s="26">
        <v>3</v>
      </c>
      <c r="Q56" s="26">
        <v>1</v>
      </c>
      <c r="R56" s="26">
        <v>15</v>
      </c>
      <c r="S56" s="26">
        <v>82.66</v>
      </c>
      <c r="T56" s="26">
        <v>191.6</v>
      </c>
      <c r="U56" s="26">
        <v>3.9940000000000002</v>
      </c>
      <c r="V56" s="26" t="s">
        <v>47</v>
      </c>
      <c r="W56" s="26" t="s">
        <v>47</v>
      </c>
      <c r="X56" s="27">
        <v>56280</v>
      </c>
      <c r="Y56" s="26">
        <v>2.3180000000000001</v>
      </c>
      <c r="Z56" s="26">
        <v>31.59</v>
      </c>
      <c r="AA56" s="27">
        <v>4696</v>
      </c>
    </row>
    <row r="57" spans="13:27">
      <c r="M57" s="45" t="s">
        <v>77</v>
      </c>
      <c r="N57" s="45" t="s">
        <v>76</v>
      </c>
      <c r="O57" s="45" t="s">
        <v>70</v>
      </c>
      <c r="P57" s="26">
        <v>3</v>
      </c>
      <c r="Q57" s="26">
        <v>1</v>
      </c>
      <c r="R57" s="26">
        <v>16</v>
      </c>
      <c r="S57" s="26">
        <v>113.3</v>
      </c>
      <c r="T57" s="26">
        <v>221.7</v>
      </c>
      <c r="U57" s="26">
        <v>3.9950000000000001</v>
      </c>
      <c r="V57" s="26" t="s">
        <v>47</v>
      </c>
      <c r="W57" s="26" t="s">
        <v>47</v>
      </c>
      <c r="X57" s="27">
        <v>77340</v>
      </c>
      <c r="Y57" s="26">
        <v>1.9570000000000001</v>
      </c>
      <c r="Z57" s="26">
        <v>43.3</v>
      </c>
      <c r="AA57" s="27">
        <v>5433</v>
      </c>
    </row>
    <row r="58" spans="13:27">
      <c r="M58" s="45" t="s">
        <v>77</v>
      </c>
      <c r="N58" s="45" t="s">
        <v>76</v>
      </c>
      <c r="O58" s="45" t="s">
        <v>70</v>
      </c>
      <c r="P58" s="26">
        <v>3</v>
      </c>
      <c r="Q58" s="26">
        <v>1</v>
      </c>
      <c r="R58" s="26">
        <v>17</v>
      </c>
      <c r="S58" s="26">
        <v>155.30000000000001</v>
      </c>
      <c r="T58" s="26">
        <v>261.5</v>
      </c>
      <c r="U58" s="26">
        <v>3.9969999999999999</v>
      </c>
      <c r="V58" s="26" t="s">
        <v>47</v>
      </c>
      <c r="W58" s="26" t="s">
        <v>47</v>
      </c>
      <c r="X58" s="27">
        <v>106200</v>
      </c>
      <c r="Y58" s="26">
        <v>1.6839999999999999</v>
      </c>
      <c r="Z58" s="26">
        <v>59.36</v>
      </c>
      <c r="AA58" s="27">
        <v>6408</v>
      </c>
    </row>
    <row r="59" spans="13:27">
      <c r="M59" s="45" t="s">
        <v>77</v>
      </c>
      <c r="N59" s="45" t="s">
        <v>76</v>
      </c>
      <c r="O59" s="45" t="s">
        <v>70</v>
      </c>
      <c r="P59" s="26">
        <v>3</v>
      </c>
      <c r="Q59" s="26">
        <v>1</v>
      </c>
      <c r="R59" s="26">
        <v>18</v>
      </c>
      <c r="S59" s="26">
        <v>212.9</v>
      </c>
      <c r="T59" s="26">
        <v>314</v>
      </c>
      <c r="U59" s="26">
        <v>3.9950000000000001</v>
      </c>
      <c r="V59" s="26" t="s">
        <v>47</v>
      </c>
      <c r="W59" s="26" t="s">
        <v>47</v>
      </c>
      <c r="X59" s="27">
        <v>145800</v>
      </c>
      <c r="Y59" s="26">
        <v>1.4750000000000001</v>
      </c>
      <c r="Z59" s="26">
        <v>81.38</v>
      </c>
      <c r="AA59" s="27">
        <v>7693</v>
      </c>
    </row>
    <row r="60" spans="13:27">
      <c r="M60" s="45" t="s">
        <v>77</v>
      </c>
      <c r="N60" s="45" t="s">
        <v>76</v>
      </c>
      <c r="O60" s="45" t="s">
        <v>70</v>
      </c>
      <c r="P60" s="26">
        <v>3</v>
      </c>
      <c r="Q60" s="26">
        <v>1</v>
      </c>
      <c r="R60" s="26">
        <v>19</v>
      </c>
      <c r="S60" s="26">
        <v>291.8</v>
      </c>
      <c r="T60" s="26">
        <v>380.6</v>
      </c>
      <c r="U60" s="26">
        <v>3.996</v>
      </c>
      <c r="V60" s="26" t="s">
        <v>47</v>
      </c>
      <c r="W60" s="26" t="s">
        <v>47</v>
      </c>
      <c r="X60" s="27">
        <v>200000</v>
      </c>
      <c r="Y60" s="26">
        <v>1.304</v>
      </c>
      <c r="Z60" s="26">
        <v>111.6</v>
      </c>
      <c r="AA60" s="27">
        <v>9325</v>
      </c>
    </row>
    <row r="61" spans="13:27">
      <c r="M61" s="45" t="s">
        <v>77</v>
      </c>
      <c r="N61" s="45" t="s">
        <v>76</v>
      </c>
      <c r="O61" s="45" t="s">
        <v>70</v>
      </c>
      <c r="P61" s="28">
        <v>3</v>
      </c>
      <c r="Q61" s="28">
        <v>1</v>
      </c>
      <c r="R61" s="26">
        <v>20</v>
      </c>
      <c r="S61" s="26">
        <v>400.1</v>
      </c>
      <c r="T61" s="26">
        <v>455</v>
      </c>
      <c r="U61" s="26">
        <v>3.9980000000000002</v>
      </c>
      <c r="V61" s="26" t="s">
        <v>47</v>
      </c>
      <c r="W61" s="26" t="s">
        <v>47</v>
      </c>
      <c r="X61" s="27">
        <v>274300</v>
      </c>
      <c r="Y61" s="26">
        <v>1.137</v>
      </c>
      <c r="Z61" s="26">
        <v>152.9</v>
      </c>
      <c r="AA61" s="27">
        <v>11150</v>
      </c>
    </row>
    <row r="62" spans="13:27">
      <c r="M62" s="45" t="s">
        <v>77</v>
      </c>
      <c r="N62" s="45" t="s">
        <v>76</v>
      </c>
      <c r="O62" s="45" t="s">
        <v>70</v>
      </c>
      <c r="P62" s="30">
        <v>1</v>
      </c>
      <c r="Q62" s="30">
        <v>2</v>
      </c>
      <c r="R62" s="26">
        <v>1</v>
      </c>
      <c r="S62" s="26">
        <v>3.1350000000000003E-2</v>
      </c>
      <c r="T62" s="26">
        <v>0.7339</v>
      </c>
      <c r="U62" s="26">
        <v>3.9089999999999998</v>
      </c>
      <c r="V62" s="26">
        <v>120.9</v>
      </c>
      <c r="W62" s="26">
        <v>83.73</v>
      </c>
      <c r="X62" s="26">
        <v>0.499</v>
      </c>
      <c r="Y62" s="26" t="s">
        <v>47</v>
      </c>
      <c r="Z62" s="26" t="s">
        <v>47</v>
      </c>
      <c r="AA62" s="26">
        <v>17.98</v>
      </c>
    </row>
    <row r="63" spans="13:27">
      <c r="M63" s="45" t="s">
        <v>77</v>
      </c>
      <c r="N63" s="45" t="s">
        <v>76</v>
      </c>
      <c r="O63" s="45" t="s">
        <v>70</v>
      </c>
      <c r="P63" s="30">
        <v>1</v>
      </c>
      <c r="Q63" s="30">
        <v>2</v>
      </c>
      <c r="R63" s="26">
        <v>2</v>
      </c>
      <c r="S63" s="26">
        <v>4.2369999999999998E-2</v>
      </c>
      <c r="T63" s="26">
        <v>1.903</v>
      </c>
      <c r="U63" s="26">
        <v>3.9060000000000001</v>
      </c>
      <c r="V63" s="26">
        <v>109.1</v>
      </c>
      <c r="W63" s="26">
        <v>260.2</v>
      </c>
      <c r="X63" s="26">
        <v>0.6744</v>
      </c>
      <c r="Y63" s="26" t="s">
        <v>47</v>
      </c>
      <c r="Z63" s="26" t="s">
        <v>47</v>
      </c>
      <c r="AA63" s="26">
        <v>46.62</v>
      </c>
    </row>
    <row r="64" spans="13:27">
      <c r="M64" s="45" t="s">
        <v>77</v>
      </c>
      <c r="N64" s="45" t="s">
        <v>76</v>
      </c>
      <c r="O64" s="45" t="s">
        <v>70</v>
      </c>
      <c r="P64" s="30">
        <v>1</v>
      </c>
      <c r="Q64" s="30">
        <v>2</v>
      </c>
      <c r="R64" s="26">
        <v>3</v>
      </c>
      <c r="S64" s="26">
        <v>5.7849999999999999E-2</v>
      </c>
      <c r="T64" s="26">
        <v>3.0369999999999999</v>
      </c>
      <c r="U64" s="26">
        <v>3.9079999999999999</v>
      </c>
      <c r="V64" s="26">
        <v>108.4</v>
      </c>
      <c r="W64" s="26">
        <v>311.5</v>
      </c>
      <c r="X64" s="26">
        <v>0.92079999999999995</v>
      </c>
      <c r="Y64" s="26" t="s">
        <v>47</v>
      </c>
      <c r="Z64" s="26" t="s">
        <v>47</v>
      </c>
      <c r="AA64" s="26">
        <v>74.41</v>
      </c>
    </row>
    <row r="65" spans="13:27">
      <c r="M65" s="45" t="s">
        <v>77</v>
      </c>
      <c r="N65" s="45" t="s">
        <v>76</v>
      </c>
      <c r="O65" s="45" t="s">
        <v>70</v>
      </c>
      <c r="P65" s="30">
        <v>1</v>
      </c>
      <c r="Q65" s="30">
        <v>2</v>
      </c>
      <c r="R65" s="26">
        <v>4</v>
      </c>
      <c r="S65" s="26">
        <v>7.9310000000000005E-2</v>
      </c>
      <c r="T65" s="26">
        <v>4.407</v>
      </c>
      <c r="U65" s="26">
        <v>3.911</v>
      </c>
      <c r="V65" s="26">
        <v>109</v>
      </c>
      <c r="W65" s="26">
        <v>331.7</v>
      </c>
      <c r="X65" s="26">
        <v>1.262</v>
      </c>
      <c r="Y65" s="26" t="s">
        <v>47</v>
      </c>
      <c r="Z65" s="26" t="s">
        <v>47</v>
      </c>
      <c r="AA65" s="26">
        <v>108</v>
      </c>
    </row>
    <row r="66" spans="13:27">
      <c r="M66" s="45" t="s">
        <v>77</v>
      </c>
      <c r="N66" s="45" t="s">
        <v>76</v>
      </c>
      <c r="O66" s="45" t="s">
        <v>70</v>
      </c>
      <c r="P66" s="30">
        <v>1</v>
      </c>
      <c r="Q66" s="30">
        <v>2</v>
      </c>
      <c r="R66" s="26">
        <v>5</v>
      </c>
      <c r="S66" s="26">
        <v>0.1087</v>
      </c>
      <c r="T66" s="26">
        <v>6.21</v>
      </c>
      <c r="U66" s="26">
        <v>3.9169999999999998</v>
      </c>
      <c r="V66" s="26">
        <v>109.8</v>
      </c>
      <c r="W66" s="26">
        <v>341.7</v>
      </c>
      <c r="X66" s="26">
        <v>1.73</v>
      </c>
      <c r="Y66" s="26" t="s">
        <v>47</v>
      </c>
      <c r="Z66" s="26" t="s">
        <v>47</v>
      </c>
      <c r="AA66" s="26">
        <v>152.19999999999999</v>
      </c>
    </row>
    <row r="67" spans="13:27">
      <c r="M67" s="45" t="s">
        <v>77</v>
      </c>
      <c r="N67" s="45" t="s">
        <v>76</v>
      </c>
      <c r="O67" s="45" t="s">
        <v>70</v>
      </c>
      <c r="P67" s="30">
        <v>1</v>
      </c>
      <c r="Q67" s="30">
        <v>2</v>
      </c>
      <c r="R67" s="26">
        <v>6</v>
      </c>
      <c r="S67" s="26">
        <v>0.14899999999999999</v>
      </c>
      <c r="T67" s="26">
        <v>8.6289999999999996</v>
      </c>
      <c r="U67" s="26">
        <v>3.9220000000000002</v>
      </c>
      <c r="V67" s="26">
        <v>110.6</v>
      </c>
      <c r="W67" s="26">
        <v>346.5</v>
      </c>
      <c r="X67" s="26">
        <v>2.3719999999999999</v>
      </c>
      <c r="Y67" s="26" t="s">
        <v>47</v>
      </c>
      <c r="Z67" s="26" t="s">
        <v>47</v>
      </c>
      <c r="AA67" s="26">
        <v>211.4</v>
      </c>
    </row>
    <row r="68" spans="13:27">
      <c r="M68" s="45" t="s">
        <v>77</v>
      </c>
      <c r="N68" s="45" t="s">
        <v>76</v>
      </c>
      <c r="O68" s="45" t="s">
        <v>70</v>
      </c>
      <c r="P68" s="30">
        <v>1</v>
      </c>
      <c r="Q68" s="30">
        <v>2</v>
      </c>
      <c r="R68" s="26">
        <v>7</v>
      </c>
      <c r="S68" s="26">
        <v>0.20430000000000001</v>
      </c>
      <c r="T68" s="26">
        <v>11.84</v>
      </c>
      <c r="U68" s="26">
        <v>3.927</v>
      </c>
      <c r="V68" s="26">
        <v>111.2</v>
      </c>
      <c r="W68" s="26">
        <v>346.8</v>
      </c>
      <c r="X68" s="26">
        <v>3.2509999999999999</v>
      </c>
      <c r="Y68" s="26" t="s">
        <v>47</v>
      </c>
      <c r="Z68" s="26" t="s">
        <v>47</v>
      </c>
      <c r="AA68" s="26">
        <v>290.10000000000002</v>
      </c>
    </row>
    <row r="69" spans="13:27">
      <c r="M69" s="45" t="s">
        <v>77</v>
      </c>
      <c r="N69" s="45" t="s">
        <v>76</v>
      </c>
      <c r="O69" s="45" t="s">
        <v>70</v>
      </c>
      <c r="P69" s="30">
        <v>1</v>
      </c>
      <c r="Q69" s="30">
        <v>2</v>
      </c>
      <c r="R69" s="26">
        <v>8</v>
      </c>
      <c r="S69" s="26">
        <v>0.28010000000000002</v>
      </c>
      <c r="T69" s="26">
        <v>16.04</v>
      </c>
      <c r="U69" s="26">
        <v>3.9289999999999998</v>
      </c>
      <c r="V69" s="26">
        <v>111.7</v>
      </c>
      <c r="W69" s="26">
        <v>342.1</v>
      </c>
      <c r="X69" s="26">
        <v>4.4569999999999999</v>
      </c>
      <c r="Y69" s="26" t="s">
        <v>47</v>
      </c>
      <c r="Z69" s="26" t="s">
        <v>47</v>
      </c>
      <c r="AA69" s="26">
        <v>393</v>
      </c>
    </row>
    <row r="70" spans="13:27">
      <c r="M70" s="45" t="s">
        <v>77</v>
      </c>
      <c r="N70" s="45" t="s">
        <v>76</v>
      </c>
      <c r="O70" s="45" t="s">
        <v>70</v>
      </c>
      <c r="P70" s="30">
        <v>1</v>
      </c>
      <c r="Q70" s="30">
        <v>2</v>
      </c>
      <c r="R70" s="26">
        <v>9</v>
      </c>
      <c r="S70" s="26">
        <v>0.38390000000000002</v>
      </c>
      <c r="T70" s="26">
        <v>21.4</v>
      </c>
      <c r="U70" s="26">
        <v>3.931</v>
      </c>
      <c r="V70" s="26">
        <v>111.9</v>
      </c>
      <c r="W70" s="26">
        <v>331.8</v>
      </c>
      <c r="X70" s="26">
        <v>6.11</v>
      </c>
      <c r="Y70" s="26" t="s">
        <v>47</v>
      </c>
      <c r="Z70" s="26" t="s">
        <v>47</v>
      </c>
      <c r="AA70" s="26">
        <v>524.20000000000005</v>
      </c>
    </row>
    <row r="71" spans="13:27">
      <c r="M71" s="45" t="s">
        <v>77</v>
      </c>
      <c r="N71" s="45" t="s">
        <v>76</v>
      </c>
      <c r="O71" s="45" t="s">
        <v>70</v>
      </c>
      <c r="P71" s="30">
        <v>1</v>
      </c>
      <c r="Q71" s="30">
        <v>2</v>
      </c>
      <c r="R71" s="26">
        <v>10</v>
      </c>
      <c r="S71" s="26">
        <v>0.5262</v>
      </c>
      <c r="T71" s="26">
        <v>27.92</v>
      </c>
      <c r="U71" s="26">
        <v>3.9279999999999999</v>
      </c>
      <c r="V71" s="26">
        <v>111.4</v>
      </c>
      <c r="W71" s="26">
        <v>314.2</v>
      </c>
      <c r="X71" s="26">
        <v>8.375</v>
      </c>
      <c r="Y71" s="26" t="s">
        <v>47</v>
      </c>
      <c r="Z71" s="26" t="s">
        <v>47</v>
      </c>
      <c r="AA71" s="26">
        <v>684.2</v>
      </c>
    </row>
    <row r="72" spans="13:27">
      <c r="M72" s="45" t="s">
        <v>77</v>
      </c>
      <c r="N72" s="45" t="s">
        <v>76</v>
      </c>
      <c r="O72" s="45" t="s">
        <v>70</v>
      </c>
      <c r="P72" s="30">
        <v>1</v>
      </c>
      <c r="Q72" s="30">
        <v>2</v>
      </c>
      <c r="R72" s="26">
        <v>11</v>
      </c>
      <c r="S72" s="26">
        <v>0.72140000000000004</v>
      </c>
      <c r="T72" s="26">
        <v>35.5</v>
      </c>
      <c r="U72" s="26">
        <v>3.931</v>
      </c>
      <c r="V72" s="26">
        <v>109.7</v>
      </c>
      <c r="W72" s="26">
        <v>289.10000000000002</v>
      </c>
      <c r="X72" s="26">
        <v>11.48</v>
      </c>
      <c r="Y72" s="26" t="s">
        <v>47</v>
      </c>
      <c r="Z72" s="26" t="s">
        <v>47</v>
      </c>
      <c r="AA72" s="26">
        <v>869.7</v>
      </c>
    </row>
    <row r="73" spans="13:27">
      <c r="M73" s="45" t="s">
        <v>77</v>
      </c>
      <c r="N73" s="45" t="s">
        <v>76</v>
      </c>
      <c r="O73" s="45" t="s">
        <v>70</v>
      </c>
      <c r="P73" s="30">
        <v>1</v>
      </c>
      <c r="Q73" s="30">
        <v>2</v>
      </c>
      <c r="R73" s="26">
        <v>12</v>
      </c>
      <c r="S73" s="26">
        <v>0.98880000000000001</v>
      </c>
      <c r="T73" s="26">
        <v>43.73</v>
      </c>
      <c r="U73" s="26">
        <v>3.9359999999999999</v>
      </c>
      <c r="V73" s="26">
        <v>106.2</v>
      </c>
      <c r="W73" s="26">
        <v>256.8</v>
      </c>
      <c r="X73" s="26">
        <v>15.74</v>
      </c>
      <c r="Y73" s="26" t="s">
        <v>47</v>
      </c>
      <c r="Z73" s="26" t="s">
        <v>47</v>
      </c>
      <c r="AA73" s="27">
        <v>1072</v>
      </c>
    </row>
    <row r="74" spans="13:27">
      <c r="M74" s="45" t="s">
        <v>77</v>
      </c>
      <c r="N74" s="45" t="s">
        <v>76</v>
      </c>
      <c r="O74" s="45" t="s">
        <v>70</v>
      </c>
      <c r="P74" s="30">
        <v>1</v>
      </c>
      <c r="Q74" s="30">
        <v>2</v>
      </c>
      <c r="R74" s="26">
        <v>13</v>
      </c>
      <c r="S74" s="26">
        <v>1.355</v>
      </c>
      <c r="T74" s="26">
        <v>51.9</v>
      </c>
      <c r="U74" s="26">
        <v>3.9380000000000002</v>
      </c>
      <c r="V74" s="26">
        <v>100.8</v>
      </c>
      <c r="W74" s="26">
        <v>218.5</v>
      </c>
      <c r="X74" s="26">
        <v>21.57</v>
      </c>
      <c r="Y74" s="26" t="s">
        <v>47</v>
      </c>
      <c r="Z74" s="26" t="s">
        <v>47</v>
      </c>
      <c r="AA74" s="27">
        <v>1272</v>
      </c>
    </row>
    <row r="75" spans="13:27">
      <c r="M75" s="45" t="s">
        <v>77</v>
      </c>
      <c r="N75" s="45" t="s">
        <v>76</v>
      </c>
      <c r="O75" s="45" t="s">
        <v>70</v>
      </c>
      <c r="P75" s="30">
        <v>1</v>
      </c>
      <c r="Q75" s="30">
        <v>2</v>
      </c>
      <c r="R75" s="26">
        <v>14</v>
      </c>
      <c r="S75" s="26">
        <v>1.859</v>
      </c>
      <c r="T75" s="26">
        <v>57.48</v>
      </c>
      <c r="U75" s="26">
        <v>3.9409999999999998</v>
      </c>
      <c r="V75" s="26">
        <v>97.3</v>
      </c>
      <c r="W75" s="26">
        <v>168.2</v>
      </c>
      <c r="X75" s="26">
        <v>29.58</v>
      </c>
      <c r="Y75" s="26" t="s">
        <v>47</v>
      </c>
      <c r="Z75" s="26" t="s">
        <v>47</v>
      </c>
      <c r="AA75" s="27">
        <v>1408</v>
      </c>
    </row>
    <row r="76" spans="13:27">
      <c r="M76" s="45" t="s">
        <v>77</v>
      </c>
      <c r="N76" s="45" t="s">
        <v>76</v>
      </c>
      <c r="O76" s="45" t="s">
        <v>70</v>
      </c>
      <c r="P76" s="30">
        <v>1</v>
      </c>
      <c r="Q76" s="30">
        <v>2</v>
      </c>
      <c r="R76" s="26">
        <v>15</v>
      </c>
      <c r="S76" s="26">
        <v>2.5470000000000002</v>
      </c>
      <c r="T76" s="26">
        <v>62.57</v>
      </c>
      <c r="U76" s="26">
        <v>3.9449999999999998</v>
      </c>
      <c r="V76" s="26">
        <v>93.73</v>
      </c>
      <c r="W76" s="26">
        <v>122.7</v>
      </c>
      <c r="X76" s="26">
        <v>40.53</v>
      </c>
      <c r="Y76" s="26" t="s">
        <v>47</v>
      </c>
      <c r="Z76" s="26" t="s">
        <v>47</v>
      </c>
      <c r="AA76" s="27">
        <v>1533</v>
      </c>
    </row>
    <row r="77" spans="13:27">
      <c r="M77" s="45" t="s">
        <v>77</v>
      </c>
      <c r="N77" s="45" t="s">
        <v>76</v>
      </c>
      <c r="O77" s="45" t="s">
        <v>70</v>
      </c>
      <c r="P77" s="30">
        <v>1</v>
      </c>
      <c r="Q77" s="30">
        <v>2</v>
      </c>
      <c r="R77" s="26">
        <v>16</v>
      </c>
      <c r="S77" s="26">
        <v>3.488</v>
      </c>
      <c r="T77" s="26">
        <v>70.790000000000006</v>
      </c>
      <c r="U77" s="26">
        <v>3.9489999999999998</v>
      </c>
      <c r="V77" s="26">
        <v>84.63</v>
      </c>
      <c r="W77" s="26">
        <v>95.41</v>
      </c>
      <c r="X77" s="26">
        <v>55.51</v>
      </c>
      <c r="Y77" s="26" t="s">
        <v>47</v>
      </c>
      <c r="Z77" s="26" t="s">
        <v>47</v>
      </c>
      <c r="AA77" s="27">
        <v>1735</v>
      </c>
    </row>
    <row r="78" spans="13:27">
      <c r="M78" s="45" t="s">
        <v>77</v>
      </c>
      <c r="N78" s="45" t="s">
        <v>76</v>
      </c>
      <c r="O78" s="45" t="s">
        <v>70</v>
      </c>
      <c r="P78" s="30">
        <v>1</v>
      </c>
      <c r="Q78" s="30">
        <v>2</v>
      </c>
      <c r="R78" s="26">
        <v>17</v>
      </c>
      <c r="S78" s="26">
        <v>4.7789999999999999</v>
      </c>
      <c r="T78" s="26">
        <v>80</v>
      </c>
      <c r="U78" s="26">
        <v>3.9529999999999998</v>
      </c>
      <c r="V78" s="26">
        <v>73.67</v>
      </c>
      <c r="W78" s="26">
        <v>75.08</v>
      </c>
      <c r="X78" s="26">
        <v>76.06</v>
      </c>
      <c r="Y78" s="26" t="s">
        <v>47</v>
      </c>
      <c r="Z78" s="26" t="s">
        <v>47</v>
      </c>
      <c r="AA78" s="27">
        <v>1960</v>
      </c>
    </row>
    <row r="79" spans="13:27">
      <c r="M79" s="45" t="s">
        <v>77</v>
      </c>
      <c r="N79" s="45" t="s">
        <v>76</v>
      </c>
      <c r="O79" s="45" t="s">
        <v>70</v>
      </c>
      <c r="P79" s="30">
        <v>1</v>
      </c>
      <c r="Q79" s="30">
        <v>2</v>
      </c>
      <c r="R79" s="26">
        <v>18</v>
      </c>
      <c r="S79" s="26">
        <v>6.5510000000000002</v>
      </c>
      <c r="T79" s="26">
        <v>89.58</v>
      </c>
      <c r="U79" s="26">
        <v>3.9550000000000001</v>
      </c>
      <c r="V79" s="26">
        <v>64.2</v>
      </c>
      <c r="W79" s="26">
        <v>57.09</v>
      </c>
      <c r="X79" s="26">
        <v>104.3</v>
      </c>
      <c r="Y79" s="26" t="s">
        <v>47</v>
      </c>
      <c r="Z79" s="26" t="s">
        <v>47</v>
      </c>
      <c r="AA79" s="27">
        <v>2195</v>
      </c>
    </row>
    <row r="80" spans="13:27">
      <c r="M80" s="45" t="s">
        <v>77</v>
      </c>
      <c r="N80" s="45" t="s">
        <v>76</v>
      </c>
      <c r="O80" s="45" t="s">
        <v>70</v>
      </c>
      <c r="P80" s="30">
        <v>1</v>
      </c>
      <c r="Q80" s="30">
        <v>2</v>
      </c>
      <c r="R80" s="26">
        <v>19</v>
      </c>
      <c r="S80" s="26">
        <v>8.9819999999999993</v>
      </c>
      <c r="T80" s="26">
        <v>100.8</v>
      </c>
      <c r="U80" s="26">
        <v>3.9580000000000002</v>
      </c>
      <c r="V80" s="26">
        <v>56.73</v>
      </c>
      <c r="W80" s="26">
        <v>41.87</v>
      </c>
      <c r="X80" s="26">
        <v>142.9</v>
      </c>
      <c r="Y80" s="26" t="s">
        <v>47</v>
      </c>
      <c r="Z80" s="26" t="s">
        <v>47</v>
      </c>
      <c r="AA80" s="27">
        <v>2470</v>
      </c>
    </row>
    <row r="81" spans="4:35">
      <c r="M81" s="45" t="s">
        <v>77</v>
      </c>
      <c r="N81" s="45" t="s">
        <v>76</v>
      </c>
      <c r="O81" s="45" t="s">
        <v>70</v>
      </c>
      <c r="P81" s="28">
        <v>1</v>
      </c>
      <c r="Q81" s="30">
        <v>2</v>
      </c>
      <c r="R81" s="26">
        <v>20</v>
      </c>
      <c r="S81" s="26">
        <v>12.31</v>
      </c>
      <c r="T81" s="26">
        <v>114.2</v>
      </c>
      <c r="U81" s="26">
        <v>3.9609999999999999</v>
      </c>
      <c r="V81" s="26">
        <v>50.1</v>
      </c>
      <c r="W81" s="26">
        <v>29.8</v>
      </c>
      <c r="X81" s="26">
        <v>195.9</v>
      </c>
      <c r="Y81" s="26" t="s">
        <v>47</v>
      </c>
      <c r="Z81" s="26" t="s">
        <v>47</v>
      </c>
      <c r="AA81" s="27">
        <v>2799</v>
      </c>
    </row>
    <row r="82" spans="4:35">
      <c r="M82" s="45" t="s">
        <v>77</v>
      </c>
      <c r="N82" s="45" t="s">
        <v>76</v>
      </c>
      <c r="O82" s="45" t="s">
        <v>70</v>
      </c>
      <c r="P82" s="30">
        <v>2</v>
      </c>
      <c r="Q82" s="30">
        <v>2</v>
      </c>
      <c r="R82" s="26">
        <v>1</v>
      </c>
      <c r="S82" s="26">
        <v>3.1350000000000003E-2</v>
      </c>
      <c r="T82" s="26">
        <v>0.65339999999999998</v>
      </c>
      <c r="U82" s="26">
        <v>3.988</v>
      </c>
      <c r="V82" s="26">
        <v>105.5</v>
      </c>
      <c r="W82" s="26">
        <v>77.540000000000006</v>
      </c>
      <c r="X82" s="26">
        <v>0.499</v>
      </c>
      <c r="Y82" s="26" t="s">
        <v>47</v>
      </c>
      <c r="Z82" s="26" t="s">
        <v>47</v>
      </c>
      <c r="AA82" s="26">
        <v>16.010000000000002</v>
      </c>
    </row>
    <row r="83" spans="4:35">
      <c r="M83" s="45" t="s">
        <v>77</v>
      </c>
      <c r="N83" s="45" t="s">
        <v>76</v>
      </c>
      <c r="O83" s="45" t="s">
        <v>70</v>
      </c>
      <c r="P83" s="30">
        <v>2</v>
      </c>
      <c r="Q83" s="30">
        <v>2</v>
      </c>
      <c r="R83" s="26">
        <v>2</v>
      </c>
      <c r="S83" s="26">
        <v>4.2380000000000001E-2</v>
      </c>
      <c r="T83" s="26">
        <v>1.657</v>
      </c>
      <c r="U83" s="26">
        <v>3.9870000000000001</v>
      </c>
      <c r="V83" s="26">
        <v>94.64</v>
      </c>
      <c r="W83" s="26">
        <v>226.8</v>
      </c>
      <c r="X83" s="26">
        <v>0.6744</v>
      </c>
      <c r="Y83" s="26" t="s">
        <v>47</v>
      </c>
      <c r="Z83" s="26" t="s">
        <v>47</v>
      </c>
      <c r="AA83" s="26">
        <v>40.6</v>
      </c>
    </row>
    <row r="84" spans="4:35">
      <c r="M84" s="45" t="s">
        <v>77</v>
      </c>
      <c r="N84" s="45" t="s">
        <v>76</v>
      </c>
      <c r="O84" s="45" t="s">
        <v>70</v>
      </c>
      <c r="P84" s="30">
        <v>2</v>
      </c>
      <c r="Q84" s="30">
        <v>2</v>
      </c>
      <c r="R84" s="26">
        <v>3</v>
      </c>
      <c r="S84" s="26">
        <v>5.7849999999999999E-2</v>
      </c>
      <c r="T84" s="26">
        <v>2.62</v>
      </c>
      <c r="U84" s="26">
        <v>3.9870000000000001</v>
      </c>
      <c r="V84" s="26">
        <v>93.59</v>
      </c>
      <c r="W84" s="26">
        <v>268.7</v>
      </c>
      <c r="X84" s="26">
        <v>0.92079999999999995</v>
      </c>
      <c r="Y84" s="26" t="s">
        <v>47</v>
      </c>
      <c r="Z84" s="26" t="s">
        <v>47</v>
      </c>
      <c r="AA84" s="26">
        <v>64.19</v>
      </c>
    </row>
    <row r="85" spans="4:35">
      <c r="M85" s="45" t="s">
        <v>77</v>
      </c>
      <c r="N85" s="45" t="s">
        <v>76</v>
      </c>
      <c r="O85" s="45" t="s">
        <v>70</v>
      </c>
      <c r="P85" s="30">
        <v>2</v>
      </c>
      <c r="Q85" s="30">
        <v>2</v>
      </c>
      <c r="R85" s="26">
        <v>4</v>
      </c>
      <c r="S85" s="26">
        <v>7.9310000000000005E-2</v>
      </c>
      <c r="T85" s="26">
        <v>3.7789999999999999</v>
      </c>
      <c r="U85" s="26">
        <v>3.9889999999999999</v>
      </c>
      <c r="V85" s="26">
        <v>93.74</v>
      </c>
      <c r="W85" s="26">
        <v>284.3</v>
      </c>
      <c r="X85" s="26">
        <v>1.262</v>
      </c>
      <c r="Y85" s="26" t="s">
        <v>47</v>
      </c>
      <c r="Z85" s="26" t="s">
        <v>47</v>
      </c>
      <c r="AA85" s="26">
        <v>92.59</v>
      </c>
    </row>
    <row r="86" spans="4:35">
      <c r="M86" s="45" t="s">
        <v>77</v>
      </c>
      <c r="N86" s="45" t="s">
        <v>76</v>
      </c>
      <c r="O86" s="45" t="s">
        <v>70</v>
      </c>
      <c r="P86" s="30">
        <v>2</v>
      </c>
      <c r="Q86" s="30">
        <v>2</v>
      </c>
      <c r="R86" s="26">
        <v>5</v>
      </c>
      <c r="S86" s="26">
        <v>0.1087</v>
      </c>
      <c r="T86" s="26">
        <v>5.3029999999999999</v>
      </c>
      <c r="U86" s="26">
        <v>3.9870000000000001</v>
      </c>
      <c r="V86" s="26">
        <v>94.13</v>
      </c>
      <c r="W86" s="26">
        <v>291.60000000000002</v>
      </c>
      <c r="X86" s="26">
        <v>1.73</v>
      </c>
      <c r="Y86" s="26" t="s">
        <v>47</v>
      </c>
      <c r="Z86" s="26" t="s">
        <v>47</v>
      </c>
      <c r="AA86" s="26">
        <v>129.9</v>
      </c>
    </row>
    <row r="87" spans="4:35">
      <c r="M87" s="45" t="s">
        <v>77</v>
      </c>
      <c r="N87" s="45" t="s">
        <v>76</v>
      </c>
      <c r="O87" s="45" t="s">
        <v>70</v>
      </c>
      <c r="P87" s="30">
        <v>2</v>
      </c>
      <c r="Q87" s="30">
        <v>2</v>
      </c>
      <c r="R87" s="26">
        <v>6</v>
      </c>
      <c r="S87" s="26">
        <v>0.14899999999999999</v>
      </c>
      <c r="T87" s="26">
        <v>7.3470000000000004</v>
      </c>
      <c r="U87" s="26">
        <v>3.988</v>
      </c>
      <c r="V87" s="26">
        <v>94.63</v>
      </c>
      <c r="W87" s="26">
        <v>294.89999999999998</v>
      </c>
      <c r="X87" s="26">
        <v>2.3719999999999999</v>
      </c>
      <c r="Y87" s="26" t="s">
        <v>47</v>
      </c>
      <c r="Z87" s="26" t="s">
        <v>47</v>
      </c>
      <c r="AA87" s="26">
        <v>180</v>
      </c>
    </row>
    <row r="88" spans="4:35">
      <c r="M88" s="45" t="s">
        <v>77</v>
      </c>
      <c r="N88" s="45" t="s">
        <v>76</v>
      </c>
      <c r="O88" s="45" t="s">
        <v>70</v>
      </c>
      <c r="P88" s="30">
        <v>2</v>
      </c>
      <c r="Q88" s="30">
        <v>2</v>
      </c>
      <c r="R88" s="26">
        <v>7</v>
      </c>
      <c r="S88" s="26">
        <v>0.20430000000000001</v>
      </c>
      <c r="T88" s="26">
        <v>10.07</v>
      </c>
      <c r="U88" s="26">
        <v>3.988</v>
      </c>
      <c r="V88" s="26">
        <v>95.12</v>
      </c>
      <c r="W88" s="26">
        <v>294.7</v>
      </c>
      <c r="X88" s="26">
        <v>3.2509999999999999</v>
      </c>
      <c r="Y88" s="26" t="s">
        <v>47</v>
      </c>
      <c r="Z88" s="26" t="s">
        <v>47</v>
      </c>
      <c r="AA88" s="26">
        <v>246.7</v>
      </c>
    </row>
    <row r="89" spans="4:35">
      <c r="M89" s="45" t="s">
        <v>77</v>
      </c>
      <c r="N89" s="45" t="s">
        <v>76</v>
      </c>
      <c r="O89" s="45" t="s">
        <v>70</v>
      </c>
      <c r="P89" s="30">
        <v>2</v>
      </c>
      <c r="Q89" s="30">
        <v>2</v>
      </c>
      <c r="R89" s="26">
        <v>8</v>
      </c>
      <c r="S89" s="26">
        <v>0.28000000000000003</v>
      </c>
      <c r="T89" s="26">
        <v>13.62</v>
      </c>
      <c r="U89" s="26">
        <v>3.9870000000000001</v>
      </c>
      <c r="V89" s="26">
        <v>95.57</v>
      </c>
      <c r="W89" s="26">
        <v>290.3</v>
      </c>
      <c r="X89" s="26">
        <v>4.4569999999999999</v>
      </c>
      <c r="Y89" s="26" t="s">
        <v>47</v>
      </c>
      <c r="Z89" s="26" t="s">
        <v>47</v>
      </c>
      <c r="AA89" s="26">
        <v>333.7</v>
      </c>
    </row>
    <row r="90" spans="4:35">
      <c r="M90" s="45" t="s">
        <v>77</v>
      </c>
      <c r="N90" s="45" t="s">
        <v>76</v>
      </c>
      <c r="O90" s="45" t="s">
        <v>70</v>
      </c>
      <c r="P90" s="30">
        <v>2</v>
      </c>
      <c r="Q90" s="30">
        <v>2</v>
      </c>
      <c r="R90" s="26">
        <v>9</v>
      </c>
      <c r="S90" s="26">
        <v>0.38390000000000002</v>
      </c>
      <c r="T90" s="26">
        <v>18.13</v>
      </c>
      <c r="U90" s="26">
        <v>3.9889999999999999</v>
      </c>
      <c r="V90" s="26">
        <v>95.92</v>
      </c>
      <c r="W90" s="26">
        <v>280.8</v>
      </c>
      <c r="X90" s="26">
        <v>6.11</v>
      </c>
      <c r="Y90" s="26" t="s">
        <v>47</v>
      </c>
      <c r="Z90" s="26" t="s">
        <v>47</v>
      </c>
      <c r="AA90" s="26">
        <v>444.1</v>
      </c>
    </row>
    <row r="91" spans="4:35">
      <c r="M91" s="45" t="s">
        <v>77</v>
      </c>
      <c r="N91" s="45" t="s">
        <v>76</v>
      </c>
      <c r="O91" s="45" t="s">
        <v>70</v>
      </c>
      <c r="P91" s="30">
        <v>2</v>
      </c>
      <c r="Q91" s="30">
        <v>2</v>
      </c>
      <c r="R91" s="26">
        <v>10</v>
      </c>
      <c r="S91" s="26">
        <v>0.5262</v>
      </c>
      <c r="T91" s="26">
        <v>23.65</v>
      </c>
      <c r="U91" s="26">
        <v>3.9910000000000001</v>
      </c>
      <c r="V91" s="26">
        <v>95.73</v>
      </c>
      <c r="W91" s="26">
        <v>265.60000000000002</v>
      </c>
      <c r="X91" s="26">
        <v>8.375</v>
      </c>
      <c r="Y91" s="26" t="s">
        <v>47</v>
      </c>
      <c r="Z91" s="26" t="s">
        <v>47</v>
      </c>
      <c r="AA91" s="26">
        <v>579.4</v>
      </c>
    </row>
    <row r="92" spans="4:35">
      <c r="M92" s="45" t="s">
        <v>77</v>
      </c>
      <c r="N92" s="45" t="s">
        <v>76</v>
      </c>
      <c r="O92" s="45" t="s">
        <v>70</v>
      </c>
      <c r="P92" s="30">
        <v>2</v>
      </c>
      <c r="Q92" s="30">
        <v>2</v>
      </c>
      <c r="R92" s="26">
        <v>11</v>
      </c>
      <c r="S92" s="26">
        <v>0.72130000000000005</v>
      </c>
      <c r="T92" s="26">
        <v>30.11</v>
      </c>
      <c r="U92" s="26">
        <v>3.992</v>
      </c>
      <c r="V92" s="26">
        <v>94.46</v>
      </c>
      <c r="W92" s="26">
        <v>244.6</v>
      </c>
      <c r="X92" s="26">
        <v>11.48</v>
      </c>
      <c r="Y92" s="26" t="s">
        <v>47</v>
      </c>
      <c r="Z92" s="26" t="s">
        <v>47</v>
      </c>
      <c r="AA92" s="26">
        <v>737.7</v>
      </c>
    </row>
    <row r="93" spans="4:35">
      <c r="M93" s="45" t="s">
        <v>77</v>
      </c>
      <c r="N93" s="45" t="s">
        <v>76</v>
      </c>
      <c r="O93" s="45" t="s">
        <v>70</v>
      </c>
      <c r="P93" s="30">
        <v>2</v>
      </c>
      <c r="Q93" s="30">
        <v>2</v>
      </c>
      <c r="R93" s="26">
        <v>12</v>
      </c>
      <c r="S93" s="26">
        <v>0.98880000000000001</v>
      </c>
      <c r="T93" s="26">
        <v>37.24</v>
      </c>
      <c r="U93" s="26">
        <v>3.9910000000000001</v>
      </c>
      <c r="V93" s="26">
        <v>92</v>
      </c>
      <c r="W93" s="26">
        <v>218</v>
      </c>
      <c r="X93" s="26">
        <v>15.74</v>
      </c>
      <c r="Y93" s="26" t="s">
        <v>47</v>
      </c>
      <c r="Z93" s="26" t="s">
        <v>47</v>
      </c>
      <c r="AA93" s="26">
        <v>912.4</v>
      </c>
    </row>
    <row r="94" spans="4:35">
      <c r="M94" s="45" t="s">
        <v>77</v>
      </c>
      <c r="N94" s="45" t="s">
        <v>76</v>
      </c>
      <c r="O94" s="45" t="s">
        <v>70</v>
      </c>
      <c r="P94" s="30">
        <v>2</v>
      </c>
      <c r="Q94" s="30">
        <v>2</v>
      </c>
      <c r="R94" s="26">
        <v>13</v>
      </c>
      <c r="S94" s="26">
        <v>1.355</v>
      </c>
      <c r="T94" s="26">
        <v>44.58</v>
      </c>
      <c r="U94" s="26">
        <v>3.9910000000000001</v>
      </c>
      <c r="V94" s="26">
        <v>87.9</v>
      </c>
      <c r="W94" s="26">
        <v>187</v>
      </c>
      <c r="X94" s="26">
        <v>21.57</v>
      </c>
      <c r="Y94" s="26" t="s">
        <v>47</v>
      </c>
      <c r="Z94" s="26" t="s">
        <v>47</v>
      </c>
      <c r="AA94" s="27">
        <v>1092</v>
      </c>
    </row>
    <row r="95" spans="4:35">
      <c r="M95" s="45" t="s">
        <v>77</v>
      </c>
      <c r="N95" s="45" t="s">
        <v>76</v>
      </c>
      <c r="O95" s="45" t="s">
        <v>70</v>
      </c>
      <c r="P95" s="30">
        <v>2</v>
      </c>
      <c r="Q95" s="30">
        <v>2</v>
      </c>
      <c r="R95" s="26">
        <v>14</v>
      </c>
      <c r="S95" s="26">
        <v>1.859</v>
      </c>
      <c r="T95" s="26">
        <v>50.42</v>
      </c>
      <c r="U95" s="26">
        <v>3.992</v>
      </c>
      <c r="V95" s="26">
        <v>84.29</v>
      </c>
      <c r="W95" s="26">
        <v>148.19999999999999</v>
      </c>
      <c r="X95" s="26">
        <v>29.58</v>
      </c>
      <c r="Y95" s="26" t="s">
        <v>47</v>
      </c>
      <c r="Z95" s="26" t="s">
        <v>47</v>
      </c>
      <c r="AA95" s="27">
        <v>1235</v>
      </c>
    </row>
    <row r="96" spans="4:35">
      <c r="D96" s="2"/>
      <c r="M96" s="45" t="s">
        <v>77</v>
      </c>
      <c r="N96" s="45" t="s">
        <v>76</v>
      </c>
      <c r="O96" s="45" t="s">
        <v>70</v>
      </c>
      <c r="P96" s="30">
        <v>2</v>
      </c>
      <c r="Q96" s="30">
        <v>2</v>
      </c>
      <c r="R96" s="26">
        <v>15</v>
      </c>
      <c r="S96" s="26">
        <v>2.5470000000000002</v>
      </c>
      <c r="T96" s="26">
        <v>55.15</v>
      </c>
      <c r="U96" s="26">
        <v>3.9910000000000001</v>
      </c>
      <c r="V96" s="26">
        <v>81.45</v>
      </c>
      <c r="W96" s="26">
        <v>109</v>
      </c>
      <c r="X96" s="26">
        <v>40.53</v>
      </c>
      <c r="Y96" s="26" t="s">
        <v>47</v>
      </c>
      <c r="Z96" s="26" t="s">
        <v>47</v>
      </c>
      <c r="AA96" s="27">
        <v>1351</v>
      </c>
      <c r="AI96" s="2"/>
    </row>
    <row r="97" spans="13:27">
      <c r="M97" s="45" t="s">
        <v>77</v>
      </c>
      <c r="N97" s="45" t="s">
        <v>76</v>
      </c>
      <c r="O97" s="45" t="s">
        <v>70</v>
      </c>
      <c r="P97" s="30">
        <v>2</v>
      </c>
      <c r="Q97" s="30">
        <v>2</v>
      </c>
      <c r="R97" s="26">
        <v>16</v>
      </c>
      <c r="S97" s="26">
        <v>3.488</v>
      </c>
      <c r="T97" s="26">
        <v>62.23</v>
      </c>
      <c r="U97" s="26">
        <v>3.9870000000000001</v>
      </c>
      <c r="V97" s="26">
        <v>73.94</v>
      </c>
      <c r="W97" s="26">
        <v>84.24</v>
      </c>
      <c r="X97" s="26">
        <v>55.52</v>
      </c>
      <c r="Y97" s="26" t="s">
        <v>47</v>
      </c>
      <c r="Z97" s="26" t="s">
        <v>47</v>
      </c>
      <c r="AA97" s="27">
        <v>1525</v>
      </c>
    </row>
    <row r="98" spans="13:27">
      <c r="M98" s="45" t="s">
        <v>77</v>
      </c>
      <c r="N98" s="45" t="s">
        <v>76</v>
      </c>
      <c r="O98" s="45" t="s">
        <v>70</v>
      </c>
      <c r="P98" s="30">
        <v>2</v>
      </c>
      <c r="Q98" s="30">
        <v>2</v>
      </c>
      <c r="R98" s="26">
        <v>17</v>
      </c>
      <c r="S98" s="26">
        <v>4.78</v>
      </c>
      <c r="T98" s="26">
        <v>70.38</v>
      </c>
      <c r="U98" s="26">
        <v>3.9889999999999999</v>
      </c>
      <c r="V98" s="26">
        <v>64.97</v>
      </c>
      <c r="W98" s="26">
        <v>65.87</v>
      </c>
      <c r="X98" s="26">
        <v>76.069999999999993</v>
      </c>
      <c r="Y98" s="26" t="s">
        <v>47</v>
      </c>
      <c r="Z98" s="26" t="s">
        <v>47</v>
      </c>
      <c r="AA98" s="27">
        <v>1724</v>
      </c>
    </row>
    <row r="99" spans="13:27">
      <c r="M99" s="45" t="s">
        <v>77</v>
      </c>
      <c r="N99" s="45" t="s">
        <v>76</v>
      </c>
      <c r="O99" s="45" t="s">
        <v>70</v>
      </c>
      <c r="P99" s="30">
        <v>2</v>
      </c>
      <c r="Q99" s="30">
        <v>2</v>
      </c>
      <c r="R99" s="26">
        <v>18</v>
      </c>
      <c r="S99" s="26">
        <v>6.5519999999999996</v>
      </c>
      <c r="T99" s="26">
        <v>79.22</v>
      </c>
      <c r="U99" s="26">
        <v>3.9870000000000001</v>
      </c>
      <c r="V99" s="26">
        <v>57.09</v>
      </c>
      <c r="W99" s="26">
        <v>50.13</v>
      </c>
      <c r="X99" s="26">
        <v>104.3</v>
      </c>
      <c r="Y99" s="26" t="s">
        <v>47</v>
      </c>
      <c r="Z99" s="26" t="s">
        <v>47</v>
      </c>
      <c r="AA99" s="27">
        <v>1941</v>
      </c>
    </row>
    <row r="100" spans="13:27">
      <c r="M100" s="45" t="s">
        <v>77</v>
      </c>
      <c r="N100" s="45" t="s">
        <v>76</v>
      </c>
      <c r="O100" s="45" t="s">
        <v>70</v>
      </c>
      <c r="P100" s="30">
        <v>2</v>
      </c>
      <c r="Q100" s="30">
        <v>2</v>
      </c>
      <c r="R100" s="26">
        <v>19</v>
      </c>
      <c r="S100" s="26">
        <v>8.9819999999999993</v>
      </c>
      <c r="T100" s="26">
        <v>89.71</v>
      </c>
      <c r="U100" s="26">
        <v>3.9870000000000001</v>
      </c>
      <c r="V100" s="26">
        <v>50.74</v>
      </c>
      <c r="W100" s="26">
        <v>36.92</v>
      </c>
      <c r="X100" s="26">
        <v>143</v>
      </c>
      <c r="Y100" s="26" t="s">
        <v>47</v>
      </c>
      <c r="Z100" s="26" t="s">
        <v>47</v>
      </c>
      <c r="AA100" s="27">
        <v>2198</v>
      </c>
    </row>
    <row r="101" spans="13:27">
      <c r="M101" s="45" t="s">
        <v>77</v>
      </c>
      <c r="N101" s="45" t="s">
        <v>76</v>
      </c>
      <c r="O101" s="45" t="s">
        <v>70</v>
      </c>
      <c r="P101" s="28">
        <v>2</v>
      </c>
      <c r="Q101" s="30">
        <v>2</v>
      </c>
      <c r="R101" s="26">
        <v>20</v>
      </c>
      <c r="S101" s="26">
        <v>12.31</v>
      </c>
      <c r="T101" s="26">
        <v>102.4</v>
      </c>
      <c r="U101" s="26">
        <v>3.9910000000000001</v>
      </c>
      <c r="V101" s="26">
        <v>45.11</v>
      </c>
      <c r="W101" s="26">
        <v>26.43</v>
      </c>
      <c r="X101" s="26">
        <v>196</v>
      </c>
      <c r="Y101" s="26" t="s">
        <v>47</v>
      </c>
      <c r="Z101" s="26" t="s">
        <v>47</v>
      </c>
      <c r="AA101" s="27">
        <v>2510</v>
      </c>
    </row>
    <row r="102" spans="13:27">
      <c r="M102" s="45" t="s">
        <v>77</v>
      </c>
      <c r="N102" s="45" t="s">
        <v>76</v>
      </c>
      <c r="O102" s="45" t="s">
        <v>70</v>
      </c>
      <c r="P102" s="26">
        <v>3</v>
      </c>
      <c r="Q102" s="30">
        <v>2</v>
      </c>
      <c r="R102" s="26">
        <v>1</v>
      </c>
      <c r="S102" s="26">
        <v>3.1350000000000003E-2</v>
      </c>
      <c r="T102" s="26">
        <v>0.60209999999999997</v>
      </c>
      <c r="U102" s="26">
        <v>3.9950000000000001</v>
      </c>
      <c r="V102" s="26">
        <v>96.07</v>
      </c>
      <c r="W102" s="26">
        <v>72.97</v>
      </c>
      <c r="X102" s="26">
        <v>0.499</v>
      </c>
      <c r="Y102" s="26" t="s">
        <v>47</v>
      </c>
      <c r="Z102" s="26" t="s">
        <v>47</v>
      </c>
      <c r="AA102" s="26">
        <v>14.75</v>
      </c>
    </row>
    <row r="103" spans="13:27">
      <c r="M103" s="45" t="s">
        <v>77</v>
      </c>
      <c r="N103" s="45" t="s">
        <v>76</v>
      </c>
      <c r="O103" s="45" t="s">
        <v>70</v>
      </c>
      <c r="P103" s="26">
        <v>3</v>
      </c>
      <c r="Q103" s="30">
        <v>2</v>
      </c>
      <c r="R103" s="26">
        <v>2</v>
      </c>
      <c r="S103" s="26">
        <v>4.2380000000000001E-2</v>
      </c>
      <c r="T103" s="26">
        <v>1.5049999999999999</v>
      </c>
      <c r="U103" s="26">
        <v>3.996</v>
      </c>
      <c r="V103" s="26">
        <v>85.87</v>
      </c>
      <c r="W103" s="26">
        <v>205.9</v>
      </c>
      <c r="X103" s="26">
        <v>0.67449999999999999</v>
      </c>
      <c r="Y103" s="26" t="s">
        <v>47</v>
      </c>
      <c r="Z103" s="26" t="s">
        <v>47</v>
      </c>
      <c r="AA103" s="26">
        <v>36.869999999999997</v>
      </c>
    </row>
    <row r="104" spans="13:27">
      <c r="M104" s="45" t="s">
        <v>77</v>
      </c>
      <c r="N104" s="45" t="s">
        <v>76</v>
      </c>
      <c r="O104" s="45" t="s">
        <v>70</v>
      </c>
      <c r="P104" s="26">
        <v>3</v>
      </c>
      <c r="Q104" s="30">
        <v>2</v>
      </c>
      <c r="R104" s="26">
        <v>3</v>
      </c>
      <c r="S104" s="26">
        <v>5.7849999999999999E-2</v>
      </c>
      <c r="T104" s="26">
        <v>2.37</v>
      </c>
      <c r="U104" s="26">
        <v>3.9969999999999999</v>
      </c>
      <c r="V104" s="26">
        <v>84.8</v>
      </c>
      <c r="W104" s="26">
        <v>243</v>
      </c>
      <c r="X104" s="26">
        <v>0.92079999999999995</v>
      </c>
      <c r="Y104" s="26" t="s">
        <v>47</v>
      </c>
      <c r="Z104" s="26" t="s">
        <v>47</v>
      </c>
      <c r="AA104" s="26">
        <v>58.07</v>
      </c>
    </row>
    <row r="105" spans="13:27">
      <c r="M105" s="45" t="s">
        <v>77</v>
      </c>
      <c r="N105" s="45" t="s">
        <v>76</v>
      </c>
      <c r="O105" s="45" t="s">
        <v>70</v>
      </c>
      <c r="P105" s="26">
        <v>3</v>
      </c>
      <c r="Q105" s="30">
        <v>2</v>
      </c>
      <c r="R105" s="26">
        <v>4</v>
      </c>
      <c r="S105" s="26">
        <v>7.9310000000000005E-2</v>
      </c>
      <c r="T105" s="26">
        <v>3.4140000000000001</v>
      </c>
      <c r="U105" s="26">
        <v>3.9969999999999999</v>
      </c>
      <c r="V105" s="26">
        <v>84.87</v>
      </c>
      <c r="W105" s="26">
        <v>256.8</v>
      </c>
      <c r="X105" s="26">
        <v>1.262</v>
      </c>
      <c r="Y105" s="26" t="s">
        <v>47</v>
      </c>
      <c r="Z105" s="26" t="s">
        <v>47</v>
      </c>
      <c r="AA105" s="26">
        <v>83.65</v>
      </c>
    </row>
    <row r="106" spans="13:27">
      <c r="M106" s="45" t="s">
        <v>77</v>
      </c>
      <c r="N106" s="45" t="s">
        <v>76</v>
      </c>
      <c r="O106" s="45" t="s">
        <v>70</v>
      </c>
      <c r="P106" s="26">
        <v>3</v>
      </c>
      <c r="Q106" s="30">
        <v>2</v>
      </c>
      <c r="R106" s="26">
        <v>5</v>
      </c>
      <c r="S106" s="26">
        <v>0.1087</v>
      </c>
      <c r="T106" s="26">
        <v>4.7839999999999998</v>
      </c>
      <c r="U106" s="26">
        <v>3.996</v>
      </c>
      <c r="V106" s="26">
        <v>85.13</v>
      </c>
      <c r="W106" s="26">
        <v>263.10000000000002</v>
      </c>
      <c r="X106" s="26">
        <v>1.73</v>
      </c>
      <c r="Y106" s="26" t="s">
        <v>47</v>
      </c>
      <c r="Z106" s="26" t="s">
        <v>47</v>
      </c>
      <c r="AA106" s="26">
        <v>117.2</v>
      </c>
    </row>
    <row r="107" spans="13:27">
      <c r="M107" s="45" t="s">
        <v>77</v>
      </c>
      <c r="N107" s="45" t="s">
        <v>76</v>
      </c>
      <c r="O107" s="45" t="s">
        <v>70</v>
      </c>
      <c r="P107" s="26">
        <v>3</v>
      </c>
      <c r="Q107" s="30">
        <v>2</v>
      </c>
      <c r="R107" s="26">
        <v>6</v>
      </c>
      <c r="S107" s="26">
        <v>0.14899999999999999</v>
      </c>
      <c r="T107" s="26">
        <v>6.6189999999999998</v>
      </c>
      <c r="U107" s="26">
        <v>4</v>
      </c>
      <c r="V107" s="26">
        <v>85.47</v>
      </c>
      <c r="W107" s="26">
        <v>265.7</v>
      </c>
      <c r="X107" s="26">
        <v>2.3719999999999999</v>
      </c>
      <c r="Y107" s="26" t="s">
        <v>47</v>
      </c>
      <c r="Z107" s="26" t="s">
        <v>47</v>
      </c>
      <c r="AA107" s="26">
        <v>162.19999999999999</v>
      </c>
    </row>
    <row r="108" spans="13:27">
      <c r="M108" s="45" t="s">
        <v>77</v>
      </c>
      <c r="N108" s="45" t="s">
        <v>76</v>
      </c>
      <c r="O108" s="45" t="s">
        <v>70</v>
      </c>
      <c r="P108" s="26">
        <v>3</v>
      </c>
      <c r="Q108" s="30">
        <v>2</v>
      </c>
      <c r="R108" s="26">
        <v>7</v>
      </c>
      <c r="S108" s="26">
        <v>0.20430000000000001</v>
      </c>
      <c r="T108" s="26">
        <v>9.0670000000000002</v>
      </c>
      <c r="U108" s="26">
        <v>4.0010000000000003</v>
      </c>
      <c r="V108" s="26">
        <v>85.9</v>
      </c>
      <c r="W108" s="26">
        <v>265.3</v>
      </c>
      <c r="X108" s="26">
        <v>3.2509999999999999</v>
      </c>
      <c r="Y108" s="26" t="s">
        <v>47</v>
      </c>
      <c r="Z108" s="26" t="s">
        <v>47</v>
      </c>
      <c r="AA108" s="26">
        <v>222.1</v>
      </c>
    </row>
    <row r="109" spans="13:27">
      <c r="M109" s="45" t="s">
        <v>77</v>
      </c>
      <c r="N109" s="45" t="s">
        <v>76</v>
      </c>
      <c r="O109" s="45" t="s">
        <v>70</v>
      </c>
      <c r="P109" s="26">
        <v>3</v>
      </c>
      <c r="Q109" s="30">
        <v>2</v>
      </c>
      <c r="R109" s="26">
        <v>8</v>
      </c>
      <c r="S109" s="26">
        <v>0.28000000000000003</v>
      </c>
      <c r="T109" s="26">
        <v>12.28</v>
      </c>
      <c r="U109" s="26">
        <v>4</v>
      </c>
      <c r="V109" s="26">
        <v>86.35</v>
      </c>
      <c r="W109" s="26">
        <v>261.60000000000002</v>
      </c>
      <c r="X109" s="26">
        <v>4.4569999999999999</v>
      </c>
      <c r="Y109" s="26" t="s">
        <v>47</v>
      </c>
      <c r="Z109" s="26" t="s">
        <v>47</v>
      </c>
      <c r="AA109" s="26">
        <v>300.8</v>
      </c>
    </row>
    <row r="110" spans="13:27">
      <c r="M110" s="45" t="s">
        <v>77</v>
      </c>
      <c r="N110" s="45" t="s">
        <v>76</v>
      </c>
      <c r="O110" s="45" t="s">
        <v>70</v>
      </c>
      <c r="P110" s="26">
        <v>3</v>
      </c>
      <c r="Q110" s="30">
        <v>2</v>
      </c>
      <c r="R110" s="26">
        <v>9</v>
      </c>
      <c r="S110" s="26">
        <v>0.38390000000000002</v>
      </c>
      <c r="T110" s="26">
        <v>16.36</v>
      </c>
      <c r="U110" s="26">
        <v>4.0010000000000003</v>
      </c>
      <c r="V110" s="26">
        <v>86.74</v>
      </c>
      <c r="W110" s="26">
        <v>253.3</v>
      </c>
      <c r="X110" s="26">
        <v>6.109</v>
      </c>
      <c r="Y110" s="26" t="s">
        <v>47</v>
      </c>
      <c r="Z110" s="26" t="s">
        <v>47</v>
      </c>
      <c r="AA110" s="26">
        <v>400.8</v>
      </c>
    </row>
    <row r="111" spans="13:27">
      <c r="M111" s="45" t="s">
        <v>77</v>
      </c>
      <c r="N111" s="45" t="s">
        <v>76</v>
      </c>
      <c r="O111" s="45" t="s">
        <v>70</v>
      </c>
      <c r="P111" s="26">
        <v>3</v>
      </c>
      <c r="Q111" s="30">
        <v>2</v>
      </c>
      <c r="R111" s="26">
        <v>10</v>
      </c>
      <c r="S111" s="26">
        <v>0.5262</v>
      </c>
      <c r="T111" s="26">
        <v>21.38</v>
      </c>
      <c r="U111" s="26">
        <v>4</v>
      </c>
      <c r="V111" s="26">
        <v>86.81</v>
      </c>
      <c r="W111" s="26">
        <v>240</v>
      </c>
      <c r="X111" s="26">
        <v>8.375</v>
      </c>
      <c r="Y111" s="26" t="s">
        <v>47</v>
      </c>
      <c r="Z111" s="26" t="s">
        <v>47</v>
      </c>
      <c r="AA111" s="26">
        <v>523.79999999999995</v>
      </c>
    </row>
    <row r="112" spans="13:27">
      <c r="M112" s="45" t="s">
        <v>77</v>
      </c>
      <c r="N112" s="45" t="s">
        <v>76</v>
      </c>
      <c r="O112" s="45" t="s">
        <v>70</v>
      </c>
      <c r="P112" s="26">
        <v>3</v>
      </c>
      <c r="Q112" s="30">
        <v>2</v>
      </c>
      <c r="R112" s="26">
        <v>11</v>
      </c>
      <c r="S112" s="26">
        <v>0.72130000000000005</v>
      </c>
      <c r="T112" s="26">
        <v>27.26</v>
      </c>
      <c r="U112" s="26">
        <v>4.0030000000000001</v>
      </c>
      <c r="V112" s="26">
        <v>85.95</v>
      </c>
      <c r="W112" s="26">
        <v>221.4</v>
      </c>
      <c r="X112" s="26">
        <v>11.48</v>
      </c>
      <c r="Y112" s="26" t="s">
        <v>47</v>
      </c>
      <c r="Z112" s="26" t="s">
        <v>47</v>
      </c>
      <c r="AA112" s="26">
        <v>668</v>
      </c>
    </row>
    <row r="113" spans="13:31">
      <c r="M113" s="45" t="s">
        <v>77</v>
      </c>
      <c r="N113" s="45" t="s">
        <v>76</v>
      </c>
      <c r="O113" s="45" t="s">
        <v>70</v>
      </c>
      <c r="P113" s="26">
        <v>3</v>
      </c>
      <c r="Q113" s="30">
        <v>2</v>
      </c>
      <c r="R113" s="26">
        <v>12</v>
      </c>
      <c r="S113" s="26">
        <v>0.98880000000000001</v>
      </c>
      <c r="T113" s="26">
        <v>33.81</v>
      </c>
      <c r="U113" s="26">
        <v>4.008</v>
      </c>
      <c r="V113" s="26">
        <v>84.05</v>
      </c>
      <c r="W113" s="26">
        <v>197.7</v>
      </c>
      <c r="X113" s="26">
        <v>15.74</v>
      </c>
      <c r="Y113" s="26" t="s">
        <v>47</v>
      </c>
      <c r="Z113" s="26" t="s">
        <v>47</v>
      </c>
      <c r="AA113" s="26">
        <v>828.4</v>
      </c>
    </row>
    <row r="114" spans="13:31">
      <c r="M114" s="45" t="s">
        <v>77</v>
      </c>
      <c r="N114" s="45" t="s">
        <v>76</v>
      </c>
      <c r="O114" s="45" t="s">
        <v>70</v>
      </c>
      <c r="P114" s="26">
        <v>3</v>
      </c>
      <c r="Q114" s="30">
        <v>2</v>
      </c>
      <c r="R114" s="26">
        <v>13</v>
      </c>
      <c r="S114" s="26">
        <v>1.355</v>
      </c>
      <c r="T114" s="26">
        <v>40.61</v>
      </c>
      <c r="U114" s="26">
        <v>4.008</v>
      </c>
      <c r="V114" s="26">
        <v>80.63</v>
      </c>
      <c r="W114" s="26">
        <v>170.1</v>
      </c>
      <c r="X114" s="26">
        <v>21.57</v>
      </c>
      <c r="Y114" s="26" t="s">
        <v>47</v>
      </c>
      <c r="Z114" s="26" t="s">
        <v>47</v>
      </c>
      <c r="AA114" s="26">
        <v>995.1</v>
      </c>
    </row>
    <row r="115" spans="13:31">
      <c r="M115" s="45" t="s">
        <v>77</v>
      </c>
      <c r="N115" s="45" t="s">
        <v>76</v>
      </c>
      <c r="O115" s="45" t="s">
        <v>70</v>
      </c>
      <c r="P115" s="26">
        <v>3</v>
      </c>
      <c r="Q115" s="30">
        <v>2</v>
      </c>
      <c r="R115" s="26">
        <v>14</v>
      </c>
      <c r="S115" s="26">
        <v>1.859</v>
      </c>
      <c r="T115" s="26">
        <v>46.01</v>
      </c>
      <c r="U115" s="26">
        <v>4.01</v>
      </c>
      <c r="V115" s="26">
        <v>77.790000000000006</v>
      </c>
      <c r="W115" s="26">
        <v>134.69999999999999</v>
      </c>
      <c r="X115" s="26">
        <v>29.58</v>
      </c>
      <c r="Y115" s="26" t="s">
        <v>47</v>
      </c>
      <c r="Z115" s="26" t="s">
        <v>47</v>
      </c>
      <c r="AA115" s="27">
        <v>1127</v>
      </c>
    </row>
    <row r="116" spans="13:31">
      <c r="M116" s="45" t="s">
        <v>77</v>
      </c>
      <c r="N116" s="45" t="s">
        <v>76</v>
      </c>
      <c r="O116" s="45" t="s">
        <v>70</v>
      </c>
      <c r="P116" s="26">
        <v>3</v>
      </c>
      <c r="Q116" s="30">
        <v>2</v>
      </c>
      <c r="R116" s="26">
        <v>15</v>
      </c>
      <c r="S116" s="26">
        <v>2.5470000000000002</v>
      </c>
      <c r="T116" s="26">
        <v>50.72</v>
      </c>
      <c r="U116" s="26">
        <v>4.008</v>
      </c>
      <c r="V116" s="26">
        <v>75.040000000000006</v>
      </c>
      <c r="W116" s="26">
        <v>100.1</v>
      </c>
      <c r="X116" s="26">
        <v>40.53</v>
      </c>
      <c r="Y116" s="26" t="s">
        <v>47</v>
      </c>
      <c r="Z116" s="26" t="s">
        <v>47</v>
      </c>
      <c r="AA116" s="27">
        <v>1243</v>
      </c>
    </row>
    <row r="117" spans="13:31">
      <c r="M117" s="45" t="s">
        <v>77</v>
      </c>
      <c r="N117" s="45" t="s">
        <v>76</v>
      </c>
      <c r="O117" s="45" t="s">
        <v>70</v>
      </c>
      <c r="P117" s="26">
        <v>3</v>
      </c>
      <c r="Q117" s="30">
        <v>2</v>
      </c>
      <c r="R117" s="26">
        <v>16</v>
      </c>
      <c r="S117" s="26">
        <v>3.488</v>
      </c>
      <c r="T117" s="26">
        <v>57.48</v>
      </c>
      <c r="U117" s="26">
        <v>4.0060000000000002</v>
      </c>
      <c r="V117" s="26">
        <v>68.260000000000005</v>
      </c>
      <c r="W117" s="26">
        <v>77.84</v>
      </c>
      <c r="X117" s="26">
        <v>55.52</v>
      </c>
      <c r="Y117" s="26" t="s">
        <v>47</v>
      </c>
      <c r="Z117" s="26" t="s">
        <v>47</v>
      </c>
      <c r="AA117" s="27">
        <v>1408</v>
      </c>
    </row>
    <row r="118" spans="13:31">
      <c r="M118" s="45" t="s">
        <v>77</v>
      </c>
      <c r="N118" s="45" t="s">
        <v>76</v>
      </c>
      <c r="O118" s="45" t="s">
        <v>70</v>
      </c>
      <c r="P118" s="26">
        <v>3</v>
      </c>
      <c r="Q118" s="30">
        <v>2</v>
      </c>
      <c r="R118" s="26">
        <v>17</v>
      </c>
      <c r="S118" s="26">
        <v>4.78</v>
      </c>
      <c r="T118" s="26">
        <v>65.17</v>
      </c>
      <c r="U118" s="26">
        <v>4.0060000000000002</v>
      </c>
      <c r="V118" s="26">
        <v>60.23</v>
      </c>
      <c r="W118" s="26">
        <v>60.93</v>
      </c>
      <c r="X118" s="26">
        <v>76.069999999999993</v>
      </c>
      <c r="Y118" s="26" t="s">
        <v>47</v>
      </c>
      <c r="Z118" s="26" t="s">
        <v>47</v>
      </c>
      <c r="AA118" s="27">
        <v>1597</v>
      </c>
    </row>
    <row r="119" spans="13:31">
      <c r="M119" s="45" t="s">
        <v>77</v>
      </c>
      <c r="N119" s="45" t="s">
        <v>76</v>
      </c>
      <c r="O119" s="45" t="s">
        <v>70</v>
      </c>
      <c r="P119" s="26">
        <v>3</v>
      </c>
      <c r="Q119" s="30">
        <v>2</v>
      </c>
      <c r="R119" s="26">
        <v>18</v>
      </c>
      <c r="S119" s="26">
        <v>6.5519999999999996</v>
      </c>
      <c r="T119" s="26">
        <v>73.59</v>
      </c>
      <c r="U119" s="26">
        <v>4.0049999999999999</v>
      </c>
      <c r="V119" s="26">
        <v>53.14</v>
      </c>
      <c r="W119" s="26">
        <v>46.43</v>
      </c>
      <c r="X119" s="26">
        <v>104.3</v>
      </c>
      <c r="Y119" s="26" t="s">
        <v>47</v>
      </c>
      <c r="Z119" s="26" t="s">
        <v>47</v>
      </c>
      <c r="AA119" s="27">
        <v>1803</v>
      </c>
    </row>
    <row r="120" spans="13:31">
      <c r="M120" s="45" t="s">
        <v>77</v>
      </c>
      <c r="N120" s="45" t="s">
        <v>76</v>
      </c>
      <c r="O120" s="45" t="s">
        <v>70</v>
      </c>
      <c r="P120" s="26">
        <v>3</v>
      </c>
      <c r="Q120" s="30">
        <v>2</v>
      </c>
      <c r="R120" s="26">
        <v>19</v>
      </c>
      <c r="S120" s="26">
        <v>8.9830000000000005</v>
      </c>
      <c r="T120" s="26">
        <v>83.68</v>
      </c>
      <c r="U120" s="26">
        <v>4.0049999999999999</v>
      </c>
      <c r="V120" s="26">
        <v>47.44</v>
      </c>
      <c r="W120" s="26">
        <v>34.28</v>
      </c>
      <c r="X120" s="26">
        <v>143</v>
      </c>
      <c r="Y120" s="26" t="s">
        <v>47</v>
      </c>
      <c r="Z120" s="26" t="s">
        <v>47</v>
      </c>
      <c r="AA120" s="27">
        <v>2050</v>
      </c>
    </row>
    <row r="121" spans="13:31">
      <c r="M121" s="45" t="s">
        <v>77</v>
      </c>
      <c r="N121" s="45" t="s">
        <v>76</v>
      </c>
      <c r="O121" s="37" t="s">
        <v>70</v>
      </c>
      <c r="P121" s="28">
        <v>3</v>
      </c>
      <c r="Q121" s="28">
        <v>2</v>
      </c>
      <c r="R121" s="28">
        <v>20</v>
      </c>
      <c r="S121" s="28">
        <v>12.31</v>
      </c>
      <c r="T121" s="28">
        <v>96.05</v>
      </c>
      <c r="U121" s="28">
        <v>4.0049999999999999</v>
      </c>
      <c r="V121" s="28">
        <v>42.38</v>
      </c>
      <c r="W121" s="28">
        <v>24.62</v>
      </c>
      <c r="X121" s="28">
        <v>196</v>
      </c>
      <c r="Y121" s="28" t="s">
        <v>47</v>
      </c>
      <c r="Z121" s="28" t="s">
        <v>47</v>
      </c>
      <c r="AA121" s="29">
        <v>2353</v>
      </c>
      <c r="AB121" s="28"/>
      <c r="AC121" s="13"/>
      <c r="AD121" s="13"/>
      <c r="AE121" s="13"/>
    </row>
    <row r="122" spans="13:31">
      <c r="M122" s="45" t="s">
        <v>78</v>
      </c>
      <c r="N122" s="45" t="s">
        <v>76</v>
      </c>
      <c r="O122" s="45" t="s">
        <v>70</v>
      </c>
      <c r="P122" s="30">
        <v>1</v>
      </c>
      <c r="Q122" s="30">
        <v>1</v>
      </c>
      <c r="R122" s="26">
        <v>1</v>
      </c>
      <c r="S122" s="26">
        <v>0.99990000000000001</v>
      </c>
      <c r="T122" s="26">
        <v>86.61</v>
      </c>
      <c r="U122" s="26">
        <v>3.895</v>
      </c>
      <c r="V122" s="26" t="s">
        <v>47</v>
      </c>
      <c r="W122" s="26" t="s">
        <v>47</v>
      </c>
      <c r="X122" s="26">
        <v>153.4</v>
      </c>
      <c r="Y122" s="26">
        <v>86.62</v>
      </c>
      <c r="Z122" s="26">
        <v>0.3821</v>
      </c>
      <c r="AA122" s="27">
        <v>2122</v>
      </c>
    </row>
    <row r="123" spans="13:31">
      <c r="M123" s="45" t="s">
        <v>78</v>
      </c>
      <c r="N123" s="45" t="s">
        <v>76</v>
      </c>
      <c r="O123" s="45" t="s">
        <v>70</v>
      </c>
      <c r="P123" s="30">
        <v>1</v>
      </c>
      <c r="Q123" s="30">
        <v>1</v>
      </c>
      <c r="R123" s="26">
        <v>2</v>
      </c>
      <c r="S123" s="26">
        <v>1.371</v>
      </c>
      <c r="T123" s="26">
        <v>91.53</v>
      </c>
      <c r="U123" s="26">
        <v>3.895</v>
      </c>
      <c r="V123" s="26" t="s">
        <v>47</v>
      </c>
      <c r="W123" s="26" t="s">
        <v>47</v>
      </c>
      <c r="X123" s="26">
        <v>408.3</v>
      </c>
      <c r="Y123" s="26">
        <v>66.77</v>
      </c>
      <c r="Z123" s="26">
        <v>0.52390000000000003</v>
      </c>
      <c r="AA123" s="27">
        <v>2243</v>
      </c>
    </row>
    <row r="124" spans="13:31">
      <c r="M124" s="45" t="s">
        <v>78</v>
      </c>
      <c r="N124" s="45" t="s">
        <v>76</v>
      </c>
      <c r="O124" s="45" t="s">
        <v>70</v>
      </c>
      <c r="P124" s="30">
        <v>1</v>
      </c>
      <c r="Q124" s="30">
        <v>1</v>
      </c>
      <c r="R124" s="26">
        <v>3</v>
      </c>
      <c r="S124" s="26">
        <v>1.879</v>
      </c>
      <c r="T124" s="26">
        <v>97.17</v>
      </c>
      <c r="U124" s="26">
        <v>3.9</v>
      </c>
      <c r="V124" s="26" t="s">
        <v>47</v>
      </c>
      <c r="W124" s="26" t="s">
        <v>47</v>
      </c>
      <c r="X124" s="26">
        <v>757.6</v>
      </c>
      <c r="Y124" s="26">
        <v>51.72</v>
      </c>
      <c r="Z124" s="26">
        <v>0.71799999999999997</v>
      </c>
      <c r="AA124" s="27">
        <v>2381</v>
      </c>
    </row>
    <row r="125" spans="13:31">
      <c r="M125" s="45" t="s">
        <v>78</v>
      </c>
      <c r="N125" s="45" t="s">
        <v>76</v>
      </c>
      <c r="O125" s="45" t="s">
        <v>70</v>
      </c>
      <c r="P125" s="30">
        <v>1</v>
      </c>
      <c r="Q125" s="30">
        <v>1</v>
      </c>
      <c r="R125" s="26">
        <v>4</v>
      </c>
      <c r="S125" s="26">
        <v>2.5750000000000002</v>
      </c>
      <c r="T125" s="26">
        <v>104.6</v>
      </c>
      <c r="U125" s="26">
        <v>3.903</v>
      </c>
      <c r="V125" s="26" t="s">
        <v>47</v>
      </c>
      <c r="W125" s="26" t="s">
        <v>47</v>
      </c>
      <c r="X125" s="27">
        <v>1236</v>
      </c>
      <c r="Y125" s="26">
        <v>40.64</v>
      </c>
      <c r="Z125" s="26">
        <v>0.98409999999999997</v>
      </c>
      <c r="AA125" s="27">
        <v>2564</v>
      </c>
    </row>
    <row r="126" spans="13:31">
      <c r="M126" s="45" t="s">
        <v>78</v>
      </c>
      <c r="N126" s="45" t="s">
        <v>76</v>
      </c>
      <c r="O126" s="45" t="s">
        <v>70</v>
      </c>
      <c r="P126" s="30">
        <v>1</v>
      </c>
      <c r="Q126" s="30">
        <v>1</v>
      </c>
      <c r="R126" s="26">
        <v>5</v>
      </c>
      <c r="S126" s="26">
        <v>3.53</v>
      </c>
      <c r="T126" s="26">
        <v>113.7</v>
      </c>
      <c r="U126" s="26">
        <v>3.9039999999999999</v>
      </c>
      <c r="V126" s="26" t="s">
        <v>47</v>
      </c>
      <c r="W126" s="26" t="s">
        <v>47</v>
      </c>
      <c r="X126" s="27">
        <v>1892</v>
      </c>
      <c r="Y126" s="26">
        <v>32.200000000000003</v>
      </c>
      <c r="Z126" s="26">
        <v>1.349</v>
      </c>
      <c r="AA126" s="27">
        <v>2785</v>
      </c>
    </row>
    <row r="127" spans="13:31">
      <c r="M127" s="45" t="s">
        <v>78</v>
      </c>
      <c r="N127" s="45" t="s">
        <v>76</v>
      </c>
      <c r="O127" s="45" t="s">
        <v>70</v>
      </c>
      <c r="P127" s="30">
        <v>1</v>
      </c>
      <c r="Q127" s="30">
        <v>1</v>
      </c>
      <c r="R127" s="26">
        <v>6</v>
      </c>
      <c r="S127" s="26">
        <v>4.8380000000000001</v>
      </c>
      <c r="T127" s="26">
        <v>122.1</v>
      </c>
      <c r="U127" s="26">
        <v>3.9049999999999998</v>
      </c>
      <c r="V127" s="26" t="s">
        <v>47</v>
      </c>
      <c r="W127" s="26" t="s">
        <v>47</v>
      </c>
      <c r="X127" s="27">
        <v>2792</v>
      </c>
      <c r="Y127" s="26">
        <v>25.25</v>
      </c>
      <c r="Z127" s="26">
        <v>1.849</v>
      </c>
      <c r="AA127" s="27">
        <v>2993</v>
      </c>
    </row>
    <row r="128" spans="13:31">
      <c r="M128" s="45" t="s">
        <v>78</v>
      </c>
      <c r="N128" s="45" t="s">
        <v>76</v>
      </c>
      <c r="O128" s="45" t="s">
        <v>70</v>
      </c>
      <c r="P128" s="30">
        <v>1</v>
      </c>
      <c r="Q128" s="30">
        <v>1</v>
      </c>
      <c r="R128" s="26">
        <v>7</v>
      </c>
      <c r="S128" s="26">
        <v>6.6319999999999997</v>
      </c>
      <c r="T128" s="26">
        <v>131.69999999999999</v>
      </c>
      <c r="U128" s="26">
        <v>3.91</v>
      </c>
      <c r="V128" s="26" t="s">
        <v>47</v>
      </c>
      <c r="W128" s="26" t="s">
        <v>47</v>
      </c>
      <c r="X128" s="27">
        <v>4025</v>
      </c>
      <c r="Y128" s="26">
        <v>19.86</v>
      </c>
      <c r="Z128" s="26">
        <v>2.5350000000000001</v>
      </c>
      <c r="AA128" s="27">
        <v>3226</v>
      </c>
    </row>
    <row r="129" spans="13:27">
      <c r="M129" s="45" t="s">
        <v>78</v>
      </c>
      <c r="N129" s="45" t="s">
        <v>76</v>
      </c>
      <c r="O129" s="45" t="s">
        <v>70</v>
      </c>
      <c r="P129" s="30">
        <v>1</v>
      </c>
      <c r="Q129" s="30">
        <v>1</v>
      </c>
      <c r="R129" s="26">
        <v>8</v>
      </c>
      <c r="S129" s="26">
        <v>9.0890000000000004</v>
      </c>
      <c r="T129" s="26">
        <v>143.4</v>
      </c>
      <c r="U129" s="26">
        <v>3.9129999999999998</v>
      </c>
      <c r="V129" s="26" t="s">
        <v>47</v>
      </c>
      <c r="W129" s="26" t="s">
        <v>47</v>
      </c>
      <c r="X129" s="27">
        <v>5715</v>
      </c>
      <c r="Y129" s="26">
        <v>15.77</v>
      </c>
      <c r="Z129" s="26">
        <v>3.4740000000000002</v>
      </c>
      <c r="AA129" s="27">
        <v>3513</v>
      </c>
    </row>
    <row r="130" spans="13:27">
      <c r="M130" s="45" t="s">
        <v>78</v>
      </c>
      <c r="N130" s="45" t="s">
        <v>76</v>
      </c>
      <c r="O130" s="45" t="s">
        <v>70</v>
      </c>
      <c r="P130" s="30">
        <v>1</v>
      </c>
      <c r="Q130" s="30">
        <v>1</v>
      </c>
      <c r="R130" s="26">
        <v>9</v>
      </c>
      <c r="S130" s="26">
        <v>12.46</v>
      </c>
      <c r="T130" s="26">
        <v>156.19999999999999</v>
      </c>
      <c r="U130" s="26">
        <v>3.9129999999999998</v>
      </c>
      <c r="V130" s="26" t="s">
        <v>47</v>
      </c>
      <c r="W130" s="26" t="s">
        <v>47</v>
      </c>
      <c r="X130" s="27">
        <v>8031</v>
      </c>
      <c r="Y130" s="26">
        <v>12.53</v>
      </c>
      <c r="Z130" s="26">
        <v>4.7619999999999996</v>
      </c>
      <c r="AA130" s="27">
        <v>3826</v>
      </c>
    </row>
    <row r="131" spans="13:27">
      <c r="M131" s="45" t="s">
        <v>78</v>
      </c>
      <c r="N131" s="45" t="s">
        <v>76</v>
      </c>
      <c r="O131" s="45" t="s">
        <v>70</v>
      </c>
      <c r="P131" s="30">
        <v>1</v>
      </c>
      <c r="Q131" s="30">
        <v>1</v>
      </c>
      <c r="R131" s="26">
        <v>10</v>
      </c>
      <c r="S131" s="26">
        <v>17.079999999999998</v>
      </c>
      <c r="T131" s="26">
        <v>171.4</v>
      </c>
      <c r="U131" s="26">
        <v>3.9159999999999999</v>
      </c>
      <c r="V131" s="26" t="s">
        <v>47</v>
      </c>
      <c r="W131" s="26" t="s">
        <v>47</v>
      </c>
      <c r="X131" s="27">
        <v>11210</v>
      </c>
      <c r="Y131" s="26">
        <v>10.039999999999999</v>
      </c>
      <c r="Z131" s="26">
        <v>6.5279999999999996</v>
      </c>
      <c r="AA131" s="27">
        <v>4200</v>
      </c>
    </row>
    <row r="132" spans="13:27">
      <c r="M132" s="45" t="s">
        <v>78</v>
      </c>
      <c r="N132" s="45" t="s">
        <v>76</v>
      </c>
      <c r="O132" s="45" t="s">
        <v>70</v>
      </c>
      <c r="P132" s="30">
        <v>1</v>
      </c>
      <c r="Q132" s="30">
        <v>1</v>
      </c>
      <c r="R132" s="26">
        <v>11</v>
      </c>
      <c r="S132" s="26">
        <v>23.41</v>
      </c>
      <c r="T132" s="26">
        <v>188</v>
      </c>
      <c r="U132" s="26">
        <v>3.92</v>
      </c>
      <c r="V132" s="26" t="s">
        <v>47</v>
      </c>
      <c r="W132" s="26" t="s">
        <v>47</v>
      </c>
      <c r="X132" s="27">
        <v>15560</v>
      </c>
      <c r="Y132" s="26">
        <v>8.0299999999999994</v>
      </c>
      <c r="Z132" s="26">
        <v>8.9489999999999998</v>
      </c>
      <c r="AA132" s="27">
        <v>4607</v>
      </c>
    </row>
    <row r="133" spans="13:27">
      <c r="M133" s="45" t="s">
        <v>78</v>
      </c>
      <c r="N133" s="45" t="s">
        <v>76</v>
      </c>
      <c r="O133" s="45" t="s">
        <v>70</v>
      </c>
      <c r="P133" s="30">
        <v>1</v>
      </c>
      <c r="Q133" s="30">
        <v>1</v>
      </c>
      <c r="R133" s="26">
        <v>12</v>
      </c>
      <c r="S133" s="26">
        <v>32.090000000000003</v>
      </c>
      <c r="T133" s="26">
        <v>208.2</v>
      </c>
      <c r="U133" s="26">
        <v>3.9220000000000002</v>
      </c>
      <c r="V133" s="26" t="s">
        <v>47</v>
      </c>
      <c r="W133" s="26" t="s">
        <v>47</v>
      </c>
      <c r="X133" s="27">
        <v>21520</v>
      </c>
      <c r="Y133" s="26">
        <v>6.4859999999999998</v>
      </c>
      <c r="Z133" s="26">
        <v>12.27</v>
      </c>
      <c r="AA133" s="27">
        <v>5101</v>
      </c>
    </row>
    <row r="134" spans="13:27">
      <c r="M134" s="45" t="s">
        <v>78</v>
      </c>
      <c r="N134" s="45" t="s">
        <v>76</v>
      </c>
      <c r="O134" s="45" t="s">
        <v>70</v>
      </c>
      <c r="P134" s="30">
        <v>1</v>
      </c>
      <c r="Q134" s="30">
        <v>1</v>
      </c>
      <c r="R134" s="26">
        <v>13</v>
      </c>
      <c r="S134" s="26">
        <v>44</v>
      </c>
      <c r="T134" s="26">
        <v>232.1</v>
      </c>
      <c r="U134" s="26">
        <v>3.9249999999999998</v>
      </c>
      <c r="V134" s="26" t="s">
        <v>47</v>
      </c>
      <c r="W134" s="26" t="s">
        <v>47</v>
      </c>
      <c r="X134" s="27">
        <v>29700</v>
      </c>
      <c r="Y134" s="26">
        <v>5.2759999999999998</v>
      </c>
      <c r="Z134" s="26">
        <v>16.82</v>
      </c>
      <c r="AA134" s="27">
        <v>5688</v>
      </c>
    </row>
    <row r="135" spans="13:27">
      <c r="M135" s="45" t="s">
        <v>78</v>
      </c>
      <c r="N135" s="45" t="s">
        <v>76</v>
      </c>
      <c r="O135" s="45" t="s">
        <v>70</v>
      </c>
      <c r="P135" s="30">
        <v>1</v>
      </c>
      <c r="Q135" s="30">
        <v>1</v>
      </c>
      <c r="R135" s="26">
        <v>14</v>
      </c>
      <c r="S135" s="26">
        <v>60.31</v>
      </c>
      <c r="T135" s="26">
        <v>260.3</v>
      </c>
      <c r="U135" s="26">
        <v>3.9279999999999999</v>
      </c>
      <c r="V135" s="26" t="s">
        <v>47</v>
      </c>
      <c r="W135" s="26" t="s">
        <v>47</v>
      </c>
      <c r="X135" s="27">
        <v>40910</v>
      </c>
      <c r="Y135" s="26">
        <v>4.3159999999999998</v>
      </c>
      <c r="Z135" s="26">
        <v>23.05</v>
      </c>
      <c r="AA135" s="27">
        <v>6377</v>
      </c>
    </row>
    <row r="136" spans="13:27">
      <c r="M136" s="45" t="s">
        <v>78</v>
      </c>
      <c r="N136" s="45" t="s">
        <v>76</v>
      </c>
      <c r="O136" s="45" t="s">
        <v>70</v>
      </c>
      <c r="P136" s="30">
        <v>1</v>
      </c>
      <c r="Q136" s="30">
        <v>1</v>
      </c>
      <c r="R136" s="26">
        <v>15</v>
      </c>
      <c r="S136" s="26">
        <v>82.67</v>
      </c>
      <c r="T136" s="26">
        <v>295.3</v>
      </c>
      <c r="U136" s="26">
        <v>3.93</v>
      </c>
      <c r="V136" s="26" t="s">
        <v>47</v>
      </c>
      <c r="W136" s="26" t="s">
        <v>47</v>
      </c>
      <c r="X136" s="27">
        <v>56270</v>
      </c>
      <c r="Y136" s="26">
        <v>3.5720000000000001</v>
      </c>
      <c r="Z136" s="26">
        <v>31.6</v>
      </c>
      <c r="AA136" s="27">
        <v>7235</v>
      </c>
    </row>
    <row r="137" spans="13:27">
      <c r="M137" s="45" t="s">
        <v>78</v>
      </c>
      <c r="N137" s="45" t="s">
        <v>76</v>
      </c>
      <c r="O137" s="45" t="s">
        <v>70</v>
      </c>
      <c r="P137" s="30">
        <v>1</v>
      </c>
      <c r="Q137" s="30">
        <v>1</v>
      </c>
      <c r="R137" s="26">
        <v>16</v>
      </c>
      <c r="S137" s="26">
        <v>113.3</v>
      </c>
      <c r="T137" s="26">
        <v>332.2</v>
      </c>
      <c r="U137" s="26">
        <v>3.9329999999999998</v>
      </c>
      <c r="V137" s="26" t="s">
        <v>47</v>
      </c>
      <c r="W137" s="26" t="s">
        <v>47</v>
      </c>
      <c r="X137" s="27">
        <v>77330</v>
      </c>
      <c r="Y137" s="26">
        <v>2.9319999999999999</v>
      </c>
      <c r="Z137" s="26">
        <v>43.32</v>
      </c>
      <c r="AA137" s="27">
        <v>8140</v>
      </c>
    </row>
    <row r="138" spans="13:27">
      <c r="M138" s="45" t="s">
        <v>78</v>
      </c>
      <c r="N138" s="45" t="s">
        <v>76</v>
      </c>
      <c r="O138" s="45" t="s">
        <v>70</v>
      </c>
      <c r="P138" s="30">
        <v>1</v>
      </c>
      <c r="Q138" s="30">
        <v>1</v>
      </c>
      <c r="R138" s="26">
        <v>17</v>
      </c>
      <c r="S138" s="26">
        <v>155.4</v>
      </c>
      <c r="T138" s="26">
        <v>372.6</v>
      </c>
      <c r="U138" s="26">
        <v>3.9380000000000002</v>
      </c>
      <c r="V138" s="26" t="s">
        <v>47</v>
      </c>
      <c r="W138" s="26" t="s">
        <v>47</v>
      </c>
      <c r="X138" s="27">
        <v>106200</v>
      </c>
      <c r="Y138" s="26">
        <v>2.3980000000000001</v>
      </c>
      <c r="Z138" s="26">
        <v>59.39</v>
      </c>
      <c r="AA138" s="27">
        <v>9130</v>
      </c>
    </row>
    <row r="139" spans="13:27">
      <c r="M139" s="45" t="s">
        <v>78</v>
      </c>
      <c r="N139" s="45" t="s">
        <v>76</v>
      </c>
      <c r="O139" s="45" t="s">
        <v>70</v>
      </c>
      <c r="P139" s="30">
        <v>1</v>
      </c>
      <c r="Q139" s="30">
        <v>1</v>
      </c>
      <c r="R139" s="26">
        <v>18</v>
      </c>
      <c r="S139" s="26">
        <v>213</v>
      </c>
      <c r="T139" s="26">
        <v>405.6</v>
      </c>
      <c r="U139" s="26">
        <v>3.9390000000000001</v>
      </c>
      <c r="V139" s="26" t="s">
        <v>47</v>
      </c>
      <c r="W139" s="26" t="s">
        <v>47</v>
      </c>
      <c r="X139" s="27">
        <v>145800</v>
      </c>
      <c r="Y139" s="26">
        <v>1.9039999999999999</v>
      </c>
      <c r="Z139" s="26">
        <v>81.42</v>
      </c>
      <c r="AA139" s="27">
        <v>9939</v>
      </c>
    </row>
    <row r="140" spans="13:27">
      <c r="M140" s="45" t="s">
        <v>78</v>
      </c>
      <c r="N140" s="45" t="s">
        <v>76</v>
      </c>
      <c r="O140" s="45" t="s">
        <v>70</v>
      </c>
      <c r="P140" s="30">
        <v>1</v>
      </c>
      <c r="Q140" s="30">
        <v>1</v>
      </c>
      <c r="R140" s="26">
        <v>19</v>
      </c>
      <c r="S140" s="26">
        <v>292</v>
      </c>
      <c r="T140" s="26">
        <v>436.4</v>
      </c>
      <c r="U140" s="26">
        <v>3.94</v>
      </c>
      <c r="V140" s="26" t="s">
        <v>47</v>
      </c>
      <c r="W140" s="26" t="s">
        <v>47</v>
      </c>
      <c r="X140" s="27">
        <v>200000</v>
      </c>
      <c r="Y140" s="26">
        <v>1.4950000000000001</v>
      </c>
      <c r="Z140" s="26">
        <v>111.6</v>
      </c>
      <c r="AA140" s="27">
        <v>10690</v>
      </c>
    </row>
    <row r="141" spans="13:27">
      <c r="M141" s="45" t="s">
        <v>78</v>
      </c>
      <c r="N141" s="45" t="s">
        <v>76</v>
      </c>
      <c r="O141" s="45" t="s">
        <v>70</v>
      </c>
      <c r="P141" s="28">
        <v>1</v>
      </c>
      <c r="Q141" s="28">
        <v>1</v>
      </c>
      <c r="R141" s="26">
        <v>20</v>
      </c>
      <c r="S141" s="26">
        <v>400.2</v>
      </c>
      <c r="T141" s="26">
        <v>462</v>
      </c>
      <c r="U141" s="26">
        <v>3.9430000000000001</v>
      </c>
      <c r="V141" s="26" t="s">
        <v>47</v>
      </c>
      <c r="W141" s="26" t="s">
        <v>47</v>
      </c>
      <c r="X141" s="27">
        <v>274400</v>
      </c>
      <c r="Y141" s="26">
        <v>1.1539999999999999</v>
      </c>
      <c r="Z141" s="26">
        <v>153</v>
      </c>
      <c r="AA141" s="27">
        <v>11320</v>
      </c>
    </row>
    <row r="142" spans="13:27">
      <c r="M142" s="45" t="s">
        <v>78</v>
      </c>
      <c r="N142" s="45" t="s">
        <v>76</v>
      </c>
      <c r="O142" s="45" t="s">
        <v>70</v>
      </c>
      <c r="P142" s="30">
        <v>2</v>
      </c>
      <c r="Q142" s="30">
        <v>1</v>
      </c>
      <c r="R142" s="26">
        <v>1</v>
      </c>
      <c r="S142" s="26">
        <v>0.99939999999999996</v>
      </c>
      <c r="T142" s="26">
        <v>82.77</v>
      </c>
      <c r="U142" s="26">
        <v>3.9809999999999999</v>
      </c>
      <c r="V142" s="26" t="s">
        <v>47</v>
      </c>
      <c r="W142" s="26" t="s">
        <v>47</v>
      </c>
      <c r="X142" s="26">
        <v>148.80000000000001</v>
      </c>
      <c r="Y142" s="26">
        <v>82.82</v>
      </c>
      <c r="Z142" s="26">
        <v>0.38190000000000002</v>
      </c>
      <c r="AA142" s="27">
        <v>2028</v>
      </c>
    </row>
    <row r="143" spans="13:27">
      <c r="M143" s="45" t="s">
        <v>78</v>
      </c>
      <c r="N143" s="45" t="s">
        <v>76</v>
      </c>
      <c r="O143" s="45" t="s">
        <v>70</v>
      </c>
      <c r="P143" s="30">
        <v>2</v>
      </c>
      <c r="Q143" s="30">
        <v>1</v>
      </c>
      <c r="R143" s="26">
        <v>2</v>
      </c>
      <c r="S143" s="26">
        <v>1.371</v>
      </c>
      <c r="T143" s="26">
        <v>85.78</v>
      </c>
      <c r="U143" s="26">
        <v>3.9820000000000002</v>
      </c>
      <c r="V143" s="26" t="s">
        <v>47</v>
      </c>
      <c r="W143" s="26" t="s">
        <v>47</v>
      </c>
      <c r="X143" s="26">
        <v>403.7</v>
      </c>
      <c r="Y143" s="26">
        <v>62.54</v>
      </c>
      <c r="Z143" s="26">
        <v>0.5242</v>
      </c>
      <c r="AA143" s="27">
        <v>2102</v>
      </c>
    </row>
    <row r="144" spans="13:27">
      <c r="M144" s="45" t="s">
        <v>78</v>
      </c>
      <c r="N144" s="45" t="s">
        <v>76</v>
      </c>
      <c r="O144" s="45" t="s">
        <v>70</v>
      </c>
      <c r="P144" s="30">
        <v>2</v>
      </c>
      <c r="Q144" s="30">
        <v>1</v>
      </c>
      <c r="R144" s="26">
        <v>3</v>
      </c>
      <c r="S144" s="26">
        <v>1.88</v>
      </c>
      <c r="T144" s="26">
        <v>88.55</v>
      </c>
      <c r="U144" s="26">
        <v>3.98</v>
      </c>
      <c r="V144" s="26" t="s">
        <v>47</v>
      </c>
      <c r="W144" s="26" t="s">
        <v>47</v>
      </c>
      <c r="X144" s="26">
        <v>753.2</v>
      </c>
      <c r="Y144" s="26">
        <v>47.11</v>
      </c>
      <c r="Z144" s="26">
        <v>0.71830000000000005</v>
      </c>
      <c r="AA144" s="27">
        <v>2170</v>
      </c>
    </row>
    <row r="145" spans="13:27">
      <c r="M145" s="45" t="s">
        <v>78</v>
      </c>
      <c r="N145" s="45" t="s">
        <v>76</v>
      </c>
      <c r="O145" s="45" t="s">
        <v>70</v>
      </c>
      <c r="P145" s="30">
        <v>2</v>
      </c>
      <c r="Q145" s="30">
        <v>1</v>
      </c>
      <c r="R145" s="26">
        <v>4</v>
      </c>
      <c r="S145" s="26">
        <v>2.5760000000000001</v>
      </c>
      <c r="T145" s="26">
        <v>94.13</v>
      </c>
      <c r="U145" s="26">
        <v>3.9820000000000002</v>
      </c>
      <c r="V145" s="26" t="s">
        <v>47</v>
      </c>
      <c r="W145" s="26" t="s">
        <v>47</v>
      </c>
      <c r="X145" s="27">
        <v>1232</v>
      </c>
      <c r="Y145" s="26">
        <v>36.549999999999997</v>
      </c>
      <c r="Z145" s="26">
        <v>0.98429999999999995</v>
      </c>
      <c r="AA145" s="27">
        <v>2306</v>
      </c>
    </row>
    <row r="146" spans="13:27">
      <c r="M146" s="45" t="s">
        <v>78</v>
      </c>
      <c r="N146" s="45" t="s">
        <v>76</v>
      </c>
      <c r="O146" s="45" t="s">
        <v>70</v>
      </c>
      <c r="P146" s="30">
        <v>2</v>
      </c>
      <c r="Q146" s="30">
        <v>1</v>
      </c>
      <c r="R146" s="26">
        <v>5</v>
      </c>
      <c r="S146" s="26">
        <v>3.5310000000000001</v>
      </c>
      <c r="T146" s="26">
        <v>100.4</v>
      </c>
      <c r="U146" s="26">
        <v>3.9830000000000001</v>
      </c>
      <c r="V146" s="26" t="s">
        <v>47</v>
      </c>
      <c r="W146" s="26" t="s">
        <v>47</v>
      </c>
      <c r="X146" s="27">
        <v>1888</v>
      </c>
      <c r="Y146" s="26">
        <v>28.43</v>
      </c>
      <c r="Z146" s="26">
        <v>1.349</v>
      </c>
      <c r="AA146" s="27">
        <v>2459</v>
      </c>
    </row>
    <row r="147" spans="13:27">
      <c r="M147" s="45" t="s">
        <v>78</v>
      </c>
      <c r="N147" s="45" t="s">
        <v>76</v>
      </c>
      <c r="O147" s="45" t="s">
        <v>70</v>
      </c>
      <c r="P147" s="30">
        <v>2</v>
      </c>
      <c r="Q147" s="30">
        <v>1</v>
      </c>
      <c r="R147" s="26">
        <v>6</v>
      </c>
      <c r="S147" s="26">
        <v>4.8390000000000004</v>
      </c>
      <c r="T147" s="26">
        <v>107.1</v>
      </c>
      <c r="U147" s="26">
        <v>3.9809999999999999</v>
      </c>
      <c r="V147" s="26" t="s">
        <v>47</v>
      </c>
      <c r="W147" s="26" t="s">
        <v>47</v>
      </c>
      <c r="X147" s="27">
        <v>2788</v>
      </c>
      <c r="Y147" s="26">
        <v>22.13</v>
      </c>
      <c r="Z147" s="26">
        <v>1.85</v>
      </c>
      <c r="AA147" s="27">
        <v>2624</v>
      </c>
    </row>
    <row r="148" spans="13:27">
      <c r="M148" s="45" t="s">
        <v>78</v>
      </c>
      <c r="N148" s="45" t="s">
        <v>76</v>
      </c>
      <c r="O148" s="45" t="s">
        <v>70</v>
      </c>
      <c r="P148" s="30">
        <v>2</v>
      </c>
      <c r="Q148" s="30">
        <v>1</v>
      </c>
      <c r="R148" s="26">
        <v>7</v>
      </c>
      <c r="S148" s="26">
        <v>6.633</v>
      </c>
      <c r="T148" s="26">
        <v>113.5</v>
      </c>
      <c r="U148" s="26">
        <v>3.984</v>
      </c>
      <c r="V148" s="26" t="s">
        <v>47</v>
      </c>
      <c r="W148" s="26" t="s">
        <v>47</v>
      </c>
      <c r="X148" s="27">
        <v>4021</v>
      </c>
      <c r="Y148" s="26">
        <v>17.11</v>
      </c>
      <c r="Z148" s="26">
        <v>2.5350000000000001</v>
      </c>
      <c r="AA148" s="27">
        <v>2781</v>
      </c>
    </row>
    <row r="149" spans="13:27">
      <c r="M149" s="45" t="s">
        <v>78</v>
      </c>
      <c r="N149" s="45" t="s">
        <v>76</v>
      </c>
      <c r="O149" s="45" t="s">
        <v>70</v>
      </c>
      <c r="P149" s="30">
        <v>2</v>
      </c>
      <c r="Q149" s="30">
        <v>1</v>
      </c>
      <c r="R149" s="26">
        <v>8</v>
      </c>
      <c r="S149" s="26">
        <v>9.0920000000000005</v>
      </c>
      <c r="T149" s="26">
        <v>120.3</v>
      </c>
      <c r="U149" s="26">
        <v>3.9830000000000001</v>
      </c>
      <c r="V149" s="26" t="s">
        <v>47</v>
      </c>
      <c r="W149" s="26" t="s">
        <v>47</v>
      </c>
      <c r="X149" s="27">
        <v>5711</v>
      </c>
      <c r="Y149" s="26">
        <v>13.23</v>
      </c>
      <c r="Z149" s="26">
        <v>3.4750000000000001</v>
      </c>
      <c r="AA149" s="27">
        <v>2948</v>
      </c>
    </row>
    <row r="150" spans="13:27">
      <c r="M150" s="45" t="s">
        <v>78</v>
      </c>
      <c r="N150" s="45" t="s">
        <v>76</v>
      </c>
      <c r="O150" s="45" t="s">
        <v>70</v>
      </c>
      <c r="P150" s="30">
        <v>2</v>
      </c>
      <c r="Q150" s="30">
        <v>1</v>
      </c>
      <c r="R150" s="26">
        <v>9</v>
      </c>
      <c r="S150" s="26">
        <v>12.46</v>
      </c>
      <c r="T150" s="26">
        <v>127.8</v>
      </c>
      <c r="U150" s="26">
        <v>3.984</v>
      </c>
      <c r="V150" s="26" t="s">
        <v>47</v>
      </c>
      <c r="W150" s="26" t="s">
        <v>47</v>
      </c>
      <c r="X150" s="27">
        <v>8029</v>
      </c>
      <c r="Y150" s="26">
        <v>10.25</v>
      </c>
      <c r="Z150" s="26">
        <v>4.7629999999999999</v>
      </c>
      <c r="AA150" s="27">
        <v>3131</v>
      </c>
    </row>
    <row r="151" spans="13:27">
      <c r="M151" s="45" t="s">
        <v>78</v>
      </c>
      <c r="N151" s="45" t="s">
        <v>76</v>
      </c>
      <c r="O151" s="45" t="s">
        <v>70</v>
      </c>
      <c r="P151" s="30">
        <v>2</v>
      </c>
      <c r="Q151" s="30">
        <v>1</v>
      </c>
      <c r="R151" s="26">
        <v>10</v>
      </c>
      <c r="S151" s="26">
        <v>17.079999999999998</v>
      </c>
      <c r="T151" s="26">
        <v>136.5</v>
      </c>
      <c r="U151" s="26">
        <v>3.9870000000000001</v>
      </c>
      <c r="V151" s="26" t="s">
        <v>47</v>
      </c>
      <c r="W151" s="26" t="s">
        <v>47</v>
      </c>
      <c r="X151" s="27">
        <v>11200</v>
      </c>
      <c r="Y151" s="26">
        <v>7.992</v>
      </c>
      <c r="Z151" s="26">
        <v>6.5279999999999996</v>
      </c>
      <c r="AA151" s="27">
        <v>3345</v>
      </c>
    </row>
    <row r="152" spans="13:27">
      <c r="M152" s="45" t="s">
        <v>78</v>
      </c>
      <c r="N152" s="45" t="s">
        <v>76</v>
      </c>
      <c r="O152" s="45" t="s">
        <v>70</v>
      </c>
      <c r="P152" s="30">
        <v>2</v>
      </c>
      <c r="Q152" s="30">
        <v>1</v>
      </c>
      <c r="R152" s="26">
        <v>11</v>
      </c>
      <c r="S152" s="26">
        <v>23.42</v>
      </c>
      <c r="T152" s="26">
        <v>146.4</v>
      </c>
      <c r="U152" s="26">
        <v>3.9849999999999999</v>
      </c>
      <c r="V152" s="26" t="s">
        <v>47</v>
      </c>
      <c r="W152" s="26" t="s">
        <v>47</v>
      </c>
      <c r="X152" s="27">
        <v>15560</v>
      </c>
      <c r="Y152" s="26">
        <v>6.2510000000000003</v>
      </c>
      <c r="Z152" s="26">
        <v>8.9499999999999993</v>
      </c>
      <c r="AA152" s="27">
        <v>3586</v>
      </c>
    </row>
    <row r="153" spans="13:27">
      <c r="M153" s="45" t="s">
        <v>78</v>
      </c>
      <c r="N153" s="45" t="s">
        <v>76</v>
      </c>
      <c r="O153" s="45" t="s">
        <v>70</v>
      </c>
      <c r="P153" s="30">
        <v>2</v>
      </c>
      <c r="Q153" s="30">
        <v>1</v>
      </c>
      <c r="R153" s="26">
        <v>12</v>
      </c>
      <c r="S153" s="26">
        <v>32.1</v>
      </c>
      <c r="T153" s="26">
        <v>158.1</v>
      </c>
      <c r="U153" s="26">
        <v>3.9849999999999999</v>
      </c>
      <c r="V153" s="26" t="s">
        <v>47</v>
      </c>
      <c r="W153" s="26" t="s">
        <v>47</v>
      </c>
      <c r="X153" s="27">
        <v>21520</v>
      </c>
      <c r="Y153" s="26">
        <v>4.9260000000000002</v>
      </c>
      <c r="Z153" s="26">
        <v>12.27</v>
      </c>
      <c r="AA153" s="27">
        <v>3874</v>
      </c>
    </row>
    <row r="154" spans="13:27">
      <c r="M154" s="45" t="s">
        <v>78</v>
      </c>
      <c r="N154" s="45" t="s">
        <v>76</v>
      </c>
      <c r="O154" s="45" t="s">
        <v>70</v>
      </c>
      <c r="P154" s="30">
        <v>2</v>
      </c>
      <c r="Q154" s="30">
        <v>1</v>
      </c>
      <c r="R154" s="26">
        <v>13</v>
      </c>
      <c r="S154" s="26">
        <v>43.99</v>
      </c>
      <c r="T154" s="26">
        <v>172.6</v>
      </c>
      <c r="U154" s="26">
        <v>3.9870000000000001</v>
      </c>
      <c r="V154" s="26" t="s">
        <v>47</v>
      </c>
      <c r="W154" s="26" t="s">
        <v>47</v>
      </c>
      <c r="X154" s="27">
        <v>29700</v>
      </c>
      <c r="Y154" s="26">
        <v>3.9239999999999999</v>
      </c>
      <c r="Z154" s="26">
        <v>16.809999999999999</v>
      </c>
      <c r="AA154" s="27">
        <v>4230</v>
      </c>
    </row>
    <row r="155" spans="13:27">
      <c r="M155" s="45" t="s">
        <v>78</v>
      </c>
      <c r="N155" s="45" t="s">
        <v>76</v>
      </c>
      <c r="O155" s="45" t="s">
        <v>70</v>
      </c>
      <c r="P155" s="30">
        <v>2</v>
      </c>
      <c r="Q155" s="30">
        <v>1</v>
      </c>
      <c r="R155" s="26">
        <v>14</v>
      </c>
      <c r="S155" s="26">
        <v>60.3</v>
      </c>
      <c r="T155" s="26">
        <v>189.6</v>
      </c>
      <c r="U155" s="26">
        <v>3.988</v>
      </c>
      <c r="V155" s="26" t="s">
        <v>47</v>
      </c>
      <c r="W155" s="26" t="s">
        <v>47</v>
      </c>
      <c r="X155" s="27">
        <v>40910</v>
      </c>
      <c r="Y155" s="26">
        <v>3.1440000000000001</v>
      </c>
      <c r="Z155" s="26">
        <v>23.05</v>
      </c>
      <c r="AA155" s="27">
        <v>4645</v>
      </c>
    </row>
    <row r="156" spans="13:27">
      <c r="M156" s="45" t="s">
        <v>78</v>
      </c>
      <c r="N156" s="45" t="s">
        <v>76</v>
      </c>
      <c r="O156" s="45" t="s">
        <v>70</v>
      </c>
      <c r="P156" s="30">
        <v>2</v>
      </c>
      <c r="Q156" s="30">
        <v>1</v>
      </c>
      <c r="R156" s="26">
        <v>15</v>
      </c>
      <c r="S156" s="26">
        <v>82.66</v>
      </c>
      <c r="T156" s="26">
        <v>210.8</v>
      </c>
      <c r="U156" s="26">
        <v>3.9860000000000002</v>
      </c>
      <c r="V156" s="26" t="s">
        <v>47</v>
      </c>
      <c r="W156" s="26" t="s">
        <v>47</v>
      </c>
      <c r="X156" s="27">
        <v>56280</v>
      </c>
      <c r="Y156" s="26">
        <v>2.5499999999999998</v>
      </c>
      <c r="Z156" s="26">
        <v>31.59</v>
      </c>
      <c r="AA156" s="27">
        <v>5164</v>
      </c>
    </row>
    <row r="157" spans="13:27">
      <c r="M157" s="45" t="s">
        <v>78</v>
      </c>
      <c r="N157" s="45" t="s">
        <v>76</v>
      </c>
      <c r="O157" s="45" t="s">
        <v>70</v>
      </c>
      <c r="P157" s="30">
        <v>2</v>
      </c>
      <c r="Q157" s="30">
        <v>1</v>
      </c>
      <c r="R157" s="26">
        <v>16</v>
      </c>
      <c r="S157" s="26">
        <v>113.3</v>
      </c>
      <c r="T157" s="26">
        <v>236.8</v>
      </c>
      <c r="U157" s="26">
        <v>3.99</v>
      </c>
      <c r="V157" s="26" t="s">
        <v>47</v>
      </c>
      <c r="W157" s="26" t="s">
        <v>47</v>
      </c>
      <c r="X157" s="27">
        <v>77350</v>
      </c>
      <c r="Y157" s="26">
        <v>2.09</v>
      </c>
      <c r="Z157" s="26">
        <v>43.3</v>
      </c>
      <c r="AA157" s="27">
        <v>5801</v>
      </c>
    </row>
    <row r="158" spans="13:27">
      <c r="M158" s="45" t="s">
        <v>78</v>
      </c>
      <c r="N158" s="45" t="s">
        <v>76</v>
      </c>
      <c r="O158" s="45" t="s">
        <v>70</v>
      </c>
      <c r="P158" s="30">
        <v>2</v>
      </c>
      <c r="Q158" s="30">
        <v>1</v>
      </c>
      <c r="R158" s="26">
        <v>17</v>
      </c>
      <c r="S158" s="26">
        <v>155.30000000000001</v>
      </c>
      <c r="T158" s="26">
        <v>269</v>
      </c>
      <c r="U158" s="26">
        <v>3.9889999999999999</v>
      </c>
      <c r="V158" s="26" t="s">
        <v>47</v>
      </c>
      <c r="W158" s="26" t="s">
        <v>47</v>
      </c>
      <c r="X158" s="27">
        <v>106200</v>
      </c>
      <c r="Y158" s="26">
        <v>1.732</v>
      </c>
      <c r="Z158" s="26">
        <v>59.36</v>
      </c>
      <c r="AA158" s="27">
        <v>6591</v>
      </c>
    </row>
    <row r="159" spans="13:27">
      <c r="M159" s="45" t="s">
        <v>78</v>
      </c>
      <c r="N159" s="45" t="s">
        <v>76</v>
      </c>
      <c r="O159" s="45" t="s">
        <v>70</v>
      </c>
      <c r="P159" s="30">
        <v>2</v>
      </c>
      <c r="Q159" s="30">
        <v>1</v>
      </c>
      <c r="R159" s="26">
        <v>18</v>
      </c>
      <c r="S159" s="26">
        <v>212.9</v>
      </c>
      <c r="T159" s="26">
        <v>308</v>
      </c>
      <c r="U159" s="26">
        <v>3.9889999999999999</v>
      </c>
      <c r="V159" s="26" t="s">
        <v>47</v>
      </c>
      <c r="W159" s="26" t="s">
        <v>47</v>
      </c>
      <c r="X159" s="27">
        <v>145800</v>
      </c>
      <c r="Y159" s="26">
        <v>1.4470000000000001</v>
      </c>
      <c r="Z159" s="26">
        <v>81.37</v>
      </c>
      <c r="AA159" s="27">
        <v>7546</v>
      </c>
    </row>
    <row r="160" spans="13:27">
      <c r="M160" s="45" t="s">
        <v>78</v>
      </c>
      <c r="N160" s="45" t="s">
        <v>76</v>
      </c>
      <c r="O160" s="45" t="s">
        <v>70</v>
      </c>
      <c r="P160" s="30">
        <v>2</v>
      </c>
      <c r="Q160" s="30">
        <v>1</v>
      </c>
      <c r="R160" s="26">
        <v>19</v>
      </c>
      <c r="S160" s="26">
        <v>291.8</v>
      </c>
      <c r="T160" s="26">
        <v>349.9</v>
      </c>
      <c r="U160" s="26">
        <v>3.9910000000000001</v>
      </c>
      <c r="V160" s="26" t="s">
        <v>47</v>
      </c>
      <c r="W160" s="26" t="s">
        <v>47</v>
      </c>
      <c r="X160" s="27">
        <v>200000</v>
      </c>
      <c r="Y160" s="26">
        <v>1.1990000000000001</v>
      </c>
      <c r="Z160" s="26">
        <v>111.5</v>
      </c>
      <c r="AA160" s="27">
        <v>8574</v>
      </c>
    </row>
    <row r="161" spans="13:27">
      <c r="M161" s="45" t="s">
        <v>78</v>
      </c>
      <c r="N161" s="45" t="s">
        <v>76</v>
      </c>
      <c r="O161" s="45" t="s">
        <v>70</v>
      </c>
      <c r="P161" s="28">
        <v>2</v>
      </c>
      <c r="Q161" s="28">
        <v>1</v>
      </c>
      <c r="R161" s="26">
        <v>20</v>
      </c>
      <c r="S161" s="26">
        <v>400.1</v>
      </c>
      <c r="T161" s="26">
        <v>396</v>
      </c>
      <c r="U161" s="26">
        <v>3.992</v>
      </c>
      <c r="V161" s="26" t="s">
        <v>47</v>
      </c>
      <c r="W161" s="26" t="s">
        <v>47</v>
      </c>
      <c r="X161" s="27">
        <v>274400</v>
      </c>
      <c r="Y161" s="26">
        <v>0.98980000000000001</v>
      </c>
      <c r="Z161" s="26">
        <v>152.9</v>
      </c>
      <c r="AA161" s="27">
        <v>9703</v>
      </c>
    </row>
    <row r="162" spans="13:27">
      <c r="M162" s="45" t="s">
        <v>78</v>
      </c>
      <c r="N162" s="45" t="s">
        <v>76</v>
      </c>
      <c r="O162" s="45" t="s">
        <v>70</v>
      </c>
      <c r="P162" s="26">
        <v>3</v>
      </c>
      <c r="Q162" s="26">
        <v>1</v>
      </c>
      <c r="R162" s="26">
        <v>1</v>
      </c>
      <c r="S162" s="26">
        <v>1.0009999999999999</v>
      </c>
      <c r="T162" s="26">
        <v>78.8</v>
      </c>
      <c r="U162" s="26">
        <v>3.996</v>
      </c>
      <c r="V162" s="26" t="s">
        <v>47</v>
      </c>
      <c r="W162" s="26" t="s">
        <v>47</v>
      </c>
      <c r="X162" s="26">
        <v>148.9</v>
      </c>
      <c r="Y162" s="26">
        <v>78.73</v>
      </c>
      <c r="Z162" s="26">
        <v>0.38250000000000001</v>
      </c>
      <c r="AA162" s="27">
        <v>1931</v>
      </c>
    </row>
    <row r="163" spans="13:27">
      <c r="M163" s="45" t="s">
        <v>78</v>
      </c>
      <c r="N163" s="45" t="s">
        <v>76</v>
      </c>
      <c r="O163" s="45" t="s">
        <v>70</v>
      </c>
      <c r="P163" s="26">
        <v>3</v>
      </c>
      <c r="Q163" s="26">
        <v>1</v>
      </c>
      <c r="R163" s="26">
        <v>2</v>
      </c>
      <c r="S163" s="26">
        <v>1.3720000000000001</v>
      </c>
      <c r="T163" s="26">
        <v>80.13</v>
      </c>
      <c r="U163" s="26">
        <v>3.9969999999999999</v>
      </c>
      <c r="V163" s="26" t="s">
        <v>47</v>
      </c>
      <c r="W163" s="26" t="s">
        <v>47</v>
      </c>
      <c r="X163" s="26">
        <v>403.9</v>
      </c>
      <c r="Y163" s="26">
        <v>58.42</v>
      </c>
      <c r="Z163" s="26">
        <v>0.5242</v>
      </c>
      <c r="AA163" s="27">
        <v>1963</v>
      </c>
    </row>
    <row r="164" spans="13:27">
      <c r="M164" s="45" t="s">
        <v>78</v>
      </c>
      <c r="N164" s="45" t="s">
        <v>76</v>
      </c>
      <c r="O164" s="45" t="s">
        <v>70</v>
      </c>
      <c r="P164" s="26">
        <v>3</v>
      </c>
      <c r="Q164" s="26">
        <v>1</v>
      </c>
      <c r="R164" s="26">
        <v>3</v>
      </c>
      <c r="S164" s="26">
        <v>1.879</v>
      </c>
      <c r="T164" s="26">
        <v>83.82</v>
      </c>
      <c r="U164" s="26">
        <v>3.9969999999999999</v>
      </c>
      <c r="V164" s="26" t="s">
        <v>47</v>
      </c>
      <c r="W164" s="26" t="s">
        <v>47</v>
      </c>
      <c r="X164" s="26">
        <v>753.3</v>
      </c>
      <c r="Y164" s="26">
        <v>44.6</v>
      </c>
      <c r="Z164" s="26">
        <v>0.71819999999999995</v>
      </c>
      <c r="AA164" s="27">
        <v>2054</v>
      </c>
    </row>
    <row r="165" spans="13:27">
      <c r="M165" s="45" t="s">
        <v>78</v>
      </c>
      <c r="N165" s="45" t="s">
        <v>76</v>
      </c>
      <c r="O165" s="45" t="s">
        <v>70</v>
      </c>
      <c r="P165" s="26">
        <v>3</v>
      </c>
      <c r="Q165" s="26">
        <v>1</v>
      </c>
      <c r="R165" s="26">
        <v>4</v>
      </c>
      <c r="S165" s="26">
        <v>2.5760000000000001</v>
      </c>
      <c r="T165" s="26">
        <v>89.25</v>
      </c>
      <c r="U165" s="26">
        <v>3.9969999999999999</v>
      </c>
      <c r="V165" s="26" t="s">
        <v>47</v>
      </c>
      <c r="W165" s="26" t="s">
        <v>47</v>
      </c>
      <c r="X165" s="27">
        <v>1232</v>
      </c>
      <c r="Y165" s="26">
        <v>34.65</v>
      </c>
      <c r="Z165" s="26">
        <v>0.98450000000000004</v>
      </c>
      <c r="AA165" s="27">
        <v>2187</v>
      </c>
    </row>
    <row r="166" spans="13:27">
      <c r="M166" s="45" t="s">
        <v>78</v>
      </c>
      <c r="N166" s="45" t="s">
        <v>76</v>
      </c>
      <c r="O166" s="45" t="s">
        <v>70</v>
      </c>
      <c r="P166" s="26">
        <v>3</v>
      </c>
      <c r="Q166" s="26">
        <v>1</v>
      </c>
      <c r="R166" s="26">
        <v>5</v>
      </c>
      <c r="S166" s="26">
        <v>3.53</v>
      </c>
      <c r="T166" s="26">
        <v>95.25</v>
      </c>
      <c r="U166" s="26">
        <v>3.996</v>
      </c>
      <c r="V166" s="26" t="s">
        <v>47</v>
      </c>
      <c r="W166" s="26" t="s">
        <v>47</v>
      </c>
      <c r="X166" s="27">
        <v>1888</v>
      </c>
      <c r="Y166" s="26">
        <v>26.98</v>
      </c>
      <c r="Z166" s="26">
        <v>1.349</v>
      </c>
      <c r="AA166" s="27">
        <v>2334</v>
      </c>
    </row>
    <row r="167" spans="13:27">
      <c r="M167" s="45" t="s">
        <v>78</v>
      </c>
      <c r="N167" s="45" t="s">
        <v>76</v>
      </c>
      <c r="O167" s="45" t="s">
        <v>70</v>
      </c>
      <c r="P167" s="26">
        <v>3</v>
      </c>
      <c r="Q167" s="26">
        <v>1</v>
      </c>
      <c r="R167" s="26">
        <v>6</v>
      </c>
      <c r="S167" s="26">
        <v>4.84</v>
      </c>
      <c r="T167" s="26">
        <v>101.1</v>
      </c>
      <c r="U167" s="26">
        <v>3.9969999999999999</v>
      </c>
      <c r="V167" s="26" t="s">
        <v>47</v>
      </c>
      <c r="W167" s="26" t="s">
        <v>47</v>
      </c>
      <c r="X167" s="27">
        <v>2788</v>
      </c>
      <c r="Y167" s="26">
        <v>20.9</v>
      </c>
      <c r="Z167" s="26">
        <v>1.85</v>
      </c>
      <c r="AA167" s="27">
        <v>2478</v>
      </c>
    </row>
    <row r="168" spans="13:27">
      <c r="M168" s="45" t="s">
        <v>78</v>
      </c>
      <c r="N168" s="45" t="s">
        <v>76</v>
      </c>
      <c r="O168" s="45" t="s">
        <v>70</v>
      </c>
      <c r="P168" s="26">
        <v>3</v>
      </c>
      <c r="Q168" s="26">
        <v>1</v>
      </c>
      <c r="R168" s="26">
        <v>7</v>
      </c>
      <c r="S168" s="26">
        <v>6.6340000000000003</v>
      </c>
      <c r="T168" s="26">
        <v>106.9</v>
      </c>
      <c r="U168" s="26">
        <v>3.9969999999999999</v>
      </c>
      <c r="V168" s="26" t="s">
        <v>47</v>
      </c>
      <c r="W168" s="26" t="s">
        <v>47</v>
      </c>
      <c r="X168" s="27">
        <v>4021</v>
      </c>
      <c r="Y168" s="26">
        <v>16.12</v>
      </c>
      <c r="Z168" s="26">
        <v>2.5350000000000001</v>
      </c>
      <c r="AA168" s="27">
        <v>2620</v>
      </c>
    </row>
    <row r="169" spans="13:27">
      <c r="M169" s="45" t="s">
        <v>78</v>
      </c>
      <c r="N169" s="45" t="s">
        <v>76</v>
      </c>
      <c r="O169" s="45" t="s">
        <v>70</v>
      </c>
      <c r="P169" s="26">
        <v>3</v>
      </c>
      <c r="Q169" s="26">
        <v>1</v>
      </c>
      <c r="R169" s="26">
        <v>8</v>
      </c>
      <c r="S169" s="26">
        <v>9.0920000000000005</v>
      </c>
      <c r="T169" s="26">
        <v>112.7</v>
      </c>
      <c r="U169" s="26">
        <v>3.996</v>
      </c>
      <c r="V169" s="26" t="s">
        <v>47</v>
      </c>
      <c r="W169" s="26" t="s">
        <v>47</v>
      </c>
      <c r="X169" s="27">
        <v>5712</v>
      </c>
      <c r="Y169" s="26">
        <v>12.4</v>
      </c>
      <c r="Z169" s="26">
        <v>3.4750000000000001</v>
      </c>
      <c r="AA169" s="27">
        <v>2762</v>
      </c>
    </row>
    <row r="170" spans="13:27">
      <c r="M170" s="45" t="s">
        <v>78</v>
      </c>
      <c r="N170" s="45" t="s">
        <v>76</v>
      </c>
      <c r="O170" s="45" t="s">
        <v>70</v>
      </c>
      <c r="P170" s="26">
        <v>3</v>
      </c>
      <c r="Q170" s="26">
        <v>1</v>
      </c>
      <c r="R170" s="26">
        <v>9</v>
      </c>
      <c r="S170" s="26">
        <v>12.46</v>
      </c>
      <c r="T170" s="26">
        <v>119.8</v>
      </c>
      <c r="U170" s="26">
        <v>3.9980000000000002</v>
      </c>
      <c r="V170" s="26" t="s">
        <v>47</v>
      </c>
      <c r="W170" s="26" t="s">
        <v>47</v>
      </c>
      <c r="X170" s="27">
        <v>8029</v>
      </c>
      <c r="Y170" s="26">
        <v>9.6129999999999995</v>
      </c>
      <c r="Z170" s="26">
        <v>4.7629999999999999</v>
      </c>
      <c r="AA170" s="27">
        <v>2935</v>
      </c>
    </row>
    <row r="171" spans="13:27">
      <c r="M171" s="45" t="s">
        <v>78</v>
      </c>
      <c r="N171" s="45" t="s">
        <v>76</v>
      </c>
      <c r="O171" s="45" t="s">
        <v>70</v>
      </c>
      <c r="P171" s="26">
        <v>3</v>
      </c>
      <c r="Q171" s="26">
        <v>1</v>
      </c>
      <c r="R171" s="26">
        <v>10</v>
      </c>
      <c r="S171" s="26">
        <v>17.079999999999998</v>
      </c>
      <c r="T171" s="26">
        <v>128</v>
      </c>
      <c r="U171" s="26">
        <v>3.9950000000000001</v>
      </c>
      <c r="V171" s="26" t="s">
        <v>47</v>
      </c>
      <c r="W171" s="26" t="s">
        <v>47</v>
      </c>
      <c r="X171" s="27">
        <v>11210</v>
      </c>
      <c r="Y171" s="26">
        <v>7.492</v>
      </c>
      <c r="Z171" s="26">
        <v>6.5289999999999999</v>
      </c>
      <c r="AA171" s="27">
        <v>3136</v>
      </c>
    </row>
    <row r="172" spans="13:27">
      <c r="M172" s="45" t="s">
        <v>78</v>
      </c>
      <c r="N172" s="45" t="s">
        <v>76</v>
      </c>
      <c r="O172" s="45" t="s">
        <v>70</v>
      </c>
      <c r="P172" s="26">
        <v>3</v>
      </c>
      <c r="Q172" s="26">
        <v>1</v>
      </c>
      <c r="R172" s="26">
        <v>11</v>
      </c>
      <c r="S172" s="26">
        <v>23.41</v>
      </c>
      <c r="T172" s="26">
        <v>137.69999999999999</v>
      </c>
      <c r="U172" s="26">
        <v>3.9950000000000001</v>
      </c>
      <c r="V172" s="26" t="s">
        <v>47</v>
      </c>
      <c r="W172" s="26" t="s">
        <v>47</v>
      </c>
      <c r="X172" s="27">
        <v>15560</v>
      </c>
      <c r="Y172" s="26">
        <v>5.8810000000000002</v>
      </c>
      <c r="Z172" s="26">
        <v>8.9480000000000004</v>
      </c>
      <c r="AA172" s="27">
        <v>3374</v>
      </c>
    </row>
    <row r="173" spans="13:27">
      <c r="M173" s="45" t="s">
        <v>78</v>
      </c>
      <c r="N173" s="45" t="s">
        <v>76</v>
      </c>
      <c r="O173" s="45" t="s">
        <v>70</v>
      </c>
      <c r="P173" s="26">
        <v>3</v>
      </c>
      <c r="Q173" s="26">
        <v>1</v>
      </c>
      <c r="R173" s="26">
        <v>12</v>
      </c>
      <c r="S173" s="26">
        <v>32.090000000000003</v>
      </c>
      <c r="T173" s="26">
        <v>148.5</v>
      </c>
      <c r="U173" s="26">
        <v>3.996</v>
      </c>
      <c r="V173" s="26" t="s">
        <v>47</v>
      </c>
      <c r="W173" s="26" t="s">
        <v>47</v>
      </c>
      <c r="X173" s="27">
        <v>21530</v>
      </c>
      <c r="Y173" s="26">
        <v>4.6280000000000001</v>
      </c>
      <c r="Z173" s="26">
        <v>12.27</v>
      </c>
      <c r="AA173" s="27">
        <v>3639</v>
      </c>
    </row>
    <row r="174" spans="13:27">
      <c r="M174" s="45" t="s">
        <v>78</v>
      </c>
      <c r="N174" s="45" t="s">
        <v>76</v>
      </c>
      <c r="O174" s="45" t="s">
        <v>70</v>
      </c>
      <c r="P174" s="26">
        <v>3</v>
      </c>
      <c r="Q174" s="26">
        <v>1</v>
      </c>
      <c r="R174" s="26">
        <v>13</v>
      </c>
      <c r="S174" s="26">
        <v>43.99</v>
      </c>
      <c r="T174" s="26">
        <v>161.6</v>
      </c>
      <c r="U174" s="26">
        <v>3.9980000000000002</v>
      </c>
      <c r="V174" s="26" t="s">
        <v>47</v>
      </c>
      <c r="W174" s="26" t="s">
        <v>47</v>
      </c>
      <c r="X174" s="27">
        <v>29700</v>
      </c>
      <c r="Y174" s="26">
        <v>3.6720000000000002</v>
      </c>
      <c r="Z174" s="26">
        <v>16.809999999999999</v>
      </c>
      <c r="AA174" s="27">
        <v>3958</v>
      </c>
    </row>
    <row r="175" spans="13:27">
      <c r="M175" s="45" t="s">
        <v>78</v>
      </c>
      <c r="N175" s="45" t="s">
        <v>76</v>
      </c>
      <c r="O175" s="45" t="s">
        <v>70</v>
      </c>
      <c r="P175" s="26">
        <v>3</v>
      </c>
      <c r="Q175" s="26">
        <v>1</v>
      </c>
      <c r="R175" s="26">
        <v>14</v>
      </c>
      <c r="S175" s="26">
        <v>60.31</v>
      </c>
      <c r="T175" s="26">
        <v>177.1</v>
      </c>
      <c r="U175" s="26">
        <v>3.9969999999999999</v>
      </c>
      <c r="V175" s="26" t="s">
        <v>47</v>
      </c>
      <c r="W175" s="26" t="s">
        <v>47</v>
      </c>
      <c r="X175" s="27">
        <v>40920</v>
      </c>
      <c r="Y175" s="26">
        <v>2.9369999999999998</v>
      </c>
      <c r="Z175" s="26">
        <v>23.05</v>
      </c>
      <c r="AA175" s="27">
        <v>4339</v>
      </c>
    </row>
    <row r="176" spans="13:27">
      <c r="M176" s="45" t="s">
        <v>78</v>
      </c>
      <c r="N176" s="45" t="s">
        <v>76</v>
      </c>
      <c r="O176" s="45" t="s">
        <v>70</v>
      </c>
      <c r="P176" s="26">
        <v>3</v>
      </c>
      <c r="Q176" s="26">
        <v>1</v>
      </c>
      <c r="R176" s="26">
        <v>15</v>
      </c>
      <c r="S176" s="26">
        <v>82.66</v>
      </c>
      <c r="T176" s="26">
        <v>196.2</v>
      </c>
      <c r="U176" s="26">
        <v>3.9980000000000002</v>
      </c>
      <c r="V176" s="26" t="s">
        <v>47</v>
      </c>
      <c r="W176" s="26" t="s">
        <v>47</v>
      </c>
      <c r="X176" s="27">
        <v>56280</v>
      </c>
      <c r="Y176" s="26">
        <v>2.3730000000000002</v>
      </c>
      <c r="Z176" s="26">
        <v>31.59</v>
      </c>
      <c r="AA176" s="27">
        <v>4807</v>
      </c>
    </row>
    <row r="177" spans="4:35">
      <c r="M177" s="45" t="s">
        <v>78</v>
      </c>
      <c r="N177" s="45" t="s">
        <v>76</v>
      </c>
      <c r="O177" s="45" t="s">
        <v>70</v>
      </c>
      <c r="P177" s="26">
        <v>3</v>
      </c>
      <c r="Q177" s="26">
        <v>1</v>
      </c>
      <c r="R177" s="26">
        <v>16</v>
      </c>
      <c r="S177" s="26">
        <v>113.3</v>
      </c>
      <c r="T177" s="26">
        <v>219.5</v>
      </c>
      <c r="U177" s="26">
        <v>3.9980000000000002</v>
      </c>
      <c r="V177" s="26" t="s">
        <v>47</v>
      </c>
      <c r="W177" s="26" t="s">
        <v>47</v>
      </c>
      <c r="X177" s="27">
        <v>77350</v>
      </c>
      <c r="Y177" s="26">
        <v>1.9379999999999999</v>
      </c>
      <c r="Z177" s="26">
        <v>43.3</v>
      </c>
      <c r="AA177" s="27">
        <v>5379</v>
      </c>
    </row>
    <row r="178" spans="4:35">
      <c r="D178" s="2"/>
      <c r="M178" s="45" t="s">
        <v>78</v>
      </c>
      <c r="N178" s="45" t="s">
        <v>76</v>
      </c>
      <c r="O178" s="45" t="s">
        <v>70</v>
      </c>
      <c r="P178" s="26">
        <v>3</v>
      </c>
      <c r="Q178" s="26">
        <v>1</v>
      </c>
      <c r="R178" s="26">
        <v>17</v>
      </c>
      <c r="S178" s="26">
        <v>155.30000000000001</v>
      </c>
      <c r="T178" s="26">
        <v>248.2</v>
      </c>
      <c r="U178" s="26">
        <v>4</v>
      </c>
      <c r="V178" s="26" t="s">
        <v>47</v>
      </c>
      <c r="W178" s="26" t="s">
        <v>47</v>
      </c>
      <c r="X178" s="27">
        <v>106200</v>
      </c>
      <c r="Y178" s="26">
        <v>1.5980000000000001</v>
      </c>
      <c r="Z178" s="26">
        <v>59.36</v>
      </c>
      <c r="AA178" s="27">
        <v>6082</v>
      </c>
      <c r="AI178" s="2"/>
    </row>
    <row r="179" spans="4:35">
      <c r="M179" s="45" t="s">
        <v>78</v>
      </c>
      <c r="N179" s="45" t="s">
        <v>76</v>
      </c>
      <c r="O179" s="45" t="s">
        <v>70</v>
      </c>
      <c r="P179" s="26">
        <v>3</v>
      </c>
      <c r="Q179" s="26">
        <v>1</v>
      </c>
      <c r="R179" s="26">
        <v>18</v>
      </c>
      <c r="S179" s="26">
        <v>212.9</v>
      </c>
      <c r="T179" s="26">
        <v>282.89999999999998</v>
      </c>
      <c r="U179" s="26">
        <v>4.0010000000000003</v>
      </c>
      <c r="V179" s="26" t="s">
        <v>47</v>
      </c>
      <c r="W179" s="26" t="s">
        <v>47</v>
      </c>
      <c r="X179" s="27">
        <v>145800</v>
      </c>
      <c r="Y179" s="26">
        <v>1.329</v>
      </c>
      <c r="Z179" s="26">
        <v>81.37</v>
      </c>
      <c r="AA179" s="27">
        <v>6931</v>
      </c>
    </row>
    <row r="180" spans="4:35">
      <c r="M180" s="45" t="s">
        <v>78</v>
      </c>
      <c r="N180" s="45" t="s">
        <v>76</v>
      </c>
      <c r="O180" s="45" t="s">
        <v>70</v>
      </c>
      <c r="P180" s="26">
        <v>3</v>
      </c>
      <c r="Q180" s="26">
        <v>1</v>
      </c>
      <c r="R180" s="26">
        <v>19</v>
      </c>
      <c r="S180" s="26">
        <v>291.8</v>
      </c>
      <c r="T180" s="26">
        <v>324.60000000000002</v>
      </c>
      <c r="U180" s="26">
        <v>4.0010000000000003</v>
      </c>
      <c r="V180" s="26" t="s">
        <v>47</v>
      </c>
      <c r="W180" s="26" t="s">
        <v>47</v>
      </c>
      <c r="X180" s="27">
        <v>200000</v>
      </c>
      <c r="Y180" s="26">
        <v>1.1120000000000001</v>
      </c>
      <c r="Z180" s="26">
        <v>111.5</v>
      </c>
      <c r="AA180" s="27">
        <v>7952</v>
      </c>
    </row>
    <row r="181" spans="4:35">
      <c r="M181" s="45" t="s">
        <v>78</v>
      </c>
      <c r="N181" s="45" t="s">
        <v>76</v>
      </c>
      <c r="O181" s="45" t="s">
        <v>70</v>
      </c>
      <c r="P181" s="28">
        <v>3</v>
      </c>
      <c r="Q181" s="28">
        <v>1</v>
      </c>
      <c r="R181" s="26">
        <v>20</v>
      </c>
      <c r="S181" s="26">
        <v>400</v>
      </c>
      <c r="T181" s="26">
        <v>371.5</v>
      </c>
      <c r="U181" s="26">
        <v>4.0019999999999998</v>
      </c>
      <c r="V181" s="26" t="s">
        <v>47</v>
      </c>
      <c r="W181" s="26" t="s">
        <v>47</v>
      </c>
      <c r="X181" s="27">
        <v>274400</v>
      </c>
      <c r="Y181" s="26">
        <v>0.92869999999999997</v>
      </c>
      <c r="Z181" s="26">
        <v>152.9</v>
      </c>
      <c r="AA181" s="27">
        <v>9103</v>
      </c>
    </row>
    <row r="182" spans="4:35">
      <c r="M182" s="45" t="s">
        <v>78</v>
      </c>
      <c r="N182" s="45" t="s">
        <v>76</v>
      </c>
      <c r="O182" s="45" t="s">
        <v>70</v>
      </c>
      <c r="P182" s="30">
        <v>1</v>
      </c>
      <c r="Q182" s="30">
        <v>2</v>
      </c>
      <c r="R182" s="26">
        <v>1</v>
      </c>
      <c r="S182" s="26">
        <v>3.1350000000000003E-2</v>
      </c>
      <c r="T182" s="26">
        <v>0.90310000000000001</v>
      </c>
      <c r="U182" s="26">
        <v>3.9380000000000002</v>
      </c>
      <c r="V182" s="26">
        <v>153.9</v>
      </c>
      <c r="W182" s="26">
        <v>95.32</v>
      </c>
      <c r="X182" s="26">
        <v>0.49890000000000001</v>
      </c>
      <c r="Y182" s="26" t="s">
        <v>47</v>
      </c>
      <c r="Z182" s="26" t="s">
        <v>47</v>
      </c>
      <c r="AA182" s="26">
        <v>22.13</v>
      </c>
    </row>
    <row r="183" spans="4:35">
      <c r="M183" s="45" t="s">
        <v>78</v>
      </c>
      <c r="N183" s="45" t="s">
        <v>76</v>
      </c>
      <c r="O183" s="45" t="s">
        <v>70</v>
      </c>
      <c r="P183" s="30">
        <v>1</v>
      </c>
      <c r="Q183" s="30">
        <v>2</v>
      </c>
      <c r="R183" s="26">
        <v>2</v>
      </c>
      <c r="S183" s="26">
        <v>4.2369999999999998E-2</v>
      </c>
      <c r="T183" s="26">
        <v>2.3839999999999999</v>
      </c>
      <c r="U183" s="26">
        <v>3.9460000000000002</v>
      </c>
      <c r="V183" s="26">
        <v>137.4</v>
      </c>
      <c r="W183" s="26">
        <v>325.8</v>
      </c>
      <c r="X183" s="26">
        <v>0.67430000000000001</v>
      </c>
      <c r="Y183" s="26" t="s">
        <v>47</v>
      </c>
      <c r="Z183" s="26" t="s">
        <v>47</v>
      </c>
      <c r="AA183" s="26">
        <v>58.42</v>
      </c>
    </row>
    <row r="184" spans="4:35">
      <c r="M184" s="45" t="s">
        <v>78</v>
      </c>
      <c r="N184" s="45" t="s">
        <v>76</v>
      </c>
      <c r="O184" s="45" t="s">
        <v>70</v>
      </c>
      <c r="P184" s="30">
        <v>1</v>
      </c>
      <c r="Q184" s="30">
        <v>2</v>
      </c>
      <c r="R184" s="26">
        <v>3</v>
      </c>
      <c r="S184" s="26">
        <v>5.7849999999999999E-2</v>
      </c>
      <c r="T184" s="26">
        <v>3.7959999999999998</v>
      </c>
      <c r="U184" s="26">
        <v>3.948</v>
      </c>
      <c r="V184" s="26">
        <v>135.80000000000001</v>
      </c>
      <c r="W184" s="26">
        <v>389.2</v>
      </c>
      <c r="X184" s="26">
        <v>0.92079999999999995</v>
      </c>
      <c r="Y184" s="26" t="s">
        <v>47</v>
      </c>
      <c r="Z184" s="26" t="s">
        <v>47</v>
      </c>
      <c r="AA184" s="26">
        <v>93.01</v>
      </c>
    </row>
    <row r="185" spans="4:35">
      <c r="M185" s="45" t="s">
        <v>78</v>
      </c>
      <c r="N185" s="45" t="s">
        <v>76</v>
      </c>
      <c r="O185" s="45" t="s">
        <v>70</v>
      </c>
      <c r="P185" s="30">
        <v>1</v>
      </c>
      <c r="Q185" s="30">
        <v>2</v>
      </c>
      <c r="R185" s="26">
        <v>4</v>
      </c>
      <c r="S185" s="26">
        <v>7.9310000000000005E-2</v>
      </c>
      <c r="T185" s="26">
        <v>5.4690000000000003</v>
      </c>
      <c r="U185" s="26">
        <v>3.9489999999999998</v>
      </c>
      <c r="V185" s="26">
        <v>135.9</v>
      </c>
      <c r="W185" s="26">
        <v>411.4</v>
      </c>
      <c r="X185" s="26">
        <v>1.262</v>
      </c>
      <c r="Y185" s="26" t="s">
        <v>47</v>
      </c>
      <c r="Z185" s="26" t="s">
        <v>47</v>
      </c>
      <c r="AA185" s="26">
        <v>134</v>
      </c>
    </row>
    <row r="186" spans="4:35">
      <c r="M186" s="45" t="s">
        <v>78</v>
      </c>
      <c r="N186" s="45" t="s">
        <v>76</v>
      </c>
      <c r="O186" s="45" t="s">
        <v>70</v>
      </c>
      <c r="P186" s="30">
        <v>1</v>
      </c>
      <c r="Q186" s="30">
        <v>2</v>
      </c>
      <c r="R186" s="26">
        <v>5</v>
      </c>
      <c r="S186" s="26">
        <v>0.1087</v>
      </c>
      <c r="T186" s="26">
        <v>7.6420000000000003</v>
      </c>
      <c r="U186" s="26">
        <v>3.9529999999999998</v>
      </c>
      <c r="V186" s="26">
        <v>136.19999999999999</v>
      </c>
      <c r="W186" s="26">
        <v>420.1</v>
      </c>
      <c r="X186" s="26">
        <v>1.73</v>
      </c>
      <c r="Y186" s="26" t="s">
        <v>47</v>
      </c>
      <c r="Z186" s="26" t="s">
        <v>47</v>
      </c>
      <c r="AA186" s="26">
        <v>187.2</v>
      </c>
    </row>
    <row r="187" spans="4:35">
      <c r="M187" s="45" t="s">
        <v>78</v>
      </c>
      <c r="N187" s="45" t="s">
        <v>76</v>
      </c>
      <c r="O187" s="45" t="s">
        <v>70</v>
      </c>
      <c r="P187" s="30">
        <v>1</v>
      </c>
      <c r="Q187" s="30">
        <v>2</v>
      </c>
      <c r="R187" s="26">
        <v>6</v>
      </c>
      <c r="S187" s="26">
        <v>0.14899999999999999</v>
      </c>
      <c r="T187" s="26">
        <v>10.54</v>
      </c>
      <c r="U187" s="26">
        <v>3.952</v>
      </c>
      <c r="V187" s="26">
        <v>136.6</v>
      </c>
      <c r="W187" s="26">
        <v>423</v>
      </c>
      <c r="X187" s="26">
        <v>2.3719999999999999</v>
      </c>
      <c r="Y187" s="26" t="s">
        <v>47</v>
      </c>
      <c r="Z187" s="26" t="s">
        <v>47</v>
      </c>
      <c r="AA187" s="26">
        <v>258.39999999999998</v>
      </c>
    </row>
    <row r="188" spans="4:35">
      <c r="M188" s="45" t="s">
        <v>78</v>
      </c>
      <c r="N188" s="45" t="s">
        <v>76</v>
      </c>
      <c r="O188" s="45" t="s">
        <v>70</v>
      </c>
      <c r="P188" s="30">
        <v>1</v>
      </c>
      <c r="Q188" s="30">
        <v>2</v>
      </c>
      <c r="R188" s="26">
        <v>7</v>
      </c>
      <c r="S188" s="26">
        <v>0.20430000000000001</v>
      </c>
      <c r="T188" s="26">
        <v>14.44</v>
      </c>
      <c r="U188" s="26">
        <v>3.9540000000000002</v>
      </c>
      <c r="V188" s="26">
        <v>137.6</v>
      </c>
      <c r="W188" s="26">
        <v>422.2</v>
      </c>
      <c r="X188" s="26">
        <v>3.2519999999999998</v>
      </c>
      <c r="Y188" s="26" t="s">
        <v>47</v>
      </c>
      <c r="Z188" s="26" t="s">
        <v>47</v>
      </c>
      <c r="AA188" s="26">
        <v>353.7</v>
      </c>
    </row>
    <row r="189" spans="4:35">
      <c r="M189" s="45" t="s">
        <v>78</v>
      </c>
      <c r="N189" s="45" t="s">
        <v>76</v>
      </c>
      <c r="O189" s="45" t="s">
        <v>70</v>
      </c>
      <c r="P189" s="30">
        <v>1</v>
      </c>
      <c r="Q189" s="30">
        <v>2</v>
      </c>
      <c r="R189" s="26">
        <v>8</v>
      </c>
      <c r="S189" s="26">
        <v>0.28010000000000002</v>
      </c>
      <c r="T189" s="26">
        <v>19.5</v>
      </c>
      <c r="U189" s="26">
        <v>3.9569999999999999</v>
      </c>
      <c r="V189" s="26">
        <v>138.19999999999999</v>
      </c>
      <c r="W189" s="26">
        <v>415</v>
      </c>
      <c r="X189" s="26">
        <v>4.4569999999999999</v>
      </c>
      <c r="Y189" s="26" t="s">
        <v>47</v>
      </c>
      <c r="Z189" s="26" t="s">
        <v>47</v>
      </c>
      <c r="AA189" s="26">
        <v>477.7</v>
      </c>
    </row>
    <row r="190" spans="4:35">
      <c r="M190" s="45" t="s">
        <v>78</v>
      </c>
      <c r="N190" s="45" t="s">
        <v>76</v>
      </c>
      <c r="O190" s="45" t="s">
        <v>70</v>
      </c>
      <c r="P190" s="30">
        <v>1</v>
      </c>
      <c r="Q190" s="30">
        <v>2</v>
      </c>
      <c r="R190" s="26">
        <v>9</v>
      </c>
      <c r="S190" s="26">
        <v>0.38390000000000002</v>
      </c>
      <c r="T190" s="26">
        <v>25.78</v>
      </c>
      <c r="U190" s="26">
        <v>3.9590000000000001</v>
      </c>
      <c r="V190" s="26">
        <v>137.9</v>
      </c>
      <c r="W190" s="26">
        <v>398.8</v>
      </c>
      <c r="X190" s="26">
        <v>6.11</v>
      </c>
      <c r="Y190" s="26" t="s">
        <v>47</v>
      </c>
      <c r="Z190" s="26" t="s">
        <v>47</v>
      </c>
      <c r="AA190" s="26">
        <v>631.70000000000005</v>
      </c>
    </row>
    <row r="191" spans="4:35">
      <c r="M191" s="45" t="s">
        <v>78</v>
      </c>
      <c r="N191" s="45" t="s">
        <v>76</v>
      </c>
      <c r="O191" s="45" t="s">
        <v>70</v>
      </c>
      <c r="P191" s="30">
        <v>1</v>
      </c>
      <c r="Q191" s="30">
        <v>2</v>
      </c>
      <c r="R191" s="26">
        <v>10</v>
      </c>
      <c r="S191" s="26">
        <v>0.5262</v>
      </c>
      <c r="T191" s="26">
        <v>33.32</v>
      </c>
      <c r="U191" s="26">
        <v>3.9609999999999999</v>
      </c>
      <c r="V191" s="26">
        <v>136.80000000000001</v>
      </c>
      <c r="W191" s="26">
        <v>373.5</v>
      </c>
      <c r="X191" s="26">
        <v>8.3759999999999994</v>
      </c>
      <c r="Y191" s="26" t="s">
        <v>47</v>
      </c>
      <c r="Z191" s="26" t="s">
        <v>47</v>
      </c>
      <c r="AA191" s="26">
        <v>816.3</v>
      </c>
    </row>
    <row r="192" spans="4:35">
      <c r="M192" s="45" t="s">
        <v>78</v>
      </c>
      <c r="N192" s="45" t="s">
        <v>76</v>
      </c>
      <c r="O192" s="45" t="s">
        <v>70</v>
      </c>
      <c r="P192" s="30">
        <v>1</v>
      </c>
      <c r="Q192" s="30">
        <v>2</v>
      </c>
      <c r="R192" s="26">
        <v>11</v>
      </c>
      <c r="S192" s="26">
        <v>0.72140000000000004</v>
      </c>
      <c r="T192" s="26">
        <v>41.88</v>
      </c>
      <c r="U192" s="26">
        <v>3.9620000000000002</v>
      </c>
      <c r="V192" s="26">
        <v>134</v>
      </c>
      <c r="W192" s="26">
        <v>339.3</v>
      </c>
      <c r="X192" s="26">
        <v>11.48</v>
      </c>
      <c r="Y192" s="26" t="s">
        <v>47</v>
      </c>
      <c r="Z192" s="26" t="s">
        <v>47</v>
      </c>
      <c r="AA192" s="27">
        <v>1026</v>
      </c>
    </row>
    <row r="193" spans="13:27">
      <c r="M193" s="45" t="s">
        <v>78</v>
      </c>
      <c r="N193" s="45" t="s">
        <v>76</v>
      </c>
      <c r="O193" s="45" t="s">
        <v>70</v>
      </c>
      <c r="P193" s="30">
        <v>1</v>
      </c>
      <c r="Q193" s="30">
        <v>2</v>
      </c>
      <c r="R193" s="26">
        <v>12</v>
      </c>
      <c r="S193" s="26">
        <v>0.98880000000000001</v>
      </c>
      <c r="T193" s="26">
        <v>50.8</v>
      </c>
      <c r="U193" s="26">
        <v>3.9660000000000002</v>
      </c>
      <c r="V193" s="26">
        <v>128.5</v>
      </c>
      <c r="W193" s="26">
        <v>296.10000000000002</v>
      </c>
      <c r="X193" s="26">
        <v>15.74</v>
      </c>
      <c r="Y193" s="26" t="s">
        <v>47</v>
      </c>
      <c r="Z193" s="26" t="s">
        <v>47</v>
      </c>
      <c r="AA193" s="27">
        <v>1245</v>
      </c>
    </row>
    <row r="194" spans="13:27">
      <c r="M194" s="45" t="s">
        <v>78</v>
      </c>
      <c r="N194" s="45" t="s">
        <v>76</v>
      </c>
      <c r="O194" s="45" t="s">
        <v>70</v>
      </c>
      <c r="P194" s="30">
        <v>1</v>
      </c>
      <c r="Q194" s="30">
        <v>2</v>
      </c>
      <c r="R194" s="26">
        <v>13</v>
      </c>
      <c r="S194" s="26">
        <v>1.3560000000000001</v>
      </c>
      <c r="T194" s="26">
        <v>57.89</v>
      </c>
      <c r="U194" s="26">
        <v>3.9670000000000001</v>
      </c>
      <c r="V194" s="26">
        <v>124</v>
      </c>
      <c r="W194" s="26">
        <v>237.8</v>
      </c>
      <c r="X194" s="26">
        <v>21.58</v>
      </c>
      <c r="Y194" s="26" t="s">
        <v>47</v>
      </c>
      <c r="Z194" s="26" t="s">
        <v>47</v>
      </c>
      <c r="AA194" s="27">
        <v>1418</v>
      </c>
    </row>
    <row r="195" spans="13:27">
      <c r="M195" s="45" t="s">
        <v>78</v>
      </c>
      <c r="N195" s="45" t="s">
        <v>76</v>
      </c>
      <c r="O195" s="45" t="s">
        <v>70</v>
      </c>
      <c r="P195" s="30">
        <v>1</v>
      </c>
      <c r="Q195" s="30">
        <v>2</v>
      </c>
      <c r="R195" s="26">
        <v>14</v>
      </c>
      <c r="S195" s="26">
        <v>1.8580000000000001</v>
      </c>
      <c r="T195" s="26">
        <v>62.12</v>
      </c>
      <c r="U195" s="26">
        <v>3.9710000000000001</v>
      </c>
      <c r="V195" s="26">
        <v>121.9</v>
      </c>
      <c r="W195" s="26">
        <v>171</v>
      </c>
      <c r="X195" s="26">
        <v>29.58</v>
      </c>
      <c r="Y195" s="26" t="s">
        <v>47</v>
      </c>
      <c r="Z195" s="26" t="s">
        <v>47</v>
      </c>
      <c r="AA195" s="27">
        <v>1522</v>
      </c>
    </row>
    <row r="196" spans="13:27">
      <c r="M196" s="45" t="s">
        <v>78</v>
      </c>
      <c r="N196" s="45" t="s">
        <v>76</v>
      </c>
      <c r="O196" s="45" t="s">
        <v>70</v>
      </c>
      <c r="P196" s="30">
        <v>1</v>
      </c>
      <c r="Q196" s="30">
        <v>2</v>
      </c>
      <c r="R196" s="26">
        <v>15</v>
      </c>
      <c r="S196" s="26">
        <v>2.5449999999999999</v>
      </c>
      <c r="T196" s="26">
        <v>68.989999999999995</v>
      </c>
      <c r="U196" s="26">
        <v>3.9729999999999999</v>
      </c>
      <c r="V196" s="26">
        <v>112.5</v>
      </c>
      <c r="W196" s="26">
        <v>127.8</v>
      </c>
      <c r="X196" s="26">
        <v>40.51</v>
      </c>
      <c r="Y196" s="26" t="s">
        <v>47</v>
      </c>
      <c r="Z196" s="26" t="s">
        <v>47</v>
      </c>
      <c r="AA196" s="27">
        <v>1690</v>
      </c>
    </row>
    <row r="197" spans="13:27">
      <c r="M197" s="45" t="s">
        <v>78</v>
      </c>
      <c r="N197" s="45" t="s">
        <v>76</v>
      </c>
      <c r="O197" s="45" t="s">
        <v>70</v>
      </c>
      <c r="P197" s="30">
        <v>1</v>
      </c>
      <c r="Q197" s="30">
        <v>2</v>
      </c>
      <c r="R197" s="26">
        <v>16</v>
      </c>
      <c r="S197" s="26">
        <v>3.4870000000000001</v>
      </c>
      <c r="T197" s="26">
        <v>78.63</v>
      </c>
      <c r="U197" s="26">
        <v>3.9729999999999999</v>
      </c>
      <c r="V197" s="26">
        <v>99.96</v>
      </c>
      <c r="W197" s="26">
        <v>100.4</v>
      </c>
      <c r="X197" s="26">
        <v>55.5</v>
      </c>
      <c r="Y197" s="26" t="s">
        <v>47</v>
      </c>
      <c r="Z197" s="26" t="s">
        <v>47</v>
      </c>
      <c r="AA197" s="27">
        <v>1926</v>
      </c>
    </row>
    <row r="198" spans="13:27">
      <c r="M198" s="45" t="s">
        <v>78</v>
      </c>
      <c r="N198" s="45" t="s">
        <v>76</v>
      </c>
      <c r="O198" s="45" t="s">
        <v>70</v>
      </c>
      <c r="P198" s="30">
        <v>1</v>
      </c>
      <c r="Q198" s="30">
        <v>2</v>
      </c>
      <c r="R198" s="26">
        <v>17</v>
      </c>
      <c r="S198" s="26">
        <v>4.7789999999999999</v>
      </c>
      <c r="T198" s="26">
        <v>89.1</v>
      </c>
      <c r="U198" s="26">
        <v>3.9780000000000002</v>
      </c>
      <c r="V198" s="26">
        <v>86.76</v>
      </c>
      <c r="W198" s="26">
        <v>78.72</v>
      </c>
      <c r="X198" s="26">
        <v>76.06</v>
      </c>
      <c r="Y198" s="26" t="s">
        <v>47</v>
      </c>
      <c r="Z198" s="26" t="s">
        <v>47</v>
      </c>
      <c r="AA198" s="27">
        <v>2183</v>
      </c>
    </row>
    <row r="199" spans="13:27">
      <c r="M199" s="45" t="s">
        <v>78</v>
      </c>
      <c r="N199" s="45" t="s">
        <v>76</v>
      </c>
      <c r="O199" s="45" t="s">
        <v>70</v>
      </c>
      <c r="P199" s="30">
        <v>1</v>
      </c>
      <c r="Q199" s="30">
        <v>2</v>
      </c>
      <c r="R199" s="26">
        <v>18</v>
      </c>
      <c r="S199" s="26">
        <v>6.5510000000000002</v>
      </c>
      <c r="T199" s="26">
        <v>99.97</v>
      </c>
      <c r="U199" s="26">
        <v>3.98</v>
      </c>
      <c r="V199" s="26">
        <v>75.03</v>
      </c>
      <c r="W199" s="26">
        <v>59.71</v>
      </c>
      <c r="X199" s="26">
        <v>104.3</v>
      </c>
      <c r="Y199" s="26" t="s">
        <v>47</v>
      </c>
      <c r="Z199" s="26" t="s">
        <v>47</v>
      </c>
      <c r="AA199" s="27">
        <v>2450</v>
      </c>
    </row>
    <row r="200" spans="13:27">
      <c r="M200" s="45" t="s">
        <v>78</v>
      </c>
      <c r="N200" s="45" t="s">
        <v>76</v>
      </c>
      <c r="O200" s="45" t="s">
        <v>70</v>
      </c>
      <c r="P200" s="30">
        <v>1</v>
      </c>
      <c r="Q200" s="30">
        <v>2</v>
      </c>
      <c r="R200" s="26">
        <v>19</v>
      </c>
      <c r="S200" s="26">
        <v>8.98</v>
      </c>
      <c r="T200" s="26">
        <v>112.2</v>
      </c>
      <c r="U200" s="26">
        <v>3.9780000000000002</v>
      </c>
      <c r="V200" s="26">
        <v>65.13</v>
      </c>
      <c r="W200" s="26">
        <v>43.84</v>
      </c>
      <c r="X200" s="26">
        <v>142.9</v>
      </c>
      <c r="Y200" s="26" t="s">
        <v>47</v>
      </c>
      <c r="Z200" s="26" t="s">
        <v>47</v>
      </c>
      <c r="AA200" s="27">
        <v>2749</v>
      </c>
    </row>
    <row r="201" spans="13:27">
      <c r="M201" s="45" t="s">
        <v>78</v>
      </c>
      <c r="N201" s="45" t="s">
        <v>76</v>
      </c>
      <c r="O201" s="45" t="s">
        <v>70</v>
      </c>
      <c r="P201" s="28">
        <v>1</v>
      </c>
      <c r="Q201" s="30">
        <v>2</v>
      </c>
      <c r="R201" s="26">
        <v>20</v>
      </c>
      <c r="S201" s="26">
        <v>12.31</v>
      </c>
      <c r="T201" s="26">
        <v>126.3</v>
      </c>
      <c r="U201" s="26">
        <v>3.9809999999999999</v>
      </c>
      <c r="V201" s="26">
        <v>56.33</v>
      </c>
      <c r="W201" s="26">
        <v>31.3</v>
      </c>
      <c r="X201" s="26">
        <v>195.9</v>
      </c>
      <c r="Y201" s="26" t="s">
        <v>47</v>
      </c>
      <c r="Z201" s="26" t="s">
        <v>47</v>
      </c>
      <c r="AA201" s="27">
        <v>3093</v>
      </c>
    </row>
    <row r="202" spans="13:27">
      <c r="M202" s="45" t="s">
        <v>78</v>
      </c>
      <c r="N202" s="45" t="s">
        <v>76</v>
      </c>
      <c r="O202" s="45" t="s">
        <v>70</v>
      </c>
      <c r="P202" s="30">
        <v>2</v>
      </c>
      <c r="Q202" s="30">
        <v>2</v>
      </c>
      <c r="R202" s="26">
        <v>1</v>
      </c>
      <c r="S202" s="26">
        <v>3.1350000000000003E-2</v>
      </c>
      <c r="T202" s="26">
        <v>0.81910000000000005</v>
      </c>
      <c r="U202" s="26">
        <v>3.988</v>
      </c>
      <c r="V202" s="26">
        <v>134</v>
      </c>
      <c r="W202" s="26">
        <v>94.81</v>
      </c>
      <c r="X202" s="26">
        <v>0.49890000000000001</v>
      </c>
      <c r="Y202" s="26" t="s">
        <v>47</v>
      </c>
      <c r="Z202" s="26" t="s">
        <v>47</v>
      </c>
      <c r="AA202" s="26">
        <v>20.07</v>
      </c>
    </row>
    <row r="203" spans="13:27">
      <c r="M203" s="45" t="s">
        <v>78</v>
      </c>
      <c r="N203" s="45" t="s">
        <v>76</v>
      </c>
      <c r="O203" s="45" t="s">
        <v>70</v>
      </c>
      <c r="P203" s="30">
        <v>2</v>
      </c>
      <c r="Q203" s="30">
        <v>2</v>
      </c>
      <c r="R203" s="26">
        <v>2</v>
      </c>
      <c r="S203" s="26">
        <v>4.2369999999999998E-2</v>
      </c>
      <c r="T203" s="26">
        <v>2.1030000000000002</v>
      </c>
      <c r="U203" s="26">
        <v>3.9889999999999999</v>
      </c>
      <c r="V203" s="26">
        <v>119.8</v>
      </c>
      <c r="W203" s="26">
        <v>287.8</v>
      </c>
      <c r="X203" s="26">
        <v>0.6744</v>
      </c>
      <c r="Y203" s="26" t="s">
        <v>47</v>
      </c>
      <c r="Z203" s="26" t="s">
        <v>47</v>
      </c>
      <c r="AA203" s="26">
        <v>51.52</v>
      </c>
    </row>
    <row r="204" spans="13:27">
      <c r="M204" s="45" t="s">
        <v>78</v>
      </c>
      <c r="N204" s="45" t="s">
        <v>76</v>
      </c>
      <c r="O204" s="45" t="s">
        <v>70</v>
      </c>
      <c r="P204" s="30">
        <v>2</v>
      </c>
      <c r="Q204" s="30">
        <v>2</v>
      </c>
      <c r="R204" s="26">
        <v>3</v>
      </c>
      <c r="S204" s="26">
        <v>5.7849999999999999E-2</v>
      </c>
      <c r="T204" s="26">
        <v>3.327</v>
      </c>
      <c r="U204" s="26">
        <v>3.988</v>
      </c>
      <c r="V204" s="26">
        <v>118.5</v>
      </c>
      <c r="W204" s="26">
        <v>341.3</v>
      </c>
      <c r="X204" s="26">
        <v>0.92079999999999995</v>
      </c>
      <c r="Y204" s="26" t="s">
        <v>47</v>
      </c>
      <c r="Z204" s="26" t="s">
        <v>47</v>
      </c>
      <c r="AA204" s="26">
        <v>81.510000000000005</v>
      </c>
    </row>
    <row r="205" spans="13:27">
      <c r="M205" s="45" t="s">
        <v>78</v>
      </c>
      <c r="N205" s="45" t="s">
        <v>76</v>
      </c>
      <c r="O205" s="45" t="s">
        <v>70</v>
      </c>
      <c r="P205" s="30">
        <v>2</v>
      </c>
      <c r="Q205" s="30">
        <v>2</v>
      </c>
      <c r="R205" s="26">
        <v>4</v>
      </c>
      <c r="S205" s="26">
        <v>7.9310000000000005E-2</v>
      </c>
      <c r="T205" s="26">
        <v>4.7919999999999998</v>
      </c>
      <c r="U205" s="26">
        <v>3.9910000000000001</v>
      </c>
      <c r="V205" s="26">
        <v>118.7</v>
      </c>
      <c r="W205" s="26">
        <v>360.6</v>
      </c>
      <c r="X205" s="26">
        <v>1.262</v>
      </c>
      <c r="Y205" s="26" t="s">
        <v>47</v>
      </c>
      <c r="Z205" s="26" t="s">
        <v>47</v>
      </c>
      <c r="AA205" s="26">
        <v>117.4</v>
      </c>
    </row>
    <row r="206" spans="13:27">
      <c r="M206" s="45" t="s">
        <v>78</v>
      </c>
      <c r="N206" s="45" t="s">
        <v>76</v>
      </c>
      <c r="O206" s="45" t="s">
        <v>70</v>
      </c>
      <c r="P206" s="30">
        <v>2</v>
      </c>
      <c r="Q206" s="30">
        <v>2</v>
      </c>
      <c r="R206" s="26">
        <v>5</v>
      </c>
      <c r="S206" s="26">
        <v>0.1087</v>
      </c>
      <c r="T206" s="26">
        <v>6.7130000000000001</v>
      </c>
      <c r="U206" s="26">
        <v>3.988</v>
      </c>
      <c r="V206" s="26">
        <v>119.3</v>
      </c>
      <c r="W206" s="26">
        <v>369.1</v>
      </c>
      <c r="X206" s="26">
        <v>1.73</v>
      </c>
      <c r="Y206" s="26" t="s">
        <v>47</v>
      </c>
      <c r="Z206" s="26" t="s">
        <v>47</v>
      </c>
      <c r="AA206" s="26">
        <v>164.5</v>
      </c>
    </row>
    <row r="207" spans="13:27">
      <c r="M207" s="45" t="s">
        <v>78</v>
      </c>
      <c r="N207" s="45" t="s">
        <v>76</v>
      </c>
      <c r="O207" s="45" t="s">
        <v>70</v>
      </c>
      <c r="P207" s="30">
        <v>2</v>
      </c>
      <c r="Q207" s="30">
        <v>2</v>
      </c>
      <c r="R207" s="26">
        <v>6</v>
      </c>
      <c r="S207" s="26">
        <v>0.14899999999999999</v>
      </c>
      <c r="T207" s="26">
        <v>9.2639999999999993</v>
      </c>
      <c r="U207" s="26">
        <v>3.9910000000000001</v>
      </c>
      <c r="V207" s="26">
        <v>119.8</v>
      </c>
      <c r="W207" s="26">
        <v>371.7</v>
      </c>
      <c r="X207" s="26">
        <v>2.3719999999999999</v>
      </c>
      <c r="Y207" s="26" t="s">
        <v>47</v>
      </c>
      <c r="Z207" s="26" t="s">
        <v>47</v>
      </c>
      <c r="AA207" s="26">
        <v>227</v>
      </c>
    </row>
    <row r="208" spans="13:27">
      <c r="M208" s="45" t="s">
        <v>78</v>
      </c>
      <c r="N208" s="45" t="s">
        <v>76</v>
      </c>
      <c r="O208" s="45" t="s">
        <v>70</v>
      </c>
      <c r="P208" s="30">
        <v>2</v>
      </c>
      <c r="Q208" s="30">
        <v>2</v>
      </c>
      <c r="R208" s="26">
        <v>7</v>
      </c>
      <c r="S208" s="26">
        <v>0.20430000000000001</v>
      </c>
      <c r="T208" s="26">
        <v>12.63</v>
      </c>
      <c r="U208" s="26">
        <v>3.9910000000000001</v>
      </c>
      <c r="V208" s="26">
        <v>120</v>
      </c>
      <c r="W208" s="26">
        <v>369.3</v>
      </c>
      <c r="X208" s="26">
        <v>3.2509999999999999</v>
      </c>
      <c r="Y208" s="26" t="s">
        <v>47</v>
      </c>
      <c r="Z208" s="26" t="s">
        <v>47</v>
      </c>
      <c r="AA208" s="26">
        <v>309.39999999999998</v>
      </c>
    </row>
    <row r="209" spans="13:27">
      <c r="M209" s="45" t="s">
        <v>78</v>
      </c>
      <c r="N209" s="45" t="s">
        <v>76</v>
      </c>
      <c r="O209" s="45" t="s">
        <v>70</v>
      </c>
      <c r="P209" s="30">
        <v>2</v>
      </c>
      <c r="Q209" s="30">
        <v>2</v>
      </c>
      <c r="R209" s="26">
        <v>8</v>
      </c>
      <c r="S209" s="26">
        <v>0.28000000000000003</v>
      </c>
      <c r="T209" s="26">
        <v>16.989999999999998</v>
      </c>
      <c r="U209" s="26">
        <v>3.992</v>
      </c>
      <c r="V209" s="26">
        <v>120.2</v>
      </c>
      <c r="W209" s="26">
        <v>361.8</v>
      </c>
      <c r="X209" s="26">
        <v>4.4569999999999999</v>
      </c>
      <c r="Y209" s="26" t="s">
        <v>47</v>
      </c>
      <c r="Z209" s="26" t="s">
        <v>47</v>
      </c>
      <c r="AA209" s="26">
        <v>416.3</v>
      </c>
    </row>
    <row r="210" spans="13:27">
      <c r="M210" s="45" t="s">
        <v>78</v>
      </c>
      <c r="N210" s="45" t="s">
        <v>76</v>
      </c>
      <c r="O210" s="45" t="s">
        <v>70</v>
      </c>
      <c r="P210" s="30">
        <v>2</v>
      </c>
      <c r="Q210" s="30">
        <v>2</v>
      </c>
      <c r="R210" s="26">
        <v>9</v>
      </c>
      <c r="S210" s="26">
        <v>0.38390000000000002</v>
      </c>
      <c r="T210" s="26">
        <v>22.52</v>
      </c>
      <c r="U210" s="26">
        <v>3.9929999999999999</v>
      </c>
      <c r="V210" s="26">
        <v>120.4</v>
      </c>
      <c r="W210" s="26">
        <v>348.4</v>
      </c>
      <c r="X210" s="26">
        <v>6.11</v>
      </c>
      <c r="Y210" s="26" t="s">
        <v>47</v>
      </c>
      <c r="Z210" s="26" t="s">
        <v>47</v>
      </c>
      <c r="AA210" s="26">
        <v>551.9</v>
      </c>
    </row>
    <row r="211" spans="13:27">
      <c r="M211" s="45" t="s">
        <v>78</v>
      </c>
      <c r="N211" s="45" t="s">
        <v>76</v>
      </c>
      <c r="O211" s="45" t="s">
        <v>70</v>
      </c>
      <c r="P211" s="30">
        <v>2</v>
      </c>
      <c r="Q211" s="30">
        <v>2</v>
      </c>
      <c r="R211" s="26">
        <v>10</v>
      </c>
      <c r="S211" s="26">
        <v>0.5262</v>
      </c>
      <c r="T211" s="26">
        <v>29.22</v>
      </c>
      <c r="U211" s="26">
        <v>3.9929999999999999</v>
      </c>
      <c r="V211" s="26">
        <v>119.9</v>
      </c>
      <c r="W211" s="26">
        <v>327.7</v>
      </c>
      <c r="X211" s="26">
        <v>8.375</v>
      </c>
      <c r="Y211" s="26" t="s">
        <v>47</v>
      </c>
      <c r="Z211" s="26" t="s">
        <v>47</v>
      </c>
      <c r="AA211" s="26">
        <v>716</v>
      </c>
    </row>
    <row r="212" spans="13:27">
      <c r="M212" s="45" t="s">
        <v>78</v>
      </c>
      <c r="N212" s="45" t="s">
        <v>76</v>
      </c>
      <c r="O212" s="45" t="s">
        <v>70</v>
      </c>
      <c r="P212" s="30">
        <v>2</v>
      </c>
      <c r="Q212" s="30">
        <v>2</v>
      </c>
      <c r="R212" s="26">
        <v>11</v>
      </c>
      <c r="S212" s="26">
        <v>0.72130000000000005</v>
      </c>
      <c r="T212" s="26">
        <v>36.83</v>
      </c>
      <c r="U212" s="26">
        <v>3.992</v>
      </c>
      <c r="V212" s="26">
        <v>117.7</v>
      </c>
      <c r="W212" s="26">
        <v>298.5</v>
      </c>
      <c r="X212" s="26">
        <v>11.48</v>
      </c>
      <c r="Y212" s="26" t="s">
        <v>47</v>
      </c>
      <c r="Z212" s="26" t="s">
        <v>47</v>
      </c>
      <c r="AA212" s="26">
        <v>902.4</v>
      </c>
    </row>
    <row r="213" spans="13:27">
      <c r="M213" s="45" t="s">
        <v>78</v>
      </c>
      <c r="N213" s="45" t="s">
        <v>76</v>
      </c>
      <c r="O213" s="45" t="s">
        <v>70</v>
      </c>
      <c r="P213" s="30">
        <v>2</v>
      </c>
      <c r="Q213" s="30">
        <v>2</v>
      </c>
      <c r="R213" s="26">
        <v>12</v>
      </c>
      <c r="S213" s="26">
        <v>0.98880000000000001</v>
      </c>
      <c r="T213" s="26">
        <v>44.92</v>
      </c>
      <c r="U213" s="26">
        <v>3.9950000000000001</v>
      </c>
      <c r="V213" s="26">
        <v>113.5</v>
      </c>
      <c r="W213" s="26">
        <v>261.89999999999998</v>
      </c>
      <c r="X213" s="26">
        <v>15.74</v>
      </c>
      <c r="Y213" s="26" t="s">
        <v>47</v>
      </c>
      <c r="Z213" s="26" t="s">
        <v>47</v>
      </c>
      <c r="AA213" s="27">
        <v>1101</v>
      </c>
    </row>
    <row r="214" spans="13:27">
      <c r="M214" s="45" t="s">
        <v>78</v>
      </c>
      <c r="N214" s="45" t="s">
        <v>76</v>
      </c>
      <c r="O214" s="45" t="s">
        <v>70</v>
      </c>
      <c r="P214" s="30">
        <v>2</v>
      </c>
      <c r="Q214" s="30">
        <v>2</v>
      </c>
      <c r="R214" s="26">
        <v>13</v>
      </c>
      <c r="S214" s="26">
        <v>1.3560000000000001</v>
      </c>
      <c r="T214" s="26">
        <v>51.35</v>
      </c>
      <c r="U214" s="26">
        <v>3.9950000000000001</v>
      </c>
      <c r="V214" s="26">
        <v>110.5</v>
      </c>
      <c r="W214" s="26">
        <v>210.7</v>
      </c>
      <c r="X214" s="26">
        <v>21.58</v>
      </c>
      <c r="Y214" s="26" t="s">
        <v>47</v>
      </c>
      <c r="Z214" s="26" t="s">
        <v>47</v>
      </c>
      <c r="AA214" s="27">
        <v>1258</v>
      </c>
    </row>
    <row r="215" spans="13:27">
      <c r="M215" s="45" t="s">
        <v>78</v>
      </c>
      <c r="N215" s="45" t="s">
        <v>76</v>
      </c>
      <c r="O215" s="45" t="s">
        <v>70</v>
      </c>
      <c r="P215" s="30">
        <v>2</v>
      </c>
      <c r="Q215" s="30">
        <v>2</v>
      </c>
      <c r="R215" s="26">
        <v>14</v>
      </c>
      <c r="S215" s="26">
        <v>1.859</v>
      </c>
      <c r="T215" s="26">
        <v>55.29</v>
      </c>
      <c r="U215" s="26">
        <v>3.9940000000000002</v>
      </c>
      <c r="V215" s="26">
        <v>109.5</v>
      </c>
      <c r="W215" s="26">
        <v>151.5</v>
      </c>
      <c r="X215" s="26">
        <v>29.58</v>
      </c>
      <c r="Y215" s="26" t="s">
        <v>47</v>
      </c>
      <c r="Z215" s="26" t="s">
        <v>47</v>
      </c>
      <c r="AA215" s="27">
        <v>1355</v>
      </c>
    </row>
    <row r="216" spans="13:27">
      <c r="M216" s="45" t="s">
        <v>78</v>
      </c>
      <c r="N216" s="45" t="s">
        <v>76</v>
      </c>
      <c r="O216" s="45" t="s">
        <v>70</v>
      </c>
      <c r="P216" s="30">
        <v>2</v>
      </c>
      <c r="Q216" s="30">
        <v>2</v>
      </c>
      <c r="R216" s="26">
        <v>15</v>
      </c>
      <c r="S216" s="26">
        <v>2.5449999999999999</v>
      </c>
      <c r="T216" s="26">
        <v>61.72</v>
      </c>
      <c r="U216" s="26">
        <v>3.9940000000000002</v>
      </c>
      <c r="V216" s="26">
        <v>101.3</v>
      </c>
      <c r="W216" s="26">
        <v>113.8</v>
      </c>
      <c r="X216" s="26">
        <v>40.51</v>
      </c>
      <c r="Y216" s="26" t="s">
        <v>47</v>
      </c>
      <c r="Z216" s="26" t="s">
        <v>47</v>
      </c>
      <c r="AA216" s="27">
        <v>1512</v>
      </c>
    </row>
    <row r="217" spans="13:27">
      <c r="M217" s="45" t="s">
        <v>78</v>
      </c>
      <c r="N217" s="45" t="s">
        <v>76</v>
      </c>
      <c r="O217" s="45" t="s">
        <v>70</v>
      </c>
      <c r="P217" s="30">
        <v>2</v>
      </c>
      <c r="Q217" s="30">
        <v>2</v>
      </c>
      <c r="R217" s="26">
        <v>16</v>
      </c>
      <c r="S217" s="26">
        <v>3.4870000000000001</v>
      </c>
      <c r="T217" s="26">
        <v>70.47</v>
      </c>
      <c r="U217" s="26">
        <v>3.9940000000000002</v>
      </c>
      <c r="V217" s="26">
        <v>89.91</v>
      </c>
      <c r="W217" s="26">
        <v>89.66</v>
      </c>
      <c r="X217" s="26">
        <v>55.5</v>
      </c>
      <c r="Y217" s="26" t="s">
        <v>47</v>
      </c>
      <c r="Z217" s="26" t="s">
        <v>47</v>
      </c>
      <c r="AA217" s="27">
        <v>1727</v>
      </c>
    </row>
    <row r="218" spans="13:27">
      <c r="M218" s="45" t="s">
        <v>78</v>
      </c>
      <c r="N218" s="45" t="s">
        <v>76</v>
      </c>
      <c r="O218" s="45" t="s">
        <v>70</v>
      </c>
      <c r="P218" s="30">
        <v>2</v>
      </c>
      <c r="Q218" s="30">
        <v>2</v>
      </c>
      <c r="R218" s="26">
        <v>17</v>
      </c>
      <c r="S218" s="26">
        <v>4.7789999999999999</v>
      </c>
      <c r="T218" s="26">
        <v>79.92</v>
      </c>
      <c r="U218" s="26">
        <v>3.9940000000000002</v>
      </c>
      <c r="V218" s="26">
        <v>78.06</v>
      </c>
      <c r="W218" s="26">
        <v>70.349999999999994</v>
      </c>
      <c r="X218" s="26">
        <v>76.06</v>
      </c>
      <c r="Y218" s="26" t="s">
        <v>47</v>
      </c>
      <c r="Z218" s="26" t="s">
        <v>47</v>
      </c>
      <c r="AA218" s="27">
        <v>1958</v>
      </c>
    </row>
    <row r="219" spans="13:27">
      <c r="M219" s="45" t="s">
        <v>78</v>
      </c>
      <c r="N219" s="45" t="s">
        <v>76</v>
      </c>
      <c r="O219" s="45" t="s">
        <v>70</v>
      </c>
      <c r="P219" s="30">
        <v>2</v>
      </c>
      <c r="Q219" s="30">
        <v>2</v>
      </c>
      <c r="R219" s="26">
        <v>18</v>
      </c>
      <c r="S219" s="26">
        <v>6.5510000000000002</v>
      </c>
      <c r="T219" s="26">
        <v>89.93</v>
      </c>
      <c r="U219" s="26">
        <v>3.9950000000000001</v>
      </c>
      <c r="V219" s="26">
        <v>67.760000000000005</v>
      </c>
      <c r="W219" s="26">
        <v>53.37</v>
      </c>
      <c r="X219" s="26">
        <v>104.3</v>
      </c>
      <c r="Y219" s="26" t="s">
        <v>47</v>
      </c>
      <c r="Z219" s="26" t="s">
        <v>47</v>
      </c>
      <c r="AA219" s="27">
        <v>2203</v>
      </c>
    </row>
    <row r="220" spans="13:27">
      <c r="M220" s="45" t="s">
        <v>78</v>
      </c>
      <c r="N220" s="45" t="s">
        <v>76</v>
      </c>
      <c r="O220" s="45" t="s">
        <v>70</v>
      </c>
      <c r="P220" s="30">
        <v>2</v>
      </c>
      <c r="Q220" s="30">
        <v>2</v>
      </c>
      <c r="R220" s="26">
        <v>19</v>
      </c>
      <c r="S220" s="26">
        <v>8.9809999999999999</v>
      </c>
      <c r="T220" s="26">
        <v>101.6</v>
      </c>
      <c r="U220" s="26">
        <v>3.9969999999999999</v>
      </c>
      <c r="V220" s="26">
        <v>59.22</v>
      </c>
      <c r="W220" s="26">
        <v>39.26</v>
      </c>
      <c r="X220" s="26">
        <v>142.9</v>
      </c>
      <c r="Y220" s="26" t="s">
        <v>47</v>
      </c>
      <c r="Z220" s="26" t="s">
        <v>47</v>
      </c>
      <c r="AA220" s="27">
        <v>2488</v>
      </c>
    </row>
    <row r="221" spans="13:27">
      <c r="M221" s="45" t="s">
        <v>78</v>
      </c>
      <c r="N221" s="45" t="s">
        <v>76</v>
      </c>
      <c r="O221" s="45" t="s">
        <v>70</v>
      </c>
      <c r="P221" s="28">
        <v>2</v>
      </c>
      <c r="Q221" s="30">
        <v>2</v>
      </c>
      <c r="R221" s="26">
        <v>20</v>
      </c>
      <c r="S221" s="26">
        <v>12.31</v>
      </c>
      <c r="T221" s="26">
        <v>115.2</v>
      </c>
      <c r="U221" s="26">
        <v>4</v>
      </c>
      <c r="V221" s="26">
        <v>51.64</v>
      </c>
      <c r="W221" s="26">
        <v>28.12</v>
      </c>
      <c r="X221" s="26">
        <v>195.9</v>
      </c>
      <c r="Y221" s="26" t="s">
        <v>47</v>
      </c>
      <c r="Z221" s="26" t="s">
        <v>47</v>
      </c>
      <c r="AA221" s="27">
        <v>2823</v>
      </c>
    </row>
    <row r="222" spans="13:27">
      <c r="M222" s="45" t="s">
        <v>78</v>
      </c>
      <c r="N222" s="45" t="s">
        <v>76</v>
      </c>
      <c r="O222" s="45" t="s">
        <v>70</v>
      </c>
      <c r="P222" s="26">
        <v>3</v>
      </c>
      <c r="Q222" s="30">
        <v>2</v>
      </c>
      <c r="R222" s="26">
        <v>1</v>
      </c>
      <c r="S222" s="26">
        <v>3.1350000000000003E-2</v>
      </c>
      <c r="T222" s="26">
        <v>0.76859999999999995</v>
      </c>
      <c r="U222" s="26">
        <v>3.9969999999999999</v>
      </c>
      <c r="V222" s="26">
        <v>123.6</v>
      </c>
      <c r="W222" s="26">
        <v>91.98</v>
      </c>
      <c r="X222" s="26">
        <v>0.49890000000000001</v>
      </c>
      <c r="Y222" s="26" t="s">
        <v>47</v>
      </c>
      <c r="Z222" s="26" t="s">
        <v>47</v>
      </c>
      <c r="AA222" s="26">
        <v>18.829999999999998</v>
      </c>
    </row>
    <row r="223" spans="13:27">
      <c r="M223" s="45" t="s">
        <v>78</v>
      </c>
      <c r="N223" s="45" t="s">
        <v>76</v>
      </c>
      <c r="O223" s="45" t="s">
        <v>70</v>
      </c>
      <c r="P223" s="26">
        <v>3</v>
      </c>
      <c r="Q223" s="30">
        <v>2</v>
      </c>
      <c r="R223" s="26">
        <v>2</v>
      </c>
      <c r="S223" s="26">
        <v>4.2369999999999998E-2</v>
      </c>
      <c r="T223" s="26">
        <v>1.95</v>
      </c>
      <c r="U223" s="26">
        <v>3.9990000000000001</v>
      </c>
      <c r="V223" s="26">
        <v>110.4</v>
      </c>
      <c r="W223" s="26">
        <v>267.2</v>
      </c>
      <c r="X223" s="26">
        <v>0.6744</v>
      </c>
      <c r="Y223" s="26" t="s">
        <v>47</v>
      </c>
      <c r="Z223" s="26" t="s">
        <v>47</v>
      </c>
      <c r="AA223" s="26">
        <v>47.77</v>
      </c>
    </row>
    <row r="224" spans="13:27">
      <c r="M224" s="45" t="s">
        <v>78</v>
      </c>
      <c r="N224" s="45" t="s">
        <v>76</v>
      </c>
      <c r="O224" s="45" t="s">
        <v>70</v>
      </c>
      <c r="P224" s="26">
        <v>3</v>
      </c>
      <c r="Q224" s="30">
        <v>2</v>
      </c>
      <c r="R224" s="26">
        <v>3</v>
      </c>
      <c r="S224" s="26">
        <v>5.7849999999999999E-2</v>
      </c>
      <c r="T224" s="26">
        <v>3.081</v>
      </c>
      <c r="U224" s="26">
        <v>3.9980000000000002</v>
      </c>
      <c r="V224" s="26">
        <v>109.4</v>
      </c>
      <c r="W224" s="26">
        <v>316.2</v>
      </c>
      <c r="X224" s="26">
        <v>0.92079999999999995</v>
      </c>
      <c r="Y224" s="26" t="s">
        <v>47</v>
      </c>
      <c r="Z224" s="26" t="s">
        <v>47</v>
      </c>
      <c r="AA224" s="26">
        <v>75.489999999999995</v>
      </c>
    </row>
    <row r="225" spans="13:27">
      <c r="M225" s="45" t="s">
        <v>78</v>
      </c>
      <c r="N225" s="45" t="s">
        <v>76</v>
      </c>
      <c r="O225" s="45" t="s">
        <v>70</v>
      </c>
      <c r="P225" s="26">
        <v>3</v>
      </c>
      <c r="Q225" s="30">
        <v>2</v>
      </c>
      <c r="R225" s="26">
        <v>4</v>
      </c>
      <c r="S225" s="26">
        <v>7.9310000000000005E-2</v>
      </c>
      <c r="T225" s="26">
        <v>4.4470000000000001</v>
      </c>
      <c r="U225" s="26">
        <v>3.9990000000000001</v>
      </c>
      <c r="V225" s="26">
        <v>109.9</v>
      </c>
      <c r="W225" s="26">
        <v>334.7</v>
      </c>
      <c r="X225" s="26">
        <v>1.262</v>
      </c>
      <c r="Y225" s="26" t="s">
        <v>47</v>
      </c>
      <c r="Z225" s="26" t="s">
        <v>47</v>
      </c>
      <c r="AA225" s="26">
        <v>109</v>
      </c>
    </row>
    <row r="226" spans="13:27">
      <c r="M226" s="45" t="s">
        <v>78</v>
      </c>
      <c r="N226" s="45" t="s">
        <v>76</v>
      </c>
      <c r="O226" s="45" t="s">
        <v>70</v>
      </c>
      <c r="P226" s="26">
        <v>3</v>
      </c>
      <c r="Q226" s="30">
        <v>2</v>
      </c>
      <c r="R226" s="26">
        <v>5</v>
      </c>
      <c r="S226" s="26">
        <v>0.1087</v>
      </c>
      <c r="T226" s="26">
        <v>6.24</v>
      </c>
      <c r="U226" s="26">
        <v>3.9990000000000001</v>
      </c>
      <c r="V226" s="26">
        <v>110.7</v>
      </c>
      <c r="W226" s="26">
        <v>343.2</v>
      </c>
      <c r="X226" s="26">
        <v>1.73</v>
      </c>
      <c r="Y226" s="26" t="s">
        <v>47</v>
      </c>
      <c r="Z226" s="26" t="s">
        <v>47</v>
      </c>
      <c r="AA226" s="26">
        <v>152.9</v>
      </c>
    </row>
    <row r="227" spans="13:27">
      <c r="M227" s="45" t="s">
        <v>78</v>
      </c>
      <c r="N227" s="45" t="s">
        <v>76</v>
      </c>
      <c r="O227" s="45" t="s">
        <v>70</v>
      </c>
      <c r="P227" s="26">
        <v>3</v>
      </c>
      <c r="Q227" s="30">
        <v>2</v>
      </c>
      <c r="R227" s="26">
        <v>6</v>
      </c>
      <c r="S227" s="26">
        <v>0.14899999999999999</v>
      </c>
      <c r="T227" s="26">
        <v>8.6110000000000007</v>
      </c>
      <c r="U227" s="26">
        <v>3.9969999999999999</v>
      </c>
      <c r="V227" s="26">
        <v>111.1</v>
      </c>
      <c r="W227" s="26">
        <v>345.6</v>
      </c>
      <c r="X227" s="26">
        <v>2.3719999999999999</v>
      </c>
      <c r="Y227" s="26" t="s">
        <v>47</v>
      </c>
      <c r="Z227" s="26" t="s">
        <v>47</v>
      </c>
      <c r="AA227" s="26">
        <v>211</v>
      </c>
    </row>
    <row r="228" spans="13:27">
      <c r="M228" s="45" t="s">
        <v>78</v>
      </c>
      <c r="N228" s="45" t="s">
        <v>76</v>
      </c>
      <c r="O228" s="45" t="s">
        <v>70</v>
      </c>
      <c r="P228" s="26">
        <v>3</v>
      </c>
      <c r="Q228" s="30">
        <v>2</v>
      </c>
      <c r="R228" s="26">
        <v>7</v>
      </c>
      <c r="S228" s="26">
        <v>0.20430000000000001</v>
      </c>
      <c r="T228" s="26">
        <v>11.71</v>
      </c>
      <c r="U228" s="26">
        <v>3.9980000000000002</v>
      </c>
      <c r="V228" s="26">
        <v>111.2</v>
      </c>
      <c r="W228" s="26">
        <v>342.7</v>
      </c>
      <c r="X228" s="26">
        <v>3.2509999999999999</v>
      </c>
      <c r="Y228" s="26" t="s">
        <v>47</v>
      </c>
      <c r="Z228" s="26" t="s">
        <v>47</v>
      </c>
      <c r="AA228" s="26">
        <v>287</v>
      </c>
    </row>
    <row r="229" spans="13:27">
      <c r="M229" s="45" t="s">
        <v>78</v>
      </c>
      <c r="N229" s="45" t="s">
        <v>76</v>
      </c>
      <c r="O229" s="45" t="s">
        <v>70</v>
      </c>
      <c r="P229" s="26">
        <v>3</v>
      </c>
      <c r="Q229" s="30">
        <v>2</v>
      </c>
      <c r="R229" s="26">
        <v>8</v>
      </c>
      <c r="S229" s="26">
        <v>0.28000000000000003</v>
      </c>
      <c r="T229" s="26">
        <v>15.74</v>
      </c>
      <c r="U229" s="26">
        <v>3.9980000000000002</v>
      </c>
      <c r="V229" s="26">
        <v>111.3</v>
      </c>
      <c r="W229" s="26">
        <v>335.2</v>
      </c>
      <c r="X229" s="26">
        <v>4.4569999999999999</v>
      </c>
      <c r="Y229" s="26" t="s">
        <v>47</v>
      </c>
      <c r="Z229" s="26" t="s">
        <v>47</v>
      </c>
      <c r="AA229" s="26">
        <v>385.7</v>
      </c>
    </row>
    <row r="230" spans="13:27">
      <c r="M230" s="45" t="s">
        <v>78</v>
      </c>
      <c r="N230" s="45" t="s">
        <v>76</v>
      </c>
      <c r="O230" s="45" t="s">
        <v>70</v>
      </c>
      <c r="P230" s="26">
        <v>3</v>
      </c>
      <c r="Q230" s="30">
        <v>2</v>
      </c>
      <c r="R230" s="26">
        <v>9</v>
      </c>
      <c r="S230" s="26">
        <v>0.38390000000000002</v>
      </c>
      <c r="T230" s="26">
        <v>20.91</v>
      </c>
      <c r="U230" s="26">
        <v>3.9990000000000001</v>
      </c>
      <c r="V230" s="26">
        <v>111.6</v>
      </c>
      <c r="W230" s="26">
        <v>323.5</v>
      </c>
      <c r="X230" s="26">
        <v>6.11</v>
      </c>
      <c r="Y230" s="26" t="s">
        <v>47</v>
      </c>
      <c r="Z230" s="26" t="s">
        <v>47</v>
      </c>
      <c r="AA230" s="26">
        <v>512.29999999999995</v>
      </c>
    </row>
    <row r="231" spans="13:27">
      <c r="M231" s="45" t="s">
        <v>78</v>
      </c>
      <c r="N231" s="45" t="s">
        <v>76</v>
      </c>
      <c r="O231" s="45" t="s">
        <v>70</v>
      </c>
      <c r="P231" s="26">
        <v>3</v>
      </c>
      <c r="Q231" s="30">
        <v>2</v>
      </c>
      <c r="R231" s="26">
        <v>10</v>
      </c>
      <c r="S231" s="26">
        <v>0.5262</v>
      </c>
      <c r="T231" s="26">
        <v>27.17</v>
      </c>
      <c r="U231" s="26">
        <v>3.9980000000000002</v>
      </c>
      <c r="V231" s="26">
        <v>111.4</v>
      </c>
      <c r="W231" s="26">
        <v>304.7</v>
      </c>
      <c r="X231" s="26">
        <v>8.375</v>
      </c>
      <c r="Y231" s="26" t="s">
        <v>47</v>
      </c>
      <c r="Z231" s="26" t="s">
        <v>47</v>
      </c>
      <c r="AA231" s="26">
        <v>665.8</v>
      </c>
    </row>
    <row r="232" spans="13:27">
      <c r="M232" s="45" t="s">
        <v>78</v>
      </c>
      <c r="N232" s="45" t="s">
        <v>76</v>
      </c>
      <c r="O232" s="45" t="s">
        <v>70</v>
      </c>
      <c r="P232" s="26">
        <v>3</v>
      </c>
      <c r="Q232" s="30">
        <v>2</v>
      </c>
      <c r="R232" s="26">
        <v>11</v>
      </c>
      <c r="S232" s="26">
        <v>0.72130000000000005</v>
      </c>
      <c r="T232" s="26">
        <v>34.32</v>
      </c>
      <c r="U232" s="26">
        <v>3.9990000000000001</v>
      </c>
      <c r="V232" s="26">
        <v>109.6</v>
      </c>
      <c r="W232" s="26">
        <v>278.10000000000002</v>
      </c>
      <c r="X232" s="26">
        <v>11.48</v>
      </c>
      <c r="Y232" s="26" t="s">
        <v>47</v>
      </c>
      <c r="Z232" s="26" t="s">
        <v>47</v>
      </c>
      <c r="AA232" s="26">
        <v>840.9</v>
      </c>
    </row>
    <row r="233" spans="13:27">
      <c r="M233" s="45" t="s">
        <v>78</v>
      </c>
      <c r="N233" s="45" t="s">
        <v>76</v>
      </c>
      <c r="O233" s="45" t="s">
        <v>70</v>
      </c>
      <c r="P233" s="26">
        <v>3</v>
      </c>
      <c r="Q233" s="30">
        <v>2</v>
      </c>
      <c r="R233" s="26">
        <v>12</v>
      </c>
      <c r="S233" s="26">
        <v>0.98880000000000001</v>
      </c>
      <c r="T233" s="26">
        <v>41.96</v>
      </c>
      <c r="U233" s="26">
        <v>3.9990000000000001</v>
      </c>
      <c r="V233" s="26">
        <v>106.1</v>
      </c>
      <c r="W233" s="26">
        <v>244.6</v>
      </c>
      <c r="X233" s="26">
        <v>15.74</v>
      </c>
      <c r="Y233" s="26" t="s">
        <v>47</v>
      </c>
      <c r="Z233" s="26" t="s">
        <v>47</v>
      </c>
      <c r="AA233" s="27">
        <v>1028</v>
      </c>
    </row>
    <row r="234" spans="13:27">
      <c r="M234" s="45" t="s">
        <v>78</v>
      </c>
      <c r="N234" s="45" t="s">
        <v>76</v>
      </c>
      <c r="O234" s="45" t="s">
        <v>70</v>
      </c>
      <c r="P234" s="26">
        <v>3</v>
      </c>
      <c r="Q234" s="30">
        <v>2</v>
      </c>
      <c r="R234" s="26">
        <v>13</v>
      </c>
      <c r="S234" s="26">
        <v>1.3560000000000001</v>
      </c>
      <c r="T234" s="26">
        <v>48.09</v>
      </c>
      <c r="U234" s="26">
        <v>3.9990000000000001</v>
      </c>
      <c r="V234" s="26">
        <v>103.7</v>
      </c>
      <c r="W234" s="26">
        <v>197.2</v>
      </c>
      <c r="X234" s="26">
        <v>21.58</v>
      </c>
      <c r="Y234" s="26" t="s">
        <v>47</v>
      </c>
      <c r="Z234" s="26" t="s">
        <v>47</v>
      </c>
      <c r="AA234" s="27">
        <v>1178</v>
      </c>
    </row>
    <row r="235" spans="13:27">
      <c r="M235" s="45" t="s">
        <v>78</v>
      </c>
      <c r="N235" s="45" t="s">
        <v>76</v>
      </c>
      <c r="O235" s="45" t="s">
        <v>70</v>
      </c>
      <c r="P235" s="26">
        <v>3</v>
      </c>
      <c r="Q235" s="30">
        <v>2</v>
      </c>
      <c r="R235" s="26">
        <v>14</v>
      </c>
      <c r="S235" s="26">
        <v>1.859</v>
      </c>
      <c r="T235" s="26">
        <v>51.99</v>
      </c>
      <c r="U235" s="26">
        <v>3.9969999999999999</v>
      </c>
      <c r="V235" s="26">
        <v>103.2</v>
      </c>
      <c r="W235" s="26">
        <v>142.30000000000001</v>
      </c>
      <c r="X235" s="26">
        <v>29.58</v>
      </c>
      <c r="Y235" s="26" t="s">
        <v>47</v>
      </c>
      <c r="Z235" s="26" t="s">
        <v>47</v>
      </c>
      <c r="AA235" s="27">
        <v>1274</v>
      </c>
    </row>
    <row r="236" spans="13:27">
      <c r="M236" s="45" t="s">
        <v>78</v>
      </c>
      <c r="N236" s="45" t="s">
        <v>76</v>
      </c>
      <c r="O236" s="45" t="s">
        <v>70</v>
      </c>
      <c r="P236" s="26">
        <v>3</v>
      </c>
      <c r="Q236" s="30">
        <v>2</v>
      </c>
      <c r="R236" s="26">
        <v>15</v>
      </c>
      <c r="S236" s="26">
        <v>2.5449999999999999</v>
      </c>
      <c r="T236" s="26">
        <v>58.24</v>
      </c>
      <c r="U236" s="26">
        <v>3.9990000000000001</v>
      </c>
      <c r="V236" s="26">
        <v>95.68</v>
      </c>
      <c r="W236" s="26">
        <v>107.3</v>
      </c>
      <c r="X236" s="26">
        <v>40.51</v>
      </c>
      <c r="Y236" s="26" t="s">
        <v>47</v>
      </c>
      <c r="Z236" s="26" t="s">
        <v>47</v>
      </c>
      <c r="AA236" s="27">
        <v>1427</v>
      </c>
    </row>
    <row r="237" spans="13:27">
      <c r="M237" s="45" t="s">
        <v>78</v>
      </c>
      <c r="N237" s="45" t="s">
        <v>76</v>
      </c>
      <c r="O237" s="45" t="s">
        <v>70</v>
      </c>
      <c r="P237" s="26">
        <v>3</v>
      </c>
      <c r="Q237" s="30">
        <v>2</v>
      </c>
      <c r="R237" s="26">
        <v>16</v>
      </c>
      <c r="S237" s="26">
        <v>3.4870000000000001</v>
      </c>
      <c r="T237" s="26">
        <v>66.52</v>
      </c>
      <c r="U237" s="26">
        <v>3.9980000000000002</v>
      </c>
      <c r="V237" s="26">
        <v>85.01</v>
      </c>
      <c r="W237" s="26">
        <v>84.51</v>
      </c>
      <c r="X237" s="26">
        <v>55.5</v>
      </c>
      <c r="Y237" s="26" t="s">
        <v>47</v>
      </c>
      <c r="Z237" s="26" t="s">
        <v>47</v>
      </c>
      <c r="AA237" s="27">
        <v>1630</v>
      </c>
    </row>
    <row r="238" spans="13:27">
      <c r="M238" s="45" t="s">
        <v>78</v>
      </c>
      <c r="N238" s="45" t="s">
        <v>76</v>
      </c>
      <c r="O238" s="45" t="s">
        <v>70</v>
      </c>
      <c r="P238" s="26">
        <v>3</v>
      </c>
      <c r="Q238" s="30">
        <v>2</v>
      </c>
      <c r="R238" s="26">
        <v>17</v>
      </c>
      <c r="S238" s="26">
        <v>4.7789999999999999</v>
      </c>
      <c r="T238" s="26">
        <v>75.55</v>
      </c>
      <c r="U238" s="26">
        <v>3.9980000000000002</v>
      </c>
      <c r="V238" s="26">
        <v>73.97</v>
      </c>
      <c r="W238" s="26">
        <v>66.3</v>
      </c>
      <c r="X238" s="26">
        <v>76.06</v>
      </c>
      <c r="Y238" s="26" t="s">
        <v>47</v>
      </c>
      <c r="Z238" s="26" t="s">
        <v>47</v>
      </c>
      <c r="AA238" s="27">
        <v>1851</v>
      </c>
    </row>
    <row r="239" spans="13:27">
      <c r="M239" s="45" t="s">
        <v>78</v>
      </c>
      <c r="N239" s="45" t="s">
        <v>76</v>
      </c>
      <c r="O239" s="45" t="s">
        <v>70</v>
      </c>
      <c r="P239" s="26">
        <v>3</v>
      </c>
      <c r="Q239" s="30">
        <v>2</v>
      </c>
      <c r="R239" s="26">
        <v>18</v>
      </c>
      <c r="S239" s="26">
        <v>6.5510000000000002</v>
      </c>
      <c r="T239" s="26">
        <v>85.19</v>
      </c>
      <c r="U239" s="26">
        <v>4</v>
      </c>
      <c r="V239" s="26">
        <v>64.39</v>
      </c>
      <c r="W239" s="26">
        <v>50.29</v>
      </c>
      <c r="X239" s="26">
        <v>104.3</v>
      </c>
      <c r="Y239" s="26" t="s">
        <v>47</v>
      </c>
      <c r="Z239" s="26" t="s">
        <v>47</v>
      </c>
      <c r="AA239" s="27">
        <v>2087</v>
      </c>
    </row>
    <row r="240" spans="13:27">
      <c r="M240" s="45" t="s">
        <v>78</v>
      </c>
      <c r="N240" s="45" t="s">
        <v>76</v>
      </c>
      <c r="O240" s="45" t="s">
        <v>70</v>
      </c>
      <c r="P240" s="26">
        <v>3</v>
      </c>
      <c r="Q240" s="30">
        <v>2</v>
      </c>
      <c r="R240" s="26">
        <v>19</v>
      </c>
      <c r="S240" s="26">
        <v>8.9809999999999999</v>
      </c>
      <c r="T240" s="26">
        <v>96.54</v>
      </c>
      <c r="U240" s="26">
        <v>3.9990000000000001</v>
      </c>
      <c r="V240" s="26">
        <v>56.49</v>
      </c>
      <c r="W240" s="26">
        <v>37.020000000000003</v>
      </c>
      <c r="X240" s="26">
        <v>142.9</v>
      </c>
      <c r="Y240" s="26" t="s">
        <v>47</v>
      </c>
      <c r="Z240" s="26" t="s">
        <v>47</v>
      </c>
      <c r="AA240" s="27">
        <v>2365</v>
      </c>
    </row>
    <row r="241" spans="13:32">
      <c r="M241" s="45" t="s">
        <v>78</v>
      </c>
      <c r="N241" s="45" t="s">
        <v>76</v>
      </c>
      <c r="O241" s="37" t="s">
        <v>70</v>
      </c>
      <c r="P241" s="28">
        <v>3</v>
      </c>
      <c r="Q241" s="28">
        <v>2</v>
      </c>
      <c r="R241" s="28">
        <v>20</v>
      </c>
      <c r="S241" s="28">
        <v>12.31</v>
      </c>
      <c r="T241" s="28">
        <v>109.9</v>
      </c>
      <c r="U241" s="28">
        <v>4</v>
      </c>
      <c r="V241" s="28">
        <v>49.44</v>
      </c>
      <c r="W241" s="28">
        <v>26.54</v>
      </c>
      <c r="X241" s="28">
        <v>195.9</v>
      </c>
      <c r="Y241" s="28" t="s">
        <v>47</v>
      </c>
      <c r="Z241" s="28" t="s">
        <v>47</v>
      </c>
      <c r="AA241" s="29">
        <v>2694</v>
      </c>
      <c r="AB241" s="28"/>
      <c r="AC241" s="13"/>
      <c r="AD241" s="13"/>
      <c r="AE241" s="13"/>
      <c r="AF241" s="13"/>
    </row>
    <row r="242" spans="13:32">
      <c r="M242" s="36" t="s">
        <v>79</v>
      </c>
      <c r="N242" s="45" t="s">
        <v>76</v>
      </c>
      <c r="O242" s="45" t="s">
        <v>70</v>
      </c>
      <c r="P242" s="30">
        <v>1</v>
      </c>
      <c r="Q242" s="30">
        <v>1</v>
      </c>
      <c r="R242" s="26">
        <v>1</v>
      </c>
      <c r="S242" s="26">
        <v>0.99990000000000001</v>
      </c>
      <c r="T242" s="26">
        <v>12.94</v>
      </c>
      <c r="U242" s="26">
        <v>3.9260000000000002</v>
      </c>
      <c r="V242" s="26" t="s">
        <v>47</v>
      </c>
      <c r="W242" s="26" t="s">
        <v>47</v>
      </c>
      <c r="X242" s="26">
        <v>150.4</v>
      </c>
      <c r="Y242" s="26">
        <v>12.94</v>
      </c>
      <c r="Z242" s="26">
        <v>0.3821</v>
      </c>
      <c r="AA242" s="26">
        <v>317.10000000000002</v>
      </c>
    </row>
    <row r="243" spans="13:32">
      <c r="M243" s="36" t="s">
        <v>79</v>
      </c>
      <c r="N243" s="45" t="s">
        <v>76</v>
      </c>
      <c r="O243" s="45" t="s">
        <v>70</v>
      </c>
      <c r="P243" s="30">
        <v>1</v>
      </c>
      <c r="Q243" s="30">
        <v>1</v>
      </c>
      <c r="R243" s="26">
        <v>2</v>
      </c>
      <c r="S243" s="26">
        <v>1.37</v>
      </c>
      <c r="T243" s="26">
        <v>15.04</v>
      </c>
      <c r="U243" s="26">
        <v>3.9260000000000002</v>
      </c>
      <c r="V243" s="26" t="s">
        <v>47</v>
      </c>
      <c r="W243" s="26" t="s">
        <v>47</v>
      </c>
      <c r="X243" s="26">
        <v>405.1</v>
      </c>
      <c r="Y243" s="26">
        <v>10.97</v>
      </c>
      <c r="Z243" s="26">
        <v>0.52359999999999995</v>
      </c>
      <c r="AA243" s="26">
        <v>368.4</v>
      </c>
    </row>
    <row r="244" spans="13:32">
      <c r="M244" s="36" t="s">
        <v>79</v>
      </c>
      <c r="N244" s="45" t="s">
        <v>76</v>
      </c>
      <c r="O244" s="45" t="s">
        <v>70</v>
      </c>
      <c r="P244" s="30">
        <v>1</v>
      </c>
      <c r="Q244" s="30">
        <v>1</v>
      </c>
      <c r="R244" s="26">
        <v>3</v>
      </c>
      <c r="S244" s="26">
        <v>1.8779999999999999</v>
      </c>
      <c r="T244" s="26">
        <v>17.45</v>
      </c>
      <c r="U244" s="26">
        <v>3.927</v>
      </c>
      <c r="V244" s="26" t="s">
        <v>47</v>
      </c>
      <c r="W244" s="26" t="s">
        <v>47</v>
      </c>
      <c r="X244" s="26">
        <v>754.1</v>
      </c>
      <c r="Y244" s="26">
        <v>9.2910000000000004</v>
      </c>
      <c r="Z244" s="26">
        <v>0.71789999999999998</v>
      </c>
      <c r="AA244" s="26">
        <v>427.6</v>
      </c>
    </row>
    <row r="245" spans="13:32">
      <c r="M245" s="36" t="s">
        <v>79</v>
      </c>
      <c r="N245" s="45" t="s">
        <v>76</v>
      </c>
      <c r="O245" s="45" t="s">
        <v>70</v>
      </c>
      <c r="P245" s="30">
        <v>1</v>
      </c>
      <c r="Q245" s="30">
        <v>1</v>
      </c>
      <c r="R245" s="26">
        <v>4</v>
      </c>
      <c r="S245" s="26">
        <v>2.5750000000000002</v>
      </c>
      <c r="T245" s="26">
        <v>20.190000000000001</v>
      </c>
      <c r="U245" s="26">
        <v>3.9279999999999999</v>
      </c>
      <c r="V245" s="26" t="s">
        <v>47</v>
      </c>
      <c r="W245" s="26" t="s">
        <v>47</v>
      </c>
      <c r="X245" s="27">
        <v>1233</v>
      </c>
      <c r="Y245" s="26">
        <v>7.8419999999999996</v>
      </c>
      <c r="Z245" s="26">
        <v>0.98399999999999999</v>
      </c>
      <c r="AA245" s="26">
        <v>494.8</v>
      </c>
    </row>
    <row r="246" spans="13:32">
      <c r="M246" s="36" t="s">
        <v>79</v>
      </c>
      <c r="N246" s="45" t="s">
        <v>76</v>
      </c>
      <c r="O246" s="45" t="s">
        <v>70</v>
      </c>
      <c r="P246" s="30">
        <v>1</v>
      </c>
      <c r="Q246" s="30">
        <v>1</v>
      </c>
      <c r="R246" s="26">
        <v>5</v>
      </c>
      <c r="S246" s="26">
        <v>3.53</v>
      </c>
      <c r="T246" s="26">
        <v>23.61</v>
      </c>
      <c r="U246" s="26">
        <v>3.93</v>
      </c>
      <c r="V246" s="26" t="s">
        <v>47</v>
      </c>
      <c r="W246" s="26" t="s">
        <v>47</v>
      </c>
      <c r="X246" s="27">
        <v>1889</v>
      </c>
      <c r="Y246" s="26">
        <v>6.6890000000000001</v>
      </c>
      <c r="Z246" s="26">
        <v>1.349</v>
      </c>
      <c r="AA246" s="26">
        <v>578.5</v>
      </c>
    </row>
    <row r="247" spans="13:32">
      <c r="M247" s="36" t="s">
        <v>79</v>
      </c>
      <c r="N247" s="45" t="s">
        <v>76</v>
      </c>
      <c r="O247" s="45" t="s">
        <v>70</v>
      </c>
      <c r="P247" s="30">
        <v>1</v>
      </c>
      <c r="Q247" s="30">
        <v>1</v>
      </c>
      <c r="R247" s="26">
        <v>6</v>
      </c>
      <c r="S247" s="26">
        <v>4.8380000000000001</v>
      </c>
      <c r="T247" s="26">
        <v>27.61</v>
      </c>
      <c r="U247" s="26">
        <v>3.9289999999999998</v>
      </c>
      <c r="V247" s="26" t="s">
        <v>47</v>
      </c>
      <c r="W247" s="26" t="s">
        <v>47</v>
      </c>
      <c r="X247" s="27">
        <v>2788</v>
      </c>
      <c r="Y247" s="26">
        <v>5.7069999999999999</v>
      </c>
      <c r="Z247" s="26">
        <v>1.849</v>
      </c>
      <c r="AA247" s="26">
        <v>676.5</v>
      </c>
    </row>
    <row r="248" spans="13:32">
      <c r="M248" s="36" t="s">
        <v>79</v>
      </c>
      <c r="N248" s="45" t="s">
        <v>76</v>
      </c>
      <c r="O248" s="45" t="s">
        <v>70</v>
      </c>
      <c r="P248" s="30">
        <v>1</v>
      </c>
      <c r="Q248" s="30">
        <v>1</v>
      </c>
      <c r="R248" s="26">
        <v>7</v>
      </c>
      <c r="S248" s="26">
        <v>6.6319999999999997</v>
      </c>
      <c r="T248" s="26">
        <v>32.6</v>
      </c>
      <c r="U248" s="26">
        <v>3.9260000000000002</v>
      </c>
      <c r="V248" s="26" t="s">
        <v>47</v>
      </c>
      <c r="W248" s="26" t="s">
        <v>47</v>
      </c>
      <c r="X248" s="27">
        <v>4020</v>
      </c>
      <c r="Y248" s="26">
        <v>4.9160000000000004</v>
      </c>
      <c r="Z248" s="26">
        <v>2.5350000000000001</v>
      </c>
      <c r="AA248" s="26">
        <v>798.8</v>
      </c>
    </row>
    <row r="249" spans="13:32">
      <c r="M249" s="36" t="s">
        <v>79</v>
      </c>
      <c r="N249" s="45" t="s">
        <v>76</v>
      </c>
      <c r="O249" s="45" t="s">
        <v>70</v>
      </c>
      <c r="P249" s="30">
        <v>1</v>
      </c>
      <c r="Q249" s="30">
        <v>1</v>
      </c>
      <c r="R249" s="26">
        <v>8</v>
      </c>
      <c r="S249" s="26">
        <v>9.0920000000000005</v>
      </c>
      <c r="T249" s="26">
        <v>38.770000000000003</v>
      </c>
      <c r="U249" s="26">
        <v>3.9289999999999998</v>
      </c>
      <c r="V249" s="26" t="s">
        <v>47</v>
      </c>
      <c r="W249" s="26" t="s">
        <v>47</v>
      </c>
      <c r="X249" s="27">
        <v>5709</v>
      </c>
      <c r="Y249" s="26">
        <v>4.2649999999999997</v>
      </c>
      <c r="Z249" s="26">
        <v>3.4750000000000001</v>
      </c>
      <c r="AA249" s="26">
        <v>950</v>
      </c>
    </row>
    <row r="250" spans="13:32">
      <c r="M250" s="36" t="s">
        <v>79</v>
      </c>
      <c r="N250" s="45" t="s">
        <v>76</v>
      </c>
      <c r="O250" s="45" t="s">
        <v>70</v>
      </c>
      <c r="P250" s="30">
        <v>1</v>
      </c>
      <c r="Q250" s="30">
        <v>1</v>
      </c>
      <c r="R250" s="26">
        <v>9</v>
      </c>
      <c r="S250" s="26">
        <v>12.46</v>
      </c>
      <c r="T250" s="26">
        <v>46.3</v>
      </c>
      <c r="U250" s="26">
        <v>3.931</v>
      </c>
      <c r="V250" s="26" t="s">
        <v>47</v>
      </c>
      <c r="W250" s="26" t="s">
        <v>47</v>
      </c>
      <c r="X250" s="27">
        <v>8024</v>
      </c>
      <c r="Y250" s="26">
        <v>3.7149999999999999</v>
      </c>
      <c r="Z250" s="26">
        <v>4.7629999999999999</v>
      </c>
      <c r="AA250" s="27">
        <v>1135</v>
      </c>
    </row>
    <row r="251" spans="13:32">
      <c r="M251" s="36" t="s">
        <v>79</v>
      </c>
      <c r="N251" s="45" t="s">
        <v>76</v>
      </c>
      <c r="O251" s="45" t="s">
        <v>70</v>
      </c>
      <c r="P251" s="30">
        <v>1</v>
      </c>
      <c r="Q251" s="30">
        <v>1</v>
      </c>
      <c r="R251" s="26">
        <v>10</v>
      </c>
      <c r="S251" s="26">
        <v>17.079999999999998</v>
      </c>
      <c r="T251" s="26">
        <v>55.57</v>
      </c>
      <c r="U251" s="26">
        <v>3.9319999999999999</v>
      </c>
      <c r="V251" s="26" t="s">
        <v>47</v>
      </c>
      <c r="W251" s="26" t="s">
        <v>47</v>
      </c>
      <c r="X251" s="27">
        <v>11200</v>
      </c>
      <c r="Y251" s="26">
        <v>3.2519999999999998</v>
      </c>
      <c r="Z251" s="26">
        <v>6.5289999999999999</v>
      </c>
      <c r="AA251" s="27">
        <v>1361</v>
      </c>
    </row>
    <row r="252" spans="13:32">
      <c r="M252" s="36" t="s">
        <v>79</v>
      </c>
      <c r="N252" s="45" t="s">
        <v>76</v>
      </c>
      <c r="O252" s="45" t="s">
        <v>70</v>
      </c>
      <c r="P252" s="30">
        <v>1</v>
      </c>
      <c r="Q252" s="30">
        <v>1</v>
      </c>
      <c r="R252" s="26">
        <v>11</v>
      </c>
      <c r="S252" s="26">
        <v>23.42</v>
      </c>
      <c r="T252" s="26">
        <v>67.19</v>
      </c>
      <c r="U252" s="26">
        <v>3.9329999999999998</v>
      </c>
      <c r="V252" s="26" t="s">
        <v>47</v>
      </c>
      <c r="W252" s="26" t="s">
        <v>47</v>
      </c>
      <c r="X252" s="27">
        <v>15550</v>
      </c>
      <c r="Y252" s="26">
        <v>2.8690000000000002</v>
      </c>
      <c r="Z252" s="26">
        <v>8.9499999999999993</v>
      </c>
      <c r="AA252" s="27">
        <v>1646</v>
      </c>
    </row>
    <row r="253" spans="13:32">
      <c r="M253" s="36" t="s">
        <v>79</v>
      </c>
      <c r="N253" s="45" t="s">
        <v>76</v>
      </c>
      <c r="O253" s="45" t="s">
        <v>70</v>
      </c>
      <c r="P253" s="30">
        <v>1</v>
      </c>
      <c r="Q253" s="30">
        <v>1</v>
      </c>
      <c r="R253" s="26">
        <v>12</v>
      </c>
      <c r="S253" s="26">
        <v>32.1</v>
      </c>
      <c r="T253" s="26">
        <v>81.93</v>
      </c>
      <c r="U253" s="26">
        <v>3.9329999999999998</v>
      </c>
      <c r="V253" s="26" t="s">
        <v>47</v>
      </c>
      <c r="W253" s="26" t="s">
        <v>47</v>
      </c>
      <c r="X253" s="27">
        <v>21510</v>
      </c>
      <c r="Y253" s="26">
        <v>2.552</v>
      </c>
      <c r="Z253" s="26">
        <v>12.27</v>
      </c>
      <c r="AA253" s="27">
        <v>2007</v>
      </c>
    </row>
    <row r="254" spans="13:32">
      <c r="M254" s="36" t="s">
        <v>79</v>
      </c>
      <c r="N254" s="45" t="s">
        <v>76</v>
      </c>
      <c r="O254" s="45" t="s">
        <v>70</v>
      </c>
      <c r="P254" s="30">
        <v>1</v>
      </c>
      <c r="Q254" s="30">
        <v>1</v>
      </c>
      <c r="R254" s="26">
        <v>13</v>
      </c>
      <c r="S254" s="26">
        <v>44.01</v>
      </c>
      <c r="T254" s="26">
        <v>101</v>
      </c>
      <c r="U254" s="26">
        <v>3.9369999999999998</v>
      </c>
      <c r="V254" s="26" t="s">
        <v>47</v>
      </c>
      <c r="W254" s="26" t="s">
        <v>47</v>
      </c>
      <c r="X254" s="27">
        <v>29690</v>
      </c>
      <c r="Y254" s="26">
        <v>2.2959999999999998</v>
      </c>
      <c r="Z254" s="26">
        <v>16.82</v>
      </c>
      <c r="AA254" s="27">
        <v>2475</v>
      </c>
    </row>
    <row r="255" spans="13:32">
      <c r="M255" s="36" t="s">
        <v>79</v>
      </c>
      <c r="N255" s="45" t="s">
        <v>76</v>
      </c>
      <c r="O255" s="45" t="s">
        <v>70</v>
      </c>
      <c r="P255" s="30">
        <v>1</v>
      </c>
      <c r="Q255" s="30">
        <v>1</v>
      </c>
      <c r="R255" s="26">
        <v>14</v>
      </c>
      <c r="S255" s="26">
        <v>60.33</v>
      </c>
      <c r="T255" s="26">
        <v>125.7</v>
      </c>
      <c r="U255" s="26">
        <v>3.9369999999999998</v>
      </c>
      <c r="V255" s="26" t="s">
        <v>47</v>
      </c>
      <c r="W255" s="26" t="s">
        <v>47</v>
      </c>
      <c r="X255" s="27">
        <v>40890</v>
      </c>
      <c r="Y255" s="26">
        <v>2.0840000000000001</v>
      </c>
      <c r="Z255" s="26">
        <v>23.06</v>
      </c>
      <c r="AA255" s="27">
        <v>3080</v>
      </c>
    </row>
    <row r="256" spans="13:32">
      <c r="M256" s="36" t="s">
        <v>79</v>
      </c>
      <c r="N256" s="45" t="s">
        <v>76</v>
      </c>
      <c r="O256" s="45" t="s">
        <v>70</v>
      </c>
      <c r="P256" s="30">
        <v>1</v>
      </c>
      <c r="Q256" s="30">
        <v>1</v>
      </c>
      <c r="R256" s="26">
        <v>15</v>
      </c>
      <c r="S256" s="26">
        <v>82.71</v>
      </c>
      <c r="T256" s="26">
        <v>156.4</v>
      </c>
      <c r="U256" s="26">
        <v>3.9390000000000001</v>
      </c>
      <c r="V256" s="26" t="s">
        <v>47</v>
      </c>
      <c r="W256" s="26" t="s">
        <v>47</v>
      </c>
      <c r="X256" s="27">
        <v>56250</v>
      </c>
      <c r="Y256" s="26">
        <v>1.891</v>
      </c>
      <c r="Z256" s="26">
        <v>31.61</v>
      </c>
      <c r="AA256" s="27">
        <v>3833</v>
      </c>
    </row>
    <row r="257" spans="4:27">
      <c r="M257" s="36" t="s">
        <v>79</v>
      </c>
      <c r="N257" s="45" t="s">
        <v>76</v>
      </c>
      <c r="O257" s="45" t="s">
        <v>70</v>
      </c>
      <c r="P257" s="30">
        <v>1</v>
      </c>
      <c r="Q257" s="30">
        <v>1</v>
      </c>
      <c r="R257" s="26">
        <v>16</v>
      </c>
      <c r="S257" s="26">
        <v>113.4</v>
      </c>
      <c r="T257" s="26">
        <v>190.3</v>
      </c>
      <c r="U257" s="26">
        <v>3.94</v>
      </c>
      <c r="V257" s="26" t="s">
        <v>47</v>
      </c>
      <c r="W257" s="26" t="s">
        <v>47</v>
      </c>
      <c r="X257" s="27">
        <v>77300</v>
      </c>
      <c r="Y257" s="26">
        <v>1.6779999999999999</v>
      </c>
      <c r="Z257" s="26">
        <v>43.34</v>
      </c>
      <c r="AA257" s="27">
        <v>4663</v>
      </c>
    </row>
    <row r="258" spans="4:27">
      <c r="M258" s="36" t="s">
        <v>79</v>
      </c>
      <c r="N258" s="45" t="s">
        <v>76</v>
      </c>
      <c r="O258" s="45" t="s">
        <v>70</v>
      </c>
      <c r="P258" s="30">
        <v>1</v>
      </c>
      <c r="Q258" s="30">
        <v>1</v>
      </c>
      <c r="R258" s="26">
        <v>17</v>
      </c>
      <c r="S258" s="26">
        <v>155.4</v>
      </c>
      <c r="T258" s="26">
        <v>223.1</v>
      </c>
      <c r="U258" s="26">
        <v>3.94</v>
      </c>
      <c r="V258" s="26" t="s">
        <v>47</v>
      </c>
      <c r="W258" s="26" t="s">
        <v>47</v>
      </c>
      <c r="X258" s="27">
        <v>106200</v>
      </c>
      <c r="Y258" s="26">
        <v>1.4359999999999999</v>
      </c>
      <c r="Z258" s="26">
        <v>59.42</v>
      </c>
      <c r="AA258" s="27">
        <v>5468</v>
      </c>
    </row>
    <row r="259" spans="4:27">
      <c r="M259" s="36" t="s">
        <v>79</v>
      </c>
      <c r="N259" s="45" t="s">
        <v>76</v>
      </c>
      <c r="O259" s="45" t="s">
        <v>70</v>
      </c>
      <c r="P259" s="30">
        <v>1</v>
      </c>
      <c r="Q259" s="30">
        <v>1</v>
      </c>
      <c r="R259" s="26">
        <v>18</v>
      </c>
      <c r="S259" s="26">
        <v>213.1</v>
      </c>
      <c r="T259" s="26">
        <v>250.7</v>
      </c>
      <c r="U259" s="26">
        <v>3.9449999999999998</v>
      </c>
      <c r="V259" s="26" t="s">
        <v>47</v>
      </c>
      <c r="W259" s="26" t="s">
        <v>47</v>
      </c>
      <c r="X259" s="27">
        <v>145700</v>
      </c>
      <c r="Y259" s="26">
        <v>1.177</v>
      </c>
      <c r="Z259" s="26">
        <v>81.45</v>
      </c>
      <c r="AA259" s="27">
        <v>6144</v>
      </c>
    </row>
    <row r="260" spans="4:27">
      <c r="D260" s="2"/>
      <c r="M260" s="36" t="s">
        <v>79</v>
      </c>
      <c r="N260" s="45" t="s">
        <v>76</v>
      </c>
      <c r="O260" s="45" t="s">
        <v>70</v>
      </c>
      <c r="P260" s="30">
        <v>1</v>
      </c>
      <c r="Q260" s="30">
        <v>1</v>
      </c>
      <c r="R260" s="26">
        <v>19</v>
      </c>
      <c r="S260" s="26">
        <v>292.10000000000002</v>
      </c>
      <c r="T260" s="26">
        <v>272.8</v>
      </c>
      <c r="U260" s="26">
        <v>3.9449999999999998</v>
      </c>
      <c r="V260" s="26" t="s">
        <v>47</v>
      </c>
      <c r="W260" s="26" t="s">
        <v>47</v>
      </c>
      <c r="X260" s="27">
        <v>200000</v>
      </c>
      <c r="Y260" s="26">
        <v>0.93400000000000005</v>
      </c>
      <c r="Z260" s="26">
        <v>111.6</v>
      </c>
      <c r="AA260" s="27">
        <v>6683</v>
      </c>
    </row>
    <row r="261" spans="4:27">
      <c r="M261" s="36" t="s">
        <v>79</v>
      </c>
      <c r="N261" s="45" t="s">
        <v>76</v>
      </c>
      <c r="O261" s="45" t="s">
        <v>70</v>
      </c>
      <c r="P261" s="28">
        <v>1</v>
      </c>
      <c r="Q261" s="28">
        <v>1</v>
      </c>
      <c r="R261" s="26">
        <v>20</v>
      </c>
      <c r="S261" s="26">
        <v>400.3</v>
      </c>
      <c r="T261" s="26">
        <v>290</v>
      </c>
      <c r="U261" s="26">
        <v>3.9449999999999998</v>
      </c>
      <c r="V261" s="26" t="s">
        <v>47</v>
      </c>
      <c r="W261" s="26" t="s">
        <v>47</v>
      </c>
      <c r="X261" s="27">
        <v>274400</v>
      </c>
      <c r="Y261" s="26">
        <v>0.72460000000000002</v>
      </c>
      <c r="Z261" s="26">
        <v>153</v>
      </c>
      <c r="AA261" s="27">
        <v>7106</v>
      </c>
    </row>
    <row r="262" spans="4:27">
      <c r="M262" s="36" t="s">
        <v>79</v>
      </c>
      <c r="N262" s="45" t="s">
        <v>76</v>
      </c>
      <c r="O262" s="45" t="s">
        <v>70</v>
      </c>
      <c r="P262" s="30">
        <v>2</v>
      </c>
      <c r="Q262" s="30">
        <v>1</v>
      </c>
      <c r="R262" s="26">
        <v>1</v>
      </c>
      <c r="S262" s="26">
        <v>0.99550000000000005</v>
      </c>
      <c r="T262" s="26">
        <v>3.16</v>
      </c>
      <c r="U262" s="26">
        <v>3.9889999999999999</v>
      </c>
      <c r="V262" s="26" t="s">
        <v>47</v>
      </c>
      <c r="W262" s="26" t="s">
        <v>47</v>
      </c>
      <c r="X262" s="26">
        <v>148.4</v>
      </c>
      <c r="Y262" s="26">
        <v>3.1739999999999999</v>
      </c>
      <c r="Z262" s="26">
        <v>0.3805</v>
      </c>
      <c r="AA262" s="26">
        <v>77.42</v>
      </c>
    </row>
    <row r="263" spans="4:27">
      <c r="M263" s="36" t="s">
        <v>79</v>
      </c>
      <c r="N263" s="45" t="s">
        <v>76</v>
      </c>
      <c r="O263" s="45" t="s">
        <v>70</v>
      </c>
      <c r="P263" s="30">
        <v>2</v>
      </c>
      <c r="Q263" s="30">
        <v>1</v>
      </c>
      <c r="R263" s="26">
        <v>2</v>
      </c>
      <c r="S263" s="26">
        <v>1.369</v>
      </c>
      <c r="T263" s="26">
        <v>5.0339999999999998</v>
      </c>
      <c r="U263" s="26">
        <v>3.9889999999999999</v>
      </c>
      <c r="V263" s="26" t="s">
        <v>47</v>
      </c>
      <c r="W263" s="26" t="s">
        <v>47</v>
      </c>
      <c r="X263" s="26">
        <v>402.6</v>
      </c>
      <c r="Y263" s="26">
        <v>3.6760000000000002</v>
      </c>
      <c r="Z263" s="26">
        <v>0.52329999999999999</v>
      </c>
      <c r="AA263" s="26">
        <v>123.3</v>
      </c>
    </row>
    <row r="264" spans="4:27">
      <c r="M264" s="36" t="s">
        <v>79</v>
      </c>
      <c r="N264" s="45" t="s">
        <v>76</v>
      </c>
      <c r="O264" s="45" t="s">
        <v>70</v>
      </c>
      <c r="P264" s="30">
        <v>2</v>
      </c>
      <c r="Q264" s="30">
        <v>1</v>
      </c>
      <c r="R264" s="26">
        <v>3</v>
      </c>
      <c r="S264" s="26">
        <v>1.879</v>
      </c>
      <c r="T264" s="26">
        <v>5.9630000000000001</v>
      </c>
      <c r="U264" s="26">
        <v>3.9889999999999999</v>
      </c>
      <c r="V264" s="26" t="s">
        <v>47</v>
      </c>
      <c r="W264" s="26" t="s">
        <v>47</v>
      </c>
      <c r="X264" s="26">
        <v>751.8</v>
      </c>
      <c r="Y264" s="26">
        <v>3.1739999999999999</v>
      </c>
      <c r="Z264" s="26">
        <v>0.71789999999999998</v>
      </c>
      <c r="AA264" s="26">
        <v>146.1</v>
      </c>
    </row>
    <row r="265" spans="4:27">
      <c r="M265" s="36" t="s">
        <v>79</v>
      </c>
      <c r="N265" s="45" t="s">
        <v>76</v>
      </c>
      <c r="O265" s="45" t="s">
        <v>70</v>
      </c>
      <c r="P265" s="30">
        <v>2</v>
      </c>
      <c r="Q265" s="30">
        <v>1</v>
      </c>
      <c r="R265" s="26">
        <v>4</v>
      </c>
      <c r="S265" s="26">
        <v>2.5750000000000002</v>
      </c>
      <c r="T265" s="26">
        <v>7.06</v>
      </c>
      <c r="U265" s="26">
        <v>3.9889999999999999</v>
      </c>
      <c r="V265" s="26" t="s">
        <v>47</v>
      </c>
      <c r="W265" s="26" t="s">
        <v>47</v>
      </c>
      <c r="X265" s="27">
        <v>1231</v>
      </c>
      <c r="Y265" s="26">
        <v>2.742</v>
      </c>
      <c r="Z265" s="26">
        <v>0.9839</v>
      </c>
      <c r="AA265" s="26">
        <v>173</v>
      </c>
    </row>
    <row r="266" spans="4:27">
      <c r="M266" s="36" t="s">
        <v>79</v>
      </c>
      <c r="N266" s="45" t="s">
        <v>76</v>
      </c>
      <c r="O266" s="45" t="s">
        <v>70</v>
      </c>
      <c r="P266" s="30">
        <v>2</v>
      </c>
      <c r="Q266" s="30">
        <v>1</v>
      </c>
      <c r="R266" s="26">
        <v>5</v>
      </c>
      <c r="S266" s="26">
        <v>3.5289999999999999</v>
      </c>
      <c r="T266" s="26">
        <v>8.4410000000000007</v>
      </c>
      <c r="U266" s="26">
        <v>3.99</v>
      </c>
      <c r="V266" s="26" t="s">
        <v>47</v>
      </c>
      <c r="W266" s="26" t="s">
        <v>47</v>
      </c>
      <c r="X266" s="27">
        <v>1887</v>
      </c>
      <c r="Y266" s="26">
        <v>2.3919999999999999</v>
      </c>
      <c r="Z266" s="26">
        <v>1.349</v>
      </c>
      <c r="AA266" s="26">
        <v>206.8</v>
      </c>
    </row>
    <row r="267" spans="4:27">
      <c r="M267" s="36" t="s">
        <v>79</v>
      </c>
      <c r="N267" s="45" t="s">
        <v>76</v>
      </c>
      <c r="O267" s="45" t="s">
        <v>70</v>
      </c>
      <c r="P267" s="30">
        <v>2</v>
      </c>
      <c r="Q267" s="30">
        <v>1</v>
      </c>
      <c r="R267" s="26">
        <v>6</v>
      </c>
      <c r="S267" s="26">
        <v>4.8380000000000001</v>
      </c>
      <c r="T267" s="26">
        <v>10.119999999999999</v>
      </c>
      <c r="U267" s="26">
        <v>3.9910000000000001</v>
      </c>
      <c r="V267" s="26" t="s">
        <v>47</v>
      </c>
      <c r="W267" s="26" t="s">
        <v>47</v>
      </c>
      <c r="X267" s="27">
        <v>2786</v>
      </c>
      <c r="Y267" s="26">
        <v>2.0920000000000001</v>
      </c>
      <c r="Z267" s="26">
        <v>1.849</v>
      </c>
      <c r="AA267" s="26">
        <v>248</v>
      </c>
    </row>
    <row r="268" spans="4:27">
      <c r="M268" s="36" t="s">
        <v>79</v>
      </c>
      <c r="N268" s="45" t="s">
        <v>76</v>
      </c>
      <c r="O268" s="45" t="s">
        <v>70</v>
      </c>
      <c r="P268" s="30">
        <v>2</v>
      </c>
      <c r="Q268" s="30">
        <v>1</v>
      </c>
      <c r="R268" s="26">
        <v>7</v>
      </c>
      <c r="S268" s="26">
        <v>6.6319999999999997</v>
      </c>
      <c r="T268" s="26">
        <v>12.09</v>
      </c>
      <c r="U268" s="26">
        <v>3.9910000000000001</v>
      </c>
      <c r="V268" s="26" t="s">
        <v>47</v>
      </c>
      <c r="W268" s="26" t="s">
        <v>47</v>
      </c>
      <c r="X268" s="27">
        <v>4019</v>
      </c>
      <c r="Y268" s="26">
        <v>1.823</v>
      </c>
      <c r="Z268" s="26">
        <v>2.5339999999999998</v>
      </c>
      <c r="AA268" s="26">
        <v>296.2</v>
      </c>
    </row>
    <row r="269" spans="4:27">
      <c r="M269" s="36" t="s">
        <v>79</v>
      </c>
      <c r="N269" s="45" t="s">
        <v>76</v>
      </c>
      <c r="O269" s="45" t="s">
        <v>70</v>
      </c>
      <c r="P269" s="30">
        <v>2</v>
      </c>
      <c r="Q269" s="30">
        <v>1</v>
      </c>
      <c r="R269" s="26">
        <v>8</v>
      </c>
      <c r="S269" s="26">
        <v>9.0909999999999993</v>
      </c>
      <c r="T269" s="26">
        <v>14.48</v>
      </c>
      <c r="U269" s="26">
        <v>3.99</v>
      </c>
      <c r="V269" s="26" t="s">
        <v>47</v>
      </c>
      <c r="W269" s="26" t="s">
        <v>47</v>
      </c>
      <c r="X269" s="27">
        <v>5709</v>
      </c>
      <c r="Y269" s="26">
        <v>1.5920000000000001</v>
      </c>
      <c r="Z269" s="26">
        <v>3.4740000000000002</v>
      </c>
      <c r="AA269" s="26">
        <v>354.7</v>
      </c>
    </row>
    <row r="270" spans="4:27">
      <c r="M270" s="36" t="s">
        <v>79</v>
      </c>
      <c r="N270" s="45" t="s">
        <v>76</v>
      </c>
      <c r="O270" s="45" t="s">
        <v>70</v>
      </c>
      <c r="P270" s="30">
        <v>2</v>
      </c>
      <c r="Q270" s="30">
        <v>1</v>
      </c>
      <c r="R270" s="26">
        <v>9</v>
      </c>
      <c r="S270" s="26">
        <v>12.46</v>
      </c>
      <c r="T270" s="26">
        <v>17.46</v>
      </c>
      <c r="U270" s="26">
        <v>3.99</v>
      </c>
      <c r="V270" s="26" t="s">
        <v>47</v>
      </c>
      <c r="W270" s="26" t="s">
        <v>47</v>
      </c>
      <c r="X270" s="27">
        <v>8025</v>
      </c>
      <c r="Y270" s="26">
        <v>1.4019999999999999</v>
      </c>
      <c r="Z270" s="26">
        <v>4.7619999999999996</v>
      </c>
      <c r="AA270" s="26">
        <v>427.9</v>
      </c>
    </row>
    <row r="271" spans="4:27">
      <c r="M271" s="36" t="s">
        <v>79</v>
      </c>
      <c r="N271" s="45" t="s">
        <v>76</v>
      </c>
      <c r="O271" s="45" t="s">
        <v>70</v>
      </c>
      <c r="P271" s="30">
        <v>2</v>
      </c>
      <c r="Q271" s="30">
        <v>1</v>
      </c>
      <c r="R271" s="26">
        <v>10</v>
      </c>
      <c r="S271" s="26">
        <v>17.079999999999998</v>
      </c>
      <c r="T271" s="26">
        <v>21.23</v>
      </c>
      <c r="U271" s="26">
        <v>3.99</v>
      </c>
      <c r="V271" s="26" t="s">
        <v>47</v>
      </c>
      <c r="W271" s="26" t="s">
        <v>47</v>
      </c>
      <c r="X271" s="27">
        <v>11200</v>
      </c>
      <c r="Y271" s="26">
        <v>1.2430000000000001</v>
      </c>
      <c r="Z271" s="26">
        <v>6.5279999999999996</v>
      </c>
      <c r="AA271" s="26">
        <v>520.1</v>
      </c>
    </row>
    <row r="272" spans="4:27">
      <c r="M272" s="36" t="s">
        <v>79</v>
      </c>
      <c r="N272" s="45" t="s">
        <v>76</v>
      </c>
      <c r="O272" s="45" t="s">
        <v>70</v>
      </c>
      <c r="P272" s="30">
        <v>2</v>
      </c>
      <c r="Q272" s="30">
        <v>1</v>
      </c>
      <c r="R272" s="26">
        <v>11</v>
      </c>
      <c r="S272" s="26">
        <v>23.41</v>
      </c>
      <c r="T272" s="26">
        <v>25.99</v>
      </c>
      <c r="U272" s="26">
        <v>3.9910000000000001</v>
      </c>
      <c r="V272" s="26" t="s">
        <v>47</v>
      </c>
      <c r="W272" s="26" t="s">
        <v>47</v>
      </c>
      <c r="X272" s="27">
        <v>15550</v>
      </c>
      <c r="Y272" s="26">
        <v>1.1100000000000001</v>
      </c>
      <c r="Z272" s="26">
        <v>8.9480000000000004</v>
      </c>
      <c r="AA272" s="26">
        <v>636.9</v>
      </c>
    </row>
    <row r="273" spans="13:27">
      <c r="M273" s="36" t="s">
        <v>79</v>
      </c>
      <c r="N273" s="45" t="s">
        <v>76</v>
      </c>
      <c r="O273" s="45" t="s">
        <v>70</v>
      </c>
      <c r="P273" s="30">
        <v>2</v>
      </c>
      <c r="Q273" s="30">
        <v>1</v>
      </c>
      <c r="R273" s="26">
        <v>12</v>
      </c>
      <c r="S273" s="26">
        <v>32.1</v>
      </c>
      <c r="T273" s="26">
        <v>31.99</v>
      </c>
      <c r="U273" s="26">
        <v>3.992</v>
      </c>
      <c r="V273" s="26" t="s">
        <v>47</v>
      </c>
      <c r="W273" s="26" t="s">
        <v>47</v>
      </c>
      <c r="X273" s="27">
        <v>21520</v>
      </c>
      <c r="Y273" s="26">
        <v>0.99650000000000005</v>
      </c>
      <c r="Z273" s="26">
        <v>12.27</v>
      </c>
      <c r="AA273" s="26">
        <v>783.7</v>
      </c>
    </row>
    <row r="274" spans="13:27">
      <c r="M274" s="36" t="s">
        <v>79</v>
      </c>
      <c r="N274" s="45" t="s">
        <v>76</v>
      </c>
      <c r="O274" s="45" t="s">
        <v>70</v>
      </c>
      <c r="P274" s="30">
        <v>2</v>
      </c>
      <c r="Q274" s="30">
        <v>1</v>
      </c>
      <c r="R274" s="26">
        <v>13</v>
      </c>
      <c r="S274" s="26">
        <v>43.99</v>
      </c>
      <c r="T274" s="26">
        <v>39.53</v>
      </c>
      <c r="U274" s="26">
        <v>3.9910000000000001</v>
      </c>
      <c r="V274" s="26" t="s">
        <v>47</v>
      </c>
      <c r="W274" s="26" t="s">
        <v>47</v>
      </c>
      <c r="X274" s="27">
        <v>29700</v>
      </c>
      <c r="Y274" s="26">
        <v>0.89859999999999995</v>
      </c>
      <c r="Z274" s="26">
        <v>16.809999999999999</v>
      </c>
      <c r="AA274" s="26">
        <v>968.6</v>
      </c>
    </row>
    <row r="275" spans="13:27">
      <c r="M275" s="36" t="s">
        <v>79</v>
      </c>
      <c r="N275" s="45" t="s">
        <v>76</v>
      </c>
      <c r="O275" s="45" t="s">
        <v>70</v>
      </c>
      <c r="P275" s="30">
        <v>2</v>
      </c>
      <c r="Q275" s="30">
        <v>1</v>
      </c>
      <c r="R275" s="26">
        <v>14</v>
      </c>
      <c r="S275" s="26">
        <v>60.31</v>
      </c>
      <c r="T275" s="26">
        <v>49.34</v>
      </c>
      <c r="U275" s="26">
        <v>3.992</v>
      </c>
      <c r="V275" s="26" t="s">
        <v>47</v>
      </c>
      <c r="W275" s="26" t="s">
        <v>47</v>
      </c>
      <c r="X275" s="27">
        <v>40910</v>
      </c>
      <c r="Y275" s="26">
        <v>0.81820000000000004</v>
      </c>
      <c r="Z275" s="26">
        <v>23.05</v>
      </c>
      <c r="AA275" s="27">
        <v>1209</v>
      </c>
    </row>
    <row r="276" spans="13:27">
      <c r="M276" s="36" t="s">
        <v>79</v>
      </c>
      <c r="N276" s="45" t="s">
        <v>76</v>
      </c>
      <c r="O276" s="45" t="s">
        <v>70</v>
      </c>
      <c r="P276" s="30">
        <v>2</v>
      </c>
      <c r="Q276" s="30">
        <v>1</v>
      </c>
      <c r="R276" s="26">
        <v>15</v>
      </c>
      <c r="S276" s="26">
        <v>82.66</v>
      </c>
      <c r="T276" s="26">
        <v>62.29</v>
      </c>
      <c r="U276" s="26">
        <v>3.9929999999999999</v>
      </c>
      <c r="V276" s="26" t="s">
        <v>47</v>
      </c>
      <c r="W276" s="26" t="s">
        <v>47</v>
      </c>
      <c r="X276" s="27">
        <v>56270</v>
      </c>
      <c r="Y276" s="26">
        <v>0.75349999999999995</v>
      </c>
      <c r="Z276" s="26">
        <v>31.59</v>
      </c>
      <c r="AA276" s="27">
        <v>1526</v>
      </c>
    </row>
    <row r="277" spans="13:27">
      <c r="M277" s="36" t="s">
        <v>79</v>
      </c>
      <c r="N277" s="45" t="s">
        <v>76</v>
      </c>
      <c r="O277" s="45" t="s">
        <v>70</v>
      </c>
      <c r="P277" s="30">
        <v>2</v>
      </c>
      <c r="Q277" s="30">
        <v>1</v>
      </c>
      <c r="R277" s="26">
        <v>16</v>
      </c>
      <c r="S277" s="26">
        <v>113.3</v>
      </c>
      <c r="T277" s="26">
        <v>80.02</v>
      </c>
      <c r="U277" s="26">
        <v>3.992</v>
      </c>
      <c r="V277" s="26" t="s">
        <v>47</v>
      </c>
      <c r="W277" s="26" t="s">
        <v>47</v>
      </c>
      <c r="X277" s="27">
        <v>77330</v>
      </c>
      <c r="Y277" s="26">
        <v>0.70620000000000005</v>
      </c>
      <c r="Z277" s="26">
        <v>43.31</v>
      </c>
      <c r="AA277" s="27">
        <v>1961</v>
      </c>
    </row>
    <row r="278" spans="13:27">
      <c r="M278" s="36" t="s">
        <v>79</v>
      </c>
      <c r="N278" s="45" t="s">
        <v>76</v>
      </c>
      <c r="O278" s="45" t="s">
        <v>70</v>
      </c>
      <c r="P278" s="30">
        <v>2</v>
      </c>
      <c r="Q278" s="30">
        <v>1</v>
      </c>
      <c r="R278" s="26">
        <v>17</v>
      </c>
      <c r="S278" s="26">
        <v>155.30000000000001</v>
      </c>
      <c r="T278" s="26">
        <v>105.6</v>
      </c>
      <c r="U278" s="26">
        <v>3.9929999999999999</v>
      </c>
      <c r="V278" s="26" t="s">
        <v>47</v>
      </c>
      <c r="W278" s="26" t="s">
        <v>47</v>
      </c>
      <c r="X278" s="27">
        <v>106200</v>
      </c>
      <c r="Y278" s="26">
        <v>0.68010000000000004</v>
      </c>
      <c r="Z278" s="26">
        <v>59.36</v>
      </c>
      <c r="AA278" s="27">
        <v>2588</v>
      </c>
    </row>
    <row r="279" spans="13:27">
      <c r="M279" s="36" t="s">
        <v>79</v>
      </c>
      <c r="N279" s="45" t="s">
        <v>76</v>
      </c>
      <c r="O279" s="45" t="s">
        <v>70</v>
      </c>
      <c r="P279" s="30">
        <v>2</v>
      </c>
      <c r="Q279" s="30">
        <v>1</v>
      </c>
      <c r="R279" s="26">
        <v>18</v>
      </c>
      <c r="S279" s="26">
        <v>212.9</v>
      </c>
      <c r="T279" s="26">
        <v>143.1</v>
      </c>
      <c r="U279" s="26">
        <v>3.9940000000000002</v>
      </c>
      <c r="V279" s="26" t="s">
        <v>47</v>
      </c>
      <c r="W279" s="26" t="s">
        <v>47</v>
      </c>
      <c r="X279" s="27">
        <v>145800</v>
      </c>
      <c r="Y279" s="26">
        <v>0.67200000000000004</v>
      </c>
      <c r="Z279" s="26">
        <v>81.38</v>
      </c>
      <c r="AA279" s="27">
        <v>3506</v>
      </c>
    </row>
    <row r="280" spans="13:27">
      <c r="M280" s="36" t="s">
        <v>79</v>
      </c>
      <c r="N280" s="45" t="s">
        <v>76</v>
      </c>
      <c r="O280" s="45" t="s">
        <v>70</v>
      </c>
      <c r="P280" s="30">
        <v>2</v>
      </c>
      <c r="Q280" s="30">
        <v>1</v>
      </c>
      <c r="R280" s="26">
        <v>19</v>
      </c>
      <c r="S280" s="26">
        <v>291.89999999999998</v>
      </c>
      <c r="T280" s="26">
        <v>195.6</v>
      </c>
      <c r="U280" s="26">
        <v>3.9940000000000002</v>
      </c>
      <c r="V280" s="26" t="s">
        <v>47</v>
      </c>
      <c r="W280" s="26" t="s">
        <v>47</v>
      </c>
      <c r="X280" s="27">
        <v>200000</v>
      </c>
      <c r="Y280" s="26">
        <v>0.67010000000000003</v>
      </c>
      <c r="Z280" s="26">
        <v>111.6</v>
      </c>
      <c r="AA280" s="27">
        <v>4792</v>
      </c>
    </row>
    <row r="281" spans="13:27">
      <c r="M281" s="36" t="s">
        <v>79</v>
      </c>
      <c r="N281" s="45" t="s">
        <v>76</v>
      </c>
      <c r="O281" s="45" t="s">
        <v>70</v>
      </c>
      <c r="P281" s="28">
        <v>2</v>
      </c>
      <c r="Q281" s="28">
        <v>1</v>
      </c>
      <c r="R281" s="26">
        <v>20</v>
      </c>
      <c r="S281" s="26">
        <v>400.1</v>
      </c>
      <c r="T281" s="26">
        <v>252.9</v>
      </c>
      <c r="U281" s="26">
        <v>3.9929999999999999</v>
      </c>
      <c r="V281" s="26" t="s">
        <v>47</v>
      </c>
      <c r="W281" s="26" t="s">
        <v>47</v>
      </c>
      <c r="X281" s="27">
        <v>274300</v>
      </c>
      <c r="Y281" s="26">
        <v>0.6321</v>
      </c>
      <c r="Z281" s="26">
        <v>153</v>
      </c>
      <c r="AA281" s="27">
        <v>6197</v>
      </c>
    </row>
    <row r="282" spans="13:27">
      <c r="M282" s="36" t="s">
        <v>79</v>
      </c>
      <c r="N282" s="45" t="s">
        <v>76</v>
      </c>
      <c r="O282" s="45" t="s">
        <v>70</v>
      </c>
      <c r="P282" s="30">
        <v>3</v>
      </c>
      <c r="Q282" s="30">
        <v>1</v>
      </c>
      <c r="R282" s="26">
        <v>1</v>
      </c>
      <c r="S282" s="26">
        <v>0.996</v>
      </c>
      <c r="T282" s="26">
        <v>2.67</v>
      </c>
      <c r="U282" s="26">
        <v>4</v>
      </c>
      <c r="V282" s="26" t="s">
        <v>47</v>
      </c>
      <c r="W282" s="26" t="s">
        <v>47</v>
      </c>
      <c r="X282" s="26">
        <v>148.5</v>
      </c>
      <c r="Y282" s="26">
        <v>2.68</v>
      </c>
      <c r="Z282" s="26">
        <v>0.38059999999999999</v>
      </c>
      <c r="AA282" s="26">
        <v>65.42</v>
      </c>
    </row>
    <row r="283" spans="13:27">
      <c r="M283" s="36" t="s">
        <v>79</v>
      </c>
      <c r="N283" s="45" t="s">
        <v>76</v>
      </c>
      <c r="O283" s="45" t="s">
        <v>70</v>
      </c>
      <c r="P283" s="30">
        <v>3</v>
      </c>
      <c r="Q283" s="30">
        <v>1</v>
      </c>
      <c r="R283" s="26">
        <v>2</v>
      </c>
      <c r="S283" s="26">
        <v>1.369</v>
      </c>
      <c r="T283" s="26">
        <v>4.2270000000000003</v>
      </c>
      <c r="U283" s="26">
        <v>4</v>
      </c>
      <c r="V283" s="26" t="s">
        <v>47</v>
      </c>
      <c r="W283" s="26" t="s">
        <v>47</v>
      </c>
      <c r="X283" s="26">
        <v>402.8</v>
      </c>
      <c r="Y283" s="26">
        <v>3.0870000000000002</v>
      </c>
      <c r="Z283" s="26">
        <v>0.52329999999999999</v>
      </c>
      <c r="AA283" s="26">
        <v>103.6</v>
      </c>
    </row>
    <row r="284" spans="13:27">
      <c r="M284" s="36" t="s">
        <v>79</v>
      </c>
      <c r="N284" s="45" t="s">
        <v>76</v>
      </c>
      <c r="O284" s="45" t="s">
        <v>70</v>
      </c>
      <c r="P284" s="30">
        <v>3</v>
      </c>
      <c r="Q284" s="30">
        <v>1</v>
      </c>
      <c r="R284" s="26">
        <v>3</v>
      </c>
      <c r="S284" s="26">
        <v>1.879</v>
      </c>
      <c r="T284" s="26">
        <v>5.0339999999999998</v>
      </c>
      <c r="U284" s="26">
        <v>3.9990000000000001</v>
      </c>
      <c r="V284" s="26" t="s">
        <v>47</v>
      </c>
      <c r="W284" s="26" t="s">
        <v>47</v>
      </c>
      <c r="X284" s="26">
        <v>752</v>
      </c>
      <c r="Y284" s="26">
        <v>2.68</v>
      </c>
      <c r="Z284" s="26">
        <v>0.71789999999999998</v>
      </c>
      <c r="AA284" s="26">
        <v>123.3</v>
      </c>
    </row>
    <row r="285" spans="13:27">
      <c r="M285" s="36" t="s">
        <v>79</v>
      </c>
      <c r="N285" s="45" t="s">
        <v>76</v>
      </c>
      <c r="O285" s="45" t="s">
        <v>70</v>
      </c>
      <c r="P285" s="30">
        <v>3</v>
      </c>
      <c r="Q285" s="30">
        <v>1</v>
      </c>
      <c r="R285" s="26">
        <v>4</v>
      </c>
      <c r="S285" s="26">
        <v>2.5750000000000002</v>
      </c>
      <c r="T285" s="26">
        <v>5.952</v>
      </c>
      <c r="U285" s="26">
        <v>3.9980000000000002</v>
      </c>
      <c r="V285" s="26" t="s">
        <v>47</v>
      </c>
      <c r="W285" s="26" t="s">
        <v>47</v>
      </c>
      <c r="X285" s="27">
        <v>1231</v>
      </c>
      <c r="Y285" s="26">
        <v>2.3119999999999998</v>
      </c>
      <c r="Z285" s="26">
        <v>0.98399999999999999</v>
      </c>
      <c r="AA285" s="26">
        <v>145.80000000000001</v>
      </c>
    </row>
    <row r="286" spans="13:27">
      <c r="M286" s="36" t="s">
        <v>79</v>
      </c>
      <c r="N286" s="45" t="s">
        <v>76</v>
      </c>
      <c r="O286" s="45" t="s">
        <v>70</v>
      </c>
      <c r="P286" s="30">
        <v>3</v>
      </c>
      <c r="Q286" s="30">
        <v>1</v>
      </c>
      <c r="R286" s="26">
        <v>5</v>
      </c>
      <c r="S286" s="26">
        <v>3.5289999999999999</v>
      </c>
      <c r="T286" s="26">
        <v>7.1630000000000003</v>
      </c>
      <c r="U286" s="26">
        <v>4</v>
      </c>
      <c r="V286" s="26" t="s">
        <v>47</v>
      </c>
      <c r="W286" s="26" t="s">
        <v>47</v>
      </c>
      <c r="X286" s="27">
        <v>1887</v>
      </c>
      <c r="Y286" s="26">
        <v>2.0299999999999998</v>
      </c>
      <c r="Z286" s="26">
        <v>1.349</v>
      </c>
      <c r="AA286" s="26">
        <v>175.5</v>
      </c>
    </row>
    <row r="287" spans="13:27">
      <c r="M287" s="36" t="s">
        <v>79</v>
      </c>
      <c r="N287" s="45" t="s">
        <v>76</v>
      </c>
      <c r="O287" s="45" t="s">
        <v>70</v>
      </c>
      <c r="P287" s="30">
        <v>3</v>
      </c>
      <c r="Q287" s="30">
        <v>1</v>
      </c>
      <c r="R287" s="26">
        <v>6</v>
      </c>
      <c r="S287" s="26">
        <v>4.8380000000000001</v>
      </c>
      <c r="T287" s="26">
        <v>8.5879999999999992</v>
      </c>
      <c r="U287" s="26">
        <v>4.0010000000000003</v>
      </c>
      <c r="V287" s="26" t="s">
        <v>47</v>
      </c>
      <c r="W287" s="26" t="s">
        <v>47</v>
      </c>
      <c r="X287" s="27">
        <v>2786</v>
      </c>
      <c r="Y287" s="26">
        <v>1.7749999999999999</v>
      </c>
      <c r="Z287" s="26">
        <v>1.849</v>
      </c>
      <c r="AA287" s="26">
        <v>210.4</v>
      </c>
    </row>
    <row r="288" spans="13:27">
      <c r="M288" s="36" t="s">
        <v>79</v>
      </c>
      <c r="N288" s="45" t="s">
        <v>76</v>
      </c>
      <c r="O288" s="45" t="s">
        <v>70</v>
      </c>
      <c r="P288" s="30">
        <v>3</v>
      </c>
      <c r="Q288" s="30">
        <v>1</v>
      </c>
      <c r="R288" s="26">
        <v>7</v>
      </c>
      <c r="S288" s="26">
        <v>6.6319999999999997</v>
      </c>
      <c r="T288" s="26">
        <v>10.32</v>
      </c>
      <c r="U288" s="26">
        <v>3.9980000000000002</v>
      </c>
      <c r="V288" s="26" t="s">
        <v>47</v>
      </c>
      <c r="W288" s="26" t="s">
        <v>47</v>
      </c>
      <c r="X288" s="27">
        <v>4019</v>
      </c>
      <c r="Y288" s="26">
        <v>1.556</v>
      </c>
      <c r="Z288" s="26">
        <v>2.5339999999999998</v>
      </c>
      <c r="AA288" s="26">
        <v>252.8</v>
      </c>
    </row>
    <row r="289" spans="13:27">
      <c r="M289" s="36" t="s">
        <v>79</v>
      </c>
      <c r="N289" s="45" t="s">
        <v>76</v>
      </c>
      <c r="O289" s="45" t="s">
        <v>70</v>
      </c>
      <c r="P289" s="30">
        <v>3</v>
      </c>
      <c r="Q289" s="30">
        <v>1</v>
      </c>
      <c r="R289" s="26">
        <v>8</v>
      </c>
      <c r="S289" s="26">
        <v>9.09</v>
      </c>
      <c r="T289" s="26">
        <v>12.43</v>
      </c>
      <c r="U289" s="26">
        <v>4</v>
      </c>
      <c r="V289" s="26" t="s">
        <v>47</v>
      </c>
      <c r="W289" s="26" t="s">
        <v>47</v>
      </c>
      <c r="X289" s="27">
        <v>5709</v>
      </c>
      <c r="Y289" s="26">
        <v>1.3680000000000001</v>
      </c>
      <c r="Z289" s="26">
        <v>3.4740000000000002</v>
      </c>
      <c r="AA289" s="26">
        <v>304.60000000000002</v>
      </c>
    </row>
    <row r="290" spans="13:27">
      <c r="M290" s="36" t="s">
        <v>79</v>
      </c>
      <c r="N290" s="45" t="s">
        <v>76</v>
      </c>
      <c r="O290" s="45" t="s">
        <v>70</v>
      </c>
      <c r="P290" s="30">
        <v>3</v>
      </c>
      <c r="Q290" s="30">
        <v>1</v>
      </c>
      <c r="R290" s="26">
        <v>9</v>
      </c>
      <c r="S290" s="26">
        <v>12.46</v>
      </c>
      <c r="T290" s="26">
        <v>15.07</v>
      </c>
      <c r="U290" s="26">
        <v>3.9980000000000002</v>
      </c>
      <c r="V290" s="26" t="s">
        <v>47</v>
      </c>
      <c r="W290" s="26" t="s">
        <v>47</v>
      </c>
      <c r="X290" s="27">
        <v>8026</v>
      </c>
      <c r="Y290" s="26">
        <v>1.21</v>
      </c>
      <c r="Z290" s="26">
        <v>4.7619999999999996</v>
      </c>
      <c r="AA290" s="26">
        <v>369.3</v>
      </c>
    </row>
    <row r="291" spans="13:27">
      <c r="M291" s="36" t="s">
        <v>79</v>
      </c>
      <c r="N291" s="45" t="s">
        <v>76</v>
      </c>
      <c r="O291" s="45" t="s">
        <v>70</v>
      </c>
      <c r="P291" s="30">
        <v>3</v>
      </c>
      <c r="Q291" s="30">
        <v>1</v>
      </c>
      <c r="R291" s="26">
        <v>10</v>
      </c>
      <c r="S291" s="26">
        <v>17.079999999999998</v>
      </c>
      <c r="T291" s="26">
        <v>18.41</v>
      </c>
      <c r="U291" s="26">
        <v>3.9990000000000001</v>
      </c>
      <c r="V291" s="26" t="s">
        <v>47</v>
      </c>
      <c r="W291" s="26" t="s">
        <v>47</v>
      </c>
      <c r="X291" s="27">
        <v>11200</v>
      </c>
      <c r="Y291" s="26">
        <v>1.0780000000000001</v>
      </c>
      <c r="Z291" s="26">
        <v>6.5279999999999996</v>
      </c>
      <c r="AA291" s="26">
        <v>451</v>
      </c>
    </row>
    <row r="292" spans="13:27">
      <c r="M292" s="36" t="s">
        <v>79</v>
      </c>
      <c r="N292" s="45" t="s">
        <v>76</v>
      </c>
      <c r="O292" s="45" t="s">
        <v>70</v>
      </c>
      <c r="P292" s="30">
        <v>3</v>
      </c>
      <c r="Q292" s="30">
        <v>1</v>
      </c>
      <c r="R292" s="26">
        <v>11</v>
      </c>
      <c r="S292" s="26">
        <v>23.41</v>
      </c>
      <c r="T292" s="26">
        <v>22.66</v>
      </c>
      <c r="U292" s="26">
        <v>4</v>
      </c>
      <c r="V292" s="26" t="s">
        <v>47</v>
      </c>
      <c r="W292" s="26" t="s">
        <v>47</v>
      </c>
      <c r="X292" s="27">
        <v>15550</v>
      </c>
      <c r="Y292" s="26">
        <v>0.9677</v>
      </c>
      <c r="Z292" s="26">
        <v>8.9480000000000004</v>
      </c>
      <c r="AA292" s="26">
        <v>555.1</v>
      </c>
    </row>
    <row r="293" spans="13:27">
      <c r="M293" s="36" t="s">
        <v>79</v>
      </c>
      <c r="N293" s="45" t="s">
        <v>76</v>
      </c>
      <c r="O293" s="45" t="s">
        <v>70</v>
      </c>
      <c r="P293" s="30">
        <v>3</v>
      </c>
      <c r="Q293" s="30">
        <v>1</v>
      </c>
      <c r="R293" s="26">
        <v>12</v>
      </c>
      <c r="S293" s="26">
        <v>32.1</v>
      </c>
      <c r="T293" s="26">
        <v>28.03</v>
      </c>
      <c r="U293" s="26">
        <v>3.9980000000000002</v>
      </c>
      <c r="V293" s="26" t="s">
        <v>47</v>
      </c>
      <c r="W293" s="26" t="s">
        <v>47</v>
      </c>
      <c r="X293" s="27">
        <v>21520</v>
      </c>
      <c r="Y293" s="26">
        <v>0.87319999999999998</v>
      </c>
      <c r="Z293" s="26">
        <v>12.27</v>
      </c>
      <c r="AA293" s="26">
        <v>686.7</v>
      </c>
    </row>
    <row r="294" spans="13:27">
      <c r="M294" s="36" t="s">
        <v>79</v>
      </c>
      <c r="N294" s="45" t="s">
        <v>76</v>
      </c>
      <c r="O294" s="45" t="s">
        <v>70</v>
      </c>
      <c r="P294" s="30">
        <v>3</v>
      </c>
      <c r="Q294" s="30">
        <v>1</v>
      </c>
      <c r="R294" s="26">
        <v>13</v>
      </c>
      <c r="S294" s="26">
        <v>44</v>
      </c>
      <c r="T294" s="26">
        <v>34.729999999999997</v>
      </c>
      <c r="U294" s="26">
        <v>3.9990000000000001</v>
      </c>
      <c r="V294" s="26" t="s">
        <v>47</v>
      </c>
      <c r="W294" s="26" t="s">
        <v>47</v>
      </c>
      <c r="X294" s="27">
        <v>29700</v>
      </c>
      <c r="Y294" s="26">
        <v>0.78949999999999998</v>
      </c>
      <c r="Z294" s="26">
        <v>16.809999999999999</v>
      </c>
      <c r="AA294" s="26">
        <v>851</v>
      </c>
    </row>
    <row r="295" spans="13:27">
      <c r="M295" s="36" t="s">
        <v>79</v>
      </c>
      <c r="N295" s="45" t="s">
        <v>76</v>
      </c>
      <c r="O295" s="45" t="s">
        <v>70</v>
      </c>
      <c r="P295" s="30">
        <v>3</v>
      </c>
      <c r="Q295" s="30">
        <v>1</v>
      </c>
      <c r="R295" s="26">
        <v>14</v>
      </c>
      <c r="S295" s="26">
        <v>60.31</v>
      </c>
      <c r="T295" s="26">
        <v>43.38</v>
      </c>
      <c r="U295" s="26">
        <v>3.9990000000000001</v>
      </c>
      <c r="V295" s="26" t="s">
        <v>47</v>
      </c>
      <c r="W295" s="26" t="s">
        <v>47</v>
      </c>
      <c r="X295" s="27">
        <v>40910</v>
      </c>
      <c r="Y295" s="26">
        <v>0.71930000000000005</v>
      </c>
      <c r="Z295" s="26">
        <v>23.05</v>
      </c>
      <c r="AA295" s="27">
        <v>1063</v>
      </c>
    </row>
    <row r="296" spans="13:27">
      <c r="M296" s="36" t="s">
        <v>79</v>
      </c>
      <c r="N296" s="45" t="s">
        <v>76</v>
      </c>
      <c r="O296" s="45" t="s">
        <v>70</v>
      </c>
      <c r="P296" s="30">
        <v>3</v>
      </c>
      <c r="Q296" s="30">
        <v>1</v>
      </c>
      <c r="R296" s="26">
        <v>15</v>
      </c>
      <c r="S296" s="26">
        <v>82.66</v>
      </c>
      <c r="T296" s="26">
        <v>54.66</v>
      </c>
      <c r="U296" s="26">
        <v>4.0010000000000003</v>
      </c>
      <c r="V296" s="26" t="s">
        <v>47</v>
      </c>
      <c r="W296" s="26" t="s">
        <v>47</v>
      </c>
      <c r="X296" s="27">
        <v>56270</v>
      </c>
      <c r="Y296" s="26">
        <v>0.66120000000000001</v>
      </c>
      <c r="Z296" s="26">
        <v>31.59</v>
      </c>
      <c r="AA296" s="27">
        <v>1339</v>
      </c>
    </row>
    <row r="297" spans="13:27">
      <c r="M297" s="36" t="s">
        <v>79</v>
      </c>
      <c r="N297" s="45" t="s">
        <v>76</v>
      </c>
      <c r="O297" s="45" t="s">
        <v>70</v>
      </c>
      <c r="P297" s="30">
        <v>3</v>
      </c>
      <c r="Q297" s="30">
        <v>1</v>
      </c>
      <c r="R297" s="26">
        <v>16</v>
      </c>
      <c r="S297" s="26">
        <v>113.3</v>
      </c>
      <c r="T297" s="26">
        <v>69.77</v>
      </c>
      <c r="U297" s="26">
        <v>4.0019999999999998</v>
      </c>
      <c r="V297" s="26" t="s">
        <v>47</v>
      </c>
      <c r="W297" s="26" t="s">
        <v>47</v>
      </c>
      <c r="X297" s="27">
        <v>77330</v>
      </c>
      <c r="Y297" s="26">
        <v>0.61580000000000001</v>
      </c>
      <c r="Z297" s="26">
        <v>43.31</v>
      </c>
      <c r="AA297" s="27">
        <v>1710</v>
      </c>
    </row>
    <row r="298" spans="13:27">
      <c r="M298" s="36" t="s">
        <v>79</v>
      </c>
      <c r="N298" s="45" t="s">
        <v>76</v>
      </c>
      <c r="O298" s="45" t="s">
        <v>70</v>
      </c>
      <c r="P298" s="30">
        <v>3</v>
      </c>
      <c r="Q298" s="30">
        <v>1</v>
      </c>
      <c r="R298" s="26">
        <v>17</v>
      </c>
      <c r="S298" s="26">
        <v>155.30000000000001</v>
      </c>
      <c r="T298" s="26">
        <v>91.44</v>
      </c>
      <c r="U298" s="26">
        <v>4</v>
      </c>
      <c r="V298" s="26" t="s">
        <v>47</v>
      </c>
      <c r="W298" s="26" t="s">
        <v>47</v>
      </c>
      <c r="X298" s="27">
        <v>106200</v>
      </c>
      <c r="Y298" s="26">
        <v>0.5887</v>
      </c>
      <c r="Z298" s="26">
        <v>59.36</v>
      </c>
      <c r="AA298" s="27">
        <v>2240</v>
      </c>
    </row>
    <row r="299" spans="13:27">
      <c r="M299" s="36" t="s">
        <v>79</v>
      </c>
      <c r="N299" s="45" t="s">
        <v>76</v>
      </c>
      <c r="O299" s="45" t="s">
        <v>70</v>
      </c>
      <c r="P299" s="30">
        <v>3</v>
      </c>
      <c r="Q299" s="30">
        <v>1</v>
      </c>
      <c r="R299" s="26">
        <v>18</v>
      </c>
      <c r="S299" s="26">
        <v>212.9</v>
      </c>
      <c r="T299" s="26">
        <v>123.9</v>
      </c>
      <c r="U299" s="26">
        <v>4</v>
      </c>
      <c r="V299" s="26" t="s">
        <v>47</v>
      </c>
      <c r="W299" s="26" t="s">
        <v>47</v>
      </c>
      <c r="X299" s="27">
        <v>145800</v>
      </c>
      <c r="Y299" s="26">
        <v>0.58189999999999997</v>
      </c>
      <c r="Z299" s="26">
        <v>81.37</v>
      </c>
      <c r="AA299" s="27">
        <v>3035</v>
      </c>
    </row>
    <row r="300" spans="13:27">
      <c r="M300" s="36" t="s">
        <v>79</v>
      </c>
      <c r="N300" s="45" t="s">
        <v>76</v>
      </c>
      <c r="O300" s="45" t="s">
        <v>70</v>
      </c>
      <c r="P300" s="30">
        <v>3</v>
      </c>
      <c r="Q300" s="30">
        <v>1</v>
      </c>
      <c r="R300" s="26">
        <v>19</v>
      </c>
      <c r="S300" s="26">
        <v>291.8</v>
      </c>
      <c r="T300" s="26">
        <v>172.3</v>
      </c>
      <c r="U300" s="26">
        <v>3.9990000000000001</v>
      </c>
      <c r="V300" s="26" t="s">
        <v>47</v>
      </c>
      <c r="W300" s="26" t="s">
        <v>47</v>
      </c>
      <c r="X300" s="27">
        <v>200000</v>
      </c>
      <c r="Y300" s="26">
        <v>0.59030000000000005</v>
      </c>
      <c r="Z300" s="26">
        <v>111.5</v>
      </c>
      <c r="AA300" s="27">
        <v>4221</v>
      </c>
    </row>
    <row r="301" spans="13:27">
      <c r="M301" s="36" t="s">
        <v>79</v>
      </c>
      <c r="N301" s="45" t="s">
        <v>76</v>
      </c>
      <c r="O301" s="45" t="s">
        <v>70</v>
      </c>
      <c r="P301" s="28">
        <v>3</v>
      </c>
      <c r="Q301" s="28">
        <v>1</v>
      </c>
      <c r="R301" s="26">
        <v>20</v>
      </c>
      <c r="S301" s="26">
        <v>400.1</v>
      </c>
      <c r="T301" s="26">
        <v>233.1</v>
      </c>
      <c r="U301" s="26">
        <v>4</v>
      </c>
      <c r="V301" s="26" t="s">
        <v>47</v>
      </c>
      <c r="W301" s="26" t="s">
        <v>47</v>
      </c>
      <c r="X301" s="27">
        <v>274300</v>
      </c>
      <c r="Y301" s="26">
        <v>0.58260000000000001</v>
      </c>
      <c r="Z301" s="26">
        <v>152.9</v>
      </c>
      <c r="AA301" s="27">
        <v>5711</v>
      </c>
    </row>
    <row r="302" spans="13:27">
      <c r="M302" s="36" t="s">
        <v>79</v>
      </c>
      <c r="N302" s="45" t="s">
        <v>76</v>
      </c>
      <c r="O302" s="45" t="s">
        <v>70</v>
      </c>
      <c r="P302" s="30">
        <v>1</v>
      </c>
      <c r="Q302" s="30">
        <v>2</v>
      </c>
      <c r="R302" s="26">
        <v>1</v>
      </c>
      <c r="S302" s="26">
        <v>3.1419999999999997E-2</v>
      </c>
      <c r="T302" s="26">
        <v>2.928E-2</v>
      </c>
      <c r="U302" s="26">
        <v>3.948</v>
      </c>
      <c r="V302" s="26">
        <v>4.5309999999999997</v>
      </c>
      <c r="W302" s="26">
        <v>3.71</v>
      </c>
      <c r="X302" s="26">
        <v>0.5</v>
      </c>
      <c r="Y302" s="26" t="s">
        <v>47</v>
      </c>
      <c r="Z302" s="26" t="s">
        <v>47</v>
      </c>
      <c r="AA302" s="26">
        <v>0.71740000000000004</v>
      </c>
    </row>
    <row r="303" spans="13:27">
      <c r="M303" s="36" t="s">
        <v>79</v>
      </c>
      <c r="N303" s="45" t="s">
        <v>76</v>
      </c>
      <c r="O303" s="45" t="s">
        <v>70</v>
      </c>
      <c r="P303" s="30">
        <v>1</v>
      </c>
      <c r="Q303" s="30">
        <v>2</v>
      </c>
      <c r="R303" s="26">
        <v>2</v>
      </c>
      <c r="S303" s="26">
        <v>4.2479999999999997E-2</v>
      </c>
      <c r="T303" s="26">
        <v>5.0680000000000003E-2</v>
      </c>
      <c r="U303" s="26">
        <v>3.9529999999999998</v>
      </c>
      <c r="V303" s="26">
        <v>4.0629999999999997</v>
      </c>
      <c r="W303" s="26">
        <v>6.3</v>
      </c>
      <c r="X303" s="26">
        <v>0.67600000000000005</v>
      </c>
      <c r="Y303" s="26" t="s">
        <v>47</v>
      </c>
      <c r="Z303" s="26" t="s">
        <v>47</v>
      </c>
      <c r="AA303" s="26">
        <v>1.242</v>
      </c>
    </row>
    <row r="304" spans="13:27">
      <c r="M304" s="36" t="s">
        <v>79</v>
      </c>
      <c r="N304" s="45" t="s">
        <v>76</v>
      </c>
      <c r="O304" s="45" t="s">
        <v>70</v>
      </c>
      <c r="P304" s="30">
        <v>1</v>
      </c>
      <c r="Q304" s="30">
        <v>2</v>
      </c>
      <c r="R304" s="26">
        <v>3</v>
      </c>
      <c r="S304" s="26">
        <v>5.7880000000000001E-2</v>
      </c>
      <c r="T304" s="26">
        <v>6.9559999999999997E-2</v>
      </c>
      <c r="U304" s="26">
        <v>3.9550000000000001</v>
      </c>
      <c r="V304" s="26">
        <v>3.823</v>
      </c>
      <c r="W304" s="26">
        <v>6.5119999999999996</v>
      </c>
      <c r="X304" s="26">
        <v>0.92110000000000003</v>
      </c>
      <c r="Y304" s="26" t="s">
        <v>47</v>
      </c>
      <c r="Z304" s="26" t="s">
        <v>47</v>
      </c>
      <c r="AA304" s="26">
        <v>1.704</v>
      </c>
    </row>
    <row r="305" spans="13:27">
      <c r="M305" s="36" t="s">
        <v>79</v>
      </c>
      <c r="N305" s="45" t="s">
        <v>76</v>
      </c>
      <c r="O305" s="45" t="s">
        <v>70</v>
      </c>
      <c r="P305" s="30">
        <v>1</v>
      </c>
      <c r="Q305" s="30">
        <v>2</v>
      </c>
      <c r="R305" s="26">
        <v>4</v>
      </c>
      <c r="S305" s="26">
        <v>7.9280000000000003E-2</v>
      </c>
      <c r="T305" s="26">
        <v>9.4089999999999993E-2</v>
      </c>
      <c r="U305" s="26">
        <v>3.9569999999999999</v>
      </c>
      <c r="V305" s="26">
        <v>3.6960000000000002</v>
      </c>
      <c r="W305" s="26">
        <v>6.476</v>
      </c>
      <c r="X305" s="26">
        <v>1.262</v>
      </c>
      <c r="Y305" s="26" t="s">
        <v>47</v>
      </c>
      <c r="Z305" s="26" t="s">
        <v>47</v>
      </c>
      <c r="AA305" s="26">
        <v>2.3050000000000002</v>
      </c>
    </row>
    <row r="306" spans="13:27">
      <c r="M306" s="36" t="s">
        <v>79</v>
      </c>
      <c r="N306" s="45" t="s">
        <v>76</v>
      </c>
      <c r="O306" s="45" t="s">
        <v>70</v>
      </c>
      <c r="P306" s="30">
        <v>1</v>
      </c>
      <c r="Q306" s="30">
        <v>2</v>
      </c>
      <c r="R306" s="26">
        <v>5</v>
      </c>
      <c r="S306" s="26">
        <v>0.1087</v>
      </c>
      <c r="T306" s="26">
        <v>0.12759999999999999</v>
      </c>
      <c r="U306" s="26">
        <v>3.96</v>
      </c>
      <c r="V306" s="26">
        <v>3.6219999999999999</v>
      </c>
      <c r="W306" s="26">
        <v>6.4269999999999996</v>
      </c>
      <c r="X306" s="26">
        <v>1.73</v>
      </c>
      <c r="Y306" s="26" t="s">
        <v>47</v>
      </c>
      <c r="Z306" s="26" t="s">
        <v>47</v>
      </c>
      <c r="AA306" s="26">
        <v>3.1259999999999999</v>
      </c>
    </row>
    <row r="307" spans="13:27">
      <c r="M307" s="36" t="s">
        <v>79</v>
      </c>
      <c r="N307" s="45" t="s">
        <v>76</v>
      </c>
      <c r="O307" s="45" t="s">
        <v>70</v>
      </c>
      <c r="P307" s="30">
        <v>1</v>
      </c>
      <c r="Q307" s="30">
        <v>2</v>
      </c>
      <c r="R307" s="26">
        <v>6</v>
      </c>
      <c r="S307" s="26">
        <v>0.14899999999999999</v>
      </c>
      <c r="T307" s="26">
        <v>0.17299999999999999</v>
      </c>
      <c r="U307" s="26">
        <v>3.9620000000000002</v>
      </c>
      <c r="V307" s="26">
        <v>3.5739999999999998</v>
      </c>
      <c r="W307" s="26">
        <v>6.3650000000000002</v>
      </c>
      <c r="X307" s="26">
        <v>2.371</v>
      </c>
      <c r="Y307" s="26" t="s">
        <v>47</v>
      </c>
      <c r="Z307" s="26" t="s">
        <v>47</v>
      </c>
      <c r="AA307" s="26">
        <v>4.24</v>
      </c>
    </row>
    <row r="308" spans="13:27">
      <c r="M308" s="36" t="s">
        <v>79</v>
      </c>
      <c r="N308" s="45" t="s">
        <v>76</v>
      </c>
      <c r="O308" s="45" t="s">
        <v>70</v>
      </c>
      <c r="P308" s="30">
        <v>1</v>
      </c>
      <c r="Q308" s="30">
        <v>2</v>
      </c>
      <c r="R308" s="26">
        <v>7</v>
      </c>
      <c r="S308" s="26">
        <v>0.20419999999999999</v>
      </c>
      <c r="T308" s="26">
        <v>0.2341</v>
      </c>
      <c r="U308" s="26">
        <v>3.9630000000000001</v>
      </c>
      <c r="V308" s="26">
        <v>3.5379999999999998</v>
      </c>
      <c r="W308" s="26">
        <v>6.2729999999999997</v>
      </c>
      <c r="X308" s="26">
        <v>3.25</v>
      </c>
      <c r="Y308" s="26" t="s">
        <v>47</v>
      </c>
      <c r="Z308" s="26" t="s">
        <v>47</v>
      </c>
      <c r="AA308" s="26">
        <v>5.7350000000000003</v>
      </c>
    </row>
    <row r="309" spans="13:27">
      <c r="M309" s="36" t="s">
        <v>79</v>
      </c>
      <c r="N309" s="45" t="s">
        <v>76</v>
      </c>
      <c r="O309" s="45" t="s">
        <v>70</v>
      </c>
      <c r="P309" s="30">
        <v>1</v>
      </c>
      <c r="Q309" s="30">
        <v>2</v>
      </c>
      <c r="R309" s="26">
        <v>8</v>
      </c>
      <c r="S309" s="26">
        <v>0.27989999999999998</v>
      </c>
      <c r="T309" s="26">
        <v>0.31469999999999998</v>
      </c>
      <c r="U309" s="26">
        <v>3.9660000000000002</v>
      </c>
      <c r="V309" s="26">
        <v>3.51</v>
      </c>
      <c r="W309" s="26">
        <v>6.1310000000000002</v>
      </c>
      <c r="X309" s="26">
        <v>4.4550000000000001</v>
      </c>
      <c r="Y309" s="26" t="s">
        <v>47</v>
      </c>
      <c r="Z309" s="26" t="s">
        <v>47</v>
      </c>
      <c r="AA309" s="26">
        <v>7.7110000000000003</v>
      </c>
    </row>
    <row r="310" spans="13:27">
      <c r="M310" s="36" t="s">
        <v>79</v>
      </c>
      <c r="N310" s="45" t="s">
        <v>76</v>
      </c>
      <c r="O310" s="45" t="s">
        <v>70</v>
      </c>
      <c r="P310" s="30">
        <v>1</v>
      </c>
      <c r="Q310" s="30">
        <v>2</v>
      </c>
      <c r="R310" s="26">
        <v>9</v>
      </c>
      <c r="S310" s="26">
        <v>0.38369999999999999</v>
      </c>
      <c r="T310" s="26">
        <v>0.41980000000000001</v>
      </c>
      <c r="U310" s="26">
        <v>3.9689999999999999</v>
      </c>
      <c r="V310" s="26">
        <v>3.4830000000000001</v>
      </c>
      <c r="W310" s="26">
        <v>5.9260000000000002</v>
      </c>
      <c r="X310" s="26">
        <v>6.1070000000000002</v>
      </c>
      <c r="Y310" s="26" t="s">
        <v>47</v>
      </c>
      <c r="Z310" s="26" t="s">
        <v>47</v>
      </c>
      <c r="AA310" s="26">
        <v>10.28</v>
      </c>
    </row>
    <row r="311" spans="13:27">
      <c r="M311" s="36" t="s">
        <v>79</v>
      </c>
      <c r="N311" s="45" t="s">
        <v>76</v>
      </c>
      <c r="O311" s="45" t="s">
        <v>70</v>
      </c>
      <c r="P311" s="30">
        <v>1</v>
      </c>
      <c r="Q311" s="30">
        <v>2</v>
      </c>
      <c r="R311" s="26">
        <v>10</v>
      </c>
      <c r="S311" s="26">
        <v>0.52600000000000002</v>
      </c>
      <c r="T311" s="26">
        <v>0.55430000000000001</v>
      </c>
      <c r="U311" s="26">
        <v>3.97</v>
      </c>
      <c r="V311" s="26">
        <v>3.4529999999999998</v>
      </c>
      <c r="W311" s="26">
        <v>5.65</v>
      </c>
      <c r="X311" s="26">
        <v>8.3710000000000004</v>
      </c>
      <c r="Y311" s="26" t="s">
        <v>47</v>
      </c>
      <c r="Z311" s="26" t="s">
        <v>47</v>
      </c>
      <c r="AA311" s="26">
        <v>13.58</v>
      </c>
    </row>
    <row r="312" spans="13:27">
      <c r="M312" s="36" t="s">
        <v>79</v>
      </c>
      <c r="N312" s="45" t="s">
        <v>76</v>
      </c>
      <c r="O312" s="45" t="s">
        <v>70</v>
      </c>
      <c r="P312" s="30">
        <v>1</v>
      </c>
      <c r="Q312" s="30">
        <v>2</v>
      </c>
      <c r="R312" s="26">
        <v>11</v>
      </c>
      <c r="S312" s="26">
        <v>0.72099999999999997</v>
      </c>
      <c r="T312" s="26">
        <v>0.7248</v>
      </c>
      <c r="U312" s="26">
        <v>3.9710000000000001</v>
      </c>
      <c r="V312" s="26">
        <v>3.4249999999999998</v>
      </c>
      <c r="W312" s="26">
        <v>5.3070000000000004</v>
      </c>
      <c r="X312" s="26">
        <v>11.48</v>
      </c>
      <c r="Y312" s="26" t="s">
        <v>47</v>
      </c>
      <c r="Z312" s="26" t="s">
        <v>47</v>
      </c>
      <c r="AA312" s="26">
        <v>17.760000000000002</v>
      </c>
    </row>
    <row r="313" spans="13:27">
      <c r="M313" s="36" t="s">
        <v>79</v>
      </c>
      <c r="N313" s="45" t="s">
        <v>76</v>
      </c>
      <c r="O313" s="45" t="s">
        <v>70</v>
      </c>
      <c r="P313" s="30">
        <v>1</v>
      </c>
      <c r="Q313" s="30">
        <v>2</v>
      </c>
      <c r="R313" s="26">
        <v>12</v>
      </c>
      <c r="S313" s="26">
        <v>0.98839999999999995</v>
      </c>
      <c r="T313" s="26">
        <v>0.94010000000000005</v>
      </c>
      <c r="U313" s="26">
        <v>3.9750000000000001</v>
      </c>
      <c r="V313" s="26">
        <v>3.39</v>
      </c>
      <c r="W313" s="26">
        <v>4.9210000000000003</v>
      </c>
      <c r="X313" s="26">
        <v>15.73</v>
      </c>
      <c r="Y313" s="26" t="s">
        <v>47</v>
      </c>
      <c r="Z313" s="26" t="s">
        <v>47</v>
      </c>
      <c r="AA313" s="26">
        <v>23.03</v>
      </c>
    </row>
    <row r="314" spans="13:27">
      <c r="M314" s="36" t="s">
        <v>79</v>
      </c>
      <c r="N314" s="45" t="s">
        <v>76</v>
      </c>
      <c r="O314" s="45" t="s">
        <v>70</v>
      </c>
      <c r="P314" s="30">
        <v>1</v>
      </c>
      <c r="Q314" s="30">
        <v>2</v>
      </c>
      <c r="R314" s="26">
        <v>13</v>
      </c>
      <c r="S314" s="26">
        <v>1.355</v>
      </c>
      <c r="T314" s="26">
        <v>1.2150000000000001</v>
      </c>
      <c r="U314" s="26">
        <v>3.9769999999999999</v>
      </c>
      <c r="V314" s="26">
        <v>3.3580000000000001</v>
      </c>
      <c r="W314" s="26">
        <v>4.524</v>
      </c>
      <c r="X314" s="26">
        <v>21.56</v>
      </c>
      <c r="Y314" s="26" t="s">
        <v>47</v>
      </c>
      <c r="Z314" s="26" t="s">
        <v>47</v>
      </c>
      <c r="AA314" s="26">
        <v>29.77</v>
      </c>
    </row>
    <row r="315" spans="13:27">
      <c r="M315" s="36" t="s">
        <v>79</v>
      </c>
      <c r="N315" s="45" t="s">
        <v>76</v>
      </c>
      <c r="O315" s="45" t="s">
        <v>70</v>
      </c>
      <c r="P315" s="30">
        <v>1</v>
      </c>
      <c r="Q315" s="30">
        <v>2</v>
      </c>
      <c r="R315" s="26">
        <v>14</v>
      </c>
      <c r="S315" s="26">
        <v>1.857</v>
      </c>
      <c r="T315" s="26">
        <v>1.5740000000000001</v>
      </c>
      <c r="U315" s="26">
        <v>3.976</v>
      </c>
      <c r="V315" s="26">
        <v>3.3370000000000002</v>
      </c>
      <c r="W315" s="26">
        <v>4.149</v>
      </c>
      <c r="X315" s="26">
        <v>29.56</v>
      </c>
      <c r="Y315" s="26" t="s">
        <v>47</v>
      </c>
      <c r="Z315" s="26" t="s">
        <v>47</v>
      </c>
      <c r="AA315" s="26">
        <v>38.56</v>
      </c>
    </row>
    <row r="316" spans="13:27">
      <c r="M316" s="36" t="s">
        <v>79</v>
      </c>
      <c r="N316" s="45" t="s">
        <v>76</v>
      </c>
      <c r="O316" s="45" t="s">
        <v>70</v>
      </c>
      <c r="P316" s="30">
        <v>1</v>
      </c>
      <c r="Q316" s="30">
        <v>2</v>
      </c>
      <c r="R316" s="26">
        <v>15</v>
      </c>
      <c r="S316" s="26">
        <v>2.5459999999999998</v>
      </c>
      <c r="T316" s="26">
        <v>2.0590000000000002</v>
      </c>
      <c r="U316" s="26">
        <v>3.9790000000000001</v>
      </c>
      <c r="V316" s="26">
        <v>3.3450000000000002</v>
      </c>
      <c r="W316" s="26">
        <v>3.8250000000000002</v>
      </c>
      <c r="X316" s="26">
        <v>40.520000000000003</v>
      </c>
      <c r="Y316" s="26" t="s">
        <v>47</v>
      </c>
      <c r="Z316" s="26" t="s">
        <v>47</v>
      </c>
      <c r="AA316" s="26">
        <v>50.44</v>
      </c>
    </row>
    <row r="317" spans="13:27">
      <c r="M317" s="36" t="s">
        <v>79</v>
      </c>
      <c r="N317" s="45" t="s">
        <v>76</v>
      </c>
      <c r="O317" s="45" t="s">
        <v>70</v>
      </c>
      <c r="P317" s="30">
        <v>1</v>
      </c>
      <c r="Q317" s="30">
        <v>2</v>
      </c>
      <c r="R317" s="26">
        <v>16</v>
      </c>
      <c r="S317" s="26">
        <v>3.49</v>
      </c>
      <c r="T317" s="26">
        <v>2.74</v>
      </c>
      <c r="U317" s="26">
        <v>3.9809999999999999</v>
      </c>
      <c r="V317" s="26">
        <v>3.4079999999999999</v>
      </c>
      <c r="W317" s="26">
        <v>3.5680000000000001</v>
      </c>
      <c r="X317" s="26">
        <v>55.54</v>
      </c>
      <c r="Y317" s="26" t="s">
        <v>47</v>
      </c>
      <c r="Z317" s="26" t="s">
        <v>47</v>
      </c>
      <c r="AA317" s="26">
        <v>67.14</v>
      </c>
    </row>
    <row r="318" spans="13:27">
      <c r="M318" s="36" t="s">
        <v>79</v>
      </c>
      <c r="N318" s="45" t="s">
        <v>76</v>
      </c>
      <c r="O318" s="45" t="s">
        <v>70</v>
      </c>
      <c r="P318" s="30">
        <v>1</v>
      </c>
      <c r="Q318" s="30">
        <v>2</v>
      </c>
      <c r="R318" s="26">
        <v>17</v>
      </c>
      <c r="S318" s="26">
        <v>4.7830000000000004</v>
      </c>
      <c r="T318" s="26">
        <v>3.7280000000000002</v>
      </c>
      <c r="U318" s="26">
        <v>3.9820000000000002</v>
      </c>
      <c r="V318" s="26">
        <v>3.55</v>
      </c>
      <c r="W318" s="26">
        <v>3.3730000000000002</v>
      </c>
      <c r="X318" s="26">
        <v>76.13</v>
      </c>
      <c r="Y318" s="26" t="s">
        <v>47</v>
      </c>
      <c r="Z318" s="26" t="s">
        <v>47</v>
      </c>
      <c r="AA318" s="26">
        <v>91.34</v>
      </c>
    </row>
    <row r="319" spans="13:27">
      <c r="M319" s="36" t="s">
        <v>79</v>
      </c>
      <c r="N319" s="45" t="s">
        <v>76</v>
      </c>
      <c r="O319" s="45" t="s">
        <v>70</v>
      </c>
      <c r="P319" s="30">
        <v>1</v>
      </c>
      <c r="Q319" s="30">
        <v>2</v>
      </c>
      <c r="R319" s="26">
        <v>18</v>
      </c>
      <c r="S319" s="26">
        <v>6.5570000000000004</v>
      </c>
      <c r="T319" s="26">
        <v>5.1840000000000002</v>
      </c>
      <c r="U319" s="26">
        <v>3.9830000000000001</v>
      </c>
      <c r="V319" s="26">
        <v>3.7829999999999999</v>
      </c>
      <c r="W319" s="26">
        <v>3.2189999999999999</v>
      </c>
      <c r="X319" s="26">
        <v>104.4</v>
      </c>
      <c r="Y319" s="26" t="s">
        <v>47</v>
      </c>
      <c r="Z319" s="26" t="s">
        <v>47</v>
      </c>
      <c r="AA319" s="26">
        <v>127</v>
      </c>
    </row>
    <row r="320" spans="13:27">
      <c r="M320" s="36" t="s">
        <v>79</v>
      </c>
      <c r="N320" s="45" t="s">
        <v>76</v>
      </c>
      <c r="O320" s="45" t="s">
        <v>70</v>
      </c>
      <c r="P320" s="30">
        <v>1</v>
      </c>
      <c r="Q320" s="30">
        <v>2</v>
      </c>
      <c r="R320" s="26">
        <v>19</v>
      </c>
      <c r="S320" s="26">
        <v>8.9890000000000008</v>
      </c>
      <c r="T320" s="26">
        <v>7.3040000000000003</v>
      </c>
      <c r="U320" s="26">
        <v>3.984</v>
      </c>
      <c r="V320" s="26">
        <v>4.0890000000000004</v>
      </c>
      <c r="W320" s="26">
        <v>3.056</v>
      </c>
      <c r="X320" s="26">
        <v>143.1</v>
      </c>
      <c r="Y320" s="26" t="s">
        <v>47</v>
      </c>
      <c r="Z320" s="26" t="s">
        <v>47</v>
      </c>
      <c r="AA320" s="26">
        <v>179</v>
      </c>
    </row>
    <row r="321" spans="13:27">
      <c r="M321" s="36" t="s">
        <v>79</v>
      </c>
      <c r="N321" s="45" t="s">
        <v>76</v>
      </c>
      <c r="O321" s="45" t="s">
        <v>70</v>
      </c>
      <c r="P321" s="28">
        <v>1</v>
      </c>
      <c r="Q321" s="28">
        <v>2</v>
      </c>
      <c r="R321" s="26">
        <v>20</v>
      </c>
      <c r="S321" s="26">
        <v>12.32</v>
      </c>
      <c r="T321" s="26">
        <v>10.26</v>
      </c>
      <c r="U321" s="26">
        <v>3.9849999999999999</v>
      </c>
      <c r="V321" s="26">
        <v>4.4039999999999999</v>
      </c>
      <c r="W321" s="26">
        <v>2.819</v>
      </c>
      <c r="X321" s="26">
        <v>196.1</v>
      </c>
      <c r="Y321" s="26" t="s">
        <v>47</v>
      </c>
      <c r="Z321" s="26" t="s">
        <v>47</v>
      </c>
      <c r="AA321" s="26">
        <v>251.3</v>
      </c>
    </row>
    <row r="322" spans="13:27">
      <c r="M322" s="36" t="s">
        <v>79</v>
      </c>
      <c r="N322" s="45" t="s">
        <v>76</v>
      </c>
      <c r="O322" s="45" t="s">
        <v>70</v>
      </c>
      <c r="P322" s="30">
        <v>2</v>
      </c>
      <c r="Q322" s="30">
        <v>2</v>
      </c>
      <c r="R322" s="26">
        <v>1</v>
      </c>
      <c r="S322" s="26">
        <v>3.1419999999999997E-2</v>
      </c>
      <c r="T322" s="26">
        <v>2.6620000000000001E-2</v>
      </c>
      <c r="U322" s="26">
        <v>3.9929999999999999</v>
      </c>
      <c r="V322" s="26">
        <v>4.0890000000000004</v>
      </c>
      <c r="W322" s="26">
        <v>3.41</v>
      </c>
      <c r="X322" s="26">
        <v>0.50009999999999999</v>
      </c>
      <c r="Y322" s="26" t="s">
        <v>47</v>
      </c>
      <c r="Z322" s="26" t="s">
        <v>47</v>
      </c>
      <c r="AA322" s="26">
        <v>0.65229999999999999</v>
      </c>
    </row>
    <row r="323" spans="13:27">
      <c r="M323" s="36" t="s">
        <v>79</v>
      </c>
      <c r="N323" s="45" t="s">
        <v>76</v>
      </c>
      <c r="O323" s="45" t="s">
        <v>70</v>
      </c>
      <c r="P323" s="30">
        <v>2</v>
      </c>
      <c r="Q323" s="30">
        <v>2</v>
      </c>
      <c r="R323" s="26">
        <v>2</v>
      </c>
      <c r="S323" s="26">
        <v>4.2470000000000001E-2</v>
      </c>
      <c r="T323" s="26">
        <v>4.444E-2</v>
      </c>
      <c r="U323" s="26">
        <v>3.9969999999999999</v>
      </c>
      <c r="V323" s="26">
        <v>3.6280000000000001</v>
      </c>
      <c r="W323" s="26">
        <v>5.4820000000000002</v>
      </c>
      <c r="X323" s="26">
        <v>0.67600000000000005</v>
      </c>
      <c r="Y323" s="26" t="s">
        <v>47</v>
      </c>
      <c r="Z323" s="26" t="s">
        <v>47</v>
      </c>
      <c r="AA323" s="26">
        <v>1.089</v>
      </c>
    </row>
    <row r="324" spans="13:27">
      <c r="M324" s="36" t="s">
        <v>79</v>
      </c>
      <c r="N324" s="45" t="s">
        <v>76</v>
      </c>
      <c r="O324" s="45" t="s">
        <v>70</v>
      </c>
      <c r="P324" s="30">
        <v>2</v>
      </c>
      <c r="Q324" s="30">
        <v>2</v>
      </c>
      <c r="R324" s="26">
        <v>3</v>
      </c>
      <c r="S324" s="26">
        <v>5.7880000000000001E-2</v>
      </c>
      <c r="T324" s="26">
        <v>6.0830000000000002E-2</v>
      </c>
      <c r="U324" s="26">
        <v>3.9969999999999999</v>
      </c>
      <c r="V324" s="26">
        <v>3.4780000000000002</v>
      </c>
      <c r="W324" s="26">
        <v>5.6130000000000004</v>
      </c>
      <c r="X324" s="26">
        <v>0.92110000000000003</v>
      </c>
      <c r="Y324" s="26" t="s">
        <v>47</v>
      </c>
      <c r="Z324" s="26" t="s">
        <v>47</v>
      </c>
      <c r="AA324" s="26">
        <v>1.49</v>
      </c>
    </row>
    <row r="325" spans="13:27">
      <c r="M325" s="36" t="s">
        <v>79</v>
      </c>
      <c r="N325" s="45" t="s">
        <v>76</v>
      </c>
      <c r="O325" s="45" t="s">
        <v>70</v>
      </c>
      <c r="P325" s="30">
        <v>2</v>
      </c>
      <c r="Q325" s="30">
        <v>2</v>
      </c>
      <c r="R325" s="26">
        <v>4</v>
      </c>
      <c r="S325" s="26">
        <v>7.9280000000000003E-2</v>
      </c>
      <c r="T325" s="26">
        <v>8.1759999999999999E-2</v>
      </c>
      <c r="U325" s="26">
        <v>3.996</v>
      </c>
      <c r="V325" s="26">
        <v>3.3380000000000001</v>
      </c>
      <c r="W325" s="26">
        <v>5.5540000000000003</v>
      </c>
      <c r="X325" s="26">
        <v>1.262</v>
      </c>
      <c r="Y325" s="26" t="s">
        <v>47</v>
      </c>
      <c r="Z325" s="26" t="s">
        <v>47</v>
      </c>
      <c r="AA325" s="26">
        <v>2.0030000000000001</v>
      </c>
    </row>
    <row r="326" spans="13:27">
      <c r="M326" s="36" t="s">
        <v>79</v>
      </c>
      <c r="N326" s="45" t="s">
        <v>76</v>
      </c>
      <c r="O326" s="45" t="s">
        <v>70</v>
      </c>
      <c r="P326" s="30">
        <v>2</v>
      </c>
      <c r="Q326" s="30">
        <v>2</v>
      </c>
      <c r="R326" s="26">
        <v>5</v>
      </c>
      <c r="S326" s="26">
        <v>0.1087</v>
      </c>
      <c r="T326" s="26">
        <v>0.111</v>
      </c>
      <c r="U326" s="26">
        <v>3.996</v>
      </c>
      <c r="V326" s="26">
        <v>3.27</v>
      </c>
      <c r="W326" s="26">
        <v>5.5209999999999999</v>
      </c>
      <c r="X326" s="26">
        <v>1.7290000000000001</v>
      </c>
      <c r="Y326" s="26" t="s">
        <v>47</v>
      </c>
      <c r="Z326" s="26" t="s">
        <v>47</v>
      </c>
      <c r="AA326" s="26">
        <v>2.7189999999999999</v>
      </c>
    </row>
    <row r="327" spans="13:27">
      <c r="M327" s="36" t="s">
        <v>79</v>
      </c>
      <c r="N327" s="45" t="s">
        <v>76</v>
      </c>
      <c r="O327" s="45" t="s">
        <v>70</v>
      </c>
      <c r="P327" s="30">
        <v>2</v>
      </c>
      <c r="Q327" s="30">
        <v>2</v>
      </c>
      <c r="R327" s="26">
        <v>6</v>
      </c>
      <c r="S327" s="26">
        <v>0.1489</v>
      </c>
      <c r="T327" s="26">
        <v>0.1502</v>
      </c>
      <c r="U327" s="26">
        <v>3.9969999999999999</v>
      </c>
      <c r="V327" s="26">
        <v>3.2130000000000001</v>
      </c>
      <c r="W327" s="26">
        <v>5.4630000000000001</v>
      </c>
      <c r="X327" s="26">
        <v>2.371</v>
      </c>
      <c r="Y327" s="26" t="s">
        <v>47</v>
      </c>
      <c r="Z327" s="26" t="s">
        <v>47</v>
      </c>
      <c r="AA327" s="26">
        <v>3.681</v>
      </c>
    </row>
    <row r="328" spans="13:27">
      <c r="M328" s="36" t="s">
        <v>79</v>
      </c>
      <c r="N328" s="45" t="s">
        <v>76</v>
      </c>
      <c r="O328" s="45" t="s">
        <v>70</v>
      </c>
      <c r="P328" s="30">
        <v>2</v>
      </c>
      <c r="Q328" s="30">
        <v>2</v>
      </c>
      <c r="R328" s="26">
        <v>7</v>
      </c>
      <c r="S328" s="26">
        <v>0.20419999999999999</v>
      </c>
      <c r="T328" s="26">
        <v>0.20349999999999999</v>
      </c>
      <c r="U328" s="26">
        <v>3.996</v>
      </c>
      <c r="V328" s="26">
        <v>3.1880000000000002</v>
      </c>
      <c r="W328" s="26">
        <v>5.39</v>
      </c>
      <c r="X328" s="26">
        <v>3.25</v>
      </c>
      <c r="Y328" s="26" t="s">
        <v>47</v>
      </c>
      <c r="Z328" s="26" t="s">
        <v>47</v>
      </c>
      <c r="AA328" s="26">
        <v>4.9859999999999998</v>
      </c>
    </row>
    <row r="329" spans="13:27">
      <c r="M329" s="36" t="s">
        <v>79</v>
      </c>
      <c r="N329" s="45" t="s">
        <v>76</v>
      </c>
      <c r="O329" s="45" t="s">
        <v>70</v>
      </c>
      <c r="P329" s="30">
        <v>2</v>
      </c>
      <c r="Q329" s="30">
        <v>2</v>
      </c>
      <c r="R329" s="26">
        <v>8</v>
      </c>
      <c r="S329" s="26">
        <v>0.27989999999999998</v>
      </c>
      <c r="T329" s="26">
        <v>0.27400000000000002</v>
      </c>
      <c r="U329" s="26">
        <v>3.9969999999999999</v>
      </c>
      <c r="V329" s="26">
        <v>3.1720000000000002</v>
      </c>
      <c r="W329" s="26">
        <v>5.27</v>
      </c>
      <c r="X329" s="26">
        <v>4.4550000000000001</v>
      </c>
      <c r="Y329" s="26" t="s">
        <v>47</v>
      </c>
      <c r="Z329" s="26" t="s">
        <v>47</v>
      </c>
      <c r="AA329" s="26">
        <v>6.7140000000000004</v>
      </c>
    </row>
    <row r="330" spans="13:27">
      <c r="M330" s="36" t="s">
        <v>79</v>
      </c>
      <c r="N330" s="45" t="s">
        <v>76</v>
      </c>
      <c r="O330" s="45" t="s">
        <v>70</v>
      </c>
      <c r="P330" s="30">
        <v>2</v>
      </c>
      <c r="Q330" s="30">
        <v>2</v>
      </c>
      <c r="R330" s="26">
        <v>9</v>
      </c>
      <c r="S330" s="26">
        <v>0.38369999999999999</v>
      </c>
      <c r="T330" s="26">
        <v>0.36620000000000003</v>
      </c>
      <c r="U330" s="26">
        <v>3.996</v>
      </c>
      <c r="V330" s="26">
        <v>3.1480000000000001</v>
      </c>
      <c r="W330" s="26">
        <v>5.1040000000000001</v>
      </c>
      <c r="X330" s="26">
        <v>6.1070000000000002</v>
      </c>
      <c r="Y330" s="26" t="s">
        <v>47</v>
      </c>
      <c r="Z330" s="26" t="s">
        <v>47</v>
      </c>
      <c r="AA330" s="26">
        <v>8.9719999999999995</v>
      </c>
    </row>
    <row r="331" spans="13:27">
      <c r="M331" s="36" t="s">
        <v>79</v>
      </c>
      <c r="N331" s="45" t="s">
        <v>76</v>
      </c>
      <c r="O331" s="45" t="s">
        <v>70</v>
      </c>
      <c r="P331" s="30">
        <v>2</v>
      </c>
      <c r="Q331" s="30">
        <v>2</v>
      </c>
      <c r="R331" s="26">
        <v>10</v>
      </c>
      <c r="S331" s="26">
        <v>0.52600000000000002</v>
      </c>
      <c r="T331" s="26">
        <v>0.48449999999999999</v>
      </c>
      <c r="U331" s="26">
        <v>3.996</v>
      </c>
      <c r="V331" s="26">
        <v>3.1120000000000001</v>
      </c>
      <c r="W331" s="26">
        <v>4.8789999999999996</v>
      </c>
      <c r="X331" s="26">
        <v>8.3710000000000004</v>
      </c>
      <c r="Y331" s="26" t="s">
        <v>47</v>
      </c>
      <c r="Z331" s="26" t="s">
        <v>47</v>
      </c>
      <c r="AA331" s="26">
        <v>11.87</v>
      </c>
    </row>
    <row r="332" spans="13:27">
      <c r="M332" s="36" t="s">
        <v>79</v>
      </c>
      <c r="N332" s="45" t="s">
        <v>76</v>
      </c>
      <c r="O332" s="45" t="s">
        <v>70</v>
      </c>
      <c r="P332" s="30">
        <v>2</v>
      </c>
      <c r="Q332" s="30">
        <v>2</v>
      </c>
      <c r="R332" s="26">
        <v>11</v>
      </c>
      <c r="S332" s="26">
        <v>0.72099999999999997</v>
      </c>
      <c r="T332" s="26">
        <v>0.63480000000000003</v>
      </c>
      <c r="U332" s="26">
        <v>3.9969999999999999</v>
      </c>
      <c r="V332" s="26">
        <v>3.0870000000000002</v>
      </c>
      <c r="W332" s="26">
        <v>4.5910000000000002</v>
      </c>
      <c r="X332" s="26">
        <v>11.48</v>
      </c>
      <c r="Y332" s="26" t="s">
        <v>47</v>
      </c>
      <c r="Z332" s="26" t="s">
        <v>47</v>
      </c>
      <c r="AA332" s="26">
        <v>15.55</v>
      </c>
    </row>
    <row r="333" spans="13:27">
      <c r="M333" s="36" t="s">
        <v>79</v>
      </c>
      <c r="N333" s="45" t="s">
        <v>76</v>
      </c>
      <c r="O333" s="45" t="s">
        <v>70</v>
      </c>
      <c r="P333" s="30">
        <v>2</v>
      </c>
      <c r="Q333" s="30">
        <v>2</v>
      </c>
      <c r="R333" s="26">
        <v>12</v>
      </c>
      <c r="S333" s="26">
        <v>0.98839999999999995</v>
      </c>
      <c r="T333" s="26">
        <v>0.82420000000000004</v>
      </c>
      <c r="U333" s="26">
        <v>3.9969999999999999</v>
      </c>
      <c r="V333" s="26">
        <v>3.0539999999999998</v>
      </c>
      <c r="W333" s="26">
        <v>4.2569999999999997</v>
      </c>
      <c r="X333" s="26">
        <v>15.73</v>
      </c>
      <c r="Y333" s="26" t="s">
        <v>47</v>
      </c>
      <c r="Z333" s="26" t="s">
        <v>47</v>
      </c>
      <c r="AA333" s="26">
        <v>20.190000000000001</v>
      </c>
    </row>
    <row r="334" spans="13:27">
      <c r="M334" s="36" t="s">
        <v>79</v>
      </c>
      <c r="N334" s="45" t="s">
        <v>76</v>
      </c>
      <c r="O334" s="45" t="s">
        <v>70</v>
      </c>
      <c r="P334" s="30">
        <v>2</v>
      </c>
      <c r="Q334" s="30">
        <v>2</v>
      </c>
      <c r="R334" s="26">
        <v>13</v>
      </c>
      <c r="S334" s="26">
        <v>1.355</v>
      </c>
      <c r="T334" s="26">
        <v>1.0649999999999999</v>
      </c>
      <c r="U334" s="26">
        <v>3.9980000000000002</v>
      </c>
      <c r="V334" s="26">
        <v>3.0209999999999999</v>
      </c>
      <c r="W334" s="26">
        <v>3.9079999999999999</v>
      </c>
      <c r="X334" s="26">
        <v>21.56</v>
      </c>
      <c r="Y334" s="26" t="s">
        <v>47</v>
      </c>
      <c r="Z334" s="26" t="s">
        <v>47</v>
      </c>
      <c r="AA334" s="26">
        <v>26.1</v>
      </c>
    </row>
    <row r="335" spans="13:27">
      <c r="M335" s="36" t="s">
        <v>79</v>
      </c>
      <c r="N335" s="45" t="s">
        <v>76</v>
      </c>
      <c r="O335" s="45" t="s">
        <v>70</v>
      </c>
      <c r="P335" s="30">
        <v>2</v>
      </c>
      <c r="Q335" s="30">
        <v>2</v>
      </c>
      <c r="R335" s="26">
        <v>14</v>
      </c>
      <c r="S335" s="26">
        <v>1.857</v>
      </c>
      <c r="T335" s="26">
        <v>1.379</v>
      </c>
      <c r="U335" s="26">
        <v>3.9990000000000001</v>
      </c>
      <c r="V335" s="26">
        <v>2.9980000000000002</v>
      </c>
      <c r="W335" s="26">
        <v>3.5760000000000001</v>
      </c>
      <c r="X335" s="26">
        <v>29.56</v>
      </c>
      <c r="Y335" s="26" t="s">
        <v>47</v>
      </c>
      <c r="Z335" s="26" t="s">
        <v>47</v>
      </c>
      <c r="AA335" s="26">
        <v>33.799999999999997</v>
      </c>
    </row>
    <row r="336" spans="13:27">
      <c r="M336" s="36" t="s">
        <v>79</v>
      </c>
      <c r="N336" s="45" t="s">
        <v>76</v>
      </c>
      <c r="O336" s="45" t="s">
        <v>70</v>
      </c>
      <c r="P336" s="30">
        <v>2</v>
      </c>
      <c r="Q336" s="30">
        <v>2</v>
      </c>
      <c r="R336" s="26">
        <v>15</v>
      </c>
      <c r="S336" s="26">
        <v>2.5459999999999998</v>
      </c>
      <c r="T336" s="26">
        <v>1.8029999999999999</v>
      </c>
      <c r="U336" s="26">
        <v>3.9969999999999999</v>
      </c>
      <c r="V336" s="26">
        <v>2.9990000000000001</v>
      </c>
      <c r="W336" s="26">
        <v>3.286</v>
      </c>
      <c r="X336" s="26">
        <v>40.520000000000003</v>
      </c>
      <c r="Y336" s="26" t="s">
        <v>47</v>
      </c>
      <c r="Z336" s="26" t="s">
        <v>47</v>
      </c>
      <c r="AA336" s="26">
        <v>44.16</v>
      </c>
    </row>
    <row r="337" spans="4:27">
      <c r="M337" s="36" t="s">
        <v>79</v>
      </c>
      <c r="N337" s="45" t="s">
        <v>76</v>
      </c>
      <c r="O337" s="45" t="s">
        <v>70</v>
      </c>
      <c r="P337" s="30">
        <v>2</v>
      </c>
      <c r="Q337" s="30">
        <v>2</v>
      </c>
      <c r="R337" s="26">
        <v>16</v>
      </c>
      <c r="S337" s="26">
        <v>3.49</v>
      </c>
      <c r="T337" s="26">
        <v>2.395</v>
      </c>
      <c r="U337" s="26">
        <v>3.9990000000000001</v>
      </c>
      <c r="V337" s="26">
        <v>3.0449999999999999</v>
      </c>
      <c r="W337" s="26">
        <v>3.0529999999999999</v>
      </c>
      <c r="X337" s="26">
        <v>55.54</v>
      </c>
      <c r="Y337" s="26" t="s">
        <v>47</v>
      </c>
      <c r="Z337" s="26" t="s">
        <v>47</v>
      </c>
      <c r="AA337" s="26">
        <v>58.68</v>
      </c>
    </row>
    <row r="338" spans="4:27">
      <c r="M338" s="36" t="s">
        <v>79</v>
      </c>
      <c r="N338" s="45" t="s">
        <v>76</v>
      </c>
      <c r="O338" s="45" t="s">
        <v>70</v>
      </c>
      <c r="P338" s="30">
        <v>2</v>
      </c>
      <c r="Q338" s="30">
        <v>2</v>
      </c>
      <c r="R338" s="26">
        <v>17</v>
      </c>
      <c r="S338" s="26">
        <v>4.7830000000000004</v>
      </c>
      <c r="T338" s="26">
        <v>3.2509999999999999</v>
      </c>
      <c r="U338" s="26">
        <v>3.9980000000000002</v>
      </c>
      <c r="V338" s="26">
        <v>3.1589999999999998</v>
      </c>
      <c r="W338" s="26">
        <v>2.8740000000000001</v>
      </c>
      <c r="X338" s="26">
        <v>76.13</v>
      </c>
      <c r="Y338" s="26" t="s">
        <v>47</v>
      </c>
      <c r="Z338" s="26" t="s">
        <v>47</v>
      </c>
      <c r="AA338" s="26">
        <v>79.66</v>
      </c>
    </row>
    <row r="339" spans="4:27">
      <c r="M339" s="36" t="s">
        <v>79</v>
      </c>
      <c r="N339" s="45" t="s">
        <v>76</v>
      </c>
      <c r="O339" s="45" t="s">
        <v>70</v>
      </c>
      <c r="P339" s="30">
        <v>2</v>
      </c>
      <c r="Q339" s="30">
        <v>2</v>
      </c>
      <c r="R339" s="26">
        <v>18</v>
      </c>
      <c r="S339" s="26">
        <v>6.5570000000000004</v>
      </c>
      <c r="T339" s="26">
        <v>4.51</v>
      </c>
      <c r="U339" s="26">
        <v>4</v>
      </c>
      <c r="V339" s="26">
        <v>3.3490000000000002</v>
      </c>
      <c r="W339" s="26">
        <v>2.7320000000000002</v>
      </c>
      <c r="X339" s="26">
        <v>104.4</v>
      </c>
      <c r="Y339" s="26" t="s">
        <v>47</v>
      </c>
      <c r="Z339" s="26" t="s">
        <v>47</v>
      </c>
      <c r="AA339" s="26">
        <v>110.5</v>
      </c>
    </row>
    <row r="340" spans="4:27">
      <c r="M340" s="36" t="s">
        <v>79</v>
      </c>
      <c r="N340" s="45" t="s">
        <v>76</v>
      </c>
      <c r="O340" s="45" t="s">
        <v>70</v>
      </c>
      <c r="P340" s="30">
        <v>2</v>
      </c>
      <c r="Q340" s="30">
        <v>2</v>
      </c>
      <c r="R340" s="26">
        <v>19</v>
      </c>
      <c r="S340" s="26">
        <v>8.9890000000000008</v>
      </c>
      <c r="T340" s="26">
        <v>6.35</v>
      </c>
      <c r="U340" s="26">
        <v>3.9990000000000001</v>
      </c>
      <c r="V340" s="26">
        <v>3.6059999999999999</v>
      </c>
      <c r="W340" s="26">
        <v>2.5880000000000001</v>
      </c>
      <c r="X340" s="26">
        <v>143.1</v>
      </c>
      <c r="Y340" s="26" t="s">
        <v>47</v>
      </c>
      <c r="Z340" s="26" t="s">
        <v>47</v>
      </c>
      <c r="AA340" s="26">
        <v>155.6</v>
      </c>
    </row>
    <row r="341" spans="4:27">
      <c r="M341" s="36" t="s">
        <v>79</v>
      </c>
      <c r="N341" s="45" t="s">
        <v>76</v>
      </c>
      <c r="O341" s="45" t="s">
        <v>70</v>
      </c>
      <c r="P341" s="28">
        <v>2</v>
      </c>
      <c r="Q341" s="28">
        <v>2</v>
      </c>
      <c r="R341" s="26">
        <v>20</v>
      </c>
      <c r="S341" s="26">
        <v>12.32</v>
      </c>
      <c r="T341" s="26">
        <v>8.9260000000000002</v>
      </c>
      <c r="U341" s="26">
        <v>4</v>
      </c>
      <c r="V341" s="26">
        <v>3.875</v>
      </c>
      <c r="W341" s="26">
        <v>2.3879999999999999</v>
      </c>
      <c r="X341" s="26">
        <v>196.1</v>
      </c>
      <c r="Y341" s="26" t="s">
        <v>47</v>
      </c>
      <c r="Z341" s="26" t="s">
        <v>47</v>
      </c>
      <c r="AA341" s="26">
        <v>218.7</v>
      </c>
    </row>
    <row r="342" spans="4:27">
      <c r="D342" s="2"/>
      <c r="M342" s="36" t="s">
        <v>79</v>
      </c>
      <c r="N342" s="45" t="s">
        <v>76</v>
      </c>
      <c r="O342" s="45" t="s">
        <v>70</v>
      </c>
      <c r="P342" s="30">
        <v>3</v>
      </c>
      <c r="Q342" s="30">
        <v>2</v>
      </c>
      <c r="R342" s="26">
        <v>1</v>
      </c>
      <c r="S342" s="26">
        <v>3.1419999999999997E-2</v>
      </c>
      <c r="T342" s="26">
        <v>2.4049999999999998E-2</v>
      </c>
      <c r="U342" s="26">
        <v>4.0010000000000003</v>
      </c>
      <c r="V342" s="26">
        <v>3.7759999999999998</v>
      </c>
      <c r="W342" s="26">
        <v>2.9790000000000001</v>
      </c>
      <c r="X342" s="26">
        <v>0.50009999999999999</v>
      </c>
      <c r="Y342" s="26" t="s">
        <v>47</v>
      </c>
      <c r="Z342" s="26" t="s">
        <v>47</v>
      </c>
      <c r="AA342" s="26">
        <v>0.58919999999999995</v>
      </c>
    </row>
    <row r="343" spans="4:27">
      <c r="M343" s="36" t="s">
        <v>79</v>
      </c>
      <c r="N343" s="45" t="s">
        <v>76</v>
      </c>
      <c r="O343" s="45" t="s">
        <v>70</v>
      </c>
      <c r="P343" s="30">
        <v>3</v>
      </c>
      <c r="Q343" s="30">
        <v>2</v>
      </c>
      <c r="R343" s="26">
        <v>2</v>
      </c>
      <c r="S343" s="26">
        <v>4.2479999999999997E-2</v>
      </c>
      <c r="T343" s="26">
        <v>4.1099999999999998E-2</v>
      </c>
      <c r="U343" s="26">
        <v>4</v>
      </c>
      <c r="V343" s="26">
        <v>3.4470000000000001</v>
      </c>
      <c r="W343" s="26">
        <v>5.008</v>
      </c>
      <c r="X343" s="26">
        <v>0.67600000000000005</v>
      </c>
      <c r="Y343" s="26" t="s">
        <v>47</v>
      </c>
      <c r="Z343" s="26" t="s">
        <v>47</v>
      </c>
      <c r="AA343" s="26">
        <v>1.0069999999999999</v>
      </c>
    </row>
    <row r="344" spans="4:27">
      <c r="M344" s="36" t="s">
        <v>79</v>
      </c>
      <c r="N344" s="45" t="s">
        <v>76</v>
      </c>
      <c r="O344" s="45" t="s">
        <v>70</v>
      </c>
      <c r="P344" s="30">
        <v>3</v>
      </c>
      <c r="Q344" s="30">
        <v>2</v>
      </c>
      <c r="R344" s="26">
        <v>3</v>
      </c>
      <c r="S344" s="26">
        <v>5.7869999999999998E-2</v>
      </c>
      <c r="T344" s="26">
        <v>5.5879999999999999E-2</v>
      </c>
      <c r="U344" s="26">
        <v>4</v>
      </c>
      <c r="V344" s="26">
        <v>3.2589999999999999</v>
      </c>
      <c r="W344" s="26">
        <v>5.117</v>
      </c>
      <c r="X344" s="26">
        <v>0.92110000000000003</v>
      </c>
      <c r="Y344" s="26" t="s">
        <v>47</v>
      </c>
      <c r="Z344" s="26" t="s">
        <v>47</v>
      </c>
      <c r="AA344" s="26">
        <v>1.369</v>
      </c>
    </row>
    <row r="345" spans="4:27">
      <c r="M345" s="36" t="s">
        <v>79</v>
      </c>
      <c r="N345" s="45" t="s">
        <v>76</v>
      </c>
      <c r="O345" s="45" t="s">
        <v>70</v>
      </c>
      <c r="P345" s="30">
        <v>3</v>
      </c>
      <c r="Q345" s="30">
        <v>2</v>
      </c>
      <c r="R345" s="26">
        <v>4</v>
      </c>
      <c r="S345" s="26">
        <v>7.9280000000000003E-2</v>
      </c>
      <c r="T345" s="26">
        <v>7.553E-2</v>
      </c>
      <c r="U345" s="26">
        <v>4</v>
      </c>
      <c r="V345" s="26">
        <v>3.1589999999999998</v>
      </c>
      <c r="W345" s="26">
        <v>5.085</v>
      </c>
      <c r="X345" s="26">
        <v>1.262</v>
      </c>
      <c r="Y345" s="26" t="s">
        <v>47</v>
      </c>
      <c r="Z345" s="26" t="s">
        <v>47</v>
      </c>
      <c r="AA345" s="26">
        <v>1.851</v>
      </c>
    </row>
    <row r="346" spans="4:27">
      <c r="M346" s="36" t="s">
        <v>79</v>
      </c>
      <c r="N346" s="45" t="s">
        <v>76</v>
      </c>
      <c r="O346" s="45" t="s">
        <v>70</v>
      </c>
      <c r="P346" s="30">
        <v>3</v>
      </c>
      <c r="Q346" s="30">
        <v>2</v>
      </c>
      <c r="R346" s="26">
        <v>5</v>
      </c>
      <c r="S346" s="26">
        <v>0.1087</v>
      </c>
      <c r="T346" s="26">
        <v>0.10249999999999999</v>
      </c>
      <c r="U346" s="26">
        <v>4.0019999999999998</v>
      </c>
      <c r="V346" s="26">
        <v>3.0990000000000002</v>
      </c>
      <c r="W346" s="26">
        <v>5.0529999999999999</v>
      </c>
      <c r="X346" s="26">
        <v>1.7290000000000001</v>
      </c>
      <c r="Y346" s="26" t="s">
        <v>47</v>
      </c>
      <c r="Z346" s="26" t="s">
        <v>47</v>
      </c>
      <c r="AA346" s="26">
        <v>2.512</v>
      </c>
    </row>
    <row r="347" spans="4:27">
      <c r="M347" s="36" t="s">
        <v>79</v>
      </c>
      <c r="N347" s="45" t="s">
        <v>76</v>
      </c>
      <c r="O347" s="45" t="s">
        <v>70</v>
      </c>
      <c r="P347" s="30">
        <v>3</v>
      </c>
      <c r="Q347" s="30">
        <v>2</v>
      </c>
      <c r="R347" s="26">
        <v>6</v>
      </c>
      <c r="S347" s="26">
        <v>0.14899999999999999</v>
      </c>
      <c r="T347" s="26">
        <v>0.13919999999999999</v>
      </c>
      <c r="U347" s="26">
        <v>3.9990000000000001</v>
      </c>
      <c r="V347" s="26">
        <v>3.0609999999999999</v>
      </c>
      <c r="W347" s="26">
        <v>5.0119999999999996</v>
      </c>
      <c r="X347" s="26">
        <v>2.371</v>
      </c>
      <c r="Y347" s="26" t="s">
        <v>47</v>
      </c>
      <c r="Z347" s="26" t="s">
        <v>47</v>
      </c>
      <c r="AA347" s="26">
        <v>3.411</v>
      </c>
    </row>
    <row r="348" spans="4:27">
      <c r="M348" s="36" t="s">
        <v>79</v>
      </c>
      <c r="N348" s="45" t="s">
        <v>76</v>
      </c>
      <c r="O348" s="45" t="s">
        <v>70</v>
      </c>
      <c r="P348" s="30">
        <v>3</v>
      </c>
      <c r="Q348" s="30">
        <v>2</v>
      </c>
      <c r="R348" s="26">
        <v>7</v>
      </c>
      <c r="S348" s="26">
        <v>0.20419999999999999</v>
      </c>
      <c r="T348" s="26">
        <v>0.1888</v>
      </c>
      <c r="U348" s="26">
        <v>3.9990000000000001</v>
      </c>
      <c r="V348" s="26">
        <v>3.0419999999999998</v>
      </c>
      <c r="W348" s="26">
        <v>4.9480000000000004</v>
      </c>
      <c r="X348" s="26">
        <v>3.25</v>
      </c>
      <c r="Y348" s="26" t="s">
        <v>47</v>
      </c>
      <c r="Z348" s="26" t="s">
        <v>47</v>
      </c>
      <c r="AA348" s="26">
        <v>4.625</v>
      </c>
    </row>
    <row r="349" spans="4:27">
      <c r="M349" s="36" t="s">
        <v>79</v>
      </c>
      <c r="N349" s="45" t="s">
        <v>76</v>
      </c>
      <c r="O349" s="45" t="s">
        <v>70</v>
      </c>
      <c r="P349" s="30">
        <v>3</v>
      </c>
      <c r="Q349" s="30">
        <v>2</v>
      </c>
      <c r="R349" s="26">
        <v>8</v>
      </c>
      <c r="S349" s="26">
        <v>0.27989999999999998</v>
      </c>
      <c r="T349" s="26">
        <v>0.25419999999999998</v>
      </c>
      <c r="U349" s="26">
        <v>4.0010000000000003</v>
      </c>
      <c r="V349" s="26">
        <v>2.9990000000000001</v>
      </c>
      <c r="W349" s="26">
        <v>4.8559999999999999</v>
      </c>
      <c r="X349" s="26">
        <v>4.4550000000000001</v>
      </c>
      <c r="Y349" s="26" t="s">
        <v>47</v>
      </c>
      <c r="Z349" s="26" t="s">
        <v>47</v>
      </c>
      <c r="AA349" s="26">
        <v>6.2290000000000001</v>
      </c>
    </row>
    <row r="350" spans="4:27">
      <c r="M350" s="36" t="s">
        <v>79</v>
      </c>
      <c r="N350" s="45" t="s">
        <v>76</v>
      </c>
      <c r="O350" s="45" t="s">
        <v>70</v>
      </c>
      <c r="P350" s="30">
        <v>3</v>
      </c>
      <c r="Q350" s="30">
        <v>2</v>
      </c>
      <c r="R350" s="26">
        <v>9</v>
      </c>
      <c r="S350" s="26">
        <v>0.38369999999999999</v>
      </c>
      <c r="T350" s="26">
        <v>0.3402</v>
      </c>
      <c r="U350" s="26">
        <v>4.0010000000000003</v>
      </c>
      <c r="V350" s="26">
        <v>2.976</v>
      </c>
      <c r="W350" s="26">
        <v>4.71</v>
      </c>
      <c r="X350" s="26">
        <v>6.1059999999999999</v>
      </c>
      <c r="Y350" s="26" t="s">
        <v>47</v>
      </c>
      <c r="Z350" s="26" t="s">
        <v>47</v>
      </c>
      <c r="AA350" s="26">
        <v>8.3350000000000009</v>
      </c>
    </row>
    <row r="351" spans="4:27">
      <c r="M351" s="36" t="s">
        <v>79</v>
      </c>
      <c r="N351" s="45" t="s">
        <v>76</v>
      </c>
      <c r="O351" s="45" t="s">
        <v>70</v>
      </c>
      <c r="P351" s="30">
        <v>3</v>
      </c>
      <c r="Q351" s="30">
        <v>2</v>
      </c>
      <c r="R351" s="26">
        <v>10</v>
      </c>
      <c r="S351" s="26">
        <v>0.52600000000000002</v>
      </c>
      <c r="T351" s="26">
        <v>0.45090000000000002</v>
      </c>
      <c r="U351" s="26">
        <v>4</v>
      </c>
      <c r="V351" s="26">
        <v>2.9510000000000001</v>
      </c>
      <c r="W351" s="26">
        <v>4.5060000000000002</v>
      </c>
      <c r="X351" s="26">
        <v>8.3710000000000004</v>
      </c>
      <c r="Y351" s="26" t="s">
        <v>47</v>
      </c>
      <c r="Z351" s="26" t="s">
        <v>47</v>
      </c>
      <c r="AA351" s="26">
        <v>11.05</v>
      </c>
    </row>
    <row r="352" spans="4:27">
      <c r="M352" s="36" t="s">
        <v>79</v>
      </c>
      <c r="N352" s="45" t="s">
        <v>76</v>
      </c>
      <c r="O352" s="45" t="s">
        <v>70</v>
      </c>
      <c r="P352" s="30">
        <v>3</v>
      </c>
      <c r="Q352" s="30">
        <v>2</v>
      </c>
      <c r="R352" s="26">
        <v>11</v>
      </c>
      <c r="S352" s="26">
        <v>0.72099999999999997</v>
      </c>
      <c r="T352" s="26">
        <v>0.59109999999999996</v>
      </c>
      <c r="U352" s="26">
        <v>4</v>
      </c>
      <c r="V352" s="26">
        <v>2.9260000000000002</v>
      </c>
      <c r="W352" s="26">
        <v>4.2389999999999999</v>
      </c>
      <c r="X352" s="26">
        <v>11.48</v>
      </c>
      <c r="Y352" s="26" t="s">
        <v>47</v>
      </c>
      <c r="Z352" s="26" t="s">
        <v>47</v>
      </c>
      <c r="AA352" s="26">
        <v>14.48</v>
      </c>
    </row>
    <row r="353" spans="13:27">
      <c r="M353" s="36" t="s">
        <v>79</v>
      </c>
      <c r="N353" s="45" t="s">
        <v>76</v>
      </c>
      <c r="O353" s="45" t="s">
        <v>70</v>
      </c>
      <c r="P353" s="30">
        <v>3</v>
      </c>
      <c r="Q353" s="30">
        <v>2</v>
      </c>
      <c r="R353" s="26">
        <v>12</v>
      </c>
      <c r="S353" s="26">
        <v>0.98839999999999995</v>
      </c>
      <c r="T353" s="26">
        <v>0.76829999999999998</v>
      </c>
      <c r="U353" s="26">
        <v>4.0010000000000003</v>
      </c>
      <c r="V353" s="26">
        <v>2.895</v>
      </c>
      <c r="W353" s="26">
        <v>3.9340000000000002</v>
      </c>
      <c r="X353" s="26">
        <v>15.73</v>
      </c>
      <c r="Y353" s="26" t="s">
        <v>47</v>
      </c>
      <c r="Z353" s="26" t="s">
        <v>47</v>
      </c>
      <c r="AA353" s="26">
        <v>18.82</v>
      </c>
    </row>
    <row r="354" spans="13:27">
      <c r="M354" s="36" t="s">
        <v>79</v>
      </c>
      <c r="N354" s="45" t="s">
        <v>76</v>
      </c>
      <c r="O354" s="45" t="s">
        <v>70</v>
      </c>
      <c r="P354" s="30">
        <v>3</v>
      </c>
      <c r="Q354" s="30">
        <v>2</v>
      </c>
      <c r="R354" s="26">
        <v>13</v>
      </c>
      <c r="S354" s="26">
        <v>1.355</v>
      </c>
      <c r="T354" s="26">
        <v>0.99360000000000004</v>
      </c>
      <c r="U354" s="26">
        <v>4.0030000000000001</v>
      </c>
      <c r="V354" s="26">
        <v>2.8620000000000001</v>
      </c>
      <c r="W354" s="26">
        <v>3.6110000000000002</v>
      </c>
      <c r="X354" s="26">
        <v>21.56</v>
      </c>
      <c r="Y354" s="26" t="s">
        <v>47</v>
      </c>
      <c r="Z354" s="26" t="s">
        <v>47</v>
      </c>
      <c r="AA354" s="26">
        <v>24.34</v>
      </c>
    </row>
    <row r="355" spans="13:27">
      <c r="M355" s="36" t="s">
        <v>79</v>
      </c>
      <c r="N355" s="45" t="s">
        <v>76</v>
      </c>
      <c r="O355" s="45" t="s">
        <v>70</v>
      </c>
      <c r="P355" s="30">
        <v>3</v>
      </c>
      <c r="Q355" s="30">
        <v>2</v>
      </c>
      <c r="R355" s="26">
        <v>14</v>
      </c>
      <c r="S355" s="26">
        <v>1.857</v>
      </c>
      <c r="T355" s="26">
        <v>1.2869999999999999</v>
      </c>
      <c r="U355" s="26">
        <v>4</v>
      </c>
      <c r="V355" s="26">
        <v>2.8380000000000001</v>
      </c>
      <c r="W355" s="26">
        <v>3.3010000000000002</v>
      </c>
      <c r="X355" s="26">
        <v>29.56</v>
      </c>
      <c r="Y355" s="26" t="s">
        <v>47</v>
      </c>
      <c r="Z355" s="26" t="s">
        <v>47</v>
      </c>
      <c r="AA355" s="26">
        <v>31.53</v>
      </c>
    </row>
    <row r="356" spans="13:27">
      <c r="M356" s="36" t="s">
        <v>79</v>
      </c>
      <c r="N356" s="45" t="s">
        <v>76</v>
      </c>
      <c r="O356" s="45" t="s">
        <v>70</v>
      </c>
      <c r="P356" s="30">
        <v>3</v>
      </c>
      <c r="Q356" s="30">
        <v>2</v>
      </c>
      <c r="R356" s="26">
        <v>15</v>
      </c>
      <c r="S356" s="26">
        <v>2.5459999999999998</v>
      </c>
      <c r="T356" s="26">
        <v>1.681</v>
      </c>
      <c r="U356" s="26">
        <v>4</v>
      </c>
      <c r="V356" s="26">
        <v>2.835</v>
      </c>
      <c r="W356" s="26">
        <v>3.0289999999999999</v>
      </c>
      <c r="X356" s="26">
        <v>40.520000000000003</v>
      </c>
      <c r="Y356" s="26" t="s">
        <v>47</v>
      </c>
      <c r="Z356" s="26" t="s">
        <v>47</v>
      </c>
      <c r="AA356" s="26">
        <v>41.18</v>
      </c>
    </row>
    <row r="357" spans="13:27">
      <c r="M357" s="36" t="s">
        <v>79</v>
      </c>
      <c r="N357" s="45" t="s">
        <v>76</v>
      </c>
      <c r="O357" s="45" t="s">
        <v>70</v>
      </c>
      <c r="P357" s="30">
        <v>3</v>
      </c>
      <c r="Q357" s="30">
        <v>2</v>
      </c>
      <c r="R357" s="26">
        <v>16</v>
      </c>
      <c r="S357" s="26">
        <v>3.49</v>
      </c>
      <c r="T357" s="26">
        <v>2.2320000000000002</v>
      </c>
      <c r="U357" s="26">
        <v>4.0019999999999998</v>
      </c>
      <c r="V357" s="26">
        <v>2.8730000000000002</v>
      </c>
      <c r="W357" s="26">
        <v>2.8090000000000002</v>
      </c>
      <c r="X357" s="26">
        <v>55.54</v>
      </c>
      <c r="Y357" s="26" t="s">
        <v>47</v>
      </c>
      <c r="Z357" s="26" t="s">
        <v>47</v>
      </c>
      <c r="AA357" s="26">
        <v>54.68</v>
      </c>
    </row>
    <row r="358" spans="13:27">
      <c r="M358" s="36" t="s">
        <v>79</v>
      </c>
      <c r="N358" s="45" t="s">
        <v>76</v>
      </c>
      <c r="O358" s="45" t="s">
        <v>70</v>
      </c>
      <c r="P358" s="30">
        <v>3</v>
      </c>
      <c r="Q358" s="30">
        <v>2</v>
      </c>
      <c r="R358" s="26">
        <v>17</v>
      </c>
      <c r="S358" s="26">
        <v>4.7830000000000004</v>
      </c>
      <c r="T358" s="26">
        <v>3.0249999999999999</v>
      </c>
      <c r="U358" s="26">
        <v>4</v>
      </c>
      <c r="V358" s="26">
        <v>2.9729999999999999</v>
      </c>
      <c r="W358" s="26">
        <v>2.637</v>
      </c>
      <c r="X358" s="26">
        <v>76.13</v>
      </c>
      <c r="Y358" s="26" t="s">
        <v>47</v>
      </c>
      <c r="Z358" s="26" t="s">
        <v>47</v>
      </c>
      <c r="AA358" s="26">
        <v>74.12</v>
      </c>
    </row>
    <row r="359" spans="13:27">
      <c r="M359" s="36" t="s">
        <v>79</v>
      </c>
      <c r="N359" s="45" t="s">
        <v>76</v>
      </c>
      <c r="O359" s="45" t="s">
        <v>70</v>
      </c>
      <c r="P359" s="30">
        <v>3</v>
      </c>
      <c r="Q359" s="30">
        <v>2</v>
      </c>
      <c r="R359" s="26">
        <v>18</v>
      </c>
      <c r="S359" s="26">
        <v>6.5570000000000004</v>
      </c>
      <c r="T359" s="26">
        <v>4.1909999999999998</v>
      </c>
      <c r="U359" s="26">
        <v>4</v>
      </c>
      <c r="V359" s="26">
        <v>3.1429999999999998</v>
      </c>
      <c r="W359" s="26">
        <v>2.5</v>
      </c>
      <c r="X359" s="26">
        <v>104.4</v>
      </c>
      <c r="Y359" s="26" t="s">
        <v>47</v>
      </c>
      <c r="Z359" s="26" t="s">
        <v>47</v>
      </c>
      <c r="AA359" s="26">
        <v>102.7</v>
      </c>
    </row>
    <row r="360" spans="13:27">
      <c r="M360" s="36" t="s">
        <v>79</v>
      </c>
      <c r="N360" s="45" t="s">
        <v>76</v>
      </c>
      <c r="O360" s="45" t="s">
        <v>70</v>
      </c>
      <c r="P360" s="30">
        <v>3</v>
      </c>
      <c r="Q360" s="30">
        <v>2</v>
      </c>
      <c r="R360" s="26">
        <v>19</v>
      </c>
      <c r="S360" s="26">
        <v>8.9890000000000008</v>
      </c>
      <c r="T360" s="26">
        <v>5.89</v>
      </c>
      <c r="U360" s="26">
        <v>4</v>
      </c>
      <c r="V360" s="26">
        <v>3.3719999999999999</v>
      </c>
      <c r="W360" s="26">
        <v>2.3610000000000002</v>
      </c>
      <c r="X360" s="26">
        <v>143.1</v>
      </c>
      <c r="Y360" s="26" t="s">
        <v>47</v>
      </c>
      <c r="Z360" s="26" t="s">
        <v>47</v>
      </c>
      <c r="AA360" s="26">
        <v>144.30000000000001</v>
      </c>
    </row>
    <row r="361" spans="13:27">
      <c r="M361" s="37" t="s">
        <v>79</v>
      </c>
      <c r="N361" s="37" t="s">
        <v>76</v>
      </c>
      <c r="O361" s="37" t="s">
        <v>70</v>
      </c>
      <c r="P361" s="28">
        <v>3</v>
      </c>
      <c r="Q361" s="28">
        <v>2</v>
      </c>
      <c r="R361" s="26">
        <v>20</v>
      </c>
      <c r="S361" s="26">
        <v>12.32</v>
      </c>
      <c r="T361" s="26">
        <v>8.27</v>
      </c>
      <c r="U361" s="26">
        <v>4.0010000000000003</v>
      </c>
      <c r="V361" s="26">
        <v>3.613</v>
      </c>
      <c r="W361" s="26">
        <v>2.1749999999999998</v>
      </c>
      <c r="X361" s="26">
        <v>196.1</v>
      </c>
      <c r="Y361" s="26" t="s">
        <v>47</v>
      </c>
      <c r="Z361" s="26" t="s">
        <v>47</v>
      </c>
      <c r="AA361" s="26">
        <v>202.6</v>
      </c>
    </row>
    <row r="362" spans="13:27">
      <c r="M362" s="36" t="s">
        <v>80</v>
      </c>
      <c r="N362" s="45" t="s">
        <v>76</v>
      </c>
      <c r="O362" s="45" t="s">
        <v>70</v>
      </c>
      <c r="P362" s="30">
        <v>1</v>
      </c>
      <c r="Q362" s="30">
        <v>1</v>
      </c>
      <c r="R362" s="26">
        <v>1</v>
      </c>
      <c r="S362" s="26">
        <v>0.99970000000000003</v>
      </c>
      <c r="T362" s="26">
        <v>4.7850000000000001</v>
      </c>
      <c r="U362" s="26">
        <v>3.93</v>
      </c>
      <c r="V362" s="26" t="s">
        <v>47</v>
      </c>
      <c r="W362" s="26" t="s">
        <v>47</v>
      </c>
      <c r="X362" s="26">
        <v>150</v>
      </c>
      <c r="Y362" s="26">
        <v>4.7859999999999996</v>
      </c>
      <c r="Z362" s="26">
        <v>0.3821</v>
      </c>
      <c r="AA362" s="26">
        <v>117.2</v>
      </c>
    </row>
    <row r="363" spans="13:27">
      <c r="M363" s="36" t="s">
        <v>80</v>
      </c>
      <c r="N363" s="45" t="s">
        <v>76</v>
      </c>
      <c r="O363" s="45" t="s">
        <v>70</v>
      </c>
      <c r="P363" s="30">
        <v>1</v>
      </c>
      <c r="Q363" s="30">
        <v>1</v>
      </c>
      <c r="R363" s="26">
        <v>2</v>
      </c>
      <c r="S363" s="26">
        <v>1.37</v>
      </c>
      <c r="T363" s="26">
        <v>5.548</v>
      </c>
      <c r="U363" s="26">
        <v>3.9319999999999999</v>
      </c>
      <c r="V363" s="26" t="s">
        <v>47</v>
      </c>
      <c r="W363" s="26" t="s">
        <v>47</v>
      </c>
      <c r="X363" s="26">
        <v>404.7</v>
      </c>
      <c r="Y363" s="26">
        <v>4.0490000000000004</v>
      </c>
      <c r="Z363" s="26">
        <v>0.52359999999999995</v>
      </c>
      <c r="AA363" s="26">
        <v>135.9</v>
      </c>
    </row>
    <row r="364" spans="13:27">
      <c r="M364" s="36" t="s">
        <v>80</v>
      </c>
      <c r="N364" s="45" t="s">
        <v>76</v>
      </c>
      <c r="O364" s="45" t="s">
        <v>70</v>
      </c>
      <c r="P364" s="30">
        <v>1</v>
      </c>
      <c r="Q364" s="30">
        <v>1</v>
      </c>
      <c r="R364" s="26">
        <v>3</v>
      </c>
      <c r="S364" s="26">
        <v>1.8779999999999999</v>
      </c>
      <c r="T364" s="26">
        <v>6.4249999999999998</v>
      </c>
      <c r="U364" s="26">
        <v>3.9329999999999998</v>
      </c>
      <c r="V364" s="26" t="s">
        <v>47</v>
      </c>
      <c r="W364" s="26" t="s">
        <v>47</v>
      </c>
      <c r="X364" s="26">
        <v>754</v>
      </c>
      <c r="Y364" s="26">
        <v>3.42</v>
      </c>
      <c r="Z364" s="26">
        <v>0.71789999999999998</v>
      </c>
      <c r="AA364" s="26">
        <v>157.4</v>
      </c>
    </row>
    <row r="365" spans="13:27">
      <c r="M365" s="36" t="s">
        <v>80</v>
      </c>
      <c r="N365" s="45" t="s">
        <v>76</v>
      </c>
      <c r="O365" s="45" t="s">
        <v>70</v>
      </c>
      <c r="P365" s="30">
        <v>1</v>
      </c>
      <c r="Q365" s="30">
        <v>1</v>
      </c>
      <c r="R365" s="26">
        <v>4</v>
      </c>
      <c r="S365" s="26">
        <v>2.5750000000000002</v>
      </c>
      <c r="T365" s="26">
        <v>7.41</v>
      </c>
      <c r="U365" s="26">
        <v>3.9340000000000002</v>
      </c>
      <c r="V365" s="26" t="s">
        <v>47</v>
      </c>
      <c r="W365" s="26" t="s">
        <v>47</v>
      </c>
      <c r="X365" s="27">
        <v>1233</v>
      </c>
      <c r="Y365" s="26">
        <v>2.8780000000000001</v>
      </c>
      <c r="Z365" s="26">
        <v>0.98409999999999997</v>
      </c>
      <c r="AA365" s="26">
        <v>181.6</v>
      </c>
    </row>
    <row r="366" spans="13:27">
      <c r="M366" s="36" t="s">
        <v>80</v>
      </c>
      <c r="N366" s="45" t="s">
        <v>76</v>
      </c>
      <c r="O366" s="45" t="s">
        <v>70</v>
      </c>
      <c r="P366" s="30">
        <v>1</v>
      </c>
      <c r="Q366" s="30">
        <v>1</v>
      </c>
      <c r="R366" s="26">
        <v>5</v>
      </c>
      <c r="S366" s="26">
        <v>3.53</v>
      </c>
      <c r="T366" s="26">
        <v>8.4670000000000005</v>
      </c>
      <c r="U366" s="26">
        <v>3.9369999999999998</v>
      </c>
      <c r="V366" s="26" t="s">
        <v>47</v>
      </c>
      <c r="W366" s="26" t="s">
        <v>47</v>
      </c>
      <c r="X366" s="27">
        <v>1889</v>
      </c>
      <c r="Y366" s="26">
        <v>2.399</v>
      </c>
      <c r="Z366" s="26">
        <v>1.349</v>
      </c>
      <c r="AA366" s="26">
        <v>207.5</v>
      </c>
    </row>
    <row r="367" spans="13:27">
      <c r="M367" s="36" t="s">
        <v>80</v>
      </c>
      <c r="N367" s="45" t="s">
        <v>76</v>
      </c>
      <c r="O367" s="45" t="s">
        <v>70</v>
      </c>
      <c r="P367" s="30">
        <v>1</v>
      </c>
      <c r="Q367" s="30">
        <v>1</v>
      </c>
      <c r="R367" s="26">
        <v>6</v>
      </c>
      <c r="S367" s="26">
        <v>4.8390000000000004</v>
      </c>
      <c r="T367" s="26">
        <v>9.6920000000000002</v>
      </c>
      <c r="U367" s="26">
        <v>3.9390000000000001</v>
      </c>
      <c r="V367" s="26" t="s">
        <v>47</v>
      </c>
      <c r="W367" s="26" t="s">
        <v>47</v>
      </c>
      <c r="X367" s="27">
        <v>2789</v>
      </c>
      <c r="Y367" s="26">
        <v>2.0030000000000001</v>
      </c>
      <c r="Z367" s="26">
        <v>1.849</v>
      </c>
      <c r="AA367" s="26">
        <v>237.5</v>
      </c>
    </row>
    <row r="368" spans="13:27">
      <c r="M368" s="36" t="s">
        <v>80</v>
      </c>
      <c r="N368" s="45" t="s">
        <v>76</v>
      </c>
      <c r="O368" s="45" t="s">
        <v>70</v>
      </c>
      <c r="P368" s="30">
        <v>1</v>
      </c>
      <c r="Q368" s="30">
        <v>1</v>
      </c>
      <c r="R368" s="26">
        <v>7</v>
      </c>
      <c r="S368" s="26">
        <v>6.633</v>
      </c>
      <c r="T368" s="26">
        <v>11.14</v>
      </c>
      <c r="U368" s="26">
        <v>3.94</v>
      </c>
      <c r="V368" s="26" t="s">
        <v>47</v>
      </c>
      <c r="W368" s="26" t="s">
        <v>47</v>
      </c>
      <c r="X368" s="27">
        <v>4022</v>
      </c>
      <c r="Y368" s="26">
        <v>1.679</v>
      </c>
      <c r="Z368" s="26">
        <v>2.5350000000000001</v>
      </c>
      <c r="AA368" s="26">
        <v>272.89999999999998</v>
      </c>
    </row>
    <row r="369" spans="13:27">
      <c r="M369" s="36" t="s">
        <v>80</v>
      </c>
      <c r="N369" s="45" t="s">
        <v>76</v>
      </c>
      <c r="O369" s="45" t="s">
        <v>70</v>
      </c>
      <c r="P369" s="30">
        <v>1</v>
      </c>
      <c r="Q369" s="30">
        <v>1</v>
      </c>
      <c r="R369" s="26">
        <v>8</v>
      </c>
      <c r="S369" s="26">
        <v>9.0909999999999993</v>
      </c>
      <c r="T369" s="26">
        <v>12.79</v>
      </c>
      <c r="U369" s="26">
        <v>3.9420000000000002</v>
      </c>
      <c r="V369" s="26" t="s">
        <v>47</v>
      </c>
      <c r="W369" s="26" t="s">
        <v>47</v>
      </c>
      <c r="X369" s="27">
        <v>5712</v>
      </c>
      <c r="Y369" s="26">
        <v>1.4059999999999999</v>
      </c>
      <c r="Z369" s="26">
        <v>3.4740000000000002</v>
      </c>
      <c r="AA369" s="26">
        <v>313.3</v>
      </c>
    </row>
    <row r="370" spans="13:27">
      <c r="M370" s="36" t="s">
        <v>80</v>
      </c>
      <c r="N370" s="45" t="s">
        <v>76</v>
      </c>
      <c r="O370" s="45" t="s">
        <v>70</v>
      </c>
      <c r="P370" s="30">
        <v>1</v>
      </c>
      <c r="Q370" s="30">
        <v>1</v>
      </c>
      <c r="R370" s="26">
        <v>9</v>
      </c>
      <c r="S370" s="26">
        <v>12.46</v>
      </c>
      <c r="T370" s="26">
        <v>14.72</v>
      </c>
      <c r="U370" s="26">
        <v>3.9430000000000001</v>
      </c>
      <c r="V370" s="26" t="s">
        <v>47</v>
      </c>
      <c r="W370" s="26" t="s">
        <v>47</v>
      </c>
      <c r="X370" s="27">
        <v>8029</v>
      </c>
      <c r="Y370" s="26">
        <v>1.181</v>
      </c>
      <c r="Z370" s="26">
        <v>4.7619999999999996</v>
      </c>
      <c r="AA370" s="26">
        <v>360.7</v>
      </c>
    </row>
    <row r="371" spans="13:27">
      <c r="M371" s="36" t="s">
        <v>80</v>
      </c>
      <c r="N371" s="45" t="s">
        <v>76</v>
      </c>
      <c r="O371" s="45" t="s">
        <v>70</v>
      </c>
      <c r="P371" s="30">
        <v>1</v>
      </c>
      <c r="Q371" s="30">
        <v>1</v>
      </c>
      <c r="R371" s="26">
        <v>10</v>
      </c>
      <c r="S371" s="26">
        <v>17.079999999999998</v>
      </c>
      <c r="T371" s="26">
        <v>17.05</v>
      </c>
      <c r="U371" s="26">
        <v>3.944</v>
      </c>
      <c r="V371" s="26" t="s">
        <v>47</v>
      </c>
      <c r="W371" s="26" t="s">
        <v>47</v>
      </c>
      <c r="X371" s="27">
        <v>11210</v>
      </c>
      <c r="Y371" s="26">
        <v>0.99819999999999998</v>
      </c>
      <c r="Z371" s="26">
        <v>6.5279999999999996</v>
      </c>
      <c r="AA371" s="26">
        <v>417.8</v>
      </c>
    </row>
    <row r="372" spans="13:27">
      <c r="M372" s="36" t="s">
        <v>80</v>
      </c>
      <c r="N372" s="45" t="s">
        <v>76</v>
      </c>
      <c r="O372" s="45" t="s">
        <v>70</v>
      </c>
      <c r="P372" s="30">
        <v>1</v>
      </c>
      <c r="Q372" s="30">
        <v>1</v>
      </c>
      <c r="R372" s="26">
        <v>11</v>
      </c>
      <c r="S372" s="26">
        <v>23.41</v>
      </c>
      <c r="T372" s="26">
        <v>19.79</v>
      </c>
      <c r="U372" s="26">
        <v>3.9449999999999998</v>
      </c>
      <c r="V372" s="26" t="s">
        <v>47</v>
      </c>
      <c r="W372" s="26" t="s">
        <v>47</v>
      </c>
      <c r="X372" s="27">
        <v>15560</v>
      </c>
      <c r="Y372" s="26">
        <v>0.84519999999999995</v>
      </c>
      <c r="Z372" s="26">
        <v>8.9480000000000004</v>
      </c>
      <c r="AA372" s="26">
        <v>484.9</v>
      </c>
    </row>
    <row r="373" spans="13:27">
      <c r="M373" s="36" t="s">
        <v>80</v>
      </c>
      <c r="N373" s="45" t="s">
        <v>76</v>
      </c>
      <c r="O373" s="45" t="s">
        <v>70</v>
      </c>
      <c r="P373" s="30">
        <v>1</v>
      </c>
      <c r="Q373" s="30">
        <v>1</v>
      </c>
      <c r="R373" s="26">
        <v>12</v>
      </c>
      <c r="S373" s="26">
        <v>32.1</v>
      </c>
      <c r="T373" s="26">
        <v>23.15</v>
      </c>
      <c r="U373" s="26">
        <v>3.9460000000000002</v>
      </c>
      <c r="V373" s="26" t="s">
        <v>47</v>
      </c>
      <c r="W373" s="26" t="s">
        <v>47</v>
      </c>
      <c r="X373" s="27">
        <v>21530</v>
      </c>
      <c r="Y373" s="26">
        <v>0.72130000000000005</v>
      </c>
      <c r="Z373" s="26">
        <v>12.27</v>
      </c>
      <c r="AA373" s="26">
        <v>567.20000000000005</v>
      </c>
    </row>
    <row r="374" spans="13:27">
      <c r="M374" s="36" t="s">
        <v>80</v>
      </c>
      <c r="N374" s="45" t="s">
        <v>76</v>
      </c>
      <c r="O374" s="45" t="s">
        <v>70</v>
      </c>
      <c r="P374" s="30">
        <v>1</v>
      </c>
      <c r="Q374" s="30">
        <v>1</v>
      </c>
      <c r="R374" s="26">
        <v>13</v>
      </c>
      <c r="S374" s="26">
        <v>43.99</v>
      </c>
      <c r="T374" s="26">
        <v>27.37</v>
      </c>
      <c r="U374" s="26">
        <v>3.9470000000000001</v>
      </c>
      <c r="V374" s="26" t="s">
        <v>47</v>
      </c>
      <c r="W374" s="26" t="s">
        <v>47</v>
      </c>
      <c r="X374" s="27">
        <v>29710</v>
      </c>
      <c r="Y374" s="26">
        <v>0.62209999999999999</v>
      </c>
      <c r="Z374" s="26">
        <v>16.809999999999999</v>
      </c>
      <c r="AA374" s="26">
        <v>670.5</v>
      </c>
    </row>
    <row r="375" spans="13:27">
      <c r="M375" s="36" t="s">
        <v>80</v>
      </c>
      <c r="N375" s="45" t="s">
        <v>76</v>
      </c>
      <c r="O375" s="45" t="s">
        <v>70</v>
      </c>
      <c r="P375" s="30">
        <v>1</v>
      </c>
      <c r="Q375" s="30">
        <v>1</v>
      </c>
      <c r="R375" s="26">
        <v>14</v>
      </c>
      <c r="S375" s="26">
        <v>60.3</v>
      </c>
      <c r="T375" s="26">
        <v>32.78</v>
      </c>
      <c r="U375" s="26">
        <v>3.9489999999999998</v>
      </c>
      <c r="V375" s="26" t="s">
        <v>47</v>
      </c>
      <c r="W375" s="26" t="s">
        <v>47</v>
      </c>
      <c r="X375" s="27">
        <v>40920</v>
      </c>
      <c r="Y375" s="26">
        <v>0.54359999999999997</v>
      </c>
      <c r="Z375" s="26">
        <v>23.05</v>
      </c>
      <c r="AA375" s="26">
        <v>803.2</v>
      </c>
    </row>
    <row r="376" spans="13:27">
      <c r="M376" s="36" t="s">
        <v>80</v>
      </c>
      <c r="N376" s="45" t="s">
        <v>76</v>
      </c>
      <c r="O376" s="45" t="s">
        <v>70</v>
      </c>
      <c r="P376" s="30">
        <v>1</v>
      </c>
      <c r="Q376" s="30">
        <v>1</v>
      </c>
      <c r="R376" s="26">
        <v>15</v>
      </c>
      <c r="S376" s="26">
        <v>82.65</v>
      </c>
      <c r="T376" s="26">
        <v>40.14</v>
      </c>
      <c r="U376" s="26">
        <v>3.9529999999999998</v>
      </c>
      <c r="V376" s="26" t="s">
        <v>47</v>
      </c>
      <c r="W376" s="26" t="s">
        <v>47</v>
      </c>
      <c r="X376" s="27">
        <v>56290</v>
      </c>
      <c r="Y376" s="26">
        <v>0.48559999999999998</v>
      </c>
      <c r="Z376" s="26">
        <v>31.59</v>
      </c>
      <c r="AA376" s="26">
        <v>983.4</v>
      </c>
    </row>
    <row r="377" spans="13:27">
      <c r="M377" s="36" t="s">
        <v>80</v>
      </c>
      <c r="N377" s="45" t="s">
        <v>76</v>
      </c>
      <c r="O377" s="45" t="s">
        <v>70</v>
      </c>
      <c r="P377" s="30">
        <v>1</v>
      </c>
      <c r="Q377" s="30">
        <v>1</v>
      </c>
      <c r="R377" s="26">
        <v>16</v>
      </c>
      <c r="S377" s="26">
        <v>113.3</v>
      </c>
      <c r="T377" s="26">
        <v>49.76</v>
      </c>
      <c r="U377" s="26">
        <v>3.952</v>
      </c>
      <c r="V377" s="26" t="s">
        <v>47</v>
      </c>
      <c r="W377" s="26" t="s">
        <v>47</v>
      </c>
      <c r="X377" s="27">
        <v>77350</v>
      </c>
      <c r="Y377" s="26">
        <v>0.43919999999999998</v>
      </c>
      <c r="Z377" s="26">
        <v>43.3</v>
      </c>
      <c r="AA377" s="27">
        <v>1219</v>
      </c>
    </row>
    <row r="378" spans="13:27">
      <c r="M378" s="36" t="s">
        <v>80</v>
      </c>
      <c r="N378" s="45" t="s">
        <v>76</v>
      </c>
      <c r="O378" s="45" t="s">
        <v>70</v>
      </c>
      <c r="P378" s="30">
        <v>1</v>
      </c>
      <c r="Q378" s="30">
        <v>1</v>
      </c>
      <c r="R378" s="26">
        <v>17</v>
      </c>
      <c r="S378" s="26">
        <v>155.30000000000001</v>
      </c>
      <c r="T378" s="26">
        <v>61.36</v>
      </c>
      <c r="U378" s="26">
        <v>3.952</v>
      </c>
      <c r="V378" s="26" t="s">
        <v>47</v>
      </c>
      <c r="W378" s="26" t="s">
        <v>47</v>
      </c>
      <c r="X378" s="27">
        <v>106200</v>
      </c>
      <c r="Y378" s="26">
        <v>0.39510000000000001</v>
      </c>
      <c r="Z378" s="26">
        <v>59.36</v>
      </c>
      <c r="AA378" s="27">
        <v>1503</v>
      </c>
    </row>
    <row r="379" spans="13:27">
      <c r="M379" s="36" t="s">
        <v>80</v>
      </c>
      <c r="N379" s="45" t="s">
        <v>76</v>
      </c>
      <c r="O379" s="45" t="s">
        <v>70</v>
      </c>
      <c r="P379" s="30">
        <v>1</v>
      </c>
      <c r="Q379" s="30">
        <v>1</v>
      </c>
      <c r="R379" s="26">
        <v>18</v>
      </c>
      <c r="S379" s="26">
        <v>212.9</v>
      </c>
      <c r="T379" s="26">
        <v>74.239999999999995</v>
      </c>
      <c r="U379" s="26">
        <v>3.9550000000000001</v>
      </c>
      <c r="V379" s="26" t="s">
        <v>47</v>
      </c>
      <c r="W379" s="26" t="s">
        <v>47</v>
      </c>
      <c r="X379" s="27">
        <v>145800</v>
      </c>
      <c r="Y379" s="26">
        <v>0.34870000000000001</v>
      </c>
      <c r="Z379" s="26">
        <v>81.36</v>
      </c>
      <c r="AA379" s="27">
        <v>1819</v>
      </c>
    </row>
    <row r="380" spans="13:27">
      <c r="M380" s="36" t="s">
        <v>80</v>
      </c>
      <c r="N380" s="45" t="s">
        <v>76</v>
      </c>
      <c r="O380" s="45" t="s">
        <v>70</v>
      </c>
      <c r="P380" s="30">
        <v>1</v>
      </c>
      <c r="Q380" s="30">
        <v>1</v>
      </c>
      <c r="R380" s="26">
        <v>19</v>
      </c>
      <c r="S380" s="26">
        <v>291.8</v>
      </c>
      <c r="T380" s="26">
        <v>87.77</v>
      </c>
      <c r="U380" s="26">
        <v>3.956</v>
      </c>
      <c r="V380" s="26" t="s">
        <v>47</v>
      </c>
      <c r="W380" s="26" t="s">
        <v>47</v>
      </c>
      <c r="X380" s="27">
        <v>200100</v>
      </c>
      <c r="Y380" s="26">
        <v>0.30080000000000001</v>
      </c>
      <c r="Z380" s="26">
        <v>111.5</v>
      </c>
      <c r="AA380" s="27">
        <v>2151</v>
      </c>
    </row>
    <row r="381" spans="13:27">
      <c r="M381" s="36" t="s">
        <v>80</v>
      </c>
      <c r="N381" s="45" t="s">
        <v>76</v>
      </c>
      <c r="O381" s="45" t="s">
        <v>70</v>
      </c>
      <c r="P381" s="28">
        <v>1</v>
      </c>
      <c r="Q381" s="28">
        <v>1</v>
      </c>
      <c r="R381" s="26">
        <v>20</v>
      </c>
      <c r="S381" s="26">
        <v>400.1</v>
      </c>
      <c r="T381" s="26">
        <v>101.6</v>
      </c>
      <c r="U381" s="26">
        <v>3.9580000000000002</v>
      </c>
      <c r="V381" s="26" t="s">
        <v>47</v>
      </c>
      <c r="W381" s="26" t="s">
        <v>47</v>
      </c>
      <c r="X381" s="27">
        <v>274500</v>
      </c>
      <c r="Y381" s="26">
        <v>0.25390000000000001</v>
      </c>
      <c r="Z381" s="26">
        <v>152.9</v>
      </c>
      <c r="AA381" s="27">
        <v>2489</v>
      </c>
    </row>
    <row r="382" spans="13:27">
      <c r="M382" s="36" t="s">
        <v>80</v>
      </c>
      <c r="N382" s="45" t="s">
        <v>76</v>
      </c>
      <c r="O382" s="45" t="s">
        <v>70</v>
      </c>
      <c r="P382" s="30">
        <v>2</v>
      </c>
      <c r="Q382" s="30">
        <v>1</v>
      </c>
      <c r="R382" s="26">
        <v>1</v>
      </c>
      <c r="S382" s="26">
        <v>0.99709999999999999</v>
      </c>
      <c r="T382" s="26">
        <v>1.929</v>
      </c>
      <c r="U382" s="26">
        <v>3.9889999999999999</v>
      </c>
      <c r="V382" s="26" t="s">
        <v>47</v>
      </c>
      <c r="W382" s="26" t="s">
        <v>47</v>
      </c>
      <c r="X382" s="26">
        <v>148.6</v>
      </c>
      <c r="Y382" s="26">
        <v>1.9350000000000001</v>
      </c>
      <c r="Z382" s="26">
        <v>0.38109999999999999</v>
      </c>
      <c r="AA382" s="26">
        <v>47.27</v>
      </c>
    </row>
    <row r="383" spans="13:27">
      <c r="M383" s="36" t="s">
        <v>80</v>
      </c>
      <c r="N383" s="45" t="s">
        <v>76</v>
      </c>
      <c r="O383" s="45" t="s">
        <v>70</v>
      </c>
      <c r="P383" s="30">
        <v>2</v>
      </c>
      <c r="Q383" s="30">
        <v>1</v>
      </c>
      <c r="R383" s="26">
        <v>2</v>
      </c>
      <c r="S383" s="26">
        <v>1.369</v>
      </c>
      <c r="T383" s="26">
        <v>2.915</v>
      </c>
      <c r="U383" s="26">
        <v>3.9889999999999999</v>
      </c>
      <c r="V383" s="26" t="s">
        <v>47</v>
      </c>
      <c r="W383" s="26" t="s">
        <v>47</v>
      </c>
      <c r="X383" s="26">
        <v>403.1</v>
      </c>
      <c r="Y383" s="26">
        <v>2.129</v>
      </c>
      <c r="Z383" s="26">
        <v>0.52329999999999999</v>
      </c>
      <c r="AA383" s="26">
        <v>71.430000000000007</v>
      </c>
    </row>
    <row r="384" spans="13:27">
      <c r="M384" s="36" t="s">
        <v>80</v>
      </c>
      <c r="N384" s="45" t="s">
        <v>76</v>
      </c>
      <c r="O384" s="45" t="s">
        <v>70</v>
      </c>
      <c r="P384" s="30">
        <v>2</v>
      </c>
      <c r="Q384" s="30">
        <v>1</v>
      </c>
      <c r="R384" s="26">
        <v>3</v>
      </c>
      <c r="S384" s="26">
        <v>1.8779999999999999</v>
      </c>
      <c r="T384" s="26">
        <v>3.6110000000000002</v>
      </c>
      <c r="U384" s="26">
        <v>3.9870000000000001</v>
      </c>
      <c r="V384" s="26" t="s">
        <v>47</v>
      </c>
      <c r="W384" s="26" t="s">
        <v>47</v>
      </c>
      <c r="X384" s="26">
        <v>752.3</v>
      </c>
      <c r="Y384" s="26">
        <v>1.923</v>
      </c>
      <c r="Z384" s="26">
        <v>0.7177</v>
      </c>
      <c r="AA384" s="26">
        <v>88.47</v>
      </c>
    </row>
    <row r="385" spans="13:27">
      <c r="M385" s="36" t="s">
        <v>80</v>
      </c>
      <c r="N385" s="45" t="s">
        <v>76</v>
      </c>
      <c r="O385" s="45" t="s">
        <v>70</v>
      </c>
      <c r="P385" s="30">
        <v>2</v>
      </c>
      <c r="Q385" s="30">
        <v>1</v>
      </c>
      <c r="R385" s="26">
        <v>4</v>
      </c>
      <c r="S385" s="26">
        <v>2.5739999999999998</v>
      </c>
      <c r="T385" s="26">
        <v>4.3730000000000002</v>
      </c>
      <c r="U385" s="26">
        <v>3.9889999999999999</v>
      </c>
      <c r="V385" s="26" t="s">
        <v>47</v>
      </c>
      <c r="W385" s="26" t="s">
        <v>47</v>
      </c>
      <c r="X385" s="27">
        <v>1231</v>
      </c>
      <c r="Y385" s="26">
        <v>1.6990000000000001</v>
      </c>
      <c r="Z385" s="26">
        <v>0.98380000000000001</v>
      </c>
      <c r="AA385" s="26">
        <v>107.1</v>
      </c>
    </row>
    <row r="386" spans="13:27">
      <c r="M386" s="36" t="s">
        <v>80</v>
      </c>
      <c r="N386" s="45" t="s">
        <v>76</v>
      </c>
      <c r="O386" s="45" t="s">
        <v>70</v>
      </c>
      <c r="P386" s="30">
        <v>2</v>
      </c>
      <c r="Q386" s="30">
        <v>1</v>
      </c>
      <c r="R386" s="26">
        <v>5</v>
      </c>
      <c r="S386" s="26">
        <v>3.5289999999999999</v>
      </c>
      <c r="T386" s="26">
        <v>5.3789999999999996</v>
      </c>
      <c r="U386" s="26">
        <v>3.9889999999999999</v>
      </c>
      <c r="V386" s="26" t="s">
        <v>47</v>
      </c>
      <c r="W386" s="26" t="s">
        <v>47</v>
      </c>
      <c r="X386" s="27">
        <v>1887</v>
      </c>
      <c r="Y386" s="26">
        <v>1.524</v>
      </c>
      <c r="Z386" s="26">
        <v>1.349</v>
      </c>
      <c r="AA386" s="26">
        <v>131.80000000000001</v>
      </c>
    </row>
    <row r="387" spans="13:27">
      <c r="M387" s="36" t="s">
        <v>80</v>
      </c>
      <c r="N387" s="45" t="s">
        <v>76</v>
      </c>
      <c r="O387" s="45" t="s">
        <v>70</v>
      </c>
      <c r="P387" s="30">
        <v>2</v>
      </c>
      <c r="Q387" s="30">
        <v>1</v>
      </c>
      <c r="R387" s="26">
        <v>6</v>
      </c>
      <c r="S387" s="26">
        <v>4.8369999999999997</v>
      </c>
      <c r="T387" s="26">
        <v>6.6470000000000002</v>
      </c>
      <c r="U387" s="26">
        <v>3.9889999999999999</v>
      </c>
      <c r="V387" s="26" t="s">
        <v>47</v>
      </c>
      <c r="W387" s="26" t="s">
        <v>47</v>
      </c>
      <c r="X387" s="27">
        <v>2787</v>
      </c>
      <c r="Y387" s="26">
        <v>1.3740000000000001</v>
      </c>
      <c r="Z387" s="26">
        <v>1.8480000000000001</v>
      </c>
      <c r="AA387" s="26">
        <v>162.9</v>
      </c>
    </row>
    <row r="388" spans="13:27">
      <c r="M388" s="36" t="s">
        <v>80</v>
      </c>
      <c r="N388" s="45" t="s">
        <v>76</v>
      </c>
      <c r="O388" s="45" t="s">
        <v>70</v>
      </c>
      <c r="P388" s="30">
        <v>2</v>
      </c>
      <c r="Q388" s="30">
        <v>1</v>
      </c>
      <c r="R388" s="26">
        <v>7</v>
      </c>
      <c r="S388" s="26">
        <v>6.63</v>
      </c>
      <c r="T388" s="26">
        <v>8.2240000000000002</v>
      </c>
      <c r="U388" s="26">
        <v>3.9910000000000001</v>
      </c>
      <c r="V388" s="26" t="s">
        <v>47</v>
      </c>
      <c r="W388" s="26" t="s">
        <v>47</v>
      </c>
      <c r="X388" s="27">
        <v>4019</v>
      </c>
      <c r="Y388" s="26">
        <v>1.24</v>
      </c>
      <c r="Z388" s="26">
        <v>2.5339999999999998</v>
      </c>
      <c r="AA388" s="26">
        <v>201.5</v>
      </c>
    </row>
    <row r="389" spans="13:27">
      <c r="M389" s="36" t="s">
        <v>80</v>
      </c>
      <c r="N389" s="45" t="s">
        <v>76</v>
      </c>
      <c r="O389" s="45" t="s">
        <v>70</v>
      </c>
      <c r="P389" s="30">
        <v>2</v>
      </c>
      <c r="Q389" s="30">
        <v>1</v>
      </c>
      <c r="R389" s="26">
        <v>8</v>
      </c>
      <c r="S389" s="26">
        <v>9.0890000000000004</v>
      </c>
      <c r="T389" s="26">
        <v>10.11</v>
      </c>
      <c r="U389" s="26">
        <v>3.99</v>
      </c>
      <c r="V389" s="26" t="s">
        <v>47</v>
      </c>
      <c r="W389" s="26" t="s">
        <v>47</v>
      </c>
      <c r="X389" s="27">
        <v>5709</v>
      </c>
      <c r="Y389" s="26">
        <v>1.113</v>
      </c>
      <c r="Z389" s="26">
        <v>3.4740000000000002</v>
      </c>
      <c r="AA389" s="26">
        <v>247.8</v>
      </c>
    </row>
    <row r="390" spans="13:27">
      <c r="M390" s="36" t="s">
        <v>80</v>
      </c>
      <c r="N390" s="45" t="s">
        <v>76</v>
      </c>
      <c r="O390" s="45" t="s">
        <v>70</v>
      </c>
      <c r="P390" s="30">
        <v>2</v>
      </c>
      <c r="Q390" s="30">
        <v>1</v>
      </c>
      <c r="R390" s="26">
        <v>9</v>
      </c>
      <c r="S390" s="26">
        <v>12.46</v>
      </c>
      <c r="T390" s="26">
        <v>12.25</v>
      </c>
      <c r="U390" s="26">
        <v>3.9889999999999999</v>
      </c>
      <c r="V390" s="26" t="s">
        <v>47</v>
      </c>
      <c r="W390" s="26" t="s">
        <v>47</v>
      </c>
      <c r="X390" s="27">
        <v>8026</v>
      </c>
      <c r="Y390" s="26">
        <v>0.98329999999999995</v>
      </c>
      <c r="Z390" s="26">
        <v>4.7619999999999996</v>
      </c>
      <c r="AA390" s="26">
        <v>300.2</v>
      </c>
    </row>
    <row r="391" spans="13:27">
      <c r="M391" s="36" t="s">
        <v>80</v>
      </c>
      <c r="N391" s="45" t="s">
        <v>76</v>
      </c>
      <c r="O391" s="45" t="s">
        <v>70</v>
      </c>
      <c r="P391" s="30">
        <v>2</v>
      </c>
      <c r="Q391" s="30">
        <v>1</v>
      </c>
      <c r="R391" s="26">
        <v>10</v>
      </c>
      <c r="S391" s="26">
        <v>17.079999999999998</v>
      </c>
      <c r="T391" s="26">
        <v>14.7</v>
      </c>
      <c r="U391" s="26">
        <v>3.9929999999999999</v>
      </c>
      <c r="V391" s="26" t="s">
        <v>47</v>
      </c>
      <c r="W391" s="26" t="s">
        <v>47</v>
      </c>
      <c r="X391" s="27">
        <v>11200</v>
      </c>
      <c r="Y391" s="26">
        <v>0.86040000000000005</v>
      </c>
      <c r="Z391" s="26">
        <v>6.5270000000000001</v>
      </c>
      <c r="AA391" s="26">
        <v>360.1</v>
      </c>
    </row>
    <row r="392" spans="13:27">
      <c r="M392" s="36" t="s">
        <v>80</v>
      </c>
      <c r="N392" s="45" t="s">
        <v>76</v>
      </c>
      <c r="O392" s="45" t="s">
        <v>70</v>
      </c>
      <c r="P392" s="30">
        <v>2</v>
      </c>
      <c r="Q392" s="30">
        <v>1</v>
      </c>
      <c r="R392" s="26">
        <v>11</v>
      </c>
      <c r="S392" s="26">
        <v>23.41</v>
      </c>
      <c r="T392" s="26">
        <v>17.48</v>
      </c>
      <c r="U392" s="26">
        <v>3.99</v>
      </c>
      <c r="V392" s="26" t="s">
        <v>47</v>
      </c>
      <c r="W392" s="26" t="s">
        <v>47</v>
      </c>
      <c r="X392" s="27">
        <v>15560</v>
      </c>
      <c r="Y392" s="26">
        <v>0.74670000000000003</v>
      </c>
      <c r="Z392" s="26">
        <v>8.9480000000000004</v>
      </c>
      <c r="AA392" s="26">
        <v>428.4</v>
      </c>
    </row>
    <row r="393" spans="13:27">
      <c r="M393" s="36" t="s">
        <v>80</v>
      </c>
      <c r="N393" s="45" t="s">
        <v>76</v>
      </c>
      <c r="O393" s="45" t="s">
        <v>70</v>
      </c>
      <c r="P393" s="30">
        <v>2</v>
      </c>
      <c r="Q393" s="30">
        <v>1</v>
      </c>
      <c r="R393" s="26">
        <v>12</v>
      </c>
      <c r="S393" s="26">
        <v>32.090000000000003</v>
      </c>
      <c r="T393" s="26">
        <v>20.61</v>
      </c>
      <c r="U393" s="26">
        <v>3.9889999999999999</v>
      </c>
      <c r="V393" s="26" t="s">
        <v>47</v>
      </c>
      <c r="W393" s="26" t="s">
        <v>47</v>
      </c>
      <c r="X393" s="27">
        <v>21520</v>
      </c>
      <c r="Y393" s="26">
        <v>0.64229999999999998</v>
      </c>
      <c r="Z393" s="26">
        <v>12.27</v>
      </c>
      <c r="AA393" s="26">
        <v>505.1</v>
      </c>
    </row>
    <row r="394" spans="13:27">
      <c r="M394" s="36" t="s">
        <v>80</v>
      </c>
      <c r="N394" s="45" t="s">
        <v>76</v>
      </c>
      <c r="O394" s="45" t="s">
        <v>70</v>
      </c>
      <c r="P394" s="30">
        <v>2</v>
      </c>
      <c r="Q394" s="30">
        <v>1</v>
      </c>
      <c r="R394" s="26">
        <v>13</v>
      </c>
      <c r="S394" s="26">
        <v>43.99</v>
      </c>
      <c r="T394" s="26">
        <v>24.22</v>
      </c>
      <c r="U394" s="26">
        <v>3.9910000000000001</v>
      </c>
      <c r="V394" s="26" t="s">
        <v>47</v>
      </c>
      <c r="W394" s="26" t="s">
        <v>47</v>
      </c>
      <c r="X394" s="27">
        <v>29700</v>
      </c>
      <c r="Y394" s="26">
        <v>0.55059999999999998</v>
      </c>
      <c r="Z394" s="26">
        <v>16.809999999999999</v>
      </c>
      <c r="AA394" s="26">
        <v>593.5</v>
      </c>
    </row>
    <row r="395" spans="13:27">
      <c r="M395" s="36" t="s">
        <v>80</v>
      </c>
      <c r="N395" s="45" t="s">
        <v>76</v>
      </c>
      <c r="O395" s="45" t="s">
        <v>70</v>
      </c>
      <c r="P395" s="30">
        <v>2</v>
      </c>
      <c r="Q395" s="30">
        <v>1</v>
      </c>
      <c r="R395" s="26">
        <v>14</v>
      </c>
      <c r="S395" s="26">
        <v>60.31</v>
      </c>
      <c r="T395" s="26">
        <v>28.46</v>
      </c>
      <c r="U395" s="26">
        <v>3.9929999999999999</v>
      </c>
      <c r="V395" s="26" t="s">
        <v>47</v>
      </c>
      <c r="W395" s="26" t="s">
        <v>47</v>
      </c>
      <c r="X395" s="27">
        <v>40920</v>
      </c>
      <c r="Y395" s="26">
        <v>0.47189999999999999</v>
      </c>
      <c r="Z395" s="26">
        <v>23.05</v>
      </c>
      <c r="AA395" s="26">
        <v>697.3</v>
      </c>
    </row>
    <row r="396" spans="13:27">
      <c r="M396" s="36" t="s">
        <v>80</v>
      </c>
      <c r="N396" s="45" t="s">
        <v>76</v>
      </c>
      <c r="O396" s="45" t="s">
        <v>70</v>
      </c>
      <c r="P396" s="30">
        <v>2</v>
      </c>
      <c r="Q396" s="30">
        <v>1</v>
      </c>
      <c r="R396" s="26">
        <v>15</v>
      </c>
      <c r="S396" s="26">
        <v>82.67</v>
      </c>
      <c r="T396" s="26">
        <v>33.630000000000003</v>
      </c>
      <c r="U396" s="26">
        <v>3.992</v>
      </c>
      <c r="V396" s="26" t="s">
        <v>47</v>
      </c>
      <c r="W396" s="26" t="s">
        <v>47</v>
      </c>
      <c r="X396" s="27">
        <v>56290</v>
      </c>
      <c r="Y396" s="26">
        <v>0.40689999999999998</v>
      </c>
      <c r="Z396" s="26">
        <v>31.59</v>
      </c>
      <c r="AA396" s="26">
        <v>824.1</v>
      </c>
    </row>
    <row r="397" spans="13:27">
      <c r="M397" s="36" t="s">
        <v>80</v>
      </c>
      <c r="N397" s="45" t="s">
        <v>76</v>
      </c>
      <c r="O397" s="45" t="s">
        <v>70</v>
      </c>
      <c r="P397" s="30">
        <v>2</v>
      </c>
      <c r="Q397" s="30">
        <v>1</v>
      </c>
      <c r="R397" s="26">
        <v>16</v>
      </c>
      <c r="S397" s="26">
        <v>113.3</v>
      </c>
      <c r="T397" s="26">
        <v>40.090000000000003</v>
      </c>
      <c r="U397" s="26">
        <v>3.9950000000000001</v>
      </c>
      <c r="V397" s="26" t="s">
        <v>47</v>
      </c>
      <c r="W397" s="26" t="s">
        <v>47</v>
      </c>
      <c r="X397" s="27">
        <v>77360</v>
      </c>
      <c r="Y397" s="26">
        <v>0.3538</v>
      </c>
      <c r="Z397" s="26">
        <v>43.3</v>
      </c>
      <c r="AA397" s="26">
        <v>982.3</v>
      </c>
    </row>
    <row r="398" spans="13:27">
      <c r="M398" s="36" t="s">
        <v>80</v>
      </c>
      <c r="N398" s="45" t="s">
        <v>76</v>
      </c>
      <c r="O398" s="45" t="s">
        <v>70</v>
      </c>
      <c r="P398" s="30">
        <v>2</v>
      </c>
      <c r="Q398" s="30">
        <v>1</v>
      </c>
      <c r="R398" s="26">
        <v>17</v>
      </c>
      <c r="S398" s="26">
        <v>155.30000000000001</v>
      </c>
      <c r="T398" s="26">
        <v>48.35</v>
      </c>
      <c r="U398" s="26">
        <v>3.9929999999999999</v>
      </c>
      <c r="V398" s="26" t="s">
        <v>47</v>
      </c>
      <c r="W398" s="26" t="s">
        <v>47</v>
      </c>
      <c r="X398" s="27">
        <v>106200</v>
      </c>
      <c r="Y398" s="26">
        <v>0.31130000000000002</v>
      </c>
      <c r="Z398" s="26">
        <v>59.36</v>
      </c>
      <c r="AA398" s="27">
        <v>1185</v>
      </c>
    </row>
    <row r="399" spans="13:27">
      <c r="M399" s="36" t="s">
        <v>80</v>
      </c>
      <c r="N399" s="45" t="s">
        <v>76</v>
      </c>
      <c r="O399" s="45" t="s">
        <v>70</v>
      </c>
      <c r="P399" s="30">
        <v>2</v>
      </c>
      <c r="Q399" s="30">
        <v>1</v>
      </c>
      <c r="R399" s="26">
        <v>18</v>
      </c>
      <c r="S399" s="26">
        <v>212.9</v>
      </c>
      <c r="T399" s="26">
        <v>58.93</v>
      </c>
      <c r="U399" s="26">
        <v>3.9929999999999999</v>
      </c>
      <c r="V399" s="26" t="s">
        <v>47</v>
      </c>
      <c r="W399" s="26" t="s">
        <v>47</v>
      </c>
      <c r="X399" s="27">
        <v>145800</v>
      </c>
      <c r="Y399" s="26">
        <v>0.27679999999999999</v>
      </c>
      <c r="Z399" s="26">
        <v>81.36</v>
      </c>
      <c r="AA399" s="27">
        <v>1444</v>
      </c>
    </row>
    <row r="400" spans="13:27">
      <c r="M400" s="36" t="s">
        <v>80</v>
      </c>
      <c r="N400" s="45" t="s">
        <v>76</v>
      </c>
      <c r="O400" s="45" t="s">
        <v>70</v>
      </c>
      <c r="P400" s="30">
        <v>2</v>
      </c>
      <c r="Q400" s="30">
        <v>1</v>
      </c>
      <c r="R400" s="26">
        <v>19</v>
      </c>
      <c r="S400" s="26">
        <v>291.8</v>
      </c>
      <c r="T400" s="26">
        <v>72.88</v>
      </c>
      <c r="U400" s="26">
        <v>3.9929999999999999</v>
      </c>
      <c r="V400" s="26" t="s">
        <v>47</v>
      </c>
      <c r="W400" s="26" t="s">
        <v>47</v>
      </c>
      <c r="X400" s="27">
        <v>200100</v>
      </c>
      <c r="Y400" s="26">
        <v>0.24970000000000001</v>
      </c>
      <c r="Z400" s="26">
        <v>111.5</v>
      </c>
      <c r="AA400" s="27">
        <v>1786</v>
      </c>
    </row>
    <row r="401" spans="13:27">
      <c r="M401" s="36" t="s">
        <v>80</v>
      </c>
      <c r="N401" s="45" t="s">
        <v>76</v>
      </c>
      <c r="O401" s="45" t="s">
        <v>70</v>
      </c>
      <c r="P401" s="28">
        <v>2</v>
      </c>
      <c r="Q401" s="28">
        <v>1</v>
      </c>
      <c r="R401" s="26">
        <v>20</v>
      </c>
      <c r="S401" s="26">
        <v>400</v>
      </c>
      <c r="T401" s="26">
        <v>89.99</v>
      </c>
      <c r="U401" s="26">
        <v>3.9910000000000001</v>
      </c>
      <c r="V401" s="26" t="s">
        <v>47</v>
      </c>
      <c r="W401" s="26" t="s">
        <v>47</v>
      </c>
      <c r="X401" s="27">
        <v>274500</v>
      </c>
      <c r="Y401" s="26">
        <v>0.22500000000000001</v>
      </c>
      <c r="Z401" s="26">
        <v>152.9</v>
      </c>
      <c r="AA401" s="27">
        <v>2205</v>
      </c>
    </row>
    <row r="402" spans="13:27">
      <c r="M402" s="36" t="s">
        <v>80</v>
      </c>
      <c r="N402" s="45" t="s">
        <v>76</v>
      </c>
      <c r="O402" s="45" t="s">
        <v>70</v>
      </c>
      <c r="P402" s="30">
        <v>2</v>
      </c>
      <c r="Q402" s="30">
        <v>1</v>
      </c>
      <c r="R402" s="26">
        <v>1</v>
      </c>
      <c r="S402" s="26">
        <v>0.99739999999999995</v>
      </c>
      <c r="T402" s="26">
        <v>1.6850000000000001</v>
      </c>
      <c r="U402" s="26">
        <v>3.9969999999999999</v>
      </c>
      <c r="V402" s="26" t="s">
        <v>47</v>
      </c>
      <c r="W402" s="26" t="s">
        <v>47</v>
      </c>
      <c r="X402" s="26">
        <v>148.69999999999999</v>
      </c>
      <c r="Y402" s="26">
        <v>1.69</v>
      </c>
      <c r="Z402" s="26">
        <v>0.38119999999999998</v>
      </c>
      <c r="AA402" s="26">
        <v>41.29</v>
      </c>
    </row>
    <row r="403" spans="13:27">
      <c r="M403" s="36" t="s">
        <v>80</v>
      </c>
      <c r="N403" s="45" t="s">
        <v>76</v>
      </c>
      <c r="O403" s="45" t="s">
        <v>70</v>
      </c>
      <c r="P403" s="30">
        <v>3</v>
      </c>
      <c r="Q403" s="30">
        <v>1</v>
      </c>
      <c r="R403" s="26">
        <v>2</v>
      </c>
      <c r="S403" s="26">
        <v>1.37</v>
      </c>
      <c r="T403" s="26">
        <v>2.4910000000000001</v>
      </c>
      <c r="U403" s="26">
        <v>3.9980000000000002</v>
      </c>
      <c r="V403" s="26" t="s">
        <v>47</v>
      </c>
      <c r="W403" s="26" t="s">
        <v>47</v>
      </c>
      <c r="X403" s="26">
        <v>403.2</v>
      </c>
      <c r="Y403" s="26">
        <v>1.8180000000000001</v>
      </c>
      <c r="Z403" s="26">
        <v>0.52349999999999997</v>
      </c>
      <c r="AA403" s="26">
        <v>61.03</v>
      </c>
    </row>
    <row r="404" spans="13:27">
      <c r="M404" s="36" t="s">
        <v>80</v>
      </c>
      <c r="N404" s="45" t="s">
        <v>76</v>
      </c>
      <c r="O404" s="45" t="s">
        <v>70</v>
      </c>
      <c r="P404" s="30">
        <v>3</v>
      </c>
      <c r="Q404" s="30">
        <v>1</v>
      </c>
      <c r="R404" s="26">
        <v>3</v>
      </c>
      <c r="S404" s="26">
        <v>1.8779999999999999</v>
      </c>
      <c r="T404" s="26">
        <v>2.9929999999999999</v>
      </c>
      <c r="U404" s="26">
        <v>3.9969999999999999</v>
      </c>
      <c r="V404" s="26" t="s">
        <v>47</v>
      </c>
      <c r="W404" s="26" t="s">
        <v>47</v>
      </c>
      <c r="X404" s="26">
        <v>752.5</v>
      </c>
      <c r="Y404" s="26">
        <v>1.5940000000000001</v>
      </c>
      <c r="Z404" s="26">
        <v>0.71779999999999999</v>
      </c>
      <c r="AA404" s="26">
        <v>73.34</v>
      </c>
    </row>
    <row r="405" spans="13:27">
      <c r="M405" s="36" t="s">
        <v>80</v>
      </c>
      <c r="N405" s="45" t="s">
        <v>76</v>
      </c>
      <c r="O405" s="45" t="s">
        <v>70</v>
      </c>
      <c r="P405" s="30">
        <v>3</v>
      </c>
      <c r="Q405" s="30">
        <v>1</v>
      </c>
      <c r="R405" s="26">
        <v>4</v>
      </c>
      <c r="S405" s="26">
        <v>2.5750000000000002</v>
      </c>
      <c r="T405" s="26">
        <v>3.5739999999999998</v>
      </c>
      <c r="U405" s="26">
        <v>3.9969999999999999</v>
      </c>
      <c r="V405" s="26" t="s">
        <v>47</v>
      </c>
      <c r="W405" s="26" t="s">
        <v>47</v>
      </c>
      <c r="X405" s="27">
        <v>1231</v>
      </c>
      <c r="Y405" s="26">
        <v>1.3879999999999999</v>
      </c>
      <c r="Z405" s="26">
        <v>0.98399999999999999</v>
      </c>
      <c r="AA405" s="26">
        <v>87.56</v>
      </c>
    </row>
    <row r="406" spans="13:27">
      <c r="M406" s="36" t="s">
        <v>80</v>
      </c>
      <c r="N406" s="45" t="s">
        <v>76</v>
      </c>
      <c r="O406" s="45" t="s">
        <v>70</v>
      </c>
      <c r="P406" s="30">
        <v>3</v>
      </c>
      <c r="Q406" s="30">
        <v>1</v>
      </c>
      <c r="R406" s="26">
        <v>5</v>
      </c>
      <c r="S406" s="26">
        <v>3.5289999999999999</v>
      </c>
      <c r="T406" s="26">
        <v>4.3040000000000003</v>
      </c>
      <c r="U406" s="26">
        <v>4</v>
      </c>
      <c r="V406" s="26" t="s">
        <v>47</v>
      </c>
      <c r="W406" s="26" t="s">
        <v>47</v>
      </c>
      <c r="X406" s="27">
        <v>1888</v>
      </c>
      <c r="Y406" s="26">
        <v>1.22</v>
      </c>
      <c r="Z406" s="26">
        <v>1.349</v>
      </c>
      <c r="AA406" s="26">
        <v>105.5</v>
      </c>
    </row>
    <row r="407" spans="13:27">
      <c r="M407" s="36" t="s">
        <v>80</v>
      </c>
      <c r="N407" s="45" t="s">
        <v>76</v>
      </c>
      <c r="O407" s="45" t="s">
        <v>70</v>
      </c>
      <c r="P407" s="30">
        <v>3</v>
      </c>
      <c r="Q407" s="30">
        <v>1</v>
      </c>
      <c r="R407" s="26">
        <v>6</v>
      </c>
      <c r="S407" s="26">
        <v>4.8380000000000001</v>
      </c>
      <c r="T407" s="26">
        <v>5.25</v>
      </c>
      <c r="U407" s="26">
        <v>3.9990000000000001</v>
      </c>
      <c r="V407" s="26" t="s">
        <v>47</v>
      </c>
      <c r="W407" s="26" t="s">
        <v>47</v>
      </c>
      <c r="X407" s="27">
        <v>2787</v>
      </c>
      <c r="Y407" s="26">
        <v>1.085</v>
      </c>
      <c r="Z407" s="26">
        <v>1.849</v>
      </c>
      <c r="AA407" s="26">
        <v>128.6</v>
      </c>
    </row>
    <row r="408" spans="13:27">
      <c r="M408" s="36" t="s">
        <v>80</v>
      </c>
      <c r="N408" s="45" t="s">
        <v>76</v>
      </c>
      <c r="O408" s="45" t="s">
        <v>70</v>
      </c>
      <c r="P408" s="30">
        <v>3</v>
      </c>
      <c r="Q408" s="30">
        <v>1</v>
      </c>
      <c r="R408" s="26">
        <v>7</v>
      </c>
      <c r="S408" s="26">
        <v>6.6310000000000002</v>
      </c>
      <c r="T408" s="26">
        <v>6.3940000000000001</v>
      </c>
      <c r="U408" s="26">
        <v>3.996</v>
      </c>
      <c r="V408" s="26" t="s">
        <v>47</v>
      </c>
      <c r="W408" s="26" t="s">
        <v>47</v>
      </c>
      <c r="X408" s="27">
        <v>4020</v>
      </c>
      <c r="Y408" s="26">
        <v>0.96430000000000005</v>
      </c>
      <c r="Z408" s="26">
        <v>2.5339999999999998</v>
      </c>
      <c r="AA408" s="26">
        <v>156.69999999999999</v>
      </c>
    </row>
    <row r="409" spans="13:27">
      <c r="M409" s="36" t="s">
        <v>80</v>
      </c>
      <c r="N409" s="45" t="s">
        <v>76</v>
      </c>
      <c r="O409" s="45" t="s">
        <v>70</v>
      </c>
      <c r="P409" s="30">
        <v>3</v>
      </c>
      <c r="Q409" s="30">
        <v>1</v>
      </c>
      <c r="R409" s="26">
        <v>8</v>
      </c>
      <c r="S409" s="26">
        <v>9.09</v>
      </c>
      <c r="T409" s="26">
        <v>7.7969999999999997</v>
      </c>
      <c r="U409" s="26">
        <v>3.9969999999999999</v>
      </c>
      <c r="V409" s="26" t="s">
        <v>47</v>
      </c>
      <c r="W409" s="26" t="s">
        <v>47</v>
      </c>
      <c r="X409" s="27">
        <v>5710</v>
      </c>
      <c r="Y409" s="26">
        <v>0.85770000000000002</v>
      </c>
      <c r="Z409" s="26">
        <v>3.4740000000000002</v>
      </c>
      <c r="AA409" s="26">
        <v>191</v>
      </c>
    </row>
    <row r="410" spans="13:27">
      <c r="M410" s="36" t="s">
        <v>80</v>
      </c>
      <c r="N410" s="45" t="s">
        <v>76</v>
      </c>
      <c r="O410" s="45" t="s">
        <v>70</v>
      </c>
      <c r="P410" s="30">
        <v>3</v>
      </c>
      <c r="Q410" s="30">
        <v>1</v>
      </c>
      <c r="R410" s="26">
        <v>9</v>
      </c>
      <c r="S410" s="26">
        <v>12.46</v>
      </c>
      <c r="T410" s="26">
        <v>9.4819999999999993</v>
      </c>
      <c r="U410" s="26">
        <v>4</v>
      </c>
      <c r="V410" s="26" t="s">
        <v>47</v>
      </c>
      <c r="W410" s="26" t="s">
        <v>47</v>
      </c>
      <c r="X410" s="27">
        <v>8027</v>
      </c>
      <c r="Y410" s="26">
        <v>0.76100000000000001</v>
      </c>
      <c r="Z410" s="26">
        <v>4.7619999999999996</v>
      </c>
      <c r="AA410" s="26">
        <v>232.3</v>
      </c>
    </row>
    <row r="411" spans="13:27">
      <c r="M411" s="36" t="s">
        <v>80</v>
      </c>
      <c r="N411" s="45" t="s">
        <v>76</v>
      </c>
      <c r="O411" s="45" t="s">
        <v>70</v>
      </c>
      <c r="P411" s="30">
        <v>3</v>
      </c>
      <c r="Q411" s="30">
        <v>1</v>
      </c>
      <c r="R411" s="26">
        <v>10</v>
      </c>
      <c r="S411" s="26">
        <v>17.079999999999998</v>
      </c>
      <c r="T411" s="26">
        <v>11.5</v>
      </c>
      <c r="U411" s="26">
        <v>3.9980000000000002</v>
      </c>
      <c r="V411" s="26" t="s">
        <v>47</v>
      </c>
      <c r="W411" s="26" t="s">
        <v>47</v>
      </c>
      <c r="X411" s="27">
        <v>11200</v>
      </c>
      <c r="Y411" s="26">
        <v>0.67349999999999999</v>
      </c>
      <c r="Z411" s="26">
        <v>6.5270000000000001</v>
      </c>
      <c r="AA411" s="26">
        <v>281.89999999999998</v>
      </c>
    </row>
    <row r="412" spans="13:27">
      <c r="M412" s="36" t="s">
        <v>80</v>
      </c>
      <c r="N412" s="45" t="s">
        <v>76</v>
      </c>
      <c r="O412" s="45" t="s">
        <v>70</v>
      </c>
      <c r="P412" s="30">
        <v>3</v>
      </c>
      <c r="Q412" s="30">
        <v>1</v>
      </c>
      <c r="R412" s="26">
        <v>11</v>
      </c>
      <c r="S412" s="26">
        <v>23.41</v>
      </c>
      <c r="T412" s="26">
        <v>13.91</v>
      </c>
      <c r="U412" s="26">
        <v>3.9980000000000002</v>
      </c>
      <c r="V412" s="26" t="s">
        <v>47</v>
      </c>
      <c r="W412" s="26" t="s">
        <v>47</v>
      </c>
      <c r="X412" s="27">
        <v>15560</v>
      </c>
      <c r="Y412" s="26">
        <v>0.59419999999999995</v>
      </c>
      <c r="Z412" s="26">
        <v>8.9480000000000004</v>
      </c>
      <c r="AA412" s="26">
        <v>340.9</v>
      </c>
    </row>
    <row r="413" spans="13:27">
      <c r="M413" s="36" t="s">
        <v>80</v>
      </c>
      <c r="N413" s="45" t="s">
        <v>76</v>
      </c>
      <c r="O413" s="45" t="s">
        <v>70</v>
      </c>
      <c r="P413" s="30">
        <v>3</v>
      </c>
      <c r="Q413" s="30">
        <v>1</v>
      </c>
      <c r="R413" s="26">
        <v>12</v>
      </c>
      <c r="S413" s="26">
        <v>32.090000000000003</v>
      </c>
      <c r="T413" s="26">
        <v>16.78</v>
      </c>
      <c r="U413" s="26">
        <v>4</v>
      </c>
      <c r="V413" s="26" t="s">
        <v>47</v>
      </c>
      <c r="W413" s="26" t="s">
        <v>47</v>
      </c>
      <c r="X413" s="27">
        <v>21520</v>
      </c>
      <c r="Y413" s="26">
        <v>0.52290000000000003</v>
      </c>
      <c r="Z413" s="26">
        <v>12.27</v>
      </c>
      <c r="AA413" s="26">
        <v>411.2</v>
      </c>
    </row>
    <row r="414" spans="13:27">
      <c r="M414" s="36" t="s">
        <v>80</v>
      </c>
      <c r="N414" s="45" t="s">
        <v>76</v>
      </c>
      <c r="O414" s="45" t="s">
        <v>70</v>
      </c>
      <c r="P414" s="30">
        <v>3</v>
      </c>
      <c r="Q414" s="30">
        <v>1</v>
      </c>
      <c r="R414" s="26">
        <v>13</v>
      </c>
      <c r="S414" s="26">
        <v>43.99</v>
      </c>
      <c r="T414" s="26">
        <v>20.170000000000002</v>
      </c>
      <c r="U414" s="26">
        <v>3.9969999999999999</v>
      </c>
      <c r="V414" s="26" t="s">
        <v>47</v>
      </c>
      <c r="W414" s="26" t="s">
        <v>47</v>
      </c>
      <c r="X414" s="27">
        <v>29700</v>
      </c>
      <c r="Y414" s="26">
        <v>0.45839999999999997</v>
      </c>
      <c r="Z414" s="26">
        <v>16.809999999999999</v>
      </c>
      <c r="AA414" s="26">
        <v>494.1</v>
      </c>
    </row>
    <row r="415" spans="13:27">
      <c r="M415" s="36" t="s">
        <v>80</v>
      </c>
      <c r="N415" s="45" t="s">
        <v>76</v>
      </c>
      <c r="O415" s="45" t="s">
        <v>70</v>
      </c>
      <c r="P415" s="30">
        <v>3</v>
      </c>
      <c r="Q415" s="30">
        <v>1</v>
      </c>
      <c r="R415" s="26">
        <v>14</v>
      </c>
      <c r="S415" s="26">
        <v>60.3</v>
      </c>
      <c r="T415" s="26">
        <v>24.3</v>
      </c>
      <c r="U415" s="26">
        <v>3.9969999999999999</v>
      </c>
      <c r="V415" s="26" t="s">
        <v>47</v>
      </c>
      <c r="W415" s="26" t="s">
        <v>47</v>
      </c>
      <c r="X415" s="27">
        <v>40920</v>
      </c>
      <c r="Y415" s="26">
        <v>0.40289999999999998</v>
      </c>
      <c r="Z415" s="26">
        <v>23.05</v>
      </c>
      <c r="AA415" s="26">
        <v>595.29999999999995</v>
      </c>
    </row>
    <row r="416" spans="13:27">
      <c r="M416" s="36" t="s">
        <v>80</v>
      </c>
      <c r="N416" s="45" t="s">
        <v>76</v>
      </c>
      <c r="O416" s="45" t="s">
        <v>70</v>
      </c>
      <c r="P416" s="30">
        <v>3</v>
      </c>
      <c r="Q416" s="30">
        <v>1</v>
      </c>
      <c r="R416" s="26">
        <v>15</v>
      </c>
      <c r="S416" s="26">
        <v>82.66</v>
      </c>
      <c r="T416" s="26">
        <v>29.37</v>
      </c>
      <c r="U416" s="26">
        <v>4.0010000000000003</v>
      </c>
      <c r="V416" s="26" t="s">
        <v>47</v>
      </c>
      <c r="W416" s="26" t="s">
        <v>47</v>
      </c>
      <c r="X416" s="27">
        <v>56290</v>
      </c>
      <c r="Y416" s="26">
        <v>0.3553</v>
      </c>
      <c r="Z416" s="26">
        <v>31.59</v>
      </c>
      <c r="AA416" s="26">
        <v>719.5</v>
      </c>
    </row>
    <row r="417" spans="4:27">
      <c r="M417" s="36" t="s">
        <v>80</v>
      </c>
      <c r="N417" s="45" t="s">
        <v>76</v>
      </c>
      <c r="O417" s="45" t="s">
        <v>70</v>
      </c>
      <c r="P417" s="30">
        <v>3</v>
      </c>
      <c r="Q417" s="30">
        <v>1</v>
      </c>
      <c r="R417" s="26">
        <v>16</v>
      </c>
      <c r="S417" s="26">
        <v>113.3</v>
      </c>
      <c r="T417" s="26">
        <v>35.630000000000003</v>
      </c>
      <c r="U417" s="26">
        <v>4</v>
      </c>
      <c r="V417" s="26" t="s">
        <v>47</v>
      </c>
      <c r="W417" s="26" t="s">
        <v>47</v>
      </c>
      <c r="X417" s="27">
        <v>77360</v>
      </c>
      <c r="Y417" s="26">
        <v>0.3145</v>
      </c>
      <c r="Z417" s="26">
        <v>43.3</v>
      </c>
      <c r="AA417" s="26">
        <v>873.1</v>
      </c>
    </row>
    <row r="418" spans="4:27">
      <c r="M418" s="36" t="s">
        <v>80</v>
      </c>
      <c r="N418" s="45" t="s">
        <v>76</v>
      </c>
      <c r="O418" s="45" t="s">
        <v>70</v>
      </c>
      <c r="P418" s="30">
        <v>3</v>
      </c>
      <c r="Q418" s="30">
        <v>1</v>
      </c>
      <c r="R418" s="26">
        <v>17</v>
      </c>
      <c r="S418" s="26">
        <v>155.30000000000001</v>
      </c>
      <c r="T418" s="26">
        <v>43.73</v>
      </c>
      <c r="U418" s="26">
        <v>3.9969999999999999</v>
      </c>
      <c r="V418" s="26" t="s">
        <v>47</v>
      </c>
      <c r="W418" s="26" t="s">
        <v>47</v>
      </c>
      <c r="X418" s="27">
        <v>106200</v>
      </c>
      <c r="Y418" s="26">
        <v>0.28160000000000002</v>
      </c>
      <c r="Z418" s="26">
        <v>59.36</v>
      </c>
      <c r="AA418" s="27">
        <v>1072</v>
      </c>
    </row>
    <row r="419" spans="4:27">
      <c r="M419" s="36" t="s">
        <v>80</v>
      </c>
      <c r="N419" s="45" t="s">
        <v>76</v>
      </c>
      <c r="O419" s="45" t="s">
        <v>70</v>
      </c>
      <c r="P419" s="30">
        <v>3</v>
      </c>
      <c r="Q419" s="30">
        <v>1</v>
      </c>
      <c r="R419" s="26">
        <v>18</v>
      </c>
      <c r="S419" s="26">
        <v>212.9</v>
      </c>
      <c r="T419" s="26">
        <v>54.1</v>
      </c>
      <c r="U419" s="26">
        <v>3.9990000000000001</v>
      </c>
      <c r="V419" s="26" t="s">
        <v>47</v>
      </c>
      <c r="W419" s="26" t="s">
        <v>47</v>
      </c>
      <c r="X419" s="27">
        <v>145800</v>
      </c>
      <c r="Y419" s="26">
        <v>0.25409999999999999</v>
      </c>
      <c r="Z419" s="26">
        <v>81.36</v>
      </c>
      <c r="AA419" s="27">
        <v>1326</v>
      </c>
    </row>
    <row r="420" spans="4:27">
      <c r="M420" s="36" t="s">
        <v>80</v>
      </c>
      <c r="N420" s="45" t="s">
        <v>76</v>
      </c>
      <c r="O420" s="45" t="s">
        <v>70</v>
      </c>
      <c r="P420" s="30">
        <v>3</v>
      </c>
      <c r="Q420" s="30">
        <v>1</v>
      </c>
      <c r="R420" s="26">
        <v>19</v>
      </c>
      <c r="S420" s="26">
        <v>291.8</v>
      </c>
      <c r="T420" s="26">
        <v>67.77</v>
      </c>
      <c r="U420" s="26">
        <v>3.9990000000000001</v>
      </c>
      <c r="V420" s="26" t="s">
        <v>47</v>
      </c>
      <c r="W420" s="26" t="s">
        <v>47</v>
      </c>
      <c r="X420" s="27">
        <v>200100</v>
      </c>
      <c r="Y420" s="26">
        <v>0.23219999999999999</v>
      </c>
      <c r="Z420" s="26">
        <v>111.5</v>
      </c>
      <c r="AA420" s="27">
        <v>1661</v>
      </c>
    </row>
    <row r="421" spans="4:27">
      <c r="M421" s="36" t="s">
        <v>80</v>
      </c>
      <c r="N421" s="45" t="s">
        <v>76</v>
      </c>
      <c r="O421" s="45" t="s">
        <v>70</v>
      </c>
      <c r="P421" s="28">
        <v>3</v>
      </c>
      <c r="Q421" s="28">
        <v>1</v>
      </c>
      <c r="R421" s="26">
        <v>20</v>
      </c>
      <c r="S421" s="26">
        <v>400</v>
      </c>
      <c r="T421" s="26">
        <v>85.27</v>
      </c>
      <c r="U421" s="26">
        <v>3.9990000000000001</v>
      </c>
      <c r="V421" s="26" t="s">
        <v>47</v>
      </c>
      <c r="W421" s="26" t="s">
        <v>47</v>
      </c>
      <c r="X421" s="27">
        <v>274500</v>
      </c>
      <c r="Y421" s="26">
        <v>0.2132</v>
      </c>
      <c r="Z421" s="26">
        <v>152.9</v>
      </c>
      <c r="AA421" s="27">
        <v>2089</v>
      </c>
    </row>
    <row r="422" spans="4:27">
      <c r="M422" s="36" t="s">
        <v>80</v>
      </c>
      <c r="N422" s="45" t="s">
        <v>76</v>
      </c>
      <c r="O422" s="45" t="s">
        <v>70</v>
      </c>
      <c r="P422" s="30">
        <v>1</v>
      </c>
      <c r="Q422" s="30">
        <v>2</v>
      </c>
      <c r="R422" s="26">
        <v>1</v>
      </c>
      <c r="S422" s="26">
        <v>3.1419999999999997E-2</v>
      </c>
      <c r="T422" s="26">
        <v>2.334E-2</v>
      </c>
      <c r="U422" s="26">
        <v>3.9590000000000001</v>
      </c>
      <c r="V422" s="26">
        <v>4.4279999999999999</v>
      </c>
      <c r="W422" s="26">
        <v>1.4730000000000001</v>
      </c>
      <c r="X422" s="26">
        <v>0.5</v>
      </c>
      <c r="Y422" s="26" t="s">
        <v>47</v>
      </c>
      <c r="Z422" s="26" t="s">
        <v>47</v>
      </c>
      <c r="AA422" s="26">
        <v>0.57179999999999997</v>
      </c>
    </row>
    <row r="423" spans="4:27">
      <c r="M423" s="36" t="s">
        <v>80</v>
      </c>
      <c r="N423" s="45" t="s">
        <v>76</v>
      </c>
      <c r="O423" s="45" t="s">
        <v>70</v>
      </c>
      <c r="P423" s="30">
        <v>1</v>
      </c>
      <c r="Q423" s="30">
        <v>2</v>
      </c>
      <c r="R423" s="26">
        <v>2</v>
      </c>
      <c r="S423" s="26">
        <v>4.2479999999999997E-2</v>
      </c>
      <c r="T423" s="26">
        <v>4.2930000000000003E-2</v>
      </c>
      <c r="U423" s="26">
        <v>3.9609999999999999</v>
      </c>
      <c r="V423" s="26">
        <v>3.923</v>
      </c>
      <c r="W423" s="26">
        <v>4.9939999999999998</v>
      </c>
      <c r="X423" s="26">
        <v>0.67600000000000005</v>
      </c>
      <c r="Y423" s="26" t="s">
        <v>47</v>
      </c>
      <c r="Z423" s="26" t="s">
        <v>47</v>
      </c>
      <c r="AA423" s="26">
        <v>1.052</v>
      </c>
    </row>
    <row r="424" spans="4:27">
      <c r="D424" s="2"/>
      <c r="M424" s="36" t="s">
        <v>80</v>
      </c>
      <c r="N424" s="45" t="s">
        <v>76</v>
      </c>
      <c r="O424" s="45" t="s">
        <v>70</v>
      </c>
      <c r="P424" s="30">
        <v>1</v>
      </c>
      <c r="Q424" s="30">
        <v>2</v>
      </c>
      <c r="R424" s="26">
        <v>3</v>
      </c>
      <c r="S424" s="26">
        <v>5.7880000000000001E-2</v>
      </c>
      <c r="T424" s="26">
        <v>5.9389999999999998E-2</v>
      </c>
      <c r="U424" s="26">
        <v>3.9590000000000001</v>
      </c>
      <c r="V424" s="26">
        <v>3.7160000000000002</v>
      </c>
      <c r="W424" s="26">
        <v>5.2679999999999998</v>
      </c>
      <c r="X424" s="26">
        <v>0.92120000000000002</v>
      </c>
      <c r="Y424" s="26" t="s">
        <v>47</v>
      </c>
      <c r="Z424" s="26" t="s">
        <v>47</v>
      </c>
      <c r="AA424" s="26">
        <v>1.4550000000000001</v>
      </c>
    </row>
    <row r="425" spans="4:27">
      <c r="M425" s="36" t="s">
        <v>80</v>
      </c>
      <c r="N425" s="45" t="s">
        <v>76</v>
      </c>
      <c r="O425" s="45" t="s">
        <v>70</v>
      </c>
      <c r="P425" s="30">
        <v>1</v>
      </c>
      <c r="Q425" s="30">
        <v>2</v>
      </c>
      <c r="R425" s="26">
        <v>4</v>
      </c>
      <c r="S425" s="26">
        <v>7.9289999999999999E-2</v>
      </c>
      <c r="T425" s="26">
        <v>7.9519999999999993E-2</v>
      </c>
      <c r="U425" s="26">
        <v>3.9609999999999999</v>
      </c>
      <c r="V425" s="26">
        <v>3.6110000000000002</v>
      </c>
      <c r="W425" s="26">
        <v>5.1639999999999997</v>
      </c>
      <c r="X425" s="26">
        <v>1.262</v>
      </c>
      <c r="Y425" s="26" t="s">
        <v>47</v>
      </c>
      <c r="Z425" s="26" t="s">
        <v>47</v>
      </c>
      <c r="AA425" s="26">
        <v>1.948</v>
      </c>
    </row>
    <row r="426" spans="4:27">
      <c r="M426" s="36" t="s">
        <v>80</v>
      </c>
      <c r="N426" s="45" t="s">
        <v>76</v>
      </c>
      <c r="O426" s="45" t="s">
        <v>70</v>
      </c>
      <c r="P426" s="30">
        <v>1</v>
      </c>
      <c r="Q426" s="30">
        <v>2</v>
      </c>
      <c r="R426" s="26">
        <v>5</v>
      </c>
      <c r="S426" s="26">
        <v>0.1087</v>
      </c>
      <c r="T426" s="26">
        <v>0.10680000000000001</v>
      </c>
      <c r="U426" s="26">
        <v>3.9630000000000001</v>
      </c>
      <c r="V426" s="26">
        <v>3.5459999999999998</v>
      </c>
      <c r="W426" s="26">
        <v>5.0529999999999999</v>
      </c>
      <c r="X426" s="26">
        <v>1.73</v>
      </c>
      <c r="Y426" s="26" t="s">
        <v>47</v>
      </c>
      <c r="Z426" s="26" t="s">
        <v>47</v>
      </c>
      <c r="AA426" s="26">
        <v>2.6160000000000001</v>
      </c>
    </row>
    <row r="427" spans="4:27">
      <c r="M427" s="36" t="s">
        <v>80</v>
      </c>
      <c r="N427" s="45" t="s">
        <v>76</v>
      </c>
      <c r="O427" s="45" t="s">
        <v>70</v>
      </c>
      <c r="P427" s="30">
        <v>1</v>
      </c>
      <c r="Q427" s="30">
        <v>2</v>
      </c>
      <c r="R427" s="26">
        <v>6</v>
      </c>
      <c r="S427" s="26">
        <v>0.14899999999999999</v>
      </c>
      <c r="T427" s="26">
        <v>0.14380000000000001</v>
      </c>
      <c r="U427" s="26">
        <v>3.9649999999999999</v>
      </c>
      <c r="V427" s="26">
        <v>3.5019999999999998</v>
      </c>
      <c r="W427" s="26">
        <v>4.95</v>
      </c>
      <c r="X427" s="26">
        <v>2.371</v>
      </c>
      <c r="Y427" s="26" t="s">
        <v>47</v>
      </c>
      <c r="Z427" s="26" t="s">
        <v>47</v>
      </c>
      <c r="AA427" s="26">
        <v>3.5219999999999998</v>
      </c>
    </row>
    <row r="428" spans="4:27">
      <c r="M428" s="36" t="s">
        <v>80</v>
      </c>
      <c r="N428" s="45" t="s">
        <v>76</v>
      </c>
      <c r="O428" s="45" t="s">
        <v>70</v>
      </c>
      <c r="P428" s="30">
        <v>1</v>
      </c>
      <c r="Q428" s="30">
        <v>2</v>
      </c>
      <c r="R428" s="26">
        <v>7</v>
      </c>
      <c r="S428" s="26">
        <v>0.20419999999999999</v>
      </c>
      <c r="T428" s="26">
        <v>0.1933</v>
      </c>
      <c r="U428" s="26">
        <v>3.9670000000000001</v>
      </c>
      <c r="V428" s="26">
        <v>3.4660000000000002</v>
      </c>
      <c r="W428" s="26">
        <v>4.8319999999999999</v>
      </c>
      <c r="X428" s="26">
        <v>3.25</v>
      </c>
      <c r="Y428" s="26" t="s">
        <v>47</v>
      </c>
      <c r="Z428" s="26" t="s">
        <v>47</v>
      </c>
      <c r="AA428" s="26">
        <v>4.7350000000000003</v>
      </c>
    </row>
    <row r="429" spans="4:27">
      <c r="M429" s="36" t="s">
        <v>80</v>
      </c>
      <c r="N429" s="45" t="s">
        <v>76</v>
      </c>
      <c r="O429" s="45" t="s">
        <v>70</v>
      </c>
      <c r="P429" s="30">
        <v>1</v>
      </c>
      <c r="Q429" s="30">
        <v>2</v>
      </c>
      <c r="R429" s="26">
        <v>8</v>
      </c>
      <c r="S429" s="26">
        <v>0.27989999999999998</v>
      </c>
      <c r="T429" s="26">
        <v>0.25850000000000001</v>
      </c>
      <c r="U429" s="26">
        <v>3.9710000000000001</v>
      </c>
      <c r="V429" s="26">
        <v>3.431</v>
      </c>
      <c r="W429" s="26">
        <v>4.68</v>
      </c>
      <c r="X429" s="26">
        <v>4.4550000000000001</v>
      </c>
      <c r="Y429" s="26" t="s">
        <v>47</v>
      </c>
      <c r="Z429" s="26" t="s">
        <v>47</v>
      </c>
      <c r="AA429" s="26">
        <v>6.3339999999999996</v>
      </c>
    </row>
    <row r="430" spans="4:27">
      <c r="M430" s="36" t="s">
        <v>80</v>
      </c>
      <c r="N430" s="45" t="s">
        <v>76</v>
      </c>
      <c r="O430" s="45" t="s">
        <v>70</v>
      </c>
      <c r="P430" s="30">
        <v>1</v>
      </c>
      <c r="Q430" s="30">
        <v>2</v>
      </c>
      <c r="R430" s="26">
        <v>9</v>
      </c>
      <c r="S430" s="26">
        <v>0.38369999999999999</v>
      </c>
      <c r="T430" s="26">
        <v>0.34320000000000001</v>
      </c>
      <c r="U430" s="26">
        <v>3.9710000000000001</v>
      </c>
      <c r="V430" s="26">
        <v>3.391</v>
      </c>
      <c r="W430" s="26">
        <v>4.4809999999999999</v>
      </c>
      <c r="X430" s="26">
        <v>6.1070000000000002</v>
      </c>
      <c r="Y430" s="26" t="s">
        <v>47</v>
      </c>
      <c r="Z430" s="26" t="s">
        <v>47</v>
      </c>
      <c r="AA430" s="26">
        <v>8.4090000000000007</v>
      </c>
    </row>
    <row r="431" spans="4:27">
      <c r="M431" s="36" t="s">
        <v>80</v>
      </c>
      <c r="N431" s="45" t="s">
        <v>76</v>
      </c>
      <c r="O431" s="45" t="s">
        <v>70</v>
      </c>
      <c r="P431" s="30">
        <v>1</v>
      </c>
      <c r="Q431" s="30">
        <v>2</v>
      </c>
      <c r="R431" s="26">
        <v>10</v>
      </c>
      <c r="S431" s="26">
        <v>0.52600000000000002</v>
      </c>
      <c r="T431" s="26">
        <v>0.45119999999999999</v>
      </c>
      <c r="U431" s="26">
        <v>3.9740000000000002</v>
      </c>
      <c r="V431" s="26">
        <v>3.3420000000000001</v>
      </c>
      <c r="W431" s="26">
        <v>4.2290000000000001</v>
      </c>
      <c r="X431" s="26">
        <v>8.3710000000000004</v>
      </c>
      <c r="Y431" s="26" t="s">
        <v>47</v>
      </c>
      <c r="Z431" s="26" t="s">
        <v>47</v>
      </c>
      <c r="AA431" s="26">
        <v>11.06</v>
      </c>
    </row>
    <row r="432" spans="4:27">
      <c r="M432" s="36" t="s">
        <v>80</v>
      </c>
      <c r="N432" s="45" t="s">
        <v>76</v>
      </c>
      <c r="O432" s="45" t="s">
        <v>70</v>
      </c>
      <c r="P432" s="30">
        <v>1</v>
      </c>
      <c r="Q432" s="30">
        <v>2</v>
      </c>
      <c r="R432" s="26">
        <v>11</v>
      </c>
      <c r="S432" s="26">
        <v>0.72099999999999997</v>
      </c>
      <c r="T432" s="26">
        <v>0.58699999999999997</v>
      </c>
      <c r="U432" s="26">
        <v>3.976</v>
      </c>
      <c r="V432" s="26">
        <v>3.2829999999999999</v>
      </c>
      <c r="W432" s="26">
        <v>3.923</v>
      </c>
      <c r="X432" s="26">
        <v>11.48</v>
      </c>
      <c r="Y432" s="26" t="s">
        <v>47</v>
      </c>
      <c r="Z432" s="26" t="s">
        <v>47</v>
      </c>
      <c r="AA432" s="26">
        <v>14.38</v>
      </c>
    </row>
    <row r="433" spans="13:27">
      <c r="M433" s="36" t="s">
        <v>80</v>
      </c>
      <c r="N433" s="45" t="s">
        <v>76</v>
      </c>
      <c r="O433" s="45" t="s">
        <v>70</v>
      </c>
      <c r="P433" s="30">
        <v>1</v>
      </c>
      <c r="Q433" s="30">
        <v>2</v>
      </c>
      <c r="R433" s="26">
        <v>12</v>
      </c>
      <c r="S433" s="26">
        <v>0.98839999999999995</v>
      </c>
      <c r="T433" s="26">
        <v>0.75590000000000002</v>
      </c>
      <c r="U433" s="26">
        <v>3.9780000000000002</v>
      </c>
      <c r="V433" s="26">
        <v>3.2050000000000001</v>
      </c>
      <c r="W433" s="26">
        <v>3.581</v>
      </c>
      <c r="X433" s="26">
        <v>15.73</v>
      </c>
      <c r="Y433" s="26" t="s">
        <v>47</v>
      </c>
      <c r="Z433" s="26" t="s">
        <v>47</v>
      </c>
      <c r="AA433" s="26">
        <v>18.52</v>
      </c>
    </row>
    <row r="434" spans="13:27">
      <c r="M434" s="36" t="s">
        <v>80</v>
      </c>
      <c r="N434" s="45" t="s">
        <v>76</v>
      </c>
      <c r="O434" s="45" t="s">
        <v>70</v>
      </c>
      <c r="P434" s="30">
        <v>1</v>
      </c>
      <c r="Q434" s="30">
        <v>2</v>
      </c>
      <c r="R434" s="26">
        <v>13</v>
      </c>
      <c r="S434" s="26">
        <v>1.355</v>
      </c>
      <c r="T434" s="26">
        <v>0.96719999999999995</v>
      </c>
      <c r="U434" s="26">
        <v>3.9820000000000002</v>
      </c>
      <c r="V434" s="26">
        <v>3.1139999999999999</v>
      </c>
      <c r="W434" s="26">
        <v>3.2280000000000002</v>
      </c>
      <c r="X434" s="26">
        <v>21.56</v>
      </c>
      <c r="Y434" s="26" t="s">
        <v>47</v>
      </c>
      <c r="Z434" s="26" t="s">
        <v>47</v>
      </c>
      <c r="AA434" s="26">
        <v>23.7</v>
      </c>
    </row>
    <row r="435" spans="13:27">
      <c r="M435" s="36" t="s">
        <v>80</v>
      </c>
      <c r="N435" s="45" t="s">
        <v>76</v>
      </c>
      <c r="O435" s="45" t="s">
        <v>70</v>
      </c>
      <c r="P435" s="30">
        <v>1</v>
      </c>
      <c r="Q435" s="30">
        <v>2</v>
      </c>
      <c r="R435" s="26">
        <v>14</v>
      </c>
      <c r="S435" s="26">
        <v>1.857</v>
      </c>
      <c r="T435" s="26">
        <v>1.234</v>
      </c>
      <c r="U435" s="26">
        <v>3.9830000000000001</v>
      </c>
      <c r="V435" s="26">
        <v>3.0169999999999999</v>
      </c>
      <c r="W435" s="26">
        <v>2.8879999999999999</v>
      </c>
      <c r="X435" s="26">
        <v>29.56</v>
      </c>
      <c r="Y435" s="26" t="s">
        <v>47</v>
      </c>
      <c r="Z435" s="26" t="s">
        <v>47</v>
      </c>
      <c r="AA435" s="26">
        <v>30.25</v>
      </c>
    </row>
    <row r="436" spans="13:27">
      <c r="M436" s="36" t="s">
        <v>80</v>
      </c>
      <c r="N436" s="45" t="s">
        <v>76</v>
      </c>
      <c r="O436" s="45" t="s">
        <v>70</v>
      </c>
      <c r="P436" s="30">
        <v>1</v>
      </c>
      <c r="Q436" s="30">
        <v>2</v>
      </c>
      <c r="R436" s="26">
        <v>15</v>
      </c>
      <c r="S436" s="26">
        <v>2.5459999999999998</v>
      </c>
      <c r="T436" s="26">
        <v>1.579</v>
      </c>
      <c r="U436" s="26">
        <v>3.9830000000000001</v>
      </c>
      <c r="V436" s="26">
        <v>2.923</v>
      </c>
      <c r="W436" s="26">
        <v>2.5779999999999998</v>
      </c>
      <c r="X436" s="26">
        <v>40.51</v>
      </c>
      <c r="Y436" s="26" t="s">
        <v>47</v>
      </c>
      <c r="Z436" s="26" t="s">
        <v>47</v>
      </c>
      <c r="AA436" s="26">
        <v>38.69</v>
      </c>
    </row>
    <row r="437" spans="13:27">
      <c r="M437" s="36" t="s">
        <v>80</v>
      </c>
      <c r="N437" s="45" t="s">
        <v>76</v>
      </c>
      <c r="O437" s="45" t="s">
        <v>70</v>
      </c>
      <c r="P437" s="30">
        <v>1</v>
      </c>
      <c r="Q437" s="30">
        <v>2</v>
      </c>
      <c r="R437" s="26">
        <v>16</v>
      </c>
      <c r="S437" s="26">
        <v>3.4889999999999999</v>
      </c>
      <c r="T437" s="26">
        <v>2.0339999999999998</v>
      </c>
      <c r="U437" s="26">
        <v>3.9830000000000001</v>
      </c>
      <c r="V437" s="26">
        <v>2.8460000000000001</v>
      </c>
      <c r="W437" s="26">
        <v>2.306</v>
      </c>
      <c r="X437" s="26">
        <v>55.53</v>
      </c>
      <c r="Y437" s="26" t="s">
        <v>47</v>
      </c>
      <c r="Z437" s="26" t="s">
        <v>47</v>
      </c>
      <c r="AA437" s="26">
        <v>49.84</v>
      </c>
    </row>
    <row r="438" spans="13:27">
      <c r="M438" s="36" t="s">
        <v>80</v>
      </c>
      <c r="N438" s="45" t="s">
        <v>76</v>
      </c>
      <c r="O438" s="45" t="s">
        <v>70</v>
      </c>
      <c r="P438" s="30">
        <v>1</v>
      </c>
      <c r="Q438" s="30">
        <v>2</v>
      </c>
      <c r="R438" s="26">
        <v>17</v>
      </c>
      <c r="S438" s="26">
        <v>4.7830000000000004</v>
      </c>
      <c r="T438" s="26">
        <v>2.65</v>
      </c>
      <c r="U438" s="26">
        <v>3.984</v>
      </c>
      <c r="V438" s="26">
        <v>2.7970000000000002</v>
      </c>
      <c r="W438" s="26">
        <v>2.0720000000000001</v>
      </c>
      <c r="X438" s="26">
        <v>76.12</v>
      </c>
      <c r="Y438" s="26" t="s">
        <v>47</v>
      </c>
      <c r="Z438" s="26" t="s">
        <v>47</v>
      </c>
      <c r="AA438" s="26">
        <v>64.930000000000007</v>
      </c>
    </row>
    <row r="439" spans="13:27">
      <c r="M439" s="36" t="s">
        <v>80</v>
      </c>
      <c r="N439" s="45" t="s">
        <v>76</v>
      </c>
      <c r="O439" s="45" t="s">
        <v>70</v>
      </c>
      <c r="P439" s="30">
        <v>1</v>
      </c>
      <c r="Q439" s="30">
        <v>2</v>
      </c>
      <c r="R439" s="26">
        <v>18</v>
      </c>
      <c r="S439" s="26">
        <v>6.556</v>
      </c>
      <c r="T439" s="26">
        <v>3.4940000000000002</v>
      </c>
      <c r="U439" s="26">
        <v>3.9849999999999999</v>
      </c>
      <c r="V439" s="26">
        <v>2.7810000000000001</v>
      </c>
      <c r="W439" s="26">
        <v>1.8660000000000001</v>
      </c>
      <c r="X439" s="26">
        <v>104.3</v>
      </c>
      <c r="Y439" s="26" t="s">
        <v>47</v>
      </c>
      <c r="Z439" s="26" t="s">
        <v>47</v>
      </c>
      <c r="AA439" s="26">
        <v>85.62</v>
      </c>
    </row>
    <row r="440" spans="13:27">
      <c r="M440" s="36" t="s">
        <v>80</v>
      </c>
      <c r="N440" s="45" t="s">
        <v>76</v>
      </c>
      <c r="O440" s="45" t="s">
        <v>70</v>
      </c>
      <c r="P440" s="30">
        <v>1</v>
      </c>
      <c r="Q440" s="30">
        <v>2</v>
      </c>
      <c r="R440" s="26">
        <v>19</v>
      </c>
      <c r="S440" s="26">
        <v>8.9870000000000001</v>
      </c>
      <c r="T440" s="26">
        <v>4.6459999999999999</v>
      </c>
      <c r="U440" s="26">
        <v>3.9870000000000001</v>
      </c>
      <c r="V440" s="26">
        <v>2.786</v>
      </c>
      <c r="W440" s="26">
        <v>1.671</v>
      </c>
      <c r="X440" s="26">
        <v>143</v>
      </c>
      <c r="Y440" s="26" t="s">
        <v>47</v>
      </c>
      <c r="Z440" s="26" t="s">
        <v>47</v>
      </c>
      <c r="AA440" s="26">
        <v>113.8</v>
      </c>
    </row>
    <row r="441" spans="13:27">
      <c r="M441" s="36" t="s">
        <v>80</v>
      </c>
      <c r="N441" s="45" t="s">
        <v>76</v>
      </c>
      <c r="O441" s="45" t="s">
        <v>70</v>
      </c>
      <c r="P441" s="28">
        <v>1</v>
      </c>
      <c r="Q441" s="30">
        <v>2</v>
      </c>
      <c r="R441" s="26">
        <v>20</v>
      </c>
      <c r="S441" s="26">
        <v>12.32</v>
      </c>
      <c r="T441" s="26">
        <v>6.1980000000000004</v>
      </c>
      <c r="U441" s="26">
        <v>3.9870000000000001</v>
      </c>
      <c r="V441" s="26">
        <v>2.7919999999999998</v>
      </c>
      <c r="W441" s="26">
        <v>1.482</v>
      </c>
      <c r="X441" s="26">
        <v>196.1</v>
      </c>
      <c r="Y441" s="26" t="s">
        <v>47</v>
      </c>
      <c r="Z441" s="26" t="s">
        <v>47</v>
      </c>
      <c r="AA441" s="26">
        <v>151.9</v>
      </c>
    </row>
    <row r="442" spans="13:27">
      <c r="M442" s="36" t="s">
        <v>80</v>
      </c>
      <c r="N442" s="45" t="s">
        <v>76</v>
      </c>
      <c r="O442" s="45" t="s">
        <v>70</v>
      </c>
      <c r="P442" s="30">
        <v>2</v>
      </c>
      <c r="Q442" s="30">
        <v>2</v>
      </c>
      <c r="R442" s="26">
        <v>1</v>
      </c>
      <c r="S442" s="26">
        <v>3.1419999999999997E-2</v>
      </c>
      <c r="T442" s="26">
        <v>2.197E-2</v>
      </c>
      <c r="U442" s="26">
        <v>3.9929999999999999</v>
      </c>
      <c r="V442" s="26">
        <v>4.01</v>
      </c>
      <c r="W442" s="26">
        <v>1.7949999999999999</v>
      </c>
      <c r="X442" s="26">
        <v>0.5</v>
      </c>
      <c r="Y442" s="26" t="s">
        <v>47</v>
      </c>
      <c r="Z442" s="26" t="s">
        <v>47</v>
      </c>
      <c r="AA442" s="26">
        <v>0.5383</v>
      </c>
    </row>
    <row r="443" spans="13:27">
      <c r="M443" s="36" t="s">
        <v>80</v>
      </c>
      <c r="N443" s="45" t="s">
        <v>76</v>
      </c>
      <c r="O443" s="45" t="s">
        <v>70</v>
      </c>
      <c r="P443" s="30">
        <v>2</v>
      </c>
      <c r="Q443" s="30">
        <v>2</v>
      </c>
      <c r="R443" s="26">
        <v>2</v>
      </c>
      <c r="S443" s="26">
        <v>4.2479999999999997E-2</v>
      </c>
      <c r="T443" s="26">
        <v>3.8949999999999999E-2</v>
      </c>
      <c r="U443" s="26">
        <v>3.9929999999999999</v>
      </c>
      <c r="V443" s="26">
        <v>3.7109999999999999</v>
      </c>
      <c r="W443" s="26">
        <v>4.407</v>
      </c>
      <c r="X443" s="26">
        <v>0.67600000000000005</v>
      </c>
      <c r="Y443" s="26" t="s">
        <v>47</v>
      </c>
      <c r="Z443" s="26" t="s">
        <v>47</v>
      </c>
      <c r="AA443" s="26">
        <v>0.95440000000000003</v>
      </c>
    </row>
    <row r="444" spans="13:27">
      <c r="M444" s="36" t="s">
        <v>80</v>
      </c>
      <c r="N444" s="45" t="s">
        <v>76</v>
      </c>
      <c r="O444" s="45" t="s">
        <v>70</v>
      </c>
      <c r="P444" s="30">
        <v>2</v>
      </c>
      <c r="Q444" s="30">
        <v>2</v>
      </c>
      <c r="R444" s="26">
        <v>3</v>
      </c>
      <c r="S444" s="26">
        <v>5.7880000000000001E-2</v>
      </c>
      <c r="T444" s="26">
        <v>5.3469999999999997E-2</v>
      </c>
      <c r="U444" s="26">
        <v>3.9940000000000002</v>
      </c>
      <c r="V444" s="26">
        <v>3.5430000000000001</v>
      </c>
      <c r="W444" s="26">
        <v>4.5979999999999999</v>
      </c>
      <c r="X444" s="26">
        <v>0.92120000000000002</v>
      </c>
      <c r="Y444" s="26" t="s">
        <v>47</v>
      </c>
      <c r="Z444" s="26" t="s">
        <v>47</v>
      </c>
      <c r="AA444" s="26">
        <v>1.31</v>
      </c>
    </row>
    <row r="445" spans="13:27">
      <c r="M445" s="36" t="s">
        <v>80</v>
      </c>
      <c r="N445" s="45" t="s">
        <v>76</v>
      </c>
      <c r="O445" s="45" t="s">
        <v>70</v>
      </c>
      <c r="P445" s="30">
        <v>2</v>
      </c>
      <c r="Q445" s="30">
        <v>2</v>
      </c>
      <c r="R445" s="26">
        <v>4</v>
      </c>
      <c r="S445" s="26">
        <v>7.9289999999999999E-2</v>
      </c>
      <c r="T445" s="26">
        <v>7.1809999999999999E-2</v>
      </c>
      <c r="U445" s="26">
        <v>3.9950000000000001</v>
      </c>
      <c r="V445" s="26">
        <v>3.4510000000000001</v>
      </c>
      <c r="W445" s="26">
        <v>4.524</v>
      </c>
      <c r="X445" s="26">
        <v>1.262</v>
      </c>
      <c r="Y445" s="26" t="s">
        <v>47</v>
      </c>
      <c r="Z445" s="26" t="s">
        <v>47</v>
      </c>
      <c r="AA445" s="26">
        <v>1.7589999999999999</v>
      </c>
    </row>
    <row r="446" spans="13:27">
      <c r="M446" s="36" t="s">
        <v>80</v>
      </c>
      <c r="N446" s="45" t="s">
        <v>76</v>
      </c>
      <c r="O446" s="45" t="s">
        <v>70</v>
      </c>
      <c r="P446" s="30">
        <v>2</v>
      </c>
      <c r="Q446" s="30">
        <v>2</v>
      </c>
      <c r="R446" s="26">
        <v>5</v>
      </c>
      <c r="S446" s="26">
        <v>0.1087</v>
      </c>
      <c r="T446" s="26">
        <v>9.6689999999999998E-2</v>
      </c>
      <c r="U446" s="26">
        <v>3.996</v>
      </c>
      <c r="V446" s="26">
        <v>3.39</v>
      </c>
      <c r="W446" s="26">
        <v>4.4450000000000003</v>
      </c>
      <c r="X446" s="26">
        <v>1.73</v>
      </c>
      <c r="Y446" s="26" t="s">
        <v>47</v>
      </c>
      <c r="Z446" s="26" t="s">
        <v>47</v>
      </c>
      <c r="AA446" s="26">
        <v>2.3690000000000002</v>
      </c>
    </row>
    <row r="447" spans="13:27">
      <c r="M447" s="36" t="s">
        <v>80</v>
      </c>
      <c r="N447" s="45" t="s">
        <v>76</v>
      </c>
      <c r="O447" s="45" t="s">
        <v>70</v>
      </c>
      <c r="P447" s="30">
        <v>2</v>
      </c>
      <c r="Q447" s="30">
        <v>2</v>
      </c>
      <c r="R447" s="26">
        <v>6</v>
      </c>
      <c r="S447" s="26">
        <v>0.14899999999999999</v>
      </c>
      <c r="T447" s="26">
        <v>0.13039999999999999</v>
      </c>
      <c r="U447" s="26">
        <v>3.9950000000000001</v>
      </c>
      <c r="V447" s="26">
        <v>3.3450000000000002</v>
      </c>
      <c r="W447" s="26">
        <v>4.3650000000000002</v>
      </c>
      <c r="X447" s="26">
        <v>2.371</v>
      </c>
      <c r="Y447" s="26" t="s">
        <v>47</v>
      </c>
      <c r="Z447" s="26" t="s">
        <v>47</v>
      </c>
      <c r="AA447" s="26">
        <v>3.1949999999999998</v>
      </c>
    </row>
    <row r="448" spans="13:27">
      <c r="M448" s="36" t="s">
        <v>80</v>
      </c>
      <c r="N448" s="45" t="s">
        <v>76</v>
      </c>
      <c r="O448" s="45" t="s">
        <v>70</v>
      </c>
      <c r="P448" s="30">
        <v>2</v>
      </c>
      <c r="Q448" s="30">
        <v>2</v>
      </c>
      <c r="R448" s="26">
        <v>7</v>
      </c>
      <c r="S448" s="26">
        <v>0.20419999999999999</v>
      </c>
      <c r="T448" s="26">
        <v>0.17560000000000001</v>
      </c>
      <c r="U448" s="26">
        <v>3.9969999999999999</v>
      </c>
      <c r="V448" s="26">
        <v>3.3079999999999998</v>
      </c>
      <c r="W448" s="26">
        <v>4.2720000000000002</v>
      </c>
      <c r="X448" s="26">
        <v>3.25</v>
      </c>
      <c r="Y448" s="26" t="s">
        <v>47</v>
      </c>
      <c r="Z448" s="26" t="s">
        <v>47</v>
      </c>
      <c r="AA448" s="26">
        <v>4.3019999999999996</v>
      </c>
    </row>
    <row r="449" spans="13:27">
      <c r="M449" s="36" t="s">
        <v>80</v>
      </c>
      <c r="N449" s="45" t="s">
        <v>76</v>
      </c>
      <c r="O449" s="45" t="s">
        <v>70</v>
      </c>
      <c r="P449" s="30">
        <v>2</v>
      </c>
      <c r="Q449" s="30">
        <v>2</v>
      </c>
      <c r="R449" s="26">
        <v>8</v>
      </c>
      <c r="S449" s="26">
        <v>0.27989999999999998</v>
      </c>
      <c r="T449" s="26">
        <v>0.23519999999999999</v>
      </c>
      <c r="U449" s="26">
        <v>3.9950000000000001</v>
      </c>
      <c r="V449" s="26">
        <v>3.2719999999999998</v>
      </c>
      <c r="W449" s="26">
        <v>4.1449999999999996</v>
      </c>
      <c r="X449" s="26">
        <v>4.4550000000000001</v>
      </c>
      <c r="Y449" s="26" t="s">
        <v>47</v>
      </c>
      <c r="Z449" s="26" t="s">
        <v>47</v>
      </c>
      <c r="AA449" s="26">
        <v>5.7640000000000002</v>
      </c>
    </row>
    <row r="450" spans="13:27">
      <c r="M450" s="36" t="s">
        <v>80</v>
      </c>
      <c r="N450" s="45" t="s">
        <v>76</v>
      </c>
      <c r="O450" s="45" t="s">
        <v>70</v>
      </c>
      <c r="P450" s="30">
        <v>2</v>
      </c>
      <c r="Q450" s="30">
        <v>2</v>
      </c>
      <c r="R450" s="26">
        <v>9</v>
      </c>
      <c r="S450" s="26">
        <v>0.38369999999999999</v>
      </c>
      <c r="T450" s="26">
        <v>0.31290000000000001</v>
      </c>
      <c r="U450" s="26">
        <v>3.996</v>
      </c>
      <c r="V450" s="26">
        <v>3.2360000000000002</v>
      </c>
      <c r="W450" s="26">
        <v>3.972</v>
      </c>
      <c r="X450" s="26">
        <v>6.1070000000000002</v>
      </c>
      <c r="Y450" s="26" t="s">
        <v>47</v>
      </c>
      <c r="Z450" s="26" t="s">
        <v>47</v>
      </c>
      <c r="AA450" s="26">
        <v>7.6660000000000004</v>
      </c>
    </row>
    <row r="451" spans="13:27">
      <c r="M451" s="36" t="s">
        <v>80</v>
      </c>
      <c r="N451" s="45" t="s">
        <v>76</v>
      </c>
      <c r="O451" s="45" t="s">
        <v>70</v>
      </c>
      <c r="P451" s="30">
        <v>2</v>
      </c>
      <c r="Q451" s="30">
        <v>2</v>
      </c>
      <c r="R451" s="26">
        <v>10</v>
      </c>
      <c r="S451" s="26">
        <v>0.52600000000000002</v>
      </c>
      <c r="T451" s="26">
        <v>0.41199999999999998</v>
      </c>
      <c r="U451" s="26">
        <v>3.996</v>
      </c>
      <c r="V451" s="26">
        <v>3.1909999999999998</v>
      </c>
      <c r="W451" s="26">
        <v>3.7469999999999999</v>
      </c>
      <c r="X451" s="26">
        <v>8.3710000000000004</v>
      </c>
      <c r="Y451" s="26" t="s">
        <v>47</v>
      </c>
      <c r="Z451" s="26" t="s">
        <v>47</v>
      </c>
      <c r="AA451" s="26">
        <v>10.1</v>
      </c>
    </row>
    <row r="452" spans="13:27">
      <c r="M452" s="36" t="s">
        <v>80</v>
      </c>
      <c r="N452" s="45" t="s">
        <v>76</v>
      </c>
      <c r="O452" s="45" t="s">
        <v>70</v>
      </c>
      <c r="P452" s="30">
        <v>2</v>
      </c>
      <c r="Q452" s="30">
        <v>2</v>
      </c>
      <c r="R452" s="26">
        <v>11</v>
      </c>
      <c r="S452" s="26">
        <v>0.72099999999999997</v>
      </c>
      <c r="T452" s="26">
        <v>0.53700000000000003</v>
      </c>
      <c r="U452" s="26">
        <v>3.9950000000000001</v>
      </c>
      <c r="V452" s="26">
        <v>3.133</v>
      </c>
      <c r="W452" s="26">
        <v>3.476</v>
      </c>
      <c r="X452" s="26">
        <v>11.48</v>
      </c>
      <c r="Y452" s="26" t="s">
        <v>47</v>
      </c>
      <c r="Z452" s="26" t="s">
        <v>47</v>
      </c>
      <c r="AA452" s="26">
        <v>13.16</v>
      </c>
    </row>
    <row r="453" spans="13:27">
      <c r="M453" s="36" t="s">
        <v>80</v>
      </c>
      <c r="N453" s="45" t="s">
        <v>76</v>
      </c>
      <c r="O453" s="45" t="s">
        <v>70</v>
      </c>
      <c r="P453" s="30">
        <v>2</v>
      </c>
      <c r="Q453" s="30">
        <v>2</v>
      </c>
      <c r="R453" s="26">
        <v>12</v>
      </c>
      <c r="S453" s="26">
        <v>0.98839999999999995</v>
      </c>
      <c r="T453" s="26">
        <v>0.69330000000000003</v>
      </c>
      <c r="U453" s="26">
        <v>3.9950000000000001</v>
      </c>
      <c r="V453" s="26">
        <v>3.06</v>
      </c>
      <c r="W453" s="26">
        <v>3.1720000000000002</v>
      </c>
      <c r="X453" s="26">
        <v>15.73</v>
      </c>
      <c r="Y453" s="26" t="s">
        <v>47</v>
      </c>
      <c r="Z453" s="26" t="s">
        <v>47</v>
      </c>
      <c r="AA453" s="26">
        <v>16.989999999999998</v>
      </c>
    </row>
    <row r="454" spans="13:27">
      <c r="M454" s="36" t="s">
        <v>80</v>
      </c>
      <c r="N454" s="45" t="s">
        <v>76</v>
      </c>
      <c r="O454" s="45" t="s">
        <v>70</v>
      </c>
      <c r="P454" s="30">
        <v>2</v>
      </c>
      <c r="Q454" s="30">
        <v>2</v>
      </c>
      <c r="R454" s="26">
        <v>13</v>
      </c>
      <c r="S454" s="26">
        <v>1.355</v>
      </c>
      <c r="T454" s="26">
        <v>0.88890000000000002</v>
      </c>
      <c r="U454" s="26">
        <v>3.9980000000000002</v>
      </c>
      <c r="V454" s="26">
        <v>2.972</v>
      </c>
      <c r="W454" s="26">
        <v>2.8559999999999999</v>
      </c>
      <c r="X454" s="26">
        <v>21.56</v>
      </c>
      <c r="Y454" s="26" t="s">
        <v>47</v>
      </c>
      <c r="Z454" s="26" t="s">
        <v>47</v>
      </c>
      <c r="AA454" s="26">
        <v>21.78</v>
      </c>
    </row>
    <row r="455" spans="13:27">
      <c r="M455" s="36" t="s">
        <v>80</v>
      </c>
      <c r="N455" s="45" t="s">
        <v>76</v>
      </c>
      <c r="O455" s="45" t="s">
        <v>70</v>
      </c>
      <c r="P455" s="30">
        <v>2</v>
      </c>
      <c r="Q455" s="30">
        <v>2</v>
      </c>
      <c r="R455" s="26">
        <v>14</v>
      </c>
      <c r="S455" s="26">
        <v>1.857</v>
      </c>
      <c r="T455" s="26">
        <v>1.137</v>
      </c>
      <c r="U455" s="26">
        <v>3.9969999999999999</v>
      </c>
      <c r="V455" s="26">
        <v>2.8780000000000001</v>
      </c>
      <c r="W455" s="26">
        <v>2.5550000000000002</v>
      </c>
      <c r="X455" s="26">
        <v>29.56</v>
      </c>
      <c r="Y455" s="26" t="s">
        <v>47</v>
      </c>
      <c r="Z455" s="26" t="s">
        <v>47</v>
      </c>
      <c r="AA455" s="26">
        <v>27.87</v>
      </c>
    </row>
    <row r="456" spans="13:27">
      <c r="M456" s="36" t="s">
        <v>80</v>
      </c>
      <c r="N456" s="45" t="s">
        <v>76</v>
      </c>
      <c r="O456" s="45" t="s">
        <v>70</v>
      </c>
      <c r="P456" s="30">
        <v>2</v>
      </c>
      <c r="Q456" s="30">
        <v>2</v>
      </c>
      <c r="R456" s="26">
        <v>15</v>
      </c>
      <c r="S456" s="26">
        <v>2.5459999999999998</v>
      </c>
      <c r="T456" s="26">
        <v>1.4590000000000001</v>
      </c>
      <c r="U456" s="26">
        <v>3.996</v>
      </c>
      <c r="V456" s="26">
        <v>2.7869999999999999</v>
      </c>
      <c r="W456" s="26">
        <v>2.2789999999999999</v>
      </c>
      <c r="X456" s="26">
        <v>40.520000000000003</v>
      </c>
      <c r="Y456" s="26" t="s">
        <v>47</v>
      </c>
      <c r="Z456" s="26" t="s">
        <v>47</v>
      </c>
      <c r="AA456" s="26">
        <v>35.74</v>
      </c>
    </row>
    <row r="457" spans="13:27">
      <c r="M457" s="36" t="s">
        <v>80</v>
      </c>
      <c r="N457" s="45" t="s">
        <v>76</v>
      </c>
      <c r="O457" s="45" t="s">
        <v>70</v>
      </c>
      <c r="P457" s="30">
        <v>2</v>
      </c>
      <c r="Q457" s="30">
        <v>2</v>
      </c>
      <c r="R457" s="26">
        <v>16</v>
      </c>
      <c r="S457" s="26">
        <v>3.4889999999999999</v>
      </c>
      <c r="T457" s="26">
        <v>1.8859999999999999</v>
      </c>
      <c r="U457" s="26">
        <v>3.9969999999999999</v>
      </c>
      <c r="V457" s="26">
        <v>2.7149999999999999</v>
      </c>
      <c r="W457" s="26">
        <v>2.04</v>
      </c>
      <c r="X457" s="26">
        <v>55.54</v>
      </c>
      <c r="Y457" s="26" t="s">
        <v>47</v>
      </c>
      <c r="Z457" s="26" t="s">
        <v>47</v>
      </c>
      <c r="AA457" s="26">
        <v>46.21</v>
      </c>
    </row>
    <row r="458" spans="13:27">
      <c r="M458" s="36" t="s">
        <v>80</v>
      </c>
      <c r="N458" s="45" t="s">
        <v>76</v>
      </c>
      <c r="O458" s="45" t="s">
        <v>70</v>
      </c>
      <c r="P458" s="30">
        <v>2</v>
      </c>
      <c r="Q458" s="30">
        <v>2</v>
      </c>
      <c r="R458" s="26">
        <v>17</v>
      </c>
      <c r="S458" s="26">
        <v>4.7830000000000004</v>
      </c>
      <c r="T458" s="26">
        <v>2.4630000000000001</v>
      </c>
      <c r="U458" s="26">
        <v>3.9990000000000001</v>
      </c>
      <c r="V458" s="26">
        <v>2.6669999999999998</v>
      </c>
      <c r="W458" s="26">
        <v>1.831</v>
      </c>
      <c r="X458" s="26">
        <v>76.13</v>
      </c>
      <c r="Y458" s="26" t="s">
        <v>47</v>
      </c>
      <c r="Z458" s="26" t="s">
        <v>47</v>
      </c>
      <c r="AA458" s="26">
        <v>60.34</v>
      </c>
    </row>
    <row r="459" spans="13:27">
      <c r="M459" s="36" t="s">
        <v>80</v>
      </c>
      <c r="N459" s="45" t="s">
        <v>76</v>
      </c>
      <c r="O459" s="45" t="s">
        <v>70</v>
      </c>
      <c r="P459" s="30">
        <v>2</v>
      </c>
      <c r="Q459" s="30">
        <v>2</v>
      </c>
      <c r="R459" s="26">
        <v>18</v>
      </c>
      <c r="S459" s="26">
        <v>6.5570000000000004</v>
      </c>
      <c r="T459" s="26">
        <v>3.254</v>
      </c>
      <c r="U459" s="26">
        <v>3.9990000000000001</v>
      </c>
      <c r="V459" s="26">
        <v>2.649</v>
      </c>
      <c r="W459" s="26">
        <v>1.6459999999999999</v>
      </c>
      <c r="X459" s="26">
        <v>104.4</v>
      </c>
      <c r="Y459" s="26" t="s">
        <v>47</v>
      </c>
      <c r="Z459" s="26" t="s">
        <v>47</v>
      </c>
      <c r="AA459" s="26">
        <v>79.73</v>
      </c>
    </row>
    <row r="460" spans="13:27">
      <c r="M460" s="36" t="s">
        <v>80</v>
      </c>
      <c r="N460" s="45" t="s">
        <v>76</v>
      </c>
      <c r="O460" s="45" t="s">
        <v>70</v>
      </c>
      <c r="P460" s="30">
        <v>2</v>
      </c>
      <c r="Q460" s="30">
        <v>2</v>
      </c>
      <c r="R460" s="26">
        <v>19</v>
      </c>
      <c r="S460" s="26">
        <v>8.9879999999999995</v>
      </c>
      <c r="T460" s="26">
        <v>4.3330000000000002</v>
      </c>
      <c r="U460" s="26">
        <v>3.996</v>
      </c>
      <c r="V460" s="26">
        <v>2.65</v>
      </c>
      <c r="W460" s="26">
        <v>1.468</v>
      </c>
      <c r="X460" s="26">
        <v>143</v>
      </c>
      <c r="Y460" s="26" t="s">
        <v>47</v>
      </c>
      <c r="Z460" s="26" t="s">
        <v>47</v>
      </c>
      <c r="AA460" s="26">
        <v>106.2</v>
      </c>
    </row>
    <row r="461" spans="13:27">
      <c r="M461" s="36" t="s">
        <v>80</v>
      </c>
      <c r="N461" s="45" t="s">
        <v>76</v>
      </c>
      <c r="O461" s="45" t="s">
        <v>70</v>
      </c>
      <c r="P461" s="28">
        <v>2</v>
      </c>
      <c r="Q461" s="30">
        <v>2</v>
      </c>
      <c r="R461" s="26">
        <v>20</v>
      </c>
      <c r="S461" s="26">
        <v>12.32</v>
      </c>
      <c r="T461" s="26">
        <v>5.782</v>
      </c>
      <c r="U461" s="26">
        <v>3.9990000000000001</v>
      </c>
      <c r="V461" s="26">
        <v>2.6509999999999998</v>
      </c>
      <c r="W461" s="26">
        <v>1.292</v>
      </c>
      <c r="X461" s="26">
        <v>196.1</v>
      </c>
      <c r="Y461" s="26" t="s">
        <v>47</v>
      </c>
      <c r="Z461" s="26" t="s">
        <v>47</v>
      </c>
      <c r="AA461" s="26">
        <v>141.69999999999999</v>
      </c>
    </row>
    <row r="462" spans="13:27">
      <c r="M462" s="36" t="s">
        <v>80</v>
      </c>
      <c r="N462" s="45" t="s">
        <v>76</v>
      </c>
      <c r="O462" s="45" t="s">
        <v>70</v>
      </c>
      <c r="P462" s="30">
        <v>2</v>
      </c>
      <c r="Q462" s="30">
        <v>2</v>
      </c>
      <c r="R462" s="26">
        <v>1</v>
      </c>
      <c r="S462" s="26">
        <v>3.1419999999999997E-2</v>
      </c>
      <c r="T462" s="26">
        <v>2.189E-2</v>
      </c>
      <c r="U462" s="26">
        <v>3.9990000000000001</v>
      </c>
      <c r="V462" s="26">
        <v>3.948</v>
      </c>
      <c r="W462" s="26">
        <v>1.8939999999999999</v>
      </c>
      <c r="X462" s="26">
        <v>0.5</v>
      </c>
      <c r="Y462" s="26" t="s">
        <v>47</v>
      </c>
      <c r="Z462" s="26" t="s">
        <v>47</v>
      </c>
      <c r="AA462" s="26">
        <v>0.53639999999999999</v>
      </c>
    </row>
    <row r="463" spans="13:27">
      <c r="M463" s="36" t="s">
        <v>80</v>
      </c>
      <c r="N463" s="45" t="s">
        <v>76</v>
      </c>
      <c r="O463" s="45" t="s">
        <v>70</v>
      </c>
      <c r="P463" s="30">
        <v>3</v>
      </c>
      <c r="Q463" s="30">
        <v>2</v>
      </c>
      <c r="R463" s="26">
        <v>2</v>
      </c>
      <c r="S463" s="26">
        <v>4.2479999999999997E-2</v>
      </c>
      <c r="T463" s="26">
        <v>3.7719999999999997E-2</v>
      </c>
      <c r="U463" s="26">
        <v>3.9980000000000002</v>
      </c>
      <c r="V463" s="26">
        <v>3.6480000000000001</v>
      </c>
      <c r="W463" s="26">
        <v>4.2220000000000004</v>
      </c>
      <c r="X463" s="26">
        <v>0.67610000000000003</v>
      </c>
      <c r="Y463" s="26" t="s">
        <v>47</v>
      </c>
      <c r="Z463" s="26" t="s">
        <v>47</v>
      </c>
      <c r="AA463" s="26">
        <v>0.92430000000000001</v>
      </c>
    </row>
    <row r="464" spans="13:27">
      <c r="M464" s="36" t="s">
        <v>80</v>
      </c>
      <c r="N464" s="45" t="s">
        <v>76</v>
      </c>
      <c r="O464" s="45" t="s">
        <v>70</v>
      </c>
      <c r="P464" s="30">
        <v>3</v>
      </c>
      <c r="Q464" s="30">
        <v>2</v>
      </c>
      <c r="R464" s="26">
        <v>3</v>
      </c>
      <c r="S464" s="26">
        <v>5.7880000000000001E-2</v>
      </c>
      <c r="T464" s="26">
        <v>5.0860000000000002E-2</v>
      </c>
      <c r="U464" s="26">
        <v>3.9980000000000002</v>
      </c>
      <c r="V464" s="26">
        <v>3.4510000000000001</v>
      </c>
      <c r="W464" s="26">
        <v>4.3099999999999996</v>
      </c>
      <c r="X464" s="26">
        <v>0.92110000000000003</v>
      </c>
      <c r="Y464" s="26" t="s">
        <v>47</v>
      </c>
      <c r="Z464" s="26" t="s">
        <v>47</v>
      </c>
      <c r="AA464" s="26">
        <v>1.246</v>
      </c>
    </row>
    <row r="465" spans="4:27">
      <c r="M465" s="36" t="s">
        <v>80</v>
      </c>
      <c r="N465" s="45" t="s">
        <v>76</v>
      </c>
      <c r="O465" s="45" t="s">
        <v>70</v>
      </c>
      <c r="P465" s="30">
        <v>3</v>
      </c>
      <c r="Q465" s="30">
        <v>2</v>
      </c>
      <c r="R465" s="26">
        <v>4</v>
      </c>
      <c r="S465" s="26">
        <v>7.9289999999999999E-2</v>
      </c>
      <c r="T465" s="26">
        <v>6.8260000000000001E-2</v>
      </c>
      <c r="U465" s="26">
        <v>3.9980000000000002</v>
      </c>
      <c r="V465" s="26">
        <v>3.3530000000000002</v>
      </c>
      <c r="W465" s="26">
        <v>4.2450000000000001</v>
      </c>
      <c r="X465" s="26">
        <v>1.262</v>
      </c>
      <c r="Y465" s="26" t="s">
        <v>47</v>
      </c>
      <c r="Z465" s="26" t="s">
        <v>47</v>
      </c>
      <c r="AA465" s="26">
        <v>1.6719999999999999</v>
      </c>
    </row>
    <row r="466" spans="4:27">
      <c r="M466" s="36" t="s">
        <v>80</v>
      </c>
      <c r="N466" s="45" t="s">
        <v>76</v>
      </c>
      <c r="O466" s="45" t="s">
        <v>70</v>
      </c>
      <c r="P466" s="30">
        <v>3</v>
      </c>
      <c r="Q466" s="30">
        <v>2</v>
      </c>
      <c r="R466" s="26">
        <v>5</v>
      </c>
      <c r="S466" s="26">
        <v>0.1087</v>
      </c>
      <c r="T466" s="26">
        <v>9.1829999999999995E-2</v>
      </c>
      <c r="U466" s="26">
        <v>3.9980000000000002</v>
      </c>
      <c r="V466" s="26">
        <v>3.286</v>
      </c>
      <c r="W466" s="26">
        <v>4.17</v>
      </c>
      <c r="X466" s="26">
        <v>1.73</v>
      </c>
      <c r="Y466" s="26" t="s">
        <v>47</v>
      </c>
      <c r="Z466" s="26" t="s">
        <v>47</v>
      </c>
      <c r="AA466" s="26">
        <v>2.25</v>
      </c>
    </row>
    <row r="467" spans="4:27">
      <c r="D467" s="2"/>
      <c r="M467" s="36" t="s">
        <v>80</v>
      </c>
      <c r="N467" s="45" t="s">
        <v>76</v>
      </c>
      <c r="O467" s="45" t="s">
        <v>70</v>
      </c>
      <c r="P467" s="30">
        <v>3</v>
      </c>
      <c r="Q467" s="30">
        <v>2</v>
      </c>
      <c r="R467" s="26">
        <v>6</v>
      </c>
      <c r="S467" s="26">
        <v>0.14899999999999999</v>
      </c>
      <c r="T467" s="26">
        <v>0.1241</v>
      </c>
      <c r="U467" s="26">
        <v>3.9980000000000002</v>
      </c>
      <c r="V467" s="26">
        <v>3.2610000000000001</v>
      </c>
      <c r="W467" s="26">
        <v>4.0960000000000001</v>
      </c>
      <c r="X467" s="26">
        <v>2.371</v>
      </c>
      <c r="Y467" s="26" t="s">
        <v>47</v>
      </c>
      <c r="Z467" s="26" t="s">
        <v>47</v>
      </c>
      <c r="AA467" s="26">
        <v>3.0409999999999999</v>
      </c>
    </row>
    <row r="468" spans="4:27">
      <c r="M468" s="36" t="s">
        <v>80</v>
      </c>
      <c r="N468" s="45" t="s">
        <v>76</v>
      </c>
      <c r="O468" s="45" t="s">
        <v>70</v>
      </c>
      <c r="P468" s="30">
        <v>3</v>
      </c>
      <c r="Q468" s="30">
        <v>2</v>
      </c>
      <c r="R468" s="26">
        <v>7</v>
      </c>
      <c r="S468" s="26">
        <v>0.20419999999999999</v>
      </c>
      <c r="T468" s="26">
        <v>0.16719999999999999</v>
      </c>
      <c r="U468" s="26">
        <v>3.9969999999999999</v>
      </c>
      <c r="V468" s="26">
        <v>3.2229999999999999</v>
      </c>
      <c r="W468" s="26">
        <v>4.0090000000000003</v>
      </c>
      <c r="X468" s="26">
        <v>3.25</v>
      </c>
      <c r="Y468" s="26" t="s">
        <v>47</v>
      </c>
      <c r="Z468" s="26" t="s">
        <v>47</v>
      </c>
      <c r="AA468" s="26">
        <v>4.0960000000000001</v>
      </c>
    </row>
    <row r="469" spans="4:27">
      <c r="M469" s="36" t="s">
        <v>80</v>
      </c>
      <c r="N469" s="45" t="s">
        <v>76</v>
      </c>
      <c r="O469" s="45" t="s">
        <v>70</v>
      </c>
      <c r="P469" s="30">
        <v>3</v>
      </c>
      <c r="Q469" s="30">
        <v>2</v>
      </c>
      <c r="R469" s="26">
        <v>8</v>
      </c>
      <c r="S469" s="26">
        <v>0.27989999999999998</v>
      </c>
      <c r="T469" s="26">
        <v>0.22409999999999999</v>
      </c>
      <c r="U469" s="26">
        <v>3.9990000000000001</v>
      </c>
      <c r="V469" s="26">
        <v>3.1869999999999998</v>
      </c>
      <c r="W469" s="26">
        <v>3.8929999999999998</v>
      </c>
      <c r="X469" s="26">
        <v>4.4550000000000001</v>
      </c>
      <c r="Y469" s="26" t="s">
        <v>47</v>
      </c>
      <c r="Z469" s="26" t="s">
        <v>47</v>
      </c>
      <c r="AA469" s="26">
        <v>5.492</v>
      </c>
    </row>
    <row r="470" spans="4:27">
      <c r="M470" s="36" t="s">
        <v>80</v>
      </c>
      <c r="N470" s="45" t="s">
        <v>76</v>
      </c>
      <c r="O470" s="45" t="s">
        <v>70</v>
      </c>
      <c r="P470" s="30">
        <v>3</v>
      </c>
      <c r="Q470" s="30">
        <v>2</v>
      </c>
      <c r="R470" s="26">
        <v>9</v>
      </c>
      <c r="S470" s="26">
        <v>0.38369999999999999</v>
      </c>
      <c r="T470" s="26">
        <v>0.29820000000000002</v>
      </c>
      <c r="U470" s="26">
        <v>4</v>
      </c>
      <c r="V470" s="26">
        <v>3.15</v>
      </c>
      <c r="W470" s="26">
        <v>3.7320000000000002</v>
      </c>
      <c r="X470" s="26">
        <v>6.1070000000000002</v>
      </c>
      <c r="Y470" s="26" t="s">
        <v>47</v>
      </c>
      <c r="Z470" s="26" t="s">
        <v>47</v>
      </c>
      <c r="AA470" s="26">
        <v>7.3070000000000004</v>
      </c>
    </row>
    <row r="471" spans="4:27">
      <c r="M471" s="36" t="s">
        <v>80</v>
      </c>
      <c r="N471" s="45" t="s">
        <v>76</v>
      </c>
      <c r="O471" s="45" t="s">
        <v>70</v>
      </c>
      <c r="P471" s="30">
        <v>3</v>
      </c>
      <c r="Q471" s="30">
        <v>2</v>
      </c>
      <c r="R471" s="26">
        <v>10</v>
      </c>
      <c r="S471" s="26">
        <v>0.52600000000000002</v>
      </c>
      <c r="T471" s="26">
        <v>0.3931</v>
      </c>
      <c r="U471" s="26">
        <v>4</v>
      </c>
      <c r="V471" s="26">
        <v>3.1080000000000001</v>
      </c>
      <c r="W471" s="26">
        <v>3.52</v>
      </c>
      <c r="X471" s="26">
        <v>8.3710000000000004</v>
      </c>
      <c r="Y471" s="26" t="s">
        <v>47</v>
      </c>
      <c r="Z471" s="26" t="s">
        <v>47</v>
      </c>
      <c r="AA471" s="26">
        <v>9.6319999999999997</v>
      </c>
    </row>
    <row r="472" spans="4:27">
      <c r="M472" s="36" t="s">
        <v>80</v>
      </c>
      <c r="N472" s="45" t="s">
        <v>76</v>
      </c>
      <c r="O472" s="45" t="s">
        <v>70</v>
      </c>
      <c r="P472" s="30">
        <v>3</v>
      </c>
      <c r="Q472" s="30">
        <v>2</v>
      </c>
      <c r="R472" s="26">
        <v>11</v>
      </c>
      <c r="S472" s="26">
        <v>0.72099999999999997</v>
      </c>
      <c r="T472" s="26">
        <v>0.51290000000000002</v>
      </c>
      <c r="U472" s="26">
        <v>3.9980000000000002</v>
      </c>
      <c r="V472" s="26">
        <v>3.05</v>
      </c>
      <c r="W472" s="26">
        <v>3.2669999999999999</v>
      </c>
      <c r="X472" s="26">
        <v>11.48</v>
      </c>
      <c r="Y472" s="26" t="s">
        <v>47</v>
      </c>
      <c r="Z472" s="26" t="s">
        <v>47</v>
      </c>
      <c r="AA472" s="26">
        <v>12.57</v>
      </c>
    </row>
    <row r="473" spans="4:27">
      <c r="M473" s="36" t="s">
        <v>80</v>
      </c>
      <c r="N473" s="45" t="s">
        <v>76</v>
      </c>
      <c r="O473" s="45" t="s">
        <v>70</v>
      </c>
      <c r="P473" s="30">
        <v>3</v>
      </c>
      <c r="Q473" s="30">
        <v>2</v>
      </c>
      <c r="R473" s="26">
        <v>12</v>
      </c>
      <c r="S473" s="26">
        <v>0.98839999999999995</v>
      </c>
      <c r="T473" s="26">
        <v>0.66320000000000001</v>
      </c>
      <c r="U473" s="26">
        <v>4</v>
      </c>
      <c r="V473" s="26">
        <v>2.9790000000000001</v>
      </c>
      <c r="W473" s="26">
        <v>2.9830000000000001</v>
      </c>
      <c r="X473" s="26">
        <v>15.73</v>
      </c>
      <c r="Y473" s="26" t="s">
        <v>47</v>
      </c>
      <c r="Z473" s="26" t="s">
        <v>47</v>
      </c>
      <c r="AA473" s="26">
        <v>16.25</v>
      </c>
    </row>
    <row r="474" spans="4:27">
      <c r="M474" s="36" t="s">
        <v>80</v>
      </c>
      <c r="N474" s="45" t="s">
        <v>76</v>
      </c>
      <c r="O474" s="45" t="s">
        <v>70</v>
      </c>
      <c r="P474" s="30">
        <v>3</v>
      </c>
      <c r="Q474" s="30">
        <v>2</v>
      </c>
      <c r="R474" s="26">
        <v>13</v>
      </c>
      <c r="S474" s="26">
        <v>1.355</v>
      </c>
      <c r="T474" s="26">
        <v>0.85189999999999999</v>
      </c>
      <c r="U474" s="26">
        <v>4</v>
      </c>
      <c r="V474" s="26">
        <v>2.895</v>
      </c>
      <c r="W474" s="26">
        <v>2.6880000000000002</v>
      </c>
      <c r="X474" s="26">
        <v>21.56</v>
      </c>
      <c r="Y474" s="26" t="s">
        <v>47</v>
      </c>
      <c r="Z474" s="26" t="s">
        <v>47</v>
      </c>
      <c r="AA474" s="26">
        <v>20.87</v>
      </c>
    </row>
    <row r="475" spans="4:27">
      <c r="M475" s="36" t="s">
        <v>80</v>
      </c>
      <c r="N475" s="45" t="s">
        <v>76</v>
      </c>
      <c r="O475" s="45" t="s">
        <v>70</v>
      </c>
      <c r="P475" s="30">
        <v>3</v>
      </c>
      <c r="Q475" s="30">
        <v>2</v>
      </c>
      <c r="R475" s="26">
        <v>14</v>
      </c>
      <c r="S475" s="26">
        <v>1.857</v>
      </c>
      <c r="T475" s="26">
        <v>1.091</v>
      </c>
      <c r="U475" s="26">
        <v>4</v>
      </c>
      <c r="V475" s="26">
        <v>2.8</v>
      </c>
      <c r="W475" s="26">
        <v>2.4039999999999999</v>
      </c>
      <c r="X475" s="26">
        <v>29.56</v>
      </c>
      <c r="Y475" s="26" t="s">
        <v>47</v>
      </c>
      <c r="Z475" s="26" t="s">
        <v>47</v>
      </c>
      <c r="AA475" s="26">
        <v>26.73</v>
      </c>
    </row>
    <row r="476" spans="4:27">
      <c r="M476" s="36" t="s">
        <v>80</v>
      </c>
      <c r="N476" s="45" t="s">
        <v>76</v>
      </c>
      <c r="O476" s="45" t="s">
        <v>70</v>
      </c>
      <c r="P476" s="30">
        <v>3</v>
      </c>
      <c r="Q476" s="30">
        <v>2</v>
      </c>
      <c r="R476" s="26">
        <v>15</v>
      </c>
      <c r="S476" s="26">
        <v>2.5459999999999998</v>
      </c>
      <c r="T476" s="26">
        <v>1.401</v>
      </c>
      <c r="U476" s="26">
        <v>3.9990000000000001</v>
      </c>
      <c r="V476" s="26">
        <v>2.7109999999999999</v>
      </c>
      <c r="W476" s="26">
        <v>2.1459999999999999</v>
      </c>
      <c r="X476" s="26">
        <v>40.51</v>
      </c>
      <c r="Y476" s="26" t="s">
        <v>47</v>
      </c>
      <c r="Z476" s="26" t="s">
        <v>47</v>
      </c>
      <c r="AA476" s="26">
        <v>34.32</v>
      </c>
    </row>
    <row r="477" spans="4:27">
      <c r="M477" s="36" t="s">
        <v>80</v>
      </c>
      <c r="N477" s="45" t="s">
        <v>76</v>
      </c>
      <c r="O477" s="45" t="s">
        <v>70</v>
      </c>
      <c r="P477" s="30">
        <v>3</v>
      </c>
      <c r="Q477" s="30">
        <v>2</v>
      </c>
      <c r="R477" s="26">
        <v>16</v>
      </c>
      <c r="S477" s="26">
        <v>3.4889999999999999</v>
      </c>
      <c r="T477" s="26">
        <v>1.8120000000000001</v>
      </c>
      <c r="U477" s="26">
        <v>4.0010000000000003</v>
      </c>
      <c r="V477" s="26">
        <v>2.6379999999999999</v>
      </c>
      <c r="W477" s="26">
        <v>1.92</v>
      </c>
      <c r="X477" s="26">
        <v>55.54</v>
      </c>
      <c r="Y477" s="26" t="s">
        <v>47</v>
      </c>
      <c r="Z477" s="26" t="s">
        <v>47</v>
      </c>
      <c r="AA477" s="26">
        <v>44.4</v>
      </c>
    </row>
    <row r="478" spans="4:27">
      <c r="M478" s="36" t="s">
        <v>80</v>
      </c>
      <c r="N478" s="45" t="s">
        <v>76</v>
      </c>
      <c r="O478" s="45" t="s">
        <v>70</v>
      </c>
      <c r="P478" s="30">
        <v>3</v>
      </c>
      <c r="Q478" s="30">
        <v>2</v>
      </c>
      <c r="R478" s="26">
        <v>17</v>
      </c>
      <c r="S478" s="26">
        <v>4.7830000000000004</v>
      </c>
      <c r="T478" s="26">
        <v>2.3690000000000002</v>
      </c>
      <c r="U478" s="26">
        <v>3.9990000000000001</v>
      </c>
      <c r="V478" s="26">
        <v>2.5920000000000001</v>
      </c>
      <c r="W478" s="26">
        <v>1.7230000000000001</v>
      </c>
      <c r="X478" s="26">
        <v>76.13</v>
      </c>
      <c r="Y478" s="26" t="s">
        <v>47</v>
      </c>
      <c r="Z478" s="26" t="s">
        <v>47</v>
      </c>
      <c r="AA478" s="26">
        <v>58.06</v>
      </c>
    </row>
    <row r="479" spans="4:27">
      <c r="M479" s="36" t="s">
        <v>80</v>
      </c>
      <c r="N479" s="45" t="s">
        <v>76</v>
      </c>
      <c r="O479" s="45" t="s">
        <v>70</v>
      </c>
      <c r="P479" s="30">
        <v>3</v>
      </c>
      <c r="Q479" s="30">
        <v>2</v>
      </c>
      <c r="R479" s="26">
        <v>18</v>
      </c>
      <c r="S479" s="26">
        <v>6.5570000000000004</v>
      </c>
      <c r="T479" s="26">
        <v>3.133</v>
      </c>
      <c r="U479" s="26">
        <v>3.9990000000000001</v>
      </c>
      <c r="V479" s="26">
        <v>2.5739999999999998</v>
      </c>
      <c r="W479" s="26">
        <v>1.5469999999999999</v>
      </c>
      <c r="X479" s="26">
        <v>104.4</v>
      </c>
      <c r="Y479" s="26" t="s">
        <v>47</v>
      </c>
      <c r="Z479" s="26" t="s">
        <v>47</v>
      </c>
      <c r="AA479" s="26">
        <v>76.77</v>
      </c>
    </row>
    <row r="480" spans="4:27">
      <c r="M480" s="36" t="s">
        <v>80</v>
      </c>
      <c r="N480" s="45" t="s">
        <v>76</v>
      </c>
      <c r="O480" s="45" t="s">
        <v>70</v>
      </c>
      <c r="P480" s="30">
        <v>3</v>
      </c>
      <c r="Q480" s="30">
        <v>2</v>
      </c>
      <c r="R480" s="26">
        <v>19</v>
      </c>
      <c r="S480" s="26">
        <v>8.9879999999999995</v>
      </c>
      <c r="T480" s="26">
        <v>4.173</v>
      </c>
      <c r="U480" s="26">
        <v>4.0010000000000003</v>
      </c>
      <c r="V480" s="26">
        <v>2.5720000000000001</v>
      </c>
      <c r="W480" s="26">
        <v>1.3759999999999999</v>
      </c>
      <c r="X480" s="26">
        <v>143</v>
      </c>
      <c r="Y480" s="26" t="s">
        <v>47</v>
      </c>
      <c r="Z480" s="26" t="s">
        <v>47</v>
      </c>
      <c r="AA480" s="26">
        <v>102.2</v>
      </c>
    </row>
    <row r="481" spans="13:27">
      <c r="M481" s="37" t="s">
        <v>80</v>
      </c>
      <c r="N481" s="37" t="s">
        <v>76</v>
      </c>
      <c r="O481" s="37" t="s">
        <v>70</v>
      </c>
      <c r="P481" s="28">
        <v>3</v>
      </c>
      <c r="Q481" s="28">
        <v>2</v>
      </c>
      <c r="R481" s="26">
        <v>20</v>
      </c>
      <c r="S481" s="26">
        <v>12.32</v>
      </c>
      <c r="T481" s="26">
        <v>5.5629999999999997</v>
      </c>
      <c r="U481" s="26">
        <v>4</v>
      </c>
      <c r="V481" s="26">
        <v>2.569</v>
      </c>
      <c r="W481" s="26">
        <v>1.204</v>
      </c>
      <c r="X481" s="26">
        <v>196.1</v>
      </c>
      <c r="Y481" s="26" t="s">
        <v>47</v>
      </c>
      <c r="Z481" s="26" t="s">
        <v>47</v>
      </c>
      <c r="AA481" s="26">
        <v>136.30000000000001</v>
      </c>
    </row>
    <row r="482" spans="13:27">
      <c r="M482" s="45" t="s">
        <v>81</v>
      </c>
      <c r="N482" s="45" t="s">
        <v>76</v>
      </c>
      <c r="O482" s="45" t="s">
        <v>70</v>
      </c>
      <c r="P482" s="30">
        <v>1</v>
      </c>
      <c r="Q482" s="30">
        <v>1</v>
      </c>
      <c r="R482" s="26">
        <v>1</v>
      </c>
      <c r="S482" s="26">
        <v>0.99980000000000002</v>
      </c>
      <c r="T482" s="26">
        <v>24.31</v>
      </c>
      <c r="U482" s="26">
        <v>3.8330000000000002</v>
      </c>
      <c r="V482" s="26" t="s">
        <v>47</v>
      </c>
      <c r="W482" s="26" t="s">
        <v>47</v>
      </c>
      <c r="X482" s="26">
        <v>150.9</v>
      </c>
      <c r="Y482" s="26">
        <v>24.31</v>
      </c>
      <c r="Z482" s="26">
        <v>0.3821</v>
      </c>
      <c r="AA482" s="26">
        <v>595.6</v>
      </c>
    </row>
    <row r="483" spans="13:27">
      <c r="M483" s="45" t="s">
        <v>81</v>
      </c>
      <c r="N483" s="45" t="s">
        <v>76</v>
      </c>
      <c r="O483" s="45" t="s">
        <v>70</v>
      </c>
      <c r="P483" s="30">
        <v>1</v>
      </c>
      <c r="Q483" s="30">
        <v>1</v>
      </c>
      <c r="R483" s="26">
        <v>2</v>
      </c>
      <c r="S483" s="26">
        <v>1.371</v>
      </c>
      <c r="T483" s="26">
        <v>26.94</v>
      </c>
      <c r="U483" s="26">
        <v>3.8319999999999999</v>
      </c>
      <c r="V483" s="26" t="s">
        <v>47</v>
      </c>
      <c r="W483" s="26" t="s">
        <v>47</v>
      </c>
      <c r="X483" s="26">
        <v>405.7</v>
      </c>
      <c r="Y483" s="26">
        <v>19.649999999999999</v>
      </c>
      <c r="Z483" s="26">
        <v>0.52390000000000003</v>
      </c>
      <c r="AA483" s="26">
        <v>660</v>
      </c>
    </row>
    <row r="484" spans="13:27">
      <c r="M484" s="45" t="s">
        <v>81</v>
      </c>
      <c r="N484" s="45" t="s">
        <v>76</v>
      </c>
      <c r="O484" s="45" t="s">
        <v>70</v>
      </c>
      <c r="P484" s="30">
        <v>1</v>
      </c>
      <c r="Q484" s="30">
        <v>1</v>
      </c>
      <c r="R484" s="26">
        <v>3</v>
      </c>
      <c r="S484" s="26">
        <v>1.879</v>
      </c>
      <c r="T484" s="26">
        <v>29.99</v>
      </c>
      <c r="U484" s="26">
        <v>3.8290000000000002</v>
      </c>
      <c r="V484" s="26" t="s">
        <v>47</v>
      </c>
      <c r="W484" s="26" t="s">
        <v>47</v>
      </c>
      <c r="X484" s="26">
        <v>754.8</v>
      </c>
      <c r="Y484" s="26">
        <v>15.96</v>
      </c>
      <c r="Z484" s="26">
        <v>0.71789999999999998</v>
      </c>
      <c r="AA484" s="26">
        <v>734.7</v>
      </c>
    </row>
    <row r="485" spans="13:27">
      <c r="M485" s="45" t="s">
        <v>81</v>
      </c>
      <c r="N485" s="45" t="s">
        <v>76</v>
      </c>
      <c r="O485" s="45" t="s">
        <v>70</v>
      </c>
      <c r="P485" s="30">
        <v>1</v>
      </c>
      <c r="Q485" s="30">
        <v>1</v>
      </c>
      <c r="R485" s="26">
        <v>4</v>
      </c>
      <c r="S485" s="26">
        <v>2.5750000000000002</v>
      </c>
      <c r="T485" s="26">
        <v>34</v>
      </c>
      <c r="U485" s="26">
        <v>3.8290000000000002</v>
      </c>
      <c r="V485" s="26" t="s">
        <v>47</v>
      </c>
      <c r="W485" s="26" t="s">
        <v>47</v>
      </c>
      <c r="X485" s="27">
        <v>1233</v>
      </c>
      <c r="Y485" s="26">
        <v>13.2</v>
      </c>
      <c r="Z485" s="26">
        <v>0.98399999999999999</v>
      </c>
      <c r="AA485" s="26">
        <v>832.9</v>
      </c>
    </row>
    <row r="486" spans="13:27">
      <c r="M486" s="45" t="s">
        <v>81</v>
      </c>
      <c r="N486" s="45" t="s">
        <v>76</v>
      </c>
      <c r="O486" s="45" t="s">
        <v>70</v>
      </c>
      <c r="P486" s="30">
        <v>1</v>
      </c>
      <c r="Q486" s="30">
        <v>1</v>
      </c>
      <c r="R486" s="26">
        <v>5</v>
      </c>
      <c r="S486" s="26">
        <v>3.5289999999999999</v>
      </c>
      <c r="T486" s="26">
        <v>39.25</v>
      </c>
      <c r="U486" s="26">
        <v>3.831</v>
      </c>
      <c r="V486" s="26" t="s">
        <v>47</v>
      </c>
      <c r="W486" s="26" t="s">
        <v>47</v>
      </c>
      <c r="X486" s="27">
        <v>1889</v>
      </c>
      <c r="Y486" s="26">
        <v>11.12</v>
      </c>
      <c r="Z486" s="26">
        <v>1.349</v>
      </c>
      <c r="AA486" s="26">
        <v>961.6</v>
      </c>
    </row>
    <row r="487" spans="13:27">
      <c r="M487" s="45" t="s">
        <v>81</v>
      </c>
      <c r="N487" s="45" t="s">
        <v>76</v>
      </c>
      <c r="O487" s="45" t="s">
        <v>70</v>
      </c>
      <c r="P487" s="30">
        <v>1</v>
      </c>
      <c r="Q487" s="30">
        <v>1</v>
      </c>
      <c r="R487" s="26">
        <v>6</v>
      </c>
      <c r="S487" s="26">
        <v>4.8380000000000001</v>
      </c>
      <c r="T487" s="26">
        <v>46.93</v>
      </c>
      <c r="U487" s="26">
        <v>3.8319999999999999</v>
      </c>
      <c r="V487" s="26" t="s">
        <v>47</v>
      </c>
      <c r="W487" s="26" t="s">
        <v>47</v>
      </c>
      <c r="X487" s="27">
        <v>2788</v>
      </c>
      <c r="Y487" s="26">
        <v>9.7010000000000005</v>
      </c>
      <c r="Z487" s="26">
        <v>1.849</v>
      </c>
      <c r="AA487" s="27">
        <v>1150</v>
      </c>
    </row>
    <row r="488" spans="13:27">
      <c r="M488" s="45" t="s">
        <v>81</v>
      </c>
      <c r="N488" s="45" t="s">
        <v>76</v>
      </c>
      <c r="O488" s="45" t="s">
        <v>70</v>
      </c>
      <c r="P488" s="30">
        <v>1</v>
      </c>
      <c r="Q488" s="30">
        <v>1</v>
      </c>
      <c r="R488" s="26">
        <v>7</v>
      </c>
      <c r="S488" s="26">
        <v>6.633</v>
      </c>
      <c r="T488" s="26">
        <v>57.28</v>
      </c>
      <c r="U488" s="26">
        <v>3.835</v>
      </c>
      <c r="V488" s="26" t="s">
        <v>47</v>
      </c>
      <c r="W488" s="26" t="s">
        <v>47</v>
      </c>
      <c r="X488" s="27">
        <v>4019</v>
      </c>
      <c r="Y488" s="26">
        <v>8.6359999999999992</v>
      </c>
      <c r="Z488" s="26">
        <v>2.5350000000000001</v>
      </c>
      <c r="AA488" s="27">
        <v>1403</v>
      </c>
    </row>
    <row r="489" spans="13:27">
      <c r="M489" s="45" t="s">
        <v>81</v>
      </c>
      <c r="N489" s="45" t="s">
        <v>76</v>
      </c>
      <c r="O489" s="45" t="s">
        <v>70</v>
      </c>
      <c r="P489" s="30">
        <v>1</v>
      </c>
      <c r="Q489" s="30">
        <v>1</v>
      </c>
      <c r="R489" s="26">
        <v>8</v>
      </c>
      <c r="S489" s="26">
        <v>9.0920000000000005</v>
      </c>
      <c r="T489" s="26">
        <v>70.95</v>
      </c>
      <c r="U489" s="26">
        <v>3.8319999999999999</v>
      </c>
      <c r="V489" s="26" t="s">
        <v>47</v>
      </c>
      <c r="W489" s="26" t="s">
        <v>47</v>
      </c>
      <c r="X489" s="27">
        <v>5707</v>
      </c>
      <c r="Y489" s="26">
        <v>7.8029999999999999</v>
      </c>
      <c r="Z489" s="26">
        <v>3.4750000000000001</v>
      </c>
      <c r="AA489" s="27">
        <v>1738</v>
      </c>
    </row>
    <row r="490" spans="13:27">
      <c r="M490" s="45" t="s">
        <v>81</v>
      </c>
      <c r="N490" s="45" t="s">
        <v>76</v>
      </c>
      <c r="O490" s="45" t="s">
        <v>70</v>
      </c>
      <c r="P490" s="30">
        <v>1</v>
      </c>
      <c r="Q490" s="30">
        <v>1</v>
      </c>
      <c r="R490" s="26">
        <v>9</v>
      </c>
      <c r="S490" s="26">
        <v>12.47</v>
      </c>
      <c r="T490" s="26">
        <v>89.39</v>
      </c>
      <c r="U490" s="26">
        <v>3.831</v>
      </c>
      <c r="V490" s="26" t="s">
        <v>47</v>
      </c>
      <c r="W490" s="26" t="s">
        <v>47</v>
      </c>
      <c r="X490" s="27">
        <v>8021</v>
      </c>
      <c r="Y490" s="26">
        <v>7.1710000000000003</v>
      </c>
      <c r="Z490" s="26">
        <v>4.7640000000000002</v>
      </c>
      <c r="AA490" s="27">
        <v>2190</v>
      </c>
    </row>
    <row r="491" spans="13:27">
      <c r="M491" s="45" t="s">
        <v>81</v>
      </c>
      <c r="N491" s="45" t="s">
        <v>76</v>
      </c>
      <c r="O491" s="45" t="s">
        <v>70</v>
      </c>
      <c r="P491" s="30">
        <v>1</v>
      </c>
      <c r="Q491" s="30">
        <v>1</v>
      </c>
      <c r="R491" s="26">
        <v>10</v>
      </c>
      <c r="S491" s="26">
        <v>17.09</v>
      </c>
      <c r="T491" s="26">
        <v>112.6</v>
      </c>
      <c r="U491" s="26">
        <v>3.8340000000000001</v>
      </c>
      <c r="V491" s="26" t="s">
        <v>47</v>
      </c>
      <c r="W491" s="26" t="s">
        <v>47</v>
      </c>
      <c r="X491" s="27">
        <v>11190</v>
      </c>
      <c r="Y491" s="26">
        <v>6.5890000000000004</v>
      </c>
      <c r="Z491" s="26">
        <v>6.532</v>
      </c>
      <c r="AA491" s="27">
        <v>2759</v>
      </c>
    </row>
    <row r="492" spans="13:27">
      <c r="M492" s="45" t="s">
        <v>81</v>
      </c>
      <c r="N492" s="45" t="s">
        <v>76</v>
      </c>
      <c r="O492" s="45" t="s">
        <v>70</v>
      </c>
      <c r="P492" s="30">
        <v>1</v>
      </c>
      <c r="Q492" s="30">
        <v>1</v>
      </c>
      <c r="R492" s="26">
        <v>11</v>
      </c>
      <c r="S492" s="26">
        <v>23.43</v>
      </c>
      <c r="T492" s="26">
        <v>140.9</v>
      </c>
      <c r="U492" s="26">
        <v>3.8359999999999999</v>
      </c>
      <c r="V492" s="26" t="s">
        <v>47</v>
      </c>
      <c r="W492" s="26" t="s">
        <v>47</v>
      </c>
      <c r="X492" s="27">
        <v>15540</v>
      </c>
      <c r="Y492" s="26">
        <v>6.0119999999999996</v>
      </c>
      <c r="Z492" s="26">
        <v>8.9570000000000007</v>
      </c>
      <c r="AA492" s="27">
        <v>3452</v>
      </c>
    </row>
    <row r="493" spans="13:27">
      <c r="M493" s="45" t="s">
        <v>81</v>
      </c>
      <c r="N493" s="45" t="s">
        <v>76</v>
      </c>
      <c r="O493" s="45" t="s">
        <v>70</v>
      </c>
      <c r="P493" s="30">
        <v>1</v>
      </c>
      <c r="Q493" s="30">
        <v>1</v>
      </c>
      <c r="R493" s="26">
        <v>12</v>
      </c>
      <c r="S493" s="26">
        <v>32.130000000000003</v>
      </c>
      <c r="T493" s="26">
        <v>173.4</v>
      </c>
      <c r="U493" s="26">
        <v>3.84</v>
      </c>
      <c r="V493" s="26" t="s">
        <v>47</v>
      </c>
      <c r="W493" s="26" t="s">
        <v>47</v>
      </c>
      <c r="X493" s="27">
        <v>21500</v>
      </c>
      <c r="Y493" s="26">
        <v>5.3959999999999999</v>
      </c>
      <c r="Z493" s="26">
        <v>12.28</v>
      </c>
      <c r="AA493" s="27">
        <v>4248</v>
      </c>
    </row>
    <row r="494" spans="13:27">
      <c r="M494" s="45" t="s">
        <v>81</v>
      </c>
      <c r="N494" s="45" t="s">
        <v>76</v>
      </c>
      <c r="O494" s="45" t="s">
        <v>70</v>
      </c>
      <c r="P494" s="30">
        <v>1</v>
      </c>
      <c r="Q494" s="30">
        <v>1</v>
      </c>
      <c r="R494" s="26">
        <v>13</v>
      </c>
      <c r="S494" s="26">
        <v>44.05</v>
      </c>
      <c r="T494" s="26">
        <v>207.7</v>
      </c>
      <c r="U494" s="26">
        <v>3.843</v>
      </c>
      <c r="V494" s="26" t="s">
        <v>47</v>
      </c>
      <c r="W494" s="26" t="s">
        <v>47</v>
      </c>
      <c r="X494" s="27">
        <v>29670</v>
      </c>
      <c r="Y494" s="26">
        <v>4.7160000000000002</v>
      </c>
      <c r="Z494" s="26">
        <v>16.84</v>
      </c>
      <c r="AA494" s="27">
        <v>5090</v>
      </c>
    </row>
    <row r="495" spans="13:27">
      <c r="M495" s="45" t="s">
        <v>81</v>
      </c>
      <c r="N495" s="45" t="s">
        <v>76</v>
      </c>
      <c r="O495" s="45" t="s">
        <v>70</v>
      </c>
      <c r="P495" s="30">
        <v>1</v>
      </c>
      <c r="Q495" s="30">
        <v>1</v>
      </c>
      <c r="R495" s="26">
        <v>14</v>
      </c>
      <c r="S495" s="26">
        <v>60.39</v>
      </c>
      <c r="T495" s="26">
        <v>240.3</v>
      </c>
      <c r="U495" s="26">
        <v>3.843</v>
      </c>
      <c r="V495" s="26" t="s">
        <v>47</v>
      </c>
      <c r="W495" s="26" t="s">
        <v>47</v>
      </c>
      <c r="X495" s="27">
        <v>40880</v>
      </c>
      <c r="Y495" s="26">
        <v>3.9790000000000001</v>
      </c>
      <c r="Z495" s="26">
        <v>23.08</v>
      </c>
      <c r="AA495" s="27">
        <v>5888</v>
      </c>
    </row>
    <row r="496" spans="13:27">
      <c r="M496" s="45" t="s">
        <v>81</v>
      </c>
      <c r="N496" s="45" t="s">
        <v>76</v>
      </c>
      <c r="O496" s="45" t="s">
        <v>70</v>
      </c>
      <c r="P496" s="30">
        <v>1</v>
      </c>
      <c r="Q496" s="30">
        <v>1</v>
      </c>
      <c r="R496" s="26">
        <v>15</v>
      </c>
      <c r="S496" s="26">
        <v>82.78</v>
      </c>
      <c r="T496" s="26">
        <v>268.2</v>
      </c>
      <c r="U496" s="26">
        <v>3.843</v>
      </c>
      <c r="V496" s="26" t="s">
        <v>47</v>
      </c>
      <c r="W496" s="26" t="s">
        <v>47</v>
      </c>
      <c r="X496" s="27">
        <v>56240</v>
      </c>
      <c r="Y496" s="26">
        <v>3.24</v>
      </c>
      <c r="Z496" s="26">
        <v>31.64</v>
      </c>
      <c r="AA496" s="27">
        <v>6571</v>
      </c>
    </row>
    <row r="497" spans="13:27">
      <c r="M497" s="45" t="s">
        <v>81</v>
      </c>
      <c r="N497" s="45" t="s">
        <v>76</v>
      </c>
      <c r="O497" s="45" t="s">
        <v>70</v>
      </c>
      <c r="P497" s="30">
        <v>1</v>
      </c>
      <c r="Q497" s="30">
        <v>1</v>
      </c>
      <c r="R497" s="26">
        <v>16</v>
      </c>
      <c r="S497" s="26">
        <v>113.5</v>
      </c>
      <c r="T497" s="26">
        <v>290.2</v>
      </c>
      <c r="U497" s="26">
        <v>3.8460000000000001</v>
      </c>
      <c r="V497" s="26" t="s">
        <v>47</v>
      </c>
      <c r="W497" s="26" t="s">
        <v>47</v>
      </c>
      <c r="X497" s="27">
        <v>77310</v>
      </c>
      <c r="Y497" s="26">
        <v>2.5579999999999998</v>
      </c>
      <c r="Z497" s="26">
        <v>43.37</v>
      </c>
      <c r="AA497" s="27">
        <v>7111</v>
      </c>
    </row>
    <row r="498" spans="13:27">
      <c r="M498" s="45" t="s">
        <v>81</v>
      </c>
      <c r="N498" s="45" t="s">
        <v>76</v>
      </c>
      <c r="O498" s="45" t="s">
        <v>70</v>
      </c>
      <c r="P498" s="30">
        <v>1</v>
      </c>
      <c r="Q498" s="30">
        <v>1</v>
      </c>
      <c r="R498" s="26">
        <v>17</v>
      </c>
      <c r="S498" s="26">
        <v>155.5</v>
      </c>
      <c r="T498" s="26">
        <v>306.2</v>
      </c>
      <c r="U498" s="26">
        <v>3.8479999999999999</v>
      </c>
      <c r="V498" s="26" t="s">
        <v>47</v>
      </c>
      <c r="W498" s="26" t="s">
        <v>47</v>
      </c>
      <c r="X498" s="27">
        <v>106200</v>
      </c>
      <c r="Y498" s="26">
        <v>1.9690000000000001</v>
      </c>
      <c r="Z498" s="26">
        <v>59.45</v>
      </c>
      <c r="AA498" s="27">
        <v>7503</v>
      </c>
    </row>
    <row r="499" spans="13:27">
      <c r="M499" s="45" t="s">
        <v>81</v>
      </c>
      <c r="N499" s="45" t="s">
        <v>76</v>
      </c>
      <c r="O499" s="45" t="s">
        <v>70</v>
      </c>
      <c r="P499" s="30">
        <v>1</v>
      </c>
      <c r="Q499" s="30">
        <v>1</v>
      </c>
      <c r="R499" s="26">
        <v>18</v>
      </c>
      <c r="S499" s="26">
        <v>213.1</v>
      </c>
      <c r="T499" s="26">
        <v>317.39999999999998</v>
      </c>
      <c r="U499" s="26">
        <v>3.8490000000000002</v>
      </c>
      <c r="V499" s="26" t="s">
        <v>47</v>
      </c>
      <c r="W499" s="26" t="s">
        <v>47</v>
      </c>
      <c r="X499" s="27">
        <v>145800</v>
      </c>
      <c r="Y499" s="26">
        <v>1.4890000000000001</v>
      </c>
      <c r="Z499" s="26">
        <v>81.47</v>
      </c>
      <c r="AA499" s="27">
        <v>7777</v>
      </c>
    </row>
    <row r="500" spans="13:27">
      <c r="M500" s="45" t="s">
        <v>81</v>
      </c>
      <c r="N500" s="45" t="s">
        <v>76</v>
      </c>
      <c r="O500" s="45" t="s">
        <v>70</v>
      </c>
      <c r="P500" s="30">
        <v>1</v>
      </c>
      <c r="Q500" s="30">
        <v>1</v>
      </c>
      <c r="R500" s="26">
        <v>19</v>
      </c>
      <c r="S500" s="26">
        <v>292.10000000000002</v>
      </c>
      <c r="T500" s="26">
        <v>324.39999999999998</v>
      </c>
      <c r="U500" s="26">
        <v>3.8540000000000001</v>
      </c>
      <c r="V500" s="26" t="s">
        <v>47</v>
      </c>
      <c r="W500" s="26" t="s">
        <v>47</v>
      </c>
      <c r="X500" s="27">
        <v>200100</v>
      </c>
      <c r="Y500" s="26">
        <v>1.111</v>
      </c>
      <c r="Z500" s="26">
        <v>111.7</v>
      </c>
      <c r="AA500" s="27">
        <v>7949</v>
      </c>
    </row>
    <row r="501" spans="13:27">
      <c r="M501" s="45" t="s">
        <v>81</v>
      </c>
      <c r="N501" s="45" t="s">
        <v>76</v>
      </c>
      <c r="O501" s="45" t="s">
        <v>70</v>
      </c>
      <c r="P501" s="28">
        <v>1</v>
      </c>
      <c r="Q501" s="28">
        <v>1</v>
      </c>
      <c r="R501" s="26">
        <v>20</v>
      </c>
      <c r="S501" s="26">
        <v>400.4</v>
      </c>
      <c r="T501" s="26">
        <v>329.4</v>
      </c>
      <c r="U501" s="26">
        <v>3.859</v>
      </c>
      <c r="V501" s="26" t="s">
        <v>47</v>
      </c>
      <c r="W501" s="26" t="s">
        <v>47</v>
      </c>
      <c r="X501" s="27">
        <v>274500</v>
      </c>
      <c r="Y501" s="26">
        <v>0.82279999999999998</v>
      </c>
      <c r="Z501" s="26">
        <v>153</v>
      </c>
      <c r="AA501" s="27">
        <v>8071</v>
      </c>
    </row>
    <row r="502" spans="13:27">
      <c r="M502" s="45" t="s">
        <v>81</v>
      </c>
      <c r="N502" s="45" t="s">
        <v>76</v>
      </c>
      <c r="O502" s="45" t="s">
        <v>70</v>
      </c>
      <c r="P502" s="30">
        <v>2</v>
      </c>
      <c r="Q502" s="30">
        <v>1</v>
      </c>
      <c r="R502" s="26">
        <v>1</v>
      </c>
      <c r="S502" s="26">
        <v>0.99199999999999999</v>
      </c>
      <c r="T502" s="26">
        <v>7.1420000000000003</v>
      </c>
      <c r="U502" s="26">
        <v>3.98</v>
      </c>
      <c r="V502" s="26" t="s">
        <v>47</v>
      </c>
      <c r="W502" s="26" t="s">
        <v>47</v>
      </c>
      <c r="X502" s="26">
        <v>147.9</v>
      </c>
      <c r="Y502" s="26">
        <v>7.2</v>
      </c>
      <c r="Z502" s="26">
        <v>0.37909999999999999</v>
      </c>
      <c r="AA502" s="26">
        <v>175</v>
      </c>
    </row>
    <row r="503" spans="13:27">
      <c r="M503" s="45" t="s">
        <v>81</v>
      </c>
      <c r="N503" s="45" t="s">
        <v>76</v>
      </c>
      <c r="O503" s="45" t="s">
        <v>70</v>
      </c>
      <c r="P503" s="30">
        <v>2</v>
      </c>
      <c r="Q503" s="30">
        <v>1</v>
      </c>
      <c r="R503" s="26">
        <v>2</v>
      </c>
      <c r="S503" s="26">
        <v>1.369</v>
      </c>
      <c r="T503" s="26">
        <v>11.19</v>
      </c>
      <c r="U503" s="26">
        <v>3.9830000000000001</v>
      </c>
      <c r="V503" s="26" t="s">
        <v>47</v>
      </c>
      <c r="W503" s="26" t="s">
        <v>47</v>
      </c>
      <c r="X503" s="26">
        <v>401.8</v>
      </c>
      <c r="Y503" s="26">
        <v>8.1750000000000007</v>
      </c>
      <c r="Z503" s="26">
        <v>0.52329999999999999</v>
      </c>
      <c r="AA503" s="26">
        <v>274.2</v>
      </c>
    </row>
    <row r="504" spans="13:27">
      <c r="M504" s="45" t="s">
        <v>81</v>
      </c>
      <c r="N504" s="45" t="s">
        <v>76</v>
      </c>
      <c r="O504" s="45" t="s">
        <v>70</v>
      </c>
      <c r="P504" s="30">
        <v>2</v>
      </c>
      <c r="Q504" s="30">
        <v>1</v>
      </c>
      <c r="R504" s="26">
        <v>3</v>
      </c>
      <c r="S504" s="26">
        <v>1.879</v>
      </c>
      <c r="T504" s="26">
        <v>12.95</v>
      </c>
      <c r="U504" s="26">
        <v>3.9830000000000001</v>
      </c>
      <c r="V504" s="26" t="s">
        <v>47</v>
      </c>
      <c r="W504" s="26" t="s">
        <v>47</v>
      </c>
      <c r="X504" s="26">
        <v>750.9</v>
      </c>
      <c r="Y504" s="26">
        <v>6.8920000000000003</v>
      </c>
      <c r="Z504" s="26">
        <v>0.71789999999999998</v>
      </c>
      <c r="AA504" s="26">
        <v>317.2</v>
      </c>
    </row>
    <row r="505" spans="13:27">
      <c r="M505" s="45" t="s">
        <v>81</v>
      </c>
      <c r="N505" s="45" t="s">
        <v>76</v>
      </c>
      <c r="O505" s="45" t="s">
        <v>70</v>
      </c>
      <c r="P505" s="30">
        <v>2</v>
      </c>
      <c r="Q505" s="30">
        <v>1</v>
      </c>
      <c r="R505" s="26">
        <v>4</v>
      </c>
      <c r="S505" s="26">
        <v>2.5750000000000002</v>
      </c>
      <c r="T505" s="26">
        <v>14.33</v>
      </c>
      <c r="U505" s="26">
        <v>3.9820000000000002</v>
      </c>
      <c r="V505" s="26" t="s">
        <v>47</v>
      </c>
      <c r="W505" s="26" t="s">
        <v>47</v>
      </c>
      <c r="X505" s="27">
        <v>1230</v>
      </c>
      <c r="Y505" s="26">
        <v>5.5640000000000001</v>
      </c>
      <c r="Z505" s="26">
        <v>0.98429999999999995</v>
      </c>
      <c r="AA505" s="26">
        <v>351.1</v>
      </c>
    </row>
    <row r="506" spans="13:27">
      <c r="M506" s="45" t="s">
        <v>81</v>
      </c>
      <c r="N506" s="45" t="s">
        <v>76</v>
      </c>
      <c r="O506" s="45" t="s">
        <v>70</v>
      </c>
      <c r="P506" s="30">
        <v>2</v>
      </c>
      <c r="Q506" s="30">
        <v>1</v>
      </c>
      <c r="R506" s="26">
        <v>5</v>
      </c>
      <c r="S506" s="26">
        <v>3.53</v>
      </c>
      <c r="T506" s="26">
        <v>15.8</v>
      </c>
      <c r="U506" s="26">
        <v>3.984</v>
      </c>
      <c r="V506" s="26" t="s">
        <v>47</v>
      </c>
      <c r="W506" s="26" t="s">
        <v>47</v>
      </c>
      <c r="X506" s="27">
        <v>1886</v>
      </c>
      <c r="Y506" s="26">
        <v>4.476</v>
      </c>
      <c r="Z506" s="26">
        <v>1.349</v>
      </c>
      <c r="AA506" s="26">
        <v>387.2</v>
      </c>
    </row>
    <row r="507" spans="13:27">
      <c r="M507" s="45" t="s">
        <v>81</v>
      </c>
      <c r="N507" s="45" t="s">
        <v>76</v>
      </c>
      <c r="O507" s="45" t="s">
        <v>70</v>
      </c>
      <c r="P507" s="30">
        <v>2</v>
      </c>
      <c r="Q507" s="30">
        <v>1</v>
      </c>
      <c r="R507" s="26">
        <v>6</v>
      </c>
      <c r="S507" s="26">
        <v>4.8390000000000004</v>
      </c>
      <c r="T507" s="26">
        <v>17.329999999999998</v>
      </c>
      <c r="U507" s="26">
        <v>3.9809999999999999</v>
      </c>
      <c r="V507" s="26" t="s">
        <v>47</v>
      </c>
      <c r="W507" s="26" t="s">
        <v>47</v>
      </c>
      <c r="X507" s="27">
        <v>2786</v>
      </c>
      <c r="Y507" s="26">
        <v>3.581</v>
      </c>
      <c r="Z507" s="26">
        <v>1.849</v>
      </c>
      <c r="AA507" s="26">
        <v>424.6</v>
      </c>
    </row>
    <row r="508" spans="13:27">
      <c r="M508" s="45" t="s">
        <v>81</v>
      </c>
      <c r="N508" s="45" t="s">
        <v>76</v>
      </c>
      <c r="O508" s="45" t="s">
        <v>70</v>
      </c>
      <c r="P508" s="30">
        <v>2</v>
      </c>
      <c r="Q508" s="30">
        <v>1</v>
      </c>
      <c r="R508" s="26">
        <v>7</v>
      </c>
      <c r="S508" s="26">
        <v>6.633</v>
      </c>
      <c r="T508" s="26">
        <v>19.010000000000002</v>
      </c>
      <c r="U508" s="26">
        <v>3.9830000000000001</v>
      </c>
      <c r="V508" s="26" t="s">
        <v>47</v>
      </c>
      <c r="W508" s="26" t="s">
        <v>47</v>
      </c>
      <c r="X508" s="27">
        <v>4019</v>
      </c>
      <c r="Y508" s="26">
        <v>2.867</v>
      </c>
      <c r="Z508" s="26">
        <v>2.5350000000000001</v>
      </c>
      <c r="AA508" s="26">
        <v>465.9</v>
      </c>
    </row>
    <row r="509" spans="13:27">
      <c r="M509" s="45" t="s">
        <v>81</v>
      </c>
      <c r="N509" s="45" t="s">
        <v>76</v>
      </c>
      <c r="O509" s="45" t="s">
        <v>70</v>
      </c>
      <c r="P509" s="30">
        <v>2</v>
      </c>
      <c r="Q509" s="30">
        <v>1</v>
      </c>
      <c r="R509" s="26">
        <v>8</v>
      </c>
      <c r="S509" s="26">
        <v>9.0909999999999993</v>
      </c>
      <c r="T509" s="26">
        <v>21.09</v>
      </c>
      <c r="U509" s="26">
        <v>3.9849999999999999</v>
      </c>
      <c r="V509" s="26" t="s">
        <v>47</v>
      </c>
      <c r="W509" s="26" t="s">
        <v>47</v>
      </c>
      <c r="X509" s="27">
        <v>5709</v>
      </c>
      <c r="Y509" s="26">
        <v>2.3199999999999998</v>
      </c>
      <c r="Z509" s="26">
        <v>3.4740000000000002</v>
      </c>
      <c r="AA509" s="26">
        <v>516.79999999999995</v>
      </c>
    </row>
    <row r="510" spans="13:27">
      <c r="M510" s="45" t="s">
        <v>81</v>
      </c>
      <c r="N510" s="45" t="s">
        <v>76</v>
      </c>
      <c r="O510" s="45" t="s">
        <v>70</v>
      </c>
      <c r="P510" s="30">
        <v>2</v>
      </c>
      <c r="Q510" s="30">
        <v>1</v>
      </c>
      <c r="R510" s="26">
        <v>9</v>
      </c>
      <c r="S510" s="26">
        <v>12.46</v>
      </c>
      <c r="T510" s="26">
        <v>23.62</v>
      </c>
      <c r="U510" s="26">
        <v>3.9830000000000001</v>
      </c>
      <c r="V510" s="26" t="s">
        <v>47</v>
      </c>
      <c r="W510" s="26" t="s">
        <v>47</v>
      </c>
      <c r="X510" s="27">
        <v>8026</v>
      </c>
      <c r="Y510" s="26">
        <v>1.8959999999999999</v>
      </c>
      <c r="Z510" s="26">
        <v>4.7629999999999999</v>
      </c>
      <c r="AA510" s="26">
        <v>578.79999999999995</v>
      </c>
    </row>
    <row r="511" spans="13:27">
      <c r="M511" s="45" t="s">
        <v>81</v>
      </c>
      <c r="N511" s="45" t="s">
        <v>76</v>
      </c>
      <c r="O511" s="45" t="s">
        <v>70</v>
      </c>
      <c r="P511" s="30">
        <v>2</v>
      </c>
      <c r="Q511" s="30">
        <v>1</v>
      </c>
      <c r="R511" s="26">
        <v>10</v>
      </c>
      <c r="S511" s="26">
        <v>17.079999999999998</v>
      </c>
      <c r="T511" s="26">
        <v>26.98</v>
      </c>
      <c r="U511" s="26">
        <v>3.984</v>
      </c>
      <c r="V511" s="26" t="s">
        <v>47</v>
      </c>
      <c r="W511" s="26" t="s">
        <v>47</v>
      </c>
      <c r="X511" s="27">
        <v>11200</v>
      </c>
      <c r="Y511" s="26">
        <v>1.579</v>
      </c>
      <c r="Z511" s="26">
        <v>6.5279999999999996</v>
      </c>
      <c r="AA511" s="26">
        <v>661</v>
      </c>
    </row>
    <row r="512" spans="13:27">
      <c r="M512" s="45" t="s">
        <v>81</v>
      </c>
      <c r="N512" s="45" t="s">
        <v>76</v>
      </c>
      <c r="O512" s="45" t="s">
        <v>70</v>
      </c>
      <c r="P512" s="30">
        <v>2</v>
      </c>
      <c r="Q512" s="30">
        <v>1</v>
      </c>
      <c r="R512" s="26">
        <v>11</v>
      </c>
      <c r="S512" s="26">
        <v>23.41</v>
      </c>
      <c r="T512" s="26">
        <v>31.47</v>
      </c>
      <c r="U512" s="26">
        <v>3.9830000000000001</v>
      </c>
      <c r="V512" s="26" t="s">
        <v>47</v>
      </c>
      <c r="W512" s="26" t="s">
        <v>47</v>
      </c>
      <c r="X512" s="27">
        <v>15560</v>
      </c>
      <c r="Y512" s="26">
        <v>1.3440000000000001</v>
      </c>
      <c r="Z512" s="26">
        <v>8.9480000000000004</v>
      </c>
      <c r="AA512" s="26">
        <v>771.1</v>
      </c>
    </row>
    <row r="513" spans="13:27">
      <c r="M513" s="45" t="s">
        <v>81</v>
      </c>
      <c r="N513" s="45" t="s">
        <v>76</v>
      </c>
      <c r="O513" s="45" t="s">
        <v>70</v>
      </c>
      <c r="P513" s="30">
        <v>2</v>
      </c>
      <c r="Q513" s="30">
        <v>1</v>
      </c>
      <c r="R513" s="26">
        <v>12</v>
      </c>
      <c r="S513" s="26">
        <v>32.090000000000003</v>
      </c>
      <c r="T513" s="26">
        <v>37.4</v>
      </c>
      <c r="U513" s="26">
        <v>3.984</v>
      </c>
      <c r="V513" s="26" t="s">
        <v>47</v>
      </c>
      <c r="W513" s="26" t="s">
        <v>47</v>
      </c>
      <c r="X513" s="27">
        <v>21520</v>
      </c>
      <c r="Y513" s="26">
        <v>1.165</v>
      </c>
      <c r="Z513" s="26">
        <v>12.27</v>
      </c>
      <c r="AA513" s="26">
        <v>916.4</v>
      </c>
    </row>
    <row r="514" spans="13:27">
      <c r="M514" s="45" t="s">
        <v>81</v>
      </c>
      <c r="N514" s="45" t="s">
        <v>76</v>
      </c>
      <c r="O514" s="45" t="s">
        <v>70</v>
      </c>
      <c r="P514" s="30">
        <v>2</v>
      </c>
      <c r="Q514" s="30">
        <v>1</v>
      </c>
      <c r="R514" s="26">
        <v>13</v>
      </c>
      <c r="S514" s="26">
        <v>43.99</v>
      </c>
      <c r="T514" s="26">
        <v>45.59</v>
      </c>
      <c r="U514" s="26">
        <v>3.984</v>
      </c>
      <c r="V514" s="26" t="s">
        <v>47</v>
      </c>
      <c r="W514" s="26" t="s">
        <v>47</v>
      </c>
      <c r="X514" s="27">
        <v>29700</v>
      </c>
      <c r="Y514" s="26">
        <v>1.036</v>
      </c>
      <c r="Z514" s="26">
        <v>16.809999999999999</v>
      </c>
      <c r="AA514" s="27">
        <v>1117</v>
      </c>
    </row>
    <row r="515" spans="13:27">
      <c r="M515" s="45" t="s">
        <v>81</v>
      </c>
      <c r="N515" s="45" t="s">
        <v>76</v>
      </c>
      <c r="O515" s="45" t="s">
        <v>70</v>
      </c>
      <c r="P515" s="30">
        <v>2</v>
      </c>
      <c r="Q515" s="30">
        <v>1</v>
      </c>
      <c r="R515" s="26">
        <v>14</v>
      </c>
      <c r="S515" s="26">
        <v>60.3</v>
      </c>
      <c r="T515" s="26">
        <v>56.64</v>
      </c>
      <c r="U515" s="26">
        <v>3.9849999999999999</v>
      </c>
      <c r="V515" s="26" t="s">
        <v>47</v>
      </c>
      <c r="W515" s="26" t="s">
        <v>47</v>
      </c>
      <c r="X515" s="27">
        <v>40910</v>
      </c>
      <c r="Y515" s="26">
        <v>0.93930000000000002</v>
      </c>
      <c r="Z515" s="26">
        <v>23.05</v>
      </c>
      <c r="AA515" s="27">
        <v>1388</v>
      </c>
    </row>
    <row r="516" spans="13:27">
      <c r="M516" s="45" t="s">
        <v>81</v>
      </c>
      <c r="N516" s="45" t="s">
        <v>76</v>
      </c>
      <c r="O516" s="45" t="s">
        <v>70</v>
      </c>
      <c r="P516" s="30">
        <v>2</v>
      </c>
      <c r="Q516" s="30">
        <v>1</v>
      </c>
      <c r="R516" s="26">
        <v>15</v>
      </c>
      <c r="S516" s="26">
        <v>82.66</v>
      </c>
      <c r="T516" s="26">
        <v>72.150000000000006</v>
      </c>
      <c r="U516" s="26">
        <v>3.9849999999999999</v>
      </c>
      <c r="V516" s="26" t="s">
        <v>47</v>
      </c>
      <c r="W516" s="26" t="s">
        <v>47</v>
      </c>
      <c r="X516" s="27">
        <v>56270</v>
      </c>
      <c r="Y516" s="26">
        <v>0.87290000000000001</v>
      </c>
      <c r="Z516" s="26">
        <v>31.59</v>
      </c>
      <c r="AA516" s="27">
        <v>1768</v>
      </c>
    </row>
    <row r="517" spans="13:27">
      <c r="M517" s="45" t="s">
        <v>81</v>
      </c>
      <c r="N517" s="45" t="s">
        <v>76</v>
      </c>
      <c r="O517" s="45" t="s">
        <v>70</v>
      </c>
      <c r="P517" s="30">
        <v>2</v>
      </c>
      <c r="Q517" s="30">
        <v>1</v>
      </c>
      <c r="R517" s="26">
        <v>16</v>
      </c>
      <c r="S517" s="26">
        <v>113.3</v>
      </c>
      <c r="T517" s="26">
        <v>94.5</v>
      </c>
      <c r="U517" s="26">
        <v>3.9860000000000002</v>
      </c>
      <c r="V517" s="26" t="s">
        <v>47</v>
      </c>
      <c r="W517" s="26" t="s">
        <v>47</v>
      </c>
      <c r="X517" s="27">
        <v>77330</v>
      </c>
      <c r="Y517" s="26">
        <v>0.83399999999999996</v>
      </c>
      <c r="Z517" s="26">
        <v>43.3</v>
      </c>
      <c r="AA517" s="27">
        <v>2315</v>
      </c>
    </row>
    <row r="518" spans="13:27">
      <c r="M518" s="45" t="s">
        <v>81</v>
      </c>
      <c r="N518" s="45" t="s">
        <v>76</v>
      </c>
      <c r="O518" s="45" t="s">
        <v>70</v>
      </c>
      <c r="P518" s="30">
        <v>2</v>
      </c>
      <c r="Q518" s="30">
        <v>1</v>
      </c>
      <c r="R518" s="26">
        <v>17</v>
      </c>
      <c r="S518" s="26">
        <v>155.30000000000001</v>
      </c>
      <c r="T518" s="26">
        <v>126.9</v>
      </c>
      <c r="U518" s="26">
        <v>3.984</v>
      </c>
      <c r="V518" s="26" t="s">
        <v>47</v>
      </c>
      <c r="W518" s="26" t="s">
        <v>47</v>
      </c>
      <c r="X518" s="27">
        <v>106200</v>
      </c>
      <c r="Y518" s="26">
        <v>0.81689999999999996</v>
      </c>
      <c r="Z518" s="26">
        <v>59.36</v>
      </c>
      <c r="AA518" s="27">
        <v>3109</v>
      </c>
    </row>
    <row r="519" spans="13:27">
      <c r="M519" s="45" t="s">
        <v>81</v>
      </c>
      <c r="N519" s="45" t="s">
        <v>76</v>
      </c>
      <c r="O519" s="45" t="s">
        <v>70</v>
      </c>
      <c r="P519" s="30">
        <v>2</v>
      </c>
      <c r="Q519" s="30">
        <v>1</v>
      </c>
      <c r="R519" s="26">
        <v>18</v>
      </c>
      <c r="S519" s="26">
        <v>212.9</v>
      </c>
      <c r="T519" s="26">
        <v>171.4</v>
      </c>
      <c r="U519" s="26">
        <v>3.9870000000000001</v>
      </c>
      <c r="V519" s="26" t="s">
        <v>47</v>
      </c>
      <c r="W519" s="26" t="s">
        <v>47</v>
      </c>
      <c r="X519" s="27">
        <v>145700</v>
      </c>
      <c r="Y519" s="26">
        <v>0.80510000000000004</v>
      </c>
      <c r="Z519" s="26">
        <v>81.38</v>
      </c>
      <c r="AA519" s="27">
        <v>4200</v>
      </c>
    </row>
    <row r="520" spans="13:27">
      <c r="M520" s="45" t="s">
        <v>81</v>
      </c>
      <c r="N520" s="45" t="s">
        <v>76</v>
      </c>
      <c r="O520" s="45" t="s">
        <v>70</v>
      </c>
      <c r="P520" s="30">
        <v>2</v>
      </c>
      <c r="Q520" s="30">
        <v>1</v>
      </c>
      <c r="R520" s="26">
        <v>19</v>
      </c>
      <c r="S520" s="26">
        <v>291.89999999999998</v>
      </c>
      <c r="T520" s="26">
        <v>224.1</v>
      </c>
      <c r="U520" s="26">
        <v>3.9870000000000001</v>
      </c>
      <c r="V520" s="26" t="s">
        <v>47</v>
      </c>
      <c r="W520" s="26" t="s">
        <v>47</v>
      </c>
      <c r="X520" s="27">
        <v>200000</v>
      </c>
      <c r="Y520" s="26">
        <v>0.76770000000000005</v>
      </c>
      <c r="Z520" s="26">
        <v>111.6</v>
      </c>
      <c r="AA520" s="27">
        <v>5491</v>
      </c>
    </row>
    <row r="521" spans="13:27">
      <c r="M521" s="45" t="s">
        <v>81</v>
      </c>
      <c r="N521" s="45" t="s">
        <v>76</v>
      </c>
      <c r="O521" s="45" t="s">
        <v>70</v>
      </c>
      <c r="P521" s="28">
        <v>2</v>
      </c>
      <c r="Q521" s="28">
        <v>1</v>
      </c>
      <c r="R521" s="26">
        <v>20</v>
      </c>
      <c r="S521" s="26">
        <v>400.2</v>
      </c>
      <c r="T521" s="26">
        <v>272.3</v>
      </c>
      <c r="U521" s="26">
        <v>3.9870000000000001</v>
      </c>
      <c r="V521" s="26" t="s">
        <v>47</v>
      </c>
      <c r="W521" s="26" t="s">
        <v>47</v>
      </c>
      <c r="X521" s="27">
        <v>274300</v>
      </c>
      <c r="Y521" s="26">
        <v>0.68030000000000002</v>
      </c>
      <c r="Z521" s="26">
        <v>153</v>
      </c>
      <c r="AA521" s="27">
        <v>6671</v>
      </c>
    </row>
    <row r="522" spans="13:27">
      <c r="M522" s="45" t="s">
        <v>81</v>
      </c>
      <c r="N522" s="45" t="s">
        <v>76</v>
      </c>
      <c r="O522" s="45" t="s">
        <v>70</v>
      </c>
      <c r="P522" s="30">
        <v>3</v>
      </c>
      <c r="Q522" s="30">
        <v>1</v>
      </c>
      <c r="R522" s="26">
        <v>1</v>
      </c>
      <c r="S522" s="26">
        <v>0.99109999999999998</v>
      </c>
      <c r="T522" s="26">
        <v>4.9459999999999997</v>
      </c>
      <c r="U522" s="26">
        <v>3.9980000000000002</v>
      </c>
      <c r="V522" s="26" t="s">
        <v>47</v>
      </c>
      <c r="W522" s="26" t="s">
        <v>47</v>
      </c>
      <c r="X522" s="26">
        <v>147.9</v>
      </c>
      <c r="Y522" s="26">
        <v>4.99</v>
      </c>
      <c r="Z522" s="26">
        <v>0.37880000000000003</v>
      </c>
      <c r="AA522" s="26">
        <v>121.2</v>
      </c>
    </row>
    <row r="523" spans="13:27">
      <c r="M523" s="45" t="s">
        <v>81</v>
      </c>
      <c r="N523" s="45" t="s">
        <v>76</v>
      </c>
      <c r="O523" s="45" t="s">
        <v>70</v>
      </c>
      <c r="P523" s="30">
        <v>3</v>
      </c>
      <c r="Q523" s="30">
        <v>1</v>
      </c>
      <c r="R523" s="26">
        <v>2</v>
      </c>
      <c r="S523" s="26">
        <v>1.3680000000000001</v>
      </c>
      <c r="T523" s="26">
        <v>8.6910000000000007</v>
      </c>
      <c r="U523" s="26">
        <v>3.9980000000000002</v>
      </c>
      <c r="V523" s="26" t="s">
        <v>47</v>
      </c>
      <c r="W523" s="26" t="s">
        <v>47</v>
      </c>
      <c r="X523" s="26">
        <v>401.7</v>
      </c>
      <c r="Y523" s="26">
        <v>6.351</v>
      </c>
      <c r="Z523" s="26">
        <v>0.52300000000000002</v>
      </c>
      <c r="AA523" s="26">
        <v>212.9</v>
      </c>
    </row>
    <row r="524" spans="13:27">
      <c r="M524" s="45" t="s">
        <v>81</v>
      </c>
      <c r="N524" s="45" t="s">
        <v>76</v>
      </c>
      <c r="O524" s="45" t="s">
        <v>70</v>
      </c>
      <c r="P524" s="30">
        <v>3</v>
      </c>
      <c r="Q524" s="30">
        <v>1</v>
      </c>
      <c r="R524" s="26">
        <v>3</v>
      </c>
      <c r="S524" s="26">
        <v>1.8779999999999999</v>
      </c>
      <c r="T524" s="26">
        <v>10.46</v>
      </c>
      <c r="U524" s="26">
        <v>3.9980000000000002</v>
      </c>
      <c r="V524" s="26" t="s">
        <v>47</v>
      </c>
      <c r="W524" s="26" t="s">
        <v>47</v>
      </c>
      <c r="X524" s="26">
        <v>750.7</v>
      </c>
      <c r="Y524" s="26">
        <v>5.569</v>
      </c>
      <c r="Z524" s="26">
        <v>0.71779999999999999</v>
      </c>
      <c r="AA524" s="26">
        <v>256.3</v>
      </c>
    </row>
    <row r="525" spans="13:27">
      <c r="M525" s="45" t="s">
        <v>81</v>
      </c>
      <c r="N525" s="45" t="s">
        <v>76</v>
      </c>
      <c r="O525" s="45" t="s">
        <v>70</v>
      </c>
      <c r="P525" s="30">
        <v>3</v>
      </c>
      <c r="Q525" s="30">
        <v>1</v>
      </c>
      <c r="R525" s="26">
        <v>4</v>
      </c>
      <c r="S525" s="26">
        <v>2.5750000000000002</v>
      </c>
      <c r="T525" s="26">
        <v>11.9</v>
      </c>
      <c r="U525" s="26">
        <v>3.996</v>
      </c>
      <c r="V525" s="26" t="s">
        <v>47</v>
      </c>
      <c r="W525" s="26" t="s">
        <v>47</v>
      </c>
      <c r="X525" s="27">
        <v>1229</v>
      </c>
      <c r="Y525" s="26">
        <v>4.6210000000000004</v>
      </c>
      <c r="Z525" s="26">
        <v>0.98409999999999997</v>
      </c>
      <c r="AA525" s="26">
        <v>291.5</v>
      </c>
    </row>
    <row r="526" spans="13:27">
      <c r="M526" s="45" t="s">
        <v>81</v>
      </c>
      <c r="N526" s="45" t="s">
        <v>76</v>
      </c>
      <c r="O526" s="45" t="s">
        <v>70</v>
      </c>
      <c r="P526" s="30">
        <v>3</v>
      </c>
      <c r="Q526" s="30">
        <v>1</v>
      </c>
      <c r="R526" s="26">
        <v>5</v>
      </c>
      <c r="S526" s="26">
        <v>3.53</v>
      </c>
      <c r="T526" s="26">
        <v>13.34</v>
      </c>
      <c r="U526" s="26">
        <v>3.9969999999999999</v>
      </c>
      <c r="V526" s="26" t="s">
        <v>47</v>
      </c>
      <c r="W526" s="26" t="s">
        <v>47</v>
      </c>
      <c r="X526" s="27">
        <v>1886</v>
      </c>
      <c r="Y526" s="26">
        <v>3.7789999999999999</v>
      </c>
      <c r="Z526" s="26">
        <v>1.349</v>
      </c>
      <c r="AA526" s="26">
        <v>326.8</v>
      </c>
    </row>
    <row r="527" spans="13:27">
      <c r="M527" s="45" t="s">
        <v>81</v>
      </c>
      <c r="N527" s="45" t="s">
        <v>76</v>
      </c>
      <c r="O527" s="45" t="s">
        <v>70</v>
      </c>
      <c r="P527" s="30">
        <v>3</v>
      </c>
      <c r="Q527" s="30">
        <v>1</v>
      </c>
      <c r="R527" s="26">
        <v>6</v>
      </c>
      <c r="S527" s="26">
        <v>4.8390000000000004</v>
      </c>
      <c r="T527" s="26">
        <v>14.76</v>
      </c>
      <c r="U527" s="26">
        <v>3.9969999999999999</v>
      </c>
      <c r="V527" s="26" t="s">
        <v>47</v>
      </c>
      <c r="W527" s="26" t="s">
        <v>47</v>
      </c>
      <c r="X527" s="27">
        <v>2785</v>
      </c>
      <c r="Y527" s="26">
        <v>3.05</v>
      </c>
      <c r="Z527" s="26">
        <v>1.849</v>
      </c>
      <c r="AA527" s="26">
        <v>361.6</v>
      </c>
    </row>
    <row r="528" spans="13:27">
      <c r="M528" s="45" t="s">
        <v>81</v>
      </c>
      <c r="N528" s="45" t="s">
        <v>76</v>
      </c>
      <c r="O528" s="45" t="s">
        <v>70</v>
      </c>
      <c r="P528" s="30">
        <v>3</v>
      </c>
      <c r="Q528" s="30">
        <v>1</v>
      </c>
      <c r="R528" s="26">
        <v>7</v>
      </c>
      <c r="S528" s="26">
        <v>6.6319999999999997</v>
      </c>
      <c r="T528" s="26">
        <v>16.3</v>
      </c>
      <c r="U528" s="26">
        <v>3.9980000000000002</v>
      </c>
      <c r="V528" s="26" t="s">
        <v>47</v>
      </c>
      <c r="W528" s="26" t="s">
        <v>47</v>
      </c>
      <c r="X528" s="27">
        <v>4019</v>
      </c>
      <c r="Y528" s="26">
        <v>2.4580000000000002</v>
      </c>
      <c r="Z528" s="26">
        <v>2.5350000000000001</v>
      </c>
      <c r="AA528" s="26">
        <v>399.4</v>
      </c>
    </row>
    <row r="529" spans="13:27">
      <c r="M529" s="45" t="s">
        <v>81</v>
      </c>
      <c r="N529" s="45" t="s">
        <v>76</v>
      </c>
      <c r="O529" s="45" t="s">
        <v>70</v>
      </c>
      <c r="P529" s="30">
        <v>3</v>
      </c>
      <c r="Q529" s="30">
        <v>1</v>
      </c>
      <c r="R529" s="26">
        <v>8</v>
      </c>
      <c r="S529" s="26">
        <v>9.0920000000000005</v>
      </c>
      <c r="T529" s="26">
        <v>18.11</v>
      </c>
      <c r="U529" s="26">
        <v>3.9980000000000002</v>
      </c>
      <c r="V529" s="26" t="s">
        <v>47</v>
      </c>
      <c r="W529" s="26" t="s">
        <v>47</v>
      </c>
      <c r="X529" s="27">
        <v>5709</v>
      </c>
      <c r="Y529" s="26">
        <v>1.992</v>
      </c>
      <c r="Z529" s="26">
        <v>3.4750000000000001</v>
      </c>
      <c r="AA529" s="26">
        <v>443.8</v>
      </c>
    </row>
    <row r="530" spans="13:27">
      <c r="M530" s="45" t="s">
        <v>81</v>
      </c>
      <c r="N530" s="45" t="s">
        <v>76</v>
      </c>
      <c r="O530" s="45" t="s">
        <v>70</v>
      </c>
      <c r="P530" s="30">
        <v>3</v>
      </c>
      <c r="Q530" s="30">
        <v>1</v>
      </c>
      <c r="R530" s="26">
        <v>9</v>
      </c>
      <c r="S530" s="26">
        <v>12.46</v>
      </c>
      <c r="T530" s="26">
        <v>20.260000000000002</v>
      </c>
      <c r="U530" s="26">
        <v>3.9990000000000001</v>
      </c>
      <c r="V530" s="26" t="s">
        <v>47</v>
      </c>
      <c r="W530" s="26" t="s">
        <v>47</v>
      </c>
      <c r="X530" s="27">
        <v>8026</v>
      </c>
      <c r="Y530" s="26">
        <v>1.625</v>
      </c>
      <c r="Z530" s="26">
        <v>4.7629999999999999</v>
      </c>
      <c r="AA530" s="26">
        <v>496.3</v>
      </c>
    </row>
    <row r="531" spans="13:27">
      <c r="M531" s="45" t="s">
        <v>81</v>
      </c>
      <c r="N531" s="45" t="s">
        <v>76</v>
      </c>
      <c r="O531" s="45" t="s">
        <v>70</v>
      </c>
      <c r="P531" s="30">
        <v>3</v>
      </c>
      <c r="Q531" s="30">
        <v>1</v>
      </c>
      <c r="R531" s="26">
        <v>10</v>
      </c>
      <c r="S531" s="26">
        <v>17.079999999999998</v>
      </c>
      <c r="T531" s="26">
        <v>23</v>
      </c>
      <c r="U531" s="26">
        <v>3.9990000000000001</v>
      </c>
      <c r="V531" s="26" t="s">
        <v>47</v>
      </c>
      <c r="W531" s="26" t="s">
        <v>47</v>
      </c>
      <c r="X531" s="27">
        <v>11200</v>
      </c>
      <c r="Y531" s="26">
        <v>1.347</v>
      </c>
      <c r="Z531" s="26">
        <v>6.5279999999999996</v>
      </c>
      <c r="AA531" s="26">
        <v>563.70000000000005</v>
      </c>
    </row>
    <row r="532" spans="13:27">
      <c r="M532" s="45" t="s">
        <v>81</v>
      </c>
      <c r="N532" s="45" t="s">
        <v>76</v>
      </c>
      <c r="O532" s="45" t="s">
        <v>70</v>
      </c>
      <c r="P532" s="30">
        <v>3</v>
      </c>
      <c r="Q532" s="30">
        <v>1</v>
      </c>
      <c r="R532" s="26">
        <v>11</v>
      </c>
      <c r="S532" s="26">
        <v>23.41</v>
      </c>
      <c r="T532" s="26">
        <v>26.69</v>
      </c>
      <c r="U532" s="26">
        <v>3.9990000000000001</v>
      </c>
      <c r="V532" s="26" t="s">
        <v>47</v>
      </c>
      <c r="W532" s="26" t="s">
        <v>47</v>
      </c>
      <c r="X532" s="27">
        <v>15560</v>
      </c>
      <c r="Y532" s="26">
        <v>1.1399999999999999</v>
      </c>
      <c r="Z532" s="26">
        <v>8.9480000000000004</v>
      </c>
      <c r="AA532" s="26">
        <v>653.9</v>
      </c>
    </row>
    <row r="533" spans="13:27">
      <c r="M533" s="45" t="s">
        <v>81</v>
      </c>
      <c r="N533" s="45" t="s">
        <v>76</v>
      </c>
      <c r="O533" s="45" t="s">
        <v>70</v>
      </c>
      <c r="P533" s="30">
        <v>3</v>
      </c>
      <c r="Q533" s="30">
        <v>1</v>
      </c>
      <c r="R533" s="26">
        <v>12</v>
      </c>
      <c r="S533" s="26">
        <v>32.090000000000003</v>
      </c>
      <c r="T533" s="26">
        <v>31.65</v>
      </c>
      <c r="U533" s="26">
        <v>3.9990000000000001</v>
      </c>
      <c r="V533" s="26" t="s">
        <v>47</v>
      </c>
      <c r="W533" s="26" t="s">
        <v>47</v>
      </c>
      <c r="X533" s="27">
        <v>21520</v>
      </c>
      <c r="Y533" s="26">
        <v>0.98599999999999999</v>
      </c>
      <c r="Z533" s="26">
        <v>12.27</v>
      </c>
      <c r="AA533" s="26">
        <v>775.4</v>
      </c>
    </row>
    <row r="534" spans="13:27">
      <c r="M534" s="45" t="s">
        <v>81</v>
      </c>
      <c r="N534" s="45" t="s">
        <v>76</v>
      </c>
      <c r="O534" s="45" t="s">
        <v>70</v>
      </c>
      <c r="P534" s="30">
        <v>3</v>
      </c>
      <c r="Q534" s="30">
        <v>1</v>
      </c>
      <c r="R534" s="26">
        <v>13</v>
      </c>
      <c r="S534" s="26">
        <v>43.99</v>
      </c>
      <c r="T534" s="26">
        <v>38.369999999999997</v>
      </c>
      <c r="U534" s="26">
        <v>3.9969999999999999</v>
      </c>
      <c r="V534" s="26" t="s">
        <v>47</v>
      </c>
      <c r="W534" s="26" t="s">
        <v>47</v>
      </c>
      <c r="X534" s="27">
        <v>29700</v>
      </c>
      <c r="Y534" s="26">
        <v>0.87209999999999999</v>
      </c>
      <c r="Z534" s="26">
        <v>16.809999999999999</v>
      </c>
      <c r="AA534" s="26">
        <v>940</v>
      </c>
    </row>
    <row r="535" spans="13:27">
      <c r="M535" s="45" t="s">
        <v>81</v>
      </c>
      <c r="N535" s="45" t="s">
        <v>76</v>
      </c>
      <c r="O535" s="45" t="s">
        <v>70</v>
      </c>
      <c r="P535" s="30">
        <v>3</v>
      </c>
      <c r="Q535" s="30">
        <v>1</v>
      </c>
      <c r="R535" s="26">
        <v>14</v>
      </c>
      <c r="S535" s="26">
        <v>60.3</v>
      </c>
      <c r="T535" s="26">
        <v>47.42</v>
      </c>
      <c r="U535" s="26">
        <v>3.9990000000000001</v>
      </c>
      <c r="V535" s="26" t="s">
        <v>47</v>
      </c>
      <c r="W535" s="26" t="s">
        <v>47</v>
      </c>
      <c r="X535" s="27">
        <v>40910</v>
      </c>
      <c r="Y535" s="26">
        <v>0.78639999999999999</v>
      </c>
      <c r="Z535" s="26">
        <v>23.05</v>
      </c>
      <c r="AA535" s="27">
        <v>1162</v>
      </c>
    </row>
    <row r="536" spans="13:27">
      <c r="M536" s="45" t="s">
        <v>81</v>
      </c>
      <c r="N536" s="45" t="s">
        <v>76</v>
      </c>
      <c r="O536" s="45" t="s">
        <v>70</v>
      </c>
      <c r="P536" s="30">
        <v>3</v>
      </c>
      <c r="Q536" s="30">
        <v>1</v>
      </c>
      <c r="R536" s="26">
        <v>15</v>
      </c>
      <c r="S536" s="26">
        <v>82.66</v>
      </c>
      <c r="T536" s="26">
        <v>59.74</v>
      </c>
      <c r="U536" s="26">
        <v>3.9980000000000002</v>
      </c>
      <c r="V536" s="26" t="s">
        <v>47</v>
      </c>
      <c r="W536" s="26" t="s">
        <v>47</v>
      </c>
      <c r="X536" s="27">
        <v>56280</v>
      </c>
      <c r="Y536" s="26">
        <v>0.72260000000000002</v>
      </c>
      <c r="Z536" s="26">
        <v>31.59</v>
      </c>
      <c r="AA536" s="27">
        <v>1464</v>
      </c>
    </row>
    <row r="537" spans="13:27">
      <c r="M537" s="45" t="s">
        <v>81</v>
      </c>
      <c r="N537" s="45" t="s">
        <v>76</v>
      </c>
      <c r="O537" s="45" t="s">
        <v>70</v>
      </c>
      <c r="P537" s="30">
        <v>3</v>
      </c>
      <c r="Q537" s="30">
        <v>1</v>
      </c>
      <c r="R537" s="26">
        <v>16</v>
      </c>
      <c r="S537" s="26">
        <v>113.3</v>
      </c>
      <c r="T537" s="26">
        <v>77.03</v>
      </c>
      <c r="U537" s="26">
        <v>3.9980000000000002</v>
      </c>
      <c r="V537" s="26" t="s">
        <v>47</v>
      </c>
      <c r="W537" s="26" t="s">
        <v>47</v>
      </c>
      <c r="X537" s="27">
        <v>77340</v>
      </c>
      <c r="Y537" s="26">
        <v>0.67989999999999995</v>
      </c>
      <c r="Z537" s="26">
        <v>43.3</v>
      </c>
      <c r="AA537" s="27">
        <v>1887</v>
      </c>
    </row>
    <row r="538" spans="13:27">
      <c r="M538" s="45" t="s">
        <v>81</v>
      </c>
      <c r="N538" s="45" t="s">
        <v>76</v>
      </c>
      <c r="O538" s="45" t="s">
        <v>70</v>
      </c>
      <c r="P538" s="30">
        <v>3</v>
      </c>
      <c r="Q538" s="30">
        <v>1</v>
      </c>
      <c r="R538" s="26">
        <v>17</v>
      </c>
      <c r="S538" s="26">
        <v>155.30000000000001</v>
      </c>
      <c r="T538" s="26">
        <v>101.7</v>
      </c>
      <c r="U538" s="26">
        <v>3.9980000000000002</v>
      </c>
      <c r="V538" s="26" t="s">
        <v>47</v>
      </c>
      <c r="W538" s="26" t="s">
        <v>47</v>
      </c>
      <c r="X538" s="27">
        <v>106200</v>
      </c>
      <c r="Y538" s="26">
        <v>0.65459999999999996</v>
      </c>
      <c r="Z538" s="26">
        <v>59.36</v>
      </c>
      <c r="AA538" s="27">
        <v>2491</v>
      </c>
    </row>
    <row r="539" spans="13:27">
      <c r="M539" s="45" t="s">
        <v>81</v>
      </c>
      <c r="N539" s="45" t="s">
        <v>76</v>
      </c>
      <c r="O539" s="45" t="s">
        <v>70</v>
      </c>
      <c r="P539" s="30">
        <v>3</v>
      </c>
      <c r="Q539" s="30">
        <v>1</v>
      </c>
      <c r="R539" s="26">
        <v>18</v>
      </c>
      <c r="S539" s="26">
        <v>212.9</v>
      </c>
      <c r="T539" s="26">
        <v>136.9</v>
      </c>
      <c r="U539" s="26">
        <v>3.9980000000000002</v>
      </c>
      <c r="V539" s="26" t="s">
        <v>47</v>
      </c>
      <c r="W539" s="26" t="s">
        <v>47</v>
      </c>
      <c r="X539" s="27">
        <v>145800</v>
      </c>
      <c r="Y539" s="26">
        <v>0.6431</v>
      </c>
      <c r="Z539" s="26">
        <v>81.37</v>
      </c>
      <c r="AA539" s="27">
        <v>3355</v>
      </c>
    </row>
    <row r="540" spans="13:27">
      <c r="M540" s="45" t="s">
        <v>81</v>
      </c>
      <c r="N540" s="45" t="s">
        <v>76</v>
      </c>
      <c r="O540" s="45" t="s">
        <v>70</v>
      </c>
      <c r="P540" s="30">
        <v>3</v>
      </c>
      <c r="Q540" s="30">
        <v>1</v>
      </c>
      <c r="R540" s="26">
        <v>19</v>
      </c>
      <c r="S540" s="26">
        <v>291.89999999999998</v>
      </c>
      <c r="T540" s="26">
        <v>185.3</v>
      </c>
      <c r="U540" s="26">
        <v>4</v>
      </c>
      <c r="V540" s="26" t="s">
        <v>47</v>
      </c>
      <c r="W540" s="26" t="s">
        <v>47</v>
      </c>
      <c r="X540" s="27">
        <v>200000</v>
      </c>
      <c r="Y540" s="26">
        <v>0.63500000000000001</v>
      </c>
      <c r="Z540" s="26">
        <v>111.5</v>
      </c>
      <c r="AA540" s="27">
        <v>4541</v>
      </c>
    </row>
    <row r="541" spans="13:27">
      <c r="M541" s="45" t="s">
        <v>81</v>
      </c>
      <c r="N541" s="45" t="s">
        <v>76</v>
      </c>
      <c r="O541" s="45" t="s">
        <v>70</v>
      </c>
      <c r="P541" s="28">
        <v>3</v>
      </c>
      <c r="Q541" s="28">
        <v>1</v>
      </c>
      <c r="R541" s="26">
        <v>20</v>
      </c>
      <c r="S541" s="26">
        <v>400.1</v>
      </c>
      <c r="T541" s="26">
        <v>240.5</v>
      </c>
      <c r="U541" s="26">
        <v>4</v>
      </c>
      <c r="V541" s="26" t="s">
        <v>47</v>
      </c>
      <c r="W541" s="26" t="s">
        <v>47</v>
      </c>
      <c r="X541" s="27">
        <v>274300</v>
      </c>
      <c r="Y541" s="26">
        <v>0.60099999999999998</v>
      </c>
      <c r="Z541" s="26">
        <v>152.9</v>
      </c>
      <c r="AA541" s="27">
        <v>5892</v>
      </c>
    </row>
    <row r="542" spans="13:27">
      <c r="M542" s="45" t="s">
        <v>81</v>
      </c>
      <c r="N542" s="45" t="s">
        <v>76</v>
      </c>
      <c r="O542" s="45" t="s">
        <v>70</v>
      </c>
      <c r="P542" s="30">
        <v>1</v>
      </c>
      <c r="Q542" s="30">
        <v>2</v>
      </c>
      <c r="R542" s="26">
        <v>1</v>
      </c>
      <c r="S542" s="26">
        <v>3.141E-2</v>
      </c>
      <c r="T542" s="26">
        <v>6.744E-2</v>
      </c>
      <c r="U542" s="26">
        <v>3.863</v>
      </c>
      <c r="V542" s="26">
        <v>10.220000000000001</v>
      </c>
      <c r="W542" s="26">
        <v>8.8019999999999996</v>
      </c>
      <c r="X542" s="26">
        <v>0.49990000000000001</v>
      </c>
      <c r="Y542" s="26" t="s">
        <v>47</v>
      </c>
      <c r="Z542" s="26" t="s">
        <v>47</v>
      </c>
      <c r="AA542" s="26">
        <v>1.6519999999999999</v>
      </c>
    </row>
    <row r="543" spans="13:27">
      <c r="M543" s="45" t="s">
        <v>81</v>
      </c>
      <c r="N543" s="45" t="s">
        <v>76</v>
      </c>
      <c r="O543" s="45" t="s">
        <v>70</v>
      </c>
      <c r="P543" s="30">
        <v>1</v>
      </c>
      <c r="Q543" s="30">
        <v>2</v>
      </c>
      <c r="R543" s="26">
        <v>2</v>
      </c>
      <c r="S543" s="26">
        <v>4.2459999999999998E-2</v>
      </c>
      <c r="T543" s="26">
        <v>0.12479999999999999</v>
      </c>
      <c r="U543" s="26">
        <v>3.8690000000000002</v>
      </c>
      <c r="V543" s="26">
        <v>8.3829999999999991</v>
      </c>
      <c r="W543" s="26">
        <v>16.46</v>
      </c>
      <c r="X543" s="26">
        <v>0.67579999999999996</v>
      </c>
      <c r="Y543" s="26" t="s">
        <v>47</v>
      </c>
      <c r="Z543" s="26" t="s">
        <v>47</v>
      </c>
      <c r="AA543" s="26">
        <v>3.0579999999999998</v>
      </c>
    </row>
    <row r="544" spans="13:27">
      <c r="M544" s="45" t="s">
        <v>81</v>
      </c>
      <c r="N544" s="45" t="s">
        <v>76</v>
      </c>
      <c r="O544" s="45" t="s">
        <v>70</v>
      </c>
      <c r="P544" s="30">
        <v>1</v>
      </c>
      <c r="Q544" s="30">
        <v>2</v>
      </c>
      <c r="R544" s="26">
        <v>3</v>
      </c>
      <c r="S544" s="26">
        <v>5.7869999999999998E-2</v>
      </c>
      <c r="T544" s="26">
        <v>0.1714</v>
      </c>
      <c r="U544" s="26">
        <v>3.8740000000000001</v>
      </c>
      <c r="V544" s="26">
        <v>7.57</v>
      </c>
      <c r="W544" s="26">
        <v>17</v>
      </c>
      <c r="X544" s="26">
        <v>0.92110000000000003</v>
      </c>
      <c r="Y544" s="26" t="s">
        <v>47</v>
      </c>
      <c r="Z544" s="26" t="s">
        <v>47</v>
      </c>
      <c r="AA544" s="26">
        <v>4.2009999999999996</v>
      </c>
    </row>
    <row r="545" spans="4:27">
      <c r="M545" s="45" t="s">
        <v>81</v>
      </c>
      <c r="N545" s="45" t="s">
        <v>76</v>
      </c>
      <c r="O545" s="45" t="s">
        <v>70</v>
      </c>
      <c r="P545" s="30">
        <v>1</v>
      </c>
      <c r="Q545" s="30">
        <v>2</v>
      </c>
      <c r="R545" s="26">
        <v>4</v>
      </c>
      <c r="S545" s="26">
        <v>7.9299999999999995E-2</v>
      </c>
      <c r="T545" s="26">
        <v>0.22570000000000001</v>
      </c>
      <c r="U545" s="26">
        <v>3.8769999999999998</v>
      </c>
      <c r="V545" s="26">
        <v>7.109</v>
      </c>
      <c r="W545" s="26">
        <v>16.41</v>
      </c>
      <c r="X545" s="26">
        <v>1.262</v>
      </c>
      <c r="Y545" s="26" t="s">
        <v>47</v>
      </c>
      <c r="Z545" s="26" t="s">
        <v>47</v>
      </c>
      <c r="AA545" s="26">
        <v>5.5289999999999999</v>
      </c>
    </row>
    <row r="546" spans="4:27">
      <c r="M546" s="45" t="s">
        <v>81</v>
      </c>
      <c r="N546" s="45" t="s">
        <v>76</v>
      </c>
      <c r="O546" s="45" t="s">
        <v>70</v>
      </c>
      <c r="P546" s="30">
        <v>1</v>
      </c>
      <c r="Q546" s="30">
        <v>2</v>
      </c>
      <c r="R546" s="26">
        <v>5</v>
      </c>
      <c r="S546" s="26">
        <v>0.1087</v>
      </c>
      <c r="T546" s="26">
        <v>0.29380000000000001</v>
      </c>
      <c r="U546" s="26">
        <v>3.883</v>
      </c>
      <c r="V546" s="26">
        <v>6.7859999999999996</v>
      </c>
      <c r="W546" s="26">
        <v>15.57</v>
      </c>
      <c r="X546" s="26">
        <v>1.73</v>
      </c>
      <c r="Y546" s="26" t="s">
        <v>47</v>
      </c>
      <c r="Z546" s="26" t="s">
        <v>47</v>
      </c>
      <c r="AA546" s="26">
        <v>7.1989999999999998</v>
      </c>
    </row>
    <row r="547" spans="4:27">
      <c r="M547" s="45" t="s">
        <v>81</v>
      </c>
      <c r="N547" s="45" t="s">
        <v>76</v>
      </c>
      <c r="O547" s="45" t="s">
        <v>70</v>
      </c>
      <c r="P547" s="30">
        <v>1</v>
      </c>
      <c r="Q547" s="30">
        <v>2</v>
      </c>
      <c r="R547" s="26">
        <v>6</v>
      </c>
      <c r="S547" s="26">
        <v>0.14899999999999999</v>
      </c>
      <c r="T547" s="26">
        <v>0.3785</v>
      </c>
      <c r="U547" s="26">
        <v>3.8889999999999998</v>
      </c>
      <c r="V547" s="26">
        <v>6.4980000000000002</v>
      </c>
      <c r="W547" s="26">
        <v>14.58</v>
      </c>
      <c r="X547" s="26">
        <v>2.371</v>
      </c>
      <c r="Y547" s="26" t="s">
        <v>47</v>
      </c>
      <c r="Z547" s="26" t="s">
        <v>47</v>
      </c>
      <c r="AA547" s="26">
        <v>9.2739999999999991</v>
      </c>
    </row>
    <row r="548" spans="4:27">
      <c r="M548" s="45" t="s">
        <v>81</v>
      </c>
      <c r="N548" s="45" t="s">
        <v>76</v>
      </c>
      <c r="O548" s="45" t="s">
        <v>70</v>
      </c>
      <c r="P548" s="30">
        <v>1</v>
      </c>
      <c r="Q548" s="30">
        <v>2</v>
      </c>
      <c r="R548" s="26">
        <v>7</v>
      </c>
      <c r="S548" s="26">
        <v>0.20419999999999999</v>
      </c>
      <c r="T548" s="26">
        <v>0.48170000000000002</v>
      </c>
      <c r="U548" s="26">
        <v>3.8959999999999999</v>
      </c>
      <c r="V548" s="26">
        <v>6.2</v>
      </c>
      <c r="W548" s="26">
        <v>13.46</v>
      </c>
      <c r="X548" s="26">
        <v>3.2509999999999999</v>
      </c>
      <c r="Y548" s="26" t="s">
        <v>47</v>
      </c>
      <c r="Z548" s="26" t="s">
        <v>47</v>
      </c>
      <c r="AA548" s="26">
        <v>11.8</v>
      </c>
    </row>
    <row r="549" spans="4:27">
      <c r="D549" s="2"/>
      <c r="M549" s="45" t="s">
        <v>81</v>
      </c>
      <c r="N549" s="45" t="s">
        <v>76</v>
      </c>
      <c r="O549" s="45" t="s">
        <v>70</v>
      </c>
      <c r="P549" s="30">
        <v>1</v>
      </c>
      <c r="Q549" s="30">
        <v>2</v>
      </c>
      <c r="R549" s="26">
        <v>8</v>
      </c>
      <c r="S549" s="26">
        <v>0.28000000000000003</v>
      </c>
      <c r="T549" s="26">
        <v>0.60760000000000003</v>
      </c>
      <c r="U549" s="26">
        <v>3.9</v>
      </c>
      <c r="V549" s="26">
        <v>5.92</v>
      </c>
      <c r="W549" s="26">
        <v>12.28</v>
      </c>
      <c r="X549" s="26">
        <v>4.4560000000000004</v>
      </c>
      <c r="Y549" s="26" t="s">
        <v>47</v>
      </c>
      <c r="Z549" s="26" t="s">
        <v>47</v>
      </c>
      <c r="AA549" s="26">
        <v>14.89</v>
      </c>
    </row>
    <row r="550" spans="4:27">
      <c r="M550" s="45" t="s">
        <v>81</v>
      </c>
      <c r="N550" s="45" t="s">
        <v>76</v>
      </c>
      <c r="O550" s="45" t="s">
        <v>70</v>
      </c>
      <c r="P550" s="30">
        <v>1</v>
      </c>
      <c r="Q550" s="30">
        <v>2</v>
      </c>
      <c r="R550" s="26">
        <v>9</v>
      </c>
      <c r="S550" s="26">
        <v>0.38379999999999997</v>
      </c>
      <c r="T550" s="26">
        <v>0.76160000000000005</v>
      </c>
      <c r="U550" s="26">
        <v>3.907</v>
      </c>
      <c r="V550" s="26">
        <v>5.657</v>
      </c>
      <c r="W550" s="26">
        <v>11.11</v>
      </c>
      <c r="X550" s="26">
        <v>6.1079999999999997</v>
      </c>
      <c r="Y550" s="26" t="s">
        <v>47</v>
      </c>
      <c r="Z550" s="26" t="s">
        <v>47</v>
      </c>
      <c r="AA550" s="26">
        <v>18.66</v>
      </c>
    </row>
    <row r="551" spans="4:27">
      <c r="M551" s="45" t="s">
        <v>81</v>
      </c>
      <c r="N551" s="45" t="s">
        <v>76</v>
      </c>
      <c r="O551" s="45" t="s">
        <v>70</v>
      </c>
      <c r="P551" s="30">
        <v>1</v>
      </c>
      <c r="Q551" s="30">
        <v>2</v>
      </c>
      <c r="R551" s="26">
        <v>10</v>
      </c>
      <c r="S551" s="26">
        <v>0.52610000000000001</v>
      </c>
      <c r="T551" s="26">
        <v>0.95109999999999995</v>
      </c>
      <c r="U551" s="26">
        <v>3.9129999999999998</v>
      </c>
      <c r="V551" s="26">
        <v>5.3920000000000003</v>
      </c>
      <c r="W551" s="26">
        <v>9.9979999999999993</v>
      </c>
      <c r="X551" s="26">
        <v>8.3729999999999993</v>
      </c>
      <c r="Y551" s="26" t="s">
        <v>47</v>
      </c>
      <c r="Z551" s="26" t="s">
        <v>47</v>
      </c>
      <c r="AA551" s="26">
        <v>23.3</v>
      </c>
    </row>
    <row r="552" spans="4:27">
      <c r="M552" s="45" t="s">
        <v>81</v>
      </c>
      <c r="N552" s="45" t="s">
        <v>76</v>
      </c>
      <c r="O552" s="45" t="s">
        <v>70</v>
      </c>
      <c r="P552" s="30">
        <v>1</v>
      </c>
      <c r="Q552" s="30">
        <v>2</v>
      </c>
      <c r="R552" s="26">
        <v>11</v>
      </c>
      <c r="S552" s="26">
        <v>0.72109999999999996</v>
      </c>
      <c r="T552" s="26">
        <v>1.1879999999999999</v>
      </c>
      <c r="U552" s="26">
        <v>3.92</v>
      </c>
      <c r="V552" s="26">
        <v>5.1429999999999998</v>
      </c>
      <c r="W552" s="26">
        <v>8.9830000000000005</v>
      </c>
      <c r="X552" s="26">
        <v>11.48</v>
      </c>
      <c r="Y552" s="26" t="s">
        <v>47</v>
      </c>
      <c r="Z552" s="26" t="s">
        <v>47</v>
      </c>
      <c r="AA552" s="26">
        <v>29.11</v>
      </c>
    </row>
    <row r="553" spans="4:27">
      <c r="M553" s="45" t="s">
        <v>81</v>
      </c>
      <c r="N553" s="45" t="s">
        <v>76</v>
      </c>
      <c r="O553" s="45" t="s">
        <v>70</v>
      </c>
      <c r="P553" s="30">
        <v>1</v>
      </c>
      <c r="Q553" s="30">
        <v>2</v>
      </c>
      <c r="R553" s="26">
        <v>12</v>
      </c>
      <c r="S553" s="26">
        <v>0.98850000000000005</v>
      </c>
      <c r="T553" s="26">
        <v>1.4910000000000001</v>
      </c>
      <c r="U553" s="26">
        <v>3.9239999999999999</v>
      </c>
      <c r="V553" s="26">
        <v>4.9320000000000004</v>
      </c>
      <c r="W553" s="26">
        <v>8.0960000000000001</v>
      </c>
      <c r="X553" s="26">
        <v>15.73</v>
      </c>
      <c r="Y553" s="26" t="s">
        <v>47</v>
      </c>
      <c r="Z553" s="26" t="s">
        <v>47</v>
      </c>
      <c r="AA553" s="26">
        <v>36.54</v>
      </c>
    </row>
    <row r="554" spans="4:27">
      <c r="M554" s="45" t="s">
        <v>81</v>
      </c>
      <c r="N554" s="45" t="s">
        <v>76</v>
      </c>
      <c r="O554" s="45" t="s">
        <v>70</v>
      </c>
      <c r="P554" s="30">
        <v>1</v>
      </c>
      <c r="Q554" s="30">
        <v>2</v>
      </c>
      <c r="R554" s="26">
        <v>13</v>
      </c>
      <c r="S554" s="26">
        <v>1.355</v>
      </c>
      <c r="T554" s="26">
        <v>1.899</v>
      </c>
      <c r="U554" s="26">
        <v>3.9279999999999999</v>
      </c>
      <c r="V554" s="26">
        <v>4.7969999999999997</v>
      </c>
      <c r="W554" s="26">
        <v>7.3879999999999999</v>
      </c>
      <c r="X554" s="26">
        <v>21.56</v>
      </c>
      <c r="Y554" s="26" t="s">
        <v>47</v>
      </c>
      <c r="Z554" s="26" t="s">
        <v>47</v>
      </c>
      <c r="AA554" s="26">
        <v>46.54</v>
      </c>
    </row>
    <row r="555" spans="4:27">
      <c r="M555" s="45" t="s">
        <v>81</v>
      </c>
      <c r="N555" s="45" t="s">
        <v>76</v>
      </c>
      <c r="O555" s="45" t="s">
        <v>70</v>
      </c>
      <c r="P555" s="30">
        <v>1</v>
      </c>
      <c r="Q555" s="30">
        <v>2</v>
      </c>
      <c r="R555" s="26">
        <v>14</v>
      </c>
      <c r="S555" s="26">
        <v>1.857</v>
      </c>
      <c r="T555" s="26">
        <v>2.4820000000000002</v>
      </c>
      <c r="U555" s="26">
        <v>3.9329999999999998</v>
      </c>
      <c r="V555" s="26">
        <v>4.79</v>
      </c>
      <c r="W555" s="26">
        <v>6.8970000000000002</v>
      </c>
      <c r="X555" s="26">
        <v>29.56</v>
      </c>
      <c r="Y555" s="26" t="s">
        <v>47</v>
      </c>
      <c r="Z555" s="26" t="s">
        <v>47</v>
      </c>
      <c r="AA555" s="26">
        <v>60.82</v>
      </c>
    </row>
    <row r="556" spans="4:27">
      <c r="M556" s="45" t="s">
        <v>81</v>
      </c>
      <c r="N556" s="45" t="s">
        <v>76</v>
      </c>
      <c r="O556" s="45" t="s">
        <v>70</v>
      </c>
      <c r="P556" s="30">
        <v>1</v>
      </c>
      <c r="Q556" s="30">
        <v>2</v>
      </c>
      <c r="R556" s="26">
        <v>15</v>
      </c>
      <c r="S556" s="26">
        <v>2.5459999999999998</v>
      </c>
      <c r="T556" s="26">
        <v>3.36</v>
      </c>
      <c r="U556" s="26">
        <v>3.9380000000000002</v>
      </c>
      <c r="V556" s="26">
        <v>4.9800000000000004</v>
      </c>
      <c r="W556" s="26">
        <v>6.6310000000000002</v>
      </c>
      <c r="X556" s="26">
        <v>40.520000000000003</v>
      </c>
      <c r="Y556" s="26" t="s">
        <v>47</v>
      </c>
      <c r="Z556" s="26" t="s">
        <v>47</v>
      </c>
      <c r="AA556" s="26">
        <v>82.33</v>
      </c>
    </row>
    <row r="557" spans="4:27">
      <c r="M557" s="45" t="s">
        <v>81</v>
      </c>
      <c r="N557" s="45" t="s">
        <v>76</v>
      </c>
      <c r="O557" s="45" t="s">
        <v>70</v>
      </c>
      <c r="P557" s="30">
        <v>1</v>
      </c>
      <c r="Q557" s="30">
        <v>2</v>
      </c>
      <c r="R557" s="26">
        <v>16</v>
      </c>
      <c r="S557" s="26">
        <v>3.49</v>
      </c>
      <c r="T557" s="26">
        <v>4.7039999999999997</v>
      </c>
      <c r="U557" s="26">
        <v>3.9430000000000001</v>
      </c>
      <c r="V557" s="26">
        <v>5.4189999999999996</v>
      </c>
      <c r="W557" s="26">
        <v>6.5090000000000003</v>
      </c>
      <c r="X557" s="26">
        <v>55.54</v>
      </c>
      <c r="Y557" s="26" t="s">
        <v>47</v>
      </c>
      <c r="Z557" s="26" t="s">
        <v>47</v>
      </c>
      <c r="AA557" s="26">
        <v>115.3</v>
      </c>
    </row>
    <row r="558" spans="4:27">
      <c r="M558" s="45" t="s">
        <v>81</v>
      </c>
      <c r="N558" s="45" t="s">
        <v>76</v>
      </c>
      <c r="O558" s="45" t="s">
        <v>70</v>
      </c>
      <c r="P558" s="30">
        <v>1</v>
      </c>
      <c r="Q558" s="30">
        <v>2</v>
      </c>
      <c r="R558" s="26">
        <v>17</v>
      </c>
      <c r="S558" s="26">
        <v>4.7850000000000001</v>
      </c>
      <c r="T558" s="26">
        <v>6.6449999999999996</v>
      </c>
      <c r="U558" s="26">
        <v>3.9449999999999998</v>
      </c>
      <c r="V558" s="26">
        <v>6.0620000000000003</v>
      </c>
      <c r="W558" s="26">
        <v>6.2759999999999998</v>
      </c>
      <c r="X558" s="26">
        <v>76.150000000000006</v>
      </c>
      <c r="Y558" s="26" t="s">
        <v>47</v>
      </c>
      <c r="Z558" s="26" t="s">
        <v>47</v>
      </c>
      <c r="AA558" s="26">
        <v>162.80000000000001</v>
      </c>
    </row>
    <row r="559" spans="4:27">
      <c r="M559" s="45" t="s">
        <v>81</v>
      </c>
      <c r="N559" s="45" t="s">
        <v>76</v>
      </c>
      <c r="O559" s="45" t="s">
        <v>70</v>
      </c>
      <c r="P559" s="30">
        <v>1</v>
      </c>
      <c r="Q559" s="30">
        <v>2</v>
      </c>
      <c r="R559" s="26">
        <v>18</v>
      </c>
      <c r="S559" s="26">
        <v>6.56</v>
      </c>
      <c r="T559" s="26">
        <v>9.2639999999999993</v>
      </c>
      <c r="U559" s="26">
        <v>3.9460000000000002</v>
      </c>
      <c r="V559" s="26">
        <v>6.7430000000000003</v>
      </c>
      <c r="W559" s="26">
        <v>5.7679999999999998</v>
      </c>
      <c r="X559" s="26">
        <v>104.4</v>
      </c>
      <c r="Y559" s="26" t="s">
        <v>47</v>
      </c>
      <c r="Z559" s="26" t="s">
        <v>47</v>
      </c>
      <c r="AA559" s="26">
        <v>227</v>
      </c>
    </row>
    <row r="560" spans="4:27">
      <c r="M560" s="45" t="s">
        <v>81</v>
      </c>
      <c r="N560" s="45" t="s">
        <v>76</v>
      </c>
      <c r="O560" s="45" t="s">
        <v>70</v>
      </c>
      <c r="P560" s="30">
        <v>1</v>
      </c>
      <c r="Q560" s="30">
        <v>2</v>
      </c>
      <c r="R560" s="26">
        <v>19</v>
      </c>
      <c r="S560" s="26">
        <v>8.9909999999999997</v>
      </c>
      <c r="T560" s="26">
        <v>12.62</v>
      </c>
      <c r="U560" s="26">
        <v>3.948</v>
      </c>
      <c r="V560" s="26">
        <v>7.266</v>
      </c>
      <c r="W560" s="26">
        <v>5.0030000000000001</v>
      </c>
      <c r="X560" s="26">
        <v>143.1</v>
      </c>
      <c r="Y560" s="26" t="s">
        <v>47</v>
      </c>
      <c r="Z560" s="26" t="s">
        <v>47</v>
      </c>
      <c r="AA560" s="26">
        <v>309.3</v>
      </c>
    </row>
    <row r="561" spans="13:27">
      <c r="M561" s="45" t="s">
        <v>81</v>
      </c>
      <c r="N561" s="45" t="s">
        <v>76</v>
      </c>
      <c r="O561" s="45" t="s">
        <v>70</v>
      </c>
      <c r="P561" s="28">
        <v>1</v>
      </c>
      <c r="Q561" s="28">
        <v>2</v>
      </c>
      <c r="R561" s="26">
        <v>20</v>
      </c>
      <c r="S561" s="26">
        <v>12.32</v>
      </c>
      <c r="T561" s="26">
        <v>16.670000000000002</v>
      </c>
      <c r="U561" s="26">
        <v>3.9489999999999998</v>
      </c>
      <c r="V561" s="26">
        <v>7.4560000000000004</v>
      </c>
      <c r="W561" s="26">
        <v>4.0839999999999996</v>
      </c>
      <c r="X561" s="26">
        <v>196.1</v>
      </c>
      <c r="Y561" s="26" t="s">
        <v>47</v>
      </c>
      <c r="Z561" s="26" t="s">
        <v>47</v>
      </c>
      <c r="AA561" s="26">
        <v>408.5</v>
      </c>
    </row>
    <row r="562" spans="13:27">
      <c r="M562" s="45" t="s">
        <v>81</v>
      </c>
      <c r="N562" s="45" t="s">
        <v>76</v>
      </c>
      <c r="O562" s="45" t="s">
        <v>70</v>
      </c>
      <c r="P562" s="30">
        <v>2</v>
      </c>
      <c r="Q562" s="30">
        <v>2</v>
      </c>
      <c r="R562" s="26">
        <v>1</v>
      </c>
      <c r="S562" s="26">
        <v>3.141E-2</v>
      </c>
      <c r="T562" s="26">
        <v>4.9390000000000003E-2</v>
      </c>
      <c r="U562" s="26">
        <v>3.988</v>
      </c>
      <c r="V562" s="26">
        <v>7.6180000000000003</v>
      </c>
      <c r="W562" s="26">
        <v>6.29</v>
      </c>
      <c r="X562" s="26">
        <v>0.49990000000000001</v>
      </c>
      <c r="Y562" s="26" t="s">
        <v>47</v>
      </c>
      <c r="Z562" s="26" t="s">
        <v>47</v>
      </c>
      <c r="AA562" s="26">
        <v>1.21</v>
      </c>
    </row>
    <row r="563" spans="13:27">
      <c r="M563" s="45" t="s">
        <v>81</v>
      </c>
      <c r="N563" s="45" t="s">
        <v>76</v>
      </c>
      <c r="O563" s="45" t="s">
        <v>70</v>
      </c>
      <c r="P563" s="30">
        <v>2</v>
      </c>
      <c r="Q563" s="30">
        <v>2</v>
      </c>
      <c r="R563" s="26">
        <v>2</v>
      </c>
      <c r="S563" s="26">
        <v>4.2470000000000001E-2</v>
      </c>
      <c r="T563" s="26">
        <v>8.5589999999999999E-2</v>
      </c>
      <c r="U563" s="26">
        <v>3.9870000000000001</v>
      </c>
      <c r="V563" s="26">
        <v>6.0069999999999997</v>
      </c>
      <c r="W563" s="26">
        <v>11.15</v>
      </c>
      <c r="X563" s="26">
        <v>0.67589999999999995</v>
      </c>
      <c r="Y563" s="26" t="s">
        <v>47</v>
      </c>
      <c r="Z563" s="26" t="s">
        <v>47</v>
      </c>
      <c r="AA563" s="26">
        <v>2.097</v>
      </c>
    </row>
    <row r="564" spans="13:27">
      <c r="M564" s="45" t="s">
        <v>81</v>
      </c>
      <c r="N564" s="45" t="s">
        <v>76</v>
      </c>
      <c r="O564" s="45" t="s">
        <v>70</v>
      </c>
      <c r="P564" s="30">
        <v>2</v>
      </c>
      <c r="Q564" s="30">
        <v>2</v>
      </c>
      <c r="R564" s="26">
        <v>3</v>
      </c>
      <c r="S564" s="26">
        <v>5.7880000000000001E-2</v>
      </c>
      <c r="T564" s="26">
        <v>0.1116</v>
      </c>
      <c r="U564" s="26">
        <v>3.9849999999999999</v>
      </c>
      <c r="V564" s="26">
        <v>5.234</v>
      </c>
      <c r="W564" s="26">
        <v>10.92</v>
      </c>
      <c r="X564" s="26">
        <v>0.92110000000000003</v>
      </c>
      <c r="Y564" s="26" t="s">
        <v>47</v>
      </c>
      <c r="Z564" s="26" t="s">
        <v>47</v>
      </c>
      <c r="AA564" s="26">
        <v>2.734</v>
      </c>
    </row>
    <row r="565" spans="13:27">
      <c r="M565" s="45" t="s">
        <v>81</v>
      </c>
      <c r="N565" s="45" t="s">
        <v>76</v>
      </c>
      <c r="O565" s="45" t="s">
        <v>70</v>
      </c>
      <c r="P565" s="30">
        <v>2</v>
      </c>
      <c r="Q565" s="30">
        <v>2</v>
      </c>
      <c r="R565" s="26">
        <v>4</v>
      </c>
      <c r="S565" s="26">
        <v>7.9299999999999995E-2</v>
      </c>
      <c r="T565" s="26">
        <v>0.1411</v>
      </c>
      <c r="U565" s="26">
        <v>3.9870000000000001</v>
      </c>
      <c r="V565" s="26">
        <v>4.7789999999999999</v>
      </c>
      <c r="W565" s="26">
        <v>10.11</v>
      </c>
      <c r="X565" s="26">
        <v>1.262</v>
      </c>
      <c r="Y565" s="26" t="s">
        <v>47</v>
      </c>
      <c r="Z565" s="26" t="s">
        <v>47</v>
      </c>
      <c r="AA565" s="26">
        <v>3.4580000000000002</v>
      </c>
    </row>
    <row r="566" spans="13:27">
      <c r="M566" s="45" t="s">
        <v>81</v>
      </c>
      <c r="N566" s="45" t="s">
        <v>76</v>
      </c>
      <c r="O566" s="45" t="s">
        <v>70</v>
      </c>
      <c r="P566" s="30">
        <v>2</v>
      </c>
      <c r="Q566" s="30">
        <v>2</v>
      </c>
      <c r="R566" s="26">
        <v>5</v>
      </c>
      <c r="S566" s="26">
        <v>0.1087</v>
      </c>
      <c r="T566" s="26">
        <v>0.17810000000000001</v>
      </c>
      <c r="U566" s="26">
        <v>3.9889999999999999</v>
      </c>
      <c r="V566" s="26">
        <v>4.4569999999999999</v>
      </c>
      <c r="W566" s="26">
        <v>9.2799999999999994</v>
      </c>
      <c r="X566" s="26">
        <v>1.73</v>
      </c>
      <c r="Y566" s="26" t="s">
        <v>47</v>
      </c>
      <c r="Z566" s="26" t="s">
        <v>47</v>
      </c>
      <c r="AA566" s="26">
        <v>4.3639999999999999</v>
      </c>
    </row>
    <row r="567" spans="13:27">
      <c r="M567" s="45" t="s">
        <v>81</v>
      </c>
      <c r="N567" s="45" t="s">
        <v>76</v>
      </c>
      <c r="O567" s="45" t="s">
        <v>70</v>
      </c>
      <c r="P567" s="30">
        <v>2</v>
      </c>
      <c r="Q567" s="30">
        <v>2</v>
      </c>
      <c r="R567" s="26">
        <v>6</v>
      </c>
      <c r="S567" s="26">
        <v>0.14899999999999999</v>
      </c>
      <c r="T567" s="26">
        <v>0.22370000000000001</v>
      </c>
      <c r="U567" s="26">
        <v>3.9889999999999999</v>
      </c>
      <c r="V567" s="26">
        <v>4.1849999999999996</v>
      </c>
      <c r="W567" s="26">
        <v>8.4540000000000006</v>
      </c>
      <c r="X567" s="26">
        <v>2.371</v>
      </c>
      <c r="Y567" s="26" t="s">
        <v>47</v>
      </c>
      <c r="Z567" s="26" t="s">
        <v>47</v>
      </c>
      <c r="AA567" s="26">
        <v>5.4809999999999999</v>
      </c>
    </row>
    <row r="568" spans="13:27">
      <c r="M568" s="45" t="s">
        <v>81</v>
      </c>
      <c r="N568" s="45" t="s">
        <v>76</v>
      </c>
      <c r="O568" s="45" t="s">
        <v>70</v>
      </c>
      <c r="P568" s="30">
        <v>2</v>
      </c>
      <c r="Q568" s="30">
        <v>2</v>
      </c>
      <c r="R568" s="26">
        <v>7</v>
      </c>
      <c r="S568" s="26">
        <v>0.20419999999999999</v>
      </c>
      <c r="T568" s="26">
        <v>0.27889999999999998</v>
      </c>
      <c r="U568" s="26">
        <v>3.9889999999999999</v>
      </c>
      <c r="V568" s="26">
        <v>3.9260000000000002</v>
      </c>
      <c r="W568" s="26">
        <v>7.6280000000000001</v>
      </c>
      <c r="X568" s="26">
        <v>3.2509999999999999</v>
      </c>
      <c r="Y568" s="26" t="s">
        <v>47</v>
      </c>
      <c r="Z568" s="26" t="s">
        <v>47</v>
      </c>
      <c r="AA568" s="26">
        <v>6.8330000000000002</v>
      </c>
    </row>
    <row r="569" spans="13:27">
      <c r="M569" s="45" t="s">
        <v>81</v>
      </c>
      <c r="N569" s="45" t="s">
        <v>76</v>
      </c>
      <c r="O569" s="45" t="s">
        <v>70</v>
      </c>
      <c r="P569" s="30">
        <v>2</v>
      </c>
      <c r="Q569" s="30">
        <v>2</v>
      </c>
      <c r="R569" s="26">
        <v>8</v>
      </c>
      <c r="S569" s="26">
        <v>0.28000000000000003</v>
      </c>
      <c r="T569" s="26">
        <v>0.34539999999999998</v>
      </c>
      <c r="U569" s="26">
        <v>3.9889999999999999</v>
      </c>
      <c r="V569" s="26">
        <v>3.6829999999999998</v>
      </c>
      <c r="W569" s="26">
        <v>6.8209999999999997</v>
      </c>
      <c r="X569" s="26">
        <v>4.4560000000000004</v>
      </c>
      <c r="Y569" s="26" t="s">
        <v>47</v>
      </c>
      <c r="Z569" s="26" t="s">
        <v>47</v>
      </c>
      <c r="AA569" s="26">
        <v>8.4629999999999992</v>
      </c>
    </row>
    <row r="570" spans="13:27">
      <c r="M570" s="45" t="s">
        <v>81</v>
      </c>
      <c r="N570" s="45" t="s">
        <v>76</v>
      </c>
      <c r="O570" s="45" t="s">
        <v>70</v>
      </c>
      <c r="P570" s="30">
        <v>2</v>
      </c>
      <c r="Q570" s="30">
        <v>2</v>
      </c>
      <c r="R570" s="26">
        <v>9</v>
      </c>
      <c r="S570" s="26">
        <v>0.38379999999999997</v>
      </c>
      <c r="T570" s="26">
        <v>0.42580000000000001</v>
      </c>
      <c r="U570" s="26">
        <v>3.9910000000000001</v>
      </c>
      <c r="V570" s="26">
        <v>3.456</v>
      </c>
      <c r="W570" s="26">
        <v>6.0529999999999999</v>
      </c>
      <c r="X570" s="26">
        <v>6.1079999999999997</v>
      </c>
      <c r="Y570" s="26" t="s">
        <v>47</v>
      </c>
      <c r="Z570" s="26" t="s">
        <v>47</v>
      </c>
      <c r="AA570" s="26">
        <v>10.43</v>
      </c>
    </row>
    <row r="571" spans="13:27">
      <c r="M571" s="45" t="s">
        <v>81</v>
      </c>
      <c r="N571" s="45" t="s">
        <v>76</v>
      </c>
      <c r="O571" s="45" t="s">
        <v>70</v>
      </c>
      <c r="P571" s="30">
        <v>2</v>
      </c>
      <c r="Q571" s="30">
        <v>2</v>
      </c>
      <c r="R571" s="26">
        <v>10</v>
      </c>
      <c r="S571" s="26">
        <v>0.52610000000000001</v>
      </c>
      <c r="T571" s="26">
        <v>0.52410000000000001</v>
      </c>
      <c r="U571" s="26">
        <v>3.9910000000000001</v>
      </c>
      <c r="V571" s="26">
        <v>3.238</v>
      </c>
      <c r="W571" s="26">
        <v>5.3570000000000002</v>
      </c>
      <c r="X571" s="26">
        <v>8.3729999999999993</v>
      </c>
      <c r="Y571" s="26" t="s">
        <v>47</v>
      </c>
      <c r="Z571" s="26" t="s">
        <v>47</v>
      </c>
      <c r="AA571" s="26">
        <v>12.84</v>
      </c>
    </row>
    <row r="572" spans="13:27">
      <c r="M572" s="45" t="s">
        <v>81</v>
      </c>
      <c r="N572" s="45" t="s">
        <v>76</v>
      </c>
      <c r="O572" s="45" t="s">
        <v>70</v>
      </c>
      <c r="P572" s="30">
        <v>2</v>
      </c>
      <c r="Q572" s="30">
        <v>2</v>
      </c>
      <c r="R572" s="26">
        <v>11</v>
      </c>
      <c r="S572" s="26">
        <v>0.72109999999999996</v>
      </c>
      <c r="T572" s="26">
        <v>0.64829999999999999</v>
      </c>
      <c r="U572" s="26">
        <v>3.992</v>
      </c>
      <c r="V572" s="26">
        <v>3.048</v>
      </c>
      <c r="W572" s="26">
        <v>4.7560000000000002</v>
      </c>
      <c r="X572" s="26">
        <v>11.48</v>
      </c>
      <c r="Y572" s="26" t="s">
        <v>47</v>
      </c>
      <c r="Z572" s="26" t="s">
        <v>47</v>
      </c>
      <c r="AA572" s="26">
        <v>15.89</v>
      </c>
    </row>
    <row r="573" spans="13:27">
      <c r="M573" s="45" t="s">
        <v>81</v>
      </c>
      <c r="N573" s="45" t="s">
        <v>76</v>
      </c>
      <c r="O573" s="45" t="s">
        <v>70</v>
      </c>
      <c r="P573" s="30">
        <v>2</v>
      </c>
      <c r="Q573" s="30">
        <v>2</v>
      </c>
      <c r="R573" s="26">
        <v>12</v>
      </c>
      <c r="S573" s="26">
        <v>0.98839999999999995</v>
      </c>
      <c r="T573" s="26">
        <v>0.8135</v>
      </c>
      <c r="U573" s="26">
        <v>3.9910000000000001</v>
      </c>
      <c r="V573" s="26">
        <v>2.9009999999999998</v>
      </c>
      <c r="W573" s="26">
        <v>4.28</v>
      </c>
      <c r="X573" s="26">
        <v>15.73</v>
      </c>
      <c r="Y573" s="26" t="s">
        <v>47</v>
      </c>
      <c r="Z573" s="26" t="s">
        <v>47</v>
      </c>
      <c r="AA573" s="26">
        <v>19.93</v>
      </c>
    </row>
    <row r="574" spans="13:27">
      <c r="M574" s="45" t="s">
        <v>81</v>
      </c>
      <c r="N574" s="45" t="s">
        <v>76</v>
      </c>
      <c r="O574" s="45" t="s">
        <v>70</v>
      </c>
      <c r="P574" s="30">
        <v>2</v>
      </c>
      <c r="Q574" s="30">
        <v>2</v>
      </c>
      <c r="R574" s="26">
        <v>13</v>
      </c>
      <c r="S574" s="26">
        <v>1.355</v>
      </c>
      <c r="T574" s="26">
        <v>1.05</v>
      </c>
      <c r="U574" s="26">
        <v>3.9929999999999999</v>
      </c>
      <c r="V574" s="26">
        <v>2.8319999999999999</v>
      </c>
      <c r="W574" s="26">
        <v>3.9609999999999999</v>
      </c>
      <c r="X574" s="26">
        <v>21.56</v>
      </c>
      <c r="Y574" s="26" t="s">
        <v>47</v>
      </c>
      <c r="Z574" s="26" t="s">
        <v>47</v>
      </c>
      <c r="AA574" s="26">
        <v>25.73</v>
      </c>
    </row>
    <row r="575" spans="13:27">
      <c r="M575" s="45" t="s">
        <v>81</v>
      </c>
      <c r="N575" s="45" t="s">
        <v>76</v>
      </c>
      <c r="O575" s="45" t="s">
        <v>70</v>
      </c>
      <c r="P575" s="30">
        <v>2</v>
      </c>
      <c r="Q575" s="30">
        <v>2</v>
      </c>
      <c r="R575" s="26">
        <v>14</v>
      </c>
      <c r="S575" s="26">
        <v>1.857</v>
      </c>
      <c r="T575" s="26">
        <v>1.42</v>
      </c>
      <c r="U575" s="26">
        <v>3.9929999999999999</v>
      </c>
      <c r="V575" s="26">
        <v>2.89</v>
      </c>
      <c r="W575" s="26">
        <v>3.8380000000000001</v>
      </c>
      <c r="X575" s="26">
        <v>29.56</v>
      </c>
      <c r="Y575" s="26" t="s">
        <v>47</v>
      </c>
      <c r="Z575" s="26" t="s">
        <v>47</v>
      </c>
      <c r="AA575" s="26">
        <v>34.799999999999997</v>
      </c>
    </row>
    <row r="576" spans="13:27">
      <c r="M576" s="45" t="s">
        <v>81</v>
      </c>
      <c r="N576" s="45" t="s">
        <v>76</v>
      </c>
      <c r="O576" s="45" t="s">
        <v>70</v>
      </c>
      <c r="P576" s="30">
        <v>2</v>
      </c>
      <c r="Q576" s="30">
        <v>2</v>
      </c>
      <c r="R576" s="26">
        <v>15</v>
      </c>
      <c r="S576" s="26">
        <v>2.5459999999999998</v>
      </c>
      <c r="T576" s="26">
        <v>2.0510000000000002</v>
      </c>
      <c r="U576" s="26">
        <v>3.992</v>
      </c>
      <c r="V576" s="26">
        <v>3.157</v>
      </c>
      <c r="W576" s="26">
        <v>3.956</v>
      </c>
      <c r="X576" s="26">
        <v>40.520000000000003</v>
      </c>
      <c r="Y576" s="26" t="s">
        <v>47</v>
      </c>
      <c r="Z576" s="26" t="s">
        <v>47</v>
      </c>
      <c r="AA576" s="26">
        <v>50.25</v>
      </c>
    </row>
    <row r="577" spans="13:27">
      <c r="M577" s="45" t="s">
        <v>81</v>
      </c>
      <c r="N577" s="45" t="s">
        <v>76</v>
      </c>
      <c r="O577" s="45" t="s">
        <v>70</v>
      </c>
      <c r="P577" s="30">
        <v>2</v>
      </c>
      <c r="Q577" s="30">
        <v>2</v>
      </c>
      <c r="R577" s="26">
        <v>16</v>
      </c>
      <c r="S577" s="26">
        <v>3.49</v>
      </c>
      <c r="T577" s="26">
        <v>3.15</v>
      </c>
      <c r="U577" s="26">
        <v>3.9940000000000002</v>
      </c>
      <c r="V577" s="26">
        <v>3.7130000000000001</v>
      </c>
      <c r="W577" s="26">
        <v>4.2869999999999999</v>
      </c>
      <c r="X577" s="26">
        <v>55.54</v>
      </c>
      <c r="Y577" s="26" t="s">
        <v>47</v>
      </c>
      <c r="Z577" s="26" t="s">
        <v>47</v>
      </c>
      <c r="AA577" s="26">
        <v>77.17</v>
      </c>
    </row>
    <row r="578" spans="13:27">
      <c r="M578" s="45" t="s">
        <v>81</v>
      </c>
      <c r="N578" s="45" t="s">
        <v>76</v>
      </c>
      <c r="O578" s="45" t="s">
        <v>70</v>
      </c>
      <c r="P578" s="30">
        <v>2</v>
      </c>
      <c r="Q578" s="30">
        <v>2</v>
      </c>
      <c r="R578" s="26">
        <v>17</v>
      </c>
      <c r="S578" s="26">
        <v>4.7850000000000001</v>
      </c>
      <c r="T578" s="26">
        <v>4.9089999999999998</v>
      </c>
      <c r="U578" s="26">
        <v>3.9950000000000001</v>
      </c>
      <c r="V578" s="26">
        <v>4.5289999999999999</v>
      </c>
      <c r="W578" s="26">
        <v>4.5860000000000003</v>
      </c>
      <c r="X578" s="26">
        <v>76.150000000000006</v>
      </c>
      <c r="Y578" s="26" t="s">
        <v>47</v>
      </c>
      <c r="Z578" s="26" t="s">
        <v>47</v>
      </c>
      <c r="AA578" s="26">
        <v>120.3</v>
      </c>
    </row>
    <row r="579" spans="13:27">
      <c r="M579" s="45" t="s">
        <v>81</v>
      </c>
      <c r="N579" s="45" t="s">
        <v>76</v>
      </c>
      <c r="O579" s="45" t="s">
        <v>70</v>
      </c>
      <c r="P579" s="30">
        <v>2</v>
      </c>
      <c r="Q579" s="30">
        <v>2</v>
      </c>
      <c r="R579" s="26">
        <v>18</v>
      </c>
      <c r="S579" s="26">
        <v>6.5609999999999999</v>
      </c>
      <c r="T579" s="26">
        <v>7.3730000000000002</v>
      </c>
      <c r="U579" s="26">
        <v>3.996</v>
      </c>
      <c r="V579" s="26">
        <v>5.4020000000000001</v>
      </c>
      <c r="W579" s="26">
        <v>4.5469999999999997</v>
      </c>
      <c r="X579" s="26">
        <v>104.4</v>
      </c>
      <c r="Y579" s="26" t="s">
        <v>47</v>
      </c>
      <c r="Z579" s="26" t="s">
        <v>47</v>
      </c>
      <c r="AA579" s="26">
        <v>180.7</v>
      </c>
    </row>
    <row r="580" spans="13:27">
      <c r="M580" s="45" t="s">
        <v>81</v>
      </c>
      <c r="N580" s="45" t="s">
        <v>76</v>
      </c>
      <c r="O580" s="45" t="s">
        <v>70</v>
      </c>
      <c r="P580" s="30">
        <v>2</v>
      </c>
      <c r="Q580" s="30">
        <v>2</v>
      </c>
      <c r="R580" s="26">
        <v>19</v>
      </c>
      <c r="S580" s="26">
        <v>8.9930000000000003</v>
      </c>
      <c r="T580" s="26">
        <v>10.54</v>
      </c>
      <c r="U580" s="26">
        <v>3.9940000000000002</v>
      </c>
      <c r="V580" s="26">
        <v>6.0960000000000001</v>
      </c>
      <c r="W580" s="26">
        <v>4.13</v>
      </c>
      <c r="X580" s="26">
        <v>143.1</v>
      </c>
      <c r="Y580" s="26" t="s">
        <v>47</v>
      </c>
      <c r="Z580" s="26" t="s">
        <v>47</v>
      </c>
      <c r="AA580" s="26">
        <v>258.2</v>
      </c>
    </row>
    <row r="581" spans="13:27">
      <c r="M581" s="45" t="s">
        <v>81</v>
      </c>
      <c r="N581" s="45" t="s">
        <v>76</v>
      </c>
      <c r="O581" s="45" t="s">
        <v>70</v>
      </c>
      <c r="P581" s="28">
        <v>2</v>
      </c>
      <c r="Q581" s="28">
        <v>2</v>
      </c>
      <c r="R581" s="26">
        <v>20</v>
      </c>
      <c r="S581" s="26">
        <v>12.33</v>
      </c>
      <c r="T581" s="26">
        <v>14.3</v>
      </c>
      <c r="U581" s="26">
        <v>3.9950000000000001</v>
      </c>
      <c r="V581" s="26">
        <v>6.42</v>
      </c>
      <c r="W581" s="26">
        <v>3.4540000000000002</v>
      </c>
      <c r="X581" s="26">
        <v>196.2</v>
      </c>
      <c r="Y581" s="26" t="s">
        <v>47</v>
      </c>
      <c r="Z581" s="26" t="s">
        <v>47</v>
      </c>
      <c r="AA581" s="26">
        <v>350.4</v>
      </c>
    </row>
    <row r="582" spans="13:27">
      <c r="M582" s="45" t="s">
        <v>81</v>
      </c>
      <c r="N582" s="45" t="s">
        <v>76</v>
      </c>
      <c r="O582" s="45" t="s">
        <v>70</v>
      </c>
      <c r="P582" s="30">
        <v>3</v>
      </c>
      <c r="Q582" s="30">
        <v>2</v>
      </c>
      <c r="R582" s="26">
        <v>1</v>
      </c>
      <c r="S582" s="26">
        <v>3.141E-2</v>
      </c>
      <c r="T582" s="26">
        <v>4.0070000000000001E-2</v>
      </c>
      <c r="U582" s="26">
        <v>3.9980000000000002</v>
      </c>
      <c r="V582" s="26">
        <v>6.2649999999999997</v>
      </c>
      <c r="W582" s="26">
        <v>4.9969999999999999</v>
      </c>
      <c r="X582" s="26">
        <v>0.5</v>
      </c>
      <c r="Y582" s="26" t="s">
        <v>47</v>
      </c>
      <c r="Z582" s="26" t="s">
        <v>47</v>
      </c>
      <c r="AA582" s="26">
        <v>0.98170000000000002</v>
      </c>
    </row>
    <row r="583" spans="13:27">
      <c r="M583" s="45" t="s">
        <v>81</v>
      </c>
      <c r="N583" s="45" t="s">
        <v>76</v>
      </c>
      <c r="O583" s="45" t="s">
        <v>70</v>
      </c>
      <c r="P583" s="30">
        <v>3</v>
      </c>
      <c r="Q583" s="30">
        <v>2</v>
      </c>
      <c r="R583" s="26">
        <v>2</v>
      </c>
      <c r="S583" s="26">
        <v>4.2470000000000001E-2</v>
      </c>
      <c r="T583" s="26">
        <v>6.5949999999999995E-2</v>
      </c>
      <c r="U583" s="26">
        <v>3.996</v>
      </c>
      <c r="V583" s="26">
        <v>4.8239999999999998</v>
      </c>
      <c r="W583" s="26">
        <v>8.4809999999999999</v>
      </c>
      <c r="X583" s="26">
        <v>0.67589999999999995</v>
      </c>
      <c r="Y583" s="26" t="s">
        <v>47</v>
      </c>
      <c r="Z583" s="26" t="s">
        <v>47</v>
      </c>
      <c r="AA583" s="26">
        <v>1.6160000000000001</v>
      </c>
    </row>
    <row r="584" spans="13:27">
      <c r="M584" s="45" t="s">
        <v>81</v>
      </c>
      <c r="N584" s="45" t="s">
        <v>76</v>
      </c>
      <c r="O584" s="45" t="s">
        <v>70</v>
      </c>
      <c r="P584" s="30">
        <v>3</v>
      </c>
      <c r="Q584" s="30">
        <v>2</v>
      </c>
      <c r="R584" s="26">
        <v>3</v>
      </c>
      <c r="S584" s="26">
        <v>5.7880000000000001E-2</v>
      </c>
      <c r="T584" s="26">
        <v>8.2849999999999993E-2</v>
      </c>
      <c r="U584" s="26">
        <v>3.9950000000000001</v>
      </c>
      <c r="V584" s="26">
        <v>4.1050000000000004</v>
      </c>
      <c r="W584" s="26">
        <v>8.0030000000000001</v>
      </c>
      <c r="X584" s="26">
        <v>0.92120000000000002</v>
      </c>
      <c r="Y584" s="26" t="s">
        <v>47</v>
      </c>
      <c r="Z584" s="26" t="s">
        <v>47</v>
      </c>
      <c r="AA584" s="26">
        <v>2.0299999999999998</v>
      </c>
    </row>
    <row r="585" spans="13:27">
      <c r="M585" s="45" t="s">
        <v>81</v>
      </c>
      <c r="N585" s="45" t="s">
        <v>76</v>
      </c>
      <c r="O585" s="45" t="s">
        <v>70</v>
      </c>
      <c r="P585" s="30">
        <v>3</v>
      </c>
      <c r="Q585" s="30">
        <v>2</v>
      </c>
      <c r="R585" s="26">
        <v>4</v>
      </c>
      <c r="S585" s="26">
        <v>7.9299999999999995E-2</v>
      </c>
      <c r="T585" s="26">
        <v>0.10199999999999999</v>
      </c>
      <c r="U585" s="26">
        <v>3.996</v>
      </c>
      <c r="V585" s="26">
        <v>3.6739999999999999</v>
      </c>
      <c r="W585" s="26">
        <v>7.1950000000000003</v>
      </c>
      <c r="X585" s="26">
        <v>1.262</v>
      </c>
      <c r="Y585" s="26" t="s">
        <v>47</v>
      </c>
      <c r="Z585" s="26" t="s">
        <v>47</v>
      </c>
      <c r="AA585" s="26">
        <v>2.4980000000000002</v>
      </c>
    </row>
    <row r="586" spans="13:27">
      <c r="M586" s="45" t="s">
        <v>81</v>
      </c>
      <c r="N586" s="45" t="s">
        <v>76</v>
      </c>
      <c r="O586" s="45" t="s">
        <v>70</v>
      </c>
      <c r="P586" s="30">
        <v>3</v>
      </c>
      <c r="Q586" s="30">
        <v>2</v>
      </c>
      <c r="R586" s="26">
        <v>5</v>
      </c>
      <c r="S586" s="26">
        <v>0.1087</v>
      </c>
      <c r="T586" s="26">
        <v>0.12609999999999999</v>
      </c>
      <c r="U586" s="26">
        <v>3.9929999999999999</v>
      </c>
      <c r="V586" s="26">
        <v>3.3660000000000001</v>
      </c>
      <c r="W586" s="26">
        <v>6.4640000000000004</v>
      </c>
      <c r="X586" s="26">
        <v>1.73</v>
      </c>
      <c r="Y586" s="26" t="s">
        <v>47</v>
      </c>
      <c r="Z586" s="26" t="s">
        <v>47</v>
      </c>
      <c r="AA586" s="26">
        <v>3.089</v>
      </c>
    </row>
    <row r="587" spans="13:27">
      <c r="M587" s="45" t="s">
        <v>81</v>
      </c>
      <c r="N587" s="45" t="s">
        <v>76</v>
      </c>
      <c r="O587" s="45" t="s">
        <v>70</v>
      </c>
      <c r="P587" s="30">
        <v>3</v>
      </c>
      <c r="Q587" s="30">
        <v>2</v>
      </c>
      <c r="R587" s="26">
        <v>6</v>
      </c>
      <c r="S587" s="26">
        <v>0.14899999999999999</v>
      </c>
      <c r="T587" s="26">
        <v>0.156</v>
      </c>
      <c r="U587" s="26">
        <v>3.9929999999999999</v>
      </c>
      <c r="V587" s="26">
        <v>3.1190000000000002</v>
      </c>
      <c r="W587" s="26">
        <v>5.7919999999999998</v>
      </c>
      <c r="X587" s="26">
        <v>2.371</v>
      </c>
      <c r="Y587" s="26" t="s">
        <v>47</v>
      </c>
      <c r="Z587" s="26" t="s">
        <v>47</v>
      </c>
      <c r="AA587" s="26">
        <v>3.8220000000000001</v>
      </c>
    </row>
    <row r="588" spans="13:27">
      <c r="M588" s="45" t="s">
        <v>81</v>
      </c>
      <c r="N588" s="45" t="s">
        <v>76</v>
      </c>
      <c r="O588" s="45" t="s">
        <v>70</v>
      </c>
      <c r="P588" s="30">
        <v>3</v>
      </c>
      <c r="Q588" s="30">
        <v>2</v>
      </c>
      <c r="R588" s="26">
        <v>7</v>
      </c>
      <c r="S588" s="26">
        <v>0.20419999999999999</v>
      </c>
      <c r="T588" s="26">
        <v>0.1925</v>
      </c>
      <c r="U588" s="26">
        <v>3.9889999999999999</v>
      </c>
      <c r="V588" s="26">
        <v>2.9</v>
      </c>
      <c r="W588" s="26">
        <v>5.1630000000000003</v>
      </c>
      <c r="X588" s="26">
        <v>3.2509999999999999</v>
      </c>
      <c r="Y588" s="26" t="s">
        <v>47</v>
      </c>
      <c r="Z588" s="26" t="s">
        <v>47</v>
      </c>
      <c r="AA588" s="26">
        <v>4.7160000000000002</v>
      </c>
    </row>
    <row r="589" spans="13:27">
      <c r="M589" s="45" t="s">
        <v>81</v>
      </c>
      <c r="N589" s="45" t="s">
        <v>76</v>
      </c>
      <c r="O589" s="45" t="s">
        <v>70</v>
      </c>
      <c r="P589" s="30">
        <v>3</v>
      </c>
      <c r="Q589" s="30">
        <v>2</v>
      </c>
      <c r="R589" s="26">
        <v>8</v>
      </c>
      <c r="S589" s="26">
        <v>0.28000000000000003</v>
      </c>
      <c r="T589" s="26">
        <v>0.23649999999999999</v>
      </c>
      <c r="U589" s="26">
        <v>3.992</v>
      </c>
      <c r="V589" s="26">
        <v>2.698</v>
      </c>
      <c r="W589" s="26">
        <v>4.5709999999999997</v>
      </c>
      <c r="X589" s="26">
        <v>4.4560000000000004</v>
      </c>
      <c r="Y589" s="26" t="s">
        <v>47</v>
      </c>
      <c r="Z589" s="26" t="s">
        <v>47</v>
      </c>
      <c r="AA589" s="26">
        <v>5.7939999999999996</v>
      </c>
    </row>
    <row r="590" spans="13:27">
      <c r="M590" s="45" t="s">
        <v>81</v>
      </c>
      <c r="N590" s="45" t="s">
        <v>76</v>
      </c>
      <c r="O590" s="45" t="s">
        <v>70</v>
      </c>
      <c r="P590" s="30">
        <v>3</v>
      </c>
      <c r="Q590" s="30">
        <v>2</v>
      </c>
      <c r="R590" s="26">
        <v>9</v>
      </c>
      <c r="S590" s="26">
        <v>0.38379999999999997</v>
      </c>
      <c r="T590" s="26">
        <v>0.28939999999999999</v>
      </c>
      <c r="U590" s="26">
        <v>3.9910000000000001</v>
      </c>
      <c r="V590" s="26">
        <v>2.5099999999999998</v>
      </c>
      <c r="W590" s="26">
        <v>4.0179999999999998</v>
      </c>
      <c r="X590" s="26">
        <v>6.1079999999999997</v>
      </c>
      <c r="Y590" s="26" t="s">
        <v>47</v>
      </c>
      <c r="Z590" s="26" t="s">
        <v>47</v>
      </c>
      <c r="AA590" s="26">
        <v>7.09</v>
      </c>
    </row>
    <row r="591" spans="13:27">
      <c r="M591" s="45" t="s">
        <v>81</v>
      </c>
      <c r="N591" s="45" t="s">
        <v>76</v>
      </c>
      <c r="O591" s="45" t="s">
        <v>70</v>
      </c>
      <c r="P591" s="30">
        <v>3</v>
      </c>
      <c r="Q591" s="30">
        <v>2</v>
      </c>
      <c r="R591" s="26">
        <v>10</v>
      </c>
      <c r="S591" s="26">
        <v>0.52610000000000001</v>
      </c>
      <c r="T591" s="26">
        <v>0.35370000000000001</v>
      </c>
      <c r="U591" s="26">
        <v>3.99</v>
      </c>
      <c r="V591" s="26">
        <v>2.3370000000000002</v>
      </c>
      <c r="W591" s="26">
        <v>3.52</v>
      </c>
      <c r="X591" s="26">
        <v>8.3729999999999993</v>
      </c>
      <c r="Y591" s="26" t="s">
        <v>47</v>
      </c>
      <c r="Z591" s="26" t="s">
        <v>47</v>
      </c>
      <c r="AA591" s="26">
        <v>8.6660000000000004</v>
      </c>
    </row>
    <row r="592" spans="13:27">
      <c r="M592" s="45" t="s">
        <v>81</v>
      </c>
      <c r="N592" s="45" t="s">
        <v>76</v>
      </c>
      <c r="O592" s="45" t="s">
        <v>70</v>
      </c>
      <c r="P592" s="30">
        <v>3</v>
      </c>
      <c r="Q592" s="30">
        <v>2</v>
      </c>
      <c r="R592" s="26">
        <v>11</v>
      </c>
      <c r="S592" s="26">
        <v>0.72109999999999996</v>
      </c>
      <c r="T592" s="26">
        <v>0.43490000000000001</v>
      </c>
      <c r="U592" s="26">
        <v>3.9929999999999999</v>
      </c>
      <c r="V592" s="26">
        <v>2.1829999999999998</v>
      </c>
      <c r="W592" s="26">
        <v>3.097</v>
      </c>
      <c r="X592" s="26">
        <v>11.48</v>
      </c>
      <c r="Y592" s="26" t="s">
        <v>47</v>
      </c>
      <c r="Z592" s="26" t="s">
        <v>47</v>
      </c>
      <c r="AA592" s="26">
        <v>10.66</v>
      </c>
    </row>
    <row r="593" spans="13:27">
      <c r="M593" s="45" t="s">
        <v>81</v>
      </c>
      <c r="N593" s="45" t="s">
        <v>76</v>
      </c>
      <c r="O593" s="45" t="s">
        <v>70</v>
      </c>
      <c r="P593" s="30">
        <v>3</v>
      </c>
      <c r="Q593" s="30">
        <v>2</v>
      </c>
      <c r="R593" s="26">
        <v>12</v>
      </c>
      <c r="S593" s="26">
        <v>0.98850000000000005</v>
      </c>
      <c r="T593" s="26">
        <v>0.54349999999999998</v>
      </c>
      <c r="U593" s="26">
        <v>3.992</v>
      </c>
      <c r="V593" s="26">
        <v>2.0649999999999999</v>
      </c>
      <c r="W593" s="26">
        <v>2.77</v>
      </c>
      <c r="X593" s="26">
        <v>15.73</v>
      </c>
      <c r="Y593" s="26" t="s">
        <v>47</v>
      </c>
      <c r="Z593" s="26" t="s">
        <v>47</v>
      </c>
      <c r="AA593" s="26">
        <v>13.32</v>
      </c>
    </row>
    <row r="594" spans="13:27">
      <c r="M594" s="45" t="s">
        <v>81</v>
      </c>
      <c r="N594" s="45" t="s">
        <v>76</v>
      </c>
      <c r="O594" s="45" t="s">
        <v>70</v>
      </c>
      <c r="P594" s="30">
        <v>3</v>
      </c>
      <c r="Q594" s="30">
        <v>2</v>
      </c>
      <c r="R594" s="26">
        <v>13</v>
      </c>
      <c r="S594" s="26">
        <v>1.355</v>
      </c>
      <c r="T594" s="26">
        <v>0.70250000000000001</v>
      </c>
      <c r="U594" s="26">
        <v>3.9929999999999999</v>
      </c>
      <c r="V594" s="26">
        <v>2.0099999999999998</v>
      </c>
      <c r="W594" s="26">
        <v>2.5640000000000001</v>
      </c>
      <c r="X594" s="26">
        <v>21.56</v>
      </c>
      <c r="Y594" s="26" t="s">
        <v>47</v>
      </c>
      <c r="Z594" s="26" t="s">
        <v>47</v>
      </c>
      <c r="AA594" s="26">
        <v>17.21</v>
      </c>
    </row>
    <row r="595" spans="13:27">
      <c r="M595" s="45" t="s">
        <v>81</v>
      </c>
      <c r="N595" s="45" t="s">
        <v>76</v>
      </c>
      <c r="O595" s="45" t="s">
        <v>70</v>
      </c>
      <c r="P595" s="30">
        <v>3</v>
      </c>
      <c r="Q595" s="30">
        <v>2</v>
      </c>
      <c r="R595" s="26">
        <v>14</v>
      </c>
      <c r="S595" s="26">
        <v>1.857</v>
      </c>
      <c r="T595" s="26">
        <v>0.96340000000000003</v>
      </c>
      <c r="U595" s="26">
        <v>3.992</v>
      </c>
      <c r="V595" s="26">
        <v>2.0609999999999999</v>
      </c>
      <c r="W595" s="26">
        <v>2.5249999999999999</v>
      </c>
      <c r="X595" s="26">
        <v>29.56</v>
      </c>
      <c r="Y595" s="26" t="s">
        <v>47</v>
      </c>
      <c r="Z595" s="26" t="s">
        <v>47</v>
      </c>
      <c r="AA595" s="26">
        <v>23.61</v>
      </c>
    </row>
    <row r="596" spans="13:27">
      <c r="M596" s="45" t="s">
        <v>81</v>
      </c>
      <c r="N596" s="45" t="s">
        <v>76</v>
      </c>
      <c r="O596" s="45" t="s">
        <v>70</v>
      </c>
      <c r="P596" s="30">
        <v>3</v>
      </c>
      <c r="Q596" s="30">
        <v>2</v>
      </c>
      <c r="R596" s="26">
        <v>15</v>
      </c>
      <c r="S596" s="26">
        <v>2.5459999999999998</v>
      </c>
      <c r="T596" s="26">
        <v>1.444</v>
      </c>
      <c r="U596" s="26">
        <v>3.9929999999999999</v>
      </c>
      <c r="V596" s="26">
        <v>2.3079999999999998</v>
      </c>
      <c r="W596" s="26">
        <v>2.7149999999999999</v>
      </c>
      <c r="X596" s="26">
        <v>40.51</v>
      </c>
      <c r="Y596" s="26" t="s">
        <v>47</v>
      </c>
      <c r="Z596" s="26" t="s">
        <v>47</v>
      </c>
      <c r="AA596" s="26">
        <v>35.369999999999997</v>
      </c>
    </row>
    <row r="597" spans="13:27">
      <c r="M597" s="45" t="s">
        <v>81</v>
      </c>
      <c r="N597" s="45" t="s">
        <v>76</v>
      </c>
      <c r="O597" s="45" t="s">
        <v>70</v>
      </c>
      <c r="P597" s="30">
        <v>3</v>
      </c>
      <c r="Q597" s="30">
        <v>2</v>
      </c>
      <c r="R597" s="26">
        <v>16</v>
      </c>
      <c r="S597" s="26">
        <v>3.4889999999999999</v>
      </c>
      <c r="T597" s="26">
        <v>2.3690000000000002</v>
      </c>
      <c r="U597" s="26">
        <v>3.9929999999999999</v>
      </c>
      <c r="V597" s="26">
        <v>2.859</v>
      </c>
      <c r="W597" s="26">
        <v>3.1659999999999999</v>
      </c>
      <c r="X597" s="26">
        <v>55.54</v>
      </c>
      <c r="Y597" s="26" t="s">
        <v>47</v>
      </c>
      <c r="Z597" s="26" t="s">
        <v>47</v>
      </c>
      <c r="AA597" s="26">
        <v>58.05</v>
      </c>
    </row>
    <row r="598" spans="13:27">
      <c r="M598" s="45" t="s">
        <v>81</v>
      </c>
      <c r="N598" s="45" t="s">
        <v>76</v>
      </c>
      <c r="O598" s="45" t="s">
        <v>70</v>
      </c>
      <c r="P598" s="30">
        <v>3</v>
      </c>
      <c r="Q598" s="30">
        <v>2</v>
      </c>
      <c r="R598" s="26">
        <v>17</v>
      </c>
      <c r="S598" s="26">
        <v>4.7839999999999998</v>
      </c>
      <c r="T598" s="26">
        <v>3.988</v>
      </c>
      <c r="U598" s="26">
        <v>3.992</v>
      </c>
      <c r="V598" s="26">
        <v>3.7229999999999999</v>
      </c>
      <c r="W598" s="26">
        <v>3.6829999999999998</v>
      </c>
      <c r="X598" s="26">
        <v>76.150000000000006</v>
      </c>
      <c r="Y598" s="26" t="s">
        <v>47</v>
      </c>
      <c r="Z598" s="26" t="s">
        <v>47</v>
      </c>
      <c r="AA598" s="26">
        <v>97.71</v>
      </c>
    </row>
    <row r="599" spans="13:27">
      <c r="M599" s="45" t="s">
        <v>81</v>
      </c>
      <c r="N599" s="45" t="s">
        <v>76</v>
      </c>
      <c r="O599" s="45" t="s">
        <v>70</v>
      </c>
      <c r="P599" s="30">
        <v>3</v>
      </c>
      <c r="Q599" s="30">
        <v>2</v>
      </c>
      <c r="R599" s="26">
        <v>18</v>
      </c>
      <c r="S599" s="26">
        <v>6.5609999999999999</v>
      </c>
      <c r="T599" s="26">
        <v>6.3540000000000001</v>
      </c>
      <c r="U599" s="26">
        <v>3.992</v>
      </c>
      <c r="V599" s="26">
        <v>4.681</v>
      </c>
      <c r="W599" s="26">
        <v>3.8889999999999998</v>
      </c>
      <c r="X599" s="26">
        <v>104.4</v>
      </c>
      <c r="Y599" s="26" t="s">
        <v>47</v>
      </c>
      <c r="Z599" s="26" t="s">
        <v>47</v>
      </c>
      <c r="AA599" s="26">
        <v>155.69999999999999</v>
      </c>
    </row>
    <row r="600" spans="13:27">
      <c r="M600" s="45" t="s">
        <v>81</v>
      </c>
      <c r="N600" s="45" t="s">
        <v>76</v>
      </c>
      <c r="O600" s="45" t="s">
        <v>70</v>
      </c>
      <c r="P600" s="30">
        <v>3</v>
      </c>
      <c r="Q600" s="30">
        <v>2</v>
      </c>
      <c r="R600" s="26">
        <v>19</v>
      </c>
      <c r="S600" s="26">
        <v>8.9949999999999992</v>
      </c>
      <c r="T600" s="26">
        <v>9.4120000000000008</v>
      </c>
      <c r="U600" s="26">
        <v>3.992</v>
      </c>
      <c r="V600" s="26">
        <v>5.46</v>
      </c>
      <c r="W600" s="26">
        <v>3.6619999999999999</v>
      </c>
      <c r="X600" s="26">
        <v>143.19999999999999</v>
      </c>
      <c r="Y600" s="26" t="s">
        <v>47</v>
      </c>
      <c r="Z600" s="26" t="s">
        <v>47</v>
      </c>
      <c r="AA600" s="26">
        <v>230.6</v>
      </c>
    </row>
    <row r="601" spans="13:27">
      <c r="M601" s="37" t="s">
        <v>81</v>
      </c>
      <c r="N601" s="37" t="s">
        <v>76</v>
      </c>
      <c r="O601" s="37" t="s">
        <v>70</v>
      </c>
      <c r="P601" s="28">
        <v>3</v>
      </c>
      <c r="Q601" s="28">
        <v>2</v>
      </c>
      <c r="R601" s="26">
        <v>20</v>
      </c>
      <c r="S601" s="26">
        <v>12.33</v>
      </c>
      <c r="T601" s="26">
        <v>13.02</v>
      </c>
      <c r="U601" s="26">
        <v>3.9910000000000001</v>
      </c>
      <c r="V601" s="26">
        <v>5.8579999999999997</v>
      </c>
      <c r="W601" s="26">
        <v>3.12</v>
      </c>
      <c r="X601" s="26">
        <v>196.2</v>
      </c>
      <c r="Y601" s="26" t="s">
        <v>47</v>
      </c>
      <c r="Z601" s="26" t="s">
        <v>47</v>
      </c>
      <c r="AA601" s="26">
        <v>319</v>
      </c>
    </row>
    <row r="602" spans="13:27">
      <c r="M602" s="45" t="s">
        <v>82</v>
      </c>
      <c r="N602" s="45" t="s">
        <v>76</v>
      </c>
      <c r="O602" s="45" t="s">
        <v>70</v>
      </c>
      <c r="P602" s="30">
        <v>1</v>
      </c>
      <c r="Q602" s="30">
        <v>1</v>
      </c>
      <c r="R602" s="26">
        <v>1</v>
      </c>
      <c r="S602" s="26">
        <v>0.99939999999999996</v>
      </c>
      <c r="T602" s="26">
        <v>22.79</v>
      </c>
      <c r="U602" s="26">
        <v>3.8450000000000002</v>
      </c>
      <c r="V602" s="26" t="s">
        <v>47</v>
      </c>
      <c r="W602" s="26" t="s">
        <v>47</v>
      </c>
      <c r="X602" s="26">
        <v>150.6</v>
      </c>
      <c r="Y602" s="26">
        <v>22.81</v>
      </c>
      <c r="Z602" s="26">
        <v>0.38200000000000001</v>
      </c>
      <c r="AA602" s="26">
        <v>558.5</v>
      </c>
    </row>
    <row r="603" spans="13:27">
      <c r="M603" s="45" t="s">
        <v>82</v>
      </c>
      <c r="N603" s="45" t="s">
        <v>76</v>
      </c>
      <c r="O603" s="45" t="s">
        <v>70</v>
      </c>
      <c r="P603" s="30">
        <v>1</v>
      </c>
      <c r="Q603" s="30">
        <v>1</v>
      </c>
      <c r="R603" s="26">
        <v>2</v>
      </c>
      <c r="S603" s="26">
        <v>1.37</v>
      </c>
      <c r="T603" s="26">
        <v>24.98</v>
      </c>
      <c r="U603" s="26">
        <v>3.8450000000000002</v>
      </c>
      <c r="V603" s="26" t="s">
        <v>47</v>
      </c>
      <c r="W603" s="26" t="s">
        <v>47</v>
      </c>
      <c r="X603" s="26">
        <v>405.4</v>
      </c>
      <c r="Y603" s="26">
        <v>18.23</v>
      </c>
      <c r="Z603" s="26">
        <v>0.52370000000000005</v>
      </c>
      <c r="AA603" s="26">
        <v>612</v>
      </c>
    </row>
    <row r="604" spans="13:27">
      <c r="M604" s="45" t="s">
        <v>82</v>
      </c>
      <c r="N604" s="45" t="s">
        <v>76</v>
      </c>
      <c r="O604" s="45" t="s">
        <v>70</v>
      </c>
      <c r="P604" s="30">
        <v>1</v>
      </c>
      <c r="Q604" s="30">
        <v>1</v>
      </c>
      <c r="R604" s="26">
        <v>3</v>
      </c>
      <c r="S604" s="26">
        <v>1.879</v>
      </c>
      <c r="T604" s="26">
        <v>26.97</v>
      </c>
      <c r="U604" s="26">
        <v>3.8450000000000002</v>
      </c>
      <c r="V604" s="26" t="s">
        <v>47</v>
      </c>
      <c r="W604" s="26" t="s">
        <v>47</v>
      </c>
      <c r="X604" s="26">
        <v>754.7</v>
      </c>
      <c r="Y604" s="26">
        <v>14.36</v>
      </c>
      <c r="Z604" s="26">
        <v>0.71799999999999997</v>
      </c>
      <c r="AA604" s="26">
        <v>660.9</v>
      </c>
    </row>
    <row r="605" spans="13:27">
      <c r="M605" s="45" t="s">
        <v>82</v>
      </c>
      <c r="N605" s="45" t="s">
        <v>76</v>
      </c>
      <c r="O605" s="45" t="s">
        <v>70</v>
      </c>
      <c r="P605" s="30">
        <v>1</v>
      </c>
      <c r="Q605" s="30">
        <v>1</v>
      </c>
      <c r="R605" s="26">
        <v>4</v>
      </c>
      <c r="S605" s="26">
        <v>2.5750000000000002</v>
      </c>
      <c r="T605" s="26">
        <v>29.1</v>
      </c>
      <c r="U605" s="26">
        <v>3.843</v>
      </c>
      <c r="V605" s="26" t="s">
        <v>47</v>
      </c>
      <c r="W605" s="26" t="s">
        <v>47</v>
      </c>
      <c r="X605" s="27">
        <v>1234</v>
      </c>
      <c r="Y605" s="26">
        <v>11.3</v>
      </c>
      <c r="Z605" s="26">
        <v>0.98409999999999997</v>
      </c>
      <c r="AA605" s="26">
        <v>712.9</v>
      </c>
    </row>
    <row r="606" spans="13:27">
      <c r="M606" s="45" t="s">
        <v>82</v>
      </c>
      <c r="N606" s="45" t="s">
        <v>76</v>
      </c>
      <c r="O606" s="45" t="s">
        <v>70</v>
      </c>
      <c r="P606" s="30">
        <v>1</v>
      </c>
      <c r="Q606" s="30">
        <v>1</v>
      </c>
      <c r="R606" s="26">
        <v>5</v>
      </c>
      <c r="S606" s="26">
        <v>3.53</v>
      </c>
      <c r="T606" s="26">
        <v>31.61</v>
      </c>
      <c r="U606" s="26">
        <v>3.84</v>
      </c>
      <c r="V606" s="26" t="s">
        <v>47</v>
      </c>
      <c r="W606" s="26" t="s">
        <v>47</v>
      </c>
      <c r="X606" s="27">
        <v>1890</v>
      </c>
      <c r="Y606" s="26">
        <v>8.9540000000000006</v>
      </c>
      <c r="Z606" s="26">
        <v>1.349</v>
      </c>
      <c r="AA606" s="26">
        <v>774.5</v>
      </c>
    </row>
    <row r="607" spans="13:27">
      <c r="M607" s="45" t="s">
        <v>82</v>
      </c>
      <c r="N607" s="45" t="s">
        <v>76</v>
      </c>
      <c r="O607" s="45" t="s">
        <v>70</v>
      </c>
      <c r="P607" s="30">
        <v>1</v>
      </c>
      <c r="Q607" s="30">
        <v>1</v>
      </c>
      <c r="R607" s="26">
        <v>6</v>
      </c>
      <c r="S607" s="26">
        <v>4.8380000000000001</v>
      </c>
      <c r="T607" s="26">
        <v>34.29</v>
      </c>
      <c r="U607" s="26">
        <v>3.8410000000000002</v>
      </c>
      <c r="V607" s="26" t="s">
        <v>47</v>
      </c>
      <c r="W607" s="26" t="s">
        <v>47</v>
      </c>
      <c r="X607" s="27">
        <v>2789</v>
      </c>
      <c r="Y607" s="26">
        <v>7.0869999999999997</v>
      </c>
      <c r="Z607" s="26">
        <v>1.849</v>
      </c>
      <c r="AA607" s="26">
        <v>840.1</v>
      </c>
    </row>
    <row r="608" spans="13:27">
      <c r="M608" s="45" t="s">
        <v>82</v>
      </c>
      <c r="N608" s="45" t="s">
        <v>76</v>
      </c>
      <c r="O608" s="45" t="s">
        <v>70</v>
      </c>
      <c r="P608" s="30">
        <v>1</v>
      </c>
      <c r="Q608" s="30">
        <v>1</v>
      </c>
      <c r="R608" s="26">
        <v>7</v>
      </c>
      <c r="S608" s="26">
        <v>6.6319999999999997</v>
      </c>
      <c r="T608" s="26">
        <v>37.4</v>
      </c>
      <c r="U608" s="26">
        <v>3.8450000000000002</v>
      </c>
      <c r="V608" s="26" t="s">
        <v>47</v>
      </c>
      <c r="W608" s="26" t="s">
        <v>47</v>
      </c>
      <c r="X608" s="27">
        <v>4023</v>
      </c>
      <c r="Y608" s="26">
        <v>5.6390000000000002</v>
      </c>
      <c r="Z608" s="26">
        <v>2.5350000000000001</v>
      </c>
      <c r="AA608" s="26">
        <v>916.3</v>
      </c>
    </row>
    <row r="609" spans="13:27">
      <c r="M609" s="45" t="s">
        <v>82</v>
      </c>
      <c r="N609" s="45" t="s">
        <v>76</v>
      </c>
      <c r="O609" s="45" t="s">
        <v>70</v>
      </c>
      <c r="P609" s="30">
        <v>1</v>
      </c>
      <c r="Q609" s="30">
        <v>1</v>
      </c>
      <c r="R609" s="26">
        <v>8</v>
      </c>
      <c r="S609" s="26">
        <v>9.0909999999999993</v>
      </c>
      <c r="T609" s="26">
        <v>41.18</v>
      </c>
      <c r="U609" s="26">
        <v>3.8439999999999999</v>
      </c>
      <c r="V609" s="26" t="s">
        <v>47</v>
      </c>
      <c r="W609" s="26" t="s">
        <v>47</v>
      </c>
      <c r="X609" s="27">
        <v>5713</v>
      </c>
      <c r="Y609" s="26">
        <v>4.53</v>
      </c>
      <c r="Z609" s="26">
        <v>3.4740000000000002</v>
      </c>
      <c r="AA609" s="27">
        <v>1009</v>
      </c>
    </row>
    <row r="610" spans="13:27">
      <c r="M610" s="45" t="s">
        <v>82</v>
      </c>
      <c r="N610" s="45" t="s">
        <v>76</v>
      </c>
      <c r="O610" s="45" t="s">
        <v>70</v>
      </c>
      <c r="P610" s="30">
        <v>1</v>
      </c>
      <c r="Q610" s="30">
        <v>1</v>
      </c>
      <c r="R610" s="26">
        <v>9</v>
      </c>
      <c r="S610" s="26">
        <v>12.46</v>
      </c>
      <c r="T610" s="26">
        <v>45.56</v>
      </c>
      <c r="U610" s="26">
        <v>3.8420000000000001</v>
      </c>
      <c r="V610" s="26" t="s">
        <v>47</v>
      </c>
      <c r="W610" s="26" t="s">
        <v>47</v>
      </c>
      <c r="X610" s="27">
        <v>8030</v>
      </c>
      <c r="Y610" s="26">
        <v>3.6560000000000001</v>
      </c>
      <c r="Z610" s="26">
        <v>4.7619999999999996</v>
      </c>
      <c r="AA610" s="27">
        <v>1116</v>
      </c>
    </row>
    <row r="611" spans="13:27">
      <c r="M611" s="45" t="s">
        <v>82</v>
      </c>
      <c r="N611" s="45" t="s">
        <v>76</v>
      </c>
      <c r="O611" s="45" t="s">
        <v>70</v>
      </c>
      <c r="P611" s="30">
        <v>1</v>
      </c>
      <c r="Q611" s="30">
        <v>1</v>
      </c>
      <c r="R611" s="26">
        <v>10</v>
      </c>
      <c r="S611" s="26">
        <v>17.079999999999998</v>
      </c>
      <c r="T611" s="26">
        <v>50.87</v>
      </c>
      <c r="U611" s="26">
        <v>3.8410000000000002</v>
      </c>
      <c r="V611" s="26" t="s">
        <v>47</v>
      </c>
      <c r="W611" s="26" t="s">
        <v>47</v>
      </c>
      <c r="X611" s="27">
        <v>11210</v>
      </c>
      <c r="Y611" s="26">
        <v>2.9780000000000002</v>
      </c>
      <c r="Z611" s="26">
        <v>6.5279999999999996</v>
      </c>
      <c r="AA611" s="27">
        <v>1246</v>
      </c>
    </row>
    <row r="612" spans="13:27">
      <c r="M612" s="45" t="s">
        <v>82</v>
      </c>
      <c r="N612" s="45" t="s">
        <v>76</v>
      </c>
      <c r="O612" s="45" t="s">
        <v>70</v>
      </c>
      <c r="P612" s="30">
        <v>1</v>
      </c>
      <c r="Q612" s="30">
        <v>1</v>
      </c>
      <c r="R612" s="26">
        <v>11</v>
      </c>
      <c r="S612" s="26">
        <v>23.41</v>
      </c>
      <c r="T612" s="26">
        <v>57.24</v>
      </c>
      <c r="U612" s="26">
        <v>3.8460000000000001</v>
      </c>
      <c r="V612" s="26" t="s">
        <v>47</v>
      </c>
      <c r="W612" s="26" t="s">
        <v>47</v>
      </c>
      <c r="X612" s="27">
        <v>15560</v>
      </c>
      <c r="Y612" s="26">
        <v>2.4449999999999998</v>
      </c>
      <c r="Z612" s="26">
        <v>8.9489999999999998</v>
      </c>
      <c r="AA612" s="27">
        <v>1403</v>
      </c>
    </row>
    <row r="613" spans="13:27">
      <c r="M613" s="45" t="s">
        <v>82</v>
      </c>
      <c r="N613" s="45" t="s">
        <v>76</v>
      </c>
      <c r="O613" s="45" t="s">
        <v>70</v>
      </c>
      <c r="P613" s="30">
        <v>1</v>
      </c>
      <c r="Q613" s="30">
        <v>1</v>
      </c>
      <c r="R613" s="26">
        <v>12</v>
      </c>
      <c r="S613" s="26">
        <v>32.1</v>
      </c>
      <c r="T613" s="26">
        <v>64.989999999999995</v>
      </c>
      <c r="U613" s="26">
        <v>3.8479999999999999</v>
      </c>
      <c r="V613" s="26" t="s">
        <v>47</v>
      </c>
      <c r="W613" s="26" t="s">
        <v>47</v>
      </c>
      <c r="X613" s="27">
        <v>21520</v>
      </c>
      <c r="Y613" s="26">
        <v>2.0249999999999999</v>
      </c>
      <c r="Z613" s="26">
        <v>12.27</v>
      </c>
      <c r="AA613" s="27">
        <v>1592</v>
      </c>
    </row>
    <row r="614" spans="13:27">
      <c r="M614" s="45" t="s">
        <v>82</v>
      </c>
      <c r="N614" s="45" t="s">
        <v>76</v>
      </c>
      <c r="O614" s="45" t="s">
        <v>70</v>
      </c>
      <c r="P614" s="30">
        <v>1</v>
      </c>
      <c r="Q614" s="30">
        <v>1</v>
      </c>
      <c r="R614" s="26">
        <v>13</v>
      </c>
      <c r="S614" s="26">
        <v>44</v>
      </c>
      <c r="T614" s="26">
        <v>74.31</v>
      </c>
      <c r="U614" s="26">
        <v>3.85</v>
      </c>
      <c r="V614" s="26" t="s">
        <v>47</v>
      </c>
      <c r="W614" s="26" t="s">
        <v>47</v>
      </c>
      <c r="X614" s="27">
        <v>29700</v>
      </c>
      <c r="Y614" s="26">
        <v>1.6890000000000001</v>
      </c>
      <c r="Z614" s="26">
        <v>16.809999999999999</v>
      </c>
      <c r="AA614" s="27">
        <v>1821</v>
      </c>
    </row>
    <row r="615" spans="13:27">
      <c r="M615" s="45" t="s">
        <v>82</v>
      </c>
      <c r="N615" s="45" t="s">
        <v>76</v>
      </c>
      <c r="O615" s="45" t="s">
        <v>70</v>
      </c>
      <c r="P615" s="30">
        <v>1</v>
      </c>
      <c r="Q615" s="30">
        <v>1</v>
      </c>
      <c r="R615" s="26">
        <v>14</v>
      </c>
      <c r="S615" s="26">
        <v>60.31</v>
      </c>
      <c r="T615" s="26">
        <v>85.2</v>
      </c>
      <c r="U615" s="26">
        <v>3.8519999999999999</v>
      </c>
      <c r="V615" s="26" t="s">
        <v>47</v>
      </c>
      <c r="W615" s="26" t="s">
        <v>47</v>
      </c>
      <c r="X615" s="27">
        <v>40910</v>
      </c>
      <c r="Y615" s="26">
        <v>1.413</v>
      </c>
      <c r="Z615" s="26">
        <v>23.05</v>
      </c>
      <c r="AA615" s="27">
        <v>2087</v>
      </c>
    </row>
    <row r="616" spans="13:27">
      <c r="M616" s="45" t="s">
        <v>82</v>
      </c>
      <c r="N616" s="45" t="s">
        <v>76</v>
      </c>
      <c r="O616" s="45" t="s">
        <v>70</v>
      </c>
      <c r="P616" s="30">
        <v>1</v>
      </c>
      <c r="Q616" s="30">
        <v>1</v>
      </c>
      <c r="R616" s="26">
        <v>15</v>
      </c>
      <c r="S616" s="26">
        <v>82.68</v>
      </c>
      <c r="T616" s="26">
        <v>97.11</v>
      </c>
      <c r="U616" s="26">
        <v>3.8530000000000002</v>
      </c>
      <c r="V616" s="26" t="s">
        <v>47</v>
      </c>
      <c r="W616" s="26" t="s">
        <v>47</v>
      </c>
      <c r="X616" s="27">
        <v>56280</v>
      </c>
      <c r="Y616" s="26">
        <v>1.175</v>
      </c>
      <c r="Z616" s="26">
        <v>31.6</v>
      </c>
      <c r="AA616" s="27">
        <v>2379</v>
      </c>
    </row>
    <row r="617" spans="13:27">
      <c r="M617" s="45" t="s">
        <v>82</v>
      </c>
      <c r="N617" s="45" t="s">
        <v>76</v>
      </c>
      <c r="O617" s="45" t="s">
        <v>70</v>
      </c>
      <c r="P617" s="30">
        <v>1</v>
      </c>
      <c r="Q617" s="30">
        <v>1</v>
      </c>
      <c r="R617" s="26">
        <v>16</v>
      </c>
      <c r="S617" s="26">
        <v>113.3</v>
      </c>
      <c r="T617" s="26">
        <v>109.4</v>
      </c>
      <c r="U617" s="26">
        <v>3.8580000000000001</v>
      </c>
      <c r="V617" s="26" t="s">
        <v>47</v>
      </c>
      <c r="W617" s="26" t="s">
        <v>47</v>
      </c>
      <c r="X617" s="27">
        <v>77350</v>
      </c>
      <c r="Y617" s="26">
        <v>0.96530000000000005</v>
      </c>
      <c r="Z617" s="26">
        <v>43.32</v>
      </c>
      <c r="AA617" s="27">
        <v>2681</v>
      </c>
    </row>
    <row r="618" spans="13:27">
      <c r="M618" s="45" t="s">
        <v>82</v>
      </c>
      <c r="N618" s="45" t="s">
        <v>76</v>
      </c>
      <c r="O618" s="45" t="s">
        <v>70</v>
      </c>
      <c r="P618" s="30">
        <v>1</v>
      </c>
      <c r="Q618" s="30">
        <v>1</v>
      </c>
      <c r="R618" s="26">
        <v>17</v>
      </c>
      <c r="S618" s="26">
        <v>155.4</v>
      </c>
      <c r="T618" s="26">
        <v>121.6</v>
      </c>
      <c r="U618" s="26">
        <v>3.86</v>
      </c>
      <c r="V618" s="26" t="s">
        <v>47</v>
      </c>
      <c r="W618" s="26" t="s">
        <v>47</v>
      </c>
      <c r="X618" s="27">
        <v>106200</v>
      </c>
      <c r="Y618" s="26">
        <v>0.78239999999999998</v>
      </c>
      <c r="Z618" s="26">
        <v>59.38</v>
      </c>
      <c r="AA618" s="27">
        <v>2978</v>
      </c>
    </row>
    <row r="619" spans="13:27">
      <c r="M619" s="45" t="s">
        <v>82</v>
      </c>
      <c r="N619" s="45" t="s">
        <v>76</v>
      </c>
      <c r="O619" s="45" t="s">
        <v>70</v>
      </c>
      <c r="P619" s="30">
        <v>1</v>
      </c>
      <c r="Q619" s="30">
        <v>1</v>
      </c>
      <c r="R619" s="26">
        <v>18</v>
      </c>
      <c r="S619" s="26">
        <v>213</v>
      </c>
      <c r="T619" s="26">
        <v>133.4</v>
      </c>
      <c r="U619" s="26">
        <v>3.8610000000000002</v>
      </c>
      <c r="V619" s="26" t="s">
        <v>47</v>
      </c>
      <c r="W619" s="26" t="s">
        <v>47</v>
      </c>
      <c r="X619" s="27">
        <v>145800</v>
      </c>
      <c r="Y619" s="26">
        <v>0.62629999999999997</v>
      </c>
      <c r="Z619" s="26">
        <v>81.39</v>
      </c>
      <c r="AA619" s="27">
        <v>3268</v>
      </c>
    </row>
    <row r="620" spans="13:27">
      <c r="M620" s="45" t="s">
        <v>82</v>
      </c>
      <c r="N620" s="45" t="s">
        <v>76</v>
      </c>
      <c r="O620" s="45" t="s">
        <v>70</v>
      </c>
      <c r="P620" s="30">
        <v>1</v>
      </c>
      <c r="Q620" s="30">
        <v>1</v>
      </c>
      <c r="R620" s="26">
        <v>19</v>
      </c>
      <c r="S620" s="26">
        <v>291.89999999999998</v>
      </c>
      <c r="T620" s="26">
        <v>144.5</v>
      </c>
      <c r="U620" s="26">
        <v>3.8620000000000001</v>
      </c>
      <c r="V620" s="26" t="s">
        <v>47</v>
      </c>
      <c r="W620" s="26" t="s">
        <v>47</v>
      </c>
      <c r="X620" s="27">
        <v>200100</v>
      </c>
      <c r="Y620" s="26">
        <v>0.495</v>
      </c>
      <c r="Z620" s="26">
        <v>111.6</v>
      </c>
      <c r="AA620" s="27">
        <v>3540</v>
      </c>
    </row>
    <row r="621" spans="13:27">
      <c r="M621" s="45" t="s">
        <v>82</v>
      </c>
      <c r="N621" s="45" t="s">
        <v>76</v>
      </c>
      <c r="O621" s="45" t="s">
        <v>70</v>
      </c>
      <c r="P621" s="28">
        <v>1</v>
      </c>
      <c r="Q621" s="28">
        <v>1</v>
      </c>
      <c r="R621" s="26">
        <v>20</v>
      </c>
      <c r="S621" s="26">
        <v>400.1</v>
      </c>
      <c r="T621" s="26">
        <v>155.30000000000001</v>
      </c>
      <c r="U621" s="26">
        <v>3.8650000000000002</v>
      </c>
      <c r="V621" s="26" t="s">
        <v>47</v>
      </c>
      <c r="W621" s="26" t="s">
        <v>47</v>
      </c>
      <c r="X621" s="27">
        <v>274500</v>
      </c>
      <c r="Y621" s="26">
        <v>0.38819999999999999</v>
      </c>
      <c r="Z621" s="26">
        <v>152.9</v>
      </c>
      <c r="AA621" s="27">
        <v>3806</v>
      </c>
    </row>
    <row r="622" spans="13:27">
      <c r="M622" s="45" t="s">
        <v>82</v>
      </c>
      <c r="N622" s="45" t="s">
        <v>76</v>
      </c>
      <c r="O622" s="45" t="s">
        <v>70</v>
      </c>
      <c r="P622" s="30">
        <v>2</v>
      </c>
      <c r="Q622" s="30">
        <v>1</v>
      </c>
      <c r="R622" s="26">
        <v>1</v>
      </c>
      <c r="S622" s="26">
        <v>0.99390000000000001</v>
      </c>
      <c r="T622" s="26">
        <v>9.9700000000000006</v>
      </c>
      <c r="U622" s="26">
        <v>3.9630000000000001</v>
      </c>
      <c r="V622" s="26" t="s">
        <v>47</v>
      </c>
      <c r="W622" s="26" t="s">
        <v>47</v>
      </c>
      <c r="X622" s="26">
        <v>148.19999999999999</v>
      </c>
      <c r="Y622" s="26">
        <v>10.029999999999999</v>
      </c>
      <c r="Z622" s="26">
        <v>0.37980000000000003</v>
      </c>
      <c r="AA622" s="26">
        <v>244.3</v>
      </c>
    </row>
    <row r="623" spans="13:27">
      <c r="M623" s="45" t="s">
        <v>82</v>
      </c>
      <c r="N623" s="45" t="s">
        <v>76</v>
      </c>
      <c r="O623" s="45" t="s">
        <v>70</v>
      </c>
      <c r="P623" s="30">
        <v>2</v>
      </c>
      <c r="Q623" s="30">
        <v>1</v>
      </c>
      <c r="R623" s="26">
        <v>2</v>
      </c>
      <c r="S623" s="26">
        <v>1.369</v>
      </c>
      <c r="T623" s="26">
        <v>14.72</v>
      </c>
      <c r="U623" s="26">
        <v>3.964</v>
      </c>
      <c r="V623" s="26" t="s">
        <v>47</v>
      </c>
      <c r="W623" s="26" t="s">
        <v>47</v>
      </c>
      <c r="X623" s="26">
        <v>402.2</v>
      </c>
      <c r="Y623" s="26">
        <v>10.75</v>
      </c>
      <c r="Z623" s="26">
        <v>0.5232</v>
      </c>
      <c r="AA623" s="26">
        <v>360.7</v>
      </c>
    </row>
    <row r="624" spans="13:27">
      <c r="M624" s="45" t="s">
        <v>82</v>
      </c>
      <c r="N624" s="45" t="s">
        <v>76</v>
      </c>
      <c r="O624" s="45" t="s">
        <v>70</v>
      </c>
      <c r="P624" s="30">
        <v>2</v>
      </c>
      <c r="Q624" s="30">
        <v>1</v>
      </c>
      <c r="R624" s="26">
        <v>3</v>
      </c>
      <c r="S624" s="26">
        <v>1.879</v>
      </c>
      <c r="T624" s="26">
        <v>16.600000000000001</v>
      </c>
      <c r="U624" s="26">
        <v>3.9649999999999999</v>
      </c>
      <c r="V624" s="26" t="s">
        <v>47</v>
      </c>
      <c r="W624" s="26" t="s">
        <v>47</v>
      </c>
      <c r="X624" s="26">
        <v>751.4</v>
      </c>
      <c r="Y624" s="26">
        <v>8.8360000000000003</v>
      </c>
      <c r="Z624" s="26">
        <v>0.71789999999999998</v>
      </c>
      <c r="AA624" s="26">
        <v>406.7</v>
      </c>
    </row>
    <row r="625" spans="4:27">
      <c r="M625" s="45" t="s">
        <v>82</v>
      </c>
      <c r="N625" s="45" t="s">
        <v>76</v>
      </c>
      <c r="O625" s="45" t="s">
        <v>70</v>
      </c>
      <c r="P625" s="30">
        <v>2</v>
      </c>
      <c r="Q625" s="30">
        <v>1</v>
      </c>
      <c r="R625" s="26">
        <v>4</v>
      </c>
      <c r="S625" s="26">
        <v>2.5750000000000002</v>
      </c>
      <c r="T625" s="26">
        <v>18.29</v>
      </c>
      <c r="U625" s="26">
        <v>3.9649999999999999</v>
      </c>
      <c r="V625" s="26" t="s">
        <v>47</v>
      </c>
      <c r="W625" s="26" t="s">
        <v>47</v>
      </c>
      <c r="X625" s="27">
        <v>1230</v>
      </c>
      <c r="Y625" s="26">
        <v>7.1029999999999998</v>
      </c>
      <c r="Z625" s="26">
        <v>0.98409999999999997</v>
      </c>
      <c r="AA625" s="26">
        <v>448.2</v>
      </c>
    </row>
    <row r="626" spans="4:27">
      <c r="M626" s="45" t="s">
        <v>82</v>
      </c>
      <c r="N626" s="45" t="s">
        <v>76</v>
      </c>
      <c r="O626" s="45" t="s">
        <v>70</v>
      </c>
      <c r="P626" s="30">
        <v>2</v>
      </c>
      <c r="Q626" s="30">
        <v>1</v>
      </c>
      <c r="R626" s="26">
        <v>5</v>
      </c>
      <c r="S626" s="26">
        <v>3.53</v>
      </c>
      <c r="T626" s="26">
        <v>19.989999999999998</v>
      </c>
      <c r="U626" s="26">
        <v>3.9670000000000001</v>
      </c>
      <c r="V626" s="26" t="s">
        <v>47</v>
      </c>
      <c r="W626" s="26" t="s">
        <v>47</v>
      </c>
      <c r="X626" s="27">
        <v>1886</v>
      </c>
      <c r="Y626" s="26">
        <v>5.6619999999999999</v>
      </c>
      <c r="Z626" s="26">
        <v>1.349</v>
      </c>
      <c r="AA626" s="26">
        <v>489.7</v>
      </c>
    </row>
    <row r="627" spans="4:27">
      <c r="M627" s="45" t="s">
        <v>82</v>
      </c>
      <c r="N627" s="45" t="s">
        <v>76</v>
      </c>
      <c r="O627" s="45" t="s">
        <v>70</v>
      </c>
      <c r="P627" s="30">
        <v>2</v>
      </c>
      <c r="Q627" s="30">
        <v>1</v>
      </c>
      <c r="R627" s="26">
        <v>6</v>
      </c>
      <c r="S627" s="26">
        <v>4.8390000000000004</v>
      </c>
      <c r="T627" s="26">
        <v>21.9</v>
      </c>
      <c r="U627" s="26">
        <v>3.9670000000000001</v>
      </c>
      <c r="V627" s="26" t="s">
        <v>47</v>
      </c>
      <c r="W627" s="26" t="s">
        <v>47</v>
      </c>
      <c r="X627" s="27">
        <v>2786</v>
      </c>
      <c r="Y627" s="26">
        <v>4.5250000000000004</v>
      </c>
      <c r="Z627" s="26">
        <v>1.849</v>
      </c>
      <c r="AA627" s="26">
        <v>536.5</v>
      </c>
    </row>
    <row r="628" spans="4:27">
      <c r="M628" s="45" t="s">
        <v>82</v>
      </c>
      <c r="N628" s="45" t="s">
        <v>76</v>
      </c>
      <c r="O628" s="45" t="s">
        <v>70</v>
      </c>
      <c r="P628" s="30">
        <v>2</v>
      </c>
      <c r="Q628" s="30">
        <v>1</v>
      </c>
      <c r="R628" s="26">
        <v>7</v>
      </c>
      <c r="S628" s="26">
        <v>6.6319999999999997</v>
      </c>
      <c r="T628" s="26">
        <v>23.88</v>
      </c>
      <c r="U628" s="26">
        <v>3.9689999999999999</v>
      </c>
      <c r="V628" s="26" t="s">
        <v>47</v>
      </c>
      <c r="W628" s="26" t="s">
        <v>47</v>
      </c>
      <c r="X628" s="27">
        <v>4019</v>
      </c>
      <c r="Y628" s="26">
        <v>3.601</v>
      </c>
      <c r="Z628" s="26">
        <v>2.5350000000000001</v>
      </c>
      <c r="AA628" s="26">
        <v>585.1</v>
      </c>
    </row>
    <row r="629" spans="4:27">
      <c r="M629" s="45" t="s">
        <v>82</v>
      </c>
      <c r="N629" s="45" t="s">
        <v>76</v>
      </c>
      <c r="O629" s="45" t="s">
        <v>70</v>
      </c>
      <c r="P629" s="30">
        <v>2</v>
      </c>
      <c r="Q629" s="30">
        <v>1</v>
      </c>
      <c r="R629" s="26">
        <v>8</v>
      </c>
      <c r="S629" s="26">
        <v>9.0920000000000005</v>
      </c>
      <c r="T629" s="26">
        <v>26.08</v>
      </c>
      <c r="U629" s="26">
        <v>3.9710000000000001</v>
      </c>
      <c r="V629" s="26" t="s">
        <v>47</v>
      </c>
      <c r="W629" s="26" t="s">
        <v>47</v>
      </c>
      <c r="X629" s="27">
        <v>5710</v>
      </c>
      <c r="Y629" s="26">
        <v>2.8690000000000002</v>
      </c>
      <c r="Z629" s="26">
        <v>3.4750000000000001</v>
      </c>
      <c r="AA629" s="26">
        <v>639</v>
      </c>
    </row>
    <row r="630" spans="4:27">
      <c r="M630" s="45" t="s">
        <v>82</v>
      </c>
      <c r="N630" s="45" t="s">
        <v>76</v>
      </c>
      <c r="O630" s="45" t="s">
        <v>70</v>
      </c>
      <c r="P630" s="30">
        <v>2</v>
      </c>
      <c r="Q630" s="30">
        <v>1</v>
      </c>
      <c r="R630" s="26">
        <v>9</v>
      </c>
      <c r="S630" s="26">
        <v>12.46</v>
      </c>
      <c r="T630" s="26">
        <v>28.65</v>
      </c>
      <c r="U630" s="26">
        <v>3.9750000000000001</v>
      </c>
      <c r="V630" s="26" t="s">
        <v>47</v>
      </c>
      <c r="W630" s="26" t="s">
        <v>47</v>
      </c>
      <c r="X630" s="27">
        <v>8027</v>
      </c>
      <c r="Y630" s="26">
        <v>2.2989999999999999</v>
      </c>
      <c r="Z630" s="26">
        <v>4.7619999999999996</v>
      </c>
      <c r="AA630" s="26">
        <v>702</v>
      </c>
    </row>
    <row r="631" spans="4:27">
      <c r="D631" s="2"/>
      <c r="M631" s="45" t="s">
        <v>82</v>
      </c>
      <c r="N631" s="45" t="s">
        <v>76</v>
      </c>
      <c r="O631" s="45" t="s">
        <v>70</v>
      </c>
      <c r="P631" s="30">
        <v>2</v>
      </c>
      <c r="Q631" s="30">
        <v>1</v>
      </c>
      <c r="R631" s="26">
        <v>10</v>
      </c>
      <c r="S631" s="26">
        <v>17.079999999999998</v>
      </c>
      <c r="T631" s="26">
        <v>31.66</v>
      </c>
      <c r="U631" s="26">
        <v>3.976</v>
      </c>
      <c r="V631" s="26" t="s">
        <v>47</v>
      </c>
      <c r="W631" s="26" t="s">
        <v>47</v>
      </c>
      <c r="X631" s="27">
        <v>11200</v>
      </c>
      <c r="Y631" s="26">
        <v>1.853</v>
      </c>
      <c r="Z631" s="26">
        <v>6.5279999999999996</v>
      </c>
      <c r="AA631" s="26">
        <v>775.6</v>
      </c>
    </row>
    <row r="632" spans="4:27">
      <c r="M632" s="45" t="s">
        <v>82</v>
      </c>
      <c r="N632" s="45" t="s">
        <v>76</v>
      </c>
      <c r="O632" s="45" t="s">
        <v>70</v>
      </c>
      <c r="P632" s="30">
        <v>2</v>
      </c>
      <c r="Q632" s="30">
        <v>1</v>
      </c>
      <c r="R632" s="26">
        <v>11</v>
      </c>
      <c r="S632" s="26">
        <v>23.42</v>
      </c>
      <c r="T632" s="26">
        <v>35.090000000000003</v>
      </c>
      <c r="U632" s="26">
        <v>3.9750000000000001</v>
      </c>
      <c r="V632" s="26" t="s">
        <v>47</v>
      </c>
      <c r="W632" s="26" t="s">
        <v>47</v>
      </c>
      <c r="X632" s="27">
        <v>15560</v>
      </c>
      <c r="Y632" s="26">
        <v>1.4990000000000001</v>
      </c>
      <c r="Z632" s="26">
        <v>8.9489999999999998</v>
      </c>
      <c r="AA632" s="26">
        <v>859.8</v>
      </c>
    </row>
    <row r="633" spans="4:27">
      <c r="M633" s="45" t="s">
        <v>82</v>
      </c>
      <c r="N633" s="45" t="s">
        <v>76</v>
      </c>
      <c r="O633" s="45" t="s">
        <v>70</v>
      </c>
      <c r="P633" s="30">
        <v>2</v>
      </c>
      <c r="Q633" s="30">
        <v>1</v>
      </c>
      <c r="R633" s="26">
        <v>12</v>
      </c>
      <c r="S633" s="26">
        <v>32.1</v>
      </c>
      <c r="T633" s="26">
        <v>39.14</v>
      </c>
      <c r="U633" s="26">
        <v>3.976</v>
      </c>
      <c r="V633" s="26" t="s">
        <v>47</v>
      </c>
      <c r="W633" s="26" t="s">
        <v>47</v>
      </c>
      <c r="X633" s="27">
        <v>21530</v>
      </c>
      <c r="Y633" s="26">
        <v>1.2190000000000001</v>
      </c>
      <c r="Z633" s="26">
        <v>12.27</v>
      </c>
      <c r="AA633" s="26">
        <v>958.9</v>
      </c>
    </row>
    <row r="634" spans="4:27">
      <c r="M634" s="45" t="s">
        <v>82</v>
      </c>
      <c r="N634" s="45" t="s">
        <v>76</v>
      </c>
      <c r="O634" s="45" t="s">
        <v>70</v>
      </c>
      <c r="P634" s="30">
        <v>2</v>
      </c>
      <c r="Q634" s="30">
        <v>1</v>
      </c>
      <c r="R634" s="26">
        <v>13</v>
      </c>
      <c r="S634" s="26">
        <v>43.99</v>
      </c>
      <c r="T634" s="26">
        <v>44.19</v>
      </c>
      <c r="U634" s="26">
        <v>3.9769999999999999</v>
      </c>
      <c r="V634" s="26" t="s">
        <v>47</v>
      </c>
      <c r="W634" s="26" t="s">
        <v>47</v>
      </c>
      <c r="X634" s="27">
        <v>29710</v>
      </c>
      <c r="Y634" s="26">
        <v>1.004</v>
      </c>
      <c r="Z634" s="26">
        <v>16.809999999999999</v>
      </c>
      <c r="AA634" s="27">
        <v>1083</v>
      </c>
    </row>
    <row r="635" spans="4:27">
      <c r="M635" s="45" t="s">
        <v>82</v>
      </c>
      <c r="N635" s="45" t="s">
        <v>76</v>
      </c>
      <c r="O635" s="45" t="s">
        <v>70</v>
      </c>
      <c r="P635" s="30">
        <v>2</v>
      </c>
      <c r="Q635" s="30">
        <v>1</v>
      </c>
      <c r="R635" s="26">
        <v>14</v>
      </c>
      <c r="S635" s="26">
        <v>60.3</v>
      </c>
      <c r="T635" s="26">
        <v>50.21</v>
      </c>
      <c r="U635" s="26">
        <v>3.976</v>
      </c>
      <c r="V635" s="26" t="s">
        <v>47</v>
      </c>
      <c r="W635" s="26" t="s">
        <v>47</v>
      </c>
      <c r="X635" s="27">
        <v>40920</v>
      </c>
      <c r="Y635" s="26">
        <v>0.83260000000000001</v>
      </c>
      <c r="Z635" s="26">
        <v>23.05</v>
      </c>
      <c r="AA635" s="27">
        <v>1230</v>
      </c>
    </row>
    <row r="636" spans="4:27">
      <c r="M636" s="45" t="s">
        <v>82</v>
      </c>
      <c r="N636" s="45" t="s">
        <v>76</v>
      </c>
      <c r="O636" s="45" t="s">
        <v>70</v>
      </c>
      <c r="P636" s="30">
        <v>2</v>
      </c>
      <c r="Q636" s="30">
        <v>1</v>
      </c>
      <c r="R636" s="26">
        <v>15</v>
      </c>
      <c r="S636" s="26">
        <v>82.66</v>
      </c>
      <c r="T636" s="26">
        <v>57.72</v>
      </c>
      <c r="U636" s="26">
        <v>3.9780000000000002</v>
      </c>
      <c r="V636" s="26" t="s">
        <v>47</v>
      </c>
      <c r="W636" s="26" t="s">
        <v>47</v>
      </c>
      <c r="X636" s="27">
        <v>56290</v>
      </c>
      <c r="Y636" s="26">
        <v>0.69830000000000003</v>
      </c>
      <c r="Z636" s="26">
        <v>31.59</v>
      </c>
      <c r="AA636" s="27">
        <v>1414</v>
      </c>
    </row>
    <row r="637" spans="4:27">
      <c r="M637" s="45" t="s">
        <v>82</v>
      </c>
      <c r="N637" s="45" t="s">
        <v>76</v>
      </c>
      <c r="O637" s="45" t="s">
        <v>70</v>
      </c>
      <c r="P637" s="30">
        <v>2</v>
      </c>
      <c r="Q637" s="30">
        <v>1</v>
      </c>
      <c r="R637" s="26">
        <v>16</v>
      </c>
      <c r="S637" s="26">
        <v>113.3</v>
      </c>
      <c r="T637" s="26">
        <v>67.31</v>
      </c>
      <c r="U637" s="26">
        <v>3.9790000000000001</v>
      </c>
      <c r="V637" s="26" t="s">
        <v>47</v>
      </c>
      <c r="W637" s="26" t="s">
        <v>47</v>
      </c>
      <c r="X637" s="27">
        <v>77360</v>
      </c>
      <c r="Y637" s="26">
        <v>0.59409999999999996</v>
      </c>
      <c r="Z637" s="26">
        <v>43.3</v>
      </c>
      <c r="AA637" s="27">
        <v>1649</v>
      </c>
    </row>
    <row r="638" spans="4:27">
      <c r="M638" s="45" t="s">
        <v>82</v>
      </c>
      <c r="N638" s="45" t="s">
        <v>76</v>
      </c>
      <c r="O638" s="45" t="s">
        <v>70</v>
      </c>
      <c r="P638" s="30">
        <v>2</v>
      </c>
      <c r="Q638" s="30">
        <v>1</v>
      </c>
      <c r="R638" s="26">
        <v>17</v>
      </c>
      <c r="S638" s="26">
        <v>155.30000000000001</v>
      </c>
      <c r="T638" s="26">
        <v>79.34</v>
      </c>
      <c r="U638" s="26">
        <v>3.9790000000000001</v>
      </c>
      <c r="V638" s="26" t="s">
        <v>47</v>
      </c>
      <c r="W638" s="26" t="s">
        <v>47</v>
      </c>
      <c r="X638" s="27">
        <v>106200</v>
      </c>
      <c r="Y638" s="26">
        <v>0.51080000000000003</v>
      </c>
      <c r="Z638" s="26">
        <v>59.36</v>
      </c>
      <c r="AA638" s="27">
        <v>1944</v>
      </c>
    </row>
    <row r="639" spans="4:27">
      <c r="M639" s="45" t="s">
        <v>82</v>
      </c>
      <c r="N639" s="45" t="s">
        <v>76</v>
      </c>
      <c r="O639" s="45" t="s">
        <v>70</v>
      </c>
      <c r="P639" s="30">
        <v>2</v>
      </c>
      <c r="Q639" s="30">
        <v>1</v>
      </c>
      <c r="R639" s="26">
        <v>18</v>
      </c>
      <c r="S639" s="26">
        <v>212.9</v>
      </c>
      <c r="T639" s="26">
        <v>94.59</v>
      </c>
      <c r="U639" s="26">
        <v>3.98</v>
      </c>
      <c r="V639" s="26" t="s">
        <v>47</v>
      </c>
      <c r="W639" s="26" t="s">
        <v>47</v>
      </c>
      <c r="X639" s="27">
        <v>145800</v>
      </c>
      <c r="Y639" s="26">
        <v>0.44429999999999997</v>
      </c>
      <c r="Z639" s="26">
        <v>81.36</v>
      </c>
      <c r="AA639" s="27">
        <v>2318</v>
      </c>
    </row>
    <row r="640" spans="4:27">
      <c r="M640" s="45" t="s">
        <v>82</v>
      </c>
      <c r="N640" s="45" t="s">
        <v>76</v>
      </c>
      <c r="O640" s="45" t="s">
        <v>70</v>
      </c>
      <c r="P640" s="30">
        <v>2</v>
      </c>
      <c r="Q640" s="30">
        <v>1</v>
      </c>
      <c r="R640" s="26">
        <v>19</v>
      </c>
      <c r="S640" s="26">
        <v>291.8</v>
      </c>
      <c r="T640" s="26">
        <v>113.1</v>
      </c>
      <c r="U640" s="26">
        <v>3.98</v>
      </c>
      <c r="V640" s="26" t="s">
        <v>47</v>
      </c>
      <c r="W640" s="26" t="s">
        <v>47</v>
      </c>
      <c r="X640" s="27">
        <v>200100</v>
      </c>
      <c r="Y640" s="26">
        <v>0.38750000000000001</v>
      </c>
      <c r="Z640" s="26">
        <v>111.5</v>
      </c>
      <c r="AA640" s="27">
        <v>2771</v>
      </c>
    </row>
    <row r="641" spans="13:27">
      <c r="M641" s="45" t="s">
        <v>82</v>
      </c>
      <c r="N641" s="45" t="s">
        <v>76</v>
      </c>
      <c r="O641" s="45" t="s">
        <v>70</v>
      </c>
      <c r="P641" s="28">
        <v>2</v>
      </c>
      <c r="Q641" s="28">
        <v>1</v>
      </c>
      <c r="R641" s="26">
        <v>20</v>
      </c>
      <c r="S641" s="26">
        <v>400.1</v>
      </c>
      <c r="T641" s="26">
        <v>133.19999999999999</v>
      </c>
      <c r="U641" s="26">
        <v>3.98</v>
      </c>
      <c r="V641" s="26" t="s">
        <v>47</v>
      </c>
      <c r="W641" s="26" t="s">
        <v>47</v>
      </c>
      <c r="X641" s="27">
        <v>274500</v>
      </c>
      <c r="Y641" s="26">
        <v>0.33279999999999998</v>
      </c>
      <c r="Z641" s="26">
        <v>152.9</v>
      </c>
      <c r="AA641" s="27">
        <v>3262</v>
      </c>
    </row>
    <row r="642" spans="13:27">
      <c r="M642" s="45" t="s">
        <v>82</v>
      </c>
      <c r="N642" s="45" t="s">
        <v>76</v>
      </c>
      <c r="O642" s="45" t="s">
        <v>70</v>
      </c>
      <c r="P642" s="30">
        <v>2</v>
      </c>
      <c r="Q642" s="30">
        <v>1</v>
      </c>
      <c r="R642" s="26">
        <v>1</v>
      </c>
      <c r="S642" s="26">
        <v>0.99399999999999999</v>
      </c>
      <c r="T642" s="26">
        <v>8.2370000000000001</v>
      </c>
      <c r="U642" s="26">
        <v>3.996</v>
      </c>
      <c r="V642" s="26" t="s">
        <v>47</v>
      </c>
      <c r="W642" s="26" t="s">
        <v>47</v>
      </c>
      <c r="X642" s="26">
        <v>148.19999999999999</v>
      </c>
      <c r="Y642" s="26">
        <v>8.2870000000000008</v>
      </c>
      <c r="Z642" s="26">
        <v>0.37990000000000002</v>
      </c>
      <c r="AA642" s="26">
        <v>201.8</v>
      </c>
    </row>
    <row r="643" spans="13:27">
      <c r="M643" s="45" t="s">
        <v>82</v>
      </c>
      <c r="N643" s="45" t="s">
        <v>76</v>
      </c>
      <c r="O643" s="45" t="s">
        <v>70</v>
      </c>
      <c r="P643" s="30">
        <v>3</v>
      </c>
      <c r="Q643" s="30">
        <v>1</v>
      </c>
      <c r="R643" s="26">
        <v>2</v>
      </c>
      <c r="S643" s="26">
        <v>1.369</v>
      </c>
      <c r="T643" s="26">
        <v>12.44</v>
      </c>
      <c r="U643" s="26">
        <v>3.9950000000000001</v>
      </c>
      <c r="V643" s="26" t="s">
        <v>47</v>
      </c>
      <c r="W643" s="26" t="s">
        <v>47</v>
      </c>
      <c r="X643" s="26">
        <v>402.2</v>
      </c>
      <c r="Y643" s="26">
        <v>9.0860000000000003</v>
      </c>
      <c r="Z643" s="26">
        <v>0.5232</v>
      </c>
      <c r="AA643" s="26">
        <v>304.8</v>
      </c>
    </row>
    <row r="644" spans="13:27">
      <c r="M644" s="45" t="s">
        <v>82</v>
      </c>
      <c r="N644" s="45" t="s">
        <v>76</v>
      </c>
      <c r="O644" s="45" t="s">
        <v>70</v>
      </c>
      <c r="P644" s="30">
        <v>3</v>
      </c>
      <c r="Q644" s="30">
        <v>1</v>
      </c>
      <c r="R644" s="26">
        <v>3</v>
      </c>
      <c r="S644" s="26">
        <v>1.8779999999999999</v>
      </c>
      <c r="T644" s="26">
        <v>14.22</v>
      </c>
      <c r="U644" s="26">
        <v>3.9950000000000001</v>
      </c>
      <c r="V644" s="26" t="s">
        <v>47</v>
      </c>
      <c r="W644" s="26" t="s">
        <v>47</v>
      </c>
      <c r="X644" s="26">
        <v>751.3</v>
      </c>
      <c r="Y644" s="26">
        <v>7.5739999999999998</v>
      </c>
      <c r="Z644" s="26">
        <v>0.71779999999999999</v>
      </c>
      <c r="AA644" s="26">
        <v>348.5</v>
      </c>
    </row>
    <row r="645" spans="13:27">
      <c r="M645" s="45" t="s">
        <v>82</v>
      </c>
      <c r="N645" s="45" t="s">
        <v>76</v>
      </c>
      <c r="O645" s="45" t="s">
        <v>70</v>
      </c>
      <c r="P645" s="30">
        <v>3</v>
      </c>
      <c r="Q645" s="30">
        <v>1</v>
      </c>
      <c r="R645" s="26">
        <v>4</v>
      </c>
      <c r="S645" s="26">
        <v>2.5750000000000002</v>
      </c>
      <c r="T645" s="26">
        <v>15.77</v>
      </c>
      <c r="U645" s="26">
        <v>3.9950000000000001</v>
      </c>
      <c r="V645" s="26" t="s">
        <v>47</v>
      </c>
      <c r="W645" s="26" t="s">
        <v>47</v>
      </c>
      <c r="X645" s="27">
        <v>1230</v>
      </c>
      <c r="Y645" s="26">
        <v>6.1260000000000003</v>
      </c>
      <c r="Z645" s="26">
        <v>0.98409999999999997</v>
      </c>
      <c r="AA645" s="26">
        <v>386.5</v>
      </c>
    </row>
    <row r="646" spans="13:27">
      <c r="M646" s="45" t="s">
        <v>82</v>
      </c>
      <c r="N646" s="45" t="s">
        <v>76</v>
      </c>
      <c r="O646" s="45" t="s">
        <v>70</v>
      </c>
      <c r="P646" s="30">
        <v>3</v>
      </c>
      <c r="Q646" s="30">
        <v>1</v>
      </c>
      <c r="R646" s="26">
        <v>5</v>
      </c>
      <c r="S646" s="26">
        <v>3.53</v>
      </c>
      <c r="T646" s="26">
        <v>17.37</v>
      </c>
      <c r="U646" s="26">
        <v>3.996</v>
      </c>
      <c r="V646" s="26" t="s">
        <v>47</v>
      </c>
      <c r="W646" s="26" t="s">
        <v>47</v>
      </c>
      <c r="X646" s="27">
        <v>1886</v>
      </c>
      <c r="Y646" s="26">
        <v>4.92</v>
      </c>
      <c r="Z646" s="26">
        <v>1.349</v>
      </c>
      <c r="AA646" s="26">
        <v>425.5</v>
      </c>
    </row>
    <row r="647" spans="13:27">
      <c r="M647" s="45" t="s">
        <v>82</v>
      </c>
      <c r="N647" s="45" t="s">
        <v>76</v>
      </c>
      <c r="O647" s="45" t="s">
        <v>70</v>
      </c>
      <c r="P647" s="30">
        <v>3</v>
      </c>
      <c r="Q647" s="30">
        <v>1</v>
      </c>
      <c r="R647" s="26">
        <v>6</v>
      </c>
      <c r="S647" s="26">
        <v>4.8390000000000004</v>
      </c>
      <c r="T647" s="26">
        <v>19.05</v>
      </c>
      <c r="U647" s="26">
        <v>3.996</v>
      </c>
      <c r="V647" s="26" t="s">
        <v>47</v>
      </c>
      <c r="W647" s="26" t="s">
        <v>47</v>
      </c>
      <c r="X647" s="27">
        <v>2786</v>
      </c>
      <c r="Y647" s="26">
        <v>3.9369999999999998</v>
      </c>
      <c r="Z647" s="26">
        <v>1.849</v>
      </c>
      <c r="AA647" s="26">
        <v>466.8</v>
      </c>
    </row>
    <row r="648" spans="13:27">
      <c r="M648" s="45" t="s">
        <v>82</v>
      </c>
      <c r="N648" s="45" t="s">
        <v>76</v>
      </c>
      <c r="O648" s="45" t="s">
        <v>70</v>
      </c>
      <c r="P648" s="30">
        <v>3</v>
      </c>
      <c r="Q648" s="30">
        <v>1</v>
      </c>
      <c r="R648" s="26">
        <v>7</v>
      </c>
      <c r="S648" s="26">
        <v>6.633</v>
      </c>
      <c r="T648" s="26">
        <v>20.88</v>
      </c>
      <c r="U648" s="26">
        <v>3.9940000000000002</v>
      </c>
      <c r="V648" s="26" t="s">
        <v>47</v>
      </c>
      <c r="W648" s="26" t="s">
        <v>47</v>
      </c>
      <c r="X648" s="27">
        <v>4019</v>
      </c>
      <c r="Y648" s="26">
        <v>3.1480000000000001</v>
      </c>
      <c r="Z648" s="26">
        <v>2.5350000000000001</v>
      </c>
      <c r="AA648" s="26">
        <v>511.6</v>
      </c>
    </row>
    <row r="649" spans="13:27">
      <c r="M649" s="45" t="s">
        <v>82</v>
      </c>
      <c r="N649" s="45" t="s">
        <v>76</v>
      </c>
      <c r="O649" s="45" t="s">
        <v>70</v>
      </c>
      <c r="P649" s="30">
        <v>3</v>
      </c>
      <c r="Q649" s="30">
        <v>1</v>
      </c>
      <c r="R649" s="26">
        <v>8</v>
      </c>
      <c r="S649" s="26">
        <v>9.0909999999999993</v>
      </c>
      <c r="T649" s="26">
        <v>22.9</v>
      </c>
      <c r="U649" s="26">
        <v>3.9950000000000001</v>
      </c>
      <c r="V649" s="26" t="s">
        <v>47</v>
      </c>
      <c r="W649" s="26" t="s">
        <v>47</v>
      </c>
      <c r="X649" s="27">
        <v>5710</v>
      </c>
      <c r="Y649" s="26">
        <v>2.5190000000000001</v>
      </c>
      <c r="Z649" s="26">
        <v>3.4740000000000002</v>
      </c>
      <c r="AA649" s="26">
        <v>561.20000000000005</v>
      </c>
    </row>
    <row r="650" spans="13:27">
      <c r="M650" s="45" t="s">
        <v>82</v>
      </c>
      <c r="N650" s="45" t="s">
        <v>76</v>
      </c>
      <c r="O650" s="45" t="s">
        <v>70</v>
      </c>
      <c r="P650" s="30">
        <v>3</v>
      </c>
      <c r="Q650" s="30">
        <v>1</v>
      </c>
      <c r="R650" s="26">
        <v>9</v>
      </c>
      <c r="S650" s="26">
        <v>12.46</v>
      </c>
      <c r="T650" s="26">
        <v>25.24</v>
      </c>
      <c r="U650" s="26">
        <v>3.996</v>
      </c>
      <c r="V650" s="26" t="s">
        <v>47</v>
      </c>
      <c r="W650" s="26" t="s">
        <v>47</v>
      </c>
      <c r="X650" s="27">
        <v>8027</v>
      </c>
      <c r="Y650" s="26">
        <v>2.0259999999999998</v>
      </c>
      <c r="Z650" s="26">
        <v>4.7629999999999999</v>
      </c>
      <c r="AA650" s="26">
        <v>618.5</v>
      </c>
    </row>
    <row r="651" spans="13:27">
      <c r="M651" s="45" t="s">
        <v>82</v>
      </c>
      <c r="N651" s="45" t="s">
        <v>76</v>
      </c>
      <c r="O651" s="45" t="s">
        <v>70</v>
      </c>
      <c r="P651" s="30">
        <v>3</v>
      </c>
      <c r="Q651" s="30">
        <v>1</v>
      </c>
      <c r="R651" s="26">
        <v>10</v>
      </c>
      <c r="S651" s="26">
        <v>17.079999999999998</v>
      </c>
      <c r="T651" s="26">
        <v>27.95</v>
      </c>
      <c r="U651" s="26">
        <v>3.996</v>
      </c>
      <c r="V651" s="26" t="s">
        <v>47</v>
      </c>
      <c r="W651" s="26" t="s">
        <v>47</v>
      </c>
      <c r="X651" s="27">
        <v>11200</v>
      </c>
      <c r="Y651" s="26">
        <v>1.6359999999999999</v>
      </c>
      <c r="Z651" s="26">
        <v>6.5279999999999996</v>
      </c>
      <c r="AA651" s="26">
        <v>684.8</v>
      </c>
    </row>
    <row r="652" spans="13:27">
      <c r="M652" s="45" t="s">
        <v>82</v>
      </c>
      <c r="N652" s="45" t="s">
        <v>76</v>
      </c>
      <c r="O652" s="45" t="s">
        <v>70</v>
      </c>
      <c r="P652" s="30">
        <v>3</v>
      </c>
      <c r="Q652" s="30">
        <v>1</v>
      </c>
      <c r="R652" s="26">
        <v>11</v>
      </c>
      <c r="S652" s="26">
        <v>23.41</v>
      </c>
      <c r="T652" s="26">
        <v>31.13</v>
      </c>
      <c r="U652" s="26">
        <v>3.996</v>
      </c>
      <c r="V652" s="26" t="s">
        <v>47</v>
      </c>
      <c r="W652" s="26" t="s">
        <v>47</v>
      </c>
      <c r="X652" s="27">
        <v>15560</v>
      </c>
      <c r="Y652" s="26">
        <v>1.33</v>
      </c>
      <c r="Z652" s="26">
        <v>8.9480000000000004</v>
      </c>
      <c r="AA652" s="26">
        <v>762.8</v>
      </c>
    </row>
    <row r="653" spans="13:27">
      <c r="M653" s="45" t="s">
        <v>82</v>
      </c>
      <c r="N653" s="45" t="s">
        <v>76</v>
      </c>
      <c r="O653" s="45" t="s">
        <v>70</v>
      </c>
      <c r="P653" s="30">
        <v>3</v>
      </c>
      <c r="Q653" s="30">
        <v>1</v>
      </c>
      <c r="R653" s="26">
        <v>12</v>
      </c>
      <c r="S653" s="26">
        <v>32.1</v>
      </c>
      <c r="T653" s="26">
        <v>34.79</v>
      </c>
      <c r="U653" s="26">
        <v>3.996</v>
      </c>
      <c r="V653" s="26" t="s">
        <v>47</v>
      </c>
      <c r="W653" s="26" t="s">
        <v>47</v>
      </c>
      <c r="X653" s="27">
        <v>21530</v>
      </c>
      <c r="Y653" s="26">
        <v>1.0840000000000001</v>
      </c>
      <c r="Z653" s="26">
        <v>12.27</v>
      </c>
      <c r="AA653" s="26">
        <v>852.5</v>
      </c>
    </row>
    <row r="654" spans="13:27">
      <c r="M654" s="45" t="s">
        <v>82</v>
      </c>
      <c r="N654" s="45" t="s">
        <v>76</v>
      </c>
      <c r="O654" s="45" t="s">
        <v>70</v>
      </c>
      <c r="P654" s="30">
        <v>3</v>
      </c>
      <c r="Q654" s="30">
        <v>1</v>
      </c>
      <c r="R654" s="26">
        <v>13</v>
      </c>
      <c r="S654" s="26">
        <v>43.99</v>
      </c>
      <c r="T654" s="26">
        <v>39.32</v>
      </c>
      <c r="U654" s="26">
        <v>3.996</v>
      </c>
      <c r="V654" s="26" t="s">
        <v>47</v>
      </c>
      <c r="W654" s="26" t="s">
        <v>47</v>
      </c>
      <c r="X654" s="27">
        <v>29710</v>
      </c>
      <c r="Y654" s="26">
        <v>0.89370000000000005</v>
      </c>
      <c r="Z654" s="26">
        <v>16.809999999999999</v>
      </c>
      <c r="AA654" s="26">
        <v>963.3</v>
      </c>
    </row>
    <row r="655" spans="13:27">
      <c r="M655" s="45" t="s">
        <v>82</v>
      </c>
      <c r="N655" s="45" t="s">
        <v>76</v>
      </c>
      <c r="O655" s="45" t="s">
        <v>70</v>
      </c>
      <c r="P655" s="30">
        <v>3</v>
      </c>
      <c r="Q655" s="30">
        <v>1</v>
      </c>
      <c r="R655" s="26">
        <v>14</v>
      </c>
      <c r="S655" s="26">
        <v>60.3</v>
      </c>
      <c r="T655" s="26">
        <v>44.7</v>
      </c>
      <c r="U655" s="26">
        <v>3.996</v>
      </c>
      <c r="V655" s="26" t="s">
        <v>47</v>
      </c>
      <c r="W655" s="26" t="s">
        <v>47</v>
      </c>
      <c r="X655" s="27">
        <v>40920</v>
      </c>
      <c r="Y655" s="26">
        <v>0.74119999999999997</v>
      </c>
      <c r="Z655" s="26">
        <v>23.05</v>
      </c>
      <c r="AA655" s="27">
        <v>1095</v>
      </c>
    </row>
    <row r="656" spans="13:27">
      <c r="M656" s="45" t="s">
        <v>82</v>
      </c>
      <c r="N656" s="45" t="s">
        <v>76</v>
      </c>
      <c r="O656" s="45" t="s">
        <v>70</v>
      </c>
      <c r="P656" s="30">
        <v>3</v>
      </c>
      <c r="Q656" s="30">
        <v>1</v>
      </c>
      <c r="R656" s="26">
        <v>15</v>
      </c>
      <c r="S656" s="26">
        <v>82.66</v>
      </c>
      <c r="T656" s="26">
        <v>51.45</v>
      </c>
      <c r="U656" s="26">
        <v>3.9969999999999999</v>
      </c>
      <c r="V656" s="26" t="s">
        <v>47</v>
      </c>
      <c r="W656" s="26" t="s">
        <v>47</v>
      </c>
      <c r="X656" s="27">
        <v>56290</v>
      </c>
      <c r="Y656" s="26">
        <v>0.62239999999999995</v>
      </c>
      <c r="Z656" s="26">
        <v>31.59</v>
      </c>
      <c r="AA656" s="27">
        <v>1261</v>
      </c>
    </row>
    <row r="657" spans="13:27">
      <c r="M657" s="45" t="s">
        <v>82</v>
      </c>
      <c r="N657" s="45" t="s">
        <v>76</v>
      </c>
      <c r="O657" s="45" t="s">
        <v>70</v>
      </c>
      <c r="P657" s="30">
        <v>3</v>
      </c>
      <c r="Q657" s="30">
        <v>1</v>
      </c>
      <c r="R657" s="26">
        <v>16</v>
      </c>
      <c r="S657" s="26">
        <v>113.3</v>
      </c>
      <c r="T657" s="26">
        <v>59.91</v>
      </c>
      <c r="U657" s="26">
        <v>3.9980000000000002</v>
      </c>
      <c r="V657" s="26" t="s">
        <v>47</v>
      </c>
      <c r="W657" s="26" t="s">
        <v>47</v>
      </c>
      <c r="X657" s="27">
        <v>77360</v>
      </c>
      <c r="Y657" s="26">
        <v>0.52869999999999995</v>
      </c>
      <c r="Z657" s="26">
        <v>43.3</v>
      </c>
      <c r="AA657" s="27">
        <v>1468</v>
      </c>
    </row>
    <row r="658" spans="13:27">
      <c r="M658" s="45" t="s">
        <v>82</v>
      </c>
      <c r="N658" s="45" t="s">
        <v>76</v>
      </c>
      <c r="O658" s="45" t="s">
        <v>70</v>
      </c>
      <c r="P658" s="30">
        <v>3</v>
      </c>
      <c r="Q658" s="30">
        <v>1</v>
      </c>
      <c r="R658" s="26">
        <v>17</v>
      </c>
      <c r="S658" s="26">
        <v>155.30000000000001</v>
      </c>
      <c r="T658" s="26">
        <v>70.599999999999994</v>
      </c>
      <c r="U658" s="26">
        <v>4</v>
      </c>
      <c r="V658" s="26" t="s">
        <v>47</v>
      </c>
      <c r="W658" s="26" t="s">
        <v>47</v>
      </c>
      <c r="X658" s="27">
        <v>106200</v>
      </c>
      <c r="Y658" s="26">
        <v>0.4546</v>
      </c>
      <c r="Z658" s="26">
        <v>59.36</v>
      </c>
      <c r="AA658" s="27">
        <v>1730</v>
      </c>
    </row>
    <row r="659" spans="13:27">
      <c r="M659" s="45" t="s">
        <v>82</v>
      </c>
      <c r="N659" s="45" t="s">
        <v>76</v>
      </c>
      <c r="O659" s="45" t="s">
        <v>70</v>
      </c>
      <c r="P659" s="30">
        <v>3</v>
      </c>
      <c r="Q659" s="30">
        <v>1</v>
      </c>
      <c r="R659" s="26">
        <v>18</v>
      </c>
      <c r="S659" s="26">
        <v>212.9</v>
      </c>
      <c r="T659" s="26">
        <v>84.15</v>
      </c>
      <c r="U659" s="26">
        <v>3.9990000000000001</v>
      </c>
      <c r="V659" s="26" t="s">
        <v>47</v>
      </c>
      <c r="W659" s="26" t="s">
        <v>47</v>
      </c>
      <c r="X659" s="27">
        <v>145800</v>
      </c>
      <c r="Y659" s="26">
        <v>0.39529999999999998</v>
      </c>
      <c r="Z659" s="26">
        <v>81.36</v>
      </c>
      <c r="AA659" s="27">
        <v>2062</v>
      </c>
    </row>
    <row r="660" spans="13:27">
      <c r="M660" s="45" t="s">
        <v>82</v>
      </c>
      <c r="N660" s="45" t="s">
        <v>76</v>
      </c>
      <c r="O660" s="45" t="s">
        <v>70</v>
      </c>
      <c r="P660" s="30">
        <v>3</v>
      </c>
      <c r="Q660" s="30">
        <v>1</v>
      </c>
      <c r="R660" s="26">
        <v>19</v>
      </c>
      <c r="S660" s="26">
        <v>291.8</v>
      </c>
      <c r="T660" s="26">
        <v>101.5</v>
      </c>
      <c r="U660" s="26">
        <v>3.9980000000000002</v>
      </c>
      <c r="V660" s="26" t="s">
        <v>47</v>
      </c>
      <c r="W660" s="26" t="s">
        <v>47</v>
      </c>
      <c r="X660" s="27">
        <v>200100</v>
      </c>
      <c r="Y660" s="26">
        <v>0.34799999999999998</v>
      </c>
      <c r="Z660" s="26">
        <v>111.5</v>
      </c>
      <c r="AA660" s="27">
        <v>2488</v>
      </c>
    </row>
    <row r="661" spans="13:27">
      <c r="M661" s="45" t="s">
        <v>82</v>
      </c>
      <c r="N661" s="45" t="s">
        <v>76</v>
      </c>
      <c r="O661" s="45" t="s">
        <v>70</v>
      </c>
      <c r="P661" s="28">
        <v>3</v>
      </c>
      <c r="Q661" s="28">
        <v>1</v>
      </c>
      <c r="R661" s="26">
        <v>20</v>
      </c>
      <c r="S661" s="26">
        <v>400</v>
      </c>
      <c r="T661" s="26">
        <v>122.3</v>
      </c>
      <c r="U661" s="26">
        <v>3.9990000000000001</v>
      </c>
      <c r="V661" s="26" t="s">
        <v>47</v>
      </c>
      <c r="W661" s="26" t="s">
        <v>47</v>
      </c>
      <c r="X661" s="27">
        <v>274500</v>
      </c>
      <c r="Y661" s="26">
        <v>0.30570000000000003</v>
      </c>
      <c r="Z661" s="26">
        <v>152.9</v>
      </c>
      <c r="AA661" s="27">
        <v>2997</v>
      </c>
    </row>
    <row r="662" spans="13:27">
      <c r="M662" s="45" t="s">
        <v>82</v>
      </c>
      <c r="N662" s="45" t="s">
        <v>76</v>
      </c>
      <c r="O662" s="45" t="s">
        <v>70</v>
      </c>
      <c r="P662" s="30">
        <v>1</v>
      </c>
      <c r="Q662" s="30">
        <v>2</v>
      </c>
      <c r="R662" s="26">
        <v>1</v>
      </c>
      <c r="S662" s="26">
        <v>3.1390000000000001E-2</v>
      </c>
      <c r="T662" s="26">
        <v>0.1235</v>
      </c>
      <c r="U662" s="26">
        <v>3.863</v>
      </c>
      <c r="V662" s="26">
        <v>20.329999999999998</v>
      </c>
      <c r="W662" s="26">
        <v>14.04</v>
      </c>
      <c r="X662" s="26">
        <v>0.49959999999999999</v>
      </c>
      <c r="Y662" s="26" t="s">
        <v>47</v>
      </c>
      <c r="Z662" s="26" t="s">
        <v>47</v>
      </c>
      <c r="AA662" s="26">
        <v>3.0249999999999999</v>
      </c>
    </row>
    <row r="663" spans="13:27">
      <c r="M663" s="45" t="s">
        <v>82</v>
      </c>
      <c r="N663" s="45" t="s">
        <v>76</v>
      </c>
      <c r="O663" s="45" t="s">
        <v>70</v>
      </c>
      <c r="P663" s="30">
        <v>1</v>
      </c>
      <c r="Q663" s="30">
        <v>2</v>
      </c>
      <c r="R663" s="26">
        <v>2</v>
      </c>
      <c r="S663" s="26">
        <v>4.2430000000000002E-2</v>
      </c>
      <c r="T663" s="26">
        <v>0.27079999999999999</v>
      </c>
      <c r="U663" s="26">
        <v>3.8719999999999999</v>
      </c>
      <c r="V663" s="26">
        <v>16.79</v>
      </c>
      <c r="W663" s="26">
        <v>36.409999999999997</v>
      </c>
      <c r="X663" s="26">
        <v>0.67530000000000001</v>
      </c>
      <c r="Y663" s="26" t="s">
        <v>47</v>
      </c>
      <c r="Z663" s="26" t="s">
        <v>47</v>
      </c>
      <c r="AA663" s="26">
        <v>6.6349999999999998</v>
      </c>
    </row>
    <row r="664" spans="13:27">
      <c r="M664" s="45" t="s">
        <v>82</v>
      </c>
      <c r="N664" s="45" t="s">
        <v>76</v>
      </c>
      <c r="O664" s="45" t="s">
        <v>70</v>
      </c>
      <c r="P664" s="30">
        <v>1</v>
      </c>
      <c r="Q664" s="30">
        <v>2</v>
      </c>
      <c r="R664" s="26">
        <v>3</v>
      </c>
      <c r="S664" s="26">
        <v>5.7860000000000002E-2</v>
      </c>
      <c r="T664" s="26">
        <v>0.39800000000000002</v>
      </c>
      <c r="U664" s="26">
        <v>3.8740000000000001</v>
      </c>
      <c r="V664" s="26">
        <v>15.63</v>
      </c>
      <c r="W664" s="26">
        <v>40.29</v>
      </c>
      <c r="X664" s="26">
        <v>0.92090000000000005</v>
      </c>
      <c r="Y664" s="26" t="s">
        <v>47</v>
      </c>
      <c r="Z664" s="26" t="s">
        <v>47</v>
      </c>
      <c r="AA664" s="26">
        <v>9.7509999999999994</v>
      </c>
    </row>
    <row r="665" spans="13:27">
      <c r="M665" s="45" t="s">
        <v>82</v>
      </c>
      <c r="N665" s="45" t="s">
        <v>76</v>
      </c>
      <c r="O665" s="45" t="s">
        <v>70</v>
      </c>
      <c r="P665" s="30">
        <v>1</v>
      </c>
      <c r="Q665" s="30">
        <v>2</v>
      </c>
      <c r="R665" s="26">
        <v>4</v>
      </c>
      <c r="S665" s="26">
        <v>7.9299999999999995E-2</v>
      </c>
      <c r="T665" s="26">
        <v>0.54420000000000002</v>
      </c>
      <c r="U665" s="26">
        <v>3.88</v>
      </c>
      <c r="V665" s="26">
        <v>15.03</v>
      </c>
      <c r="W665" s="26">
        <v>40.409999999999997</v>
      </c>
      <c r="X665" s="26">
        <v>1.262</v>
      </c>
      <c r="Y665" s="26" t="s">
        <v>47</v>
      </c>
      <c r="Z665" s="26" t="s">
        <v>47</v>
      </c>
      <c r="AA665" s="26">
        <v>13.33</v>
      </c>
    </row>
    <row r="666" spans="13:27">
      <c r="M666" s="45" t="s">
        <v>82</v>
      </c>
      <c r="N666" s="45" t="s">
        <v>76</v>
      </c>
      <c r="O666" s="45" t="s">
        <v>70</v>
      </c>
      <c r="P666" s="30">
        <v>1</v>
      </c>
      <c r="Q666" s="30">
        <v>2</v>
      </c>
      <c r="R666" s="26">
        <v>5</v>
      </c>
      <c r="S666" s="26">
        <v>0.1087</v>
      </c>
      <c r="T666" s="26">
        <v>0.72799999999999998</v>
      </c>
      <c r="U666" s="26">
        <v>3.879</v>
      </c>
      <c r="V666" s="26">
        <v>14.59</v>
      </c>
      <c r="W666" s="26">
        <v>39.47</v>
      </c>
      <c r="X666" s="26">
        <v>1.73</v>
      </c>
      <c r="Y666" s="26" t="s">
        <v>47</v>
      </c>
      <c r="Z666" s="26" t="s">
        <v>47</v>
      </c>
      <c r="AA666" s="26">
        <v>17.84</v>
      </c>
    </row>
    <row r="667" spans="13:27">
      <c r="M667" s="45" t="s">
        <v>82</v>
      </c>
      <c r="N667" s="45" t="s">
        <v>76</v>
      </c>
      <c r="O667" s="45" t="s">
        <v>70</v>
      </c>
      <c r="P667" s="30">
        <v>1</v>
      </c>
      <c r="Q667" s="30">
        <v>2</v>
      </c>
      <c r="R667" s="26">
        <v>6</v>
      </c>
      <c r="S667" s="26">
        <v>0.14899999999999999</v>
      </c>
      <c r="T667" s="26">
        <v>0.96209999999999996</v>
      </c>
      <c r="U667" s="26">
        <v>3.8889999999999998</v>
      </c>
      <c r="V667" s="26">
        <v>14.22</v>
      </c>
      <c r="W667" s="26">
        <v>37.99</v>
      </c>
      <c r="X667" s="26">
        <v>2.371</v>
      </c>
      <c r="Y667" s="26" t="s">
        <v>47</v>
      </c>
      <c r="Z667" s="26" t="s">
        <v>47</v>
      </c>
      <c r="AA667" s="26">
        <v>23.57</v>
      </c>
    </row>
    <row r="668" spans="13:27">
      <c r="M668" s="45" t="s">
        <v>82</v>
      </c>
      <c r="N668" s="45" t="s">
        <v>76</v>
      </c>
      <c r="O668" s="45" t="s">
        <v>70</v>
      </c>
      <c r="P668" s="30">
        <v>1</v>
      </c>
      <c r="Q668" s="30">
        <v>2</v>
      </c>
      <c r="R668" s="26">
        <v>7</v>
      </c>
      <c r="S668" s="26">
        <v>0.20430000000000001</v>
      </c>
      <c r="T668" s="26">
        <v>1.256</v>
      </c>
      <c r="U668" s="26">
        <v>3.8980000000000001</v>
      </c>
      <c r="V668" s="26">
        <v>13.84</v>
      </c>
      <c r="W668" s="26">
        <v>36.07</v>
      </c>
      <c r="X668" s="26">
        <v>3.2509999999999999</v>
      </c>
      <c r="Y668" s="26" t="s">
        <v>47</v>
      </c>
      <c r="Z668" s="26" t="s">
        <v>47</v>
      </c>
      <c r="AA668" s="26">
        <v>30.77</v>
      </c>
    </row>
    <row r="669" spans="13:27">
      <c r="M669" s="45" t="s">
        <v>82</v>
      </c>
      <c r="N669" s="45" t="s">
        <v>76</v>
      </c>
      <c r="O669" s="45" t="s">
        <v>70</v>
      </c>
      <c r="P669" s="30">
        <v>1</v>
      </c>
      <c r="Q669" s="30">
        <v>2</v>
      </c>
      <c r="R669" s="26">
        <v>8</v>
      </c>
      <c r="S669" s="26">
        <v>0.28000000000000003</v>
      </c>
      <c r="T669" s="26">
        <v>1.617</v>
      </c>
      <c r="U669" s="26">
        <v>3.9009999999999998</v>
      </c>
      <c r="V669" s="26">
        <v>13.42</v>
      </c>
      <c r="W669" s="26">
        <v>33.72</v>
      </c>
      <c r="X669" s="26">
        <v>4.4560000000000004</v>
      </c>
      <c r="Y669" s="26" t="s">
        <v>47</v>
      </c>
      <c r="Z669" s="26" t="s">
        <v>47</v>
      </c>
      <c r="AA669" s="26">
        <v>39.630000000000003</v>
      </c>
    </row>
    <row r="670" spans="13:27">
      <c r="M670" s="45" t="s">
        <v>82</v>
      </c>
      <c r="N670" s="45" t="s">
        <v>76</v>
      </c>
      <c r="O670" s="45" t="s">
        <v>70</v>
      </c>
      <c r="P670" s="30">
        <v>1</v>
      </c>
      <c r="Q670" s="30">
        <v>2</v>
      </c>
      <c r="R670" s="26">
        <v>9</v>
      </c>
      <c r="S670" s="26">
        <v>0.38379999999999997</v>
      </c>
      <c r="T670" s="26">
        <v>2.0539999999999998</v>
      </c>
      <c r="U670" s="26">
        <v>3.9089999999999998</v>
      </c>
      <c r="V670" s="26">
        <v>12.96</v>
      </c>
      <c r="W670" s="26">
        <v>31.03</v>
      </c>
      <c r="X670" s="26">
        <v>6.1079999999999997</v>
      </c>
      <c r="Y670" s="26" t="s">
        <v>47</v>
      </c>
      <c r="Z670" s="26" t="s">
        <v>47</v>
      </c>
      <c r="AA670" s="26">
        <v>50.32</v>
      </c>
    </row>
    <row r="671" spans="13:27">
      <c r="M671" s="45" t="s">
        <v>82</v>
      </c>
      <c r="N671" s="45" t="s">
        <v>76</v>
      </c>
      <c r="O671" s="45" t="s">
        <v>70</v>
      </c>
      <c r="P671" s="30">
        <v>1</v>
      </c>
      <c r="Q671" s="30">
        <v>2</v>
      </c>
      <c r="R671" s="26">
        <v>10</v>
      </c>
      <c r="S671" s="26">
        <v>0.52610000000000001</v>
      </c>
      <c r="T671" s="26">
        <v>2.5659999999999998</v>
      </c>
      <c r="U671" s="26">
        <v>3.9140000000000001</v>
      </c>
      <c r="V671" s="26">
        <v>12.41</v>
      </c>
      <c r="W671" s="26">
        <v>28.02</v>
      </c>
      <c r="X671" s="26">
        <v>8.3729999999999993</v>
      </c>
      <c r="Y671" s="26" t="s">
        <v>47</v>
      </c>
      <c r="Z671" s="26" t="s">
        <v>47</v>
      </c>
      <c r="AA671" s="26">
        <v>62.87</v>
      </c>
    </row>
    <row r="672" spans="13:27">
      <c r="M672" s="45" t="s">
        <v>82</v>
      </c>
      <c r="N672" s="45" t="s">
        <v>76</v>
      </c>
      <c r="O672" s="45" t="s">
        <v>70</v>
      </c>
      <c r="P672" s="30">
        <v>1</v>
      </c>
      <c r="Q672" s="30">
        <v>2</v>
      </c>
      <c r="R672" s="26">
        <v>11</v>
      </c>
      <c r="S672" s="26">
        <v>0.72119999999999995</v>
      </c>
      <c r="T672" s="26">
        <v>3.1549999999999998</v>
      </c>
      <c r="U672" s="26">
        <v>3.9180000000000001</v>
      </c>
      <c r="V672" s="26">
        <v>11.77</v>
      </c>
      <c r="W672" s="26">
        <v>24.84</v>
      </c>
      <c r="X672" s="26">
        <v>11.48</v>
      </c>
      <c r="Y672" s="26" t="s">
        <v>47</v>
      </c>
      <c r="Z672" s="26" t="s">
        <v>47</v>
      </c>
      <c r="AA672" s="26">
        <v>77.31</v>
      </c>
    </row>
    <row r="673" spans="13:27">
      <c r="M673" s="45" t="s">
        <v>82</v>
      </c>
      <c r="N673" s="45" t="s">
        <v>76</v>
      </c>
      <c r="O673" s="45" t="s">
        <v>70</v>
      </c>
      <c r="P673" s="30">
        <v>1</v>
      </c>
      <c r="Q673" s="30">
        <v>2</v>
      </c>
      <c r="R673" s="26">
        <v>12</v>
      </c>
      <c r="S673" s="26">
        <v>0.98850000000000005</v>
      </c>
      <c r="T673" s="26">
        <v>3.823</v>
      </c>
      <c r="U673" s="26">
        <v>3.9249999999999998</v>
      </c>
      <c r="V673" s="26">
        <v>11.08</v>
      </c>
      <c r="W673" s="26">
        <v>21.63</v>
      </c>
      <c r="X673" s="26">
        <v>15.73</v>
      </c>
      <c r="Y673" s="26" t="s">
        <v>47</v>
      </c>
      <c r="Z673" s="26" t="s">
        <v>47</v>
      </c>
      <c r="AA673" s="26">
        <v>93.67</v>
      </c>
    </row>
    <row r="674" spans="13:27">
      <c r="M674" s="45" t="s">
        <v>82</v>
      </c>
      <c r="N674" s="45" t="s">
        <v>76</v>
      </c>
      <c r="O674" s="45" t="s">
        <v>70</v>
      </c>
      <c r="P674" s="30">
        <v>1</v>
      </c>
      <c r="Q674" s="30">
        <v>2</v>
      </c>
      <c r="R674" s="26">
        <v>13</v>
      </c>
      <c r="S674" s="26">
        <v>1.355</v>
      </c>
      <c r="T674" s="26">
        <v>4.59</v>
      </c>
      <c r="U674" s="26">
        <v>3.9319999999999999</v>
      </c>
      <c r="V674" s="26">
        <v>10.39</v>
      </c>
      <c r="W674" s="26">
        <v>18.57</v>
      </c>
      <c r="X674" s="26">
        <v>21.57</v>
      </c>
      <c r="Y674" s="26" t="s">
        <v>47</v>
      </c>
      <c r="Z674" s="26" t="s">
        <v>47</v>
      </c>
      <c r="AA674" s="26">
        <v>112.5</v>
      </c>
    </row>
    <row r="675" spans="13:27">
      <c r="M675" s="45" t="s">
        <v>82</v>
      </c>
      <c r="N675" s="45" t="s">
        <v>76</v>
      </c>
      <c r="O675" s="45" t="s">
        <v>70</v>
      </c>
      <c r="P675" s="30">
        <v>1</v>
      </c>
      <c r="Q675" s="30">
        <v>2</v>
      </c>
      <c r="R675" s="26">
        <v>14</v>
      </c>
      <c r="S675" s="26">
        <v>1.857</v>
      </c>
      <c r="T675" s="26">
        <v>5.5039999999999996</v>
      </c>
      <c r="U675" s="26">
        <v>3.9340000000000002</v>
      </c>
      <c r="V675" s="26">
        <v>9.7929999999999993</v>
      </c>
      <c r="W675" s="26">
        <v>15.84</v>
      </c>
      <c r="X675" s="26">
        <v>29.56</v>
      </c>
      <c r="Y675" s="26" t="s">
        <v>47</v>
      </c>
      <c r="Z675" s="26" t="s">
        <v>47</v>
      </c>
      <c r="AA675" s="26">
        <v>134.9</v>
      </c>
    </row>
    <row r="676" spans="13:27">
      <c r="M676" s="45" t="s">
        <v>82</v>
      </c>
      <c r="N676" s="45" t="s">
        <v>76</v>
      </c>
      <c r="O676" s="45" t="s">
        <v>70</v>
      </c>
      <c r="P676" s="30">
        <v>1</v>
      </c>
      <c r="Q676" s="30">
        <v>2</v>
      </c>
      <c r="R676" s="26">
        <v>15</v>
      </c>
      <c r="S676" s="26">
        <v>2.5459999999999998</v>
      </c>
      <c r="T676" s="26">
        <v>6.6680000000000001</v>
      </c>
      <c r="U676" s="26">
        <v>3.94</v>
      </c>
      <c r="V676" s="26">
        <v>9.4030000000000005</v>
      </c>
      <c r="W676" s="26">
        <v>13.51</v>
      </c>
      <c r="X676" s="26">
        <v>40.520000000000003</v>
      </c>
      <c r="Y676" s="26" t="s">
        <v>47</v>
      </c>
      <c r="Z676" s="26" t="s">
        <v>47</v>
      </c>
      <c r="AA676" s="26">
        <v>163.4</v>
      </c>
    </row>
    <row r="677" spans="13:27">
      <c r="M677" s="45" t="s">
        <v>82</v>
      </c>
      <c r="N677" s="45" t="s">
        <v>76</v>
      </c>
      <c r="O677" s="45" t="s">
        <v>70</v>
      </c>
      <c r="P677" s="30">
        <v>1</v>
      </c>
      <c r="Q677" s="30">
        <v>2</v>
      </c>
      <c r="R677" s="26">
        <v>16</v>
      </c>
      <c r="S677" s="26">
        <v>3.49</v>
      </c>
      <c r="T677" s="26">
        <v>8.2469999999999999</v>
      </c>
      <c r="U677" s="26">
        <v>3.9430000000000001</v>
      </c>
      <c r="V677" s="26">
        <v>9.2620000000000005</v>
      </c>
      <c r="W677" s="26">
        <v>11.61</v>
      </c>
      <c r="X677" s="26">
        <v>55.54</v>
      </c>
      <c r="Y677" s="26" t="s">
        <v>47</v>
      </c>
      <c r="Z677" s="26" t="s">
        <v>47</v>
      </c>
      <c r="AA677" s="26">
        <v>202.1</v>
      </c>
    </row>
    <row r="678" spans="13:27">
      <c r="M678" s="45" t="s">
        <v>82</v>
      </c>
      <c r="N678" s="45" t="s">
        <v>76</v>
      </c>
      <c r="O678" s="45" t="s">
        <v>70</v>
      </c>
      <c r="P678" s="30">
        <v>1</v>
      </c>
      <c r="Q678" s="30">
        <v>2</v>
      </c>
      <c r="R678" s="26">
        <v>17</v>
      </c>
      <c r="S678" s="26">
        <v>4.7839999999999998</v>
      </c>
      <c r="T678" s="26">
        <v>10.44</v>
      </c>
      <c r="U678" s="26">
        <v>3.9470000000000001</v>
      </c>
      <c r="V678" s="26">
        <v>9.3629999999999995</v>
      </c>
      <c r="W678" s="26">
        <v>10.01</v>
      </c>
      <c r="X678" s="26">
        <v>76.14</v>
      </c>
      <c r="Y678" s="26" t="s">
        <v>47</v>
      </c>
      <c r="Z678" s="26" t="s">
        <v>47</v>
      </c>
      <c r="AA678" s="26">
        <v>255.7</v>
      </c>
    </row>
    <row r="679" spans="13:27">
      <c r="M679" s="45" t="s">
        <v>82</v>
      </c>
      <c r="N679" s="45" t="s">
        <v>76</v>
      </c>
      <c r="O679" s="45" t="s">
        <v>70</v>
      </c>
      <c r="P679" s="30">
        <v>1</v>
      </c>
      <c r="Q679" s="30">
        <v>2</v>
      </c>
      <c r="R679" s="26">
        <v>18</v>
      </c>
      <c r="S679" s="26">
        <v>6.5579999999999998</v>
      </c>
      <c r="T679" s="26">
        <v>13.4</v>
      </c>
      <c r="U679" s="26">
        <v>3.9510000000000001</v>
      </c>
      <c r="V679" s="26">
        <v>9.6170000000000009</v>
      </c>
      <c r="W679" s="26">
        <v>8.51</v>
      </c>
      <c r="X679" s="26">
        <v>104.4</v>
      </c>
      <c r="Y679" s="26" t="s">
        <v>47</v>
      </c>
      <c r="Z679" s="26" t="s">
        <v>47</v>
      </c>
      <c r="AA679" s="26">
        <v>328.4</v>
      </c>
    </row>
    <row r="680" spans="13:27">
      <c r="M680" s="45" t="s">
        <v>82</v>
      </c>
      <c r="N680" s="45" t="s">
        <v>76</v>
      </c>
      <c r="O680" s="45" t="s">
        <v>70</v>
      </c>
      <c r="P680" s="30">
        <v>1</v>
      </c>
      <c r="Q680" s="30">
        <v>2</v>
      </c>
      <c r="R680" s="26">
        <v>19</v>
      </c>
      <c r="S680" s="26">
        <v>8.9890000000000008</v>
      </c>
      <c r="T680" s="26">
        <v>17.28</v>
      </c>
      <c r="U680" s="26">
        <v>3.9529999999999998</v>
      </c>
      <c r="V680" s="26">
        <v>9.8320000000000007</v>
      </c>
      <c r="W680" s="26">
        <v>7.01</v>
      </c>
      <c r="X680" s="26">
        <v>143.1</v>
      </c>
      <c r="Y680" s="26" t="s">
        <v>47</v>
      </c>
      <c r="Z680" s="26" t="s">
        <v>47</v>
      </c>
      <c r="AA680" s="26">
        <v>423.3</v>
      </c>
    </row>
    <row r="681" spans="13:27">
      <c r="M681" s="45" t="s">
        <v>82</v>
      </c>
      <c r="N681" s="45" t="s">
        <v>76</v>
      </c>
      <c r="O681" s="45" t="s">
        <v>70</v>
      </c>
      <c r="P681" s="28">
        <v>1</v>
      </c>
      <c r="Q681" s="30">
        <v>2</v>
      </c>
      <c r="R681" s="26">
        <v>20</v>
      </c>
      <c r="S681" s="26">
        <v>12.32</v>
      </c>
      <c r="T681" s="26">
        <v>22.03</v>
      </c>
      <c r="U681" s="26">
        <v>3.9580000000000002</v>
      </c>
      <c r="V681" s="26">
        <v>9.7769999999999992</v>
      </c>
      <c r="W681" s="26">
        <v>5.5359999999999996</v>
      </c>
      <c r="X681" s="26">
        <v>196.1</v>
      </c>
      <c r="Y681" s="26" t="s">
        <v>47</v>
      </c>
      <c r="Z681" s="26" t="s">
        <v>47</v>
      </c>
      <c r="AA681" s="26">
        <v>539.79999999999995</v>
      </c>
    </row>
    <row r="682" spans="13:27">
      <c r="M682" s="45" t="s">
        <v>82</v>
      </c>
      <c r="N682" s="45" t="s">
        <v>76</v>
      </c>
      <c r="O682" s="45" t="s">
        <v>70</v>
      </c>
      <c r="P682" s="30">
        <v>2</v>
      </c>
      <c r="Q682" s="30">
        <v>2</v>
      </c>
      <c r="R682" s="26">
        <v>1</v>
      </c>
      <c r="S682" s="26">
        <v>3.1399999999999997E-2</v>
      </c>
      <c r="T682" s="26">
        <v>9.9489999999999995E-2</v>
      </c>
      <c r="U682" s="26">
        <v>3.9790000000000001</v>
      </c>
      <c r="V682" s="26">
        <v>16.38</v>
      </c>
      <c r="W682" s="26">
        <v>11.31</v>
      </c>
      <c r="X682" s="26">
        <v>0.49969999999999998</v>
      </c>
      <c r="Y682" s="26" t="s">
        <v>47</v>
      </c>
      <c r="Z682" s="26" t="s">
        <v>47</v>
      </c>
      <c r="AA682" s="26">
        <v>2.4380000000000002</v>
      </c>
    </row>
    <row r="683" spans="13:27">
      <c r="M683" s="45" t="s">
        <v>82</v>
      </c>
      <c r="N683" s="45" t="s">
        <v>76</v>
      </c>
      <c r="O683" s="45" t="s">
        <v>70</v>
      </c>
      <c r="P683" s="30">
        <v>2</v>
      </c>
      <c r="Q683" s="30">
        <v>2</v>
      </c>
      <c r="R683" s="26">
        <v>2</v>
      </c>
      <c r="S683" s="26">
        <v>4.2439999999999999E-2</v>
      </c>
      <c r="T683" s="26">
        <v>0.21279999999999999</v>
      </c>
      <c r="U683" s="26">
        <v>3.9790000000000001</v>
      </c>
      <c r="V683" s="26">
        <v>13.37</v>
      </c>
      <c r="W683" s="26">
        <v>28.52</v>
      </c>
      <c r="X683" s="26">
        <v>0.6754</v>
      </c>
      <c r="Y683" s="26" t="s">
        <v>47</v>
      </c>
      <c r="Z683" s="26" t="s">
        <v>47</v>
      </c>
      <c r="AA683" s="26">
        <v>5.2130000000000001</v>
      </c>
    </row>
    <row r="684" spans="13:27">
      <c r="M684" s="45" t="s">
        <v>82</v>
      </c>
      <c r="N684" s="45" t="s">
        <v>76</v>
      </c>
      <c r="O684" s="45" t="s">
        <v>70</v>
      </c>
      <c r="P684" s="30">
        <v>2</v>
      </c>
      <c r="Q684" s="30">
        <v>2</v>
      </c>
      <c r="R684" s="26">
        <v>3</v>
      </c>
      <c r="S684" s="26">
        <v>5.7860000000000002E-2</v>
      </c>
      <c r="T684" s="26">
        <v>0.30730000000000002</v>
      </c>
      <c r="U684" s="26">
        <v>3.9820000000000002</v>
      </c>
      <c r="V684" s="26">
        <v>12.27</v>
      </c>
      <c r="W684" s="26">
        <v>31.03</v>
      </c>
      <c r="X684" s="26">
        <v>0.92090000000000005</v>
      </c>
      <c r="Y684" s="26" t="s">
        <v>47</v>
      </c>
      <c r="Z684" s="26" t="s">
        <v>47</v>
      </c>
      <c r="AA684" s="26">
        <v>7.5289999999999999</v>
      </c>
    </row>
    <row r="685" spans="13:27">
      <c r="M685" s="45" t="s">
        <v>82</v>
      </c>
      <c r="N685" s="45" t="s">
        <v>76</v>
      </c>
      <c r="O685" s="45" t="s">
        <v>70</v>
      </c>
      <c r="P685" s="30">
        <v>2</v>
      </c>
      <c r="Q685" s="30">
        <v>2</v>
      </c>
      <c r="R685" s="26">
        <v>4</v>
      </c>
      <c r="S685" s="26">
        <v>7.9299999999999995E-2</v>
      </c>
      <c r="T685" s="26">
        <v>0.41470000000000001</v>
      </c>
      <c r="U685" s="26">
        <v>3.9830000000000001</v>
      </c>
      <c r="V685" s="26">
        <v>11.66</v>
      </c>
      <c r="W685" s="26">
        <v>30.72</v>
      </c>
      <c r="X685" s="26">
        <v>1.262</v>
      </c>
      <c r="Y685" s="26" t="s">
        <v>47</v>
      </c>
      <c r="Z685" s="26" t="s">
        <v>47</v>
      </c>
      <c r="AA685" s="26">
        <v>10.16</v>
      </c>
    </row>
    <row r="686" spans="13:27">
      <c r="M686" s="45" t="s">
        <v>82</v>
      </c>
      <c r="N686" s="45" t="s">
        <v>76</v>
      </c>
      <c r="O686" s="45" t="s">
        <v>70</v>
      </c>
      <c r="P686" s="30">
        <v>2</v>
      </c>
      <c r="Q686" s="30">
        <v>2</v>
      </c>
      <c r="R686" s="26">
        <v>5</v>
      </c>
      <c r="S686" s="26">
        <v>0.1087</v>
      </c>
      <c r="T686" s="26">
        <v>0.54900000000000004</v>
      </c>
      <c r="U686" s="26">
        <v>3.9849999999999999</v>
      </c>
      <c r="V686" s="26">
        <v>11.24</v>
      </c>
      <c r="W686" s="26">
        <v>29.68</v>
      </c>
      <c r="X686" s="26">
        <v>1.73</v>
      </c>
      <c r="Y686" s="26" t="s">
        <v>47</v>
      </c>
      <c r="Z686" s="26" t="s">
        <v>47</v>
      </c>
      <c r="AA686" s="26">
        <v>13.45</v>
      </c>
    </row>
    <row r="687" spans="13:27">
      <c r="M687" s="45" t="s">
        <v>82</v>
      </c>
      <c r="N687" s="45" t="s">
        <v>76</v>
      </c>
      <c r="O687" s="45" t="s">
        <v>70</v>
      </c>
      <c r="P687" s="30">
        <v>2</v>
      </c>
      <c r="Q687" s="30">
        <v>2</v>
      </c>
      <c r="R687" s="26">
        <v>6</v>
      </c>
      <c r="S687" s="26">
        <v>0.14899999999999999</v>
      </c>
      <c r="T687" s="26">
        <v>0.71830000000000005</v>
      </c>
      <c r="U687" s="26">
        <v>3.9860000000000002</v>
      </c>
      <c r="V687" s="26">
        <v>10.86</v>
      </c>
      <c r="W687" s="26">
        <v>28.28</v>
      </c>
      <c r="X687" s="26">
        <v>2.371</v>
      </c>
      <c r="Y687" s="26" t="s">
        <v>47</v>
      </c>
      <c r="Z687" s="26" t="s">
        <v>47</v>
      </c>
      <c r="AA687" s="26">
        <v>17.600000000000001</v>
      </c>
    </row>
    <row r="688" spans="13:27">
      <c r="M688" s="45" t="s">
        <v>82</v>
      </c>
      <c r="N688" s="45" t="s">
        <v>76</v>
      </c>
      <c r="O688" s="45" t="s">
        <v>70</v>
      </c>
      <c r="P688" s="30">
        <v>2</v>
      </c>
      <c r="Q688" s="30">
        <v>2</v>
      </c>
      <c r="R688" s="26">
        <v>7</v>
      </c>
      <c r="S688" s="26">
        <v>0.20430000000000001</v>
      </c>
      <c r="T688" s="26">
        <v>0.92900000000000005</v>
      </c>
      <c r="U688" s="26">
        <v>3.9870000000000001</v>
      </c>
      <c r="V688" s="26">
        <v>10.48</v>
      </c>
      <c r="W688" s="26">
        <v>26.59</v>
      </c>
      <c r="X688" s="26">
        <v>3.2509999999999999</v>
      </c>
      <c r="Y688" s="26" t="s">
        <v>47</v>
      </c>
      <c r="Z688" s="26" t="s">
        <v>47</v>
      </c>
      <c r="AA688" s="26">
        <v>22.76</v>
      </c>
    </row>
    <row r="689" spans="1:27">
      <c r="M689" s="45" t="s">
        <v>82</v>
      </c>
      <c r="N689" s="45" t="s">
        <v>76</v>
      </c>
      <c r="O689" s="45" t="s">
        <v>70</v>
      </c>
      <c r="P689" s="30">
        <v>2</v>
      </c>
      <c r="Q689" s="30">
        <v>2</v>
      </c>
      <c r="R689" s="26">
        <v>8</v>
      </c>
      <c r="S689" s="26">
        <v>0.28000000000000003</v>
      </c>
      <c r="T689" s="26">
        <v>1.1870000000000001</v>
      </c>
      <c r="U689" s="26">
        <v>3.9889999999999999</v>
      </c>
      <c r="V689" s="26">
        <v>10.1</v>
      </c>
      <c r="W689" s="26">
        <v>24.66</v>
      </c>
      <c r="X689" s="26">
        <v>4.4560000000000004</v>
      </c>
      <c r="Y689" s="26" t="s">
        <v>47</v>
      </c>
      <c r="Z689" s="26" t="s">
        <v>47</v>
      </c>
      <c r="AA689" s="26">
        <v>29.09</v>
      </c>
    </row>
    <row r="690" spans="1:27">
      <c r="M690" s="45" t="s">
        <v>82</v>
      </c>
      <c r="N690" s="45" t="s">
        <v>76</v>
      </c>
      <c r="O690" s="45" t="s">
        <v>70</v>
      </c>
      <c r="P690" s="30">
        <v>2</v>
      </c>
      <c r="Q690" s="30">
        <v>2</v>
      </c>
      <c r="R690" s="26">
        <v>9</v>
      </c>
      <c r="S690" s="26">
        <v>0.38379999999999997</v>
      </c>
      <c r="T690" s="26">
        <v>1.498</v>
      </c>
      <c r="U690" s="26">
        <v>3.988</v>
      </c>
      <c r="V690" s="26">
        <v>9.6890000000000001</v>
      </c>
      <c r="W690" s="26">
        <v>22.52</v>
      </c>
      <c r="X690" s="26">
        <v>6.1079999999999997</v>
      </c>
      <c r="Y690" s="26" t="s">
        <v>47</v>
      </c>
      <c r="Z690" s="26" t="s">
        <v>47</v>
      </c>
      <c r="AA690" s="26">
        <v>36.700000000000003</v>
      </c>
    </row>
    <row r="691" spans="1:27">
      <c r="M691" s="45" t="s">
        <v>82</v>
      </c>
      <c r="N691" s="45" t="s">
        <v>76</v>
      </c>
      <c r="O691" s="45" t="s">
        <v>70</v>
      </c>
      <c r="P691" s="30">
        <v>2</v>
      </c>
      <c r="Q691" s="30">
        <v>2</v>
      </c>
      <c r="R691" s="26">
        <v>10</v>
      </c>
      <c r="S691" s="26">
        <v>0.52610000000000001</v>
      </c>
      <c r="T691" s="26">
        <v>1.8640000000000001</v>
      </c>
      <c r="U691" s="26">
        <v>3.99</v>
      </c>
      <c r="V691" s="26">
        <v>9.2449999999999992</v>
      </c>
      <c r="W691" s="26">
        <v>20.25</v>
      </c>
      <c r="X691" s="26">
        <v>8.3729999999999993</v>
      </c>
      <c r="Y691" s="26" t="s">
        <v>47</v>
      </c>
      <c r="Z691" s="26" t="s">
        <v>47</v>
      </c>
      <c r="AA691" s="26">
        <v>45.68</v>
      </c>
    </row>
    <row r="692" spans="1:27">
      <c r="M692" s="45" t="s">
        <v>82</v>
      </c>
      <c r="N692" s="45" t="s">
        <v>76</v>
      </c>
      <c r="O692" s="45" t="s">
        <v>70</v>
      </c>
      <c r="P692" s="30">
        <v>2</v>
      </c>
      <c r="Q692" s="30">
        <v>2</v>
      </c>
      <c r="R692" s="26">
        <v>11</v>
      </c>
      <c r="S692" s="26">
        <v>0.72119999999999995</v>
      </c>
      <c r="T692" s="26">
        <v>2.2869999999999999</v>
      </c>
      <c r="U692" s="26">
        <v>3.9889999999999999</v>
      </c>
      <c r="V692" s="26">
        <v>8.7349999999999994</v>
      </c>
      <c r="W692" s="26">
        <v>17.91</v>
      </c>
      <c r="X692" s="26">
        <v>11.48</v>
      </c>
      <c r="Y692" s="26" t="s">
        <v>47</v>
      </c>
      <c r="Z692" s="26" t="s">
        <v>47</v>
      </c>
      <c r="AA692" s="26">
        <v>56.03</v>
      </c>
    </row>
    <row r="693" spans="1:27">
      <c r="M693" s="45" t="s">
        <v>82</v>
      </c>
      <c r="N693" s="45" t="s">
        <v>76</v>
      </c>
      <c r="O693" s="45" t="s">
        <v>70</v>
      </c>
      <c r="P693" s="30">
        <v>2</v>
      </c>
      <c r="Q693" s="30">
        <v>2</v>
      </c>
      <c r="R693" s="26">
        <v>12</v>
      </c>
      <c r="S693" s="26">
        <v>0.98850000000000005</v>
      </c>
      <c r="T693" s="26">
        <v>2.7749999999999999</v>
      </c>
      <c r="U693" s="26">
        <v>3.9910000000000001</v>
      </c>
      <c r="V693" s="26">
        <v>8.2100000000000009</v>
      </c>
      <c r="W693" s="26">
        <v>15.61</v>
      </c>
      <c r="X693" s="26">
        <v>15.73</v>
      </c>
      <c r="Y693" s="26" t="s">
        <v>47</v>
      </c>
      <c r="Z693" s="26" t="s">
        <v>47</v>
      </c>
      <c r="AA693" s="26">
        <v>67.989999999999995</v>
      </c>
    </row>
    <row r="694" spans="1:27">
      <c r="M694" s="45" t="s">
        <v>82</v>
      </c>
      <c r="N694" s="45" t="s">
        <v>76</v>
      </c>
      <c r="O694" s="45" t="s">
        <v>70</v>
      </c>
      <c r="P694" s="30">
        <v>2</v>
      </c>
      <c r="Q694" s="30">
        <v>2</v>
      </c>
      <c r="R694" s="26">
        <v>13</v>
      </c>
      <c r="S694" s="26">
        <v>1.355</v>
      </c>
      <c r="T694" s="26">
        <v>3.355</v>
      </c>
      <c r="U694" s="26">
        <v>3.992</v>
      </c>
      <c r="V694" s="26">
        <v>7.7110000000000003</v>
      </c>
      <c r="W694" s="26">
        <v>13.51</v>
      </c>
      <c r="X694" s="26">
        <v>21.56</v>
      </c>
      <c r="Y694" s="26" t="s">
        <v>47</v>
      </c>
      <c r="Z694" s="26" t="s">
        <v>47</v>
      </c>
      <c r="AA694" s="26">
        <v>82.19</v>
      </c>
    </row>
    <row r="695" spans="1:27">
      <c r="M695" s="45" t="s">
        <v>82</v>
      </c>
      <c r="N695" s="45" t="s">
        <v>76</v>
      </c>
      <c r="O695" s="45" t="s">
        <v>70</v>
      </c>
      <c r="P695" s="30">
        <v>2</v>
      </c>
      <c r="Q695" s="30">
        <v>2</v>
      </c>
      <c r="R695" s="26">
        <v>14</v>
      </c>
      <c r="S695" s="26">
        <v>1.857</v>
      </c>
      <c r="T695" s="26">
        <v>4.0789999999999997</v>
      </c>
      <c r="U695" s="26">
        <v>3.992</v>
      </c>
      <c r="V695" s="26">
        <v>7.319</v>
      </c>
      <c r="W695" s="26">
        <v>11.7</v>
      </c>
      <c r="X695" s="26">
        <v>29.56</v>
      </c>
      <c r="Y695" s="26" t="s">
        <v>47</v>
      </c>
      <c r="Z695" s="26" t="s">
        <v>47</v>
      </c>
      <c r="AA695" s="26">
        <v>99.95</v>
      </c>
    </row>
    <row r="696" spans="1:27">
      <c r="M696" s="45" t="s">
        <v>82</v>
      </c>
      <c r="N696" s="45" t="s">
        <v>76</v>
      </c>
      <c r="O696" s="45" t="s">
        <v>70</v>
      </c>
      <c r="P696" s="30">
        <v>2</v>
      </c>
      <c r="Q696" s="30">
        <v>2</v>
      </c>
      <c r="R696" s="26">
        <v>15</v>
      </c>
      <c r="S696" s="26">
        <v>2.5459999999999998</v>
      </c>
      <c r="T696" s="26">
        <v>5.0519999999999996</v>
      </c>
      <c r="U696" s="26">
        <v>3.9929999999999999</v>
      </c>
      <c r="V696" s="26">
        <v>7.13</v>
      </c>
      <c r="W696" s="26">
        <v>10.23</v>
      </c>
      <c r="X696" s="26">
        <v>40.520000000000003</v>
      </c>
      <c r="Y696" s="26" t="s">
        <v>47</v>
      </c>
      <c r="Z696" s="26" t="s">
        <v>47</v>
      </c>
      <c r="AA696" s="26">
        <v>123.8</v>
      </c>
    </row>
    <row r="697" spans="1:27">
      <c r="M697" s="45" t="s">
        <v>82</v>
      </c>
      <c r="N697" s="45" t="s">
        <v>76</v>
      </c>
      <c r="O697" s="45" t="s">
        <v>70</v>
      </c>
      <c r="P697" s="30">
        <v>2</v>
      </c>
      <c r="Q697" s="30">
        <v>2</v>
      </c>
      <c r="R697" s="26">
        <v>16</v>
      </c>
      <c r="S697" s="26">
        <v>3.49</v>
      </c>
      <c r="T697" s="26">
        <v>6.4219999999999997</v>
      </c>
      <c r="U697" s="26">
        <v>3.9929999999999999</v>
      </c>
      <c r="V697" s="26">
        <v>7.1980000000000004</v>
      </c>
      <c r="W697" s="26">
        <v>9.048</v>
      </c>
      <c r="X697" s="26">
        <v>55.54</v>
      </c>
      <c r="Y697" s="26" t="s">
        <v>47</v>
      </c>
      <c r="Z697" s="26" t="s">
        <v>47</v>
      </c>
      <c r="AA697" s="26">
        <v>157.30000000000001</v>
      </c>
    </row>
    <row r="698" spans="1:27">
      <c r="M698" s="45" t="s">
        <v>82</v>
      </c>
      <c r="N698" s="45" t="s">
        <v>76</v>
      </c>
      <c r="O698" s="45" t="s">
        <v>70</v>
      </c>
      <c r="P698" s="30">
        <v>2</v>
      </c>
      <c r="Q698" s="30">
        <v>2</v>
      </c>
      <c r="R698" s="26">
        <v>17</v>
      </c>
      <c r="S698" s="26">
        <v>4.7839999999999998</v>
      </c>
      <c r="T698" s="26">
        <v>8.3780000000000001</v>
      </c>
      <c r="U698" s="26">
        <v>3.9929999999999999</v>
      </c>
      <c r="V698" s="26">
        <v>7.516</v>
      </c>
      <c r="W698" s="26">
        <v>8.0370000000000008</v>
      </c>
      <c r="X698" s="26">
        <v>76.14</v>
      </c>
      <c r="Y698" s="26" t="s">
        <v>47</v>
      </c>
      <c r="Z698" s="26" t="s">
        <v>47</v>
      </c>
      <c r="AA698" s="26">
        <v>205.3</v>
      </c>
    </row>
    <row r="699" spans="1:27" ht="15" thickBo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M699" s="45" t="s">
        <v>82</v>
      </c>
      <c r="N699" s="45" t="s">
        <v>76</v>
      </c>
      <c r="O699" s="45" t="s">
        <v>70</v>
      </c>
      <c r="P699" s="30">
        <v>2</v>
      </c>
      <c r="Q699" s="30">
        <v>2</v>
      </c>
      <c r="R699" s="26">
        <v>18</v>
      </c>
      <c r="S699" s="26">
        <v>6.5590000000000002</v>
      </c>
      <c r="T699" s="26">
        <v>11.08</v>
      </c>
      <c r="U699" s="26">
        <v>3.9929999999999999</v>
      </c>
      <c r="V699" s="26">
        <v>7.9660000000000002</v>
      </c>
      <c r="W699" s="26">
        <v>7.0119999999999996</v>
      </c>
      <c r="X699" s="26">
        <v>104.4</v>
      </c>
      <c r="Y699" s="26" t="s">
        <v>47</v>
      </c>
      <c r="Z699" s="26" t="s">
        <v>47</v>
      </c>
      <c r="AA699" s="26">
        <v>271.39999999999998</v>
      </c>
    </row>
    <row r="700" spans="1:27">
      <c r="M700" s="45" t="s">
        <v>82</v>
      </c>
      <c r="N700" s="45" t="s">
        <v>76</v>
      </c>
      <c r="O700" s="45" t="s">
        <v>70</v>
      </c>
      <c r="P700" s="30">
        <v>2</v>
      </c>
      <c r="Q700" s="30">
        <v>2</v>
      </c>
      <c r="R700" s="26">
        <v>19</v>
      </c>
      <c r="S700" s="26">
        <v>8.99</v>
      </c>
      <c r="T700" s="26">
        <v>14.62</v>
      </c>
      <c r="U700" s="26">
        <v>3.996</v>
      </c>
      <c r="V700" s="26">
        <v>8.35</v>
      </c>
      <c r="W700" s="26">
        <v>5.8920000000000003</v>
      </c>
      <c r="X700" s="26">
        <v>143.1</v>
      </c>
      <c r="Y700" s="26" t="s">
        <v>47</v>
      </c>
      <c r="Z700" s="26" t="s">
        <v>47</v>
      </c>
      <c r="AA700" s="26">
        <v>358.3</v>
      </c>
    </row>
    <row r="701" spans="1:27">
      <c r="M701" s="45" t="s">
        <v>82</v>
      </c>
      <c r="N701" s="45" t="s">
        <v>76</v>
      </c>
      <c r="O701" s="45" t="s">
        <v>70</v>
      </c>
      <c r="P701" s="28">
        <v>2</v>
      </c>
      <c r="Q701" s="30">
        <v>2</v>
      </c>
      <c r="R701" s="26">
        <v>20</v>
      </c>
      <c r="S701" s="26">
        <v>12.32</v>
      </c>
      <c r="T701" s="26">
        <v>18.97</v>
      </c>
      <c r="U701" s="26">
        <v>3.9950000000000001</v>
      </c>
      <c r="V701" s="26">
        <v>8.4459999999999997</v>
      </c>
      <c r="W701" s="26">
        <v>4.7149999999999999</v>
      </c>
      <c r="X701" s="26">
        <v>196.1</v>
      </c>
      <c r="Y701" s="26" t="s">
        <v>47</v>
      </c>
      <c r="Z701" s="26" t="s">
        <v>47</v>
      </c>
      <c r="AA701" s="26">
        <v>464.8</v>
      </c>
    </row>
    <row r="702" spans="1:27">
      <c r="M702" s="45" t="s">
        <v>82</v>
      </c>
      <c r="N702" s="45" t="s">
        <v>76</v>
      </c>
      <c r="O702" s="45" t="s">
        <v>70</v>
      </c>
      <c r="P702" s="30">
        <v>2</v>
      </c>
      <c r="Q702" s="30">
        <v>2</v>
      </c>
      <c r="R702" s="26">
        <v>1</v>
      </c>
      <c r="S702" s="26">
        <v>3.1399999999999997E-2</v>
      </c>
      <c r="T702" s="26">
        <v>8.652E-2</v>
      </c>
      <c r="U702" s="26">
        <v>3.9950000000000001</v>
      </c>
      <c r="V702" s="26">
        <v>14.17</v>
      </c>
      <c r="W702" s="26">
        <v>9.9429999999999996</v>
      </c>
      <c r="X702" s="26">
        <v>0.49980000000000002</v>
      </c>
      <c r="Y702" s="26" t="s">
        <v>47</v>
      </c>
      <c r="Z702" s="26" t="s">
        <v>47</v>
      </c>
      <c r="AA702" s="26">
        <v>2.12</v>
      </c>
    </row>
    <row r="703" spans="1:27">
      <c r="M703" s="45" t="s">
        <v>82</v>
      </c>
      <c r="N703" s="45" t="s">
        <v>76</v>
      </c>
      <c r="O703" s="45" t="s">
        <v>70</v>
      </c>
      <c r="P703" s="30">
        <v>3</v>
      </c>
      <c r="Q703" s="30">
        <v>2</v>
      </c>
      <c r="R703" s="26">
        <v>2</v>
      </c>
      <c r="S703" s="26">
        <v>4.2450000000000002E-2</v>
      </c>
      <c r="T703" s="26">
        <v>0.1802</v>
      </c>
      <c r="U703" s="26">
        <v>3.9969999999999999</v>
      </c>
      <c r="V703" s="26">
        <v>11.45</v>
      </c>
      <c r="W703" s="26">
        <v>24.1</v>
      </c>
      <c r="X703" s="26">
        <v>0.67549999999999999</v>
      </c>
      <c r="Y703" s="26" t="s">
        <v>47</v>
      </c>
      <c r="Z703" s="26" t="s">
        <v>47</v>
      </c>
      <c r="AA703" s="26">
        <v>4.4160000000000004</v>
      </c>
    </row>
    <row r="704" spans="1:27">
      <c r="M704" s="45" t="s">
        <v>82</v>
      </c>
      <c r="N704" s="45" t="s">
        <v>76</v>
      </c>
      <c r="O704" s="45" t="s">
        <v>70</v>
      </c>
      <c r="P704" s="30">
        <v>3</v>
      </c>
      <c r="Q704" s="30">
        <v>2</v>
      </c>
      <c r="R704" s="26">
        <v>3</v>
      </c>
      <c r="S704" s="26">
        <v>5.7869999999999998E-2</v>
      </c>
      <c r="T704" s="26">
        <v>0.2571</v>
      </c>
      <c r="U704" s="26">
        <v>3.9969999999999999</v>
      </c>
      <c r="V704" s="26">
        <v>10.42</v>
      </c>
      <c r="W704" s="26">
        <v>25.9</v>
      </c>
      <c r="X704" s="26">
        <v>0.92100000000000004</v>
      </c>
      <c r="Y704" s="26" t="s">
        <v>47</v>
      </c>
      <c r="Z704" s="26" t="s">
        <v>47</v>
      </c>
      <c r="AA704" s="26">
        <v>6.3</v>
      </c>
    </row>
    <row r="705" spans="13:27">
      <c r="M705" s="45" t="s">
        <v>82</v>
      </c>
      <c r="N705" s="45" t="s">
        <v>76</v>
      </c>
      <c r="O705" s="45" t="s">
        <v>70</v>
      </c>
      <c r="P705" s="30">
        <v>3</v>
      </c>
      <c r="Q705" s="30">
        <v>2</v>
      </c>
      <c r="R705" s="26">
        <v>4</v>
      </c>
      <c r="S705" s="26">
        <v>7.9299999999999995E-2</v>
      </c>
      <c r="T705" s="26">
        <v>0.34389999999999998</v>
      </c>
      <c r="U705" s="26">
        <v>3.9950000000000001</v>
      </c>
      <c r="V705" s="26">
        <v>9.8409999999999993</v>
      </c>
      <c r="W705" s="26">
        <v>25.41</v>
      </c>
      <c r="X705" s="26">
        <v>1.262</v>
      </c>
      <c r="Y705" s="26" t="s">
        <v>47</v>
      </c>
      <c r="Z705" s="26" t="s">
        <v>47</v>
      </c>
      <c r="AA705" s="26">
        <v>8.4260000000000002</v>
      </c>
    </row>
    <row r="706" spans="13:27">
      <c r="M706" s="45" t="s">
        <v>82</v>
      </c>
      <c r="N706" s="45" t="s">
        <v>76</v>
      </c>
      <c r="O706" s="45" t="s">
        <v>70</v>
      </c>
      <c r="P706" s="30">
        <v>3</v>
      </c>
      <c r="Q706" s="30">
        <v>2</v>
      </c>
      <c r="R706" s="26">
        <v>5</v>
      </c>
      <c r="S706" s="26">
        <v>0.1087</v>
      </c>
      <c r="T706" s="26">
        <v>0.45200000000000001</v>
      </c>
      <c r="U706" s="26">
        <v>3.9969999999999999</v>
      </c>
      <c r="V706" s="26">
        <v>9.4190000000000005</v>
      </c>
      <c r="W706" s="26">
        <v>24.37</v>
      </c>
      <c r="X706" s="26">
        <v>1.73</v>
      </c>
      <c r="Y706" s="26" t="s">
        <v>47</v>
      </c>
      <c r="Z706" s="26" t="s">
        <v>47</v>
      </c>
      <c r="AA706" s="26">
        <v>11.07</v>
      </c>
    </row>
    <row r="707" spans="13:27">
      <c r="M707" s="45" t="s">
        <v>82</v>
      </c>
      <c r="N707" s="45" t="s">
        <v>76</v>
      </c>
      <c r="O707" s="45" t="s">
        <v>70</v>
      </c>
      <c r="P707" s="30">
        <v>3</v>
      </c>
      <c r="Q707" s="30">
        <v>2</v>
      </c>
      <c r="R707" s="26">
        <v>6</v>
      </c>
      <c r="S707" s="26">
        <v>0.14899999999999999</v>
      </c>
      <c r="T707" s="26">
        <v>0.5877</v>
      </c>
      <c r="U707" s="26">
        <v>3.9950000000000001</v>
      </c>
      <c r="V707" s="26">
        <v>9.0570000000000004</v>
      </c>
      <c r="W707" s="26">
        <v>23.07</v>
      </c>
      <c r="X707" s="26">
        <v>2.371</v>
      </c>
      <c r="Y707" s="26" t="s">
        <v>47</v>
      </c>
      <c r="Z707" s="26" t="s">
        <v>47</v>
      </c>
      <c r="AA707" s="26">
        <v>14.4</v>
      </c>
    </row>
    <row r="708" spans="13:27">
      <c r="M708" s="45" t="s">
        <v>82</v>
      </c>
      <c r="N708" s="45" t="s">
        <v>76</v>
      </c>
      <c r="O708" s="45" t="s">
        <v>70</v>
      </c>
      <c r="P708" s="30">
        <v>3</v>
      </c>
      <c r="Q708" s="30">
        <v>2</v>
      </c>
      <c r="R708" s="26">
        <v>7</v>
      </c>
      <c r="S708" s="26">
        <v>0.20430000000000001</v>
      </c>
      <c r="T708" s="26">
        <v>0.75590000000000002</v>
      </c>
      <c r="U708" s="26">
        <v>3.9940000000000002</v>
      </c>
      <c r="V708" s="26">
        <v>8.7140000000000004</v>
      </c>
      <c r="W708" s="26">
        <v>21.56</v>
      </c>
      <c r="X708" s="26">
        <v>3.2509999999999999</v>
      </c>
      <c r="Y708" s="26" t="s">
        <v>47</v>
      </c>
      <c r="Z708" s="26" t="s">
        <v>47</v>
      </c>
      <c r="AA708" s="26">
        <v>18.52</v>
      </c>
    </row>
    <row r="709" spans="13:27">
      <c r="M709" s="45" t="s">
        <v>82</v>
      </c>
      <c r="N709" s="45" t="s">
        <v>76</v>
      </c>
      <c r="O709" s="45" t="s">
        <v>70</v>
      </c>
      <c r="P709" s="30">
        <v>3</v>
      </c>
      <c r="Q709" s="30">
        <v>2</v>
      </c>
      <c r="R709" s="26">
        <v>8</v>
      </c>
      <c r="S709" s="26">
        <v>0.28000000000000003</v>
      </c>
      <c r="T709" s="26">
        <v>0.9607</v>
      </c>
      <c r="U709" s="26">
        <v>3.9950000000000001</v>
      </c>
      <c r="V709" s="26">
        <v>8.3640000000000008</v>
      </c>
      <c r="W709" s="26">
        <v>19.87</v>
      </c>
      <c r="X709" s="26">
        <v>4.4560000000000004</v>
      </c>
      <c r="Y709" s="26" t="s">
        <v>47</v>
      </c>
      <c r="Z709" s="26" t="s">
        <v>47</v>
      </c>
      <c r="AA709" s="26">
        <v>23.54</v>
      </c>
    </row>
    <row r="710" spans="13:27">
      <c r="M710" s="45" t="s">
        <v>82</v>
      </c>
      <c r="N710" s="45" t="s">
        <v>76</v>
      </c>
      <c r="O710" s="45" t="s">
        <v>70</v>
      </c>
      <c r="P710" s="30">
        <v>3</v>
      </c>
      <c r="Q710" s="30">
        <v>2</v>
      </c>
      <c r="R710" s="26">
        <v>9</v>
      </c>
      <c r="S710" s="26">
        <v>0.38379999999999997</v>
      </c>
      <c r="T710" s="26">
        <v>1.206</v>
      </c>
      <c r="U710" s="26">
        <v>3.9950000000000001</v>
      </c>
      <c r="V710" s="26">
        <v>7.992</v>
      </c>
      <c r="W710" s="26">
        <v>18.05</v>
      </c>
      <c r="X710" s="26">
        <v>6.1079999999999997</v>
      </c>
      <c r="Y710" s="26" t="s">
        <v>47</v>
      </c>
      <c r="Z710" s="26" t="s">
        <v>47</v>
      </c>
      <c r="AA710" s="26">
        <v>29.54</v>
      </c>
    </row>
    <row r="711" spans="13:27">
      <c r="M711" s="45" t="s">
        <v>82</v>
      </c>
      <c r="N711" s="45" t="s">
        <v>76</v>
      </c>
      <c r="O711" s="45" t="s">
        <v>70</v>
      </c>
      <c r="P711" s="30">
        <v>3</v>
      </c>
      <c r="Q711" s="30">
        <v>2</v>
      </c>
      <c r="R711" s="26">
        <v>10</v>
      </c>
      <c r="S711" s="26">
        <v>0.52610000000000001</v>
      </c>
      <c r="T711" s="26">
        <v>1.494</v>
      </c>
      <c r="U711" s="26">
        <v>3.996</v>
      </c>
      <c r="V711" s="26">
        <v>7.59</v>
      </c>
      <c r="W711" s="26">
        <v>16.149999999999999</v>
      </c>
      <c r="X711" s="26">
        <v>8.3729999999999993</v>
      </c>
      <c r="Y711" s="26" t="s">
        <v>47</v>
      </c>
      <c r="Z711" s="26" t="s">
        <v>47</v>
      </c>
      <c r="AA711" s="26">
        <v>36.6</v>
      </c>
    </row>
    <row r="712" spans="13:27">
      <c r="M712" s="45" t="s">
        <v>82</v>
      </c>
      <c r="N712" s="45" t="s">
        <v>76</v>
      </c>
      <c r="O712" s="45" t="s">
        <v>70</v>
      </c>
      <c r="P712" s="30">
        <v>3</v>
      </c>
      <c r="Q712" s="30">
        <v>2</v>
      </c>
      <c r="R712" s="26">
        <v>11</v>
      </c>
      <c r="S712" s="26">
        <v>0.72119999999999995</v>
      </c>
      <c r="T712" s="26">
        <v>1.8280000000000001</v>
      </c>
      <c r="U712" s="26">
        <v>3.9950000000000001</v>
      </c>
      <c r="V712" s="26">
        <v>7.149</v>
      </c>
      <c r="W712" s="26">
        <v>14.23</v>
      </c>
      <c r="X712" s="26">
        <v>11.48</v>
      </c>
      <c r="Y712" s="26" t="s">
        <v>47</v>
      </c>
      <c r="Z712" s="26" t="s">
        <v>47</v>
      </c>
      <c r="AA712" s="26">
        <v>44.79</v>
      </c>
    </row>
    <row r="713" spans="13:27">
      <c r="M713" s="45" t="s">
        <v>82</v>
      </c>
      <c r="N713" s="45" t="s">
        <v>76</v>
      </c>
      <c r="O713" s="45" t="s">
        <v>70</v>
      </c>
      <c r="P713" s="30">
        <v>3</v>
      </c>
      <c r="Q713" s="30">
        <v>2</v>
      </c>
      <c r="R713" s="26">
        <v>12</v>
      </c>
      <c r="S713" s="26">
        <v>0.98850000000000005</v>
      </c>
      <c r="T713" s="26">
        <v>2.2200000000000002</v>
      </c>
      <c r="U713" s="26">
        <v>3.996</v>
      </c>
      <c r="V713" s="26">
        <v>6.7110000000000003</v>
      </c>
      <c r="W713" s="26">
        <v>12.41</v>
      </c>
      <c r="X713" s="26">
        <v>15.73</v>
      </c>
      <c r="Y713" s="26" t="s">
        <v>47</v>
      </c>
      <c r="Z713" s="26" t="s">
        <v>47</v>
      </c>
      <c r="AA713" s="26">
        <v>54.4</v>
      </c>
    </row>
    <row r="714" spans="13:27">
      <c r="M714" s="45" t="s">
        <v>82</v>
      </c>
      <c r="N714" s="45" t="s">
        <v>76</v>
      </c>
      <c r="O714" s="45" t="s">
        <v>70</v>
      </c>
      <c r="P714" s="30">
        <v>3</v>
      </c>
      <c r="Q714" s="30">
        <v>2</v>
      </c>
      <c r="R714" s="26">
        <v>13</v>
      </c>
      <c r="S714" s="26">
        <v>1.355</v>
      </c>
      <c r="T714" s="26">
        <v>2.6960000000000002</v>
      </c>
      <c r="U714" s="26">
        <v>3.9950000000000001</v>
      </c>
      <c r="V714" s="26">
        <v>6.3140000000000001</v>
      </c>
      <c r="W714" s="26">
        <v>10.79</v>
      </c>
      <c r="X714" s="26">
        <v>21.57</v>
      </c>
      <c r="Y714" s="26" t="s">
        <v>47</v>
      </c>
      <c r="Z714" s="26" t="s">
        <v>47</v>
      </c>
      <c r="AA714" s="26">
        <v>66.05</v>
      </c>
    </row>
    <row r="715" spans="13:27">
      <c r="M715" s="45" t="s">
        <v>82</v>
      </c>
      <c r="N715" s="45" t="s">
        <v>76</v>
      </c>
      <c r="O715" s="45" t="s">
        <v>70</v>
      </c>
      <c r="P715" s="30">
        <v>3</v>
      </c>
      <c r="Q715" s="30">
        <v>2</v>
      </c>
      <c r="R715" s="26">
        <v>14</v>
      </c>
      <c r="S715" s="26">
        <v>1.857</v>
      </c>
      <c r="T715" s="26">
        <v>3.3130000000000002</v>
      </c>
      <c r="U715" s="26">
        <v>3.9969999999999999</v>
      </c>
      <c r="V715" s="26">
        <v>6.03</v>
      </c>
      <c r="W715" s="26">
        <v>9.4459999999999997</v>
      </c>
      <c r="X715" s="26">
        <v>29.56</v>
      </c>
      <c r="Y715" s="26" t="s">
        <v>47</v>
      </c>
      <c r="Z715" s="26" t="s">
        <v>47</v>
      </c>
      <c r="AA715" s="26">
        <v>81.17</v>
      </c>
    </row>
    <row r="716" spans="13:27">
      <c r="M716" s="45" t="s">
        <v>82</v>
      </c>
      <c r="N716" s="45" t="s">
        <v>76</v>
      </c>
      <c r="O716" s="45" t="s">
        <v>70</v>
      </c>
      <c r="P716" s="30">
        <v>3</v>
      </c>
      <c r="Q716" s="30">
        <v>2</v>
      </c>
      <c r="R716" s="26">
        <v>15</v>
      </c>
      <c r="S716" s="26">
        <v>2.5459999999999998</v>
      </c>
      <c r="T716" s="26">
        <v>4.1740000000000004</v>
      </c>
      <c r="U716" s="26">
        <v>3.9969999999999999</v>
      </c>
      <c r="V716" s="26">
        <v>5.9470000000000001</v>
      </c>
      <c r="W716" s="26">
        <v>8.4120000000000008</v>
      </c>
      <c r="X716" s="26">
        <v>40.520000000000003</v>
      </c>
      <c r="Y716" s="26" t="s">
        <v>47</v>
      </c>
      <c r="Z716" s="26" t="s">
        <v>47</v>
      </c>
      <c r="AA716" s="26">
        <v>102.3</v>
      </c>
    </row>
    <row r="717" spans="13:27">
      <c r="M717" s="45" t="s">
        <v>82</v>
      </c>
      <c r="N717" s="45" t="s">
        <v>76</v>
      </c>
      <c r="O717" s="45" t="s">
        <v>70</v>
      </c>
      <c r="P717" s="30">
        <v>3</v>
      </c>
      <c r="Q717" s="30">
        <v>2</v>
      </c>
      <c r="R717" s="26">
        <v>16</v>
      </c>
      <c r="S717" s="26">
        <v>3.49</v>
      </c>
      <c r="T717" s="26">
        <v>5.43</v>
      </c>
      <c r="U717" s="26">
        <v>3.9980000000000002</v>
      </c>
      <c r="V717" s="26">
        <v>6.1180000000000003</v>
      </c>
      <c r="W717" s="26">
        <v>7.625</v>
      </c>
      <c r="X717" s="26">
        <v>55.54</v>
      </c>
      <c r="Y717" s="26" t="s">
        <v>47</v>
      </c>
      <c r="Z717" s="26" t="s">
        <v>47</v>
      </c>
      <c r="AA717" s="26">
        <v>133</v>
      </c>
    </row>
    <row r="718" spans="13:27">
      <c r="M718" s="45" t="s">
        <v>82</v>
      </c>
      <c r="N718" s="45" t="s">
        <v>76</v>
      </c>
      <c r="O718" s="45" t="s">
        <v>70</v>
      </c>
      <c r="P718" s="30">
        <v>3</v>
      </c>
      <c r="Q718" s="30">
        <v>2</v>
      </c>
      <c r="R718" s="26">
        <v>17</v>
      </c>
      <c r="S718" s="26">
        <v>4.7839999999999998</v>
      </c>
      <c r="T718" s="26">
        <v>7.266</v>
      </c>
      <c r="U718" s="26">
        <v>3.9980000000000002</v>
      </c>
      <c r="V718" s="26">
        <v>6.5439999999999996</v>
      </c>
      <c r="W718" s="26">
        <v>6.9450000000000003</v>
      </c>
      <c r="X718" s="26">
        <v>76.150000000000006</v>
      </c>
      <c r="Y718" s="26" t="s">
        <v>47</v>
      </c>
      <c r="Z718" s="26" t="s">
        <v>47</v>
      </c>
      <c r="AA718" s="26">
        <v>178</v>
      </c>
    </row>
    <row r="719" spans="13:27">
      <c r="M719" s="45" t="s">
        <v>82</v>
      </c>
      <c r="N719" s="45" t="s">
        <v>76</v>
      </c>
      <c r="O719" s="45" t="s">
        <v>70</v>
      </c>
      <c r="P719" s="30">
        <v>3</v>
      </c>
      <c r="Q719" s="30">
        <v>2</v>
      </c>
      <c r="R719" s="26">
        <v>18</v>
      </c>
      <c r="S719" s="26">
        <v>6.5590000000000002</v>
      </c>
      <c r="T719" s="26">
        <v>9.8249999999999993</v>
      </c>
      <c r="U719" s="26">
        <v>3.9990000000000001</v>
      </c>
      <c r="V719" s="26">
        <v>7.0919999999999996</v>
      </c>
      <c r="W719" s="26">
        <v>6.1879999999999997</v>
      </c>
      <c r="X719" s="26">
        <v>104.4</v>
      </c>
      <c r="Y719" s="26" t="s">
        <v>47</v>
      </c>
      <c r="Z719" s="26" t="s">
        <v>47</v>
      </c>
      <c r="AA719" s="26">
        <v>240.7</v>
      </c>
    </row>
    <row r="720" spans="13:27">
      <c r="M720" s="45" t="s">
        <v>82</v>
      </c>
      <c r="N720" s="45" t="s">
        <v>76</v>
      </c>
      <c r="O720" s="45" t="s">
        <v>70</v>
      </c>
      <c r="P720" s="30">
        <v>3</v>
      </c>
      <c r="Q720" s="30">
        <v>2</v>
      </c>
      <c r="R720" s="26">
        <v>19</v>
      </c>
      <c r="S720" s="26">
        <v>8.9909999999999997</v>
      </c>
      <c r="T720" s="26">
        <v>13.19</v>
      </c>
      <c r="U720" s="26">
        <v>4</v>
      </c>
      <c r="V720" s="26">
        <v>7.5609999999999999</v>
      </c>
      <c r="W720" s="26">
        <v>5.2770000000000001</v>
      </c>
      <c r="X720" s="26">
        <v>143.1</v>
      </c>
      <c r="Y720" s="26" t="s">
        <v>47</v>
      </c>
      <c r="Z720" s="26" t="s">
        <v>47</v>
      </c>
      <c r="AA720" s="26">
        <v>323.3</v>
      </c>
    </row>
    <row r="721" spans="13:27">
      <c r="M721" s="45" t="s">
        <v>82</v>
      </c>
      <c r="N721" s="45" t="s">
        <v>76</v>
      </c>
      <c r="O721" s="45" t="s">
        <v>70</v>
      </c>
      <c r="P721" s="28">
        <v>3</v>
      </c>
      <c r="Q721" s="28">
        <v>2</v>
      </c>
      <c r="R721" s="26">
        <v>20</v>
      </c>
      <c r="S721" s="26">
        <v>12.32</v>
      </c>
      <c r="T721" s="26">
        <v>17.309999999999999</v>
      </c>
      <c r="U721" s="26">
        <v>4.0010000000000003</v>
      </c>
      <c r="V721" s="26">
        <v>7.7279999999999998</v>
      </c>
      <c r="W721" s="26">
        <v>4.2679999999999998</v>
      </c>
      <c r="X721" s="26">
        <v>196.1</v>
      </c>
      <c r="Y721" s="26" t="s">
        <v>47</v>
      </c>
      <c r="Z721" s="26" t="s">
        <v>47</v>
      </c>
      <c r="AA721" s="26">
        <v>424.2</v>
      </c>
    </row>
    <row r="1476" spans="13:19" ht="15" thickBot="1">
      <c r="M1476" s="89"/>
      <c r="O1476" s="89"/>
      <c r="P1476" s="59"/>
      <c r="Q1476" s="59"/>
      <c r="R1476" s="59"/>
      <c r="S1476" s="5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H1476"/>
  <sheetViews>
    <sheetView zoomScale="50" zoomScaleNormal="50" workbookViewId="0">
      <selection activeCell="L48" sqref="L48"/>
    </sheetView>
  </sheetViews>
  <sheetFormatPr defaultRowHeight="14.4"/>
  <cols>
    <col min="13" max="13" width="8.88671875" style="33"/>
    <col min="15" max="16" width="8.88671875" style="4"/>
    <col min="17" max="17" width="13.5546875" style="4" customWidth="1"/>
    <col min="18" max="18" width="15.77734375" style="4" customWidth="1"/>
    <col min="19" max="19" width="14.21875" style="4" customWidth="1"/>
    <col min="20" max="20" width="14" style="4" customWidth="1"/>
    <col min="21" max="21" width="12.44140625" style="4" customWidth="1"/>
    <col min="22" max="22" width="14.44140625" style="4" customWidth="1"/>
    <col min="23" max="23" width="13.109375" style="4" customWidth="1"/>
    <col min="24" max="24" width="13.77734375" style="4" customWidth="1"/>
    <col min="25" max="25" width="15.33203125" style="4" customWidth="1"/>
    <col min="26" max="26" width="13.5546875" style="4" customWidth="1"/>
    <col min="27" max="27" width="15.33203125" customWidth="1"/>
  </cols>
  <sheetData>
    <row r="1" spans="4:27">
      <c r="M1" s="32" t="s">
        <v>63</v>
      </c>
      <c r="N1" s="17" t="s">
        <v>75</v>
      </c>
      <c r="O1" s="41" t="s">
        <v>66</v>
      </c>
      <c r="P1" s="41" t="s">
        <v>68</v>
      </c>
      <c r="Q1" s="41" t="s">
        <v>64</v>
      </c>
      <c r="R1" s="41" t="s">
        <v>65</v>
      </c>
      <c r="S1" s="41" t="s">
        <v>57</v>
      </c>
      <c r="T1" s="41" t="s">
        <v>59</v>
      </c>
      <c r="U1" s="41" t="s">
        <v>73</v>
      </c>
      <c r="V1" s="41" t="s">
        <v>71</v>
      </c>
      <c r="W1" s="41" t="s">
        <v>72</v>
      </c>
      <c r="X1" s="41" t="s">
        <v>60</v>
      </c>
      <c r="Y1" s="41" t="s">
        <v>58</v>
      </c>
      <c r="Z1" s="41" t="s">
        <v>61</v>
      </c>
      <c r="AA1" s="20" t="s">
        <v>62</v>
      </c>
    </row>
    <row r="2" spans="4:27">
      <c r="M2" s="33" t="s">
        <v>77</v>
      </c>
      <c r="N2" t="s">
        <v>83</v>
      </c>
      <c r="O2" s="26" t="s">
        <v>67</v>
      </c>
      <c r="P2" s="30">
        <v>1</v>
      </c>
      <c r="Q2" s="30">
        <v>1</v>
      </c>
      <c r="R2" s="4">
        <v>1</v>
      </c>
      <c r="S2" s="4">
        <v>1</v>
      </c>
      <c r="T2" s="4">
        <v>146.19999999999999</v>
      </c>
      <c r="U2" s="4">
        <v>3.952</v>
      </c>
      <c r="V2" s="4" t="s">
        <v>47</v>
      </c>
      <c r="W2" s="4" t="s">
        <v>47</v>
      </c>
      <c r="X2" s="4">
        <v>156.19999999999999</v>
      </c>
      <c r="Y2" s="4">
        <v>146.19999999999999</v>
      </c>
      <c r="Z2" s="4">
        <v>0.38219999999999998</v>
      </c>
      <c r="AA2" s="2">
        <v>3583</v>
      </c>
    </row>
    <row r="3" spans="4:27">
      <c r="M3" s="33" t="s">
        <v>77</v>
      </c>
      <c r="N3" t="s">
        <v>83</v>
      </c>
      <c r="O3" s="26" t="s">
        <v>67</v>
      </c>
      <c r="P3" s="30">
        <v>1</v>
      </c>
      <c r="Q3" s="30">
        <v>1</v>
      </c>
      <c r="R3" s="4">
        <v>2</v>
      </c>
      <c r="S3" s="4">
        <v>1.37</v>
      </c>
      <c r="T3" s="4">
        <v>159.6</v>
      </c>
      <c r="U3" s="4">
        <v>3.952</v>
      </c>
      <c r="V3" s="4" t="s">
        <v>47</v>
      </c>
      <c r="W3" s="4" t="s">
        <v>47</v>
      </c>
      <c r="X3" s="4">
        <v>411.2</v>
      </c>
      <c r="Y3" s="4">
        <v>116.4</v>
      </c>
      <c r="Z3" s="4">
        <v>0.52380000000000004</v>
      </c>
      <c r="AA3" s="2">
        <v>3910</v>
      </c>
    </row>
    <row r="4" spans="4:27">
      <c r="M4" s="33" t="s">
        <v>77</v>
      </c>
      <c r="N4" t="s">
        <v>83</v>
      </c>
      <c r="O4" s="26" t="s">
        <v>67</v>
      </c>
      <c r="P4" s="30">
        <v>1</v>
      </c>
      <c r="Q4" s="30">
        <v>1</v>
      </c>
      <c r="R4" s="4">
        <v>3</v>
      </c>
      <c r="S4" s="4">
        <v>1.879</v>
      </c>
      <c r="T4" s="4">
        <v>172.2</v>
      </c>
      <c r="U4" s="4">
        <v>3.9529999999999998</v>
      </c>
      <c r="V4" s="4" t="s">
        <v>47</v>
      </c>
      <c r="W4" s="4" t="s">
        <v>47</v>
      </c>
      <c r="X4" s="4">
        <v>760.7</v>
      </c>
      <c r="Y4" s="4">
        <v>91.68</v>
      </c>
      <c r="Z4" s="4">
        <v>0.71799999999999997</v>
      </c>
      <c r="AA4" s="2">
        <v>4220</v>
      </c>
    </row>
    <row r="5" spans="4:27">
      <c r="M5" s="33" t="s">
        <v>77</v>
      </c>
      <c r="N5" t="s">
        <v>83</v>
      </c>
      <c r="O5" s="26" t="s">
        <v>67</v>
      </c>
      <c r="P5" s="30">
        <v>1</v>
      </c>
      <c r="Q5" s="30">
        <v>1</v>
      </c>
      <c r="R5" s="4">
        <v>4</v>
      </c>
      <c r="S5" s="4">
        <v>2.5750000000000002</v>
      </c>
      <c r="T5" s="4">
        <v>186.9</v>
      </c>
      <c r="U5" s="4">
        <v>3.9550000000000001</v>
      </c>
      <c r="V5" s="4" t="s">
        <v>47</v>
      </c>
      <c r="W5" s="4" t="s">
        <v>47</v>
      </c>
      <c r="X5" s="88">
        <v>1239</v>
      </c>
      <c r="Y5" s="4">
        <v>72.55</v>
      </c>
      <c r="Z5" s="4">
        <v>0.98429999999999995</v>
      </c>
      <c r="AA5" s="2">
        <v>4578</v>
      </c>
    </row>
    <row r="6" spans="4:27">
      <c r="M6" s="33" t="s">
        <v>77</v>
      </c>
      <c r="N6" t="s">
        <v>83</v>
      </c>
      <c r="O6" s="26" t="s">
        <v>67</v>
      </c>
      <c r="P6" s="30">
        <v>1</v>
      </c>
      <c r="Q6" s="30">
        <v>1</v>
      </c>
      <c r="R6" s="4">
        <v>5</v>
      </c>
      <c r="S6" s="4">
        <v>3.5310000000000001</v>
      </c>
      <c r="T6" s="4">
        <v>202.8</v>
      </c>
      <c r="U6" s="4">
        <v>3.956</v>
      </c>
      <c r="V6" s="4" t="s">
        <v>47</v>
      </c>
      <c r="W6" s="4" t="s">
        <v>47</v>
      </c>
      <c r="X6" s="88">
        <v>1895</v>
      </c>
      <c r="Y6" s="4">
        <v>57.45</v>
      </c>
      <c r="Z6" s="4">
        <v>1.349</v>
      </c>
      <c r="AA6" s="2">
        <v>4970</v>
      </c>
    </row>
    <row r="7" spans="4:27">
      <c r="M7" s="33" t="s">
        <v>77</v>
      </c>
      <c r="N7" t="s">
        <v>83</v>
      </c>
      <c r="O7" s="26" t="s">
        <v>67</v>
      </c>
      <c r="P7" s="30">
        <v>1</v>
      </c>
      <c r="Q7" s="30">
        <v>1</v>
      </c>
      <c r="R7" s="4">
        <v>6</v>
      </c>
      <c r="S7" s="4">
        <v>4.84</v>
      </c>
      <c r="T7" s="4">
        <v>223.5</v>
      </c>
      <c r="U7" s="4">
        <v>3.9550000000000001</v>
      </c>
      <c r="V7" s="4" t="s">
        <v>47</v>
      </c>
      <c r="W7" s="4" t="s">
        <v>47</v>
      </c>
      <c r="X7" s="88">
        <v>2794</v>
      </c>
      <c r="Y7" s="4">
        <v>46.19</v>
      </c>
      <c r="Z7" s="4">
        <v>1.85</v>
      </c>
      <c r="AA7" s="2">
        <v>5477</v>
      </c>
    </row>
    <row r="8" spans="4:27">
      <c r="M8" s="33" t="s">
        <v>77</v>
      </c>
      <c r="N8" t="s">
        <v>83</v>
      </c>
      <c r="O8" s="26" t="s">
        <v>67</v>
      </c>
      <c r="P8" s="30">
        <v>1</v>
      </c>
      <c r="Q8" s="30">
        <v>1</v>
      </c>
      <c r="R8" s="4">
        <v>7</v>
      </c>
      <c r="S8" s="4">
        <v>6.6340000000000003</v>
      </c>
      <c r="T8" s="4">
        <v>247.4</v>
      </c>
      <c r="U8" s="4">
        <v>3.9580000000000002</v>
      </c>
      <c r="V8" s="4" t="s">
        <v>47</v>
      </c>
      <c r="W8" s="4" t="s">
        <v>47</v>
      </c>
      <c r="X8" s="88">
        <v>4027</v>
      </c>
      <c r="Y8" s="4">
        <v>37.299999999999997</v>
      </c>
      <c r="Z8" s="4">
        <v>2.5350000000000001</v>
      </c>
      <c r="AA8" s="2">
        <v>6063</v>
      </c>
    </row>
    <row r="9" spans="4:27">
      <c r="M9" s="33" t="s">
        <v>77</v>
      </c>
      <c r="N9" t="s">
        <v>83</v>
      </c>
      <c r="O9" s="26" t="s">
        <v>67</v>
      </c>
      <c r="P9" s="30">
        <v>1</v>
      </c>
      <c r="Q9" s="30">
        <v>1</v>
      </c>
      <c r="R9" s="4">
        <v>8</v>
      </c>
      <c r="S9" s="4">
        <v>9.0939999999999994</v>
      </c>
      <c r="T9" s="4">
        <v>275.39999999999998</v>
      </c>
      <c r="U9" s="4">
        <v>3.9609999999999999</v>
      </c>
      <c r="V9" s="4" t="s">
        <v>47</v>
      </c>
      <c r="W9" s="4" t="s">
        <v>47</v>
      </c>
      <c r="X9" s="88">
        <v>5716</v>
      </c>
      <c r="Y9" s="4">
        <v>30.28</v>
      </c>
      <c r="Z9" s="4">
        <v>3.4750000000000001</v>
      </c>
      <c r="AA9" s="2">
        <v>6747</v>
      </c>
    </row>
    <row r="10" spans="4:27">
      <c r="M10" s="33" t="s">
        <v>77</v>
      </c>
      <c r="N10" t="s">
        <v>83</v>
      </c>
      <c r="O10" s="26" t="s">
        <v>67</v>
      </c>
      <c r="P10" s="30">
        <v>1</v>
      </c>
      <c r="Q10" s="30">
        <v>1</v>
      </c>
      <c r="R10" s="4">
        <v>9</v>
      </c>
      <c r="S10" s="4">
        <v>12.47</v>
      </c>
      <c r="T10" s="4">
        <v>308.10000000000002</v>
      </c>
      <c r="U10" s="4">
        <v>3.9609999999999999</v>
      </c>
      <c r="V10" s="4" t="s">
        <v>47</v>
      </c>
      <c r="W10" s="4" t="s">
        <v>47</v>
      </c>
      <c r="X10" s="88">
        <v>8031</v>
      </c>
      <c r="Y10" s="4">
        <v>24.71</v>
      </c>
      <c r="Z10" s="4">
        <v>4.7640000000000002</v>
      </c>
      <c r="AA10" s="2">
        <v>7548</v>
      </c>
    </row>
    <row r="11" spans="4:27">
      <c r="M11" s="33" t="s">
        <v>77</v>
      </c>
      <c r="N11" t="s">
        <v>83</v>
      </c>
      <c r="O11" s="26" t="s">
        <v>67</v>
      </c>
      <c r="P11" s="30">
        <v>1</v>
      </c>
      <c r="Q11" s="30">
        <v>1</v>
      </c>
      <c r="R11" s="4">
        <v>10</v>
      </c>
      <c r="S11" s="4">
        <v>17.09</v>
      </c>
      <c r="T11" s="4">
        <v>343.1</v>
      </c>
      <c r="U11" s="4">
        <v>3.9630000000000001</v>
      </c>
      <c r="V11" s="4" t="s">
        <v>47</v>
      </c>
      <c r="W11" s="4" t="s">
        <v>47</v>
      </c>
      <c r="X11" s="88">
        <v>11200</v>
      </c>
      <c r="Y11" s="4">
        <v>20.079999999999998</v>
      </c>
      <c r="Z11" s="4">
        <v>6.5309999999999997</v>
      </c>
      <c r="AA11" s="2">
        <v>8408</v>
      </c>
    </row>
    <row r="12" spans="4:27">
      <c r="M12" s="33" t="s">
        <v>77</v>
      </c>
      <c r="N12" t="s">
        <v>83</v>
      </c>
      <c r="O12" s="26" t="s">
        <v>67</v>
      </c>
      <c r="P12" s="30">
        <v>1</v>
      </c>
      <c r="Q12" s="30">
        <v>1</v>
      </c>
      <c r="R12" s="4">
        <v>11</v>
      </c>
      <c r="S12" s="4">
        <v>23.43</v>
      </c>
      <c r="T12" s="4">
        <v>380.9</v>
      </c>
      <c r="U12" s="4">
        <v>3.9620000000000002</v>
      </c>
      <c r="V12" s="4" t="s">
        <v>47</v>
      </c>
      <c r="W12" s="4" t="s">
        <v>47</v>
      </c>
      <c r="X12" s="88">
        <v>15560</v>
      </c>
      <c r="Y12" s="4">
        <v>16.260000000000002</v>
      </c>
      <c r="Z12" s="4">
        <v>8.9540000000000006</v>
      </c>
      <c r="AA12" s="2">
        <v>9332</v>
      </c>
    </row>
    <row r="13" spans="4:27">
      <c r="M13" s="33" t="s">
        <v>77</v>
      </c>
      <c r="N13" t="s">
        <v>83</v>
      </c>
      <c r="O13" s="26" t="s">
        <v>67</v>
      </c>
      <c r="P13" s="30">
        <v>1</v>
      </c>
      <c r="Q13" s="30">
        <v>1</v>
      </c>
      <c r="R13" s="4">
        <v>12</v>
      </c>
      <c r="S13" s="4">
        <v>32.11</v>
      </c>
      <c r="T13" s="4">
        <v>420.9</v>
      </c>
      <c r="U13" s="4">
        <v>3.9649999999999999</v>
      </c>
      <c r="V13" s="4" t="s">
        <v>47</v>
      </c>
      <c r="W13" s="4" t="s">
        <v>47</v>
      </c>
      <c r="X13" s="88">
        <v>21520</v>
      </c>
      <c r="Y13" s="4">
        <v>13.11</v>
      </c>
      <c r="Z13" s="4">
        <v>12.27</v>
      </c>
      <c r="AA13" s="2">
        <v>10310</v>
      </c>
    </row>
    <row r="14" spans="4:27">
      <c r="D14" s="2"/>
      <c r="M14" s="33" t="s">
        <v>77</v>
      </c>
      <c r="N14" t="s">
        <v>83</v>
      </c>
      <c r="O14" s="26" t="s">
        <v>67</v>
      </c>
      <c r="P14" s="30">
        <v>1</v>
      </c>
      <c r="Q14" s="30">
        <v>1</v>
      </c>
      <c r="R14" s="4">
        <v>13</v>
      </c>
      <c r="S14" s="4">
        <v>44.02</v>
      </c>
      <c r="T14" s="4">
        <v>468.1</v>
      </c>
      <c r="U14" s="4">
        <v>3.9670000000000001</v>
      </c>
      <c r="V14" s="4" t="s">
        <v>47</v>
      </c>
      <c r="W14" s="4" t="s">
        <v>47</v>
      </c>
      <c r="X14" s="88">
        <v>29690</v>
      </c>
      <c r="Y14" s="4">
        <v>10.63</v>
      </c>
      <c r="Z14" s="4">
        <v>16.82</v>
      </c>
      <c r="AA14" s="2">
        <v>11470</v>
      </c>
    </row>
    <row r="15" spans="4:27">
      <c r="M15" s="33" t="s">
        <v>77</v>
      </c>
      <c r="N15" t="s">
        <v>83</v>
      </c>
      <c r="O15" s="26" t="s">
        <v>67</v>
      </c>
      <c r="P15" s="30">
        <v>1</v>
      </c>
      <c r="Q15" s="30">
        <v>1</v>
      </c>
      <c r="R15" s="4">
        <v>14</v>
      </c>
      <c r="S15" s="4">
        <v>60.35</v>
      </c>
      <c r="T15" s="4">
        <v>520.9</v>
      </c>
      <c r="U15" s="4">
        <v>3.9649999999999999</v>
      </c>
      <c r="V15" s="4" t="s">
        <v>47</v>
      </c>
      <c r="W15" s="4" t="s">
        <v>47</v>
      </c>
      <c r="X15" s="88">
        <v>40900</v>
      </c>
      <c r="Y15" s="4">
        <v>8.6329999999999991</v>
      </c>
      <c r="Z15" s="4">
        <v>23.07</v>
      </c>
      <c r="AA15" s="2">
        <v>12760</v>
      </c>
    </row>
    <row r="16" spans="4:27">
      <c r="M16" s="33" t="s">
        <v>77</v>
      </c>
      <c r="N16" t="s">
        <v>83</v>
      </c>
      <c r="O16" s="26" t="s">
        <v>67</v>
      </c>
      <c r="P16" s="30">
        <v>1</v>
      </c>
      <c r="Q16" s="30">
        <v>1</v>
      </c>
      <c r="R16" s="4">
        <v>15</v>
      </c>
      <c r="S16" s="4">
        <v>82.72</v>
      </c>
      <c r="T16" s="4">
        <v>572.5</v>
      </c>
      <c r="U16" s="4">
        <v>3.9670000000000001</v>
      </c>
      <c r="V16" s="4" t="s">
        <v>47</v>
      </c>
      <c r="W16" s="4" t="s">
        <v>47</v>
      </c>
      <c r="X16" s="88">
        <v>56260</v>
      </c>
      <c r="Y16" s="4">
        <v>6.9210000000000003</v>
      </c>
      <c r="Z16" s="4">
        <v>31.62</v>
      </c>
      <c r="AA16" s="2">
        <v>14030</v>
      </c>
    </row>
    <row r="17" spans="13:27">
      <c r="M17" s="33" t="s">
        <v>77</v>
      </c>
      <c r="N17" t="s">
        <v>83</v>
      </c>
      <c r="O17" s="26" t="s">
        <v>67</v>
      </c>
      <c r="P17" s="30">
        <v>1</v>
      </c>
      <c r="Q17" s="30">
        <v>1</v>
      </c>
      <c r="R17" s="4">
        <v>16</v>
      </c>
      <c r="S17" s="4">
        <v>113.4</v>
      </c>
      <c r="T17" s="4">
        <v>622.5</v>
      </c>
      <c r="U17" s="4">
        <v>3.972</v>
      </c>
      <c r="V17" s="4" t="s">
        <v>47</v>
      </c>
      <c r="W17" s="4" t="s">
        <v>47</v>
      </c>
      <c r="X17" s="88">
        <v>77330</v>
      </c>
      <c r="Y17" s="4">
        <v>5.4889999999999999</v>
      </c>
      <c r="Z17" s="4">
        <v>43.35</v>
      </c>
      <c r="AA17" s="2">
        <v>15250</v>
      </c>
    </row>
    <row r="18" spans="13:27">
      <c r="M18" s="33" t="s">
        <v>77</v>
      </c>
      <c r="N18" t="s">
        <v>83</v>
      </c>
      <c r="O18" s="26" t="s">
        <v>67</v>
      </c>
      <c r="P18" s="30">
        <v>1</v>
      </c>
      <c r="Q18" s="30">
        <v>1</v>
      </c>
      <c r="R18" s="4">
        <v>17</v>
      </c>
      <c r="S18" s="4">
        <v>155.5</v>
      </c>
      <c r="T18" s="4">
        <v>665.3</v>
      </c>
      <c r="U18" s="4">
        <v>3.972</v>
      </c>
      <c r="V18" s="4" t="s">
        <v>47</v>
      </c>
      <c r="W18" s="4" t="s">
        <v>47</v>
      </c>
      <c r="X18" s="88">
        <v>106200</v>
      </c>
      <c r="Y18" s="4">
        <v>4.2789999999999999</v>
      </c>
      <c r="Z18" s="4">
        <v>59.43</v>
      </c>
      <c r="AA18" s="2">
        <v>16300</v>
      </c>
    </row>
    <row r="19" spans="13:27">
      <c r="M19" s="33" t="s">
        <v>77</v>
      </c>
      <c r="N19" t="s">
        <v>83</v>
      </c>
      <c r="O19" s="26" t="s">
        <v>67</v>
      </c>
      <c r="P19" s="30">
        <v>1</v>
      </c>
      <c r="Q19" s="30">
        <v>1</v>
      </c>
      <c r="R19" s="4">
        <v>18</v>
      </c>
      <c r="S19" s="4">
        <v>213.1</v>
      </c>
      <c r="T19" s="4">
        <v>689.6</v>
      </c>
      <c r="U19" s="4">
        <v>3.972</v>
      </c>
      <c r="V19" s="4" t="s">
        <v>47</v>
      </c>
      <c r="W19" s="4" t="s">
        <v>47</v>
      </c>
      <c r="X19" s="88">
        <v>145800</v>
      </c>
      <c r="Y19" s="4">
        <v>3.2360000000000002</v>
      </c>
      <c r="Z19" s="4">
        <v>81.47</v>
      </c>
      <c r="AA19" s="2">
        <v>16900</v>
      </c>
    </row>
    <row r="20" spans="13:27">
      <c r="M20" s="33" t="s">
        <v>77</v>
      </c>
      <c r="N20" t="s">
        <v>83</v>
      </c>
      <c r="O20" s="26" t="s">
        <v>67</v>
      </c>
      <c r="P20" s="30">
        <v>1</v>
      </c>
      <c r="Q20" s="30">
        <v>1</v>
      </c>
      <c r="R20" s="4">
        <v>19</v>
      </c>
      <c r="S20" s="4">
        <v>292.10000000000002</v>
      </c>
      <c r="T20" s="4">
        <v>701.8</v>
      </c>
      <c r="U20" s="4">
        <v>3.9750000000000001</v>
      </c>
      <c r="V20" s="4" t="s">
        <v>47</v>
      </c>
      <c r="W20" s="4" t="s">
        <v>47</v>
      </c>
      <c r="X20" s="88">
        <v>200100</v>
      </c>
      <c r="Y20" s="4">
        <v>2.403</v>
      </c>
      <c r="Z20" s="4">
        <v>111.7</v>
      </c>
      <c r="AA20" s="2">
        <v>17200</v>
      </c>
    </row>
    <row r="21" spans="13:27">
      <c r="M21" s="33" t="s">
        <v>77</v>
      </c>
      <c r="N21" t="s">
        <v>83</v>
      </c>
      <c r="O21" s="26" t="s">
        <v>67</v>
      </c>
      <c r="P21" s="28">
        <v>1</v>
      </c>
      <c r="Q21" s="28">
        <v>1</v>
      </c>
      <c r="R21" s="4">
        <v>20</v>
      </c>
      <c r="S21" s="4">
        <v>400.3</v>
      </c>
      <c r="T21" s="4">
        <v>711.8</v>
      </c>
      <c r="U21" s="4">
        <v>3.9780000000000002</v>
      </c>
      <c r="V21" s="4" t="s">
        <v>47</v>
      </c>
      <c r="W21" s="4" t="s">
        <v>47</v>
      </c>
      <c r="X21" s="88">
        <v>274500</v>
      </c>
      <c r="Y21" s="4">
        <v>1.778</v>
      </c>
      <c r="Z21" s="4">
        <v>153</v>
      </c>
      <c r="AA21" s="2">
        <v>17440</v>
      </c>
    </row>
    <row r="22" spans="13:27">
      <c r="M22" s="33" t="s">
        <v>77</v>
      </c>
      <c r="N22" t="s">
        <v>83</v>
      </c>
      <c r="O22" s="26" t="s">
        <v>67</v>
      </c>
      <c r="P22" s="30">
        <v>2</v>
      </c>
      <c r="Q22" s="30">
        <v>1</v>
      </c>
      <c r="R22" s="4">
        <v>1</v>
      </c>
      <c r="S22" s="4">
        <v>0.99829999999999997</v>
      </c>
      <c r="T22" s="4">
        <v>100</v>
      </c>
      <c r="U22" s="4">
        <v>3.9929999999999999</v>
      </c>
      <c r="V22" s="4" t="s">
        <v>47</v>
      </c>
      <c r="W22" s="4" t="s">
        <v>47</v>
      </c>
      <c r="X22" s="4">
        <v>148.69999999999999</v>
      </c>
      <c r="Y22" s="4">
        <v>100.2</v>
      </c>
      <c r="Z22" s="4">
        <v>0.38150000000000001</v>
      </c>
      <c r="AA22" s="2">
        <v>2451</v>
      </c>
    </row>
    <row r="23" spans="13:27">
      <c r="M23" s="33" t="s">
        <v>77</v>
      </c>
      <c r="N23" t="s">
        <v>83</v>
      </c>
      <c r="O23" s="26" t="s">
        <v>67</v>
      </c>
      <c r="P23" s="30">
        <v>2</v>
      </c>
      <c r="Q23" s="30">
        <v>1</v>
      </c>
      <c r="R23" s="4">
        <v>2</v>
      </c>
      <c r="S23" s="4">
        <v>1.3720000000000001</v>
      </c>
      <c r="T23" s="4">
        <v>105.9</v>
      </c>
      <c r="U23" s="4">
        <v>3.9910000000000001</v>
      </c>
      <c r="V23" s="4" t="s">
        <v>47</v>
      </c>
      <c r="W23" s="4" t="s">
        <v>47</v>
      </c>
      <c r="X23" s="4">
        <v>403.5</v>
      </c>
      <c r="Y23" s="4">
        <v>77.209999999999994</v>
      </c>
      <c r="Z23" s="4">
        <v>0.52429999999999999</v>
      </c>
      <c r="AA23" s="2">
        <v>2595</v>
      </c>
    </row>
    <row r="24" spans="13:27">
      <c r="M24" s="33" t="s">
        <v>77</v>
      </c>
      <c r="N24" t="s">
        <v>83</v>
      </c>
      <c r="O24" s="26" t="s">
        <v>67</v>
      </c>
      <c r="P24" s="30">
        <v>2</v>
      </c>
      <c r="Q24" s="30">
        <v>1</v>
      </c>
      <c r="R24" s="4">
        <v>3</v>
      </c>
      <c r="S24" s="4">
        <v>1.88</v>
      </c>
      <c r="T24" s="4">
        <v>108.9</v>
      </c>
      <c r="U24" s="4">
        <v>3.9929999999999999</v>
      </c>
      <c r="V24" s="4" t="s">
        <v>47</v>
      </c>
      <c r="W24" s="4" t="s">
        <v>47</v>
      </c>
      <c r="X24" s="4">
        <v>753</v>
      </c>
      <c r="Y24" s="4">
        <v>57.91</v>
      </c>
      <c r="Z24" s="4">
        <v>0.71840000000000004</v>
      </c>
      <c r="AA24" s="2">
        <v>2667</v>
      </c>
    </row>
    <row r="25" spans="13:27">
      <c r="M25" s="33" t="s">
        <v>77</v>
      </c>
      <c r="N25" t="s">
        <v>83</v>
      </c>
      <c r="O25" s="26" t="s">
        <v>67</v>
      </c>
      <c r="P25" s="30">
        <v>2</v>
      </c>
      <c r="Q25" s="30">
        <v>1</v>
      </c>
      <c r="R25" s="4">
        <v>4</v>
      </c>
      <c r="S25" s="4">
        <v>2.5760000000000001</v>
      </c>
      <c r="T25" s="4">
        <v>114.6</v>
      </c>
      <c r="U25" s="4">
        <v>3.9910000000000001</v>
      </c>
      <c r="V25" s="4" t="s">
        <v>47</v>
      </c>
      <c r="W25" s="4" t="s">
        <v>47</v>
      </c>
      <c r="X25" s="88">
        <v>1232</v>
      </c>
      <c r="Y25" s="4">
        <v>44.5</v>
      </c>
      <c r="Z25" s="4">
        <v>0.98429999999999995</v>
      </c>
      <c r="AA25" s="2">
        <v>2808</v>
      </c>
    </row>
    <row r="26" spans="13:27">
      <c r="M26" s="33" t="s">
        <v>77</v>
      </c>
      <c r="N26" t="s">
        <v>83</v>
      </c>
      <c r="O26" s="26" t="s">
        <v>67</v>
      </c>
      <c r="P26" s="30">
        <v>2</v>
      </c>
      <c r="Q26" s="30">
        <v>1</v>
      </c>
      <c r="R26" s="4">
        <v>5</v>
      </c>
      <c r="S26" s="4">
        <v>3.53</v>
      </c>
      <c r="T26" s="4">
        <v>122.7</v>
      </c>
      <c r="U26" s="4">
        <v>3.9929999999999999</v>
      </c>
      <c r="V26" s="4" t="s">
        <v>47</v>
      </c>
      <c r="W26" s="4" t="s">
        <v>47</v>
      </c>
      <c r="X26" s="88">
        <v>1888</v>
      </c>
      <c r="Y26" s="4">
        <v>34.75</v>
      </c>
      <c r="Z26" s="4">
        <v>1.349</v>
      </c>
      <c r="AA26" s="2">
        <v>3006</v>
      </c>
    </row>
    <row r="27" spans="13:27">
      <c r="M27" s="33" t="s">
        <v>77</v>
      </c>
      <c r="N27" t="s">
        <v>83</v>
      </c>
      <c r="O27" s="26" t="s">
        <v>67</v>
      </c>
      <c r="P27" s="30">
        <v>2</v>
      </c>
      <c r="Q27" s="30">
        <v>1</v>
      </c>
      <c r="R27" s="4">
        <v>6</v>
      </c>
      <c r="S27" s="4">
        <v>4.8390000000000004</v>
      </c>
      <c r="T27" s="4">
        <v>130.4</v>
      </c>
      <c r="U27" s="4">
        <v>3.992</v>
      </c>
      <c r="V27" s="4" t="s">
        <v>47</v>
      </c>
      <c r="W27" s="4" t="s">
        <v>47</v>
      </c>
      <c r="X27" s="88">
        <v>2788</v>
      </c>
      <c r="Y27" s="4">
        <v>26.94</v>
      </c>
      <c r="Z27" s="4">
        <v>1.849</v>
      </c>
      <c r="AA27" s="2">
        <v>3194</v>
      </c>
    </row>
    <row r="28" spans="13:27">
      <c r="M28" s="33" t="s">
        <v>77</v>
      </c>
      <c r="N28" t="s">
        <v>83</v>
      </c>
      <c r="O28" s="26" t="s">
        <v>67</v>
      </c>
      <c r="P28" s="30">
        <v>2</v>
      </c>
      <c r="Q28" s="30">
        <v>1</v>
      </c>
      <c r="R28" s="4">
        <v>7</v>
      </c>
      <c r="S28" s="4">
        <v>6.633</v>
      </c>
      <c r="T28" s="4">
        <v>138.30000000000001</v>
      </c>
      <c r="U28" s="4">
        <v>3.9929999999999999</v>
      </c>
      <c r="V28" s="4" t="s">
        <v>47</v>
      </c>
      <c r="W28" s="4" t="s">
        <v>47</v>
      </c>
      <c r="X28" s="88">
        <v>4021</v>
      </c>
      <c r="Y28" s="4">
        <v>20.85</v>
      </c>
      <c r="Z28" s="4">
        <v>2.5350000000000001</v>
      </c>
      <c r="AA28" s="2">
        <v>3388</v>
      </c>
    </row>
    <row r="29" spans="13:27">
      <c r="M29" s="33" t="s">
        <v>77</v>
      </c>
      <c r="N29" t="s">
        <v>83</v>
      </c>
      <c r="O29" s="26" t="s">
        <v>67</v>
      </c>
      <c r="P29" s="30">
        <v>2</v>
      </c>
      <c r="Q29" s="30">
        <v>1</v>
      </c>
      <c r="R29" s="4">
        <v>8</v>
      </c>
      <c r="S29" s="4">
        <v>9.0920000000000005</v>
      </c>
      <c r="T29" s="4">
        <v>146.5</v>
      </c>
      <c r="U29" s="4">
        <v>3.9929999999999999</v>
      </c>
      <c r="V29" s="4" t="s">
        <v>47</v>
      </c>
      <c r="W29" s="4" t="s">
        <v>47</v>
      </c>
      <c r="X29" s="88">
        <v>5711</v>
      </c>
      <c r="Y29" s="4">
        <v>16.12</v>
      </c>
      <c r="Z29" s="4">
        <v>3.4750000000000001</v>
      </c>
      <c r="AA29" s="2">
        <v>3591</v>
      </c>
    </row>
    <row r="30" spans="13:27">
      <c r="M30" s="33" t="s">
        <v>77</v>
      </c>
      <c r="N30" t="s">
        <v>83</v>
      </c>
      <c r="O30" s="26" t="s">
        <v>67</v>
      </c>
      <c r="P30" s="30">
        <v>2</v>
      </c>
      <c r="Q30" s="30">
        <v>1</v>
      </c>
      <c r="R30" s="4">
        <v>9</v>
      </c>
      <c r="S30" s="4">
        <v>12.46</v>
      </c>
      <c r="T30" s="4">
        <v>155.19999999999999</v>
      </c>
      <c r="U30" s="4">
        <v>3.9940000000000002</v>
      </c>
      <c r="V30" s="4" t="s">
        <v>47</v>
      </c>
      <c r="W30" s="4" t="s">
        <v>47</v>
      </c>
      <c r="X30" s="88">
        <v>8028</v>
      </c>
      <c r="Y30" s="4">
        <v>12.45</v>
      </c>
      <c r="Z30" s="4">
        <v>4.7629999999999999</v>
      </c>
      <c r="AA30" s="2">
        <v>3802</v>
      </c>
    </row>
    <row r="31" spans="13:27">
      <c r="M31" s="33" t="s">
        <v>77</v>
      </c>
      <c r="N31" t="s">
        <v>83</v>
      </c>
      <c r="O31" s="26" t="s">
        <v>67</v>
      </c>
      <c r="P31" s="30">
        <v>2</v>
      </c>
      <c r="Q31" s="30">
        <v>1</v>
      </c>
      <c r="R31" s="4">
        <v>10</v>
      </c>
      <c r="S31" s="4">
        <v>17.079999999999998</v>
      </c>
      <c r="T31" s="4">
        <v>165.6</v>
      </c>
      <c r="U31" s="4">
        <v>3.9950000000000001</v>
      </c>
      <c r="V31" s="4" t="s">
        <v>47</v>
      </c>
      <c r="W31" s="4" t="s">
        <v>47</v>
      </c>
      <c r="X31" s="88">
        <v>11200</v>
      </c>
      <c r="Y31" s="4">
        <v>9.6969999999999992</v>
      </c>
      <c r="Z31" s="4">
        <v>6.5279999999999996</v>
      </c>
      <c r="AA31" s="2">
        <v>4058</v>
      </c>
    </row>
    <row r="32" spans="13:27">
      <c r="M32" s="33" t="s">
        <v>77</v>
      </c>
      <c r="N32" t="s">
        <v>83</v>
      </c>
      <c r="O32" s="26" t="s">
        <v>67</v>
      </c>
      <c r="P32" s="30">
        <v>2</v>
      </c>
      <c r="Q32" s="30">
        <v>1</v>
      </c>
      <c r="R32" s="4">
        <v>11</v>
      </c>
      <c r="S32" s="4">
        <v>23.41</v>
      </c>
      <c r="T32" s="4">
        <v>178.7</v>
      </c>
      <c r="U32" s="4">
        <v>3.9929999999999999</v>
      </c>
      <c r="V32" s="4" t="s">
        <v>47</v>
      </c>
      <c r="W32" s="4" t="s">
        <v>47</v>
      </c>
      <c r="X32" s="88">
        <v>15560</v>
      </c>
      <c r="Y32" s="4">
        <v>7.6340000000000003</v>
      </c>
      <c r="Z32" s="4">
        <v>8.9480000000000004</v>
      </c>
      <c r="AA32" s="2">
        <v>4379</v>
      </c>
    </row>
    <row r="33" spans="13:27">
      <c r="M33" s="33" t="s">
        <v>77</v>
      </c>
      <c r="N33" t="s">
        <v>83</v>
      </c>
      <c r="O33" s="26" t="s">
        <v>67</v>
      </c>
      <c r="P33" s="30">
        <v>2</v>
      </c>
      <c r="Q33" s="30">
        <v>1</v>
      </c>
      <c r="R33" s="4">
        <v>12</v>
      </c>
      <c r="S33" s="4">
        <v>32.090000000000003</v>
      </c>
      <c r="T33" s="4">
        <v>195.6</v>
      </c>
      <c r="U33" s="4">
        <v>3.9929999999999999</v>
      </c>
      <c r="V33" s="4" t="s">
        <v>47</v>
      </c>
      <c r="W33" s="4" t="s">
        <v>47</v>
      </c>
      <c r="X33" s="88">
        <v>21520</v>
      </c>
      <c r="Y33" s="4">
        <v>6.0949999999999998</v>
      </c>
      <c r="Z33" s="4">
        <v>12.26</v>
      </c>
      <c r="AA33" s="2">
        <v>4792</v>
      </c>
    </row>
    <row r="34" spans="13:27">
      <c r="M34" s="33" t="s">
        <v>77</v>
      </c>
      <c r="N34" t="s">
        <v>83</v>
      </c>
      <c r="O34" s="26" t="s">
        <v>67</v>
      </c>
      <c r="P34" s="30">
        <v>2</v>
      </c>
      <c r="Q34" s="30">
        <v>1</v>
      </c>
      <c r="R34" s="4">
        <v>13</v>
      </c>
      <c r="S34" s="4">
        <v>43.99</v>
      </c>
      <c r="T34" s="4">
        <v>217.3</v>
      </c>
      <c r="U34" s="4">
        <v>3.9950000000000001</v>
      </c>
      <c r="V34" s="4" t="s">
        <v>47</v>
      </c>
      <c r="W34" s="4" t="s">
        <v>47</v>
      </c>
      <c r="X34" s="88">
        <v>29700</v>
      </c>
      <c r="Y34" s="4">
        <v>4.9390000000000001</v>
      </c>
      <c r="Z34" s="4">
        <v>16.809999999999999</v>
      </c>
      <c r="AA34" s="2">
        <v>5324</v>
      </c>
    </row>
    <row r="35" spans="13:27">
      <c r="M35" s="33" t="s">
        <v>77</v>
      </c>
      <c r="N35" t="s">
        <v>83</v>
      </c>
      <c r="O35" s="26" t="s">
        <v>67</v>
      </c>
      <c r="P35" s="30">
        <v>2</v>
      </c>
      <c r="Q35" s="30">
        <v>1</v>
      </c>
      <c r="R35" s="4">
        <v>14</v>
      </c>
      <c r="S35" s="4">
        <v>60.3</v>
      </c>
      <c r="T35" s="4">
        <v>244.8</v>
      </c>
      <c r="U35" s="4">
        <v>3.9950000000000001</v>
      </c>
      <c r="V35" s="4" t="s">
        <v>47</v>
      </c>
      <c r="W35" s="4" t="s">
        <v>47</v>
      </c>
      <c r="X35" s="88">
        <v>40910</v>
      </c>
      <c r="Y35" s="4">
        <v>4.0599999999999996</v>
      </c>
      <c r="Z35" s="4">
        <v>23.05</v>
      </c>
      <c r="AA35" s="2">
        <v>5999</v>
      </c>
    </row>
    <row r="36" spans="13:27">
      <c r="M36" s="33" t="s">
        <v>77</v>
      </c>
      <c r="N36" t="s">
        <v>83</v>
      </c>
      <c r="O36" s="26" t="s">
        <v>67</v>
      </c>
      <c r="P36" s="30">
        <v>2</v>
      </c>
      <c r="Q36" s="30">
        <v>1</v>
      </c>
      <c r="R36" s="4">
        <v>15</v>
      </c>
      <c r="S36" s="4">
        <v>82.66</v>
      </c>
      <c r="T36" s="4">
        <v>279.89999999999998</v>
      </c>
      <c r="U36" s="4">
        <v>3.9929999999999999</v>
      </c>
      <c r="V36" s="4" t="s">
        <v>47</v>
      </c>
      <c r="W36" s="4" t="s">
        <v>47</v>
      </c>
      <c r="X36" s="88">
        <v>56270</v>
      </c>
      <c r="Y36" s="4">
        <v>3.3860000000000001</v>
      </c>
      <c r="Z36" s="4">
        <v>31.59</v>
      </c>
      <c r="AA36" s="2">
        <v>6858</v>
      </c>
    </row>
    <row r="37" spans="13:27">
      <c r="M37" s="33" t="s">
        <v>77</v>
      </c>
      <c r="N37" t="s">
        <v>83</v>
      </c>
      <c r="O37" s="26" t="s">
        <v>67</v>
      </c>
      <c r="P37" s="30">
        <v>2</v>
      </c>
      <c r="Q37" s="30">
        <v>1</v>
      </c>
      <c r="R37" s="4">
        <v>16</v>
      </c>
      <c r="S37" s="4">
        <v>113.3</v>
      </c>
      <c r="T37" s="4">
        <v>325.2</v>
      </c>
      <c r="U37" s="4">
        <v>3.9950000000000001</v>
      </c>
      <c r="V37" s="4" t="s">
        <v>47</v>
      </c>
      <c r="W37" s="4" t="s">
        <v>47</v>
      </c>
      <c r="X37" s="88">
        <v>77330</v>
      </c>
      <c r="Y37" s="4">
        <v>2.87</v>
      </c>
      <c r="Z37" s="4">
        <v>43.31</v>
      </c>
      <c r="AA37" s="2">
        <v>7968</v>
      </c>
    </row>
    <row r="38" spans="13:27">
      <c r="M38" s="33" t="s">
        <v>77</v>
      </c>
      <c r="N38" t="s">
        <v>83</v>
      </c>
      <c r="O38" s="26" t="s">
        <v>67</v>
      </c>
      <c r="P38" s="30">
        <v>2</v>
      </c>
      <c r="Q38" s="30">
        <v>1</v>
      </c>
      <c r="R38" s="4">
        <v>17</v>
      </c>
      <c r="S38" s="4">
        <v>155.30000000000001</v>
      </c>
      <c r="T38" s="4">
        <v>381.4</v>
      </c>
      <c r="U38" s="4">
        <v>3.9969999999999999</v>
      </c>
      <c r="V38" s="4" t="s">
        <v>47</v>
      </c>
      <c r="W38" s="4" t="s">
        <v>47</v>
      </c>
      <c r="X38" s="88">
        <v>106200</v>
      </c>
      <c r="Y38" s="4">
        <v>2.4550000000000001</v>
      </c>
      <c r="Z38" s="4">
        <v>59.37</v>
      </c>
      <c r="AA38" s="2">
        <v>9344</v>
      </c>
    </row>
    <row r="39" spans="13:27">
      <c r="M39" s="33" t="s">
        <v>77</v>
      </c>
      <c r="N39" t="s">
        <v>83</v>
      </c>
      <c r="O39" s="26" t="s">
        <v>67</v>
      </c>
      <c r="P39" s="30">
        <v>2</v>
      </c>
      <c r="Q39" s="30">
        <v>1</v>
      </c>
      <c r="R39" s="4">
        <v>18</v>
      </c>
      <c r="S39" s="4">
        <v>212.9</v>
      </c>
      <c r="T39" s="4">
        <v>448</v>
      </c>
      <c r="U39" s="4">
        <v>3.9950000000000001</v>
      </c>
      <c r="V39" s="4" t="s">
        <v>47</v>
      </c>
      <c r="W39" s="4" t="s">
        <v>47</v>
      </c>
      <c r="X39" s="88">
        <v>145700</v>
      </c>
      <c r="Y39" s="4">
        <v>2.1040000000000001</v>
      </c>
      <c r="Z39" s="4">
        <v>81.38</v>
      </c>
      <c r="AA39" s="2">
        <v>10980</v>
      </c>
    </row>
    <row r="40" spans="13:27">
      <c r="M40" s="33" t="s">
        <v>77</v>
      </c>
      <c r="N40" t="s">
        <v>83</v>
      </c>
      <c r="O40" s="26" t="s">
        <v>67</v>
      </c>
      <c r="P40" s="30">
        <v>2</v>
      </c>
      <c r="Q40" s="30">
        <v>1</v>
      </c>
      <c r="R40" s="4">
        <v>19</v>
      </c>
      <c r="S40" s="4">
        <v>291.89999999999998</v>
      </c>
      <c r="T40" s="4">
        <v>519.20000000000005</v>
      </c>
      <c r="U40" s="4">
        <v>3.9950000000000001</v>
      </c>
      <c r="V40" s="4" t="s">
        <v>47</v>
      </c>
      <c r="W40" s="4" t="s">
        <v>47</v>
      </c>
      <c r="X40" s="88">
        <v>200000</v>
      </c>
      <c r="Y40" s="4">
        <v>1.7789999999999999</v>
      </c>
      <c r="Z40" s="4">
        <v>111.6</v>
      </c>
      <c r="AA40" s="2">
        <v>12720</v>
      </c>
    </row>
    <row r="41" spans="13:27">
      <c r="M41" s="33" t="s">
        <v>77</v>
      </c>
      <c r="N41" t="s">
        <v>83</v>
      </c>
      <c r="O41" s="26" t="s">
        <v>67</v>
      </c>
      <c r="P41" s="28">
        <v>2</v>
      </c>
      <c r="Q41" s="28">
        <v>1</v>
      </c>
      <c r="R41" s="4">
        <v>20</v>
      </c>
      <c r="S41" s="4">
        <v>400.1</v>
      </c>
      <c r="T41" s="4">
        <v>588.6</v>
      </c>
      <c r="U41" s="4">
        <v>3.9990000000000001</v>
      </c>
      <c r="V41" s="4" t="s">
        <v>47</v>
      </c>
      <c r="W41" s="4" t="s">
        <v>47</v>
      </c>
      <c r="X41" s="88">
        <v>274300</v>
      </c>
      <c r="Y41" s="4">
        <v>1.4710000000000001</v>
      </c>
      <c r="Z41" s="4">
        <v>153</v>
      </c>
      <c r="AA41" s="2">
        <v>14420</v>
      </c>
    </row>
    <row r="42" spans="13:27">
      <c r="M42" s="33" t="s">
        <v>77</v>
      </c>
      <c r="N42" t="s">
        <v>83</v>
      </c>
      <c r="O42" s="26" t="s">
        <v>67</v>
      </c>
      <c r="P42" s="26">
        <v>3</v>
      </c>
      <c r="Q42" s="26">
        <v>1</v>
      </c>
      <c r="R42" s="4">
        <v>1</v>
      </c>
      <c r="S42" s="4">
        <v>0.99939999999999996</v>
      </c>
      <c r="T42" s="4">
        <v>94.46</v>
      </c>
      <c r="U42" s="4">
        <v>3.9940000000000002</v>
      </c>
      <c r="V42" s="4" t="s">
        <v>47</v>
      </c>
      <c r="W42" s="4" t="s">
        <v>47</v>
      </c>
      <c r="X42" s="4">
        <v>148.80000000000001</v>
      </c>
      <c r="Y42" s="4">
        <v>94.51</v>
      </c>
      <c r="Z42" s="4">
        <v>0.38190000000000002</v>
      </c>
      <c r="AA42" s="2">
        <v>2314</v>
      </c>
    </row>
    <row r="43" spans="13:27">
      <c r="M43" s="33" t="s">
        <v>77</v>
      </c>
      <c r="N43" t="s">
        <v>83</v>
      </c>
      <c r="O43" s="26" t="s">
        <v>67</v>
      </c>
      <c r="P43" s="26">
        <v>3</v>
      </c>
      <c r="Q43" s="26">
        <v>1</v>
      </c>
      <c r="R43" s="4">
        <v>2</v>
      </c>
      <c r="S43" s="4">
        <v>1.3720000000000001</v>
      </c>
      <c r="T43" s="4">
        <v>98.65</v>
      </c>
      <c r="U43" s="4">
        <v>3.9910000000000001</v>
      </c>
      <c r="V43" s="4" t="s">
        <v>47</v>
      </c>
      <c r="W43" s="4" t="s">
        <v>47</v>
      </c>
      <c r="X43" s="4">
        <v>403.7</v>
      </c>
      <c r="Y43" s="4">
        <v>71.91</v>
      </c>
      <c r="Z43" s="4">
        <v>0.5242</v>
      </c>
      <c r="AA43" s="2">
        <v>2417</v>
      </c>
    </row>
    <row r="44" spans="13:27">
      <c r="M44" s="33" t="s">
        <v>77</v>
      </c>
      <c r="N44" t="s">
        <v>83</v>
      </c>
      <c r="O44" s="26" t="s">
        <v>67</v>
      </c>
      <c r="P44" s="26">
        <v>3</v>
      </c>
      <c r="Q44" s="26">
        <v>1</v>
      </c>
      <c r="R44" s="4">
        <v>3</v>
      </c>
      <c r="S44" s="4">
        <v>1.88</v>
      </c>
      <c r="T44" s="4">
        <v>102.1</v>
      </c>
      <c r="U44" s="4">
        <v>3.992</v>
      </c>
      <c r="V44" s="4" t="s">
        <v>47</v>
      </c>
      <c r="W44" s="4" t="s">
        <v>47</v>
      </c>
      <c r="X44" s="4">
        <v>753.2</v>
      </c>
      <c r="Y44" s="4">
        <v>54.32</v>
      </c>
      <c r="Z44" s="4">
        <v>0.71830000000000005</v>
      </c>
      <c r="AA44" s="2">
        <v>2502</v>
      </c>
    </row>
    <row r="45" spans="13:27">
      <c r="M45" s="33" t="s">
        <v>77</v>
      </c>
      <c r="N45" t="s">
        <v>83</v>
      </c>
      <c r="O45" s="26" t="s">
        <v>67</v>
      </c>
      <c r="P45" s="26">
        <v>3</v>
      </c>
      <c r="Q45" s="26">
        <v>1</v>
      </c>
      <c r="R45" s="4">
        <v>4</v>
      </c>
      <c r="S45" s="4">
        <v>2.5760000000000001</v>
      </c>
      <c r="T45" s="4">
        <v>108.2</v>
      </c>
      <c r="U45" s="4">
        <v>3.992</v>
      </c>
      <c r="V45" s="4" t="s">
        <v>47</v>
      </c>
      <c r="W45" s="4" t="s">
        <v>47</v>
      </c>
      <c r="X45" s="88">
        <v>1232</v>
      </c>
      <c r="Y45" s="4">
        <v>42.01</v>
      </c>
      <c r="Z45" s="4">
        <v>0.98429999999999995</v>
      </c>
      <c r="AA45" s="2">
        <v>2651</v>
      </c>
    </row>
    <row r="46" spans="13:27">
      <c r="M46" s="33" t="s">
        <v>77</v>
      </c>
      <c r="N46" t="s">
        <v>83</v>
      </c>
      <c r="O46" s="26" t="s">
        <v>67</v>
      </c>
      <c r="P46" s="26">
        <v>3</v>
      </c>
      <c r="Q46" s="26">
        <v>1</v>
      </c>
      <c r="R46" s="4">
        <v>5</v>
      </c>
      <c r="S46" s="4">
        <v>3.5310000000000001</v>
      </c>
      <c r="T46" s="4">
        <v>114.7</v>
      </c>
      <c r="U46" s="4">
        <v>3.9929999999999999</v>
      </c>
      <c r="V46" s="4" t="s">
        <v>47</v>
      </c>
      <c r="W46" s="4" t="s">
        <v>47</v>
      </c>
      <c r="X46" s="88">
        <v>1888</v>
      </c>
      <c r="Y46" s="4">
        <v>32.49</v>
      </c>
      <c r="Z46" s="4">
        <v>1.349</v>
      </c>
      <c r="AA46" s="2">
        <v>2811</v>
      </c>
    </row>
    <row r="47" spans="13:27">
      <c r="M47" s="33" t="s">
        <v>77</v>
      </c>
      <c r="N47" t="s">
        <v>83</v>
      </c>
      <c r="O47" s="26" t="s">
        <v>67</v>
      </c>
      <c r="P47" s="26">
        <v>3</v>
      </c>
      <c r="Q47" s="26">
        <v>1</v>
      </c>
      <c r="R47" s="4">
        <v>6</v>
      </c>
      <c r="S47" s="4">
        <v>4.8390000000000004</v>
      </c>
      <c r="T47" s="4">
        <v>121.8</v>
      </c>
      <c r="U47" s="4">
        <v>3.9940000000000002</v>
      </c>
      <c r="V47" s="4" t="s">
        <v>47</v>
      </c>
      <c r="W47" s="4" t="s">
        <v>47</v>
      </c>
      <c r="X47" s="88">
        <v>2788</v>
      </c>
      <c r="Y47" s="4">
        <v>25.17</v>
      </c>
      <c r="Z47" s="4">
        <v>1.849</v>
      </c>
      <c r="AA47" s="2">
        <v>2984</v>
      </c>
    </row>
    <row r="48" spans="13:27">
      <c r="M48" s="33" t="s">
        <v>77</v>
      </c>
      <c r="N48" t="s">
        <v>83</v>
      </c>
      <c r="O48" s="26" t="s">
        <v>67</v>
      </c>
      <c r="P48" s="26">
        <v>3</v>
      </c>
      <c r="Q48" s="26">
        <v>1</v>
      </c>
      <c r="R48" s="4">
        <v>7</v>
      </c>
      <c r="S48" s="4">
        <v>6.633</v>
      </c>
      <c r="T48" s="4">
        <v>128.4</v>
      </c>
      <c r="U48" s="4">
        <v>3.9929999999999999</v>
      </c>
      <c r="V48" s="4" t="s">
        <v>47</v>
      </c>
      <c r="W48" s="4" t="s">
        <v>47</v>
      </c>
      <c r="X48" s="88">
        <v>4021</v>
      </c>
      <c r="Y48" s="4">
        <v>19.36</v>
      </c>
      <c r="Z48" s="4">
        <v>2.5350000000000001</v>
      </c>
      <c r="AA48" s="2">
        <v>3147</v>
      </c>
    </row>
    <row r="49" spans="13:27">
      <c r="M49" s="33" t="s">
        <v>77</v>
      </c>
      <c r="N49" t="s">
        <v>83</v>
      </c>
      <c r="O49" s="26" t="s">
        <v>67</v>
      </c>
      <c r="P49" s="26">
        <v>3</v>
      </c>
      <c r="Q49" s="26">
        <v>1</v>
      </c>
      <c r="R49" s="4">
        <v>8</v>
      </c>
      <c r="S49" s="4">
        <v>9.093</v>
      </c>
      <c r="T49" s="4">
        <v>135</v>
      </c>
      <c r="U49" s="4">
        <v>3.9929999999999999</v>
      </c>
      <c r="V49" s="4" t="s">
        <v>47</v>
      </c>
      <c r="W49" s="4" t="s">
        <v>47</v>
      </c>
      <c r="X49" s="88">
        <v>5712</v>
      </c>
      <c r="Y49" s="4">
        <v>14.84</v>
      </c>
      <c r="Z49" s="4">
        <v>3.4750000000000001</v>
      </c>
      <c r="AA49" s="2">
        <v>3307</v>
      </c>
    </row>
    <row r="50" spans="13:27">
      <c r="M50" s="33" t="s">
        <v>77</v>
      </c>
      <c r="N50" t="s">
        <v>83</v>
      </c>
      <c r="O50" s="26" t="s">
        <v>67</v>
      </c>
      <c r="P50" s="26">
        <v>3</v>
      </c>
      <c r="Q50" s="26">
        <v>1</v>
      </c>
      <c r="R50" s="4">
        <v>9</v>
      </c>
      <c r="S50" s="4">
        <v>12.46</v>
      </c>
      <c r="T50" s="4">
        <v>142.30000000000001</v>
      </c>
      <c r="U50" s="4">
        <v>3.9940000000000002</v>
      </c>
      <c r="V50" s="4" t="s">
        <v>47</v>
      </c>
      <c r="W50" s="4" t="s">
        <v>47</v>
      </c>
      <c r="X50" s="88">
        <v>8029</v>
      </c>
      <c r="Y50" s="4">
        <v>11.42</v>
      </c>
      <c r="Z50" s="4">
        <v>4.7629999999999999</v>
      </c>
      <c r="AA50" s="2">
        <v>3487</v>
      </c>
    </row>
    <row r="51" spans="13:27">
      <c r="M51" s="33" t="s">
        <v>77</v>
      </c>
      <c r="N51" t="s">
        <v>83</v>
      </c>
      <c r="O51" s="26" t="s">
        <v>67</v>
      </c>
      <c r="P51" s="26">
        <v>3</v>
      </c>
      <c r="Q51" s="26">
        <v>1</v>
      </c>
      <c r="R51" s="4">
        <v>10</v>
      </c>
      <c r="S51" s="4">
        <v>17.079999999999998</v>
      </c>
      <c r="T51" s="4">
        <v>151.30000000000001</v>
      </c>
      <c r="U51" s="4">
        <v>3.9929999999999999</v>
      </c>
      <c r="V51" s="4" t="s">
        <v>47</v>
      </c>
      <c r="W51" s="4" t="s">
        <v>47</v>
      </c>
      <c r="X51" s="88">
        <v>11210</v>
      </c>
      <c r="Y51" s="4">
        <v>8.859</v>
      </c>
      <c r="Z51" s="4">
        <v>6.5279999999999996</v>
      </c>
      <c r="AA51" s="2">
        <v>3708</v>
      </c>
    </row>
    <row r="52" spans="13:27">
      <c r="M52" s="33" t="s">
        <v>77</v>
      </c>
      <c r="N52" t="s">
        <v>83</v>
      </c>
      <c r="O52" s="26" t="s">
        <v>67</v>
      </c>
      <c r="P52" s="26">
        <v>3</v>
      </c>
      <c r="Q52" s="26">
        <v>1</v>
      </c>
      <c r="R52" s="4">
        <v>11</v>
      </c>
      <c r="S52" s="4">
        <v>23.42</v>
      </c>
      <c r="T52" s="4">
        <v>162.19999999999999</v>
      </c>
      <c r="U52" s="4">
        <v>3.9929999999999999</v>
      </c>
      <c r="V52" s="4" t="s">
        <v>47</v>
      </c>
      <c r="W52" s="4" t="s">
        <v>47</v>
      </c>
      <c r="X52" s="88">
        <v>15560</v>
      </c>
      <c r="Y52" s="4">
        <v>6.9249999999999998</v>
      </c>
      <c r="Z52" s="4">
        <v>8.9489999999999998</v>
      </c>
      <c r="AA52" s="2">
        <v>3973</v>
      </c>
    </row>
    <row r="53" spans="13:27">
      <c r="M53" s="33" t="s">
        <v>77</v>
      </c>
      <c r="N53" t="s">
        <v>83</v>
      </c>
      <c r="O53" s="26" t="s">
        <v>67</v>
      </c>
      <c r="P53" s="26">
        <v>3</v>
      </c>
      <c r="Q53" s="26">
        <v>1</v>
      </c>
      <c r="R53" s="4">
        <v>12</v>
      </c>
      <c r="S53" s="4">
        <v>32.1</v>
      </c>
      <c r="T53" s="4">
        <v>175.6</v>
      </c>
      <c r="U53" s="4">
        <v>3.992</v>
      </c>
      <c r="V53" s="4" t="s">
        <v>47</v>
      </c>
      <c r="W53" s="4" t="s">
        <v>47</v>
      </c>
      <c r="X53" s="88">
        <v>21530</v>
      </c>
      <c r="Y53" s="4">
        <v>5.4729999999999999</v>
      </c>
      <c r="Z53" s="4">
        <v>12.27</v>
      </c>
      <c r="AA53" s="2">
        <v>4304</v>
      </c>
    </row>
    <row r="54" spans="13:27">
      <c r="M54" s="33" t="s">
        <v>77</v>
      </c>
      <c r="N54" t="s">
        <v>83</v>
      </c>
      <c r="O54" s="26" t="s">
        <v>67</v>
      </c>
      <c r="P54" s="26">
        <v>3</v>
      </c>
      <c r="Q54" s="26">
        <v>1</v>
      </c>
      <c r="R54" s="4">
        <v>13</v>
      </c>
      <c r="S54" s="4">
        <v>43.99</v>
      </c>
      <c r="T54" s="4">
        <v>193.4</v>
      </c>
      <c r="U54" s="4">
        <v>3.9929999999999999</v>
      </c>
      <c r="V54" s="4" t="s">
        <v>47</v>
      </c>
      <c r="W54" s="4" t="s">
        <v>47</v>
      </c>
      <c r="X54" s="88">
        <v>29700</v>
      </c>
      <c r="Y54" s="4">
        <v>4.3959999999999999</v>
      </c>
      <c r="Z54" s="4">
        <v>16.809999999999999</v>
      </c>
      <c r="AA54" s="2">
        <v>4738</v>
      </c>
    </row>
    <row r="55" spans="13:27">
      <c r="M55" s="33" t="s">
        <v>77</v>
      </c>
      <c r="N55" t="s">
        <v>83</v>
      </c>
      <c r="O55" s="26" t="s">
        <v>67</v>
      </c>
      <c r="P55" s="26">
        <v>3</v>
      </c>
      <c r="Q55" s="26">
        <v>1</v>
      </c>
      <c r="R55" s="4">
        <v>14</v>
      </c>
      <c r="S55" s="4">
        <v>60.3</v>
      </c>
      <c r="T55" s="4">
        <v>215.2</v>
      </c>
      <c r="U55" s="4">
        <v>3.9940000000000002</v>
      </c>
      <c r="V55" s="4" t="s">
        <v>47</v>
      </c>
      <c r="W55" s="4" t="s">
        <v>47</v>
      </c>
      <c r="X55" s="88">
        <v>40910</v>
      </c>
      <c r="Y55" s="4">
        <v>3.569</v>
      </c>
      <c r="Z55" s="4">
        <v>23.04</v>
      </c>
      <c r="AA55" s="2">
        <v>5273</v>
      </c>
    </row>
    <row r="56" spans="13:27">
      <c r="M56" s="33" t="s">
        <v>77</v>
      </c>
      <c r="N56" t="s">
        <v>83</v>
      </c>
      <c r="O56" s="26" t="s">
        <v>67</v>
      </c>
      <c r="P56" s="26">
        <v>3</v>
      </c>
      <c r="Q56" s="26">
        <v>1</v>
      </c>
      <c r="R56" s="4">
        <v>15</v>
      </c>
      <c r="S56" s="4">
        <v>82.65</v>
      </c>
      <c r="T56" s="4">
        <v>243.3</v>
      </c>
      <c r="U56" s="4">
        <v>3.9950000000000001</v>
      </c>
      <c r="V56" s="4" t="s">
        <v>47</v>
      </c>
      <c r="W56" s="4" t="s">
        <v>47</v>
      </c>
      <c r="X56" s="88">
        <v>56280</v>
      </c>
      <c r="Y56" s="4">
        <v>2.9430000000000001</v>
      </c>
      <c r="Z56" s="4">
        <v>31.59</v>
      </c>
      <c r="AA56" s="2">
        <v>5961</v>
      </c>
    </row>
    <row r="57" spans="13:27">
      <c r="M57" s="33" t="s">
        <v>77</v>
      </c>
      <c r="N57" t="s">
        <v>83</v>
      </c>
      <c r="O57" s="26" t="s">
        <v>67</v>
      </c>
      <c r="P57" s="26">
        <v>3</v>
      </c>
      <c r="Q57" s="26">
        <v>1</v>
      </c>
      <c r="R57" s="4">
        <v>16</v>
      </c>
      <c r="S57" s="4">
        <v>113.3</v>
      </c>
      <c r="T57" s="4">
        <v>279.60000000000002</v>
      </c>
      <c r="U57" s="4">
        <v>3.9950000000000001</v>
      </c>
      <c r="V57" s="4" t="s">
        <v>47</v>
      </c>
      <c r="W57" s="4" t="s">
        <v>47</v>
      </c>
      <c r="X57" s="88">
        <v>77340</v>
      </c>
      <c r="Y57" s="4">
        <v>2.468</v>
      </c>
      <c r="Z57" s="4">
        <v>43.3</v>
      </c>
      <c r="AA57" s="2">
        <v>6850</v>
      </c>
    </row>
    <row r="58" spans="13:27">
      <c r="M58" s="33" t="s">
        <v>77</v>
      </c>
      <c r="N58" t="s">
        <v>83</v>
      </c>
      <c r="O58" s="26" t="s">
        <v>67</v>
      </c>
      <c r="P58" s="26">
        <v>3</v>
      </c>
      <c r="Q58" s="26">
        <v>1</v>
      </c>
      <c r="R58" s="4">
        <v>17</v>
      </c>
      <c r="S58" s="4">
        <v>155.30000000000001</v>
      </c>
      <c r="T58" s="4">
        <v>325.7</v>
      </c>
      <c r="U58" s="4">
        <v>3.9969999999999999</v>
      </c>
      <c r="V58" s="4" t="s">
        <v>47</v>
      </c>
      <c r="W58" s="4" t="s">
        <v>47</v>
      </c>
      <c r="X58" s="88">
        <v>106200</v>
      </c>
      <c r="Y58" s="4">
        <v>2.097</v>
      </c>
      <c r="Z58" s="4">
        <v>59.36</v>
      </c>
      <c r="AA58" s="2">
        <v>7981</v>
      </c>
    </row>
    <row r="59" spans="13:27">
      <c r="M59" s="33" t="s">
        <v>77</v>
      </c>
      <c r="N59" t="s">
        <v>83</v>
      </c>
      <c r="O59" s="26" t="s">
        <v>67</v>
      </c>
      <c r="P59" s="26">
        <v>3</v>
      </c>
      <c r="Q59" s="26">
        <v>1</v>
      </c>
      <c r="R59" s="4">
        <v>18</v>
      </c>
      <c r="S59" s="4">
        <v>212.9</v>
      </c>
      <c r="T59" s="4">
        <v>383.3</v>
      </c>
      <c r="U59" s="4">
        <v>3.996</v>
      </c>
      <c r="V59" s="4" t="s">
        <v>47</v>
      </c>
      <c r="W59" s="4" t="s">
        <v>47</v>
      </c>
      <c r="X59" s="88">
        <v>145800</v>
      </c>
      <c r="Y59" s="4">
        <v>1.8</v>
      </c>
      <c r="Z59" s="4">
        <v>81.37</v>
      </c>
      <c r="AA59" s="2">
        <v>9391</v>
      </c>
    </row>
    <row r="60" spans="13:27">
      <c r="M60" s="33" t="s">
        <v>77</v>
      </c>
      <c r="N60" t="s">
        <v>83</v>
      </c>
      <c r="O60" s="26" t="s">
        <v>67</v>
      </c>
      <c r="P60" s="26">
        <v>3</v>
      </c>
      <c r="Q60" s="26">
        <v>1</v>
      </c>
      <c r="R60" s="4">
        <v>19</v>
      </c>
      <c r="S60" s="4">
        <v>291.89999999999998</v>
      </c>
      <c r="T60" s="4">
        <v>451.6</v>
      </c>
      <c r="U60" s="4">
        <v>3.9950000000000001</v>
      </c>
      <c r="V60" s="4" t="s">
        <v>47</v>
      </c>
      <c r="W60" s="4" t="s">
        <v>47</v>
      </c>
      <c r="X60" s="88">
        <v>200000</v>
      </c>
      <c r="Y60" s="4">
        <v>1.5469999999999999</v>
      </c>
      <c r="Z60" s="4">
        <v>111.6</v>
      </c>
      <c r="AA60" s="2">
        <v>11060</v>
      </c>
    </row>
    <row r="61" spans="13:27">
      <c r="M61" s="33" t="s">
        <v>77</v>
      </c>
      <c r="N61" t="s">
        <v>83</v>
      </c>
      <c r="O61" s="26" t="s">
        <v>67</v>
      </c>
      <c r="P61" s="28">
        <v>3</v>
      </c>
      <c r="Q61" s="28">
        <v>1</v>
      </c>
      <c r="R61" s="4">
        <v>20</v>
      </c>
      <c r="S61" s="4">
        <v>400.1</v>
      </c>
      <c r="T61" s="4">
        <v>526.1</v>
      </c>
      <c r="U61" s="4">
        <v>3.9980000000000002</v>
      </c>
      <c r="V61" s="4" t="s">
        <v>47</v>
      </c>
      <c r="W61" s="4" t="s">
        <v>47</v>
      </c>
      <c r="X61" s="88">
        <v>274300</v>
      </c>
      <c r="Y61" s="4">
        <v>1.3149999999999999</v>
      </c>
      <c r="Z61" s="4">
        <v>152.9</v>
      </c>
      <c r="AA61" s="2">
        <v>12890</v>
      </c>
    </row>
    <row r="62" spans="13:27">
      <c r="M62" s="33" t="s">
        <v>77</v>
      </c>
      <c r="N62" t="s">
        <v>83</v>
      </c>
      <c r="O62" s="26" t="s">
        <v>67</v>
      </c>
      <c r="P62" s="30">
        <v>1</v>
      </c>
      <c r="Q62" s="30">
        <v>2</v>
      </c>
      <c r="R62" s="4">
        <v>1</v>
      </c>
      <c r="S62" s="4">
        <v>3.134E-2</v>
      </c>
      <c r="T62" s="4">
        <v>1.2549999999999999</v>
      </c>
      <c r="U62" s="4">
        <v>3.9710000000000001</v>
      </c>
      <c r="V62" s="4">
        <v>204.9</v>
      </c>
      <c r="W62" s="4">
        <v>145.9</v>
      </c>
      <c r="X62" s="4">
        <v>0.49880000000000002</v>
      </c>
      <c r="Y62" s="4" t="s">
        <v>47</v>
      </c>
      <c r="Z62" s="4" t="s">
        <v>47</v>
      </c>
      <c r="AA62">
        <v>30.74</v>
      </c>
    </row>
    <row r="63" spans="13:27">
      <c r="M63" s="33" t="s">
        <v>77</v>
      </c>
      <c r="N63" t="s">
        <v>83</v>
      </c>
      <c r="O63" s="26" t="s">
        <v>67</v>
      </c>
      <c r="P63" s="30">
        <v>1</v>
      </c>
      <c r="Q63" s="30">
        <v>2</v>
      </c>
      <c r="R63" s="4">
        <v>2</v>
      </c>
      <c r="S63" s="4">
        <v>4.2369999999999998E-2</v>
      </c>
      <c r="T63" s="4">
        <v>3.254</v>
      </c>
      <c r="U63" s="4">
        <v>3.9740000000000002</v>
      </c>
      <c r="V63" s="4">
        <v>187.9</v>
      </c>
      <c r="W63" s="4">
        <v>444.4</v>
      </c>
      <c r="X63" s="4">
        <v>0.6744</v>
      </c>
      <c r="Y63" s="4" t="s">
        <v>47</v>
      </c>
      <c r="Z63" s="4" t="s">
        <v>47</v>
      </c>
      <c r="AA63">
        <v>79.72</v>
      </c>
    </row>
    <row r="64" spans="13:27">
      <c r="M64" s="33" t="s">
        <v>77</v>
      </c>
      <c r="N64" t="s">
        <v>83</v>
      </c>
      <c r="O64" s="26" t="s">
        <v>67</v>
      </c>
      <c r="P64" s="30">
        <v>1</v>
      </c>
      <c r="Q64" s="30">
        <v>2</v>
      </c>
      <c r="R64" s="4">
        <v>3</v>
      </c>
      <c r="S64" s="4">
        <v>5.7860000000000002E-2</v>
      </c>
      <c r="T64" s="4">
        <v>5.2210000000000001</v>
      </c>
      <c r="U64" s="4">
        <v>3.9769999999999999</v>
      </c>
      <c r="V64" s="4">
        <v>188.1</v>
      </c>
      <c r="W64" s="4">
        <v>534.9</v>
      </c>
      <c r="X64" s="4">
        <v>0.92090000000000005</v>
      </c>
      <c r="Y64" s="4" t="s">
        <v>47</v>
      </c>
      <c r="Z64" s="4" t="s">
        <v>47</v>
      </c>
      <c r="AA64">
        <v>127.9</v>
      </c>
    </row>
    <row r="65" spans="13:27">
      <c r="M65" s="33" t="s">
        <v>77</v>
      </c>
      <c r="N65" t="s">
        <v>83</v>
      </c>
      <c r="O65" s="26" t="s">
        <v>67</v>
      </c>
      <c r="P65" s="30">
        <v>1</v>
      </c>
      <c r="Q65" s="30">
        <v>2</v>
      </c>
      <c r="R65" s="4">
        <v>4</v>
      </c>
      <c r="S65" s="4">
        <v>7.9320000000000002E-2</v>
      </c>
      <c r="T65" s="4">
        <v>7.6040000000000001</v>
      </c>
      <c r="U65" s="4">
        <v>3.9780000000000002</v>
      </c>
      <c r="V65" s="4">
        <v>190</v>
      </c>
      <c r="W65" s="4">
        <v>571.6</v>
      </c>
      <c r="X65" s="4">
        <v>1.262</v>
      </c>
      <c r="Y65" s="4" t="s">
        <v>47</v>
      </c>
      <c r="Z65" s="4" t="s">
        <v>47</v>
      </c>
      <c r="AA65">
        <v>186.3</v>
      </c>
    </row>
    <row r="66" spans="13:27">
      <c r="M66" s="33" t="s">
        <v>77</v>
      </c>
      <c r="N66" t="s">
        <v>83</v>
      </c>
      <c r="O66" s="26" t="s">
        <v>67</v>
      </c>
      <c r="P66" s="30">
        <v>1</v>
      </c>
      <c r="Q66" s="30">
        <v>2</v>
      </c>
      <c r="R66" s="4">
        <v>5</v>
      </c>
      <c r="S66" s="4">
        <v>0.1087</v>
      </c>
      <c r="T66" s="4">
        <v>10.74</v>
      </c>
      <c r="U66" s="4">
        <v>3.98</v>
      </c>
      <c r="V66" s="4">
        <v>192.2</v>
      </c>
      <c r="W66" s="4">
        <v>589.79999999999995</v>
      </c>
      <c r="X66" s="4">
        <v>1.7310000000000001</v>
      </c>
      <c r="Y66" s="4" t="s">
        <v>47</v>
      </c>
      <c r="Z66" s="4" t="s">
        <v>47</v>
      </c>
      <c r="AA66">
        <v>263.10000000000002</v>
      </c>
    </row>
    <row r="67" spans="13:27">
      <c r="M67" s="33" t="s">
        <v>77</v>
      </c>
      <c r="N67" t="s">
        <v>83</v>
      </c>
      <c r="O67" s="26" t="s">
        <v>67</v>
      </c>
      <c r="P67" s="30">
        <v>1</v>
      </c>
      <c r="Q67" s="30">
        <v>2</v>
      </c>
      <c r="R67" s="4">
        <v>6</v>
      </c>
      <c r="S67" s="4">
        <v>0.14910000000000001</v>
      </c>
      <c r="T67" s="4">
        <v>14.91</v>
      </c>
      <c r="U67" s="4">
        <v>3.98</v>
      </c>
      <c r="V67" s="4">
        <v>194.1</v>
      </c>
      <c r="W67" s="4">
        <v>597.6</v>
      </c>
      <c r="X67" s="4">
        <v>2.3719999999999999</v>
      </c>
      <c r="Y67" s="4" t="s">
        <v>47</v>
      </c>
      <c r="Z67" s="4" t="s">
        <v>47</v>
      </c>
      <c r="AA67">
        <v>365.2</v>
      </c>
    </row>
    <row r="68" spans="13:27">
      <c r="M68" s="33" t="s">
        <v>77</v>
      </c>
      <c r="N68" t="s">
        <v>83</v>
      </c>
      <c r="O68" s="26" t="s">
        <v>67</v>
      </c>
      <c r="P68" s="30">
        <v>1</v>
      </c>
      <c r="Q68" s="30">
        <v>2</v>
      </c>
      <c r="R68" s="4">
        <v>7</v>
      </c>
      <c r="S68" s="4">
        <v>0.20430000000000001</v>
      </c>
      <c r="T68" s="4">
        <v>20.309999999999999</v>
      </c>
      <c r="U68" s="4">
        <v>3.9820000000000002</v>
      </c>
      <c r="V68" s="4">
        <v>194.5</v>
      </c>
      <c r="W68" s="4">
        <v>593.5</v>
      </c>
      <c r="X68" s="4">
        <v>3.2519999999999998</v>
      </c>
      <c r="Y68" s="4" t="s">
        <v>47</v>
      </c>
      <c r="Z68" s="4" t="s">
        <v>47</v>
      </c>
      <c r="AA68">
        <v>497.6</v>
      </c>
    </row>
    <row r="69" spans="13:27">
      <c r="M69" s="33" t="s">
        <v>77</v>
      </c>
      <c r="N69" t="s">
        <v>83</v>
      </c>
      <c r="O69" s="26" t="s">
        <v>67</v>
      </c>
      <c r="P69" s="30">
        <v>1</v>
      </c>
      <c r="Q69" s="30">
        <v>2</v>
      </c>
      <c r="R69" s="4">
        <v>8</v>
      </c>
      <c r="S69" s="4">
        <v>0.28010000000000002</v>
      </c>
      <c r="T69" s="4">
        <v>27.25</v>
      </c>
      <c r="U69" s="4">
        <v>3.9820000000000002</v>
      </c>
      <c r="V69" s="4">
        <v>194</v>
      </c>
      <c r="W69" s="4">
        <v>579.79999999999995</v>
      </c>
      <c r="X69" s="4">
        <v>4.4580000000000002</v>
      </c>
      <c r="Y69" s="4" t="s">
        <v>47</v>
      </c>
      <c r="Z69" s="4" t="s">
        <v>47</v>
      </c>
      <c r="AA69">
        <v>667.7</v>
      </c>
    </row>
    <row r="70" spans="13:27">
      <c r="M70" s="33" t="s">
        <v>77</v>
      </c>
      <c r="N70" t="s">
        <v>83</v>
      </c>
      <c r="O70" s="26" t="s">
        <v>67</v>
      </c>
      <c r="P70" s="30">
        <v>1</v>
      </c>
      <c r="Q70" s="30">
        <v>2</v>
      </c>
      <c r="R70" s="4">
        <v>9</v>
      </c>
      <c r="S70" s="4">
        <v>0.38390000000000002</v>
      </c>
      <c r="T70" s="4">
        <v>35.909999999999997</v>
      </c>
      <c r="U70" s="4">
        <v>3.98</v>
      </c>
      <c r="V70" s="4">
        <v>192.6</v>
      </c>
      <c r="W70" s="4">
        <v>555.29999999999995</v>
      </c>
      <c r="X70" s="4">
        <v>6.11</v>
      </c>
      <c r="Y70" s="4" t="s">
        <v>47</v>
      </c>
      <c r="Z70" s="4" t="s">
        <v>47</v>
      </c>
      <c r="AA70">
        <v>879.9</v>
      </c>
    </row>
    <row r="71" spans="13:27">
      <c r="M71" s="33" t="s">
        <v>77</v>
      </c>
      <c r="N71" t="s">
        <v>83</v>
      </c>
      <c r="O71" s="26" t="s">
        <v>67</v>
      </c>
      <c r="P71" s="30">
        <v>1</v>
      </c>
      <c r="Q71" s="30">
        <v>2</v>
      </c>
      <c r="R71" s="4">
        <v>10</v>
      </c>
      <c r="S71" s="4">
        <v>0.52629999999999999</v>
      </c>
      <c r="T71" s="4">
        <v>46.12</v>
      </c>
      <c r="U71" s="4">
        <v>3.9830000000000001</v>
      </c>
      <c r="V71" s="4">
        <v>188.8</v>
      </c>
      <c r="W71" s="4">
        <v>517.29999999999995</v>
      </c>
      <c r="X71" s="4">
        <v>8.3759999999999994</v>
      </c>
      <c r="Y71" s="4" t="s">
        <v>47</v>
      </c>
      <c r="Z71" s="4" t="s">
        <v>47</v>
      </c>
      <c r="AA71" s="2">
        <v>1130</v>
      </c>
    </row>
    <row r="72" spans="13:27">
      <c r="M72" s="33" t="s">
        <v>77</v>
      </c>
      <c r="N72" t="s">
        <v>83</v>
      </c>
      <c r="O72" s="26" t="s">
        <v>67</v>
      </c>
      <c r="P72" s="30">
        <v>1</v>
      </c>
      <c r="Q72" s="30">
        <v>2</v>
      </c>
      <c r="R72" s="4">
        <v>11</v>
      </c>
      <c r="S72" s="4">
        <v>0.72140000000000004</v>
      </c>
      <c r="T72" s="4">
        <v>57.51</v>
      </c>
      <c r="U72" s="4">
        <v>3.9849999999999999</v>
      </c>
      <c r="V72" s="4">
        <v>182</v>
      </c>
      <c r="W72" s="4">
        <v>466.6</v>
      </c>
      <c r="X72" s="4">
        <v>11.48</v>
      </c>
      <c r="Y72" s="4" t="s">
        <v>47</v>
      </c>
      <c r="Z72" s="4" t="s">
        <v>47</v>
      </c>
      <c r="AA72" s="2">
        <v>1409</v>
      </c>
    </row>
    <row r="73" spans="13:27">
      <c r="M73" s="33" t="s">
        <v>77</v>
      </c>
      <c r="N73" t="s">
        <v>83</v>
      </c>
      <c r="O73" s="26" t="s">
        <v>67</v>
      </c>
      <c r="P73" s="30">
        <v>1</v>
      </c>
      <c r="Q73" s="30">
        <v>2</v>
      </c>
      <c r="R73" s="4">
        <v>12</v>
      </c>
      <c r="S73" s="4">
        <v>0.9889</v>
      </c>
      <c r="T73" s="4">
        <v>68.52</v>
      </c>
      <c r="U73" s="4">
        <v>3.9849999999999999</v>
      </c>
      <c r="V73" s="4">
        <v>172.9</v>
      </c>
      <c r="W73" s="4">
        <v>399.5</v>
      </c>
      <c r="X73" s="4">
        <v>15.74</v>
      </c>
      <c r="Y73" s="4" t="s">
        <v>47</v>
      </c>
      <c r="Z73" s="4" t="s">
        <v>47</v>
      </c>
      <c r="AA73" s="2">
        <v>1679</v>
      </c>
    </row>
    <row r="74" spans="13:27">
      <c r="M74" s="33" t="s">
        <v>77</v>
      </c>
      <c r="N74" t="s">
        <v>83</v>
      </c>
      <c r="O74" s="26" t="s">
        <v>67</v>
      </c>
      <c r="P74" s="30">
        <v>1</v>
      </c>
      <c r="Q74" s="30">
        <v>2</v>
      </c>
      <c r="R74" s="4">
        <v>13</v>
      </c>
      <c r="S74" s="4">
        <v>1.3560000000000001</v>
      </c>
      <c r="T74" s="4">
        <v>73.25</v>
      </c>
      <c r="U74" s="4">
        <v>3.9860000000000002</v>
      </c>
      <c r="V74" s="4">
        <v>170.9</v>
      </c>
      <c r="W74" s="4">
        <v>293.10000000000002</v>
      </c>
      <c r="X74" s="4">
        <v>21.59</v>
      </c>
      <c r="Y74" s="4" t="s">
        <v>47</v>
      </c>
      <c r="Z74" s="4" t="s">
        <v>47</v>
      </c>
      <c r="AA74" s="2">
        <v>1795</v>
      </c>
    </row>
    <row r="75" spans="13:27">
      <c r="M75" s="33" t="s">
        <v>77</v>
      </c>
      <c r="N75" t="s">
        <v>83</v>
      </c>
      <c r="O75" s="26" t="s">
        <v>67</v>
      </c>
      <c r="P75" s="30">
        <v>1</v>
      </c>
      <c r="Q75" s="30">
        <v>2</v>
      </c>
      <c r="R75" s="4">
        <v>14</v>
      </c>
      <c r="S75" s="4">
        <v>1.8580000000000001</v>
      </c>
      <c r="T75" s="4">
        <v>77.13</v>
      </c>
      <c r="U75" s="4">
        <v>3.9870000000000001</v>
      </c>
      <c r="V75" s="4">
        <v>161.30000000000001</v>
      </c>
      <c r="W75" s="4">
        <v>204.9</v>
      </c>
      <c r="X75" s="4">
        <v>29.57</v>
      </c>
      <c r="Y75" s="4" t="s">
        <v>47</v>
      </c>
      <c r="Z75" s="4" t="s">
        <v>47</v>
      </c>
      <c r="AA75" s="2">
        <v>1890</v>
      </c>
    </row>
    <row r="76" spans="13:27">
      <c r="M76" s="33" t="s">
        <v>77</v>
      </c>
      <c r="N76" t="s">
        <v>83</v>
      </c>
      <c r="O76" s="26" t="s">
        <v>67</v>
      </c>
      <c r="P76" s="30">
        <v>1</v>
      </c>
      <c r="Q76" s="30">
        <v>2</v>
      </c>
      <c r="R76" s="4">
        <v>15</v>
      </c>
      <c r="S76" s="4">
        <v>2.5449999999999999</v>
      </c>
      <c r="T76" s="4">
        <v>86.03</v>
      </c>
      <c r="U76" s="4">
        <v>3.988</v>
      </c>
      <c r="V76" s="4">
        <v>146.80000000000001</v>
      </c>
      <c r="W76" s="4">
        <v>153.4</v>
      </c>
      <c r="X76" s="4">
        <v>40.51</v>
      </c>
      <c r="Y76" s="4" t="s">
        <v>47</v>
      </c>
      <c r="Z76" s="4" t="s">
        <v>47</v>
      </c>
      <c r="AA76" s="2">
        <v>2108</v>
      </c>
    </row>
    <row r="77" spans="13:27">
      <c r="M77" s="33" t="s">
        <v>77</v>
      </c>
      <c r="N77" t="s">
        <v>83</v>
      </c>
      <c r="O77" s="26" t="s">
        <v>67</v>
      </c>
      <c r="P77" s="30">
        <v>1</v>
      </c>
      <c r="Q77" s="30">
        <v>2</v>
      </c>
      <c r="R77" s="4">
        <v>16</v>
      </c>
      <c r="S77" s="4">
        <v>3.4870000000000001</v>
      </c>
      <c r="T77" s="4">
        <v>99.28</v>
      </c>
      <c r="U77" s="4">
        <v>3.99</v>
      </c>
      <c r="V77" s="4">
        <v>130.19999999999999</v>
      </c>
      <c r="W77" s="4">
        <v>122.7</v>
      </c>
      <c r="X77" s="4">
        <v>55.5</v>
      </c>
      <c r="Y77" s="4" t="s">
        <v>47</v>
      </c>
      <c r="Z77" s="4" t="s">
        <v>47</v>
      </c>
      <c r="AA77" s="2">
        <v>2433</v>
      </c>
    </row>
    <row r="78" spans="13:27">
      <c r="M78" s="33" t="s">
        <v>77</v>
      </c>
      <c r="N78" t="s">
        <v>83</v>
      </c>
      <c r="O78" s="26" t="s">
        <v>67</v>
      </c>
      <c r="P78" s="30">
        <v>1</v>
      </c>
      <c r="Q78" s="30">
        <v>2</v>
      </c>
      <c r="R78" s="4">
        <v>17</v>
      </c>
      <c r="S78" s="4">
        <v>4.7779999999999996</v>
      </c>
      <c r="T78" s="4">
        <v>113.5</v>
      </c>
      <c r="U78" s="4">
        <v>3.9889999999999999</v>
      </c>
      <c r="V78" s="4">
        <v>112.4</v>
      </c>
      <c r="W78" s="4">
        <v>98.2</v>
      </c>
      <c r="X78" s="4">
        <v>76.05</v>
      </c>
      <c r="Y78" s="4" t="s">
        <v>47</v>
      </c>
      <c r="Z78" s="4" t="s">
        <v>47</v>
      </c>
      <c r="AA78" s="2">
        <v>2781</v>
      </c>
    </row>
    <row r="79" spans="13:27">
      <c r="M79" s="33" t="s">
        <v>77</v>
      </c>
      <c r="N79" t="s">
        <v>83</v>
      </c>
      <c r="O79" s="26" t="s">
        <v>67</v>
      </c>
      <c r="P79" s="30">
        <v>1</v>
      </c>
      <c r="Q79" s="30">
        <v>2</v>
      </c>
      <c r="R79" s="4">
        <v>18</v>
      </c>
      <c r="S79" s="4">
        <v>6.55</v>
      </c>
      <c r="T79" s="4">
        <v>126.9</v>
      </c>
      <c r="U79" s="4">
        <v>3.9910000000000001</v>
      </c>
      <c r="V79" s="4">
        <v>95.92</v>
      </c>
      <c r="W79" s="4">
        <v>74.959999999999994</v>
      </c>
      <c r="X79" s="4">
        <v>104.2</v>
      </c>
      <c r="Y79" s="4" t="s">
        <v>47</v>
      </c>
      <c r="Z79" s="4" t="s">
        <v>47</v>
      </c>
      <c r="AA79" s="2">
        <v>3109</v>
      </c>
    </row>
    <row r="80" spans="13:27">
      <c r="M80" s="33" t="s">
        <v>77</v>
      </c>
      <c r="N80" t="s">
        <v>83</v>
      </c>
      <c r="O80" s="26" t="s">
        <v>67</v>
      </c>
      <c r="P80" s="30">
        <v>1</v>
      </c>
      <c r="Q80" s="30">
        <v>2</v>
      </c>
      <c r="R80" s="4">
        <v>19</v>
      </c>
      <c r="S80" s="4">
        <v>8.9779999999999998</v>
      </c>
      <c r="T80" s="4">
        <v>140.6</v>
      </c>
      <c r="U80" s="4">
        <v>3.99</v>
      </c>
      <c r="V80" s="4">
        <v>81.900000000000006</v>
      </c>
      <c r="W80" s="4">
        <v>54.56</v>
      </c>
      <c r="X80" s="4">
        <v>142.9</v>
      </c>
      <c r="Y80" s="4" t="s">
        <v>47</v>
      </c>
      <c r="Z80" s="4" t="s">
        <v>47</v>
      </c>
      <c r="AA80" s="2">
        <v>3446</v>
      </c>
    </row>
    <row r="81" spans="4:27">
      <c r="M81" s="33" t="s">
        <v>77</v>
      </c>
      <c r="N81" t="s">
        <v>83</v>
      </c>
      <c r="O81" s="26" t="s">
        <v>67</v>
      </c>
      <c r="P81" s="28">
        <v>1</v>
      </c>
      <c r="Q81" s="30">
        <v>2</v>
      </c>
      <c r="R81" s="4">
        <v>20</v>
      </c>
      <c r="S81" s="4">
        <v>12.31</v>
      </c>
      <c r="T81" s="4">
        <v>155.9</v>
      </c>
      <c r="U81" s="4">
        <v>3.9910000000000001</v>
      </c>
      <c r="V81" s="4">
        <v>69.67</v>
      </c>
      <c r="W81" s="4">
        <v>38.450000000000003</v>
      </c>
      <c r="X81" s="4">
        <v>195.9</v>
      </c>
      <c r="Y81" s="4" t="s">
        <v>47</v>
      </c>
      <c r="Z81" s="4" t="s">
        <v>47</v>
      </c>
      <c r="AA81" s="2">
        <v>3819</v>
      </c>
    </row>
    <row r="82" spans="4:27">
      <c r="M82" s="33" t="s">
        <v>77</v>
      </c>
      <c r="N82" t="s">
        <v>83</v>
      </c>
      <c r="O82" s="26" t="s">
        <v>67</v>
      </c>
      <c r="P82" s="30">
        <v>2</v>
      </c>
      <c r="Q82" s="30">
        <v>2</v>
      </c>
      <c r="R82" s="4">
        <v>1</v>
      </c>
      <c r="S82" s="4">
        <v>3.1350000000000003E-2</v>
      </c>
      <c r="T82" s="4">
        <v>1.1220000000000001</v>
      </c>
      <c r="U82" s="4">
        <v>3.9940000000000002</v>
      </c>
      <c r="V82" s="4">
        <v>179.1</v>
      </c>
      <c r="W82" s="4">
        <v>136.19999999999999</v>
      </c>
      <c r="X82" s="4">
        <v>0.49890000000000001</v>
      </c>
      <c r="Y82" s="4" t="s">
        <v>47</v>
      </c>
      <c r="Z82" s="4" t="s">
        <v>47</v>
      </c>
      <c r="AA82">
        <v>27.5</v>
      </c>
    </row>
    <row r="83" spans="4:27">
      <c r="M83" s="33" t="s">
        <v>77</v>
      </c>
      <c r="N83" t="s">
        <v>83</v>
      </c>
      <c r="O83" s="26" t="s">
        <v>67</v>
      </c>
      <c r="P83" s="30">
        <v>2</v>
      </c>
      <c r="Q83" s="30">
        <v>2</v>
      </c>
      <c r="R83" s="4">
        <v>2</v>
      </c>
      <c r="S83" s="4">
        <v>4.2380000000000001E-2</v>
      </c>
      <c r="T83" s="4">
        <v>2.8650000000000002</v>
      </c>
      <c r="U83" s="4">
        <v>3.9940000000000002</v>
      </c>
      <c r="V83" s="4">
        <v>164.5</v>
      </c>
      <c r="W83" s="4">
        <v>391.6</v>
      </c>
      <c r="X83" s="4">
        <v>0.6744</v>
      </c>
      <c r="Y83" s="4" t="s">
        <v>47</v>
      </c>
      <c r="Z83" s="4" t="s">
        <v>47</v>
      </c>
      <c r="AA83">
        <v>70.2</v>
      </c>
    </row>
    <row r="84" spans="4:27">
      <c r="M84" s="33" t="s">
        <v>77</v>
      </c>
      <c r="N84" t="s">
        <v>83</v>
      </c>
      <c r="O84" s="26" t="s">
        <v>67</v>
      </c>
      <c r="P84" s="30">
        <v>2</v>
      </c>
      <c r="Q84" s="30">
        <v>2</v>
      </c>
      <c r="R84" s="4">
        <v>3</v>
      </c>
      <c r="S84" s="4">
        <v>5.7860000000000002E-2</v>
      </c>
      <c r="T84" s="4">
        <v>4.5839999999999996</v>
      </c>
      <c r="U84" s="4">
        <v>3.9940000000000002</v>
      </c>
      <c r="V84" s="4">
        <v>165</v>
      </c>
      <c r="W84" s="4">
        <v>469.6</v>
      </c>
      <c r="X84" s="4">
        <v>0.92090000000000005</v>
      </c>
      <c r="Y84" s="4" t="s">
        <v>47</v>
      </c>
      <c r="Z84" s="4" t="s">
        <v>47</v>
      </c>
      <c r="AA84">
        <v>112.3</v>
      </c>
    </row>
    <row r="85" spans="4:27">
      <c r="M85" s="33" t="s">
        <v>77</v>
      </c>
      <c r="N85" t="s">
        <v>83</v>
      </c>
      <c r="O85" s="26" t="s">
        <v>67</v>
      </c>
      <c r="P85" s="30">
        <v>2</v>
      </c>
      <c r="Q85" s="30">
        <v>2</v>
      </c>
      <c r="R85" s="4">
        <v>4</v>
      </c>
      <c r="S85" s="4">
        <v>7.9320000000000002E-2</v>
      </c>
      <c r="T85" s="4">
        <v>6.6829999999999998</v>
      </c>
      <c r="U85" s="4">
        <v>3.9929999999999999</v>
      </c>
      <c r="V85" s="4">
        <v>167.2</v>
      </c>
      <c r="W85" s="4">
        <v>502.3</v>
      </c>
      <c r="X85" s="4">
        <v>1.262</v>
      </c>
      <c r="Y85" s="4" t="s">
        <v>47</v>
      </c>
      <c r="Z85" s="4" t="s">
        <v>47</v>
      </c>
      <c r="AA85">
        <v>163.69999999999999</v>
      </c>
    </row>
    <row r="86" spans="4:27">
      <c r="M86" s="33" t="s">
        <v>77</v>
      </c>
      <c r="N86" t="s">
        <v>83</v>
      </c>
      <c r="O86" s="26" t="s">
        <v>67</v>
      </c>
      <c r="P86" s="30">
        <v>2</v>
      </c>
      <c r="Q86" s="30">
        <v>2</v>
      </c>
      <c r="R86" s="4">
        <v>5</v>
      </c>
      <c r="S86" s="4">
        <v>0.1087</v>
      </c>
      <c r="T86" s="4">
        <v>9.4649999999999999</v>
      </c>
      <c r="U86" s="4">
        <v>3.9940000000000002</v>
      </c>
      <c r="V86" s="4">
        <v>169.8</v>
      </c>
      <c r="W86" s="4">
        <v>519.9</v>
      </c>
      <c r="X86" s="4">
        <v>1.7310000000000001</v>
      </c>
      <c r="Y86" s="4" t="s">
        <v>47</v>
      </c>
      <c r="Z86" s="4" t="s">
        <v>47</v>
      </c>
      <c r="AA86">
        <v>231.9</v>
      </c>
    </row>
    <row r="87" spans="4:27">
      <c r="M87" s="33" t="s">
        <v>77</v>
      </c>
      <c r="N87" t="s">
        <v>83</v>
      </c>
      <c r="O87" s="26" t="s">
        <v>67</v>
      </c>
      <c r="P87" s="30">
        <v>2</v>
      </c>
      <c r="Q87" s="30">
        <v>2</v>
      </c>
      <c r="R87" s="4">
        <v>6</v>
      </c>
      <c r="S87" s="4">
        <v>0.14910000000000001</v>
      </c>
      <c r="T87" s="4">
        <v>13.16</v>
      </c>
      <c r="U87" s="4">
        <v>3.9969999999999999</v>
      </c>
      <c r="V87" s="4">
        <v>171.8</v>
      </c>
      <c r="W87" s="4">
        <v>527.6</v>
      </c>
      <c r="X87" s="4">
        <v>2.3719999999999999</v>
      </c>
      <c r="Y87" s="4" t="s">
        <v>47</v>
      </c>
      <c r="Z87" s="4" t="s">
        <v>47</v>
      </c>
      <c r="AA87">
        <v>322.5</v>
      </c>
    </row>
    <row r="88" spans="4:27">
      <c r="M88" s="33" t="s">
        <v>77</v>
      </c>
      <c r="N88" t="s">
        <v>83</v>
      </c>
      <c r="O88" s="26" t="s">
        <v>67</v>
      </c>
      <c r="P88" s="30">
        <v>2</v>
      </c>
      <c r="Q88" s="30">
        <v>2</v>
      </c>
      <c r="R88" s="4">
        <v>7</v>
      </c>
      <c r="S88" s="4">
        <v>0.20430000000000001</v>
      </c>
      <c r="T88" s="4">
        <v>17.920000000000002</v>
      </c>
      <c r="U88" s="4">
        <v>3.996</v>
      </c>
      <c r="V88" s="4">
        <v>172.2</v>
      </c>
      <c r="W88" s="4">
        <v>523.6</v>
      </c>
      <c r="X88" s="4">
        <v>3.2519999999999998</v>
      </c>
      <c r="Y88" s="4" t="s">
        <v>47</v>
      </c>
      <c r="Z88" s="4" t="s">
        <v>47</v>
      </c>
      <c r="AA88">
        <v>439.2</v>
      </c>
    </row>
    <row r="89" spans="4:27">
      <c r="M89" s="33" t="s">
        <v>77</v>
      </c>
      <c r="N89" t="s">
        <v>83</v>
      </c>
      <c r="O89" s="26" t="s">
        <v>67</v>
      </c>
      <c r="P89" s="30">
        <v>2</v>
      </c>
      <c r="Q89" s="30">
        <v>2</v>
      </c>
      <c r="R89" s="4">
        <v>8</v>
      </c>
      <c r="S89" s="4">
        <v>0.28010000000000002</v>
      </c>
      <c r="T89" s="4">
        <v>24.03</v>
      </c>
      <c r="U89" s="4">
        <v>3.9950000000000001</v>
      </c>
      <c r="V89" s="4">
        <v>171.9</v>
      </c>
      <c r="W89" s="4">
        <v>511</v>
      </c>
      <c r="X89" s="4">
        <v>4.4580000000000002</v>
      </c>
      <c r="Y89" s="4" t="s">
        <v>47</v>
      </c>
      <c r="Z89" s="4" t="s">
        <v>47</v>
      </c>
      <c r="AA89">
        <v>588.79999999999995</v>
      </c>
    </row>
    <row r="90" spans="4:27">
      <c r="M90" s="33" t="s">
        <v>77</v>
      </c>
      <c r="N90" t="s">
        <v>83</v>
      </c>
      <c r="O90" s="26" t="s">
        <v>67</v>
      </c>
      <c r="P90" s="30">
        <v>2</v>
      </c>
      <c r="Q90" s="30">
        <v>2</v>
      </c>
      <c r="R90" s="4">
        <v>9</v>
      </c>
      <c r="S90" s="4">
        <v>0.38390000000000002</v>
      </c>
      <c r="T90" s="4">
        <v>31.72</v>
      </c>
      <c r="U90" s="4">
        <v>3.996</v>
      </c>
      <c r="V90" s="4">
        <v>171.3</v>
      </c>
      <c r="W90" s="4">
        <v>490.1</v>
      </c>
      <c r="X90" s="4">
        <v>6.11</v>
      </c>
      <c r="Y90" s="4" t="s">
        <v>47</v>
      </c>
      <c r="Z90" s="4" t="s">
        <v>47</v>
      </c>
      <c r="AA90">
        <v>777.2</v>
      </c>
    </row>
    <row r="91" spans="4:27">
      <c r="M91" s="33" t="s">
        <v>77</v>
      </c>
      <c r="N91" t="s">
        <v>83</v>
      </c>
      <c r="O91" s="26" t="s">
        <v>67</v>
      </c>
      <c r="P91" s="30">
        <v>2</v>
      </c>
      <c r="Q91" s="30">
        <v>2</v>
      </c>
      <c r="R91" s="4">
        <v>10</v>
      </c>
      <c r="S91" s="4">
        <v>0.52629999999999999</v>
      </c>
      <c r="T91" s="4">
        <v>40.79</v>
      </c>
      <c r="U91" s="4">
        <v>3.9969999999999999</v>
      </c>
      <c r="V91" s="4">
        <v>168.4</v>
      </c>
      <c r="W91" s="4">
        <v>457</v>
      </c>
      <c r="X91" s="4">
        <v>8.3759999999999994</v>
      </c>
      <c r="Y91" s="4" t="s">
        <v>47</v>
      </c>
      <c r="Z91" s="4" t="s">
        <v>47</v>
      </c>
      <c r="AA91">
        <v>999.5</v>
      </c>
    </row>
    <row r="92" spans="4:27">
      <c r="M92" s="33" t="s">
        <v>77</v>
      </c>
      <c r="N92" t="s">
        <v>83</v>
      </c>
      <c r="O92" s="26" t="s">
        <v>67</v>
      </c>
      <c r="P92" s="30">
        <v>2</v>
      </c>
      <c r="Q92" s="30">
        <v>2</v>
      </c>
      <c r="R92" s="4">
        <v>11</v>
      </c>
      <c r="S92" s="4">
        <v>0.72140000000000004</v>
      </c>
      <c r="T92" s="4">
        <v>50.91</v>
      </c>
      <c r="U92" s="4">
        <v>3.9980000000000002</v>
      </c>
      <c r="V92" s="4">
        <v>163.19999999999999</v>
      </c>
      <c r="W92" s="4">
        <v>412.3</v>
      </c>
      <c r="X92" s="4">
        <v>11.48</v>
      </c>
      <c r="Y92" s="4" t="s">
        <v>47</v>
      </c>
      <c r="Z92" s="4" t="s">
        <v>47</v>
      </c>
      <c r="AA92" s="2">
        <v>1247</v>
      </c>
    </row>
    <row r="93" spans="4:27">
      <c r="M93" s="33" t="s">
        <v>77</v>
      </c>
      <c r="N93" t="s">
        <v>83</v>
      </c>
      <c r="O93" s="26" t="s">
        <v>67</v>
      </c>
      <c r="P93" s="30">
        <v>2</v>
      </c>
      <c r="Q93" s="30">
        <v>2</v>
      </c>
      <c r="R93" s="4">
        <v>12</v>
      </c>
      <c r="S93" s="4">
        <v>0.98929999999999996</v>
      </c>
      <c r="T93" s="4">
        <v>59.46</v>
      </c>
      <c r="U93" s="4">
        <v>3.9969999999999999</v>
      </c>
      <c r="V93" s="4">
        <v>159.1</v>
      </c>
      <c r="W93" s="4">
        <v>342.5</v>
      </c>
      <c r="X93" s="4">
        <v>15.75</v>
      </c>
      <c r="Y93" s="4" t="s">
        <v>47</v>
      </c>
      <c r="Z93" s="4" t="s">
        <v>47</v>
      </c>
      <c r="AA93" s="2">
        <v>1457</v>
      </c>
    </row>
    <row r="94" spans="4:27">
      <c r="M94" s="33" t="s">
        <v>77</v>
      </c>
      <c r="N94" t="s">
        <v>83</v>
      </c>
      <c r="O94" s="26" t="s">
        <v>67</v>
      </c>
      <c r="P94" s="30">
        <v>2</v>
      </c>
      <c r="Q94" s="30">
        <v>2</v>
      </c>
      <c r="R94" s="4">
        <v>13</v>
      </c>
      <c r="S94" s="4">
        <v>1.3560000000000001</v>
      </c>
      <c r="T94" s="4">
        <v>62.66</v>
      </c>
      <c r="U94" s="4">
        <v>3.9969999999999999</v>
      </c>
      <c r="V94" s="4">
        <v>157.9</v>
      </c>
      <c r="W94" s="4">
        <v>243.6</v>
      </c>
      <c r="X94" s="4">
        <v>21.59</v>
      </c>
      <c r="Y94" s="4" t="s">
        <v>47</v>
      </c>
      <c r="Z94" s="4" t="s">
        <v>47</v>
      </c>
      <c r="AA94" s="2">
        <v>1535</v>
      </c>
    </row>
    <row r="95" spans="4:27">
      <c r="M95" s="33" t="s">
        <v>77</v>
      </c>
      <c r="N95" t="s">
        <v>83</v>
      </c>
      <c r="O95" s="26" t="s">
        <v>67</v>
      </c>
      <c r="P95" s="30">
        <v>2</v>
      </c>
      <c r="Q95" s="30">
        <v>2</v>
      </c>
      <c r="R95" s="4">
        <v>14</v>
      </c>
      <c r="S95" s="4">
        <v>1.8580000000000001</v>
      </c>
      <c r="T95" s="4">
        <v>67.44</v>
      </c>
      <c r="U95" s="4">
        <v>3.996</v>
      </c>
      <c r="V95" s="4">
        <v>147.5</v>
      </c>
      <c r="W95" s="4">
        <v>174</v>
      </c>
      <c r="X95" s="4">
        <v>29.57</v>
      </c>
      <c r="Y95" s="4" t="s">
        <v>47</v>
      </c>
      <c r="Z95" s="4" t="s">
        <v>47</v>
      </c>
      <c r="AA95" s="2">
        <v>1652</v>
      </c>
    </row>
    <row r="96" spans="4:27">
      <c r="D96" s="2"/>
      <c r="M96" s="33" t="s">
        <v>77</v>
      </c>
      <c r="N96" t="s">
        <v>83</v>
      </c>
      <c r="O96" s="26" t="s">
        <v>67</v>
      </c>
      <c r="P96" s="30">
        <v>2</v>
      </c>
      <c r="Q96" s="30">
        <v>2</v>
      </c>
      <c r="R96" s="4">
        <v>15</v>
      </c>
      <c r="S96" s="4">
        <v>2.5449999999999999</v>
      </c>
      <c r="T96" s="4">
        <v>76.63</v>
      </c>
      <c r="U96" s="4">
        <v>3.9980000000000002</v>
      </c>
      <c r="V96" s="4">
        <v>134.1</v>
      </c>
      <c r="W96" s="4">
        <v>133.4</v>
      </c>
      <c r="X96" s="4">
        <v>40.51</v>
      </c>
      <c r="Y96" s="4" t="s">
        <v>47</v>
      </c>
      <c r="Z96" s="4" t="s">
        <v>47</v>
      </c>
      <c r="AA96" s="2">
        <v>1878</v>
      </c>
    </row>
    <row r="97" spans="13:27">
      <c r="M97" s="33" t="s">
        <v>77</v>
      </c>
      <c r="N97" t="s">
        <v>83</v>
      </c>
      <c r="O97" s="26" t="s">
        <v>67</v>
      </c>
      <c r="P97" s="30">
        <v>2</v>
      </c>
      <c r="Q97" s="30">
        <v>2</v>
      </c>
      <c r="R97" s="4">
        <v>16</v>
      </c>
      <c r="S97" s="4">
        <v>3.4870000000000001</v>
      </c>
      <c r="T97" s="4">
        <v>89.39</v>
      </c>
      <c r="U97" s="4">
        <v>3.9940000000000002</v>
      </c>
      <c r="V97" s="4">
        <v>119</v>
      </c>
      <c r="W97" s="4">
        <v>108.6</v>
      </c>
      <c r="X97" s="4">
        <v>55.49</v>
      </c>
      <c r="Y97" s="4" t="s">
        <v>47</v>
      </c>
      <c r="Z97" s="4" t="s">
        <v>47</v>
      </c>
      <c r="AA97" s="2">
        <v>2190</v>
      </c>
    </row>
    <row r="98" spans="13:27">
      <c r="M98" s="33" t="s">
        <v>77</v>
      </c>
      <c r="N98" t="s">
        <v>83</v>
      </c>
      <c r="O98" s="26" t="s">
        <v>67</v>
      </c>
      <c r="P98" s="30">
        <v>2</v>
      </c>
      <c r="Q98" s="30">
        <v>2</v>
      </c>
      <c r="R98" s="4">
        <v>17</v>
      </c>
      <c r="S98" s="4">
        <v>4.7779999999999996</v>
      </c>
      <c r="T98" s="4">
        <v>102.4</v>
      </c>
      <c r="U98" s="4">
        <v>3.99</v>
      </c>
      <c r="V98" s="4">
        <v>102.3</v>
      </c>
      <c r="W98" s="4">
        <v>87.6</v>
      </c>
      <c r="X98" s="4">
        <v>76.040000000000006</v>
      </c>
      <c r="Y98" s="4" t="s">
        <v>47</v>
      </c>
      <c r="Z98" s="4" t="s">
        <v>47</v>
      </c>
      <c r="AA98" s="2">
        <v>2509</v>
      </c>
    </row>
    <row r="99" spans="13:27">
      <c r="M99" s="33" t="s">
        <v>77</v>
      </c>
      <c r="N99" t="s">
        <v>83</v>
      </c>
      <c r="O99" s="26" t="s">
        <v>67</v>
      </c>
      <c r="P99" s="30">
        <v>2</v>
      </c>
      <c r="Q99" s="30">
        <v>2</v>
      </c>
      <c r="R99" s="4">
        <v>18</v>
      </c>
      <c r="S99" s="4">
        <v>6.55</v>
      </c>
      <c r="T99" s="4">
        <v>114.6</v>
      </c>
      <c r="U99" s="4">
        <v>3.9889999999999999</v>
      </c>
      <c r="V99" s="4">
        <v>87.25</v>
      </c>
      <c r="W99" s="4">
        <v>66.95</v>
      </c>
      <c r="X99" s="4">
        <v>104.2</v>
      </c>
      <c r="Y99" s="4" t="s">
        <v>47</v>
      </c>
      <c r="Z99" s="4" t="s">
        <v>47</v>
      </c>
      <c r="AA99" s="2">
        <v>2809</v>
      </c>
    </row>
    <row r="100" spans="13:27">
      <c r="M100" s="33" t="s">
        <v>77</v>
      </c>
      <c r="N100" t="s">
        <v>83</v>
      </c>
      <c r="O100" s="26" t="s">
        <v>67</v>
      </c>
      <c r="P100" s="30">
        <v>2</v>
      </c>
      <c r="Q100" s="30">
        <v>2</v>
      </c>
      <c r="R100" s="4">
        <v>19</v>
      </c>
      <c r="S100" s="4">
        <v>8.9789999999999992</v>
      </c>
      <c r="T100" s="4">
        <v>127.7</v>
      </c>
      <c r="U100" s="4">
        <v>3.992</v>
      </c>
      <c r="V100" s="4">
        <v>74.78</v>
      </c>
      <c r="W100" s="4">
        <v>48.92</v>
      </c>
      <c r="X100" s="4">
        <v>142.9</v>
      </c>
      <c r="Y100" s="4" t="s">
        <v>47</v>
      </c>
      <c r="Z100" s="4" t="s">
        <v>47</v>
      </c>
      <c r="AA100" s="2">
        <v>3129</v>
      </c>
    </row>
    <row r="101" spans="13:27">
      <c r="M101" s="33" t="s">
        <v>77</v>
      </c>
      <c r="N101" t="s">
        <v>83</v>
      </c>
      <c r="O101" s="26" t="s">
        <v>67</v>
      </c>
      <c r="P101" s="28">
        <v>2</v>
      </c>
      <c r="Q101" s="30">
        <v>2</v>
      </c>
      <c r="R101" s="4">
        <v>20</v>
      </c>
      <c r="S101" s="4">
        <v>12.31</v>
      </c>
      <c r="T101" s="4">
        <v>142.19999999999999</v>
      </c>
      <c r="U101" s="4">
        <v>3.9910000000000001</v>
      </c>
      <c r="V101" s="4">
        <v>63.89</v>
      </c>
      <c r="W101" s="4">
        <v>34.51</v>
      </c>
      <c r="X101" s="4">
        <v>195.9</v>
      </c>
      <c r="Y101" s="4" t="s">
        <v>47</v>
      </c>
      <c r="Z101" s="4" t="s">
        <v>47</v>
      </c>
      <c r="AA101" s="2">
        <v>3485</v>
      </c>
    </row>
    <row r="102" spans="13:27">
      <c r="M102" s="33" t="s">
        <v>77</v>
      </c>
      <c r="N102" t="s">
        <v>83</v>
      </c>
      <c r="O102" s="26" t="s">
        <v>67</v>
      </c>
      <c r="P102" s="26">
        <v>3</v>
      </c>
      <c r="Q102" s="30">
        <v>2</v>
      </c>
      <c r="R102" s="4">
        <v>1</v>
      </c>
      <c r="S102" s="4">
        <v>3.1350000000000003E-2</v>
      </c>
      <c r="T102" s="4">
        <v>1.0649999999999999</v>
      </c>
      <c r="U102" s="4">
        <v>3.9940000000000002</v>
      </c>
      <c r="V102" s="4">
        <v>165.9</v>
      </c>
      <c r="W102" s="4">
        <v>134.4</v>
      </c>
      <c r="X102" s="4">
        <v>0.49890000000000001</v>
      </c>
      <c r="Y102" s="4" t="s">
        <v>47</v>
      </c>
      <c r="Z102" s="4" t="s">
        <v>47</v>
      </c>
      <c r="AA102">
        <v>26.09</v>
      </c>
    </row>
    <row r="103" spans="13:27">
      <c r="M103" s="33" t="s">
        <v>77</v>
      </c>
      <c r="N103" t="s">
        <v>83</v>
      </c>
      <c r="O103" s="26" t="s">
        <v>67</v>
      </c>
      <c r="P103" s="26">
        <v>3</v>
      </c>
      <c r="Q103" s="30">
        <v>2</v>
      </c>
      <c r="R103" s="4">
        <v>2</v>
      </c>
      <c r="S103" s="4">
        <v>4.2380000000000001E-2</v>
      </c>
      <c r="T103" s="4">
        <v>2.6629999999999998</v>
      </c>
      <c r="U103" s="4">
        <v>3.9950000000000001</v>
      </c>
      <c r="V103" s="4">
        <v>152.30000000000001</v>
      </c>
      <c r="W103" s="4">
        <v>364.3</v>
      </c>
      <c r="X103" s="4">
        <v>0.67449999999999999</v>
      </c>
      <c r="Y103" s="4" t="s">
        <v>47</v>
      </c>
      <c r="Z103" s="4" t="s">
        <v>47</v>
      </c>
      <c r="AA103">
        <v>65.260000000000005</v>
      </c>
    </row>
    <row r="104" spans="13:27">
      <c r="M104" s="33" t="s">
        <v>77</v>
      </c>
      <c r="N104" t="s">
        <v>83</v>
      </c>
      <c r="O104" s="26" t="s">
        <v>67</v>
      </c>
      <c r="P104" s="26">
        <v>3</v>
      </c>
      <c r="Q104" s="30">
        <v>2</v>
      </c>
      <c r="R104" s="4">
        <v>3</v>
      </c>
      <c r="S104" s="4">
        <v>5.7860000000000002E-2</v>
      </c>
      <c r="T104" s="4">
        <v>4.2359999999999998</v>
      </c>
      <c r="U104" s="4">
        <v>3.9940000000000002</v>
      </c>
      <c r="V104" s="4">
        <v>152.4</v>
      </c>
      <c r="W104" s="4">
        <v>434</v>
      </c>
      <c r="X104" s="4">
        <v>0.92090000000000005</v>
      </c>
      <c r="Y104" s="4" t="s">
        <v>47</v>
      </c>
      <c r="Z104" s="4" t="s">
        <v>47</v>
      </c>
      <c r="AA104">
        <v>103.8</v>
      </c>
    </row>
    <row r="105" spans="13:27">
      <c r="M105" s="33" t="s">
        <v>77</v>
      </c>
      <c r="N105" t="s">
        <v>83</v>
      </c>
      <c r="O105" s="26" t="s">
        <v>67</v>
      </c>
      <c r="P105" s="26">
        <v>3</v>
      </c>
      <c r="Q105" s="30">
        <v>2</v>
      </c>
      <c r="R105" s="4">
        <v>4</v>
      </c>
      <c r="S105" s="4">
        <v>7.9320000000000002E-2</v>
      </c>
      <c r="T105" s="4">
        <v>6.1580000000000004</v>
      </c>
      <c r="U105" s="4">
        <v>3.9940000000000002</v>
      </c>
      <c r="V105" s="4">
        <v>154.1</v>
      </c>
      <c r="W105" s="4">
        <v>462.8</v>
      </c>
      <c r="X105" s="4">
        <v>1.262</v>
      </c>
      <c r="Y105" s="4" t="s">
        <v>47</v>
      </c>
      <c r="Z105" s="4" t="s">
        <v>47</v>
      </c>
      <c r="AA105">
        <v>150.9</v>
      </c>
    </row>
    <row r="106" spans="13:27">
      <c r="M106" s="33" t="s">
        <v>77</v>
      </c>
      <c r="N106" t="s">
        <v>83</v>
      </c>
      <c r="O106" s="26" t="s">
        <v>67</v>
      </c>
      <c r="P106" s="26">
        <v>3</v>
      </c>
      <c r="Q106" s="30">
        <v>2</v>
      </c>
      <c r="R106" s="4">
        <v>5</v>
      </c>
      <c r="S106" s="4">
        <v>0.1087</v>
      </c>
      <c r="T106" s="4">
        <v>8.6940000000000008</v>
      </c>
      <c r="U106" s="4">
        <v>3.9950000000000001</v>
      </c>
      <c r="V106" s="4">
        <v>156.1</v>
      </c>
      <c r="W106" s="4">
        <v>477.5</v>
      </c>
      <c r="X106" s="4">
        <v>1.7310000000000001</v>
      </c>
      <c r="Y106" s="4" t="s">
        <v>47</v>
      </c>
      <c r="Z106" s="4" t="s">
        <v>47</v>
      </c>
      <c r="AA106">
        <v>213</v>
      </c>
    </row>
    <row r="107" spans="13:27">
      <c r="M107" s="33" t="s">
        <v>77</v>
      </c>
      <c r="N107" t="s">
        <v>83</v>
      </c>
      <c r="O107" s="26" t="s">
        <v>67</v>
      </c>
      <c r="P107" s="26">
        <v>3</v>
      </c>
      <c r="Q107" s="30">
        <v>2</v>
      </c>
      <c r="R107" s="4">
        <v>6</v>
      </c>
      <c r="S107" s="4">
        <v>0.14899999999999999</v>
      </c>
      <c r="T107" s="4">
        <v>12.07</v>
      </c>
      <c r="U107" s="4">
        <v>3.9929999999999999</v>
      </c>
      <c r="V107" s="4">
        <v>157.6</v>
      </c>
      <c r="W107" s="4">
        <v>483.6</v>
      </c>
      <c r="X107" s="4">
        <v>2.3719999999999999</v>
      </c>
      <c r="Y107" s="4" t="s">
        <v>47</v>
      </c>
      <c r="Z107" s="4" t="s">
        <v>47</v>
      </c>
      <c r="AA107">
        <v>295.60000000000002</v>
      </c>
    </row>
    <row r="108" spans="13:27">
      <c r="M108" s="33" t="s">
        <v>77</v>
      </c>
      <c r="N108" t="s">
        <v>83</v>
      </c>
      <c r="O108" s="26" t="s">
        <v>67</v>
      </c>
      <c r="P108" s="26">
        <v>3</v>
      </c>
      <c r="Q108" s="30">
        <v>2</v>
      </c>
      <c r="R108" s="4">
        <v>7</v>
      </c>
      <c r="S108" s="4">
        <v>0.20430000000000001</v>
      </c>
      <c r="T108" s="4">
        <v>16.45</v>
      </c>
      <c r="U108" s="4">
        <v>3.9950000000000001</v>
      </c>
      <c r="V108" s="4">
        <v>158.30000000000001</v>
      </c>
      <c r="W108" s="4">
        <v>480.5</v>
      </c>
      <c r="X108" s="4">
        <v>3.2519999999999998</v>
      </c>
      <c r="Y108" s="4" t="s">
        <v>47</v>
      </c>
      <c r="Z108" s="4" t="s">
        <v>47</v>
      </c>
      <c r="AA108">
        <v>403.1</v>
      </c>
    </row>
    <row r="109" spans="13:27">
      <c r="M109" s="33" t="s">
        <v>77</v>
      </c>
      <c r="N109" t="s">
        <v>83</v>
      </c>
      <c r="O109" s="26" t="s">
        <v>67</v>
      </c>
      <c r="P109" s="26">
        <v>3</v>
      </c>
      <c r="Q109" s="30">
        <v>2</v>
      </c>
      <c r="R109" s="4">
        <v>8</v>
      </c>
      <c r="S109" s="4">
        <v>0.28010000000000002</v>
      </c>
      <c r="T109" s="4">
        <v>22.09</v>
      </c>
      <c r="U109" s="4">
        <v>3.9950000000000001</v>
      </c>
      <c r="V109" s="4">
        <v>158.4</v>
      </c>
      <c r="W109" s="4">
        <v>469.5</v>
      </c>
      <c r="X109" s="4">
        <v>4.4569999999999999</v>
      </c>
      <c r="Y109" s="4" t="s">
        <v>47</v>
      </c>
      <c r="Z109" s="4" t="s">
        <v>47</v>
      </c>
      <c r="AA109">
        <v>541.20000000000005</v>
      </c>
    </row>
    <row r="110" spans="13:27">
      <c r="M110" s="33" t="s">
        <v>77</v>
      </c>
      <c r="N110" t="s">
        <v>83</v>
      </c>
      <c r="O110" s="26" t="s">
        <v>67</v>
      </c>
      <c r="P110" s="26">
        <v>3</v>
      </c>
      <c r="Q110" s="30">
        <v>2</v>
      </c>
      <c r="R110" s="4">
        <v>9</v>
      </c>
      <c r="S110" s="4">
        <v>0.38390000000000002</v>
      </c>
      <c r="T110" s="4">
        <v>29.16</v>
      </c>
      <c r="U110" s="4">
        <v>3.9950000000000001</v>
      </c>
      <c r="V110" s="4">
        <v>157.80000000000001</v>
      </c>
      <c r="W110" s="4">
        <v>450.3</v>
      </c>
      <c r="X110" s="4">
        <v>6.11</v>
      </c>
      <c r="Y110" s="4" t="s">
        <v>47</v>
      </c>
      <c r="Z110" s="4" t="s">
        <v>47</v>
      </c>
      <c r="AA110">
        <v>714.4</v>
      </c>
    </row>
    <row r="111" spans="13:27">
      <c r="M111" s="33" t="s">
        <v>77</v>
      </c>
      <c r="N111" t="s">
        <v>83</v>
      </c>
      <c r="O111" s="26" t="s">
        <v>67</v>
      </c>
      <c r="P111" s="26">
        <v>3</v>
      </c>
      <c r="Q111" s="30">
        <v>2</v>
      </c>
      <c r="R111" s="4">
        <v>10</v>
      </c>
      <c r="S111" s="4">
        <v>0.52629999999999999</v>
      </c>
      <c r="T111" s="4">
        <v>37.549999999999997</v>
      </c>
      <c r="U111" s="4">
        <v>3.9950000000000001</v>
      </c>
      <c r="V111" s="4">
        <v>155.5</v>
      </c>
      <c r="W111" s="4">
        <v>420.5</v>
      </c>
      <c r="X111" s="4">
        <v>8.3759999999999994</v>
      </c>
      <c r="Y111" s="4" t="s">
        <v>47</v>
      </c>
      <c r="Z111" s="4" t="s">
        <v>47</v>
      </c>
      <c r="AA111">
        <v>920.1</v>
      </c>
    </row>
    <row r="112" spans="13:27">
      <c r="M112" s="33" t="s">
        <v>77</v>
      </c>
      <c r="N112" t="s">
        <v>83</v>
      </c>
      <c r="O112" s="26" t="s">
        <v>67</v>
      </c>
      <c r="P112" s="26">
        <v>3</v>
      </c>
      <c r="Q112" s="30">
        <v>2</v>
      </c>
      <c r="R112" s="4">
        <v>11</v>
      </c>
      <c r="S112" s="4">
        <v>0.72140000000000004</v>
      </c>
      <c r="T112" s="4">
        <v>46.91</v>
      </c>
      <c r="U112" s="4">
        <v>3.9940000000000002</v>
      </c>
      <c r="V112" s="4">
        <v>151.1</v>
      </c>
      <c r="W112" s="4">
        <v>379.6</v>
      </c>
      <c r="X112" s="4">
        <v>11.48</v>
      </c>
      <c r="Y112" s="4" t="s">
        <v>47</v>
      </c>
      <c r="Z112" s="4" t="s">
        <v>47</v>
      </c>
      <c r="AA112" s="2">
        <v>1149</v>
      </c>
    </row>
    <row r="113" spans="13:32">
      <c r="M113" s="33" t="s">
        <v>77</v>
      </c>
      <c r="N113" t="s">
        <v>83</v>
      </c>
      <c r="O113" s="26" t="s">
        <v>67</v>
      </c>
      <c r="P113" s="26">
        <v>3</v>
      </c>
      <c r="Q113" s="30">
        <v>2</v>
      </c>
      <c r="R113" s="4">
        <v>12</v>
      </c>
      <c r="S113" s="4">
        <v>0.98960000000000004</v>
      </c>
      <c r="T113" s="4">
        <v>53.86</v>
      </c>
      <c r="U113" s="4">
        <v>3.9940000000000002</v>
      </c>
      <c r="V113" s="4">
        <v>150.69999999999999</v>
      </c>
      <c r="W113" s="4">
        <v>306.89999999999998</v>
      </c>
      <c r="X113" s="4">
        <v>15.75</v>
      </c>
      <c r="Y113" s="4" t="s">
        <v>47</v>
      </c>
      <c r="Z113" s="4" t="s">
        <v>47</v>
      </c>
      <c r="AA113" s="2">
        <v>1320</v>
      </c>
    </row>
    <row r="114" spans="13:32">
      <c r="M114" s="33" t="s">
        <v>77</v>
      </c>
      <c r="N114" t="s">
        <v>83</v>
      </c>
      <c r="O114" s="26" t="s">
        <v>67</v>
      </c>
      <c r="P114" s="26">
        <v>3</v>
      </c>
      <c r="Q114" s="30">
        <v>2</v>
      </c>
      <c r="R114" s="4">
        <v>13</v>
      </c>
      <c r="S114" s="4">
        <v>1.3560000000000001</v>
      </c>
      <c r="T114" s="4">
        <v>56.24</v>
      </c>
      <c r="U114" s="4">
        <v>3.996</v>
      </c>
      <c r="V114" s="4">
        <v>149.5</v>
      </c>
      <c r="W114" s="4">
        <v>213.4</v>
      </c>
      <c r="X114" s="4">
        <v>21.59</v>
      </c>
      <c r="Y114" s="4" t="s">
        <v>47</v>
      </c>
      <c r="Z114" s="4" t="s">
        <v>47</v>
      </c>
      <c r="AA114" s="2">
        <v>1378</v>
      </c>
    </row>
    <row r="115" spans="13:32">
      <c r="M115" s="33" t="s">
        <v>77</v>
      </c>
      <c r="N115" t="s">
        <v>83</v>
      </c>
      <c r="O115" s="26" t="s">
        <v>67</v>
      </c>
      <c r="P115" s="26">
        <v>3</v>
      </c>
      <c r="Q115" s="30">
        <v>2</v>
      </c>
      <c r="R115" s="4">
        <v>14</v>
      </c>
      <c r="S115" s="4">
        <v>1.8580000000000001</v>
      </c>
      <c r="T115" s="4">
        <v>61.33</v>
      </c>
      <c r="U115" s="4">
        <v>3.996</v>
      </c>
      <c r="V115" s="4">
        <v>139.1</v>
      </c>
      <c r="W115" s="4">
        <v>153.9</v>
      </c>
      <c r="X115" s="4">
        <v>29.57</v>
      </c>
      <c r="Y115" s="4" t="s">
        <v>47</v>
      </c>
      <c r="Z115" s="4" t="s">
        <v>47</v>
      </c>
      <c r="AA115" s="2">
        <v>1503</v>
      </c>
    </row>
    <row r="116" spans="13:32">
      <c r="M116" s="33" t="s">
        <v>77</v>
      </c>
      <c r="N116" t="s">
        <v>83</v>
      </c>
      <c r="O116" s="26" t="s">
        <v>67</v>
      </c>
      <c r="P116" s="26">
        <v>3</v>
      </c>
      <c r="Q116" s="30">
        <v>2</v>
      </c>
      <c r="R116" s="4">
        <v>15</v>
      </c>
      <c r="S116" s="4">
        <v>2.5449999999999999</v>
      </c>
      <c r="T116" s="4">
        <v>70.7</v>
      </c>
      <c r="U116" s="4">
        <v>3.9950000000000001</v>
      </c>
      <c r="V116" s="4">
        <v>126.7</v>
      </c>
      <c r="W116" s="4">
        <v>120.1</v>
      </c>
      <c r="X116" s="4">
        <v>40.5</v>
      </c>
      <c r="Y116" s="4" t="s">
        <v>47</v>
      </c>
      <c r="Z116" s="4" t="s">
        <v>47</v>
      </c>
      <c r="AA116" s="2">
        <v>1732</v>
      </c>
    </row>
    <row r="117" spans="13:32">
      <c r="M117" s="33" t="s">
        <v>77</v>
      </c>
      <c r="N117" t="s">
        <v>83</v>
      </c>
      <c r="O117" s="26" t="s">
        <v>67</v>
      </c>
      <c r="P117" s="26">
        <v>3</v>
      </c>
      <c r="Q117" s="30">
        <v>2</v>
      </c>
      <c r="R117" s="4">
        <v>16</v>
      </c>
      <c r="S117" s="4">
        <v>3.4860000000000002</v>
      </c>
      <c r="T117" s="4">
        <v>83.33</v>
      </c>
      <c r="U117" s="4">
        <v>3.9950000000000001</v>
      </c>
      <c r="V117" s="4">
        <v>112.4</v>
      </c>
      <c r="W117" s="4">
        <v>99.6</v>
      </c>
      <c r="X117" s="4">
        <v>55.49</v>
      </c>
      <c r="Y117" s="4" t="s">
        <v>47</v>
      </c>
      <c r="Z117" s="4" t="s">
        <v>47</v>
      </c>
      <c r="AA117" s="2">
        <v>2042</v>
      </c>
    </row>
    <row r="118" spans="13:32">
      <c r="M118" s="33" t="s">
        <v>77</v>
      </c>
      <c r="N118" t="s">
        <v>83</v>
      </c>
      <c r="O118" s="26" t="s">
        <v>67</v>
      </c>
      <c r="P118" s="26">
        <v>3</v>
      </c>
      <c r="Q118" s="30">
        <v>2</v>
      </c>
      <c r="R118" s="4">
        <v>17</v>
      </c>
      <c r="S118" s="4">
        <v>4.7770000000000001</v>
      </c>
      <c r="T118" s="4">
        <v>95.71</v>
      </c>
      <c r="U118" s="4">
        <v>3.9969999999999999</v>
      </c>
      <c r="V118" s="4">
        <v>96.22</v>
      </c>
      <c r="W118" s="4">
        <v>81.17</v>
      </c>
      <c r="X118" s="4">
        <v>76.03</v>
      </c>
      <c r="Y118" s="4" t="s">
        <v>47</v>
      </c>
      <c r="Z118" s="4" t="s">
        <v>47</v>
      </c>
      <c r="AA118" s="2">
        <v>2345</v>
      </c>
    </row>
    <row r="119" spans="13:32">
      <c r="M119" s="33" t="s">
        <v>77</v>
      </c>
      <c r="N119" t="s">
        <v>83</v>
      </c>
      <c r="O119" s="26" t="s">
        <v>67</v>
      </c>
      <c r="P119" s="26">
        <v>3</v>
      </c>
      <c r="Q119" s="30">
        <v>2</v>
      </c>
      <c r="R119" s="4">
        <v>18</v>
      </c>
      <c r="S119" s="4">
        <v>6.5490000000000004</v>
      </c>
      <c r="T119" s="4">
        <v>107.1</v>
      </c>
      <c r="U119" s="4">
        <v>3.9980000000000002</v>
      </c>
      <c r="V119" s="4">
        <v>81.819999999999993</v>
      </c>
      <c r="W119" s="4">
        <v>62.21</v>
      </c>
      <c r="X119" s="4">
        <v>104.2</v>
      </c>
      <c r="Y119" s="4" t="s">
        <v>47</v>
      </c>
      <c r="Z119" s="4" t="s">
        <v>47</v>
      </c>
      <c r="AA119" s="2">
        <v>2625</v>
      </c>
    </row>
    <row r="120" spans="13:32">
      <c r="M120" s="33" t="s">
        <v>77</v>
      </c>
      <c r="N120" t="s">
        <v>83</v>
      </c>
      <c r="O120" s="26" t="s">
        <v>67</v>
      </c>
      <c r="P120" s="26">
        <v>3</v>
      </c>
      <c r="Q120" s="30">
        <v>2</v>
      </c>
      <c r="R120" s="4">
        <v>19</v>
      </c>
      <c r="S120" s="4">
        <v>8.9789999999999992</v>
      </c>
      <c r="T120" s="4">
        <v>119.6</v>
      </c>
      <c r="U120" s="4">
        <v>3.9969999999999999</v>
      </c>
      <c r="V120" s="4">
        <v>70.22</v>
      </c>
      <c r="W120" s="4">
        <v>45.56</v>
      </c>
      <c r="X120" s="4">
        <v>142.9</v>
      </c>
      <c r="Y120" s="4" t="s">
        <v>47</v>
      </c>
      <c r="Z120" s="4" t="s">
        <v>47</v>
      </c>
      <c r="AA120" s="2">
        <v>2931</v>
      </c>
    </row>
    <row r="121" spans="13:32">
      <c r="M121" s="33" t="s">
        <v>77</v>
      </c>
      <c r="N121" t="s">
        <v>83</v>
      </c>
      <c r="O121" s="26" t="s">
        <v>67</v>
      </c>
      <c r="P121" s="28">
        <v>3</v>
      </c>
      <c r="Q121" s="28">
        <v>2</v>
      </c>
      <c r="R121" s="48">
        <v>20</v>
      </c>
      <c r="S121" s="48">
        <v>12.31</v>
      </c>
      <c r="T121" s="48">
        <v>133.80000000000001</v>
      </c>
      <c r="U121" s="48">
        <v>3.996</v>
      </c>
      <c r="V121" s="48">
        <v>60.23</v>
      </c>
      <c r="W121" s="48">
        <v>32.200000000000003</v>
      </c>
      <c r="X121" s="48">
        <v>195.9</v>
      </c>
      <c r="Y121" s="48" t="s">
        <v>47</v>
      </c>
      <c r="Z121" s="48" t="s">
        <v>47</v>
      </c>
      <c r="AA121" s="16">
        <v>3278</v>
      </c>
      <c r="AB121" s="13"/>
      <c r="AC121" s="13"/>
      <c r="AD121" s="13"/>
      <c r="AE121" s="13"/>
      <c r="AF121" s="13"/>
    </row>
    <row r="122" spans="13:32">
      <c r="M122" s="33" t="s">
        <v>78</v>
      </c>
      <c r="N122" t="s">
        <v>83</v>
      </c>
      <c r="O122" s="26" t="s">
        <v>67</v>
      </c>
      <c r="P122" s="30">
        <v>1</v>
      </c>
      <c r="Q122" s="30">
        <v>1</v>
      </c>
      <c r="R122" s="4">
        <v>1</v>
      </c>
      <c r="S122" s="4">
        <v>1</v>
      </c>
      <c r="T122" s="4">
        <v>120.2</v>
      </c>
      <c r="U122" s="4">
        <v>3.9569999999999999</v>
      </c>
      <c r="V122" s="4" t="s">
        <v>47</v>
      </c>
      <c r="W122" s="4" t="s">
        <v>47</v>
      </c>
      <c r="X122" s="4">
        <v>154.69999999999999</v>
      </c>
      <c r="Y122" s="4">
        <v>120.2</v>
      </c>
      <c r="Z122" s="4">
        <v>0.3821</v>
      </c>
      <c r="AA122" s="2">
        <v>2945</v>
      </c>
    </row>
    <row r="123" spans="13:32">
      <c r="M123" s="33" t="s">
        <v>78</v>
      </c>
      <c r="N123" t="s">
        <v>83</v>
      </c>
      <c r="O123" s="26" t="s">
        <v>67</v>
      </c>
      <c r="P123" s="30">
        <v>1</v>
      </c>
      <c r="Q123" s="30">
        <v>1</v>
      </c>
      <c r="R123" s="4">
        <v>2</v>
      </c>
      <c r="S123" s="4">
        <v>1.371</v>
      </c>
      <c r="T123" s="4">
        <v>125.4</v>
      </c>
      <c r="U123" s="4">
        <v>3.9580000000000002</v>
      </c>
      <c r="V123" s="4" t="s">
        <v>47</v>
      </c>
      <c r="W123" s="4" t="s">
        <v>47</v>
      </c>
      <c r="X123" s="4">
        <v>409.7</v>
      </c>
      <c r="Y123" s="4">
        <v>91.52</v>
      </c>
      <c r="Z123" s="4">
        <v>0.52380000000000004</v>
      </c>
      <c r="AA123" s="2">
        <v>3073</v>
      </c>
    </row>
    <row r="124" spans="13:32">
      <c r="M124" s="33" t="s">
        <v>78</v>
      </c>
      <c r="N124" t="s">
        <v>83</v>
      </c>
      <c r="O124" s="26" t="s">
        <v>67</v>
      </c>
      <c r="P124" s="30">
        <v>1</v>
      </c>
      <c r="Q124" s="30">
        <v>1</v>
      </c>
      <c r="R124" s="4">
        <v>3</v>
      </c>
      <c r="S124" s="4">
        <v>1.879</v>
      </c>
      <c r="T124" s="4">
        <v>131.69999999999999</v>
      </c>
      <c r="U124" s="4">
        <v>3.9609999999999999</v>
      </c>
      <c r="V124" s="4" t="s">
        <v>47</v>
      </c>
      <c r="W124" s="4" t="s">
        <v>47</v>
      </c>
      <c r="X124" s="4">
        <v>759.1</v>
      </c>
      <c r="Y124" s="4">
        <v>70.08</v>
      </c>
      <c r="Z124" s="4">
        <v>0.71809999999999996</v>
      </c>
      <c r="AA124" s="2">
        <v>3227</v>
      </c>
    </row>
    <row r="125" spans="13:32">
      <c r="M125" s="33" t="s">
        <v>78</v>
      </c>
      <c r="N125" t="s">
        <v>83</v>
      </c>
      <c r="O125" s="26" t="s">
        <v>67</v>
      </c>
      <c r="P125" s="30">
        <v>1</v>
      </c>
      <c r="Q125" s="30">
        <v>1</v>
      </c>
      <c r="R125" s="4">
        <v>4</v>
      </c>
      <c r="S125" s="4">
        <v>2.5750000000000002</v>
      </c>
      <c r="T125" s="4">
        <v>138.5</v>
      </c>
      <c r="U125" s="4">
        <v>3.9660000000000002</v>
      </c>
      <c r="V125" s="4" t="s">
        <v>47</v>
      </c>
      <c r="W125" s="4" t="s">
        <v>47</v>
      </c>
      <c r="X125" s="88">
        <v>1238</v>
      </c>
      <c r="Y125" s="4">
        <v>53.78</v>
      </c>
      <c r="Z125" s="4">
        <v>0.98409999999999997</v>
      </c>
      <c r="AA125" s="2">
        <v>3393</v>
      </c>
    </row>
    <row r="126" spans="13:32">
      <c r="M126" s="33" t="s">
        <v>78</v>
      </c>
      <c r="N126" t="s">
        <v>83</v>
      </c>
      <c r="O126" s="26" t="s">
        <v>67</v>
      </c>
      <c r="P126" s="30">
        <v>1</v>
      </c>
      <c r="Q126" s="30">
        <v>1</v>
      </c>
      <c r="R126" s="4">
        <v>5</v>
      </c>
      <c r="S126" s="4">
        <v>3.5289999999999999</v>
      </c>
      <c r="T126" s="4">
        <v>148.1</v>
      </c>
      <c r="U126" s="4">
        <v>3.9649999999999999</v>
      </c>
      <c r="V126" s="4" t="s">
        <v>47</v>
      </c>
      <c r="W126" s="4" t="s">
        <v>47</v>
      </c>
      <c r="X126" s="88">
        <v>1894</v>
      </c>
      <c r="Y126" s="4">
        <v>41.96</v>
      </c>
      <c r="Z126" s="4">
        <v>1.3480000000000001</v>
      </c>
      <c r="AA126" s="2">
        <v>3628</v>
      </c>
    </row>
    <row r="127" spans="13:32">
      <c r="M127" s="33" t="s">
        <v>78</v>
      </c>
      <c r="N127" t="s">
        <v>83</v>
      </c>
      <c r="O127" s="26" t="s">
        <v>67</v>
      </c>
      <c r="P127" s="30">
        <v>1</v>
      </c>
      <c r="Q127" s="30">
        <v>1</v>
      </c>
      <c r="R127" s="4">
        <v>6</v>
      </c>
      <c r="S127" s="4">
        <v>4.8390000000000004</v>
      </c>
      <c r="T127" s="4">
        <v>159.19999999999999</v>
      </c>
      <c r="U127" s="4">
        <v>3.964</v>
      </c>
      <c r="V127" s="4" t="s">
        <v>47</v>
      </c>
      <c r="W127" s="4" t="s">
        <v>47</v>
      </c>
      <c r="X127" s="88">
        <v>2794</v>
      </c>
      <c r="Y127" s="4">
        <v>32.89</v>
      </c>
      <c r="Z127" s="4">
        <v>1.849</v>
      </c>
      <c r="AA127" s="2">
        <v>3900</v>
      </c>
    </row>
    <row r="128" spans="13:32">
      <c r="M128" s="33" t="s">
        <v>78</v>
      </c>
      <c r="N128" t="s">
        <v>83</v>
      </c>
      <c r="O128" s="26" t="s">
        <v>67</v>
      </c>
      <c r="P128" s="30">
        <v>1</v>
      </c>
      <c r="Q128" s="30">
        <v>1</v>
      </c>
      <c r="R128" s="4">
        <v>7</v>
      </c>
      <c r="S128" s="4">
        <v>6.6319999999999997</v>
      </c>
      <c r="T128" s="4">
        <v>174.2</v>
      </c>
      <c r="U128" s="4">
        <v>3.964</v>
      </c>
      <c r="V128" s="4" t="s">
        <v>47</v>
      </c>
      <c r="W128" s="4" t="s">
        <v>47</v>
      </c>
      <c r="X128" s="88">
        <v>4026</v>
      </c>
      <c r="Y128" s="4">
        <v>26.26</v>
      </c>
      <c r="Z128" s="4">
        <v>2.5350000000000001</v>
      </c>
      <c r="AA128" s="2">
        <v>4267</v>
      </c>
    </row>
    <row r="129" spans="4:27">
      <c r="M129" s="33" t="s">
        <v>78</v>
      </c>
      <c r="N129" t="s">
        <v>83</v>
      </c>
      <c r="O129" s="26" t="s">
        <v>67</v>
      </c>
      <c r="P129" s="30">
        <v>1</v>
      </c>
      <c r="Q129" s="30">
        <v>1</v>
      </c>
      <c r="R129" s="4">
        <v>8</v>
      </c>
      <c r="S129" s="4">
        <v>9.09</v>
      </c>
      <c r="T129" s="4">
        <v>194.9</v>
      </c>
      <c r="U129" s="4">
        <v>3.9660000000000002</v>
      </c>
      <c r="V129" s="4" t="s">
        <v>47</v>
      </c>
      <c r="W129" s="4" t="s">
        <v>47</v>
      </c>
      <c r="X129" s="88">
        <v>5715</v>
      </c>
      <c r="Y129" s="4">
        <v>21.44</v>
      </c>
      <c r="Z129" s="4">
        <v>3.4740000000000002</v>
      </c>
      <c r="AA129" s="2">
        <v>4776</v>
      </c>
    </row>
    <row r="130" spans="4:27">
      <c r="M130" s="33" t="s">
        <v>78</v>
      </c>
      <c r="N130" t="s">
        <v>83</v>
      </c>
      <c r="O130" s="26" t="s">
        <v>67</v>
      </c>
      <c r="P130" s="30">
        <v>1</v>
      </c>
      <c r="Q130" s="30">
        <v>1</v>
      </c>
      <c r="R130" s="4">
        <v>9</v>
      </c>
      <c r="S130" s="4">
        <v>12.46</v>
      </c>
      <c r="T130" s="4">
        <v>219.2</v>
      </c>
      <c r="U130" s="4">
        <v>3.9670000000000001</v>
      </c>
      <c r="V130" s="4" t="s">
        <v>47</v>
      </c>
      <c r="W130" s="4" t="s">
        <v>47</v>
      </c>
      <c r="X130" s="88">
        <v>8030</v>
      </c>
      <c r="Y130" s="4">
        <v>17.600000000000001</v>
      </c>
      <c r="Z130" s="4">
        <v>4.7610000000000001</v>
      </c>
      <c r="AA130" s="2">
        <v>5370</v>
      </c>
    </row>
    <row r="131" spans="4:27">
      <c r="M131" s="33" t="s">
        <v>78</v>
      </c>
      <c r="N131" t="s">
        <v>83</v>
      </c>
      <c r="O131" s="26" t="s">
        <v>67</v>
      </c>
      <c r="P131" s="30">
        <v>1</v>
      </c>
      <c r="Q131" s="30">
        <v>1</v>
      </c>
      <c r="R131" s="4">
        <v>10</v>
      </c>
      <c r="S131" s="4">
        <v>17.079999999999998</v>
      </c>
      <c r="T131" s="4">
        <v>250.1</v>
      </c>
      <c r="U131" s="4">
        <v>3.9649999999999999</v>
      </c>
      <c r="V131" s="4" t="s">
        <v>47</v>
      </c>
      <c r="W131" s="4" t="s">
        <v>47</v>
      </c>
      <c r="X131" s="88">
        <v>11200</v>
      </c>
      <c r="Y131" s="4">
        <v>14.64</v>
      </c>
      <c r="Z131" s="4">
        <v>6.5270000000000001</v>
      </c>
      <c r="AA131" s="2">
        <v>6127</v>
      </c>
    </row>
    <row r="132" spans="4:27">
      <c r="M132" s="33" t="s">
        <v>78</v>
      </c>
      <c r="N132" t="s">
        <v>83</v>
      </c>
      <c r="O132" s="26" t="s">
        <v>67</v>
      </c>
      <c r="P132" s="30">
        <v>1</v>
      </c>
      <c r="Q132" s="30">
        <v>1</v>
      </c>
      <c r="R132" s="4">
        <v>11</v>
      </c>
      <c r="S132" s="4">
        <v>23.42</v>
      </c>
      <c r="T132" s="4">
        <v>273.7</v>
      </c>
      <c r="U132" s="4">
        <v>3.9630000000000001</v>
      </c>
      <c r="V132" s="4" t="s">
        <v>47</v>
      </c>
      <c r="W132" s="4" t="s">
        <v>47</v>
      </c>
      <c r="X132" s="88">
        <v>15560</v>
      </c>
      <c r="Y132" s="4">
        <v>11.69</v>
      </c>
      <c r="Z132" s="4">
        <v>8.952</v>
      </c>
      <c r="AA132" s="2">
        <v>6707</v>
      </c>
    </row>
    <row r="133" spans="4:27">
      <c r="M133" s="33" t="s">
        <v>78</v>
      </c>
      <c r="N133" t="s">
        <v>83</v>
      </c>
      <c r="O133" s="26" t="s">
        <v>67</v>
      </c>
      <c r="P133" s="30">
        <v>1</v>
      </c>
      <c r="Q133" s="30">
        <v>1</v>
      </c>
      <c r="R133" s="4">
        <v>12</v>
      </c>
      <c r="S133" s="4">
        <v>32.1</v>
      </c>
      <c r="T133" s="4">
        <v>285.60000000000002</v>
      </c>
      <c r="U133" s="4">
        <v>3.964</v>
      </c>
      <c r="V133" s="4" t="s">
        <v>47</v>
      </c>
      <c r="W133" s="4" t="s">
        <v>47</v>
      </c>
      <c r="X133" s="88">
        <v>21520</v>
      </c>
      <c r="Y133" s="4">
        <v>8.8970000000000002</v>
      </c>
      <c r="Z133" s="4">
        <v>12.27</v>
      </c>
      <c r="AA133" s="2">
        <v>6998</v>
      </c>
    </row>
    <row r="134" spans="4:27">
      <c r="M134" s="33" t="s">
        <v>78</v>
      </c>
      <c r="N134" t="s">
        <v>83</v>
      </c>
      <c r="O134" s="26" t="s">
        <v>67</v>
      </c>
      <c r="P134" s="30">
        <v>1</v>
      </c>
      <c r="Q134" s="30">
        <v>1</v>
      </c>
      <c r="R134" s="4">
        <v>13</v>
      </c>
      <c r="S134" s="4">
        <v>43.99</v>
      </c>
      <c r="T134" s="4">
        <v>309.60000000000002</v>
      </c>
      <c r="U134" s="4">
        <v>3.9649999999999999</v>
      </c>
      <c r="V134" s="4" t="s">
        <v>47</v>
      </c>
      <c r="W134" s="4" t="s">
        <v>47</v>
      </c>
      <c r="X134" s="88">
        <v>29700</v>
      </c>
      <c r="Y134" s="4">
        <v>7.0389999999999997</v>
      </c>
      <c r="Z134" s="4">
        <v>16.809999999999999</v>
      </c>
      <c r="AA134" s="2">
        <v>7586</v>
      </c>
    </row>
    <row r="135" spans="4:27">
      <c r="M135" s="33" t="s">
        <v>78</v>
      </c>
      <c r="N135" t="s">
        <v>83</v>
      </c>
      <c r="O135" s="26" t="s">
        <v>67</v>
      </c>
      <c r="P135" s="30">
        <v>1</v>
      </c>
      <c r="Q135" s="30">
        <v>1</v>
      </c>
      <c r="R135" s="4">
        <v>14</v>
      </c>
      <c r="S135" s="4">
        <v>60.32</v>
      </c>
      <c r="T135" s="4">
        <v>343.6</v>
      </c>
      <c r="U135" s="4">
        <v>3.9649999999999999</v>
      </c>
      <c r="V135" s="4" t="s">
        <v>47</v>
      </c>
      <c r="W135" s="4" t="s">
        <v>47</v>
      </c>
      <c r="X135" s="88">
        <v>40910</v>
      </c>
      <c r="Y135" s="4">
        <v>5.6959999999999997</v>
      </c>
      <c r="Z135" s="4">
        <v>23.05</v>
      </c>
      <c r="AA135" s="2">
        <v>8419</v>
      </c>
    </row>
    <row r="136" spans="4:27">
      <c r="M136" s="33" t="s">
        <v>78</v>
      </c>
      <c r="N136" t="s">
        <v>83</v>
      </c>
      <c r="O136" s="26" t="s">
        <v>67</v>
      </c>
      <c r="P136" s="30">
        <v>1</v>
      </c>
      <c r="Q136" s="30">
        <v>1</v>
      </c>
      <c r="R136" s="4">
        <v>15</v>
      </c>
      <c r="S136" s="4">
        <v>82.67</v>
      </c>
      <c r="T136" s="4">
        <v>367</v>
      </c>
      <c r="U136" s="4">
        <v>3.968</v>
      </c>
      <c r="V136" s="4" t="s">
        <v>47</v>
      </c>
      <c r="W136" s="4" t="s">
        <v>47</v>
      </c>
      <c r="X136" s="88">
        <v>56280</v>
      </c>
      <c r="Y136" s="4">
        <v>4.4400000000000004</v>
      </c>
      <c r="Z136" s="4">
        <v>31.59</v>
      </c>
      <c r="AA136" s="2">
        <v>8993</v>
      </c>
    </row>
    <row r="137" spans="4:27">
      <c r="D137" s="2"/>
      <c r="M137" s="33" t="s">
        <v>78</v>
      </c>
      <c r="N137" t="s">
        <v>83</v>
      </c>
      <c r="O137" s="26" t="s">
        <v>67</v>
      </c>
      <c r="P137" s="30">
        <v>1</v>
      </c>
      <c r="Q137" s="30">
        <v>1</v>
      </c>
      <c r="R137" s="4">
        <v>16</v>
      </c>
      <c r="S137" s="4">
        <v>113.3</v>
      </c>
      <c r="T137" s="4">
        <v>404.7</v>
      </c>
      <c r="U137" s="4">
        <v>3.9740000000000002</v>
      </c>
      <c r="V137" s="4" t="s">
        <v>47</v>
      </c>
      <c r="W137" s="4" t="s">
        <v>47</v>
      </c>
      <c r="X137" s="88">
        <v>77340</v>
      </c>
      <c r="Y137" s="4">
        <v>3.5720000000000001</v>
      </c>
      <c r="Z137" s="4">
        <v>43.3</v>
      </c>
      <c r="AA137" s="2">
        <v>9915</v>
      </c>
    </row>
    <row r="138" spans="4:27">
      <c r="M138" s="33" t="s">
        <v>78</v>
      </c>
      <c r="N138" t="s">
        <v>83</v>
      </c>
      <c r="O138" s="26" t="s">
        <v>67</v>
      </c>
      <c r="P138" s="30">
        <v>1</v>
      </c>
      <c r="Q138" s="30">
        <v>1</v>
      </c>
      <c r="R138" s="4">
        <v>17</v>
      </c>
      <c r="S138" s="4">
        <v>155.30000000000001</v>
      </c>
      <c r="T138" s="4">
        <v>457.2</v>
      </c>
      <c r="U138" s="4">
        <v>3.9790000000000001</v>
      </c>
      <c r="V138" s="4" t="s">
        <v>47</v>
      </c>
      <c r="W138" s="4" t="s">
        <v>47</v>
      </c>
      <c r="X138" s="88">
        <v>106200</v>
      </c>
      <c r="Y138" s="4">
        <v>2.9430000000000001</v>
      </c>
      <c r="Z138" s="4">
        <v>59.37</v>
      </c>
      <c r="AA138" s="2">
        <v>11200</v>
      </c>
    </row>
    <row r="139" spans="4:27">
      <c r="M139" s="33" t="s">
        <v>78</v>
      </c>
      <c r="N139" t="s">
        <v>83</v>
      </c>
      <c r="O139" s="26" t="s">
        <v>67</v>
      </c>
      <c r="P139" s="30">
        <v>1</v>
      </c>
      <c r="Q139" s="30">
        <v>1</v>
      </c>
      <c r="R139" s="4">
        <v>18</v>
      </c>
      <c r="S139" s="4">
        <v>213</v>
      </c>
      <c r="T139" s="4">
        <v>497.9</v>
      </c>
      <c r="U139" s="4">
        <v>3.9830000000000001</v>
      </c>
      <c r="V139" s="4" t="s">
        <v>47</v>
      </c>
      <c r="W139" s="4" t="s">
        <v>47</v>
      </c>
      <c r="X139" s="88">
        <v>145800</v>
      </c>
      <c r="Y139" s="4">
        <v>2.3380000000000001</v>
      </c>
      <c r="Z139" s="4">
        <v>81.400000000000006</v>
      </c>
      <c r="AA139" s="2">
        <v>12200</v>
      </c>
    </row>
    <row r="140" spans="4:27">
      <c r="M140" s="33" t="s">
        <v>78</v>
      </c>
      <c r="N140" t="s">
        <v>83</v>
      </c>
      <c r="O140" s="26" t="s">
        <v>67</v>
      </c>
      <c r="P140" s="30">
        <v>1</v>
      </c>
      <c r="Q140" s="30">
        <v>1</v>
      </c>
      <c r="R140" s="4">
        <v>19</v>
      </c>
      <c r="S140" s="4">
        <v>292</v>
      </c>
      <c r="T140" s="4">
        <v>529.29999999999995</v>
      </c>
      <c r="U140" s="4">
        <v>3.9860000000000002</v>
      </c>
      <c r="V140" s="4" t="s">
        <v>47</v>
      </c>
      <c r="W140" s="4" t="s">
        <v>47</v>
      </c>
      <c r="X140" s="88">
        <v>200100</v>
      </c>
      <c r="Y140" s="4">
        <v>1.8129999999999999</v>
      </c>
      <c r="Z140" s="4">
        <v>111.6</v>
      </c>
      <c r="AA140" s="2">
        <v>12970</v>
      </c>
    </row>
    <row r="141" spans="4:27">
      <c r="M141" s="33" t="s">
        <v>78</v>
      </c>
      <c r="N141" t="s">
        <v>83</v>
      </c>
      <c r="O141" s="26" t="s">
        <v>67</v>
      </c>
      <c r="P141" s="28">
        <v>1</v>
      </c>
      <c r="Q141" s="28">
        <v>1</v>
      </c>
      <c r="R141" s="4">
        <v>20</v>
      </c>
      <c r="S141" s="4">
        <v>400.2</v>
      </c>
      <c r="T141" s="4">
        <v>559.20000000000005</v>
      </c>
      <c r="U141" s="4">
        <v>3.9889999999999999</v>
      </c>
      <c r="V141" s="4" t="s">
        <v>47</v>
      </c>
      <c r="W141" s="4" t="s">
        <v>47</v>
      </c>
      <c r="X141" s="88">
        <v>274400</v>
      </c>
      <c r="Y141" s="4">
        <v>1.397</v>
      </c>
      <c r="Z141" s="4">
        <v>152.9</v>
      </c>
      <c r="AA141" s="2">
        <v>13700</v>
      </c>
    </row>
    <row r="142" spans="4:27">
      <c r="M142" s="33" t="s">
        <v>78</v>
      </c>
      <c r="N142" t="s">
        <v>83</v>
      </c>
      <c r="O142" s="26" t="s">
        <v>67</v>
      </c>
      <c r="P142" s="30">
        <v>2</v>
      </c>
      <c r="Q142" s="30">
        <v>1</v>
      </c>
      <c r="R142" s="4">
        <v>1</v>
      </c>
      <c r="S142" s="4">
        <v>1</v>
      </c>
      <c r="T142" s="4">
        <v>107</v>
      </c>
      <c r="U142" s="4">
        <v>3.98</v>
      </c>
      <c r="V142" s="4" t="s">
        <v>47</v>
      </c>
      <c r="W142" s="4" t="s">
        <v>47</v>
      </c>
      <c r="X142" s="4">
        <v>148.9</v>
      </c>
      <c r="Y142" s="4">
        <v>107</v>
      </c>
      <c r="Z142" s="4">
        <v>0.38219999999999998</v>
      </c>
      <c r="AA142" s="2">
        <v>2622</v>
      </c>
    </row>
    <row r="143" spans="4:27">
      <c r="M143" s="33" t="s">
        <v>78</v>
      </c>
      <c r="N143" t="s">
        <v>83</v>
      </c>
      <c r="O143" s="26" t="s">
        <v>67</v>
      </c>
      <c r="P143" s="30">
        <v>2</v>
      </c>
      <c r="Q143" s="30">
        <v>1</v>
      </c>
      <c r="R143" s="4">
        <v>2</v>
      </c>
      <c r="S143" s="4">
        <v>1.3720000000000001</v>
      </c>
      <c r="T143" s="4">
        <v>105.8</v>
      </c>
      <c r="U143" s="4">
        <v>3.9790000000000001</v>
      </c>
      <c r="V143" s="4" t="s">
        <v>47</v>
      </c>
      <c r="W143" s="4" t="s">
        <v>47</v>
      </c>
      <c r="X143" s="4">
        <v>404</v>
      </c>
      <c r="Y143" s="4">
        <v>77.14</v>
      </c>
      <c r="Z143" s="4">
        <v>0.52429999999999999</v>
      </c>
      <c r="AA143" s="2">
        <v>2593</v>
      </c>
    </row>
    <row r="144" spans="4:27">
      <c r="M144" s="33" t="s">
        <v>78</v>
      </c>
      <c r="N144" t="s">
        <v>83</v>
      </c>
      <c r="O144" s="26" t="s">
        <v>67</v>
      </c>
      <c r="P144" s="30">
        <v>2</v>
      </c>
      <c r="Q144" s="30">
        <v>1</v>
      </c>
      <c r="R144" s="4">
        <v>3</v>
      </c>
      <c r="S144" s="4">
        <v>1.88</v>
      </c>
      <c r="T144" s="4">
        <v>107.4</v>
      </c>
      <c r="U144" s="4">
        <v>3.984</v>
      </c>
      <c r="V144" s="4" t="s">
        <v>47</v>
      </c>
      <c r="W144" s="4" t="s">
        <v>47</v>
      </c>
      <c r="X144" s="4">
        <v>753.5</v>
      </c>
      <c r="Y144" s="4">
        <v>57.12</v>
      </c>
      <c r="Z144" s="4">
        <v>0.71840000000000004</v>
      </c>
      <c r="AA144" s="2">
        <v>2631</v>
      </c>
    </row>
    <row r="145" spans="13:27">
      <c r="M145" s="33" t="s">
        <v>78</v>
      </c>
      <c r="N145" t="s">
        <v>83</v>
      </c>
      <c r="O145" s="26" t="s">
        <v>67</v>
      </c>
      <c r="P145" s="30">
        <v>2</v>
      </c>
      <c r="Q145" s="30">
        <v>1</v>
      </c>
      <c r="R145" s="4">
        <v>4</v>
      </c>
      <c r="S145" s="4">
        <v>2.5760000000000001</v>
      </c>
      <c r="T145" s="4">
        <v>112.6</v>
      </c>
      <c r="U145" s="4">
        <v>3.9820000000000002</v>
      </c>
      <c r="V145" s="4" t="s">
        <v>47</v>
      </c>
      <c r="W145" s="4" t="s">
        <v>47</v>
      </c>
      <c r="X145" s="88">
        <v>1232</v>
      </c>
      <c r="Y145" s="4">
        <v>43.72</v>
      </c>
      <c r="Z145" s="4">
        <v>0.98419999999999996</v>
      </c>
      <c r="AA145" s="2">
        <v>2759</v>
      </c>
    </row>
    <row r="146" spans="13:27">
      <c r="M146" s="33" t="s">
        <v>78</v>
      </c>
      <c r="N146" t="s">
        <v>83</v>
      </c>
      <c r="O146" s="26" t="s">
        <v>67</v>
      </c>
      <c r="P146" s="30">
        <v>2</v>
      </c>
      <c r="Q146" s="30">
        <v>1</v>
      </c>
      <c r="R146" s="4">
        <v>5</v>
      </c>
      <c r="S146" s="4">
        <v>3.53</v>
      </c>
      <c r="T146" s="4">
        <v>121.6</v>
      </c>
      <c r="U146" s="4">
        <v>3.9820000000000002</v>
      </c>
      <c r="V146" s="4" t="s">
        <v>47</v>
      </c>
      <c r="W146" s="4" t="s">
        <v>47</v>
      </c>
      <c r="X146" s="88">
        <v>1889</v>
      </c>
      <c r="Y146" s="4">
        <v>34.44</v>
      </c>
      <c r="Z146" s="4">
        <v>1.349</v>
      </c>
      <c r="AA146" s="2">
        <v>2979</v>
      </c>
    </row>
    <row r="147" spans="13:27">
      <c r="M147" s="33" t="s">
        <v>78</v>
      </c>
      <c r="N147" t="s">
        <v>83</v>
      </c>
      <c r="O147" s="26" t="s">
        <v>67</v>
      </c>
      <c r="P147" s="30">
        <v>2</v>
      </c>
      <c r="Q147" s="30">
        <v>1</v>
      </c>
      <c r="R147" s="4">
        <v>6</v>
      </c>
      <c r="S147" s="4">
        <v>4.8390000000000004</v>
      </c>
      <c r="T147" s="4">
        <v>132.19999999999999</v>
      </c>
      <c r="U147" s="4">
        <v>3.9830000000000001</v>
      </c>
      <c r="V147" s="4" t="s">
        <v>47</v>
      </c>
      <c r="W147" s="4" t="s">
        <v>47</v>
      </c>
      <c r="X147" s="88">
        <v>2788</v>
      </c>
      <c r="Y147" s="4">
        <v>27.33</v>
      </c>
      <c r="Z147" s="4">
        <v>1.849</v>
      </c>
      <c r="AA147" s="2">
        <v>3240</v>
      </c>
    </row>
    <row r="148" spans="13:27">
      <c r="M148" s="33" t="s">
        <v>78</v>
      </c>
      <c r="N148" t="s">
        <v>83</v>
      </c>
      <c r="O148" s="26" t="s">
        <v>67</v>
      </c>
      <c r="P148" s="30">
        <v>2</v>
      </c>
      <c r="Q148" s="30">
        <v>1</v>
      </c>
      <c r="R148" s="4">
        <v>7</v>
      </c>
      <c r="S148" s="4">
        <v>6.6319999999999997</v>
      </c>
      <c r="T148" s="4">
        <v>142.69999999999999</v>
      </c>
      <c r="U148" s="4">
        <v>3.9820000000000002</v>
      </c>
      <c r="V148" s="4" t="s">
        <v>47</v>
      </c>
      <c r="W148" s="4" t="s">
        <v>47</v>
      </c>
      <c r="X148" s="88">
        <v>4021</v>
      </c>
      <c r="Y148" s="4">
        <v>21.52</v>
      </c>
      <c r="Z148" s="4">
        <v>2.5350000000000001</v>
      </c>
      <c r="AA148" s="2">
        <v>3497</v>
      </c>
    </row>
    <row r="149" spans="13:27">
      <c r="M149" s="33" t="s">
        <v>78</v>
      </c>
      <c r="N149" t="s">
        <v>83</v>
      </c>
      <c r="O149" s="26" t="s">
        <v>67</v>
      </c>
      <c r="P149" s="30">
        <v>2</v>
      </c>
      <c r="Q149" s="30">
        <v>1</v>
      </c>
      <c r="R149" s="4">
        <v>8</v>
      </c>
      <c r="S149" s="4">
        <v>9.0920000000000005</v>
      </c>
      <c r="T149" s="4">
        <v>153.19999999999999</v>
      </c>
      <c r="U149" s="4">
        <v>3.9830000000000001</v>
      </c>
      <c r="V149" s="4" t="s">
        <v>47</v>
      </c>
      <c r="W149" s="4" t="s">
        <v>47</v>
      </c>
      <c r="X149" s="88">
        <v>5711</v>
      </c>
      <c r="Y149" s="4">
        <v>16.850000000000001</v>
      </c>
      <c r="Z149" s="4">
        <v>3.4740000000000002</v>
      </c>
      <c r="AA149" s="2">
        <v>3753</v>
      </c>
    </row>
    <row r="150" spans="13:27">
      <c r="M150" s="33" t="s">
        <v>78</v>
      </c>
      <c r="N150" t="s">
        <v>83</v>
      </c>
      <c r="O150" s="26" t="s">
        <v>67</v>
      </c>
      <c r="P150" s="30">
        <v>2</v>
      </c>
      <c r="Q150" s="30">
        <v>1</v>
      </c>
      <c r="R150" s="4">
        <v>9</v>
      </c>
      <c r="S150" s="4">
        <v>12.46</v>
      </c>
      <c r="T150" s="4">
        <v>164.1</v>
      </c>
      <c r="U150" s="4">
        <v>3.9830000000000001</v>
      </c>
      <c r="V150" s="4" t="s">
        <v>47</v>
      </c>
      <c r="W150" s="4" t="s">
        <v>47</v>
      </c>
      <c r="X150" s="88">
        <v>8028</v>
      </c>
      <c r="Y150" s="4">
        <v>13.17</v>
      </c>
      <c r="Z150" s="4">
        <v>4.7629999999999999</v>
      </c>
      <c r="AA150" s="2">
        <v>4021</v>
      </c>
    </row>
    <row r="151" spans="13:27">
      <c r="M151" s="33" t="s">
        <v>78</v>
      </c>
      <c r="N151" t="s">
        <v>83</v>
      </c>
      <c r="O151" s="26" t="s">
        <v>67</v>
      </c>
      <c r="P151" s="30">
        <v>2</v>
      </c>
      <c r="Q151" s="30">
        <v>1</v>
      </c>
      <c r="R151" s="4">
        <v>10</v>
      </c>
      <c r="S151" s="4">
        <v>17.079999999999998</v>
      </c>
      <c r="T151" s="4">
        <v>175.8</v>
      </c>
      <c r="U151" s="4">
        <v>3.9860000000000002</v>
      </c>
      <c r="V151" s="4" t="s">
        <v>47</v>
      </c>
      <c r="W151" s="4" t="s">
        <v>47</v>
      </c>
      <c r="X151" s="88">
        <v>11200</v>
      </c>
      <c r="Y151" s="4">
        <v>10.29</v>
      </c>
      <c r="Z151" s="4">
        <v>6.5279999999999996</v>
      </c>
      <c r="AA151" s="2">
        <v>4307</v>
      </c>
    </row>
    <row r="152" spans="13:27">
      <c r="M152" s="33" t="s">
        <v>78</v>
      </c>
      <c r="N152" t="s">
        <v>83</v>
      </c>
      <c r="O152" s="26" t="s">
        <v>67</v>
      </c>
      <c r="P152" s="30">
        <v>2</v>
      </c>
      <c r="Q152" s="30">
        <v>1</v>
      </c>
      <c r="R152" s="4">
        <v>11</v>
      </c>
      <c r="S152" s="4">
        <v>23.42</v>
      </c>
      <c r="T152" s="4">
        <v>188.6</v>
      </c>
      <c r="U152" s="4">
        <v>3.984</v>
      </c>
      <c r="V152" s="4" t="s">
        <v>47</v>
      </c>
      <c r="W152" s="4" t="s">
        <v>47</v>
      </c>
      <c r="X152" s="88">
        <v>15560</v>
      </c>
      <c r="Y152" s="4">
        <v>8.0559999999999992</v>
      </c>
      <c r="Z152" s="4">
        <v>8.9480000000000004</v>
      </c>
      <c r="AA152" s="2">
        <v>4622</v>
      </c>
    </row>
    <row r="153" spans="13:27">
      <c r="M153" s="33" t="s">
        <v>78</v>
      </c>
      <c r="N153" t="s">
        <v>83</v>
      </c>
      <c r="O153" s="26" t="s">
        <v>67</v>
      </c>
      <c r="P153" s="30">
        <v>2</v>
      </c>
      <c r="Q153" s="30">
        <v>1</v>
      </c>
      <c r="R153" s="4">
        <v>12</v>
      </c>
      <c r="S153" s="4">
        <v>32.1</v>
      </c>
      <c r="T153" s="4">
        <v>204.9</v>
      </c>
      <c r="U153" s="4">
        <v>3.984</v>
      </c>
      <c r="V153" s="4" t="s">
        <v>47</v>
      </c>
      <c r="W153" s="4" t="s">
        <v>47</v>
      </c>
      <c r="X153" s="88">
        <v>21520</v>
      </c>
      <c r="Y153" s="4">
        <v>6.383</v>
      </c>
      <c r="Z153" s="4">
        <v>12.27</v>
      </c>
      <c r="AA153" s="2">
        <v>5020</v>
      </c>
    </row>
    <row r="154" spans="13:27">
      <c r="M154" s="33" t="s">
        <v>78</v>
      </c>
      <c r="N154" t="s">
        <v>83</v>
      </c>
      <c r="O154" s="26" t="s">
        <v>67</v>
      </c>
      <c r="P154" s="30">
        <v>2</v>
      </c>
      <c r="Q154" s="30">
        <v>1</v>
      </c>
      <c r="R154" s="4">
        <v>13</v>
      </c>
      <c r="S154" s="4">
        <v>43.99</v>
      </c>
      <c r="T154" s="4">
        <v>222.4</v>
      </c>
      <c r="U154" s="4">
        <v>3.988</v>
      </c>
      <c r="V154" s="4" t="s">
        <v>47</v>
      </c>
      <c r="W154" s="4" t="s">
        <v>47</v>
      </c>
      <c r="X154" s="88">
        <v>29700</v>
      </c>
      <c r="Y154" s="4">
        <v>5.0570000000000004</v>
      </c>
      <c r="Z154" s="4">
        <v>16.809999999999999</v>
      </c>
      <c r="AA154" s="2">
        <v>5450</v>
      </c>
    </row>
    <row r="155" spans="13:27">
      <c r="M155" s="33" t="s">
        <v>78</v>
      </c>
      <c r="N155" t="s">
        <v>83</v>
      </c>
      <c r="O155" s="26" t="s">
        <v>67</v>
      </c>
      <c r="P155" s="30">
        <v>2</v>
      </c>
      <c r="Q155" s="30">
        <v>1</v>
      </c>
      <c r="R155" s="4">
        <v>14</v>
      </c>
      <c r="S155" s="4">
        <v>60.3</v>
      </c>
      <c r="T155" s="4">
        <v>244.8</v>
      </c>
      <c r="U155" s="4">
        <v>3.9849999999999999</v>
      </c>
      <c r="V155" s="4" t="s">
        <v>47</v>
      </c>
      <c r="W155" s="4" t="s">
        <v>47</v>
      </c>
      <c r="X155" s="88">
        <v>40910</v>
      </c>
      <c r="Y155" s="4">
        <v>4.0590000000000002</v>
      </c>
      <c r="Z155" s="4">
        <v>23.04</v>
      </c>
      <c r="AA155" s="2">
        <v>5998</v>
      </c>
    </row>
    <row r="156" spans="13:27">
      <c r="M156" s="33" t="s">
        <v>78</v>
      </c>
      <c r="N156" t="s">
        <v>83</v>
      </c>
      <c r="O156" s="26" t="s">
        <v>67</v>
      </c>
      <c r="P156" s="30">
        <v>2</v>
      </c>
      <c r="Q156" s="30">
        <v>1</v>
      </c>
      <c r="R156" s="4">
        <v>15</v>
      </c>
      <c r="S156" s="4">
        <v>82.66</v>
      </c>
      <c r="T156" s="4">
        <v>270.5</v>
      </c>
      <c r="U156" s="4">
        <v>3.9860000000000002</v>
      </c>
      <c r="V156" s="4" t="s">
        <v>47</v>
      </c>
      <c r="W156" s="4" t="s">
        <v>47</v>
      </c>
      <c r="X156" s="88">
        <v>56280</v>
      </c>
      <c r="Y156" s="4">
        <v>3.2730000000000001</v>
      </c>
      <c r="Z156" s="4">
        <v>31.59</v>
      </c>
      <c r="AA156" s="2">
        <v>6629</v>
      </c>
    </row>
    <row r="157" spans="13:27">
      <c r="M157" s="33" t="s">
        <v>78</v>
      </c>
      <c r="N157" t="s">
        <v>83</v>
      </c>
      <c r="O157" s="26" t="s">
        <v>67</v>
      </c>
      <c r="P157" s="30">
        <v>2</v>
      </c>
      <c r="Q157" s="30">
        <v>1</v>
      </c>
      <c r="R157" s="4">
        <v>16</v>
      </c>
      <c r="S157" s="4">
        <v>113.3</v>
      </c>
      <c r="T157" s="4">
        <v>302.39999999999998</v>
      </c>
      <c r="U157" s="4">
        <v>3.9910000000000001</v>
      </c>
      <c r="V157" s="4" t="s">
        <v>47</v>
      </c>
      <c r="W157" s="4" t="s">
        <v>47</v>
      </c>
      <c r="X157" s="88">
        <v>77340</v>
      </c>
      <c r="Y157" s="4">
        <v>2.669</v>
      </c>
      <c r="Z157" s="4">
        <v>43.3</v>
      </c>
      <c r="AA157" s="2">
        <v>7410</v>
      </c>
    </row>
    <row r="158" spans="13:27">
      <c r="M158" s="33" t="s">
        <v>78</v>
      </c>
      <c r="N158" t="s">
        <v>83</v>
      </c>
      <c r="O158" s="26" t="s">
        <v>67</v>
      </c>
      <c r="P158" s="30">
        <v>2</v>
      </c>
      <c r="Q158" s="30">
        <v>1</v>
      </c>
      <c r="R158" s="4">
        <v>17</v>
      </c>
      <c r="S158" s="4">
        <v>155.30000000000001</v>
      </c>
      <c r="T158" s="4">
        <v>340.1</v>
      </c>
      <c r="U158" s="4">
        <v>3.9929999999999999</v>
      </c>
      <c r="V158" s="4" t="s">
        <v>47</v>
      </c>
      <c r="W158" s="4" t="s">
        <v>47</v>
      </c>
      <c r="X158" s="88">
        <v>106200</v>
      </c>
      <c r="Y158" s="4">
        <v>2.19</v>
      </c>
      <c r="Z158" s="4">
        <v>59.36</v>
      </c>
      <c r="AA158" s="2">
        <v>8333</v>
      </c>
    </row>
    <row r="159" spans="13:27">
      <c r="M159" s="33" t="s">
        <v>78</v>
      </c>
      <c r="N159" t="s">
        <v>83</v>
      </c>
      <c r="O159" s="26" t="s">
        <v>67</v>
      </c>
      <c r="P159" s="30">
        <v>2</v>
      </c>
      <c r="Q159" s="30">
        <v>1</v>
      </c>
      <c r="R159" s="4">
        <v>18</v>
      </c>
      <c r="S159" s="4">
        <v>212.9</v>
      </c>
      <c r="T159" s="4">
        <v>383.3</v>
      </c>
      <c r="U159" s="4">
        <v>3.996</v>
      </c>
      <c r="V159" s="4" t="s">
        <v>47</v>
      </c>
      <c r="W159" s="4" t="s">
        <v>47</v>
      </c>
      <c r="X159" s="88">
        <v>145800</v>
      </c>
      <c r="Y159" s="4">
        <v>1.8</v>
      </c>
      <c r="Z159" s="4">
        <v>81.37</v>
      </c>
      <c r="AA159" s="2">
        <v>9391</v>
      </c>
    </row>
    <row r="160" spans="13:27">
      <c r="M160" s="33" t="s">
        <v>78</v>
      </c>
      <c r="N160" t="s">
        <v>83</v>
      </c>
      <c r="O160" s="26" t="s">
        <v>67</v>
      </c>
      <c r="P160" s="30">
        <v>2</v>
      </c>
      <c r="Q160" s="30">
        <v>1</v>
      </c>
      <c r="R160" s="4">
        <v>19</v>
      </c>
      <c r="S160" s="4">
        <v>291.8</v>
      </c>
      <c r="T160" s="4">
        <v>430.1</v>
      </c>
      <c r="U160" s="4">
        <v>4</v>
      </c>
      <c r="V160" s="4" t="s">
        <v>47</v>
      </c>
      <c r="W160" s="4" t="s">
        <v>47</v>
      </c>
      <c r="X160" s="88">
        <v>200000</v>
      </c>
      <c r="Y160" s="4">
        <v>1.474</v>
      </c>
      <c r="Z160" s="4">
        <v>111.5</v>
      </c>
      <c r="AA160" s="2">
        <v>10540</v>
      </c>
    </row>
    <row r="161" spans="13:27">
      <c r="M161" s="33" t="s">
        <v>78</v>
      </c>
      <c r="N161" t="s">
        <v>83</v>
      </c>
      <c r="O161" s="26" t="s">
        <v>67</v>
      </c>
      <c r="P161" s="28">
        <v>2</v>
      </c>
      <c r="Q161" s="28">
        <v>1</v>
      </c>
      <c r="R161" s="4">
        <v>20</v>
      </c>
      <c r="S161" s="4">
        <v>400.1</v>
      </c>
      <c r="T161" s="4">
        <v>480</v>
      </c>
      <c r="U161" s="4">
        <v>4.0030000000000001</v>
      </c>
      <c r="V161" s="4" t="s">
        <v>47</v>
      </c>
      <c r="W161" s="4" t="s">
        <v>47</v>
      </c>
      <c r="X161" s="88">
        <v>274400</v>
      </c>
      <c r="Y161" s="4">
        <v>1.2</v>
      </c>
      <c r="Z161" s="4">
        <v>152.9</v>
      </c>
      <c r="AA161" s="2">
        <v>11760</v>
      </c>
    </row>
    <row r="162" spans="13:27">
      <c r="M162" s="33" t="s">
        <v>78</v>
      </c>
      <c r="N162" t="s">
        <v>83</v>
      </c>
      <c r="O162" s="26" t="s">
        <v>67</v>
      </c>
      <c r="P162" s="26">
        <v>3</v>
      </c>
      <c r="Q162" s="26">
        <v>1</v>
      </c>
      <c r="R162" s="4">
        <v>1</v>
      </c>
      <c r="S162" s="4">
        <v>1.002</v>
      </c>
      <c r="T162" s="4">
        <v>99.55</v>
      </c>
      <c r="U162" s="4">
        <v>3.9980000000000002</v>
      </c>
      <c r="V162" s="4" t="s">
        <v>47</v>
      </c>
      <c r="W162" s="4" t="s">
        <v>47</v>
      </c>
      <c r="X162" s="4">
        <v>149</v>
      </c>
      <c r="Y162" s="4">
        <v>99.39</v>
      </c>
      <c r="Z162" s="4">
        <v>0.38279999999999997</v>
      </c>
      <c r="AA162" s="2">
        <v>2439</v>
      </c>
    </row>
    <row r="163" spans="13:27">
      <c r="M163" s="33" t="s">
        <v>78</v>
      </c>
      <c r="N163" t="s">
        <v>83</v>
      </c>
      <c r="O163" s="26" t="s">
        <v>67</v>
      </c>
      <c r="P163" s="26">
        <v>3</v>
      </c>
      <c r="Q163" s="26">
        <v>1</v>
      </c>
      <c r="R163" s="4">
        <v>2</v>
      </c>
      <c r="S163" s="4">
        <v>1.3720000000000001</v>
      </c>
      <c r="T163" s="4">
        <v>97.44</v>
      </c>
      <c r="U163" s="4">
        <v>3.9980000000000002</v>
      </c>
      <c r="V163" s="4" t="s">
        <v>47</v>
      </c>
      <c r="W163" s="4" t="s">
        <v>47</v>
      </c>
      <c r="X163" s="4">
        <v>404.1</v>
      </c>
      <c r="Y163" s="4">
        <v>71.02</v>
      </c>
      <c r="Z163" s="4">
        <v>0.52429999999999999</v>
      </c>
      <c r="AA163" s="2">
        <v>2387</v>
      </c>
    </row>
    <row r="164" spans="13:27">
      <c r="M164" s="33" t="s">
        <v>78</v>
      </c>
      <c r="N164" t="s">
        <v>83</v>
      </c>
      <c r="O164" s="26" t="s">
        <v>67</v>
      </c>
      <c r="P164" s="26">
        <v>3</v>
      </c>
      <c r="Q164" s="26">
        <v>1</v>
      </c>
      <c r="R164" s="4">
        <v>3</v>
      </c>
      <c r="S164" s="4">
        <v>1.88</v>
      </c>
      <c r="T164" s="4">
        <v>99.98</v>
      </c>
      <c r="U164" s="4">
        <v>4</v>
      </c>
      <c r="V164" s="4" t="s">
        <v>47</v>
      </c>
      <c r="W164" s="4" t="s">
        <v>47</v>
      </c>
      <c r="X164" s="4">
        <v>753.6</v>
      </c>
      <c r="Y164" s="4">
        <v>53.19</v>
      </c>
      <c r="Z164" s="4">
        <v>0.71830000000000005</v>
      </c>
      <c r="AA164" s="2">
        <v>2450</v>
      </c>
    </row>
    <row r="165" spans="13:27">
      <c r="M165" s="33" t="s">
        <v>78</v>
      </c>
      <c r="N165" t="s">
        <v>83</v>
      </c>
      <c r="O165" s="26" t="s">
        <v>67</v>
      </c>
      <c r="P165" s="26">
        <v>3</v>
      </c>
      <c r="Q165" s="26">
        <v>1</v>
      </c>
      <c r="R165" s="4">
        <v>4</v>
      </c>
      <c r="S165" s="4">
        <v>2.5760000000000001</v>
      </c>
      <c r="T165" s="4">
        <v>106.4</v>
      </c>
      <c r="U165" s="4">
        <v>3.9969999999999999</v>
      </c>
      <c r="V165" s="4" t="s">
        <v>47</v>
      </c>
      <c r="W165" s="4" t="s">
        <v>47</v>
      </c>
      <c r="X165" s="88">
        <v>1232</v>
      </c>
      <c r="Y165" s="4">
        <v>41.3</v>
      </c>
      <c r="Z165" s="4">
        <v>0.98429999999999995</v>
      </c>
      <c r="AA165" s="2">
        <v>2607</v>
      </c>
    </row>
    <row r="166" spans="13:27">
      <c r="M166" s="33" t="s">
        <v>78</v>
      </c>
      <c r="N166" t="s">
        <v>83</v>
      </c>
      <c r="O166" s="26" t="s">
        <v>67</v>
      </c>
      <c r="P166" s="26">
        <v>3</v>
      </c>
      <c r="Q166" s="26">
        <v>1</v>
      </c>
      <c r="R166" s="4">
        <v>5</v>
      </c>
      <c r="S166" s="4">
        <v>3.53</v>
      </c>
      <c r="T166" s="4">
        <v>114.3</v>
      </c>
      <c r="U166" s="4">
        <v>3.9969999999999999</v>
      </c>
      <c r="V166" s="4" t="s">
        <v>47</v>
      </c>
      <c r="W166" s="4" t="s">
        <v>47</v>
      </c>
      <c r="X166" s="88">
        <v>1889</v>
      </c>
      <c r="Y166" s="4">
        <v>32.369999999999997</v>
      </c>
      <c r="Z166" s="4">
        <v>1.349</v>
      </c>
      <c r="AA166" s="2">
        <v>2800</v>
      </c>
    </row>
    <row r="167" spans="13:27">
      <c r="M167" s="33" t="s">
        <v>78</v>
      </c>
      <c r="N167" t="s">
        <v>83</v>
      </c>
      <c r="O167" s="26" t="s">
        <v>67</v>
      </c>
      <c r="P167" s="26">
        <v>3</v>
      </c>
      <c r="Q167" s="26">
        <v>1</v>
      </c>
      <c r="R167" s="4">
        <v>6</v>
      </c>
      <c r="S167" s="4">
        <v>4.8390000000000004</v>
      </c>
      <c r="T167" s="4">
        <v>123.4</v>
      </c>
      <c r="U167" s="4">
        <v>3.9980000000000002</v>
      </c>
      <c r="V167" s="4" t="s">
        <v>47</v>
      </c>
      <c r="W167" s="4" t="s">
        <v>47</v>
      </c>
      <c r="X167" s="88">
        <v>2788</v>
      </c>
      <c r="Y167" s="4">
        <v>25.5</v>
      </c>
      <c r="Z167" s="4">
        <v>1.849</v>
      </c>
      <c r="AA167" s="2">
        <v>3024</v>
      </c>
    </row>
    <row r="168" spans="13:27">
      <c r="M168" s="33" t="s">
        <v>78</v>
      </c>
      <c r="N168" t="s">
        <v>83</v>
      </c>
      <c r="O168" s="26" t="s">
        <v>67</v>
      </c>
      <c r="P168" s="26">
        <v>3</v>
      </c>
      <c r="Q168" s="26">
        <v>1</v>
      </c>
      <c r="R168" s="4">
        <v>7</v>
      </c>
      <c r="S168" s="4">
        <v>6.6340000000000003</v>
      </c>
      <c r="T168" s="4">
        <v>132.69999999999999</v>
      </c>
      <c r="U168" s="4">
        <v>3.9980000000000002</v>
      </c>
      <c r="V168" s="4" t="s">
        <v>47</v>
      </c>
      <c r="W168" s="4" t="s">
        <v>47</v>
      </c>
      <c r="X168" s="88">
        <v>4021</v>
      </c>
      <c r="Y168" s="4">
        <v>20</v>
      </c>
      <c r="Z168" s="4">
        <v>2.5350000000000001</v>
      </c>
      <c r="AA168" s="2">
        <v>3250</v>
      </c>
    </row>
    <row r="169" spans="13:27">
      <c r="M169" s="33" t="s">
        <v>78</v>
      </c>
      <c r="N169" t="s">
        <v>83</v>
      </c>
      <c r="O169" s="26" t="s">
        <v>67</v>
      </c>
      <c r="P169" s="26">
        <v>3</v>
      </c>
      <c r="Q169" s="26">
        <v>1</v>
      </c>
      <c r="R169" s="4">
        <v>8</v>
      </c>
      <c r="S169" s="4">
        <v>9.093</v>
      </c>
      <c r="T169" s="4">
        <v>141.1</v>
      </c>
      <c r="U169" s="4">
        <v>3.9969999999999999</v>
      </c>
      <c r="V169" s="4" t="s">
        <v>47</v>
      </c>
      <c r="W169" s="4" t="s">
        <v>47</v>
      </c>
      <c r="X169" s="88">
        <v>5711</v>
      </c>
      <c r="Y169" s="4">
        <v>15.52</v>
      </c>
      <c r="Z169" s="4">
        <v>3.4750000000000001</v>
      </c>
      <c r="AA169" s="2">
        <v>3457</v>
      </c>
    </row>
    <row r="170" spans="13:27">
      <c r="M170" s="33" t="s">
        <v>78</v>
      </c>
      <c r="N170" t="s">
        <v>83</v>
      </c>
      <c r="O170" s="26" t="s">
        <v>67</v>
      </c>
      <c r="P170" s="26">
        <v>3</v>
      </c>
      <c r="Q170" s="26">
        <v>1</v>
      </c>
      <c r="R170" s="4">
        <v>9</v>
      </c>
      <c r="S170" s="4">
        <v>12.46</v>
      </c>
      <c r="T170" s="4">
        <v>150.69999999999999</v>
      </c>
      <c r="U170" s="4">
        <v>3.9980000000000002</v>
      </c>
      <c r="V170" s="4" t="s">
        <v>47</v>
      </c>
      <c r="W170" s="4" t="s">
        <v>47</v>
      </c>
      <c r="X170" s="88">
        <v>8028</v>
      </c>
      <c r="Y170" s="4">
        <v>12.1</v>
      </c>
      <c r="Z170" s="4">
        <v>4.7619999999999996</v>
      </c>
      <c r="AA170" s="2">
        <v>3693</v>
      </c>
    </row>
    <row r="171" spans="13:27">
      <c r="M171" s="33" t="s">
        <v>78</v>
      </c>
      <c r="N171" t="s">
        <v>83</v>
      </c>
      <c r="O171" s="26" t="s">
        <v>67</v>
      </c>
      <c r="P171" s="26">
        <v>3</v>
      </c>
      <c r="Q171" s="26">
        <v>1</v>
      </c>
      <c r="R171" s="4">
        <v>10</v>
      </c>
      <c r="S171" s="4">
        <v>17.079999999999998</v>
      </c>
      <c r="T171" s="4">
        <v>160.69999999999999</v>
      </c>
      <c r="U171" s="4">
        <v>3.9980000000000002</v>
      </c>
      <c r="V171" s="4" t="s">
        <v>47</v>
      </c>
      <c r="W171" s="4" t="s">
        <v>47</v>
      </c>
      <c r="X171" s="88">
        <v>11200</v>
      </c>
      <c r="Y171" s="4">
        <v>9.4060000000000006</v>
      </c>
      <c r="Z171" s="4">
        <v>6.5279999999999996</v>
      </c>
      <c r="AA171" s="2">
        <v>3937</v>
      </c>
    </row>
    <row r="172" spans="13:27">
      <c r="M172" s="33" t="s">
        <v>78</v>
      </c>
      <c r="N172" t="s">
        <v>83</v>
      </c>
      <c r="O172" s="26" t="s">
        <v>67</v>
      </c>
      <c r="P172" s="26">
        <v>3</v>
      </c>
      <c r="Q172" s="26">
        <v>1</v>
      </c>
      <c r="R172" s="4">
        <v>11</v>
      </c>
      <c r="S172" s="4">
        <v>23.41</v>
      </c>
      <c r="T172" s="4">
        <v>172</v>
      </c>
      <c r="U172" s="4">
        <v>3.9990000000000001</v>
      </c>
      <c r="V172" s="4" t="s">
        <v>47</v>
      </c>
      <c r="W172" s="4" t="s">
        <v>47</v>
      </c>
      <c r="X172" s="88">
        <v>15560</v>
      </c>
      <c r="Y172" s="4">
        <v>7.3479999999999999</v>
      </c>
      <c r="Z172" s="4">
        <v>8.9480000000000004</v>
      </c>
      <c r="AA172" s="2">
        <v>4215</v>
      </c>
    </row>
    <row r="173" spans="13:27">
      <c r="M173" s="33" t="s">
        <v>78</v>
      </c>
      <c r="N173" t="s">
        <v>83</v>
      </c>
      <c r="O173" s="26" t="s">
        <v>67</v>
      </c>
      <c r="P173" s="26">
        <v>3</v>
      </c>
      <c r="Q173" s="26">
        <v>1</v>
      </c>
      <c r="R173" s="4">
        <v>12</v>
      </c>
      <c r="S173" s="4">
        <v>32.090000000000003</v>
      </c>
      <c r="T173" s="4">
        <v>186.3</v>
      </c>
      <c r="U173" s="4">
        <v>4</v>
      </c>
      <c r="V173" s="4" t="s">
        <v>47</v>
      </c>
      <c r="W173" s="4" t="s">
        <v>47</v>
      </c>
      <c r="X173" s="88">
        <v>21520</v>
      </c>
      <c r="Y173" s="4">
        <v>5.8040000000000003</v>
      </c>
      <c r="Z173" s="4">
        <v>12.27</v>
      </c>
      <c r="AA173" s="2">
        <v>4564</v>
      </c>
    </row>
    <row r="174" spans="13:27">
      <c r="M174" s="33" t="s">
        <v>78</v>
      </c>
      <c r="N174" t="s">
        <v>83</v>
      </c>
      <c r="O174" s="26" t="s">
        <v>67</v>
      </c>
      <c r="P174" s="26">
        <v>3</v>
      </c>
      <c r="Q174" s="26">
        <v>1</v>
      </c>
      <c r="R174" s="4">
        <v>13</v>
      </c>
      <c r="S174" s="4">
        <v>44</v>
      </c>
      <c r="T174" s="4">
        <v>202</v>
      </c>
      <c r="U174" s="4">
        <v>4.0010000000000003</v>
      </c>
      <c r="V174" s="4" t="s">
        <v>47</v>
      </c>
      <c r="W174" s="4" t="s">
        <v>47</v>
      </c>
      <c r="X174" s="88">
        <v>29700</v>
      </c>
      <c r="Y174" s="4">
        <v>4.5910000000000002</v>
      </c>
      <c r="Z174" s="4">
        <v>16.809999999999999</v>
      </c>
      <c r="AA174" s="2">
        <v>4949</v>
      </c>
    </row>
    <row r="175" spans="13:27">
      <c r="M175" s="33" t="s">
        <v>78</v>
      </c>
      <c r="N175" t="s">
        <v>83</v>
      </c>
      <c r="O175" s="26" t="s">
        <v>67</v>
      </c>
      <c r="P175" s="26">
        <v>3</v>
      </c>
      <c r="Q175" s="26">
        <v>1</v>
      </c>
      <c r="R175" s="4">
        <v>14</v>
      </c>
      <c r="S175" s="4">
        <v>60.3</v>
      </c>
      <c r="T175" s="4">
        <v>221.7</v>
      </c>
      <c r="U175" s="4">
        <v>4</v>
      </c>
      <c r="V175" s="4" t="s">
        <v>47</v>
      </c>
      <c r="W175" s="4" t="s">
        <v>47</v>
      </c>
      <c r="X175" s="88">
        <v>40910</v>
      </c>
      <c r="Y175" s="4">
        <v>3.6760000000000002</v>
      </c>
      <c r="Z175" s="4">
        <v>23.05</v>
      </c>
      <c r="AA175" s="2">
        <v>5431</v>
      </c>
    </row>
    <row r="176" spans="13:27">
      <c r="M176" s="33" t="s">
        <v>78</v>
      </c>
      <c r="N176" t="s">
        <v>83</v>
      </c>
      <c r="O176" s="26" t="s">
        <v>67</v>
      </c>
      <c r="P176" s="26">
        <v>3</v>
      </c>
      <c r="Q176" s="26">
        <v>1</v>
      </c>
      <c r="R176" s="4">
        <v>15</v>
      </c>
      <c r="S176" s="4">
        <v>82.66</v>
      </c>
      <c r="T176" s="4">
        <v>244.7</v>
      </c>
      <c r="U176" s="4">
        <v>4</v>
      </c>
      <c r="V176" s="4" t="s">
        <v>47</v>
      </c>
      <c r="W176" s="4" t="s">
        <v>47</v>
      </c>
      <c r="X176" s="88">
        <v>56280</v>
      </c>
      <c r="Y176" s="4">
        <v>2.96</v>
      </c>
      <c r="Z176" s="4">
        <v>31.59</v>
      </c>
      <c r="AA176" s="2">
        <v>5995</v>
      </c>
    </row>
    <row r="177" spans="13:27">
      <c r="M177" s="33" t="s">
        <v>78</v>
      </c>
      <c r="N177" t="s">
        <v>83</v>
      </c>
      <c r="O177" s="26" t="s">
        <v>67</v>
      </c>
      <c r="P177" s="26">
        <v>3</v>
      </c>
      <c r="Q177" s="26">
        <v>1</v>
      </c>
      <c r="R177" s="4">
        <v>16</v>
      </c>
      <c r="S177" s="4">
        <v>113.3</v>
      </c>
      <c r="T177" s="4">
        <v>272</v>
      </c>
      <c r="U177" s="4">
        <v>4.0030000000000001</v>
      </c>
      <c r="V177" s="4" t="s">
        <v>47</v>
      </c>
      <c r="W177" s="4" t="s">
        <v>47</v>
      </c>
      <c r="X177" s="88">
        <v>77340</v>
      </c>
      <c r="Y177" s="4">
        <v>2.4009999999999998</v>
      </c>
      <c r="Z177" s="4">
        <v>43.3</v>
      </c>
      <c r="AA177" s="2">
        <v>6665</v>
      </c>
    </row>
    <row r="178" spans="13:27">
      <c r="M178" s="33" t="s">
        <v>78</v>
      </c>
      <c r="N178" t="s">
        <v>83</v>
      </c>
      <c r="O178" s="26" t="s">
        <v>67</v>
      </c>
      <c r="P178" s="26">
        <v>3</v>
      </c>
      <c r="Q178" s="26">
        <v>1</v>
      </c>
      <c r="R178" s="4">
        <v>17</v>
      </c>
      <c r="S178" s="4">
        <v>155.30000000000001</v>
      </c>
      <c r="T178" s="4">
        <v>305.3</v>
      </c>
      <c r="U178" s="4">
        <v>4.0019999999999998</v>
      </c>
      <c r="V178" s="4" t="s">
        <v>47</v>
      </c>
      <c r="W178" s="4" t="s">
        <v>47</v>
      </c>
      <c r="X178" s="88">
        <v>106200</v>
      </c>
      <c r="Y178" s="4">
        <v>1.966</v>
      </c>
      <c r="Z178" s="4">
        <v>59.36</v>
      </c>
      <c r="AA178" s="2">
        <v>7481</v>
      </c>
    </row>
    <row r="179" spans="13:27">
      <c r="M179" s="33" t="s">
        <v>78</v>
      </c>
      <c r="N179" t="s">
        <v>83</v>
      </c>
      <c r="O179" s="26" t="s">
        <v>67</v>
      </c>
      <c r="P179" s="26">
        <v>3</v>
      </c>
      <c r="Q179" s="26">
        <v>1</v>
      </c>
      <c r="R179" s="4">
        <v>18</v>
      </c>
      <c r="S179" s="4">
        <v>212.9</v>
      </c>
      <c r="T179" s="4">
        <v>344.9</v>
      </c>
      <c r="U179" s="4">
        <v>4.0010000000000003</v>
      </c>
      <c r="V179" s="4" t="s">
        <v>47</v>
      </c>
      <c r="W179" s="4" t="s">
        <v>47</v>
      </c>
      <c r="X179" s="88">
        <v>145800</v>
      </c>
      <c r="Y179" s="4">
        <v>1.62</v>
      </c>
      <c r="Z179" s="4">
        <v>81.37</v>
      </c>
      <c r="AA179" s="2">
        <v>8451</v>
      </c>
    </row>
    <row r="180" spans="13:27">
      <c r="M180" s="33" t="s">
        <v>78</v>
      </c>
      <c r="N180" t="s">
        <v>83</v>
      </c>
      <c r="O180" s="26" t="s">
        <v>67</v>
      </c>
      <c r="P180" s="26">
        <v>3</v>
      </c>
      <c r="Q180" s="26">
        <v>1</v>
      </c>
      <c r="R180" s="4">
        <v>19</v>
      </c>
      <c r="S180" s="4">
        <v>291.8</v>
      </c>
      <c r="T180" s="4">
        <v>390.7</v>
      </c>
      <c r="U180" s="4">
        <v>4.0060000000000002</v>
      </c>
      <c r="V180" s="4" t="s">
        <v>47</v>
      </c>
      <c r="W180" s="4" t="s">
        <v>47</v>
      </c>
      <c r="X180" s="88">
        <v>200000</v>
      </c>
      <c r="Y180" s="4">
        <v>1.339</v>
      </c>
      <c r="Z180" s="4">
        <v>111.5</v>
      </c>
      <c r="AA180" s="2">
        <v>9573</v>
      </c>
    </row>
    <row r="181" spans="13:27">
      <c r="M181" s="33" t="s">
        <v>78</v>
      </c>
      <c r="N181" t="s">
        <v>83</v>
      </c>
      <c r="O181" s="26" t="s">
        <v>67</v>
      </c>
      <c r="P181" s="28">
        <v>3</v>
      </c>
      <c r="Q181" s="28">
        <v>1</v>
      </c>
      <c r="R181" s="4">
        <v>20</v>
      </c>
      <c r="S181" s="4">
        <v>400</v>
      </c>
      <c r="T181" s="4">
        <v>441.8</v>
      </c>
      <c r="U181" s="4">
        <v>4.008</v>
      </c>
      <c r="V181" s="4" t="s">
        <v>47</v>
      </c>
      <c r="W181" s="4" t="s">
        <v>47</v>
      </c>
      <c r="X181" s="88">
        <v>274400</v>
      </c>
      <c r="Y181" s="4">
        <v>1.1040000000000001</v>
      </c>
      <c r="Z181" s="4">
        <v>152.9</v>
      </c>
      <c r="AA181" s="2">
        <v>10820</v>
      </c>
    </row>
    <row r="182" spans="13:27">
      <c r="M182" s="33" t="s">
        <v>78</v>
      </c>
      <c r="N182" t="s">
        <v>83</v>
      </c>
      <c r="O182" s="26" t="s">
        <v>67</v>
      </c>
      <c r="P182" s="30">
        <v>1</v>
      </c>
      <c r="Q182" s="30">
        <v>2</v>
      </c>
      <c r="R182" s="4">
        <v>1</v>
      </c>
      <c r="S182" s="4">
        <v>3.1329999999999997E-2</v>
      </c>
      <c r="T182" s="4">
        <v>1.468</v>
      </c>
      <c r="U182" s="4">
        <v>3.9689999999999999</v>
      </c>
      <c r="V182" s="4">
        <v>246.7</v>
      </c>
      <c r="W182" s="4">
        <v>160.69999999999999</v>
      </c>
      <c r="X182" s="4">
        <v>0.49859999999999999</v>
      </c>
      <c r="Y182" s="4" t="s">
        <v>47</v>
      </c>
      <c r="Z182" s="4" t="s">
        <v>47</v>
      </c>
      <c r="AA182">
        <v>35.96</v>
      </c>
    </row>
    <row r="183" spans="13:27">
      <c r="M183" s="33" t="s">
        <v>78</v>
      </c>
      <c r="N183" t="s">
        <v>83</v>
      </c>
      <c r="O183" s="26" t="s">
        <v>67</v>
      </c>
      <c r="P183" s="30">
        <v>1</v>
      </c>
      <c r="Q183" s="30">
        <v>2</v>
      </c>
      <c r="R183" s="4">
        <v>2</v>
      </c>
      <c r="S183" s="4">
        <v>4.2369999999999998E-2</v>
      </c>
      <c r="T183" s="4">
        <v>3.8540000000000001</v>
      </c>
      <c r="U183" s="4">
        <v>3.9710000000000001</v>
      </c>
      <c r="V183" s="4">
        <v>224</v>
      </c>
      <c r="W183" s="4">
        <v>525.9</v>
      </c>
      <c r="X183" s="4">
        <v>0.67430000000000001</v>
      </c>
      <c r="Y183" s="4" t="s">
        <v>47</v>
      </c>
      <c r="Z183" s="4" t="s">
        <v>47</v>
      </c>
      <c r="AA183">
        <v>94.44</v>
      </c>
    </row>
    <row r="184" spans="13:27">
      <c r="M184" s="33" t="s">
        <v>78</v>
      </c>
      <c r="N184" t="s">
        <v>83</v>
      </c>
      <c r="O184" s="26" t="s">
        <v>67</v>
      </c>
      <c r="P184" s="30">
        <v>1</v>
      </c>
      <c r="Q184" s="30">
        <v>2</v>
      </c>
      <c r="R184" s="4">
        <v>3</v>
      </c>
      <c r="S184" s="4">
        <v>5.7860000000000002E-2</v>
      </c>
      <c r="T184" s="4">
        <v>6.1509999999999998</v>
      </c>
      <c r="U184" s="4">
        <v>3.97</v>
      </c>
      <c r="V184" s="4">
        <v>222.5</v>
      </c>
      <c r="W184" s="4">
        <v>629.79999999999995</v>
      </c>
      <c r="X184" s="4">
        <v>0.92090000000000005</v>
      </c>
      <c r="Y184" s="4" t="s">
        <v>47</v>
      </c>
      <c r="Z184" s="4" t="s">
        <v>47</v>
      </c>
      <c r="AA184">
        <v>150.69999999999999</v>
      </c>
    </row>
    <row r="185" spans="13:27">
      <c r="M185" s="33" t="s">
        <v>78</v>
      </c>
      <c r="N185" t="s">
        <v>83</v>
      </c>
      <c r="O185" s="26" t="s">
        <v>67</v>
      </c>
      <c r="P185" s="30">
        <v>1</v>
      </c>
      <c r="Q185" s="30">
        <v>2</v>
      </c>
      <c r="R185" s="4">
        <v>4</v>
      </c>
      <c r="S185" s="4">
        <v>7.9320000000000002E-2</v>
      </c>
      <c r="T185" s="4">
        <v>8.8620000000000001</v>
      </c>
      <c r="U185" s="4">
        <v>3.9769999999999999</v>
      </c>
      <c r="V185" s="4">
        <v>222.8</v>
      </c>
      <c r="W185" s="4">
        <v>665.6</v>
      </c>
      <c r="X185" s="4">
        <v>1.262</v>
      </c>
      <c r="Y185" s="4" t="s">
        <v>47</v>
      </c>
      <c r="Z185" s="4" t="s">
        <v>47</v>
      </c>
      <c r="AA185">
        <v>217.1</v>
      </c>
    </row>
    <row r="186" spans="13:27">
      <c r="M186" s="33" t="s">
        <v>78</v>
      </c>
      <c r="N186" t="s">
        <v>83</v>
      </c>
      <c r="O186" s="26" t="s">
        <v>67</v>
      </c>
      <c r="P186" s="30">
        <v>1</v>
      </c>
      <c r="Q186" s="30">
        <v>2</v>
      </c>
      <c r="R186" s="4">
        <v>5</v>
      </c>
      <c r="S186" s="4">
        <v>0.1087</v>
      </c>
      <c r="T186" s="4">
        <v>12.39</v>
      </c>
      <c r="U186" s="4">
        <v>3.9790000000000001</v>
      </c>
      <c r="V186" s="4">
        <v>223.9</v>
      </c>
      <c r="W186" s="4">
        <v>680</v>
      </c>
      <c r="X186" s="4">
        <v>1.7310000000000001</v>
      </c>
      <c r="Y186" s="4" t="s">
        <v>47</v>
      </c>
      <c r="Z186" s="4" t="s">
        <v>47</v>
      </c>
      <c r="AA186">
        <v>303.60000000000002</v>
      </c>
    </row>
    <row r="187" spans="13:27">
      <c r="M187" s="33" t="s">
        <v>78</v>
      </c>
      <c r="N187" t="s">
        <v>83</v>
      </c>
      <c r="O187" s="26" t="s">
        <v>67</v>
      </c>
      <c r="P187" s="30">
        <v>1</v>
      </c>
      <c r="Q187" s="30">
        <v>2</v>
      </c>
      <c r="R187" s="4">
        <v>6</v>
      </c>
      <c r="S187" s="4">
        <v>0.14910000000000001</v>
      </c>
      <c r="T187" s="4">
        <v>17.07</v>
      </c>
      <c r="U187" s="4">
        <v>3.9780000000000002</v>
      </c>
      <c r="V187" s="4">
        <v>225</v>
      </c>
      <c r="W187" s="4">
        <v>683.4</v>
      </c>
      <c r="X187" s="4">
        <v>2.3719999999999999</v>
      </c>
      <c r="Y187" s="4" t="s">
        <v>47</v>
      </c>
      <c r="Z187" s="4" t="s">
        <v>47</v>
      </c>
      <c r="AA187">
        <v>418.2</v>
      </c>
    </row>
    <row r="188" spans="13:27">
      <c r="M188" s="33" t="s">
        <v>78</v>
      </c>
      <c r="N188" t="s">
        <v>83</v>
      </c>
      <c r="O188" s="26" t="s">
        <v>67</v>
      </c>
      <c r="P188" s="30">
        <v>1</v>
      </c>
      <c r="Q188" s="30">
        <v>2</v>
      </c>
      <c r="R188" s="4">
        <v>7</v>
      </c>
      <c r="S188" s="4">
        <v>0.20430000000000001</v>
      </c>
      <c r="T188" s="4">
        <v>23.14</v>
      </c>
      <c r="U188" s="4">
        <v>3.9790000000000001</v>
      </c>
      <c r="V188" s="4">
        <v>225.1</v>
      </c>
      <c r="W188" s="4">
        <v>675</v>
      </c>
      <c r="X188" s="4">
        <v>3.2519999999999998</v>
      </c>
      <c r="Y188" s="4" t="s">
        <v>47</v>
      </c>
      <c r="Z188" s="4" t="s">
        <v>47</v>
      </c>
      <c r="AA188">
        <v>566.9</v>
      </c>
    </row>
    <row r="189" spans="13:27">
      <c r="M189" s="33" t="s">
        <v>78</v>
      </c>
      <c r="N189" t="s">
        <v>83</v>
      </c>
      <c r="O189" s="26" t="s">
        <v>67</v>
      </c>
      <c r="P189" s="30">
        <v>1</v>
      </c>
      <c r="Q189" s="30">
        <v>2</v>
      </c>
      <c r="R189" s="4">
        <v>8</v>
      </c>
      <c r="S189" s="4">
        <v>0.28010000000000002</v>
      </c>
      <c r="T189" s="4">
        <v>30.85</v>
      </c>
      <c r="U189" s="4">
        <v>3.9780000000000002</v>
      </c>
      <c r="V189" s="4">
        <v>224.1</v>
      </c>
      <c r="W189" s="4">
        <v>654.79999999999995</v>
      </c>
      <c r="X189" s="4">
        <v>4.4580000000000002</v>
      </c>
      <c r="Y189" s="4" t="s">
        <v>47</v>
      </c>
      <c r="Z189" s="4" t="s">
        <v>47</v>
      </c>
      <c r="AA189">
        <v>755.9</v>
      </c>
    </row>
    <row r="190" spans="13:27">
      <c r="M190" s="33" t="s">
        <v>78</v>
      </c>
      <c r="N190" t="s">
        <v>83</v>
      </c>
      <c r="O190" s="26" t="s">
        <v>67</v>
      </c>
      <c r="P190" s="30">
        <v>1</v>
      </c>
      <c r="Q190" s="30">
        <v>2</v>
      </c>
      <c r="R190" s="4">
        <v>9</v>
      </c>
      <c r="S190" s="4">
        <v>0.38390000000000002</v>
      </c>
      <c r="T190" s="4">
        <v>40.299999999999997</v>
      </c>
      <c r="U190" s="4">
        <v>3.9809999999999999</v>
      </c>
      <c r="V190" s="4">
        <v>221.2</v>
      </c>
      <c r="W190" s="4">
        <v>621.20000000000005</v>
      </c>
      <c r="X190" s="4">
        <v>6.1109999999999998</v>
      </c>
      <c r="Y190" s="4" t="s">
        <v>47</v>
      </c>
      <c r="Z190" s="4" t="s">
        <v>47</v>
      </c>
      <c r="AA190">
        <v>987.3</v>
      </c>
    </row>
    <row r="191" spans="13:27">
      <c r="M191" s="33" t="s">
        <v>78</v>
      </c>
      <c r="N191" t="s">
        <v>83</v>
      </c>
      <c r="O191" s="26" t="s">
        <v>67</v>
      </c>
      <c r="P191" s="30">
        <v>1</v>
      </c>
      <c r="Q191" s="30">
        <v>2</v>
      </c>
      <c r="R191" s="4">
        <v>10</v>
      </c>
      <c r="S191" s="4">
        <v>0.52629999999999999</v>
      </c>
      <c r="T191" s="4">
        <v>51.27</v>
      </c>
      <c r="U191" s="4">
        <v>3.98</v>
      </c>
      <c r="V191" s="4">
        <v>215.8</v>
      </c>
      <c r="W191" s="4">
        <v>572.79999999999995</v>
      </c>
      <c r="X191" s="4">
        <v>8.3759999999999994</v>
      </c>
      <c r="Y191" s="4" t="s">
        <v>47</v>
      </c>
      <c r="Z191" s="4" t="s">
        <v>47</v>
      </c>
      <c r="AA191" s="2">
        <v>1256</v>
      </c>
    </row>
    <row r="192" spans="13:27">
      <c r="M192" s="33" t="s">
        <v>78</v>
      </c>
      <c r="N192" t="s">
        <v>83</v>
      </c>
      <c r="O192" s="26" t="s">
        <v>67</v>
      </c>
      <c r="P192" s="30">
        <v>1</v>
      </c>
      <c r="Q192" s="30">
        <v>2</v>
      </c>
      <c r="R192" s="4">
        <v>11</v>
      </c>
      <c r="S192" s="4">
        <v>0.72150000000000003</v>
      </c>
      <c r="T192" s="4">
        <v>62.65</v>
      </c>
      <c r="U192" s="4">
        <v>3.9830000000000001</v>
      </c>
      <c r="V192" s="4">
        <v>207.6</v>
      </c>
      <c r="W192" s="4">
        <v>504.6</v>
      </c>
      <c r="X192" s="4">
        <v>11.48</v>
      </c>
      <c r="Y192" s="4" t="s">
        <v>47</v>
      </c>
      <c r="Z192" s="4" t="s">
        <v>47</v>
      </c>
      <c r="AA192" s="2">
        <v>1535</v>
      </c>
    </row>
    <row r="193" spans="13:27">
      <c r="M193" s="33" t="s">
        <v>78</v>
      </c>
      <c r="N193" t="s">
        <v>83</v>
      </c>
      <c r="O193" s="26" t="s">
        <v>67</v>
      </c>
      <c r="P193" s="30">
        <v>1</v>
      </c>
      <c r="Q193" s="30">
        <v>2</v>
      </c>
      <c r="R193" s="4">
        <v>12</v>
      </c>
      <c r="S193" s="4">
        <v>0.98950000000000005</v>
      </c>
      <c r="T193" s="4">
        <v>69.819999999999993</v>
      </c>
      <c r="U193" s="4">
        <v>3.9809999999999999</v>
      </c>
      <c r="V193" s="4">
        <v>206.2</v>
      </c>
      <c r="W193" s="4">
        <v>392.4</v>
      </c>
      <c r="X193" s="4">
        <v>15.75</v>
      </c>
      <c r="Y193" s="4" t="s">
        <v>47</v>
      </c>
      <c r="Z193" s="4" t="s">
        <v>47</v>
      </c>
      <c r="AA193" s="2">
        <v>1711</v>
      </c>
    </row>
    <row r="194" spans="13:27">
      <c r="M194" s="33" t="s">
        <v>78</v>
      </c>
      <c r="N194" t="s">
        <v>83</v>
      </c>
      <c r="O194" s="26" t="s">
        <v>67</v>
      </c>
      <c r="P194" s="30">
        <v>1</v>
      </c>
      <c r="Q194" s="30">
        <v>2</v>
      </c>
      <c r="R194" s="4">
        <v>13</v>
      </c>
      <c r="S194" s="4">
        <v>1.3560000000000001</v>
      </c>
      <c r="T194" s="4">
        <v>74.349999999999994</v>
      </c>
      <c r="U194" s="4">
        <v>3.984</v>
      </c>
      <c r="V194" s="4">
        <v>197.9</v>
      </c>
      <c r="W194" s="4">
        <v>282.10000000000002</v>
      </c>
      <c r="X194" s="4">
        <v>21.58</v>
      </c>
      <c r="Y194" s="4" t="s">
        <v>47</v>
      </c>
      <c r="Z194" s="4" t="s">
        <v>47</v>
      </c>
      <c r="AA194" s="2">
        <v>1822</v>
      </c>
    </row>
    <row r="195" spans="13:27">
      <c r="M195" s="33" t="s">
        <v>78</v>
      </c>
      <c r="N195" t="s">
        <v>83</v>
      </c>
      <c r="O195" s="26" t="s">
        <v>67</v>
      </c>
      <c r="P195" s="30">
        <v>1</v>
      </c>
      <c r="Q195" s="30">
        <v>2</v>
      </c>
      <c r="R195" s="4">
        <v>14</v>
      </c>
      <c r="S195" s="4">
        <v>1.857</v>
      </c>
      <c r="T195" s="4">
        <v>81.209999999999994</v>
      </c>
      <c r="U195" s="4">
        <v>3.984</v>
      </c>
      <c r="V195" s="4">
        <v>180.8</v>
      </c>
      <c r="W195" s="4">
        <v>206.8</v>
      </c>
      <c r="X195" s="4">
        <v>29.56</v>
      </c>
      <c r="Y195" s="4" t="s">
        <v>47</v>
      </c>
      <c r="Z195" s="4" t="s">
        <v>47</v>
      </c>
      <c r="AA195" s="2">
        <v>1990</v>
      </c>
    </row>
    <row r="196" spans="13:27">
      <c r="M196" s="33" t="s">
        <v>78</v>
      </c>
      <c r="N196" t="s">
        <v>83</v>
      </c>
      <c r="O196" s="26" t="s">
        <v>67</v>
      </c>
      <c r="P196" s="30">
        <v>1</v>
      </c>
      <c r="Q196" s="30">
        <v>2</v>
      </c>
      <c r="R196" s="4">
        <v>15</v>
      </c>
      <c r="S196" s="4">
        <v>2.5449999999999999</v>
      </c>
      <c r="T196" s="4">
        <v>91.43</v>
      </c>
      <c r="U196" s="4">
        <v>3.9830000000000001</v>
      </c>
      <c r="V196" s="4">
        <v>161.4</v>
      </c>
      <c r="W196" s="4">
        <v>157.80000000000001</v>
      </c>
      <c r="X196" s="4">
        <v>40.5</v>
      </c>
      <c r="Y196" s="4" t="s">
        <v>47</v>
      </c>
      <c r="Z196" s="4" t="s">
        <v>47</v>
      </c>
      <c r="AA196" s="2">
        <v>2240</v>
      </c>
    </row>
    <row r="197" spans="13:27">
      <c r="M197" s="33" t="s">
        <v>78</v>
      </c>
      <c r="N197" t="s">
        <v>83</v>
      </c>
      <c r="O197" s="26" t="s">
        <v>67</v>
      </c>
      <c r="P197" s="30">
        <v>1</v>
      </c>
      <c r="Q197" s="30">
        <v>2</v>
      </c>
      <c r="R197" s="4">
        <v>16</v>
      </c>
      <c r="S197" s="4">
        <v>3.4870000000000001</v>
      </c>
      <c r="T197" s="4">
        <v>104.5</v>
      </c>
      <c r="U197" s="4">
        <v>3.9870000000000001</v>
      </c>
      <c r="V197" s="4">
        <v>141.9</v>
      </c>
      <c r="W197" s="4">
        <v>123.9</v>
      </c>
      <c r="X197" s="4">
        <v>55.5</v>
      </c>
      <c r="Y197" s="4" t="s">
        <v>47</v>
      </c>
      <c r="Z197" s="4" t="s">
        <v>47</v>
      </c>
      <c r="AA197" s="2">
        <v>2561</v>
      </c>
    </row>
    <row r="198" spans="13:27">
      <c r="M198" s="33" t="s">
        <v>78</v>
      </c>
      <c r="N198" t="s">
        <v>83</v>
      </c>
      <c r="O198" s="26" t="s">
        <v>67</v>
      </c>
      <c r="P198" s="30">
        <v>1</v>
      </c>
      <c r="Q198" s="30">
        <v>2</v>
      </c>
      <c r="R198" s="4">
        <v>17</v>
      </c>
      <c r="S198" s="4">
        <v>4.7789999999999999</v>
      </c>
      <c r="T198" s="4">
        <v>118.7</v>
      </c>
      <c r="U198" s="4">
        <v>3.9849999999999999</v>
      </c>
      <c r="V198" s="4">
        <v>122.4</v>
      </c>
      <c r="W198" s="4">
        <v>96.91</v>
      </c>
      <c r="X198" s="4">
        <v>76.06</v>
      </c>
      <c r="Y198" s="4" t="s">
        <v>47</v>
      </c>
      <c r="Z198" s="4" t="s">
        <v>47</v>
      </c>
      <c r="AA198" s="2">
        <v>2909</v>
      </c>
    </row>
    <row r="199" spans="13:27">
      <c r="M199" s="33" t="s">
        <v>78</v>
      </c>
      <c r="N199" t="s">
        <v>83</v>
      </c>
      <c r="O199" s="26" t="s">
        <v>67</v>
      </c>
      <c r="P199" s="30">
        <v>1</v>
      </c>
      <c r="Q199" s="30">
        <v>2</v>
      </c>
      <c r="R199" s="4">
        <v>18</v>
      </c>
      <c r="S199" s="4">
        <v>6.55</v>
      </c>
      <c r="T199" s="4">
        <v>132.9</v>
      </c>
      <c r="U199" s="4">
        <v>3.9870000000000001</v>
      </c>
      <c r="V199" s="4">
        <v>104.2</v>
      </c>
      <c r="W199" s="4">
        <v>73.56</v>
      </c>
      <c r="X199" s="4">
        <v>104.2</v>
      </c>
      <c r="Y199" s="4" t="s">
        <v>47</v>
      </c>
      <c r="Z199" s="4" t="s">
        <v>47</v>
      </c>
      <c r="AA199" s="2">
        <v>3257</v>
      </c>
    </row>
    <row r="200" spans="13:27">
      <c r="M200" s="33" t="s">
        <v>78</v>
      </c>
      <c r="N200" t="s">
        <v>83</v>
      </c>
      <c r="O200" s="26" t="s">
        <v>67</v>
      </c>
      <c r="P200" s="30">
        <v>1</v>
      </c>
      <c r="Q200" s="30">
        <v>2</v>
      </c>
      <c r="R200" s="4">
        <v>19</v>
      </c>
      <c r="S200" s="4">
        <v>8.9779999999999998</v>
      </c>
      <c r="T200" s="4">
        <v>147.9</v>
      </c>
      <c r="U200" s="4">
        <v>3.9870000000000001</v>
      </c>
      <c r="V200" s="4">
        <v>88.28</v>
      </c>
      <c r="W200" s="4">
        <v>54.1</v>
      </c>
      <c r="X200" s="4">
        <v>142.9</v>
      </c>
      <c r="Y200" s="4" t="s">
        <v>47</v>
      </c>
      <c r="Z200" s="4" t="s">
        <v>47</v>
      </c>
      <c r="AA200" s="2">
        <v>3625</v>
      </c>
    </row>
    <row r="201" spans="13:27">
      <c r="M201" s="33" t="s">
        <v>78</v>
      </c>
      <c r="N201" t="s">
        <v>83</v>
      </c>
      <c r="O201" s="26" t="s">
        <v>67</v>
      </c>
      <c r="P201" s="28">
        <v>1</v>
      </c>
      <c r="Q201" s="30">
        <v>2</v>
      </c>
      <c r="R201" s="4">
        <v>20</v>
      </c>
      <c r="S201" s="4">
        <v>12.31</v>
      </c>
      <c r="T201" s="4">
        <v>164.5</v>
      </c>
      <c r="U201" s="4">
        <v>3.988</v>
      </c>
      <c r="V201" s="4">
        <v>74.489999999999995</v>
      </c>
      <c r="W201" s="4">
        <v>38.75</v>
      </c>
      <c r="X201" s="4">
        <v>195.9</v>
      </c>
      <c r="Y201" s="4" t="s">
        <v>47</v>
      </c>
      <c r="Z201" s="4" t="s">
        <v>47</v>
      </c>
      <c r="AA201" s="2">
        <v>4029</v>
      </c>
    </row>
    <row r="202" spans="13:27">
      <c r="M202" s="33" t="s">
        <v>78</v>
      </c>
      <c r="N202" t="s">
        <v>83</v>
      </c>
      <c r="O202" s="26" t="s">
        <v>67</v>
      </c>
      <c r="P202" s="30">
        <v>2</v>
      </c>
      <c r="Q202" s="30">
        <v>2</v>
      </c>
      <c r="R202" s="4">
        <v>1</v>
      </c>
      <c r="S202" s="4">
        <v>3.134E-2</v>
      </c>
      <c r="T202" s="4">
        <v>1.294</v>
      </c>
      <c r="U202" s="4">
        <v>3.9910000000000001</v>
      </c>
      <c r="V202" s="4">
        <v>211.6</v>
      </c>
      <c r="W202" s="4">
        <v>150.30000000000001</v>
      </c>
      <c r="X202" s="4">
        <v>0.49869999999999998</v>
      </c>
      <c r="Y202" s="4" t="s">
        <v>47</v>
      </c>
      <c r="Z202" s="4" t="s">
        <v>47</v>
      </c>
      <c r="AA202">
        <v>31.72</v>
      </c>
    </row>
    <row r="203" spans="13:27">
      <c r="M203" s="33" t="s">
        <v>78</v>
      </c>
      <c r="N203" t="s">
        <v>83</v>
      </c>
      <c r="O203" s="26" t="s">
        <v>67</v>
      </c>
      <c r="P203" s="30">
        <v>2</v>
      </c>
      <c r="Q203" s="30">
        <v>2</v>
      </c>
      <c r="R203" s="4">
        <v>2</v>
      </c>
      <c r="S203" s="4">
        <v>4.2369999999999998E-2</v>
      </c>
      <c r="T203" s="4">
        <v>3.3450000000000002</v>
      </c>
      <c r="U203" s="4">
        <v>3.984</v>
      </c>
      <c r="V203" s="4">
        <v>192.6</v>
      </c>
      <c r="W203" s="4">
        <v>457.2</v>
      </c>
      <c r="X203" s="4">
        <v>0.6744</v>
      </c>
      <c r="Y203" s="4" t="s">
        <v>47</v>
      </c>
      <c r="Z203" s="4" t="s">
        <v>47</v>
      </c>
      <c r="AA203">
        <v>81.97</v>
      </c>
    </row>
    <row r="204" spans="13:27">
      <c r="M204" s="33" t="s">
        <v>78</v>
      </c>
      <c r="N204" t="s">
        <v>83</v>
      </c>
      <c r="O204" s="26" t="s">
        <v>67</v>
      </c>
      <c r="P204" s="30">
        <v>2</v>
      </c>
      <c r="Q204" s="30">
        <v>2</v>
      </c>
      <c r="R204" s="4">
        <v>3</v>
      </c>
      <c r="S204" s="4">
        <v>5.7860000000000002E-2</v>
      </c>
      <c r="T204" s="4">
        <v>5.3390000000000004</v>
      </c>
      <c r="U204" s="4">
        <v>3.9889999999999999</v>
      </c>
      <c r="V204" s="4">
        <v>192.2</v>
      </c>
      <c r="W204" s="4">
        <v>547</v>
      </c>
      <c r="X204" s="4">
        <v>0.92090000000000005</v>
      </c>
      <c r="Y204" s="4" t="s">
        <v>47</v>
      </c>
      <c r="Z204" s="4" t="s">
        <v>47</v>
      </c>
      <c r="AA204">
        <v>130.80000000000001</v>
      </c>
    </row>
    <row r="205" spans="13:27">
      <c r="M205" s="33" t="s">
        <v>78</v>
      </c>
      <c r="N205" t="s">
        <v>83</v>
      </c>
      <c r="O205" s="26" t="s">
        <v>67</v>
      </c>
      <c r="P205" s="30">
        <v>2</v>
      </c>
      <c r="Q205" s="30">
        <v>2</v>
      </c>
      <c r="R205" s="4">
        <v>4</v>
      </c>
      <c r="S205" s="4">
        <v>7.9320000000000002E-2</v>
      </c>
      <c r="T205" s="4">
        <v>7.7320000000000002</v>
      </c>
      <c r="U205" s="4">
        <v>3.9889999999999999</v>
      </c>
      <c r="V205" s="4">
        <v>193.7</v>
      </c>
      <c r="W205" s="4">
        <v>581</v>
      </c>
      <c r="X205" s="4">
        <v>1.262</v>
      </c>
      <c r="Y205" s="4" t="s">
        <v>47</v>
      </c>
      <c r="Z205" s="4" t="s">
        <v>47</v>
      </c>
      <c r="AA205">
        <v>189.4</v>
      </c>
    </row>
    <row r="206" spans="13:27">
      <c r="M206" s="33" t="s">
        <v>78</v>
      </c>
      <c r="N206" t="s">
        <v>83</v>
      </c>
      <c r="O206" s="26" t="s">
        <v>67</v>
      </c>
      <c r="P206" s="30">
        <v>2</v>
      </c>
      <c r="Q206" s="30">
        <v>2</v>
      </c>
      <c r="R206" s="4">
        <v>5</v>
      </c>
      <c r="S206" s="4">
        <v>0.1087</v>
      </c>
      <c r="T206" s="4">
        <v>10.84</v>
      </c>
      <c r="U206" s="4">
        <v>3.9860000000000002</v>
      </c>
      <c r="V206" s="4">
        <v>195.2</v>
      </c>
      <c r="W206" s="4">
        <v>595</v>
      </c>
      <c r="X206" s="4">
        <v>1.7310000000000001</v>
      </c>
      <c r="Y206" s="4" t="s">
        <v>47</v>
      </c>
      <c r="Z206" s="4" t="s">
        <v>47</v>
      </c>
      <c r="AA206">
        <v>265.5</v>
      </c>
    </row>
    <row r="207" spans="13:27">
      <c r="M207" s="33" t="s">
        <v>78</v>
      </c>
      <c r="N207" t="s">
        <v>83</v>
      </c>
      <c r="O207" s="26" t="s">
        <v>67</v>
      </c>
      <c r="P207" s="30">
        <v>2</v>
      </c>
      <c r="Q207" s="30">
        <v>2</v>
      </c>
      <c r="R207" s="4">
        <v>6</v>
      </c>
      <c r="S207" s="4">
        <v>0.14910000000000001</v>
      </c>
      <c r="T207" s="4">
        <v>14.9</v>
      </c>
      <c r="U207" s="4">
        <v>3.9889999999999999</v>
      </c>
      <c r="V207" s="4">
        <v>195.8</v>
      </c>
      <c r="W207" s="4">
        <v>596.9</v>
      </c>
      <c r="X207" s="4">
        <v>2.3719999999999999</v>
      </c>
      <c r="Y207" s="4" t="s">
        <v>47</v>
      </c>
      <c r="Z207" s="4" t="s">
        <v>47</v>
      </c>
      <c r="AA207">
        <v>365.1</v>
      </c>
    </row>
    <row r="208" spans="13:27">
      <c r="M208" s="33" t="s">
        <v>78</v>
      </c>
      <c r="N208" t="s">
        <v>83</v>
      </c>
      <c r="O208" s="26" t="s">
        <v>67</v>
      </c>
      <c r="P208" s="30">
        <v>2</v>
      </c>
      <c r="Q208" s="30">
        <v>2</v>
      </c>
      <c r="R208" s="4">
        <v>7</v>
      </c>
      <c r="S208" s="4">
        <v>0.20430000000000001</v>
      </c>
      <c r="T208" s="4">
        <v>20.21</v>
      </c>
      <c r="U208" s="4">
        <v>3.9910000000000001</v>
      </c>
      <c r="V208" s="4">
        <v>196</v>
      </c>
      <c r="W208" s="4">
        <v>589.70000000000005</v>
      </c>
      <c r="X208" s="4">
        <v>3.2519999999999998</v>
      </c>
      <c r="Y208" s="4" t="s">
        <v>47</v>
      </c>
      <c r="Z208" s="4" t="s">
        <v>47</v>
      </c>
      <c r="AA208">
        <v>495.2</v>
      </c>
    </row>
    <row r="209" spans="4:27">
      <c r="M209" s="33" t="s">
        <v>78</v>
      </c>
      <c r="N209" t="s">
        <v>83</v>
      </c>
      <c r="O209" s="26" t="s">
        <v>67</v>
      </c>
      <c r="P209" s="30">
        <v>2</v>
      </c>
      <c r="Q209" s="30">
        <v>2</v>
      </c>
      <c r="R209" s="4">
        <v>8</v>
      </c>
      <c r="S209" s="4">
        <v>0.28010000000000002</v>
      </c>
      <c r="T209" s="4">
        <v>26.97</v>
      </c>
      <c r="U209" s="4">
        <v>3.9889999999999999</v>
      </c>
      <c r="V209" s="4">
        <v>195.5</v>
      </c>
      <c r="W209" s="4">
        <v>572.6</v>
      </c>
      <c r="X209" s="4">
        <v>4.4580000000000002</v>
      </c>
      <c r="Y209" s="4" t="s">
        <v>47</v>
      </c>
      <c r="Z209" s="4" t="s">
        <v>47</v>
      </c>
      <c r="AA209">
        <v>660.9</v>
      </c>
    </row>
    <row r="210" spans="4:27">
      <c r="M210" s="33" t="s">
        <v>78</v>
      </c>
      <c r="N210" t="s">
        <v>83</v>
      </c>
      <c r="O210" s="26" t="s">
        <v>67</v>
      </c>
      <c r="P210" s="30">
        <v>2</v>
      </c>
      <c r="Q210" s="30">
        <v>2</v>
      </c>
      <c r="R210" s="4">
        <v>9</v>
      </c>
      <c r="S210" s="4">
        <v>0.38390000000000002</v>
      </c>
      <c r="T210" s="4">
        <v>35.299999999999997</v>
      </c>
      <c r="U210" s="4">
        <v>3.992</v>
      </c>
      <c r="V210" s="4">
        <v>193.7</v>
      </c>
      <c r="W210" s="4">
        <v>544.29999999999995</v>
      </c>
      <c r="X210" s="4">
        <v>6.11</v>
      </c>
      <c r="Y210" s="4" t="s">
        <v>47</v>
      </c>
      <c r="Z210" s="4" t="s">
        <v>47</v>
      </c>
      <c r="AA210">
        <v>865</v>
      </c>
    </row>
    <row r="211" spans="4:27">
      <c r="M211" s="33" t="s">
        <v>78</v>
      </c>
      <c r="N211" t="s">
        <v>83</v>
      </c>
      <c r="O211" s="26" t="s">
        <v>67</v>
      </c>
      <c r="P211" s="30">
        <v>2</v>
      </c>
      <c r="Q211" s="30">
        <v>2</v>
      </c>
      <c r="R211" s="4">
        <v>10</v>
      </c>
      <c r="S211" s="4">
        <v>0.52629999999999999</v>
      </c>
      <c r="T211" s="4">
        <v>44.98</v>
      </c>
      <c r="U211" s="4">
        <v>3.9950000000000001</v>
      </c>
      <c r="V211" s="4">
        <v>189.6</v>
      </c>
      <c r="W211" s="4">
        <v>502.5</v>
      </c>
      <c r="X211" s="4">
        <v>8.3759999999999994</v>
      </c>
      <c r="Y211" s="4" t="s">
        <v>47</v>
      </c>
      <c r="Z211" s="4" t="s">
        <v>47</v>
      </c>
      <c r="AA211" s="2">
        <v>1102</v>
      </c>
    </row>
    <row r="212" spans="4:27">
      <c r="M212" s="33" t="s">
        <v>78</v>
      </c>
      <c r="N212" t="s">
        <v>83</v>
      </c>
      <c r="O212" s="26" t="s">
        <v>67</v>
      </c>
      <c r="P212" s="30">
        <v>2</v>
      </c>
      <c r="Q212" s="30">
        <v>2</v>
      </c>
      <c r="R212" s="4">
        <v>11</v>
      </c>
      <c r="S212" s="4">
        <v>0.72150000000000003</v>
      </c>
      <c r="T212" s="4">
        <v>55.09</v>
      </c>
      <c r="U212" s="4">
        <v>3.9940000000000002</v>
      </c>
      <c r="V212" s="4">
        <v>183</v>
      </c>
      <c r="W212" s="4">
        <v>443.5</v>
      </c>
      <c r="X212" s="4">
        <v>11.48</v>
      </c>
      <c r="Y212" s="4" t="s">
        <v>47</v>
      </c>
      <c r="Z212" s="4" t="s">
        <v>47</v>
      </c>
      <c r="AA212" s="2">
        <v>1350</v>
      </c>
    </row>
    <row r="213" spans="4:27">
      <c r="M213" s="33" t="s">
        <v>78</v>
      </c>
      <c r="N213" t="s">
        <v>83</v>
      </c>
      <c r="O213" s="26" t="s">
        <v>67</v>
      </c>
      <c r="P213" s="30">
        <v>2</v>
      </c>
      <c r="Q213" s="30">
        <v>2</v>
      </c>
      <c r="R213" s="4">
        <v>12</v>
      </c>
      <c r="S213" s="4">
        <v>0.98960000000000004</v>
      </c>
      <c r="T213" s="4">
        <v>61.54</v>
      </c>
      <c r="U213" s="4">
        <v>3.9910000000000001</v>
      </c>
      <c r="V213" s="4">
        <v>183</v>
      </c>
      <c r="W213" s="4">
        <v>345.2</v>
      </c>
      <c r="X213" s="4">
        <v>15.75</v>
      </c>
      <c r="Y213" s="4" t="s">
        <v>47</v>
      </c>
      <c r="Z213" s="4" t="s">
        <v>47</v>
      </c>
      <c r="AA213" s="2">
        <v>1508</v>
      </c>
    </row>
    <row r="214" spans="4:27">
      <c r="M214" s="33" t="s">
        <v>78</v>
      </c>
      <c r="N214" t="s">
        <v>83</v>
      </c>
      <c r="O214" s="26" t="s">
        <v>67</v>
      </c>
      <c r="P214" s="30">
        <v>2</v>
      </c>
      <c r="Q214" s="30">
        <v>2</v>
      </c>
      <c r="R214" s="4">
        <v>13</v>
      </c>
      <c r="S214" s="4">
        <v>1.3560000000000001</v>
      </c>
      <c r="T214" s="4">
        <v>65.150000000000006</v>
      </c>
      <c r="U214" s="4">
        <v>3.9910000000000001</v>
      </c>
      <c r="V214" s="4">
        <v>177.4</v>
      </c>
      <c r="W214" s="4">
        <v>244.3</v>
      </c>
      <c r="X214" s="4">
        <v>21.58</v>
      </c>
      <c r="Y214" s="4" t="s">
        <v>47</v>
      </c>
      <c r="Z214" s="4" t="s">
        <v>47</v>
      </c>
      <c r="AA214" s="2">
        <v>1596</v>
      </c>
    </row>
    <row r="215" spans="4:27">
      <c r="M215" s="33" t="s">
        <v>78</v>
      </c>
      <c r="N215" t="s">
        <v>83</v>
      </c>
      <c r="O215" s="26" t="s">
        <v>67</v>
      </c>
      <c r="P215" s="30">
        <v>2</v>
      </c>
      <c r="Q215" s="30">
        <v>2</v>
      </c>
      <c r="R215" s="4">
        <v>14</v>
      </c>
      <c r="S215" s="4">
        <v>1.857</v>
      </c>
      <c r="T215" s="4">
        <v>71.2</v>
      </c>
      <c r="U215" s="4">
        <v>3.9950000000000001</v>
      </c>
      <c r="V215" s="4">
        <v>162.5</v>
      </c>
      <c r="W215" s="4">
        <v>177.8</v>
      </c>
      <c r="X215" s="4">
        <v>29.56</v>
      </c>
      <c r="Y215" s="4" t="s">
        <v>47</v>
      </c>
      <c r="Z215" s="4" t="s">
        <v>47</v>
      </c>
      <c r="AA215" s="2">
        <v>1745</v>
      </c>
    </row>
    <row r="216" spans="4:27">
      <c r="M216" s="33" t="s">
        <v>78</v>
      </c>
      <c r="N216" t="s">
        <v>83</v>
      </c>
      <c r="O216" s="26" t="s">
        <v>67</v>
      </c>
      <c r="P216" s="30">
        <v>2</v>
      </c>
      <c r="Q216" s="30">
        <v>2</v>
      </c>
      <c r="R216" s="4">
        <v>15</v>
      </c>
      <c r="S216" s="4">
        <v>2.5449999999999999</v>
      </c>
      <c r="T216" s="4">
        <v>80.58</v>
      </c>
      <c r="U216" s="4">
        <v>3.9950000000000001</v>
      </c>
      <c r="V216" s="4">
        <v>145.30000000000001</v>
      </c>
      <c r="W216" s="4">
        <v>135.9</v>
      </c>
      <c r="X216" s="4">
        <v>40.5</v>
      </c>
      <c r="Y216" s="4" t="s">
        <v>47</v>
      </c>
      <c r="Z216" s="4" t="s">
        <v>47</v>
      </c>
      <c r="AA216" s="2">
        <v>1974</v>
      </c>
    </row>
    <row r="217" spans="4:27">
      <c r="M217" s="33" t="s">
        <v>78</v>
      </c>
      <c r="N217" t="s">
        <v>83</v>
      </c>
      <c r="O217" s="26" t="s">
        <v>67</v>
      </c>
      <c r="P217" s="30">
        <v>2</v>
      </c>
      <c r="Q217" s="30">
        <v>2</v>
      </c>
      <c r="R217" s="4">
        <v>16</v>
      </c>
      <c r="S217" s="4">
        <v>3.4870000000000001</v>
      </c>
      <c r="T217" s="4">
        <v>92.9</v>
      </c>
      <c r="U217" s="4">
        <v>3.9950000000000001</v>
      </c>
      <c r="V217" s="4">
        <v>127.8</v>
      </c>
      <c r="W217" s="4">
        <v>108.1</v>
      </c>
      <c r="X217" s="4">
        <v>55.5</v>
      </c>
      <c r="Y217" s="4" t="s">
        <v>47</v>
      </c>
      <c r="Z217" s="4" t="s">
        <v>47</v>
      </c>
      <c r="AA217" s="2">
        <v>2276</v>
      </c>
    </row>
    <row r="218" spans="4:27">
      <c r="M218" s="33" t="s">
        <v>78</v>
      </c>
      <c r="N218" t="s">
        <v>83</v>
      </c>
      <c r="O218" s="26" t="s">
        <v>67</v>
      </c>
      <c r="P218" s="30">
        <v>2</v>
      </c>
      <c r="Q218" s="30">
        <v>2</v>
      </c>
      <c r="R218" s="4">
        <v>17</v>
      </c>
      <c r="S218" s="4">
        <v>4.7779999999999996</v>
      </c>
      <c r="T218" s="4">
        <v>106.1</v>
      </c>
      <c r="U218" s="4">
        <v>3.9969999999999999</v>
      </c>
      <c r="V218" s="4">
        <v>110.2</v>
      </c>
      <c r="W218" s="4">
        <v>85.68</v>
      </c>
      <c r="X218" s="4">
        <v>76.05</v>
      </c>
      <c r="Y218" s="4" t="s">
        <v>47</v>
      </c>
      <c r="Z218" s="4" t="s">
        <v>47</v>
      </c>
      <c r="AA218" s="2">
        <v>2601</v>
      </c>
    </row>
    <row r="219" spans="4:27">
      <c r="D219" s="2"/>
      <c r="M219" s="33" t="s">
        <v>78</v>
      </c>
      <c r="N219" t="s">
        <v>83</v>
      </c>
      <c r="O219" s="26" t="s">
        <v>67</v>
      </c>
      <c r="P219" s="30">
        <v>2</v>
      </c>
      <c r="Q219" s="30">
        <v>2</v>
      </c>
      <c r="R219" s="4">
        <v>18</v>
      </c>
      <c r="S219" s="4">
        <v>6.55</v>
      </c>
      <c r="T219" s="4">
        <v>119.2</v>
      </c>
      <c r="U219" s="4">
        <v>3.9969999999999999</v>
      </c>
      <c r="V219" s="4">
        <v>93.82</v>
      </c>
      <c r="W219" s="4">
        <v>65.430000000000007</v>
      </c>
      <c r="X219" s="4">
        <v>104.2</v>
      </c>
      <c r="Y219" s="4" t="s">
        <v>47</v>
      </c>
      <c r="Z219" s="4" t="s">
        <v>47</v>
      </c>
      <c r="AA219" s="2">
        <v>2921</v>
      </c>
    </row>
    <row r="220" spans="4:27">
      <c r="M220" s="33" t="s">
        <v>78</v>
      </c>
      <c r="N220" t="s">
        <v>83</v>
      </c>
      <c r="O220" s="26" t="s">
        <v>67</v>
      </c>
      <c r="P220" s="30">
        <v>2</v>
      </c>
      <c r="Q220" s="30">
        <v>2</v>
      </c>
      <c r="R220" s="4">
        <v>19</v>
      </c>
      <c r="S220" s="4">
        <v>8.9779999999999998</v>
      </c>
      <c r="T220" s="4">
        <v>133.1</v>
      </c>
      <c r="U220" s="4">
        <v>3.996</v>
      </c>
      <c r="V220" s="4">
        <v>79.760000000000005</v>
      </c>
      <c r="W220" s="4">
        <v>48.16</v>
      </c>
      <c r="X220" s="4">
        <v>142.9</v>
      </c>
      <c r="Y220" s="4" t="s">
        <v>47</v>
      </c>
      <c r="Z220" s="4" t="s">
        <v>47</v>
      </c>
      <c r="AA220" s="2">
        <v>3262</v>
      </c>
    </row>
    <row r="221" spans="4:27">
      <c r="M221" s="33" t="s">
        <v>78</v>
      </c>
      <c r="N221" t="s">
        <v>83</v>
      </c>
      <c r="O221" s="26" t="s">
        <v>67</v>
      </c>
      <c r="P221" s="28">
        <v>2</v>
      </c>
      <c r="Q221" s="30">
        <v>2</v>
      </c>
      <c r="R221" s="4">
        <v>20</v>
      </c>
      <c r="S221" s="4">
        <v>12.31</v>
      </c>
      <c r="T221" s="4">
        <v>148.69999999999999</v>
      </c>
      <c r="U221" s="4">
        <v>3.996</v>
      </c>
      <c r="V221" s="4">
        <v>67.63</v>
      </c>
      <c r="W221" s="4">
        <v>34.450000000000003</v>
      </c>
      <c r="X221" s="4">
        <v>195.9</v>
      </c>
      <c r="Y221" s="4" t="s">
        <v>47</v>
      </c>
      <c r="Z221" s="4" t="s">
        <v>47</v>
      </c>
      <c r="AA221" s="2">
        <v>3642</v>
      </c>
    </row>
    <row r="222" spans="4:27">
      <c r="M222" s="33" t="s">
        <v>78</v>
      </c>
      <c r="N222" t="s">
        <v>83</v>
      </c>
      <c r="O222" s="26" t="s">
        <v>67</v>
      </c>
      <c r="P222" s="26">
        <v>3</v>
      </c>
      <c r="Q222" s="30">
        <v>2</v>
      </c>
      <c r="R222" s="4">
        <v>1</v>
      </c>
      <c r="S222" s="4">
        <v>3.134E-2</v>
      </c>
      <c r="T222" s="4">
        <v>1.2909999999999999</v>
      </c>
      <c r="U222" s="4">
        <v>3.9950000000000001</v>
      </c>
      <c r="V222" s="4">
        <v>201.2</v>
      </c>
      <c r="W222" s="4">
        <v>162.80000000000001</v>
      </c>
      <c r="X222" s="4">
        <v>0.49880000000000002</v>
      </c>
      <c r="Y222" s="4" t="s">
        <v>47</v>
      </c>
      <c r="Z222" s="4" t="s">
        <v>47</v>
      </c>
      <c r="AA222">
        <v>31.63</v>
      </c>
    </row>
    <row r="223" spans="4:27">
      <c r="M223" s="33" t="s">
        <v>78</v>
      </c>
      <c r="N223" t="s">
        <v>83</v>
      </c>
      <c r="O223" s="26" t="s">
        <v>67</v>
      </c>
      <c r="P223" s="26">
        <v>3</v>
      </c>
      <c r="Q223" s="30">
        <v>2</v>
      </c>
      <c r="R223" s="4">
        <v>2</v>
      </c>
      <c r="S223" s="4">
        <v>4.2380000000000001E-2</v>
      </c>
      <c r="T223" s="4">
        <v>3.2029999999999998</v>
      </c>
      <c r="U223" s="4">
        <v>3.9980000000000002</v>
      </c>
      <c r="V223" s="4">
        <v>182.7</v>
      </c>
      <c r="W223" s="4">
        <v>438.3</v>
      </c>
      <c r="X223" s="4">
        <v>0.67449999999999999</v>
      </c>
      <c r="Y223" s="4" t="s">
        <v>47</v>
      </c>
      <c r="Z223" s="4" t="s">
        <v>47</v>
      </c>
      <c r="AA223">
        <v>78.47</v>
      </c>
    </row>
    <row r="224" spans="4:27">
      <c r="M224" s="33" t="s">
        <v>78</v>
      </c>
      <c r="N224" t="s">
        <v>83</v>
      </c>
      <c r="O224" s="26" t="s">
        <v>67</v>
      </c>
      <c r="P224" s="26">
        <v>3</v>
      </c>
      <c r="Q224" s="30">
        <v>2</v>
      </c>
      <c r="R224" s="4">
        <v>3</v>
      </c>
      <c r="S224" s="4">
        <v>5.7860000000000002E-2</v>
      </c>
      <c r="T224" s="4">
        <v>5.0350000000000001</v>
      </c>
      <c r="U224" s="4">
        <v>3.9969999999999999</v>
      </c>
      <c r="V224" s="4">
        <v>180.8</v>
      </c>
      <c r="W224" s="4">
        <v>516</v>
      </c>
      <c r="X224" s="4">
        <v>0.92090000000000005</v>
      </c>
      <c r="Y224" s="4" t="s">
        <v>47</v>
      </c>
      <c r="Z224" s="4" t="s">
        <v>47</v>
      </c>
      <c r="AA224">
        <v>123.4</v>
      </c>
    </row>
    <row r="225" spans="13:27">
      <c r="M225" s="33" t="s">
        <v>78</v>
      </c>
      <c r="N225" t="s">
        <v>83</v>
      </c>
      <c r="O225" s="26" t="s">
        <v>67</v>
      </c>
      <c r="P225" s="26">
        <v>3</v>
      </c>
      <c r="Q225" s="30">
        <v>2</v>
      </c>
      <c r="R225" s="4">
        <v>4</v>
      </c>
      <c r="S225" s="4">
        <v>7.9320000000000002E-2</v>
      </c>
      <c r="T225" s="4">
        <v>7.1970000000000001</v>
      </c>
      <c r="U225" s="4">
        <v>3.9980000000000002</v>
      </c>
      <c r="V225" s="4">
        <v>180</v>
      </c>
      <c r="W225" s="4">
        <v>541</v>
      </c>
      <c r="X225" s="4">
        <v>1.262</v>
      </c>
      <c r="Y225" s="4" t="s">
        <v>47</v>
      </c>
      <c r="Z225" s="4" t="s">
        <v>47</v>
      </c>
      <c r="AA225">
        <v>176.3</v>
      </c>
    </row>
    <row r="226" spans="13:27">
      <c r="M226" s="33" t="s">
        <v>78</v>
      </c>
      <c r="N226" t="s">
        <v>83</v>
      </c>
      <c r="O226" s="26" t="s">
        <v>67</v>
      </c>
      <c r="P226" s="26">
        <v>3</v>
      </c>
      <c r="Q226" s="30">
        <v>2</v>
      </c>
      <c r="R226" s="4">
        <v>5</v>
      </c>
      <c r="S226" s="4">
        <v>0.1087</v>
      </c>
      <c r="T226" s="4">
        <v>9.9920000000000009</v>
      </c>
      <c r="U226" s="4">
        <v>3.9980000000000002</v>
      </c>
      <c r="V226" s="4">
        <v>179.6</v>
      </c>
      <c r="W226" s="4">
        <v>548.79999999999995</v>
      </c>
      <c r="X226" s="4">
        <v>1.7310000000000001</v>
      </c>
      <c r="Y226" s="4" t="s">
        <v>47</v>
      </c>
      <c r="Z226" s="4" t="s">
        <v>47</v>
      </c>
      <c r="AA226">
        <v>244.8</v>
      </c>
    </row>
    <row r="227" spans="13:27">
      <c r="M227" s="33" t="s">
        <v>78</v>
      </c>
      <c r="N227" t="s">
        <v>83</v>
      </c>
      <c r="O227" s="26" t="s">
        <v>67</v>
      </c>
      <c r="P227" s="26">
        <v>3</v>
      </c>
      <c r="Q227" s="30">
        <v>2</v>
      </c>
      <c r="R227" s="4">
        <v>6</v>
      </c>
      <c r="S227" s="4">
        <v>0.14910000000000001</v>
      </c>
      <c r="T227" s="4">
        <v>13.72</v>
      </c>
      <c r="U227" s="4">
        <v>3.9969999999999999</v>
      </c>
      <c r="V227" s="4">
        <v>179.9</v>
      </c>
      <c r="W227" s="4">
        <v>549.70000000000005</v>
      </c>
      <c r="X227" s="4">
        <v>2.3719999999999999</v>
      </c>
      <c r="Y227" s="4" t="s">
        <v>47</v>
      </c>
      <c r="Z227" s="4" t="s">
        <v>47</v>
      </c>
      <c r="AA227">
        <v>336.2</v>
      </c>
    </row>
    <row r="228" spans="13:27">
      <c r="M228" s="33" t="s">
        <v>78</v>
      </c>
      <c r="N228" t="s">
        <v>83</v>
      </c>
      <c r="O228" s="26" t="s">
        <v>67</v>
      </c>
      <c r="P228" s="26">
        <v>3</v>
      </c>
      <c r="Q228" s="30">
        <v>2</v>
      </c>
      <c r="R228" s="4">
        <v>7</v>
      </c>
      <c r="S228" s="4">
        <v>0.20430000000000001</v>
      </c>
      <c r="T228" s="4">
        <v>18.649999999999999</v>
      </c>
      <c r="U228" s="4">
        <v>3.9980000000000002</v>
      </c>
      <c r="V228" s="4">
        <v>180.6</v>
      </c>
      <c r="W228" s="4">
        <v>544.4</v>
      </c>
      <c r="X228" s="4">
        <v>3.2519999999999998</v>
      </c>
      <c r="Y228" s="4" t="s">
        <v>47</v>
      </c>
      <c r="Z228" s="4" t="s">
        <v>47</v>
      </c>
      <c r="AA228">
        <v>457</v>
      </c>
    </row>
    <row r="229" spans="13:27">
      <c r="M229" s="33" t="s">
        <v>78</v>
      </c>
      <c r="N229" t="s">
        <v>83</v>
      </c>
      <c r="O229" s="26" t="s">
        <v>67</v>
      </c>
      <c r="P229" s="26">
        <v>3</v>
      </c>
      <c r="Q229" s="30">
        <v>2</v>
      </c>
      <c r="R229" s="4">
        <v>8</v>
      </c>
      <c r="S229" s="4">
        <v>0.28010000000000002</v>
      </c>
      <c r="T229" s="4">
        <v>24.95</v>
      </c>
      <c r="U229" s="4">
        <v>3.996</v>
      </c>
      <c r="V229" s="4">
        <v>180.6</v>
      </c>
      <c r="W229" s="4">
        <v>529.70000000000005</v>
      </c>
      <c r="X229" s="4">
        <v>4.4580000000000002</v>
      </c>
      <c r="Y229" s="4" t="s">
        <v>47</v>
      </c>
      <c r="Z229" s="4" t="s">
        <v>47</v>
      </c>
      <c r="AA229">
        <v>611.20000000000005</v>
      </c>
    </row>
    <row r="230" spans="13:27">
      <c r="M230" s="33" t="s">
        <v>78</v>
      </c>
      <c r="N230" t="s">
        <v>83</v>
      </c>
      <c r="O230" s="26" t="s">
        <v>67</v>
      </c>
      <c r="P230" s="26">
        <v>3</v>
      </c>
      <c r="Q230" s="30">
        <v>2</v>
      </c>
      <c r="R230" s="4">
        <v>9</v>
      </c>
      <c r="S230" s="4">
        <v>0.38390000000000002</v>
      </c>
      <c r="T230" s="4">
        <v>32.619999999999997</v>
      </c>
      <c r="U230" s="4">
        <v>3.996</v>
      </c>
      <c r="V230" s="4">
        <v>178.8</v>
      </c>
      <c r="W230" s="4">
        <v>503</v>
      </c>
      <c r="X230" s="4">
        <v>6.11</v>
      </c>
      <c r="Y230" s="4" t="s">
        <v>47</v>
      </c>
      <c r="Z230" s="4" t="s">
        <v>47</v>
      </c>
      <c r="AA230">
        <v>799.3</v>
      </c>
    </row>
    <row r="231" spans="13:27">
      <c r="M231" s="33" t="s">
        <v>78</v>
      </c>
      <c r="N231" t="s">
        <v>83</v>
      </c>
      <c r="O231" s="26" t="s">
        <v>67</v>
      </c>
      <c r="P231" s="26">
        <v>3</v>
      </c>
      <c r="Q231" s="30">
        <v>2</v>
      </c>
      <c r="R231" s="4">
        <v>10</v>
      </c>
      <c r="S231" s="4">
        <v>0.52629999999999999</v>
      </c>
      <c r="T231" s="4">
        <v>41.64</v>
      </c>
      <c r="U231" s="4">
        <v>3.9950000000000001</v>
      </c>
      <c r="V231" s="4">
        <v>175.4</v>
      </c>
      <c r="W231" s="4">
        <v>465.1</v>
      </c>
      <c r="X231" s="4">
        <v>8.3759999999999994</v>
      </c>
      <c r="Y231" s="4" t="s">
        <v>47</v>
      </c>
      <c r="Z231" s="4" t="s">
        <v>47</v>
      </c>
      <c r="AA231" s="2">
        <v>1020</v>
      </c>
    </row>
    <row r="232" spans="13:27">
      <c r="M232" s="33" t="s">
        <v>78</v>
      </c>
      <c r="N232" t="s">
        <v>83</v>
      </c>
      <c r="O232" s="26" t="s">
        <v>67</v>
      </c>
      <c r="P232" s="26">
        <v>3</v>
      </c>
      <c r="Q232" s="30">
        <v>2</v>
      </c>
      <c r="R232" s="4">
        <v>11</v>
      </c>
      <c r="S232" s="4">
        <v>0.72140000000000004</v>
      </c>
      <c r="T232" s="4">
        <v>51.1</v>
      </c>
      <c r="U232" s="4">
        <v>3.996</v>
      </c>
      <c r="V232" s="4">
        <v>169.7</v>
      </c>
      <c r="W232" s="4">
        <v>411.4</v>
      </c>
      <c r="X232" s="4">
        <v>11.48</v>
      </c>
      <c r="Y232" s="4" t="s">
        <v>47</v>
      </c>
      <c r="Z232" s="4" t="s">
        <v>47</v>
      </c>
      <c r="AA232" s="2">
        <v>1252</v>
      </c>
    </row>
    <row r="233" spans="13:27">
      <c r="M233" s="33" t="s">
        <v>78</v>
      </c>
      <c r="N233" t="s">
        <v>83</v>
      </c>
      <c r="O233" s="26" t="s">
        <v>67</v>
      </c>
      <c r="P233" s="26">
        <v>3</v>
      </c>
      <c r="Q233" s="30">
        <v>2</v>
      </c>
      <c r="R233" s="4">
        <v>12</v>
      </c>
      <c r="S233" s="4">
        <v>0.98960000000000004</v>
      </c>
      <c r="T233" s="4">
        <v>57.16</v>
      </c>
      <c r="U233" s="4">
        <v>3.996</v>
      </c>
      <c r="V233" s="4">
        <v>170.3</v>
      </c>
      <c r="W233" s="4">
        <v>320.5</v>
      </c>
      <c r="X233" s="4">
        <v>15.75</v>
      </c>
      <c r="Y233" s="4" t="s">
        <v>47</v>
      </c>
      <c r="Z233" s="4" t="s">
        <v>47</v>
      </c>
      <c r="AA233" s="2">
        <v>1400</v>
      </c>
    </row>
    <row r="234" spans="13:27">
      <c r="M234" s="33" t="s">
        <v>78</v>
      </c>
      <c r="N234" t="s">
        <v>83</v>
      </c>
      <c r="O234" s="26" t="s">
        <v>67</v>
      </c>
      <c r="P234" s="26">
        <v>3</v>
      </c>
      <c r="Q234" s="30">
        <v>2</v>
      </c>
      <c r="R234" s="4">
        <v>13</v>
      </c>
      <c r="S234" s="4">
        <v>1.3560000000000001</v>
      </c>
      <c r="T234" s="4">
        <v>60.55</v>
      </c>
      <c r="U234" s="4">
        <v>3.9969999999999999</v>
      </c>
      <c r="V234" s="4">
        <v>165.8</v>
      </c>
      <c r="W234" s="4">
        <v>226.4</v>
      </c>
      <c r="X234" s="4">
        <v>21.58</v>
      </c>
      <c r="Y234" s="4" t="s">
        <v>47</v>
      </c>
      <c r="Z234" s="4" t="s">
        <v>47</v>
      </c>
      <c r="AA234" s="2">
        <v>1484</v>
      </c>
    </row>
    <row r="235" spans="13:27">
      <c r="M235" s="33" t="s">
        <v>78</v>
      </c>
      <c r="N235" t="s">
        <v>83</v>
      </c>
      <c r="O235" s="26" t="s">
        <v>67</v>
      </c>
      <c r="P235" s="26">
        <v>3</v>
      </c>
      <c r="Q235" s="30">
        <v>2</v>
      </c>
      <c r="R235" s="4">
        <v>14</v>
      </c>
      <c r="S235" s="4">
        <v>1.857</v>
      </c>
      <c r="T235" s="4">
        <v>66.3</v>
      </c>
      <c r="U235" s="4">
        <v>3.9980000000000002</v>
      </c>
      <c r="V235" s="4">
        <v>152.30000000000001</v>
      </c>
      <c r="W235" s="4">
        <v>164.6</v>
      </c>
      <c r="X235" s="4">
        <v>29.56</v>
      </c>
      <c r="Y235" s="4" t="s">
        <v>47</v>
      </c>
      <c r="Z235" s="4" t="s">
        <v>47</v>
      </c>
      <c r="AA235" s="2">
        <v>1624</v>
      </c>
    </row>
    <row r="236" spans="13:27">
      <c r="M236" s="33" t="s">
        <v>78</v>
      </c>
      <c r="N236" t="s">
        <v>83</v>
      </c>
      <c r="O236" s="26" t="s">
        <v>67</v>
      </c>
      <c r="P236" s="26">
        <v>3</v>
      </c>
      <c r="Q236" s="30">
        <v>2</v>
      </c>
      <c r="R236" s="4">
        <v>15</v>
      </c>
      <c r="S236" s="4">
        <v>2.5449999999999999</v>
      </c>
      <c r="T236" s="4">
        <v>75.17</v>
      </c>
      <c r="U236" s="4">
        <v>3.9940000000000002</v>
      </c>
      <c r="V236" s="4">
        <v>136.19999999999999</v>
      </c>
      <c r="W236" s="4">
        <v>126</v>
      </c>
      <c r="X236" s="4">
        <v>40.5</v>
      </c>
      <c r="Y236" s="4" t="s">
        <v>47</v>
      </c>
      <c r="Z236" s="4" t="s">
        <v>47</v>
      </c>
      <c r="AA236" s="2">
        <v>1842</v>
      </c>
    </row>
    <row r="237" spans="13:27">
      <c r="M237" s="33" t="s">
        <v>78</v>
      </c>
      <c r="N237" t="s">
        <v>83</v>
      </c>
      <c r="O237" s="26" t="s">
        <v>67</v>
      </c>
      <c r="P237" s="26">
        <v>3</v>
      </c>
      <c r="Q237" s="30">
        <v>2</v>
      </c>
      <c r="R237" s="4">
        <v>16</v>
      </c>
      <c r="S237" s="4">
        <v>3.4870000000000001</v>
      </c>
      <c r="T237" s="4">
        <v>86.68</v>
      </c>
      <c r="U237" s="4">
        <v>3.996</v>
      </c>
      <c r="V237" s="4">
        <v>119.7</v>
      </c>
      <c r="W237" s="4">
        <v>100.4</v>
      </c>
      <c r="X237" s="4">
        <v>55.49</v>
      </c>
      <c r="Y237" s="4" t="s">
        <v>47</v>
      </c>
      <c r="Z237" s="4" t="s">
        <v>47</v>
      </c>
      <c r="AA237" s="2">
        <v>2124</v>
      </c>
    </row>
    <row r="238" spans="13:27">
      <c r="M238" s="33" t="s">
        <v>78</v>
      </c>
      <c r="N238" t="s">
        <v>83</v>
      </c>
      <c r="O238" s="26" t="s">
        <v>67</v>
      </c>
      <c r="P238" s="26">
        <v>3</v>
      </c>
      <c r="Q238" s="30">
        <v>2</v>
      </c>
      <c r="R238" s="4">
        <v>17</v>
      </c>
      <c r="S238" s="4">
        <v>4.7779999999999996</v>
      </c>
      <c r="T238" s="4">
        <v>99.1</v>
      </c>
      <c r="U238" s="4">
        <v>3.9950000000000001</v>
      </c>
      <c r="V238" s="4">
        <v>103.1</v>
      </c>
      <c r="W238" s="4">
        <v>79.760000000000005</v>
      </c>
      <c r="X238" s="4">
        <v>76.05</v>
      </c>
      <c r="Y238" s="4" t="s">
        <v>47</v>
      </c>
      <c r="Z238" s="4" t="s">
        <v>47</v>
      </c>
      <c r="AA238" s="2">
        <v>2428</v>
      </c>
    </row>
    <row r="239" spans="13:27">
      <c r="M239" s="33" t="s">
        <v>78</v>
      </c>
      <c r="N239" t="s">
        <v>83</v>
      </c>
      <c r="O239" s="26" t="s">
        <v>67</v>
      </c>
      <c r="P239" s="26">
        <v>3</v>
      </c>
      <c r="Q239" s="30">
        <v>2</v>
      </c>
      <c r="R239" s="4">
        <v>18</v>
      </c>
      <c r="S239" s="4">
        <v>6.55</v>
      </c>
      <c r="T239" s="4">
        <v>111.5</v>
      </c>
      <c r="U239" s="4">
        <v>3.9969999999999999</v>
      </c>
      <c r="V239" s="4">
        <v>87.87</v>
      </c>
      <c r="W239" s="4">
        <v>60.94</v>
      </c>
      <c r="X239" s="4">
        <v>104.2</v>
      </c>
      <c r="Y239" s="4" t="s">
        <v>47</v>
      </c>
      <c r="Z239" s="4" t="s">
        <v>47</v>
      </c>
      <c r="AA239" s="2">
        <v>2731</v>
      </c>
    </row>
    <row r="240" spans="13:27">
      <c r="M240" s="33" t="s">
        <v>78</v>
      </c>
      <c r="N240" t="s">
        <v>83</v>
      </c>
      <c r="O240" s="26" t="s">
        <v>67</v>
      </c>
      <c r="P240" s="26">
        <v>3</v>
      </c>
      <c r="Q240" s="30">
        <v>2</v>
      </c>
      <c r="R240" s="4">
        <v>19</v>
      </c>
      <c r="S240" s="4">
        <v>8.9789999999999992</v>
      </c>
      <c r="T240" s="4">
        <v>124.8</v>
      </c>
      <c r="U240" s="4">
        <v>3.9969999999999999</v>
      </c>
      <c r="V240" s="4">
        <v>74.95</v>
      </c>
      <c r="W240" s="4">
        <v>44.87</v>
      </c>
      <c r="X240" s="4">
        <v>142.9</v>
      </c>
      <c r="Y240" s="4" t="s">
        <v>47</v>
      </c>
      <c r="Z240" s="4" t="s">
        <v>47</v>
      </c>
      <c r="AA240" s="2">
        <v>3058</v>
      </c>
    </row>
    <row r="241" spans="13:32">
      <c r="M241" s="33" t="s">
        <v>78</v>
      </c>
      <c r="N241" t="s">
        <v>83</v>
      </c>
      <c r="O241" s="28" t="s">
        <v>67</v>
      </c>
      <c r="P241" s="28">
        <v>3</v>
      </c>
      <c r="Q241" s="28">
        <v>2</v>
      </c>
      <c r="R241" s="48">
        <v>20</v>
      </c>
      <c r="S241" s="48">
        <v>12.31</v>
      </c>
      <c r="T241" s="48">
        <v>139.9</v>
      </c>
      <c r="U241" s="48">
        <v>3.9910000000000001</v>
      </c>
      <c r="V241" s="48">
        <v>63.78</v>
      </c>
      <c r="W241" s="48">
        <v>32.11</v>
      </c>
      <c r="X241" s="48">
        <v>195.9</v>
      </c>
      <c r="Y241" s="48" t="s">
        <v>47</v>
      </c>
      <c r="Z241" s="48" t="s">
        <v>47</v>
      </c>
      <c r="AA241" s="16">
        <v>3427</v>
      </c>
      <c r="AB241" s="13"/>
      <c r="AC241" s="13"/>
      <c r="AD241" s="13"/>
      <c r="AE241" s="13"/>
      <c r="AF241" s="13"/>
    </row>
    <row r="242" spans="13:32">
      <c r="M242" s="36" t="s">
        <v>79</v>
      </c>
      <c r="N242" t="s">
        <v>83</v>
      </c>
      <c r="O242" s="26" t="s">
        <v>67</v>
      </c>
      <c r="P242" s="30">
        <v>1</v>
      </c>
      <c r="Q242" s="30">
        <v>1</v>
      </c>
      <c r="R242" s="4">
        <v>1</v>
      </c>
      <c r="S242" s="4">
        <v>0.99929999999999997</v>
      </c>
      <c r="T242" s="4">
        <v>41.55</v>
      </c>
      <c r="U242" s="4">
        <v>3.9569999999999999</v>
      </c>
      <c r="V242" s="4" t="s">
        <v>47</v>
      </c>
      <c r="W242" s="4" t="s">
        <v>47</v>
      </c>
      <c r="X242" s="4">
        <v>151.5</v>
      </c>
      <c r="Y242" s="4">
        <v>41.57</v>
      </c>
      <c r="Z242" s="4">
        <v>0.38190000000000002</v>
      </c>
      <c r="AA242" s="2">
        <v>1018</v>
      </c>
    </row>
    <row r="243" spans="13:32">
      <c r="M243" s="36" t="s">
        <v>79</v>
      </c>
      <c r="N243" t="s">
        <v>83</v>
      </c>
      <c r="O243" s="26" t="s">
        <v>67</v>
      </c>
      <c r="P243" s="30">
        <v>1</v>
      </c>
      <c r="Q243" s="30">
        <v>1</v>
      </c>
      <c r="R243" s="4">
        <v>2</v>
      </c>
      <c r="S243" s="4">
        <v>1.371</v>
      </c>
      <c r="T243" s="4">
        <v>46.05</v>
      </c>
      <c r="U243" s="4">
        <v>3.9590000000000001</v>
      </c>
      <c r="V243" s="4" t="s">
        <v>47</v>
      </c>
      <c r="W243" s="4" t="s">
        <v>47</v>
      </c>
      <c r="X243" s="4">
        <v>406.2</v>
      </c>
      <c r="Y243" s="4">
        <v>33.6</v>
      </c>
      <c r="Z243" s="4">
        <v>0.52370000000000005</v>
      </c>
      <c r="AA243" s="2">
        <v>1128</v>
      </c>
    </row>
    <row r="244" spans="13:32">
      <c r="M244" s="36" t="s">
        <v>79</v>
      </c>
      <c r="N244" t="s">
        <v>83</v>
      </c>
      <c r="O244" s="26" t="s">
        <v>67</v>
      </c>
      <c r="P244" s="30">
        <v>1</v>
      </c>
      <c r="Q244" s="30">
        <v>1</v>
      </c>
      <c r="R244" s="4">
        <v>3</v>
      </c>
      <c r="S244" s="4">
        <v>1.879</v>
      </c>
      <c r="T244" s="4">
        <v>50.28</v>
      </c>
      <c r="U244" s="4">
        <v>3.9609999999999999</v>
      </c>
      <c r="V244" s="4" t="s">
        <v>47</v>
      </c>
      <c r="W244" s="4" t="s">
        <v>47</v>
      </c>
      <c r="X244" s="4">
        <v>755.5</v>
      </c>
      <c r="Y244" s="4">
        <v>26.76</v>
      </c>
      <c r="Z244" s="4">
        <v>0.71799999999999997</v>
      </c>
      <c r="AA244" s="2">
        <v>1232</v>
      </c>
    </row>
    <row r="245" spans="13:32">
      <c r="M245" s="36" t="s">
        <v>79</v>
      </c>
      <c r="N245" t="s">
        <v>83</v>
      </c>
      <c r="O245" s="26" t="s">
        <v>67</v>
      </c>
      <c r="P245" s="30">
        <v>1</v>
      </c>
      <c r="Q245" s="30">
        <v>1</v>
      </c>
      <c r="R245" s="4">
        <v>4</v>
      </c>
      <c r="S245" s="4">
        <v>2.5750000000000002</v>
      </c>
      <c r="T245" s="4">
        <v>55.2</v>
      </c>
      <c r="U245" s="4">
        <v>3.9609999999999999</v>
      </c>
      <c r="V245" s="4" t="s">
        <v>47</v>
      </c>
      <c r="W245" s="4" t="s">
        <v>47</v>
      </c>
      <c r="X245" s="88">
        <v>1234</v>
      </c>
      <c r="Y245" s="4">
        <v>21.44</v>
      </c>
      <c r="Z245" s="4">
        <v>0.98409999999999997</v>
      </c>
      <c r="AA245" s="2">
        <v>1353</v>
      </c>
    </row>
    <row r="246" spans="13:32">
      <c r="M246" s="36" t="s">
        <v>79</v>
      </c>
      <c r="N246" t="s">
        <v>83</v>
      </c>
      <c r="O246" s="26" t="s">
        <v>67</v>
      </c>
      <c r="P246" s="30">
        <v>1</v>
      </c>
      <c r="Q246" s="30">
        <v>1</v>
      </c>
      <c r="R246" s="4">
        <v>5</v>
      </c>
      <c r="S246" s="4">
        <v>3.53</v>
      </c>
      <c r="T246" s="4">
        <v>61.92</v>
      </c>
      <c r="U246" s="4">
        <v>3.9620000000000002</v>
      </c>
      <c r="V246" s="4" t="s">
        <v>47</v>
      </c>
      <c r="W246" s="4" t="s">
        <v>47</v>
      </c>
      <c r="X246" s="88">
        <v>1890</v>
      </c>
      <c r="Y246" s="4">
        <v>17.54</v>
      </c>
      <c r="Z246" s="4">
        <v>1.349</v>
      </c>
      <c r="AA246" s="2">
        <v>1517</v>
      </c>
    </row>
    <row r="247" spans="13:32">
      <c r="M247" s="36" t="s">
        <v>79</v>
      </c>
      <c r="N247" t="s">
        <v>83</v>
      </c>
      <c r="O247" s="26" t="s">
        <v>67</v>
      </c>
      <c r="P247" s="30">
        <v>1</v>
      </c>
      <c r="Q247" s="30">
        <v>1</v>
      </c>
      <c r="R247" s="4">
        <v>6</v>
      </c>
      <c r="S247" s="4">
        <v>4.8380000000000001</v>
      </c>
      <c r="T247" s="4">
        <v>70.34</v>
      </c>
      <c r="U247" s="4">
        <v>3.9620000000000002</v>
      </c>
      <c r="V247" s="4" t="s">
        <v>47</v>
      </c>
      <c r="W247" s="4" t="s">
        <v>47</v>
      </c>
      <c r="X247" s="88">
        <v>2789</v>
      </c>
      <c r="Y247" s="4">
        <v>14.54</v>
      </c>
      <c r="Z247" s="4">
        <v>1.849</v>
      </c>
      <c r="AA247" s="2">
        <v>1724</v>
      </c>
    </row>
    <row r="248" spans="13:32">
      <c r="M248" s="36" t="s">
        <v>79</v>
      </c>
      <c r="N248" t="s">
        <v>83</v>
      </c>
      <c r="O248" s="26" t="s">
        <v>67</v>
      </c>
      <c r="P248" s="30">
        <v>1</v>
      </c>
      <c r="Q248" s="30">
        <v>1</v>
      </c>
      <c r="R248" s="4">
        <v>7</v>
      </c>
      <c r="S248" s="4">
        <v>6.6319999999999997</v>
      </c>
      <c r="T248" s="4">
        <v>81.599999999999994</v>
      </c>
      <c r="U248" s="4">
        <v>3.9609999999999999</v>
      </c>
      <c r="V248" s="4" t="s">
        <v>47</v>
      </c>
      <c r="W248" s="4" t="s">
        <v>47</v>
      </c>
      <c r="X248" s="88">
        <v>4021</v>
      </c>
      <c r="Y248" s="4">
        <v>12.3</v>
      </c>
      <c r="Z248" s="4">
        <v>2.5350000000000001</v>
      </c>
      <c r="AA248" s="2">
        <v>1999</v>
      </c>
    </row>
    <row r="249" spans="13:32">
      <c r="M249" s="36" t="s">
        <v>79</v>
      </c>
      <c r="N249" t="s">
        <v>83</v>
      </c>
      <c r="O249" s="26" t="s">
        <v>67</v>
      </c>
      <c r="P249" s="30">
        <v>1</v>
      </c>
      <c r="Q249" s="30">
        <v>1</v>
      </c>
      <c r="R249" s="4">
        <v>8</v>
      </c>
      <c r="S249" s="4">
        <v>9.093</v>
      </c>
      <c r="T249" s="4">
        <v>96.32</v>
      </c>
      <c r="U249" s="4">
        <v>3.9620000000000002</v>
      </c>
      <c r="V249" s="4" t="s">
        <v>47</v>
      </c>
      <c r="W249" s="4" t="s">
        <v>47</v>
      </c>
      <c r="X249" s="88">
        <v>5710</v>
      </c>
      <c r="Y249" s="4">
        <v>10.59</v>
      </c>
      <c r="Z249" s="4">
        <v>3.4750000000000001</v>
      </c>
      <c r="AA249" s="2">
        <v>2360</v>
      </c>
    </row>
    <row r="250" spans="13:32">
      <c r="M250" s="36" t="s">
        <v>79</v>
      </c>
      <c r="N250" t="s">
        <v>83</v>
      </c>
      <c r="O250" s="26" t="s">
        <v>67</v>
      </c>
      <c r="P250" s="30">
        <v>1</v>
      </c>
      <c r="Q250" s="30">
        <v>1</v>
      </c>
      <c r="R250" s="4">
        <v>9</v>
      </c>
      <c r="S250" s="4">
        <v>12.47</v>
      </c>
      <c r="T250" s="4">
        <v>114.7</v>
      </c>
      <c r="U250" s="4">
        <v>3.9609999999999999</v>
      </c>
      <c r="V250" s="4" t="s">
        <v>47</v>
      </c>
      <c r="W250" s="4" t="s">
        <v>47</v>
      </c>
      <c r="X250" s="88">
        <v>8024</v>
      </c>
      <c r="Y250" s="4">
        <v>9.1980000000000004</v>
      </c>
      <c r="Z250" s="4">
        <v>4.7640000000000002</v>
      </c>
      <c r="AA250" s="2">
        <v>2809</v>
      </c>
    </row>
    <row r="251" spans="13:32">
      <c r="M251" s="36" t="s">
        <v>79</v>
      </c>
      <c r="N251" t="s">
        <v>83</v>
      </c>
      <c r="O251" s="26" t="s">
        <v>67</v>
      </c>
      <c r="P251" s="30">
        <v>1</v>
      </c>
      <c r="Q251" s="30">
        <v>1</v>
      </c>
      <c r="R251" s="4">
        <v>10</v>
      </c>
      <c r="S251" s="4">
        <v>17.09</v>
      </c>
      <c r="T251" s="4">
        <v>137.1</v>
      </c>
      <c r="U251" s="4">
        <v>3.9630000000000001</v>
      </c>
      <c r="V251" s="4" t="s">
        <v>47</v>
      </c>
      <c r="W251" s="4" t="s">
        <v>47</v>
      </c>
      <c r="X251" s="88">
        <v>11200</v>
      </c>
      <c r="Y251" s="4">
        <v>8.0229999999999997</v>
      </c>
      <c r="Z251" s="4">
        <v>6.5309999999999997</v>
      </c>
      <c r="AA251" s="2">
        <v>3359</v>
      </c>
    </row>
    <row r="252" spans="13:32">
      <c r="M252" s="36" t="s">
        <v>79</v>
      </c>
      <c r="N252" t="s">
        <v>83</v>
      </c>
      <c r="O252" s="26" t="s">
        <v>67</v>
      </c>
      <c r="P252" s="30">
        <v>1</v>
      </c>
      <c r="Q252" s="30">
        <v>1</v>
      </c>
      <c r="R252" s="4">
        <v>11</v>
      </c>
      <c r="S252" s="4">
        <v>23.43</v>
      </c>
      <c r="T252" s="4">
        <v>163.69999999999999</v>
      </c>
      <c r="U252" s="4">
        <v>3.9649999999999999</v>
      </c>
      <c r="V252" s="4" t="s">
        <v>47</v>
      </c>
      <c r="W252" s="4" t="s">
        <v>47</v>
      </c>
      <c r="X252" s="88">
        <v>15550</v>
      </c>
      <c r="Y252" s="4">
        <v>6.9850000000000003</v>
      </c>
      <c r="Z252" s="4">
        <v>8.9540000000000006</v>
      </c>
      <c r="AA252" s="2">
        <v>4010</v>
      </c>
    </row>
    <row r="253" spans="13:32">
      <c r="M253" s="36" t="s">
        <v>79</v>
      </c>
      <c r="N253" t="s">
        <v>83</v>
      </c>
      <c r="O253" s="26" t="s">
        <v>67</v>
      </c>
      <c r="P253" s="30">
        <v>1</v>
      </c>
      <c r="Q253" s="30">
        <v>1</v>
      </c>
      <c r="R253" s="4">
        <v>12</v>
      </c>
      <c r="S253" s="4">
        <v>32.119999999999997</v>
      </c>
      <c r="T253" s="4">
        <v>192.4</v>
      </c>
      <c r="U253" s="4">
        <v>3.964</v>
      </c>
      <c r="V253" s="4" t="s">
        <v>47</v>
      </c>
      <c r="W253" s="4" t="s">
        <v>47</v>
      </c>
      <c r="X253" s="88">
        <v>21510</v>
      </c>
      <c r="Y253" s="4">
        <v>5.9909999999999997</v>
      </c>
      <c r="Z253" s="4">
        <v>12.28</v>
      </c>
      <c r="AA253" s="2">
        <v>4715</v>
      </c>
    </row>
    <row r="254" spans="13:32">
      <c r="M254" s="36" t="s">
        <v>79</v>
      </c>
      <c r="N254" t="s">
        <v>83</v>
      </c>
      <c r="O254" s="26" t="s">
        <v>67</v>
      </c>
      <c r="P254" s="30">
        <v>1</v>
      </c>
      <c r="Q254" s="30">
        <v>1</v>
      </c>
      <c r="R254" s="4">
        <v>13</v>
      </c>
      <c r="S254" s="4">
        <v>44.03</v>
      </c>
      <c r="T254" s="4">
        <v>221.6</v>
      </c>
      <c r="U254" s="4">
        <v>3.964</v>
      </c>
      <c r="V254" s="4" t="s">
        <v>47</v>
      </c>
      <c r="W254" s="4" t="s">
        <v>47</v>
      </c>
      <c r="X254" s="88">
        <v>29680</v>
      </c>
      <c r="Y254" s="4">
        <v>5.032</v>
      </c>
      <c r="Z254" s="4">
        <v>16.829999999999998</v>
      </c>
      <c r="AA254" s="2">
        <v>5429</v>
      </c>
    </row>
    <row r="255" spans="13:32">
      <c r="M255" s="36" t="s">
        <v>79</v>
      </c>
      <c r="N255" t="s">
        <v>83</v>
      </c>
      <c r="O255" s="26" t="s">
        <v>67</v>
      </c>
      <c r="P255" s="30">
        <v>1</v>
      </c>
      <c r="Q255" s="30">
        <v>1</v>
      </c>
      <c r="R255" s="4">
        <v>14</v>
      </c>
      <c r="S255" s="4">
        <v>60.37</v>
      </c>
      <c r="T255" s="4">
        <v>249.5</v>
      </c>
      <c r="U255" s="4">
        <v>3.9660000000000002</v>
      </c>
      <c r="V255" s="4" t="s">
        <v>47</v>
      </c>
      <c r="W255" s="4" t="s">
        <v>47</v>
      </c>
      <c r="X255" s="88">
        <v>40890</v>
      </c>
      <c r="Y255" s="4">
        <v>4.133</v>
      </c>
      <c r="Z255" s="4">
        <v>23.07</v>
      </c>
      <c r="AA255" s="2">
        <v>6113</v>
      </c>
    </row>
    <row r="256" spans="13:32">
      <c r="M256" s="36" t="s">
        <v>79</v>
      </c>
      <c r="N256" t="s">
        <v>83</v>
      </c>
      <c r="O256" s="26" t="s">
        <v>67</v>
      </c>
      <c r="P256" s="30">
        <v>1</v>
      </c>
      <c r="Q256" s="30">
        <v>1</v>
      </c>
      <c r="R256" s="4">
        <v>15</v>
      </c>
      <c r="S256" s="4">
        <v>82.76</v>
      </c>
      <c r="T256" s="4">
        <v>274.2</v>
      </c>
      <c r="U256" s="4">
        <v>3.968</v>
      </c>
      <c r="V256" s="4" t="s">
        <v>47</v>
      </c>
      <c r="W256" s="4" t="s">
        <v>47</v>
      </c>
      <c r="X256" s="88">
        <v>56260</v>
      </c>
      <c r="Y256" s="4">
        <v>3.3130000000000002</v>
      </c>
      <c r="Z256" s="4">
        <v>31.63</v>
      </c>
      <c r="AA256" s="2">
        <v>6719</v>
      </c>
    </row>
    <row r="257" spans="13:27">
      <c r="M257" s="36" t="s">
        <v>79</v>
      </c>
      <c r="N257" t="s">
        <v>83</v>
      </c>
      <c r="O257" s="26" t="s">
        <v>67</v>
      </c>
      <c r="P257" s="30">
        <v>1</v>
      </c>
      <c r="Q257" s="30">
        <v>1</v>
      </c>
      <c r="R257" s="4">
        <v>16</v>
      </c>
      <c r="S257" s="4">
        <v>113.4</v>
      </c>
      <c r="T257" s="4">
        <v>294.39999999999998</v>
      </c>
      <c r="U257" s="4">
        <v>3.9670000000000001</v>
      </c>
      <c r="V257" s="4" t="s">
        <v>47</v>
      </c>
      <c r="W257" s="4" t="s">
        <v>47</v>
      </c>
      <c r="X257" s="88">
        <v>77330</v>
      </c>
      <c r="Y257" s="4">
        <v>2.5950000000000002</v>
      </c>
      <c r="Z257" s="4">
        <v>43.35</v>
      </c>
      <c r="AA257" s="2">
        <v>7213</v>
      </c>
    </row>
    <row r="258" spans="13:27">
      <c r="M258" s="36" t="s">
        <v>79</v>
      </c>
      <c r="N258" t="s">
        <v>83</v>
      </c>
      <c r="O258" s="26" t="s">
        <v>67</v>
      </c>
      <c r="P258" s="30">
        <v>1</v>
      </c>
      <c r="Q258" s="30">
        <v>1</v>
      </c>
      <c r="R258" s="4">
        <v>17</v>
      </c>
      <c r="S258" s="4">
        <v>155.5</v>
      </c>
      <c r="T258" s="4">
        <v>309.89999999999998</v>
      </c>
      <c r="U258" s="4">
        <v>3.9689999999999999</v>
      </c>
      <c r="V258" s="4" t="s">
        <v>47</v>
      </c>
      <c r="W258" s="4" t="s">
        <v>47</v>
      </c>
      <c r="X258" s="88">
        <v>106200</v>
      </c>
      <c r="Y258" s="4">
        <v>1.9930000000000001</v>
      </c>
      <c r="Z258" s="4">
        <v>59.42</v>
      </c>
      <c r="AA258" s="2">
        <v>7593</v>
      </c>
    </row>
    <row r="259" spans="13:27">
      <c r="M259" s="36" t="s">
        <v>79</v>
      </c>
      <c r="N259" t="s">
        <v>83</v>
      </c>
      <c r="O259" s="26" t="s">
        <v>67</v>
      </c>
      <c r="P259" s="30">
        <v>1</v>
      </c>
      <c r="Q259" s="30">
        <v>1</v>
      </c>
      <c r="R259" s="4">
        <v>18</v>
      </c>
      <c r="S259" s="4">
        <v>213.1</v>
      </c>
      <c r="T259" s="4">
        <v>321.39999999999998</v>
      </c>
      <c r="U259" s="4">
        <v>3.97</v>
      </c>
      <c r="V259" s="4" t="s">
        <v>47</v>
      </c>
      <c r="W259" s="4" t="s">
        <v>47</v>
      </c>
      <c r="X259" s="88">
        <v>145800</v>
      </c>
      <c r="Y259" s="4">
        <v>1.508</v>
      </c>
      <c r="Z259" s="4">
        <v>81.45</v>
      </c>
      <c r="AA259" s="2">
        <v>7875</v>
      </c>
    </row>
    <row r="260" spans="13:27">
      <c r="M260" s="36" t="s">
        <v>79</v>
      </c>
      <c r="N260" t="s">
        <v>83</v>
      </c>
      <c r="O260" s="26" t="s">
        <v>67</v>
      </c>
      <c r="P260" s="30">
        <v>1</v>
      </c>
      <c r="Q260" s="30">
        <v>1</v>
      </c>
      <c r="R260" s="4">
        <v>19</v>
      </c>
      <c r="S260" s="4">
        <v>292.10000000000002</v>
      </c>
      <c r="T260" s="4">
        <v>331.4</v>
      </c>
      <c r="U260" s="4">
        <v>3.97</v>
      </c>
      <c r="V260" s="4" t="s">
        <v>47</v>
      </c>
      <c r="W260" s="4" t="s">
        <v>47</v>
      </c>
      <c r="X260" s="88">
        <v>200100</v>
      </c>
      <c r="Y260" s="4">
        <v>1.135</v>
      </c>
      <c r="Z260" s="4">
        <v>111.6</v>
      </c>
      <c r="AA260" s="2">
        <v>8119</v>
      </c>
    </row>
    <row r="261" spans="13:27">
      <c r="M261" s="36" t="s">
        <v>79</v>
      </c>
      <c r="N261" t="s">
        <v>83</v>
      </c>
      <c r="O261" s="26" t="s">
        <v>67</v>
      </c>
      <c r="P261" s="28">
        <v>1</v>
      </c>
      <c r="Q261" s="28">
        <v>1</v>
      </c>
      <c r="R261" s="4">
        <v>20</v>
      </c>
      <c r="S261" s="4">
        <v>400.3</v>
      </c>
      <c r="T261" s="4">
        <v>340.4</v>
      </c>
      <c r="U261" s="4">
        <v>3.972</v>
      </c>
      <c r="V261" s="4" t="s">
        <v>47</v>
      </c>
      <c r="W261" s="4" t="s">
        <v>47</v>
      </c>
      <c r="X261" s="88">
        <v>274500</v>
      </c>
      <c r="Y261" s="4">
        <v>0.85050000000000003</v>
      </c>
      <c r="Z261" s="4">
        <v>153</v>
      </c>
      <c r="AA261" s="2">
        <v>8341</v>
      </c>
    </row>
    <row r="262" spans="13:27">
      <c r="M262" s="36" t="s">
        <v>79</v>
      </c>
      <c r="N262" t="s">
        <v>83</v>
      </c>
      <c r="O262" s="26" t="s">
        <v>67</v>
      </c>
      <c r="P262" s="30">
        <v>2</v>
      </c>
      <c r="Q262" s="30">
        <v>1</v>
      </c>
      <c r="R262" s="4">
        <v>1</v>
      </c>
      <c r="S262" s="4">
        <v>0.99709999999999999</v>
      </c>
      <c r="T262" s="4">
        <v>29.98</v>
      </c>
      <c r="U262" s="4">
        <v>3.9889999999999999</v>
      </c>
      <c r="V262" s="4" t="s">
        <v>47</v>
      </c>
      <c r="W262" s="4" t="s">
        <v>47</v>
      </c>
      <c r="X262" s="4">
        <v>148.4</v>
      </c>
      <c r="Y262" s="4">
        <v>30.07</v>
      </c>
      <c r="Z262" s="4">
        <v>0.38100000000000001</v>
      </c>
      <c r="AA262">
        <v>734.6</v>
      </c>
    </row>
    <row r="263" spans="13:27">
      <c r="M263" s="36" t="s">
        <v>79</v>
      </c>
      <c r="N263" t="s">
        <v>83</v>
      </c>
      <c r="O263" s="26" t="s">
        <v>67</v>
      </c>
      <c r="P263" s="30">
        <v>2</v>
      </c>
      <c r="Q263" s="30">
        <v>1</v>
      </c>
      <c r="R263" s="4">
        <v>2</v>
      </c>
      <c r="S263" s="4">
        <v>1.37</v>
      </c>
      <c r="T263" s="4">
        <v>35.799999999999997</v>
      </c>
      <c r="U263" s="4">
        <v>3.9889999999999999</v>
      </c>
      <c r="V263" s="4" t="s">
        <v>47</v>
      </c>
      <c r="W263" s="4" t="s">
        <v>47</v>
      </c>
      <c r="X263" s="4">
        <v>402.9</v>
      </c>
      <c r="Y263" s="4">
        <v>26.13</v>
      </c>
      <c r="Z263" s="4">
        <v>0.52349999999999997</v>
      </c>
      <c r="AA263">
        <v>877.1</v>
      </c>
    </row>
    <row r="264" spans="13:27">
      <c r="M264" s="36" t="s">
        <v>79</v>
      </c>
      <c r="N264" t="s">
        <v>83</v>
      </c>
      <c r="O264" s="26" t="s">
        <v>67</v>
      </c>
      <c r="P264" s="30">
        <v>2</v>
      </c>
      <c r="Q264" s="30">
        <v>1</v>
      </c>
      <c r="R264" s="4">
        <v>3</v>
      </c>
      <c r="S264" s="4">
        <v>1.879</v>
      </c>
      <c r="T264" s="4">
        <v>39.270000000000003</v>
      </c>
      <c r="U264" s="4">
        <v>3.9889999999999999</v>
      </c>
      <c r="V264" s="4" t="s">
        <v>47</v>
      </c>
      <c r="W264" s="4" t="s">
        <v>47</v>
      </c>
      <c r="X264" s="4">
        <v>752.1</v>
      </c>
      <c r="Y264" s="4">
        <v>20.9</v>
      </c>
      <c r="Z264" s="4">
        <v>0.71799999999999997</v>
      </c>
      <c r="AA264">
        <v>962.3</v>
      </c>
    </row>
    <row r="265" spans="13:27">
      <c r="M265" s="36" t="s">
        <v>79</v>
      </c>
      <c r="N265" t="s">
        <v>83</v>
      </c>
      <c r="O265" s="26" t="s">
        <v>67</v>
      </c>
      <c r="P265" s="30">
        <v>2</v>
      </c>
      <c r="Q265" s="30">
        <v>1</v>
      </c>
      <c r="R265" s="4">
        <v>4</v>
      </c>
      <c r="S265" s="4">
        <v>2.5760000000000001</v>
      </c>
      <c r="T265" s="4">
        <v>42.17</v>
      </c>
      <c r="U265" s="4">
        <v>3.9889999999999999</v>
      </c>
      <c r="V265" s="4" t="s">
        <v>47</v>
      </c>
      <c r="W265" s="4" t="s">
        <v>47</v>
      </c>
      <c r="X265" s="88">
        <v>1231</v>
      </c>
      <c r="Y265" s="4">
        <v>16.37</v>
      </c>
      <c r="Z265" s="4">
        <v>0.98429999999999995</v>
      </c>
      <c r="AA265" s="2">
        <v>1033</v>
      </c>
    </row>
    <row r="266" spans="13:27">
      <c r="M266" s="36" t="s">
        <v>79</v>
      </c>
      <c r="N266" t="s">
        <v>83</v>
      </c>
      <c r="O266" s="26" t="s">
        <v>67</v>
      </c>
      <c r="P266" s="30">
        <v>2</v>
      </c>
      <c r="Q266" s="30">
        <v>1</v>
      </c>
      <c r="R266" s="4">
        <v>5</v>
      </c>
      <c r="S266" s="4">
        <v>3.53</v>
      </c>
      <c r="T266" s="4">
        <v>44.73</v>
      </c>
      <c r="U266" s="4">
        <v>3.99</v>
      </c>
      <c r="V266" s="4" t="s">
        <v>47</v>
      </c>
      <c r="W266" s="4" t="s">
        <v>47</v>
      </c>
      <c r="X266" s="88">
        <v>1887</v>
      </c>
      <c r="Y266" s="4">
        <v>12.67</v>
      </c>
      <c r="Z266" s="4">
        <v>1.349</v>
      </c>
      <c r="AA266" s="2">
        <v>1096</v>
      </c>
    </row>
    <row r="267" spans="13:27">
      <c r="M267" s="36" t="s">
        <v>79</v>
      </c>
      <c r="N267" t="s">
        <v>83</v>
      </c>
      <c r="O267" s="26" t="s">
        <v>67</v>
      </c>
      <c r="P267" s="30">
        <v>2</v>
      </c>
      <c r="Q267" s="30">
        <v>1</v>
      </c>
      <c r="R267" s="4">
        <v>6</v>
      </c>
      <c r="S267" s="4">
        <v>4.84</v>
      </c>
      <c r="T267" s="4">
        <v>47.37</v>
      </c>
      <c r="U267" s="4">
        <v>3.99</v>
      </c>
      <c r="V267" s="4" t="s">
        <v>47</v>
      </c>
      <c r="W267" s="4" t="s">
        <v>47</v>
      </c>
      <c r="X267" s="88">
        <v>2787</v>
      </c>
      <c r="Y267" s="4">
        <v>9.7889999999999997</v>
      </c>
      <c r="Z267" s="4">
        <v>1.85</v>
      </c>
      <c r="AA267" s="2">
        <v>1161</v>
      </c>
    </row>
    <row r="268" spans="13:27">
      <c r="M268" s="36" t="s">
        <v>79</v>
      </c>
      <c r="N268" t="s">
        <v>83</v>
      </c>
      <c r="O268" s="26" t="s">
        <v>67</v>
      </c>
      <c r="P268" s="30">
        <v>2</v>
      </c>
      <c r="Q268" s="30">
        <v>1</v>
      </c>
      <c r="R268" s="4">
        <v>7</v>
      </c>
      <c r="S268" s="4">
        <v>6.6340000000000003</v>
      </c>
      <c r="T268" s="4">
        <v>49.79</v>
      </c>
      <c r="U268" s="4">
        <v>3.9889999999999999</v>
      </c>
      <c r="V268" s="4" t="s">
        <v>47</v>
      </c>
      <c r="W268" s="4" t="s">
        <v>47</v>
      </c>
      <c r="X268" s="88">
        <v>4021</v>
      </c>
      <c r="Y268" s="4">
        <v>7.5049999999999999</v>
      </c>
      <c r="Z268" s="4">
        <v>2.5350000000000001</v>
      </c>
      <c r="AA268" s="2">
        <v>1220</v>
      </c>
    </row>
    <row r="269" spans="13:27">
      <c r="M269" s="36" t="s">
        <v>79</v>
      </c>
      <c r="N269" t="s">
        <v>83</v>
      </c>
      <c r="O269" s="26" t="s">
        <v>67</v>
      </c>
      <c r="P269" s="30">
        <v>2</v>
      </c>
      <c r="Q269" s="30">
        <v>1</v>
      </c>
      <c r="R269" s="4">
        <v>8</v>
      </c>
      <c r="S269" s="4">
        <v>9.093</v>
      </c>
      <c r="T269" s="4">
        <v>52.22</v>
      </c>
      <c r="U269" s="4">
        <v>3.9910000000000001</v>
      </c>
      <c r="V269" s="4" t="s">
        <v>47</v>
      </c>
      <c r="W269" s="4" t="s">
        <v>47</v>
      </c>
      <c r="X269" s="88">
        <v>5711</v>
      </c>
      <c r="Y269" s="4">
        <v>5.742</v>
      </c>
      <c r="Z269" s="4">
        <v>3.4750000000000001</v>
      </c>
      <c r="AA269" s="2">
        <v>1279</v>
      </c>
    </row>
    <row r="270" spans="13:27">
      <c r="M270" s="36" t="s">
        <v>79</v>
      </c>
      <c r="N270" t="s">
        <v>83</v>
      </c>
      <c r="O270" s="26" t="s">
        <v>67</v>
      </c>
      <c r="P270" s="30">
        <v>2</v>
      </c>
      <c r="Q270" s="30">
        <v>1</v>
      </c>
      <c r="R270" s="4">
        <v>9</v>
      </c>
      <c r="S270" s="4">
        <v>12.46</v>
      </c>
      <c r="T270" s="4">
        <v>55.18</v>
      </c>
      <c r="U270" s="4">
        <v>3.9929999999999999</v>
      </c>
      <c r="V270" s="4" t="s">
        <v>47</v>
      </c>
      <c r="W270" s="4" t="s">
        <v>47</v>
      </c>
      <c r="X270" s="88">
        <v>8029</v>
      </c>
      <c r="Y270" s="4">
        <v>4.4279999999999999</v>
      </c>
      <c r="Z270" s="4">
        <v>4.7629999999999999</v>
      </c>
      <c r="AA270" s="2">
        <v>1352</v>
      </c>
    </row>
    <row r="271" spans="13:27">
      <c r="M271" s="36" t="s">
        <v>79</v>
      </c>
      <c r="N271" t="s">
        <v>83</v>
      </c>
      <c r="O271" s="26" t="s">
        <v>67</v>
      </c>
      <c r="P271" s="30">
        <v>2</v>
      </c>
      <c r="Q271" s="30">
        <v>1</v>
      </c>
      <c r="R271" s="4">
        <v>10</v>
      </c>
      <c r="S271" s="4">
        <v>17.079999999999998</v>
      </c>
      <c r="T271" s="4">
        <v>58.86</v>
      </c>
      <c r="U271" s="4">
        <v>3.9910000000000001</v>
      </c>
      <c r="V271" s="4" t="s">
        <v>47</v>
      </c>
      <c r="W271" s="4" t="s">
        <v>47</v>
      </c>
      <c r="X271" s="88">
        <v>11210</v>
      </c>
      <c r="Y271" s="4">
        <v>3.4449999999999998</v>
      </c>
      <c r="Z271" s="4">
        <v>6.5289999999999999</v>
      </c>
      <c r="AA271" s="2">
        <v>1442</v>
      </c>
    </row>
    <row r="272" spans="13:27">
      <c r="M272" s="36" t="s">
        <v>79</v>
      </c>
      <c r="N272" t="s">
        <v>83</v>
      </c>
      <c r="O272" s="26" t="s">
        <v>67</v>
      </c>
      <c r="P272" s="30">
        <v>2</v>
      </c>
      <c r="Q272" s="30">
        <v>1</v>
      </c>
      <c r="R272" s="4">
        <v>11</v>
      </c>
      <c r="S272" s="4">
        <v>23.42</v>
      </c>
      <c r="T272" s="4">
        <v>63.7</v>
      </c>
      <c r="U272" s="4">
        <v>3.9910000000000001</v>
      </c>
      <c r="V272" s="4" t="s">
        <v>47</v>
      </c>
      <c r="W272" s="4" t="s">
        <v>47</v>
      </c>
      <c r="X272" s="88">
        <v>15560</v>
      </c>
      <c r="Y272" s="4">
        <v>2.72</v>
      </c>
      <c r="Z272" s="4">
        <v>8.9489999999999998</v>
      </c>
      <c r="AA272" s="2">
        <v>1561</v>
      </c>
    </row>
    <row r="273" spans="13:27">
      <c r="M273" s="36" t="s">
        <v>79</v>
      </c>
      <c r="N273" t="s">
        <v>83</v>
      </c>
      <c r="O273" s="26" t="s">
        <v>67</v>
      </c>
      <c r="P273" s="30">
        <v>2</v>
      </c>
      <c r="Q273" s="30">
        <v>1</v>
      </c>
      <c r="R273" s="4">
        <v>12</v>
      </c>
      <c r="S273" s="4">
        <v>32.1</v>
      </c>
      <c r="T273" s="4">
        <v>70.02</v>
      </c>
      <c r="U273" s="4">
        <v>3.992</v>
      </c>
      <c r="V273" s="4" t="s">
        <v>47</v>
      </c>
      <c r="W273" s="4" t="s">
        <v>47</v>
      </c>
      <c r="X273" s="88">
        <v>21530</v>
      </c>
      <c r="Y273" s="4">
        <v>2.1819999999999999</v>
      </c>
      <c r="Z273" s="4">
        <v>12.27</v>
      </c>
      <c r="AA273" s="2">
        <v>1716</v>
      </c>
    </row>
    <row r="274" spans="13:27">
      <c r="M274" s="36" t="s">
        <v>79</v>
      </c>
      <c r="N274" t="s">
        <v>83</v>
      </c>
      <c r="O274" s="26" t="s">
        <v>67</v>
      </c>
      <c r="P274" s="30">
        <v>2</v>
      </c>
      <c r="Q274" s="30">
        <v>1</v>
      </c>
      <c r="R274" s="4">
        <v>13</v>
      </c>
      <c r="S274" s="4">
        <v>43.99</v>
      </c>
      <c r="T274" s="4">
        <v>78.37</v>
      </c>
      <c r="U274" s="4">
        <v>3.9910000000000001</v>
      </c>
      <c r="V274" s="4" t="s">
        <v>47</v>
      </c>
      <c r="W274" s="4" t="s">
        <v>47</v>
      </c>
      <c r="X274" s="88">
        <v>29710</v>
      </c>
      <c r="Y274" s="4">
        <v>1.7809999999999999</v>
      </c>
      <c r="Z274" s="4">
        <v>16.809999999999999</v>
      </c>
      <c r="AA274" s="2">
        <v>1920</v>
      </c>
    </row>
    <row r="275" spans="13:27">
      <c r="M275" s="36" t="s">
        <v>79</v>
      </c>
      <c r="N275" t="s">
        <v>83</v>
      </c>
      <c r="O275" s="26" t="s">
        <v>67</v>
      </c>
      <c r="P275" s="30">
        <v>2</v>
      </c>
      <c r="Q275" s="30">
        <v>1</v>
      </c>
      <c r="R275" s="4">
        <v>14</v>
      </c>
      <c r="S275" s="4">
        <v>60.31</v>
      </c>
      <c r="T275" s="4">
        <v>89.73</v>
      </c>
      <c r="U275" s="4">
        <v>3.9929999999999999</v>
      </c>
      <c r="V275" s="4" t="s">
        <v>47</v>
      </c>
      <c r="W275" s="4" t="s">
        <v>47</v>
      </c>
      <c r="X275" s="88">
        <v>40920</v>
      </c>
      <c r="Y275" s="4">
        <v>1.488</v>
      </c>
      <c r="Z275" s="4">
        <v>23.05</v>
      </c>
      <c r="AA275" s="2">
        <v>2199</v>
      </c>
    </row>
    <row r="276" spans="13:27">
      <c r="M276" s="36" t="s">
        <v>79</v>
      </c>
      <c r="N276" t="s">
        <v>83</v>
      </c>
      <c r="O276" s="26" t="s">
        <v>67</v>
      </c>
      <c r="P276" s="30">
        <v>2</v>
      </c>
      <c r="Q276" s="30">
        <v>1</v>
      </c>
      <c r="R276" s="4">
        <v>15</v>
      </c>
      <c r="S276" s="4">
        <v>82.66</v>
      </c>
      <c r="T276" s="4">
        <v>105.1</v>
      </c>
      <c r="U276" s="4">
        <v>3.9929999999999999</v>
      </c>
      <c r="V276" s="4" t="s">
        <v>47</v>
      </c>
      <c r="W276" s="4" t="s">
        <v>47</v>
      </c>
      <c r="X276" s="88">
        <v>56280</v>
      </c>
      <c r="Y276" s="4">
        <v>1.2709999999999999</v>
      </c>
      <c r="Z276" s="4">
        <v>31.59</v>
      </c>
      <c r="AA276" s="2">
        <v>2574</v>
      </c>
    </row>
    <row r="277" spans="13:27">
      <c r="M277" s="36" t="s">
        <v>79</v>
      </c>
      <c r="N277" t="s">
        <v>83</v>
      </c>
      <c r="O277" s="26" t="s">
        <v>67</v>
      </c>
      <c r="P277" s="30">
        <v>2</v>
      </c>
      <c r="Q277" s="30">
        <v>1</v>
      </c>
      <c r="R277" s="4">
        <v>16</v>
      </c>
      <c r="S277" s="4">
        <v>113.3</v>
      </c>
      <c r="T277" s="4">
        <v>125.9</v>
      </c>
      <c r="U277" s="4">
        <v>3.9940000000000002</v>
      </c>
      <c r="V277" s="4" t="s">
        <v>47</v>
      </c>
      <c r="W277" s="4" t="s">
        <v>47</v>
      </c>
      <c r="X277" s="88">
        <v>77340</v>
      </c>
      <c r="Y277" s="4">
        <v>1.111</v>
      </c>
      <c r="Z277" s="4">
        <v>43.3</v>
      </c>
      <c r="AA277" s="2">
        <v>3085</v>
      </c>
    </row>
    <row r="278" spans="13:27">
      <c r="M278" s="36" t="s">
        <v>79</v>
      </c>
      <c r="N278" t="s">
        <v>83</v>
      </c>
      <c r="O278" s="26" t="s">
        <v>67</v>
      </c>
      <c r="P278" s="30">
        <v>2</v>
      </c>
      <c r="Q278" s="30">
        <v>1</v>
      </c>
      <c r="R278" s="4">
        <v>17</v>
      </c>
      <c r="S278" s="4">
        <v>155.30000000000001</v>
      </c>
      <c r="T278" s="4">
        <v>154.69999999999999</v>
      </c>
      <c r="U278" s="4">
        <v>3.9940000000000002</v>
      </c>
      <c r="V278" s="4" t="s">
        <v>47</v>
      </c>
      <c r="W278" s="4" t="s">
        <v>47</v>
      </c>
      <c r="X278" s="88">
        <v>106200</v>
      </c>
      <c r="Y278" s="4">
        <v>0.99609999999999999</v>
      </c>
      <c r="Z278" s="4">
        <v>59.36</v>
      </c>
      <c r="AA278" s="2">
        <v>3791</v>
      </c>
    </row>
    <row r="279" spans="13:27">
      <c r="M279" s="36" t="s">
        <v>79</v>
      </c>
      <c r="N279" t="s">
        <v>83</v>
      </c>
      <c r="O279" s="26" t="s">
        <v>67</v>
      </c>
      <c r="P279" s="30">
        <v>2</v>
      </c>
      <c r="Q279" s="30">
        <v>1</v>
      </c>
      <c r="R279" s="4">
        <v>18</v>
      </c>
      <c r="S279" s="4">
        <v>212.9</v>
      </c>
      <c r="T279" s="4">
        <v>193</v>
      </c>
      <c r="U279" s="4">
        <v>3.9929999999999999</v>
      </c>
      <c r="V279" s="4" t="s">
        <v>47</v>
      </c>
      <c r="W279" s="4" t="s">
        <v>47</v>
      </c>
      <c r="X279" s="88">
        <v>145800</v>
      </c>
      <c r="Y279" s="4">
        <v>0.90659999999999996</v>
      </c>
      <c r="Z279" s="4">
        <v>81.37</v>
      </c>
      <c r="AA279" s="2">
        <v>4729</v>
      </c>
    </row>
    <row r="280" spans="13:27">
      <c r="M280" s="36" t="s">
        <v>79</v>
      </c>
      <c r="N280" t="s">
        <v>83</v>
      </c>
      <c r="O280" s="26" t="s">
        <v>67</v>
      </c>
      <c r="P280" s="30">
        <v>2</v>
      </c>
      <c r="Q280" s="30">
        <v>1</v>
      </c>
      <c r="R280" s="4">
        <v>19</v>
      </c>
      <c r="S280" s="4">
        <v>291.89999999999998</v>
      </c>
      <c r="T280" s="4">
        <v>239.5</v>
      </c>
      <c r="U280" s="4">
        <v>3.9950000000000001</v>
      </c>
      <c r="V280" s="4" t="s">
        <v>47</v>
      </c>
      <c r="W280" s="4" t="s">
        <v>47</v>
      </c>
      <c r="X280" s="88">
        <v>200000</v>
      </c>
      <c r="Y280" s="4">
        <v>0.82040000000000002</v>
      </c>
      <c r="Z280" s="4">
        <v>111.5</v>
      </c>
      <c r="AA280" s="2">
        <v>5867</v>
      </c>
    </row>
    <row r="281" spans="13:27">
      <c r="M281" s="36" t="s">
        <v>79</v>
      </c>
      <c r="N281" t="s">
        <v>83</v>
      </c>
      <c r="O281" s="26" t="s">
        <v>67</v>
      </c>
      <c r="P281" s="28">
        <v>2</v>
      </c>
      <c r="Q281" s="28">
        <v>1</v>
      </c>
      <c r="R281" s="4">
        <v>20</v>
      </c>
      <c r="S281" s="4">
        <v>400.1</v>
      </c>
      <c r="T281" s="4">
        <v>285.60000000000002</v>
      </c>
      <c r="U281" s="4">
        <v>3.9969999999999999</v>
      </c>
      <c r="V281" s="4" t="s">
        <v>47</v>
      </c>
      <c r="W281" s="4" t="s">
        <v>47</v>
      </c>
      <c r="X281" s="88">
        <v>274400</v>
      </c>
      <c r="Y281" s="4">
        <v>0.71379999999999999</v>
      </c>
      <c r="Z281" s="4">
        <v>152.9</v>
      </c>
      <c r="AA281" s="2">
        <v>6998</v>
      </c>
    </row>
    <row r="282" spans="13:27">
      <c r="M282" s="36" t="s">
        <v>79</v>
      </c>
      <c r="N282" t="s">
        <v>83</v>
      </c>
      <c r="O282" s="26" t="s">
        <v>67</v>
      </c>
      <c r="P282" s="30">
        <v>3</v>
      </c>
      <c r="Q282" s="30">
        <v>1</v>
      </c>
      <c r="R282" s="4">
        <v>1</v>
      </c>
      <c r="S282" s="4">
        <v>0.99680000000000002</v>
      </c>
      <c r="T282" s="4">
        <v>26.91</v>
      </c>
      <c r="U282" s="4">
        <v>3.9889999999999999</v>
      </c>
      <c r="V282" s="4" t="s">
        <v>47</v>
      </c>
      <c r="W282" s="4" t="s">
        <v>47</v>
      </c>
      <c r="X282" s="4">
        <v>148.4</v>
      </c>
      <c r="Y282" s="4">
        <v>27</v>
      </c>
      <c r="Z282" s="4">
        <v>0.38090000000000002</v>
      </c>
      <c r="AA282">
        <v>659.4</v>
      </c>
    </row>
    <row r="283" spans="13:27">
      <c r="M283" s="36" t="s">
        <v>79</v>
      </c>
      <c r="N283" t="s">
        <v>83</v>
      </c>
      <c r="O283" s="26" t="s">
        <v>67</v>
      </c>
      <c r="P283" s="30">
        <v>3</v>
      </c>
      <c r="Q283" s="30">
        <v>1</v>
      </c>
      <c r="R283" s="4">
        <v>2</v>
      </c>
      <c r="S283" s="4">
        <v>1.37</v>
      </c>
      <c r="T283" s="4">
        <v>32.79</v>
      </c>
      <c r="U283" s="4">
        <v>3.9910000000000001</v>
      </c>
      <c r="V283" s="4" t="s">
        <v>47</v>
      </c>
      <c r="W283" s="4" t="s">
        <v>47</v>
      </c>
      <c r="X283" s="4">
        <v>402.8</v>
      </c>
      <c r="Y283" s="4">
        <v>23.94</v>
      </c>
      <c r="Z283" s="4">
        <v>0.52339999999999998</v>
      </c>
      <c r="AA283">
        <v>803.5</v>
      </c>
    </row>
    <row r="284" spans="13:27">
      <c r="M284" s="36" t="s">
        <v>79</v>
      </c>
      <c r="N284" t="s">
        <v>83</v>
      </c>
      <c r="O284" s="26" t="s">
        <v>67</v>
      </c>
      <c r="P284" s="30">
        <v>3</v>
      </c>
      <c r="Q284" s="30">
        <v>1</v>
      </c>
      <c r="R284" s="4">
        <v>3</v>
      </c>
      <c r="S284" s="4">
        <v>1.879</v>
      </c>
      <c r="T284" s="4">
        <v>36.54</v>
      </c>
      <c r="U284" s="4">
        <v>3.992</v>
      </c>
      <c r="V284" s="4" t="s">
        <v>47</v>
      </c>
      <c r="W284" s="4" t="s">
        <v>47</v>
      </c>
      <c r="X284" s="4">
        <v>751.9</v>
      </c>
      <c r="Y284" s="4">
        <v>19.45</v>
      </c>
      <c r="Z284" s="4">
        <v>0.71789999999999998</v>
      </c>
      <c r="AA284">
        <v>895.3</v>
      </c>
    </row>
    <row r="285" spans="13:27">
      <c r="M285" s="36" t="s">
        <v>79</v>
      </c>
      <c r="N285" t="s">
        <v>83</v>
      </c>
      <c r="O285" s="26" t="s">
        <v>67</v>
      </c>
      <c r="P285" s="30">
        <v>3</v>
      </c>
      <c r="Q285" s="30">
        <v>1</v>
      </c>
      <c r="R285" s="4">
        <v>4</v>
      </c>
      <c r="S285" s="4">
        <v>2.5760000000000001</v>
      </c>
      <c r="T285" s="4">
        <v>39.36</v>
      </c>
      <c r="U285" s="4">
        <v>3.9929999999999999</v>
      </c>
      <c r="V285" s="4" t="s">
        <v>47</v>
      </c>
      <c r="W285" s="4" t="s">
        <v>47</v>
      </c>
      <c r="X285" s="88">
        <v>1231</v>
      </c>
      <c r="Y285" s="4">
        <v>15.28</v>
      </c>
      <c r="Z285" s="4">
        <v>0.98429999999999995</v>
      </c>
      <c r="AA285">
        <v>964.3</v>
      </c>
    </row>
    <row r="286" spans="13:27">
      <c r="M286" s="36" t="s">
        <v>79</v>
      </c>
      <c r="N286" t="s">
        <v>83</v>
      </c>
      <c r="O286" s="26" t="s">
        <v>67</v>
      </c>
      <c r="P286" s="30">
        <v>3</v>
      </c>
      <c r="Q286" s="30">
        <v>1</v>
      </c>
      <c r="R286" s="4">
        <v>5</v>
      </c>
      <c r="S286" s="4">
        <v>3.53</v>
      </c>
      <c r="T286" s="4">
        <v>42.07</v>
      </c>
      <c r="U286" s="4">
        <v>3.9889999999999999</v>
      </c>
      <c r="V286" s="4" t="s">
        <v>47</v>
      </c>
      <c r="W286" s="4" t="s">
        <v>47</v>
      </c>
      <c r="X286" s="88">
        <v>1887</v>
      </c>
      <c r="Y286" s="4">
        <v>11.92</v>
      </c>
      <c r="Z286" s="4">
        <v>1.349</v>
      </c>
      <c r="AA286" s="2">
        <v>1031</v>
      </c>
    </row>
    <row r="287" spans="13:27">
      <c r="M287" s="36" t="s">
        <v>79</v>
      </c>
      <c r="N287" t="s">
        <v>83</v>
      </c>
      <c r="O287" s="26" t="s">
        <v>67</v>
      </c>
      <c r="P287" s="30">
        <v>3</v>
      </c>
      <c r="Q287" s="30">
        <v>1</v>
      </c>
      <c r="R287" s="4">
        <v>6</v>
      </c>
      <c r="S287" s="4">
        <v>4.84</v>
      </c>
      <c r="T287" s="4">
        <v>44.54</v>
      </c>
      <c r="U287" s="4">
        <v>3.99</v>
      </c>
      <c r="V287" s="4" t="s">
        <v>47</v>
      </c>
      <c r="W287" s="4" t="s">
        <v>47</v>
      </c>
      <c r="X287" s="88">
        <v>2787</v>
      </c>
      <c r="Y287" s="4">
        <v>9.2040000000000006</v>
      </c>
      <c r="Z287" s="4">
        <v>1.849</v>
      </c>
      <c r="AA287" s="2">
        <v>1091</v>
      </c>
    </row>
    <row r="288" spans="13:27">
      <c r="M288" s="36" t="s">
        <v>79</v>
      </c>
      <c r="N288" t="s">
        <v>83</v>
      </c>
      <c r="O288" s="26" t="s">
        <v>67</v>
      </c>
      <c r="P288" s="30">
        <v>3</v>
      </c>
      <c r="Q288" s="30">
        <v>1</v>
      </c>
      <c r="R288" s="4">
        <v>7</v>
      </c>
      <c r="S288" s="4">
        <v>6.6340000000000003</v>
      </c>
      <c r="T288" s="4">
        <v>46.94</v>
      </c>
      <c r="U288" s="4">
        <v>3.9940000000000002</v>
      </c>
      <c r="V288" s="4" t="s">
        <v>47</v>
      </c>
      <c r="W288" s="4" t="s">
        <v>47</v>
      </c>
      <c r="X288" s="88">
        <v>4020</v>
      </c>
      <c r="Y288" s="4">
        <v>7.0759999999999996</v>
      </c>
      <c r="Z288" s="4">
        <v>2.5350000000000001</v>
      </c>
      <c r="AA288" s="2">
        <v>1150</v>
      </c>
    </row>
    <row r="289" spans="4:27">
      <c r="M289" s="36" t="s">
        <v>79</v>
      </c>
      <c r="N289" t="s">
        <v>83</v>
      </c>
      <c r="O289" s="26" t="s">
        <v>67</v>
      </c>
      <c r="P289" s="30">
        <v>3</v>
      </c>
      <c r="Q289" s="30">
        <v>1</v>
      </c>
      <c r="R289" s="4">
        <v>8</v>
      </c>
      <c r="S289" s="4">
        <v>9.0920000000000005</v>
      </c>
      <c r="T289" s="4">
        <v>49.37</v>
      </c>
      <c r="U289" s="4">
        <v>3.996</v>
      </c>
      <c r="V289" s="4" t="s">
        <v>47</v>
      </c>
      <c r="W289" s="4" t="s">
        <v>47</v>
      </c>
      <c r="X289" s="88">
        <v>5711</v>
      </c>
      <c r="Y289" s="4">
        <v>5.43</v>
      </c>
      <c r="Z289" s="4">
        <v>3.4750000000000001</v>
      </c>
      <c r="AA289" s="2">
        <v>1210</v>
      </c>
    </row>
    <row r="290" spans="4:27">
      <c r="M290" s="36" t="s">
        <v>79</v>
      </c>
      <c r="N290" t="s">
        <v>83</v>
      </c>
      <c r="O290" s="26" t="s">
        <v>67</v>
      </c>
      <c r="P290" s="30">
        <v>3</v>
      </c>
      <c r="Q290" s="30">
        <v>1</v>
      </c>
      <c r="R290" s="4">
        <v>9</v>
      </c>
      <c r="S290" s="4">
        <v>12.46</v>
      </c>
      <c r="T290" s="4">
        <v>52.08</v>
      </c>
      <c r="U290" s="4">
        <v>3.9980000000000002</v>
      </c>
      <c r="V290" s="4" t="s">
        <v>47</v>
      </c>
      <c r="W290" s="4" t="s">
        <v>47</v>
      </c>
      <c r="X290" s="88">
        <v>8029</v>
      </c>
      <c r="Y290" s="4">
        <v>4.1790000000000003</v>
      </c>
      <c r="Z290" s="4">
        <v>4.7629999999999999</v>
      </c>
      <c r="AA290" s="2">
        <v>1276</v>
      </c>
    </row>
    <row r="291" spans="4:27">
      <c r="M291" s="36" t="s">
        <v>79</v>
      </c>
      <c r="N291" t="s">
        <v>83</v>
      </c>
      <c r="O291" s="26" t="s">
        <v>67</v>
      </c>
      <c r="P291" s="30">
        <v>3</v>
      </c>
      <c r="Q291" s="30">
        <v>1</v>
      </c>
      <c r="R291" s="4">
        <v>10</v>
      </c>
      <c r="S291" s="4">
        <v>17.079999999999998</v>
      </c>
      <c r="T291" s="4">
        <v>55.29</v>
      </c>
      <c r="U291" s="4">
        <v>3.9950000000000001</v>
      </c>
      <c r="V291" s="4" t="s">
        <v>47</v>
      </c>
      <c r="W291" s="4" t="s">
        <v>47</v>
      </c>
      <c r="X291" s="88">
        <v>11210</v>
      </c>
      <c r="Y291" s="4">
        <v>3.2360000000000002</v>
      </c>
      <c r="Z291" s="4">
        <v>6.5289999999999999</v>
      </c>
      <c r="AA291" s="2">
        <v>1355</v>
      </c>
    </row>
    <row r="292" spans="4:27">
      <c r="M292" s="36" t="s">
        <v>79</v>
      </c>
      <c r="N292" t="s">
        <v>83</v>
      </c>
      <c r="O292" s="26" t="s">
        <v>67</v>
      </c>
      <c r="P292" s="30">
        <v>3</v>
      </c>
      <c r="Q292" s="30">
        <v>1</v>
      </c>
      <c r="R292" s="4">
        <v>11</v>
      </c>
      <c r="S292" s="4">
        <v>23.42</v>
      </c>
      <c r="T292" s="4">
        <v>59.4</v>
      </c>
      <c r="U292" s="4">
        <v>3.996</v>
      </c>
      <c r="V292" s="4" t="s">
        <v>47</v>
      </c>
      <c r="W292" s="4" t="s">
        <v>47</v>
      </c>
      <c r="X292" s="88">
        <v>15560</v>
      </c>
      <c r="Y292" s="4">
        <v>2.5369999999999999</v>
      </c>
      <c r="Z292" s="4">
        <v>8.9480000000000004</v>
      </c>
      <c r="AA292" s="2">
        <v>1455</v>
      </c>
    </row>
    <row r="293" spans="4:27">
      <c r="M293" s="36" t="s">
        <v>79</v>
      </c>
      <c r="N293" t="s">
        <v>83</v>
      </c>
      <c r="O293" s="26" t="s">
        <v>67</v>
      </c>
      <c r="P293" s="30">
        <v>3</v>
      </c>
      <c r="Q293" s="30">
        <v>1</v>
      </c>
      <c r="R293" s="4">
        <v>12</v>
      </c>
      <c r="S293" s="4">
        <v>32.1</v>
      </c>
      <c r="T293" s="4">
        <v>64.87</v>
      </c>
      <c r="U293" s="4">
        <v>3.9990000000000001</v>
      </c>
      <c r="V293" s="4" t="s">
        <v>47</v>
      </c>
      <c r="W293" s="4" t="s">
        <v>47</v>
      </c>
      <c r="X293" s="88">
        <v>21530</v>
      </c>
      <c r="Y293" s="4">
        <v>2.0209999999999999</v>
      </c>
      <c r="Z293" s="4">
        <v>12.27</v>
      </c>
      <c r="AA293" s="2">
        <v>1590</v>
      </c>
    </row>
    <row r="294" spans="4:27">
      <c r="M294" s="36" t="s">
        <v>79</v>
      </c>
      <c r="N294" t="s">
        <v>83</v>
      </c>
      <c r="O294" s="26" t="s">
        <v>67</v>
      </c>
      <c r="P294" s="30">
        <v>3</v>
      </c>
      <c r="Q294" s="30">
        <v>1</v>
      </c>
      <c r="R294" s="4">
        <v>13</v>
      </c>
      <c r="S294" s="4">
        <v>44</v>
      </c>
      <c r="T294" s="4">
        <v>71.8</v>
      </c>
      <c r="U294" s="4">
        <v>3.9969999999999999</v>
      </c>
      <c r="V294" s="4" t="s">
        <v>47</v>
      </c>
      <c r="W294" s="4" t="s">
        <v>47</v>
      </c>
      <c r="X294" s="88">
        <v>29710</v>
      </c>
      <c r="Y294" s="4">
        <v>1.6319999999999999</v>
      </c>
      <c r="Z294" s="4">
        <v>16.809999999999999</v>
      </c>
      <c r="AA294" s="2">
        <v>1759</v>
      </c>
    </row>
    <row r="295" spans="4:27">
      <c r="M295" s="36" t="s">
        <v>79</v>
      </c>
      <c r="N295" t="s">
        <v>83</v>
      </c>
      <c r="O295" s="26" t="s">
        <v>67</v>
      </c>
      <c r="P295" s="30">
        <v>3</v>
      </c>
      <c r="Q295" s="30">
        <v>1</v>
      </c>
      <c r="R295" s="4">
        <v>14</v>
      </c>
      <c r="S295" s="4">
        <v>60.31</v>
      </c>
      <c r="T295" s="4">
        <v>81.36</v>
      </c>
      <c r="U295" s="4">
        <v>3.9969999999999999</v>
      </c>
      <c r="V295" s="4" t="s">
        <v>47</v>
      </c>
      <c r="W295" s="4" t="s">
        <v>47</v>
      </c>
      <c r="X295" s="88">
        <v>40920</v>
      </c>
      <c r="Y295" s="4">
        <v>1.349</v>
      </c>
      <c r="Z295" s="4">
        <v>23.05</v>
      </c>
      <c r="AA295" s="2">
        <v>1993</v>
      </c>
    </row>
    <row r="296" spans="4:27">
      <c r="M296" s="36" t="s">
        <v>79</v>
      </c>
      <c r="N296" t="s">
        <v>83</v>
      </c>
      <c r="O296" s="26" t="s">
        <v>67</v>
      </c>
      <c r="P296" s="30">
        <v>3</v>
      </c>
      <c r="Q296" s="30">
        <v>1</v>
      </c>
      <c r="R296" s="4">
        <v>15</v>
      </c>
      <c r="S296" s="4">
        <v>82.66</v>
      </c>
      <c r="T296" s="4">
        <v>94.05</v>
      </c>
      <c r="U296" s="4">
        <v>3.9929999999999999</v>
      </c>
      <c r="V296" s="4" t="s">
        <v>47</v>
      </c>
      <c r="W296" s="4" t="s">
        <v>47</v>
      </c>
      <c r="X296" s="88">
        <v>56290</v>
      </c>
      <c r="Y296" s="4">
        <v>1.1379999999999999</v>
      </c>
      <c r="Z296" s="4">
        <v>31.59</v>
      </c>
      <c r="AA296" s="2">
        <v>2304</v>
      </c>
    </row>
    <row r="297" spans="4:27">
      <c r="M297" s="36" t="s">
        <v>79</v>
      </c>
      <c r="N297" t="s">
        <v>83</v>
      </c>
      <c r="O297" s="26" t="s">
        <v>67</v>
      </c>
      <c r="P297" s="30">
        <v>3</v>
      </c>
      <c r="Q297" s="30">
        <v>1</v>
      </c>
      <c r="R297" s="4">
        <v>16</v>
      </c>
      <c r="S297" s="4">
        <v>113.3</v>
      </c>
      <c r="T297" s="4">
        <v>111</v>
      </c>
      <c r="U297" s="4">
        <v>3.9910000000000001</v>
      </c>
      <c r="V297" s="4" t="s">
        <v>47</v>
      </c>
      <c r="W297" s="4" t="s">
        <v>47</v>
      </c>
      <c r="X297" s="88">
        <v>77350</v>
      </c>
      <c r="Y297" s="4">
        <v>0.97960000000000003</v>
      </c>
      <c r="Z297" s="4">
        <v>43.3</v>
      </c>
      <c r="AA297" s="2">
        <v>2720</v>
      </c>
    </row>
    <row r="298" spans="4:27">
      <c r="M298" s="36" t="s">
        <v>79</v>
      </c>
      <c r="N298" t="s">
        <v>83</v>
      </c>
      <c r="O298" s="26" t="s">
        <v>67</v>
      </c>
      <c r="P298" s="30">
        <v>3</v>
      </c>
      <c r="Q298" s="30">
        <v>1</v>
      </c>
      <c r="R298" s="4">
        <v>17</v>
      </c>
      <c r="S298" s="4">
        <v>155.30000000000001</v>
      </c>
      <c r="T298" s="4">
        <v>134.30000000000001</v>
      </c>
      <c r="U298" s="4">
        <v>3.992</v>
      </c>
      <c r="V298" s="4" t="s">
        <v>47</v>
      </c>
      <c r="W298" s="4" t="s">
        <v>47</v>
      </c>
      <c r="X298" s="88">
        <v>106200</v>
      </c>
      <c r="Y298" s="4">
        <v>0.86470000000000002</v>
      </c>
      <c r="Z298" s="4">
        <v>59.35</v>
      </c>
      <c r="AA298" s="2">
        <v>3290</v>
      </c>
    </row>
    <row r="299" spans="4:27">
      <c r="M299" s="36" t="s">
        <v>79</v>
      </c>
      <c r="N299" t="s">
        <v>83</v>
      </c>
      <c r="O299" s="26" t="s">
        <v>67</v>
      </c>
      <c r="P299" s="30">
        <v>3</v>
      </c>
      <c r="Q299" s="30">
        <v>1</v>
      </c>
      <c r="R299" s="4">
        <v>18</v>
      </c>
      <c r="S299" s="4">
        <v>212.9</v>
      </c>
      <c r="T299" s="4">
        <v>166.2</v>
      </c>
      <c r="U299" s="4">
        <v>3.9929999999999999</v>
      </c>
      <c r="V299" s="4" t="s">
        <v>47</v>
      </c>
      <c r="W299" s="4" t="s">
        <v>47</v>
      </c>
      <c r="X299" s="88">
        <v>145800</v>
      </c>
      <c r="Y299" s="4">
        <v>0.78090000000000004</v>
      </c>
      <c r="Z299" s="4">
        <v>81.36</v>
      </c>
      <c r="AA299" s="2">
        <v>4073</v>
      </c>
    </row>
    <row r="300" spans="4:27">
      <c r="M300" s="36" t="s">
        <v>79</v>
      </c>
      <c r="N300" t="s">
        <v>83</v>
      </c>
      <c r="O300" s="26" t="s">
        <v>67</v>
      </c>
      <c r="P300" s="30">
        <v>3</v>
      </c>
      <c r="Q300" s="30">
        <v>1</v>
      </c>
      <c r="R300" s="4">
        <v>19</v>
      </c>
      <c r="S300" s="4">
        <v>291.8</v>
      </c>
      <c r="T300" s="4">
        <v>208.1</v>
      </c>
      <c r="U300" s="4">
        <v>3.9940000000000002</v>
      </c>
      <c r="V300" s="4" t="s">
        <v>47</v>
      </c>
      <c r="W300" s="4" t="s">
        <v>47</v>
      </c>
      <c r="X300" s="88">
        <v>200000</v>
      </c>
      <c r="Y300" s="4">
        <v>0.71299999999999997</v>
      </c>
      <c r="Z300" s="4">
        <v>111.5</v>
      </c>
      <c r="AA300" s="2">
        <v>5098</v>
      </c>
    </row>
    <row r="301" spans="4:27">
      <c r="D301" s="2"/>
      <c r="M301" s="36" t="s">
        <v>79</v>
      </c>
      <c r="N301" t="s">
        <v>83</v>
      </c>
      <c r="O301" s="26" t="s">
        <v>67</v>
      </c>
      <c r="P301" s="28">
        <v>3</v>
      </c>
      <c r="Q301" s="28">
        <v>1</v>
      </c>
      <c r="R301" s="4">
        <v>20</v>
      </c>
      <c r="S301" s="4">
        <v>400.1</v>
      </c>
      <c r="T301" s="4">
        <v>257</v>
      </c>
      <c r="U301" s="4">
        <v>3.9929999999999999</v>
      </c>
      <c r="V301" s="4" t="s">
        <v>47</v>
      </c>
      <c r="W301" s="4" t="s">
        <v>47</v>
      </c>
      <c r="X301" s="88">
        <v>274400</v>
      </c>
      <c r="Y301" s="4">
        <v>0.64239999999999997</v>
      </c>
      <c r="Z301" s="4">
        <v>152.9</v>
      </c>
      <c r="AA301" s="2">
        <v>6297</v>
      </c>
    </row>
    <row r="302" spans="4:27">
      <c r="M302" s="36" t="s">
        <v>79</v>
      </c>
      <c r="N302" t="s">
        <v>83</v>
      </c>
      <c r="O302" s="26" t="s">
        <v>67</v>
      </c>
      <c r="P302" s="30">
        <v>1</v>
      </c>
      <c r="Q302" s="30">
        <v>2</v>
      </c>
      <c r="R302" s="4">
        <v>1</v>
      </c>
      <c r="S302" s="4">
        <v>3.1379999999999998E-2</v>
      </c>
      <c r="T302" s="4">
        <v>0.29559999999999997</v>
      </c>
      <c r="U302" s="4">
        <v>3.968</v>
      </c>
      <c r="V302" s="4">
        <v>41.92</v>
      </c>
      <c r="W302" s="4">
        <v>41.77</v>
      </c>
      <c r="X302" s="4">
        <v>0.49940000000000001</v>
      </c>
      <c r="Y302" s="4" t="s">
        <v>47</v>
      </c>
      <c r="Z302" s="4" t="s">
        <v>47</v>
      </c>
      <c r="AA302">
        <v>7.242</v>
      </c>
    </row>
    <row r="303" spans="4:27">
      <c r="M303" s="36" t="s">
        <v>79</v>
      </c>
      <c r="N303" t="s">
        <v>83</v>
      </c>
      <c r="O303" s="26" t="s">
        <v>67</v>
      </c>
      <c r="P303" s="30">
        <v>1</v>
      </c>
      <c r="Q303" s="30">
        <v>2</v>
      </c>
      <c r="R303" s="4">
        <v>2</v>
      </c>
      <c r="S303" s="4">
        <v>4.2410000000000003E-2</v>
      </c>
      <c r="T303" s="4">
        <v>0.63170000000000004</v>
      </c>
      <c r="U303" s="4">
        <v>3.968</v>
      </c>
      <c r="V303" s="4">
        <v>37.159999999999997</v>
      </c>
      <c r="W303" s="4">
        <v>85.9</v>
      </c>
      <c r="X303" s="4">
        <v>0.67500000000000004</v>
      </c>
      <c r="Y303" s="4" t="s">
        <v>47</v>
      </c>
      <c r="Z303" s="4" t="s">
        <v>47</v>
      </c>
      <c r="AA303">
        <v>15.48</v>
      </c>
    </row>
    <row r="304" spans="4:27">
      <c r="M304" s="36" t="s">
        <v>79</v>
      </c>
      <c r="N304" t="s">
        <v>83</v>
      </c>
      <c r="O304" s="26" t="s">
        <v>67</v>
      </c>
      <c r="P304" s="30">
        <v>1</v>
      </c>
      <c r="Q304" s="30">
        <v>2</v>
      </c>
      <c r="R304" s="4">
        <v>3</v>
      </c>
      <c r="S304" s="4">
        <v>5.7849999999999999E-2</v>
      </c>
      <c r="T304" s="4">
        <v>0.95199999999999996</v>
      </c>
      <c r="U304" s="4">
        <v>3.9710000000000001</v>
      </c>
      <c r="V304" s="4">
        <v>35.76</v>
      </c>
      <c r="W304" s="4">
        <v>97.01</v>
      </c>
      <c r="X304" s="4">
        <v>0.92079999999999995</v>
      </c>
      <c r="Y304" s="4" t="s">
        <v>47</v>
      </c>
      <c r="Z304" s="4" t="s">
        <v>47</v>
      </c>
      <c r="AA304">
        <v>23.32</v>
      </c>
    </row>
    <row r="305" spans="13:27">
      <c r="M305" s="36" t="s">
        <v>79</v>
      </c>
      <c r="N305" t="s">
        <v>83</v>
      </c>
      <c r="O305" s="26" t="s">
        <v>67</v>
      </c>
      <c r="P305" s="30">
        <v>1</v>
      </c>
      <c r="Q305" s="30">
        <v>2</v>
      </c>
      <c r="R305" s="4">
        <v>4</v>
      </c>
      <c r="S305" s="4">
        <v>7.9310000000000005E-2</v>
      </c>
      <c r="T305" s="4">
        <v>1.341</v>
      </c>
      <c r="U305" s="4">
        <v>3.9729999999999999</v>
      </c>
      <c r="V305" s="4">
        <v>35.99</v>
      </c>
      <c r="W305" s="4">
        <v>99.99</v>
      </c>
      <c r="X305" s="4">
        <v>1.262</v>
      </c>
      <c r="Y305" s="4" t="s">
        <v>47</v>
      </c>
      <c r="Z305" s="4" t="s">
        <v>47</v>
      </c>
      <c r="AA305">
        <v>32.869999999999997</v>
      </c>
    </row>
    <row r="306" spans="13:27">
      <c r="M306" s="36" t="s">
        <v>79</v>
      </c>
      <c r="N306" t="s">
        <v>83</v>
      </c>
      <c r="O306" s="26" t="s">
        <v>67</v>
      </c>
      <c r="P306" s="30">
        <v>1</v>
      </c>
      <c r="Q306" s="30">
        <v>2</v>
      </c>
      <c r="R306" s="4">
        <v>5</v>
      </c>
      <c r="S306" s="4">
        <v>0.1087</v>
      </c>
      <c r="T306" s="4">
        <v>1.8560000000000001</v>
      </c>
      <c r="U306" s="4">
        <v>3.976</v>
      </c>
      <c r="V306" s="4">
        <v>35.68</v>
      </c>
      <c r="W306" s="4">
        <v>101.2</v>
      </c>
      <c r="X306" s="4">
        <v>1.73</v>
      </c>
      <c r="Y306" s="4" t="s">
        <v>47</v>
      </c>
      <c r="Z306" s="4" t="s">
        <v>47</v>
      </c>
      <c r="AA306">
        <v>45.47</v>
      </c>
    </row>
    <row r="307" spans="13:27">
      <c r="M307" s="36" t="s">
        <v>79</v>
      </c>
      <c r="N307" t="s">
        <v>83</v>
      </c>
      <c r="O307" s="26" t="s">
        <v>67</v>
      </c>
      <c r="P307" s="30">
        <v>1</v>
      </c>
      <c r="Q307" s="30">
        <v>2</v>
      </c>
      <c r="R307" s="4">
        <v>6</v>
      </c>
      <c r="S307" s="4">
        <v>0.14899999999999999</v>
      </c>
      <c r="T307" s="4">
        <v>2.5430000000000001</v>
      </c>
      <c r="U307" s="4">
        <v>3.9769999999999999</v>
      </c>
      <c r="V307" s="4">
        <v>35.409999999999997</v>
      </c>
      <c r="W307" s="4">
        <v>101.2</v>
      </c>
      <c r="X307" s="4">
        <v>2.3719999999999999</v>
      </c>
      <c r="Y307" s="4" t="s">
        <v>47</v>
      </c>
      <c r="Z307" s="4" t="s">
        <v>47</v>
      </c>
      <c r="AA307">
        <v>62.31</v>
      </c>
    </row>
    <row r="308" spans="13:27">
      <c r="M308" s="36" t="s">
        <v>79</v>
      </c>
      <c r="N308" t="s">
        <v>83</v>
      </c>
      <c r="O308" s="26" t="s">
        <v>67</v>
      </c>
      <c r="P308" s="30">
        <v>1</v>
      </c>
      <c r="Q308" s="30">
        <v>2</v>
      </c>
      <c r="R308" s="4">
        <v>7</v>
      </c>
      <c r="S308" s="4">
        <v>0.20430000000000001</v>
      </c>
      <c r="T308" s="4">
        <v>3.4580000000000002</v>
      </c>
      <c r="U308" s="4">
        <v>3.98</v>
      </c>
      <c r="V308" s="4">
        <v>35</v>
      </c>
      <c r="W308" s="4">
        <v>100.5</v>
      </c>
      <c r="X308" s="4">
        <v>3.2509999999999999</v>
      </c>
      <c r="Y308" s="4" t="s">
        <v>47</v>
      </c>
      <c r="Z308" s="4" t="s">
        <v>47</v>
      </c>
      <c r="AA308">
        <v>84.73</v>
      </c>
    </row>
    <row r="309" spans="13:27">
      <c r="M309" s="36" t="s">
        <v>79</v>
      </c>
      <c r="N309" t="s">
        <v>83</v>
      </c>
      <c r="O309" s="26" t="s">
        <v>67</v>
      </c>
      <c r="P309" s="30">
        <v>1</v>
      </c>
      <c r="Q309" s="30">
        <v>2</v>
      </c>
      <c r="R309" s="4">
        <v>8</v>
      </c>
      <c r="S309" s="4">
        <v>0.28000000000000003</v>
      </c>
      <c r="T309" s="4">
        <v>4.6500000000000004</v>
      </c>
      <c r="U309" s="4">
        <v>3.9780000000000002</v>
      </c>
      <c r="V309" s="4">
        <v>34.97</v>
      </c>
      <c r="W309" s="4">
        <v>98.32</v>
      </c>
      <c r="X309" s="4">
        <v>4.4560000000000004</v>
      </c>
      <c r="Y309" s="4" t="s">
        <v>47</v>
      </c>
      <c r="Z309" s="4" t="s">
        <v>47</v>
      </c>
      <c r="AA309">
        <v>113.9</v>
      </c>
    </row>
    <row r="310" spans="13:27">
      <c r="M310" s="36" t="s">
        <v>79</v>
      </c>
      <c r="N310" t="s">
        <v>83</v>
      </c>
      <c r="O310" s="26" t="s">
        <v>67</v>
      </c>
      <c r="P310" s="30">
        <v>1</v>
      </c>
      <c r="Q310" s="30">
        <v>2</v>
      </c>
      <c r="R310" s="4">
        <v>9</v>
      </c>
      <c r="S310" s="4">
        <v>0.38379999999999997</v>
      </c>
      <c r="T310" s="4">
        <v>6.173</v>
      </c>
      <c r="U310" s="4">
        <v>3.98</v>
      </c>
      <c r="V310" s="4">
        <v>34.94</v>
      </c>
      <c r="W310" s="4">
        <v>94.82</v>
      </c>
      <c r="X310" s="4">
        <v>6.109</v>
      </c>
      <c r="Y310" s="4" t="s">
        <v>47</v>
      </c>
      <c r="Z310" s="4" t="s">
        <v>47</v>
      </c>
      <c r="AA310">
        <v>151.30000000000001</v>
      </c>
    </row>
    <row r="311" spans="13:27">
      <c r="M311" s="36" t="s">
        <v>79</v>
      </c>
      <c r="N311" t="s">
        <v>83</v>
      </c>
      <c r="O311" s="26" t="s">
        <v>67</v>
      </c>
      <c r="P311" s="30">
        <v>1</v>
      </c>
      <c r="Q311" s="30">
        <v>2</v>
      </c>
      <c r="R311" s="4">
        <v>10</v>
      </c>
      <c r="S311" s="4">
        <v>0.5262</v>
      </c>
      <c r="T311" s="4">
        <v>8.0649999999999995</v>
      </c>
      <c r="U311" s="4">
        <v>3.9769999999999999</v>
      </c>
      <c r="V311" s="4">
        <v>34.82</v>
      </c>
      <c r="W311" s="4">
        <v>89.8</v>
      </c>
      <c r="X311" s="4">
        <v>8.3740000000000006</v>
      </c>
      <c r="Y311" s="4" t="s">
        <v>47</v>
      </c>
      <c r="Z311" s="4" t="s">
        <v>47</v>
      </c>
      <c r="AA311">
        <v>197.6</v>
      </c>
    </row>
    <row r="312" spans="13:27">
      <c r="M312" s="36" t="s">
        <v>79</v>
      </c>
      <c r="N312" t="s">
        <v>83</v>
      </c>
      <c r="O312" s="26" t="s">
        <v>67</v>
      </c>
      <c r="P312" s="30">
        <v>1</v>
      </c>
      <c r="Q312" s="30">
        <v>2</v>
      </c>
      <c r="R312" s="4">
        <v>11</v>
      </c>
      <c r="S312" s="4">
        <v>0.72130000000000005</v>
      </c>
      <c r="T312" s="4">
        <v>10.31</v>
      </c>
      <c r="U312" s="4">
        <v>3.98</v>
      </c>
      <c r="V312" s="4">
        <v>34.450000000000003</v>
      </c>
      <c r="W312" s="4">
        <v>82.96</v>
      </c>
      <c r="X312" s="4">
        <v>11.48</v>
      </c>
      <c r="Y312" s="4" t="s">
        <v>47</v>
      </c>
      <c r="Z312" s="4" t="s">
        <v>47</v>
      </c>
      <c r="AA312">
        <v>252.7</v>
      </c>
    </row>
    <row r="313" spans="13:27">
      <c r="M313" s="36" t="s">
        <v>79</v>
      </c>
      <c r="N313" t="s">
        <v>83</v>
      </c>
      <c r="O313" s="26" t="s">
        <v>67</v>
      </c>
      <c r="P313" s="30">
        <v>1</v>
      </c>
      <c r="Q313" s="30">
        <v>2</v>
      </c>
      <c r="R313" s="4">
        <v>12</v>
      </c>
      <c r="S313" s="4">
        <v>0.98870000000000002</v>
      </c>
      <c r="T313" s="4">
        <v>12.88</v>
      </c>
      <c r="U313" s="4">
        <v>3.9809999999999999</v>
      </c>
      <c r="V313" s="4">
        <v>33.700000000000003</v>
      </c>
      <c r="W313" s="4">
        <v>74.569999999999993</v>
      </c>
      <c r="X313" s="4">
        <v>15.74</v>
      </c>
      <c r="Y313" s="4" t="s">
        <v>47</v>
      </c>
      <c r="Z313" s="4" t="s">
        <v>47</v>
      </c>
      <c r="AA313">
        <v>315.5</v>
      </c>
    </row>
    <row r="314" spans="13:27">
      <c r="M314" s="36" t="s">
        <v>79</v>
      </c>
      <c r="N314" t="s">
        <v>83</v>
      </c>
      <c r="O314" s="26" t="s">
        <v>67</v>
      </c>
      <c r="P314" s="30">
        <v>1</v>
      </c>
      <c r="Q314" s="30">
        <v>2</v>
      </c>
      <c r="R314" s="4">
        <v>13</v>
      </c>
      <c r="S314" s="4">
        <v>1.355</v>
      </c>
      <c r="T314" s="4">
        <v>15.71</v>
      </c>
      <c r="U314" s="4">
        <v>3.9809999999999999</v>
      </c>
      <c r="V314" s="4">
        <v>32.479999999999997</v>
      </c>
      <c r="W314" s="4">
        <v>65.2</v>
      </c>
      <c r="X314" s="4">
        <v>21.57</v>
      </c>
      <c r="Y314" s="4" t="s">
        <v>47</v>
      </c>
      <c r="Z314" s="4" t="s">
        <v>47</v>
      </c>
      <c r="AA314">
        <v>385</v>
      </c>
    </row>
    <row r="315" spans="13:27">
      <c r="M315" s="36" t="s">
        <v>79</v>
      </c>
      <c r="N315" t="s">
        <v>83</v>
      </c>
      <c r="O315" s="26" t="s">
        <v>67</v>
      </c>
      <c r="P315" s="30">
        <v>1</v>
      </c>
      <c r="Q315" s="30">
        <v>2</v>
      </c>
      <c r="R315" s="4">
        <v>14</v>
      </c>
      <c r="S315" s="4">
        <v>1.8580000000000001</v>
      </c>
      <c r="T315" s="4">
        <v>18.73</v>
      </c>
      <c r="U315" s="4">
        <v>3.9820000000000002</v>
      </c>
      <c r="V315" s="4">
        <v>30.86</v>
      </c>
      <c r="W315" s="4">
        <v>55.34</v>
      </c>
      <c r="X315" s="4">
        <v>29.57</v>
      </c>
      <c r="Y315" s="4" t="s">
        <v>47</v>
      </c>
      <c r="Z315" s="4" t="s">
        <v>47</v>
      </c>
      <c r="AA315">
        <v>459</v>
      </c>
    </row>
    <row r="316" spans="13:27">
      <c r="M316" s="36" t="s">
        <v>79</v>
      </c>
      <c r="N316" t="s">
        <v>83</v>
      </c>
      <c r="O316" s="26" t="s">
        <v>67</v>
      </c>
      <c r="P316" s="30">
        <v>1</v>
      </c>
      <c r="Q316" s="30">
        <v>2</v>
      </c>
      <c r="R316" s="4">
        <v>15</v>
      </c>
      <c r="S316" s="4">
        <v>2.5470000000000002</v>
      </c>
      <c r="T316" s="4">
        <v>21.38</v>
      </c>
      <c r="U316" s="4">
        <v>3.9830000000000001</v>
      </c>
      <c r="V316" s="4">
        <v>29.52</v>
      </c>
      <c r="W316" s="4">
        <v>43.69</v>
      </c>
      <c r="X316" s="4">
        <v>40.54</v>
      </c>
      <c r="Y316" s="4" t="s">
        <v>47</v>
      </c>
      <c r="Z316" s="4" t="s">
        <v>47</v>
      </c>
      <c r="AA316">
        <v>523.79999999999995</v>
      </c>
    </row>
    <row r="317" spans="13:27">
      <c r="M317" s="36" t="s">
        <v>79</v>
      </c>
      <c r="N317" t="s">
        <v>83</v>
      </c>
      <c r="O317" s="26" t="s">
        <v>67</v>
      </c>
      <c r="P317" s="30">
        <v>1</v>
      </c>
      <c r="Q317" s="30">
        <v>2</v>
      </c>
      <c r="R317" s="4">
        <v>16</v>
      </c>
      <c r="S317" s="4">
        <v>3.49</v>
      </c>
      <c r="T317" s="4">
        <v>24.3</v>
      </c>
      <c r="U317" s="4">
        <v>3.984</v>
      </c>
      <c r="V317" s="4">
        <v>28.2</v>
      </c>
      <c r="W317" s="4">
        <v>33.450000000000003</v>
      </c>
      <c r="X317" s="4">
        <v>55.55</v>
      </c>
      <c r="Y317" s="4" t="s">
        <v>47</v>
      </c>
      <c r="Z317" s="4" t="s">
        <v>47</v>
      </c>
      <c r="AA317">
        <v>595.4</v>
      </c>
    </row>
    <row r="318" spans="13:27">
      <c r="M318" s="36" t="s">
        <v>79</v>
      </c>
      <c r="N318" t="s">
        <v>83</v>
      </c>
      <c r="O318" s="26" t="s">
        <v>67</v>
      </c>
      <c r="P318" s="30">
        <v>1</v>
      </c>
      <c r="Q318" s="30">
        <v>2</v>
      </c>
      <c r="R318" s="4">
        <v>17</v>
      </c>
      <c r="S318" s="4">
        <v>4.782</v>
      </c>
      <c r="T318" s="4">
        <v>28.52</v>
      </c>
      <c r="U318" s="4">
        <v>3.9830000000000001</v>
      </c>
      <c r="V318" s="4">
        <v>26.27</v>
      </c>
      <c r="W318" s="4">
        <v>26.73</v>
      </c>
      <c r="X318" s="4">
        <v>76.11</v>
      </c>
      <c r="Y318" s="4" t="s">
        <v>47</v>
      </c>
      <c r="Z318" s="4" t="s">
        <v>47</v>
      </c>
      <c r="AA318">
        <v>698.9</v>
      </c>
    </row>
    <row r="319" spans="13:27">
      <c r="M319" s="36" t="s">
        <v>79</v>
      </c>
      <c r="N319" t="s">
        <v>83</v>
      </c>
      <c r="O319" s="26" t="s">
        <v>67</v>
      </c>
      <c r="P319" s="30">
        <v>1</v>
      </c>
      <c r="Q319" s="30">
        <v>2</v>
      </c>
      <c r="R319" s="4">
        <v>18</v>
      </c>
      <c r="S319" s="4">
        <v>6.5549999999999997</v>
      </c>
      <c r="T319" s="4">
        <v>33.61</v>
      </c>
      <c r="U319" s="4">
        <v>3.9830000000000001</v>
      </c>
      <c r="V319" s="4">
        <v>24.43</v>
      </c>
      <c r="W319" s="4">
        <v>21</v>
      </c>
      <c r="X319" s="4">
        <v>104.3</v>
      </c>
      <c r="Y319" s="4" t="s">
        <v>47</v>
      </c>
      <c r="Z319" s="4" t="s">
        <v>47</v>
      </c>
      <c r="AA319">
        <v>823.5</v>
      </c>
    </row>
    <row r="320" spans="13:27">
      <c r="M320" s="36" t="s">
        <v>79</v>
      </c>
      <c r="N320" t="s">
        <v>83</v>
      </c>
      <c r="O320" s="26" t="s">
        <v>67</v>
      </c>
      <c r="P320" s="30">
        <v>1</v>
      </c>
      <c r="Q320" s="30">
        <v>2</v>
      </c>
      <c r="R320" s="4">
        <v>19</v>
      </c>
      <c r="S320" s="4">
        <v>8.9870000000000001</v>
      </c>
      <c r="T320" s="4">
        <v>39.92</v>
      </c>
      <c r="U320" s="4">
        <v>3.9860000000000002</v>
      </c>
      <c r="V320" s="4">
        <v>22.93</v>
      </c>
      <c r="W320" s="4">
        <v>15.91</v>
      </c>
      <c r="X320" s="4">
        <v>143</v>
      </c>
      <c r="Y320" s="4" t="s">
        <v>47</v>
      </c>
      <c r="Z320" s="4" t="s">
        <v>47</v>
      </c>
      <c r="AA320">
        <v>978</v>
      </c>
    </row>
    <row r="321" spans="13:27">
      <c r="M321" s="36" t="s">
        <v>79</v>
      </c>
      <c r="N321" t="s">
        <v>83</v>
      </c>
      <c r="O321" s="26" t="s">
        <v>67</v>
      </c>
      <c r="P321" s="28">
        <v>1</v>
      </c>
      <c r="Q321" s="28">
        <v>2</v>
      </c>
      <c r="R321" s="4">
        <v>20</v>
      </c>
      <c r="S321" s="4">
        <v>12.32</v>
      </c>
      <c r="T321" s="4">
        <v>47.69</v>
      </c>
      <c r="U321" s="4">
        <v>3.9860000000000002</v>
      </c>
      <c r="V321" s="4">
        <v>21.35</v>
      </c>
      <c r="W321" s="4">
        <v>11.65</v>
      </c>
      <c r="X321" s="4">
        <v>196</v>
      </c>
      <c r="Y321" s="4" t="s">
        <v>47</v>
      </c>
      <c r="Z321" s="4" t="s">
        <v>47</v>
      </c>
      <c r="AA321" s="2">
        <v>1168</v>
      </c>
    </row>
    <row r="322" spans="13:27">
      <c r="M322" s="36" t="s">
        <v>79</v>
      </c>
      <c r="N322" t="s">
        <v>83</v>
      </c>
      <c r="O322" s="26" t="s">
        <v>67</v>
      </c>
      <c r="P322" s="30">
        <v>2</v>
      </c>
      <c r="Q322" s="30">
        <v>2</v>
      </c>
      <c r="R322" s="4">
        <v>1</v>
      </c>
      <c r="S322" s="4">
        <v>3.1379999999999998E-2</v>
      </c>
      <c r="T322" s="4">
        <v>0.24579999999999999</v>
      </c>
      <c r="U322" s="4">
        <v>3.9940000000000002</v>
      </c>
      <c r="V322" s="4">
        <v>35.39</v>
      </c>
      <c r="W322" s="4">
        <v>34.18</v>
      </c>
      <c r="X322" s="4">
        <v>0.4995</v>
      </c>
      <c r="Y322" s="4" t="s">
        <v>47</v>
      </c>
      <c r="Z322" s="4" t="s">
        <v>47</v>
      </c>
      <c r="AA322">
        <v>6.0209999999999999</v>
      </c>
    </row>
    <row r="323" spans="13:27">
      <c r="M323" s="36" t="s">
        <v>79</v>
      </c>
      <c r="N323" t="s">
        <v>83</v>
      </c>
      <c r="O323" s="26" t="s">
        <v>67</v>
      </c>
      <c r="P323" s="30">
        <v>2</v>
      </c>
      <c r="Q323" s="30">
        <v>2</v>
      </c>
      <c r="R323" s="4">
        <v>2</v>
      </c>
      <c r="S323" s="4">
        <v>4.2419999999999999E-2</v>
      </c>
      <c r="T323" s="4">
        <v>0.5171</v>
      </c>
      <c r="U323" s="4">
        <v>3.996</v>
      </c>
      <c r="V323" s="4">
        <v>30.35</v>
      </c>
      <c r="W323" s="4">
        <v>70.31</v>
      </c>
      <c r="X323" s="4">
        <v>0.67520000000000002</v>
      </c>
      <c r="Y323" s="4" t="s">
        <v>47</v>
      </c>
      <c r="Z323" s="4" t="s">
        <v>47</v>
      </c>
      <c r="AA323">
        <v>12.67</v>
      </c>
    </row>
    <row r="324" spans="13:27">
      <c r="M324" s="36" t="s">
        <v>79</v>
      </c>
      <c r="N324" t="s">
        <v>83</v>
      </c>
      <c r="O324" s="26" t="s">
        <v>67</v>
      </c>
      <c r="P324" s="30">
        <v>2</v>
      </c>
      <c r="Q324" s="30">
        <v>2</v>
      </c>
      <c r="R324" s="4">
        <v>3</v>
      </c>
      <c r="S324" s="4">
        <v>5.7860000000000002E-2</v>
      </c>
      <c r="T324" s="4">
        <v>0.77400000000000002</v>
      </c>
      <c r="U324" s="4">
        <v>3.996</v>
      </c>
      <c r="V324" s="4">
        <v>29.26</v>
      </c>
      <c r="W324" s="4">
        <v>78.8</v>
      </c>
      <c r="X324" s="4">
        <v>0.92090000000000005</v>
      </c>
      <c r="Y324" s="4" t="s">
        <v>47</v>
      </c>
      <c r="Z324" s="4" t="s">
        <v>47</v>
      </c>
      <c r="AA324">
        <v>18.97</v>
      </c>
    </row>
    <row r="325" spans="13:27">
      <c r="M325" s="36" t="s">
        <v>79</v>
      </c>
      <c r="N325" t="s">
        <v>83</v>
      </c>
      <c r="O325" s="26" t="s">
        <v>67</v>
      </c>
      <c r="P325" s="30">
        <v>2</v>
      </c>
      <c r="Q325" s="30">
        <v>2</v>
      </c>
      <c r="R325" s="4">
        <v>4</v>
      </c>
      <c r="S325" s="4">
        <v>7.9299999999999995E-2</v>
      </c>
      <c r="T325" s="4">
        <v>1.0900000000000001</v>
      </c>
      <c r="U325" s="4">
        <v>3.996</v>
      </c>
      <c r="V325" s="4">
        <v>28.9</v>
      </c>
      <c r="W325" s="4">
        <v>81.349999999999994</v>
      </c>
      <c r="X325" s="4">
        <v>1.262</v>
      </c>
      <c r="Y325" s="4" t="s">
        <v>47</v>
      </c>
      <c r="Z325" s="4" t="s">
        <v>47</v>
      </c>
      <c r="AA325">
        <v>26.7</v>
      </c>
    </row>
    <row r="326" spans="13:27">
      <c r="M326" s="36" t="s">
        <v>79</v>
      </c>
      <c r="N326" t="s">
        <v>83</v>
      </c>
      <c r="O326" s="26" t="s">
        <v>67</v>
      </c>
      <c r="P326" s="30">
        <v>2</v>
      </c>
      <c r="Q326" s="30">
        <v>2</v>
      </c>
      <c r="R326" s="4">
        <v>5</v>
      </c>
      <c r="S326" s="4">
        <v>0.1087</v>
      </c>
      <c r="T326" s="4">
        <v>1.5029999999999999</v>
      </c>
      <c r="U326" s="4">
        <v>3.9950000000000001</v>
      </c>
      <c r="V326" s="4">
        <v>28.71</v>
      </c>
      <c r="W326" s="4">
        <v>82.01</v>
      </c>
      <c r="X326" s="4">
        <v>1.73</v>
      </c>
      <c r="Y326" s="4" t="s">
        <v>47</v>
      </c>
      <c r="Z326" s="4" t="s">
        <v>47</v>
      </c>
      <c r="AA326">
        <v>36.83</v>
      </c>
    </row>
    <row r="327" spans="13:27">
      <c r="M327" s="36" t="s">
        <v>79</v>
      </c>
      <c r="N327" t="s">
        <v>83</v>
      </c>
      <c r="O327" s="26" t="s">
        <v>67</v>
      </c>
      <c r="P327" s="30">
        <v>2</v>
      </c>
      <c r="Q327" s="30">
        <v>2</v>
      </c>
      <c r="R327" s="4">
        <v>6</v>
      </c>
      <c r="S327" s="4">
        <v>0.14899999999999999</v>
      </c>
      <c r="T327" s="4">
        <v>2.0419999999999998</v>
      </c>
      <c r="U327" s="4">
        <v>3.9950000000000001</v>
      </c>
      <c r="V327" s="4">
        <v>28.83</v>
      </c>
      <c r="W327" s="4">
        <v>81.14</v>
      </c>
      <c r="X327" s="4">
        <v>2.3719999999999999</v>
      </c>
      <c r="Y327" s="4" t="s">
        <v>47</v>
      </c>
      <c r="Z327" s="4" t="s">
        <v>47</v>
      </c>
      <c r="AA327">
        <v>50.04</v>
      </c>
    </row>
    <row r="328" spans="13:27">
      <c r="M328" s="36" t="s">
        <v>79</v>
      </c>
      <c r="N328" t="s">
        <v>83</v>
      </c>
      <c r="O328" s="26" t="s">
        <v>67</v>
      </c>
      <c r="P328" s="30">
        <v>2</v>
      </c>
      <c r="Q328" s="30">
        <v>2</v>
      </c>
      <c r="R328" s="4">
        <v>7</v>
      </c>
      <c r="S328" s="4">
        <v>0.20430000000000001</v>
      </c>
      <c r="T328" s="4">
        <v>2.7679999999999998</v>
      </c>
      <c r="U328" s="4">
        <v>3.9969999999999999</v>
      </c>
      <c r="V328" s="4">
        <v>28.72</v>
      </c>
      <c r="W328" s="4">
        <v>80.14</v>
      </c>
      <c r="X328" s="4">
        <v>3.2509999999999999</v>
      </c>
      <c r="Y328" s="4" t="s">
        <v>47</v>
      </c>
      <c r="Z328" s="4" t="s">
        <v>47</v>
      </c>
      <c r="AA328">
        <v>67.81</v>
      </c>
    </row>
    <row r="329" spans="13:27">
      <c r="M329" s="36" t="s">
        <v>79</v>
      </c>
      <c r="N329" t="s">
        <v>83</v>
      </c>
      <c r="O329" s="26" t="s">
        <v>67</v>
      </c>
      <c r="P329" s="30">
        <v>2</v>
      </c>
      <c r="Q329" s="30">
        <v>2</v>
      </c>
      <c r="R329" s="4">
        <v>8</v>
      </c>
      <c r="S329" s="4">
        <v>0.28000000000000003</v>
      </c>
      <c r="T329" s="4">
        <v>3.722</v>
      </c>
      <c r="U329" s="4">
        <v>3.996</v>
      </c>
      <c r="V329" s="4">
        <v>28.44</v>
      </c>
      <c r="W329" s="4">
        <v>78.52</v>
      </c>
      <c r="X329" s="4">
        <v>4.4560000000000004</v>
      </c>
      <c r="Y329" s="4" t="s">
        <v>47</v>
      </c>
      <c r="Z329" s="4" t="s">
        <v>47</v>
      </c>
      <c r="AA329">
        <v>91.18</v>
      </c>
    </row>
    <row r="330" spans="13:27">
      <c r="M330" s="36" t="s">
        <v>79</v>
      </c>
      <c r="N330" t="s">
        <v>83</v>
      </c>
      <c r="O330" s="26" t="s">
        <v>67</v>
      </c>
      <c r="P330" s="30">
        <v>2</v>
      </c>
      <c r="Q330" s="30">
        <v>2</v>
      </c>
      <c r="R330" s="4">
        <v>9</v>
      </c>
      <c r="S330" s="4">
        <v>0.38379999999999997</v>
      </c>
      <c r="T330" s="4">
        <v>4.9379999999999997</v>
      </c>
      <c r="U330" s="4">
        <v>3.996</v>
      </c>
      <c r="V330" s="4">
        <v>28.41</v>
      </c>
      <c r="W330" s="4">
        <v>75.67</v>
      </c>
      <c r="X330" s="4">
        <v>6.109</v>
      </c>
      <c r="Y330" s="4" t="s">
        <v>47</v>
      </c>
      <c r="Z330" s="4" t="s">
        <v>47</v>
      </c>
      <c r="AA330">
        <v>121</v>
      </c>
    </row>
    <row r="331" spans="13:27">
      <c r="M331" s="36" t="s">
        <v>79</v>
      </c>
      <c r="N331" t="s">
        <v>83</v>
      </c>
      <c r="O331" s="26" t="s">
        <v>67</v>
      </c>
      <c r="P331" s="30">
        <v>2</v>
      </c>
      <c r="Q331" s="30">
        <v>2</v>
      </c>
      <c r="R331" s="4">
        <v>10</v>
      </c>
      <c r="S331" s="4">
        <v>0.5262</v>
      </c>
      <c r="T331" s="4">
        <v>6.4530000000000003</v>
      </c>
      <c r="U331" s="4">
        <v>3.9950000000000001</v>
      </c>
      <c r="V331" s="4">
        <v>28.35</v>
      </c>
      <c r="W331" s="4">
        <v>71.66</v>
      </c>
      <c r="X331" s="4">
        <v>8.3740000000000006</v>
      </c>
      <c r="Y331" s="4" t="s">
        <v>47</v>
      </c>
      <c r="Z331" s="4" t="s">
        <v>47</v>
      </c>
      <c r="AA331">
        <v>158.1</v>
      </c>
    </row>
    <row r="332" spans="13:27">
      <c r="M332" s="36" t="s">
        <v>79</v>
      </c>
      <c r="N332" t="s">
        <v>83</v>
      </c>
      <c r="O332" s="26" t="s">
        <v>67</v>
      </c>
      <c r="P332" s="30">
        <v>2</v>
      </c>
      <c r="Q332" s="30">
        <v>2</v>
      </c>
      <c r="R332" s="4">
        <v>11</v>
      </c>
      <c r="S332" s="4">
        <v>0.72130000000000005</v>
      </c>
      <c r="T332" s="4">
        <v>8.2850000000000001</v>
      </c>
      <c r="U332" s="4">
        <v>3.996</v>
      </c>
      <c r="V332" s="4">
        <v>28.17</v>
      </c>
      <c r="W332" s="4">
        <v>66.45</v>
      </c>
      <c r="X332" s="4">
        <v>11.48</v>
      </c>
      <c r="Y332" s="4" t="s">
        <v>47</v>
      </c>
      <c r="Z332" s="4" t="s">
        <v>47</v>
      </c>
      <c r="AA332">
        <v>203</v>
      </c>
    </row>
    <row r="333" spans="13:27">
      <c r="M333" s="36" t="s">
        <v>79</v>
      </c>
      <c r="N333" t="s">
        <v>83</v>
      </c>
      <c r="O333" s="26" t="s">
        <v>67</v>
      </c>
      <c r="P333" s="30">
        <v>2</v>
      </c>
      <c r="Q333" s="30">
        <v>2</v>
      </c>
      <c r="R333" s="4">
        <v>12</v>
      </c>
      <c r="S333" s="4">
        <v>0.98870000000000002</v>
      </c>
      <c r="T333" s="4">
        <v>10.43</v>
      </c>
      <c r="U333" s="4">
        <v>3.9950000000000001</v>
      </c>
      <c r="V333" s="4">
        <v>27.75</v>
      </c>
      <c r="W333" s="4">
        <v>60.2</v>
      </c>
      <c r="X333" s="4">
        <v>15.74</v>
      </c>
      <c r="Y333" s="4" t="s">
        <v>47</v>
      </c>
      <c r="Z333" s="4" t="s">
        <v>47</v>
      </c>
      <c r="AA333">
        <v>255.6</v>
      </c>
    </row>
    <row r="334" spans="13:27">
      <c r="M334" s="36" t="s">
        <v>79</v>
      </c>
      <c r="N334" t="s">
        <v>83</v>
      </c>
      <c r="O334" s="26" t="s">
        <v>67</v>
      </c>
      <c r="P334" s="30">
        <v>2</v>
      </c>
      <c r="Q334" s="30">
        <v>2</v>
      </c>
      <c r="R334" s="4">
        <v>13</v>
      </c>
      <c r="S334" s="4">
        <v>1.355</v>
      </c>
      <c r="T334" s="4">
        <v>12.88</v>
      </c>
      <c r="U334" s="4">
        <v>3.9950000000000001</v>
      </c>
      <c r="V334" s="4">
        <v>27.04</v>
      </c>
      <c r="W334" s="4">
        <v>53.25</v>
      </c>
      <c r="X334" s="4">
        <v>21.57</v>
      </c>
      <c r="Y334" s="4" t="s">
        <v>47</v>
      </c>
      <c r="Z334" s="4" t="s">
        <v>47</v>
      </c>
      <c r="AA334">
        <v>315.60000000000002</v>
      </c>
    </row>
    <row r="335" spans="13:27">
      <c r="M335" s="36" t="s">
        <v>79</v>
      </c>
      <c r="N335" t="s">
        <v>83</v>
      </c>
      <c r="O335" s="26" t="s">
        <v>67</v>
      </c>
      <c r="P335" s="30">
        <v>2</v>
      </c>
      <c r="Q335" s="30">
        <v>2</v>
      </c>
      <c r="R335" s="4">
        <v>14</v>
      </c>
      <c r="S335" s="4">
        <v>1.8580000000000001</v>
      </c>
      <c r="T335" s="4">
        <v>15.62</v>
      </c>
      <c r="U335" s="4">
        <v>3.996</v>
      </c>
      <c r="V335" s="4">
        <v>26.06</v>
      </c>
      <c r="W335" s="4">
        <v>45.94</v>
      </c>
      <c r="X335" s="4">
        <v>29.57</v>
      </c>
      <c r="Y335" s="4" t="s">
        <v>47</v>
      </c>
      <c r="Z335" s="4" t="s">
        <v>47</v>
      </c>
      <c r="AA335">
        <v>382.6</v>
      </c>
    </row>
    <row r="336" spans="13:27">
      <c r="M336" s="36" t="s">
        <v>79</v>
      </c>
      <c r="N336" t="s">
        <v>83</v>
      </c>
      <c r="O336" s="26" t="s">
        <v>67</v>
      </c>
      <c r="P336" s="30">
        <v>2</v>
      </c>
      <c r="Q336" s="30">
        <v>2</v>
      </c>
      <c r="R336" s="4">
        <v>15</v>
      </c>
      <c r="S336" s="4">
        <v>2.5470000000000002</v>
      </c>
      <c r="T336" s="4">
        <v>18.350000000000001</v>
      </c>
      <c r="U336" s="4">
        <v>3.9950000000000001</v>
      </c>
      <c r="V336" s="4">
        <v>25.12</v>
      </c>
      <c r="W336" s="4">
        <v>37.64</v>
      </c>
      <c r="X336" s="4">
        <v>40.54</v>
      </c>
      <c r="Y336" s="4" t="s">
        <v>47</v>
      </c>
      <c r="Z336" s="4" t="s">
        <v>47</v>
      </c>
      <c r="AA336">
        <v>449.5</v>
      </c>
    </row>
    <row r="337" spans="13:27">
      <c r="M337" s="36" t="s">
        <v>79</v>
      </c>
      <c r="N337" t="s">
        <v>83</v>
      </c>
      <c r="O337" s="26" t="s">
        <v>67</v>
      </c>
      <c r="P337" s="30">
        <v>2</v>
      </c>
      <c r="Q337" s="30">
        <v>2</v>
      </c>
      <c r="R337" s="4">
        <v>16</v>
      </c>
      <c r="S337" s="4">
        <v>3.4910000000000001</v>
      </c>
      <c r="T337" s="4">
        <v>21.11</v>
      </c>
      <c r="U337" s="4">
        <v>3.996</v>
      </c>
      <c r="V337" s="4">
        <v>24.35</v>
      </c>
      <c r="W337" s="4">
        <v>29.18</v>
      </c>
      <c r="X337" s="4">
        <v>55.56</v>
      </c>
      <c r="Y337" s="4" t="s">
        <v>47</v>
      </c>
      <c r="Z337" s="4" t="s">
        <v>47</v>
      </c>
      <c r="AA337">
        <v>517.29999999999995</v>
      </c>
    </row>
    <row r="338" spans="13:27">
      <c r="M338" s="36" t="s">
        <v>79</v>
      </c>
      <c r="N338" t="s">
        <v>83</v>
      </c>
      <c r="O338" s="26" t="s">
        <v>67</v>
      </c>
      <c r="P338" s="30">
        <v>2</v>
      </c>
      <c r="Q338" s="30">
        <v>2</v>
      </c>
      <c r="R338" s="4">
        <v>17</v>
      </c>
      <c r="S338" s="4">
        <v>4.7830000000000004</v>
      </c>
      <c r="T338" s="4">
        <v>25.08</v>
      </c>
      <c r="U338" s="4">
        <v>3.996</v>
      </c>
      <c r="V338" s="4">
        <v>23.08</v>
      </c>
      <c r="W338" s="4">
        <v>23.51</v>
      </c>
      <c r="X338" s="4">
        <v>76.12</v>
      </c>
      <c r="Y338" s="4" t="s">
        <v>47</v>
      </c>
      <c r="Z338" s="4" t="s">
        <v>47</v>
      </c>
      <c r="AA338">
        <v>614.5</v>
      </c>
    </row>
    <row r="339" spans="13:27">
      <c r="M339" s="36" t="s">
        <v>79</v>
      </c>
      <c r="N339" t="s">
        <v>83</v>
      </c>
      <c r="O339" s="26" t="s">
        <v>67</v>
      </c>
      <c r="P339" s="30">
        <v>2</v>
      </c>
      <c r="Q339" s="30">
        <v>2</v>
      </c>
      <c r="R339" s="4">
        <v>18</v>
      </c>
      <c r="S339" s="4">
        <v>6.556</v>
      </c>
      <c r="T339" s="4">
        <v>29.96</v>
      </c>
      <c r="U339" s="4">
        <v>3.9969999999999999</v>
      </c>
      <c r="V339" s="4">
        <v>21.79</v>
      </c>
      <c r="W339" s="4">
        <v>18.7</v>
      </c>
      <c r="X339" s="4">
        <v>104.3</v>
      </c>
      <c r="Y339" s="4" t="s">
        <v>47</v>
      </c>
      <c r="Z339" s="4" t="s">
        <v>47</v>
      </c>
      <c r="AA339">
        <v>734</v>
      </c>
    </row>
    <row r="340" spans="13:27">
      <c r="M340" s="36" t="s">
        <v>79</v>
      </c>
      <c r="N340" t="s">
        <v>83</v>
      </c>
      <c r="O340" s="26" t="s">
        <v>67</v>
      </c>
      <c r="P340" s="30">
        <v>2</v>
      </c>
      <c r="Q340" s="30">
        <v>2</v>
      </c>
      <c r="R340" s="4">
        <v>19</v>
      </c>
      <c r="S340" s="4">
        <v>8.9870000000000001</v>
      </c>
      <c r="T340" s="4">
        <v>36.020000000000003</v>
      </c>
      <c r="U340" s="4">
        <v>3.996</v>
      </c>
      <c r="V340" s="4">
        <v>20.7</v>
      </c>
      <c r="W340" s="4">
        <v>14.34</v>
      </c>
      <c r="X340" s="4">
        <v>143</v>
      </c>
      <c r="Y340" s="4" t="s">
        <v>47</v>
      </c>
      <c r="Z340" s="4" t="s">
        <v>47</v>
      </c>
      <c r="AA340">
        <v>882.5</v>
      </c>
    </row>
    <row r="341" spans="13:27">
      <c r="M341" s="36" t="s">
        <v>79</v>
      </c>
      <c r="N341" t="s">
        <v>83</v>
      </c>
      <c r="O341" s="26" t="s">
        <v>67</v>
      </c>
      <c r="P341" s="28">
        <v>2</v>
      </c>
      <c r="Q341" s="28">
        <v>2</v>
      </c>
      <c r="R341" s="4">
        <v>20</v>
      </c>
      <c r="S341" s="4">
        <v>12.32</v>
      </c>
      <c r="T341" s="4">
        <v>43.54</v>
      </c>
      <c r="U341" s="4">
        <v>3.9950000000000001</v>
      </c>
      <c r="V341" s="4">
        <v>19.5</v>
      </c>
      <c r="W341" s="4">
        <v>10.62</v>
      </c>
      <c r="X341" s="4">
        <v>196.1</v>
      </c>
      <c r="Y341" s="4" t="s">
        <v>47</v>
      </c>
      <c r="Z341" s="4" t="s">
        <v>47</v>
      </c>
      <c r="AA341" s="2">
        <v>1067</v>
      </c>
    </row>
    <row r="342" spans="13:27">
      <c r="M342" s="36" t="s">
        <v>79</v>
      </c>
      <c r="N342" t="s">
        <v>83</v>
      </c>
      <c r="O342" s="26" t="s">
        <v>67</v>
      </c>
      <c r="P342" s="30">
        <v>3</v>
      </c>
      <c r="Q342" s="30">
        <v>2</v>
      </c>
      <c r="R342" s="4">
        <v>1</v>
      </c>
      <c r="S342" s="4">
        <v>3.1390000000000001E-2</v>
      </c>
      <c r="T342" s="4">
        <v>0.2291</v>
      </c>
      <c r="U342" s="4">
        <v>3.9940000000000002</v>
      </c>
      <c r="V342" s="4">
        <v>32.450000000000003</v>
      </c>
      <c r="W342" s="4">
        <v>32.4</v>
      </c>
      <c r="X342" s="4">
        <v>0.4995</v>
      </c>
      <c r="Y342" s="4" t="s">
        <v>47</v>
      </c>
      <c r="Z342" s="4" t="s">
        <v>47</v>
      </c>
      <c r="AA342">
        <v>5.6120000000000001</v>
      </c>
    </row>
    <row r="343" spans="13:27">
      <c r="M343" s="36" t="s">
        <v>79</v>
      </c>
      <c r="N343" t="s">
        <v>83</v>
      </c>
      <c r="O343" s="26" t="s">
        <v>67</v>
      </c>
      <c r="P343" s="30">
        <v>3</v>
      </c>
      <c r="Q343" s="30">
        <v>2</v>
      </c>
      <c r="R343" s="4">
        <v>2</v>
      </c>
      <c r="S343" s="4">
        <v>4.2430000000000002E-2</v>
      </c>
      <c r="T343" s="4">
        <v>0.46920000000000001</v>
      </c>
      <c r="U343" s="4">
        <v>3.9950000000000001</v>
      </c>
      <c r="V343" s="4">
        <v>27.74</v>
      </c>
      <c r="W343" s="4">
        <v>63.7</v>
      </c>
      <c r="X343" s="4">
        <v>0.67530000000000001</v>
      </c>
      <c r="Y343" s="4" t="s">
        <v>47</v>
      </c>
      <c r="Z343" s="4" t="s">
        <v>47</v>
      </c>
      <c r="AA343">
        <v>11.5</v>
      </c>
    </row>
    <row r="344" spans="13:27">
      <c r="M344" s="36" t="s">
        <v>79</v>
      </c>
      <c r="N344" t="s">
        <v>83</v>
      </c>
      <c r="O344" s="26" t="s">
        <v>67</v>
      </c>
      <c r="P344" s="30">
        <v>3</v>
      </c>
      <c r="Q344" s="30">
        <v>2</v>
      </c>
      <c r="R344" s="4">
        <v>3</v>
      </c>
      <c r="S344" s="4">
        <v>5.7860000000000002E-2</v>
      </c>
      <c r="T344" s="4">
        <v>0.69140000000000001</v>
      </c>
      <c r="U344" s="4">
        <v>3.9950000000000001</v>
      </c>
      <c r="V344" s="4">
        <v>26.43</v>
      </c>
      <c r="W344" s="4">
        <v>70.27</v>
      </c>
      <c r="X344" s="4">
        <v>0.92090000000000005</v>
      </c>
      <c r="Y344" s="4" t="s">
        <v>47</v>
      </c>
      <c r="Z344" s="4" t="s">
        <v>47</v>
      </c>
      <c r="AA344">
        <v>16.940000000000001</v>
      </c>
    </row>
    <row r="345" spans="13:27">
      <c r="M345" s="36" t="s">
        <v>79</v>
      </c>
      <c r="N345" t="s">
        <v>83</v>
      </c>
      <c r="O345" s="26" t="s">
        <v>67</v>
      </c>
      <c r="P345" s="30">
        <v>3</v>
      </c>
      <c r="Q345" s="30">
        <v>2</v>
      </c>
      <c r="R345" s="4">
        <v>4</v>
      </c>
      <c r="S345" s="4">
        <v>7.9299999999999995E-2</v>
      </c>
      <c r="T345" s="4">
        <v>0.96060000000000001</v>
      </c>
      <c r="U345" s="4">
        <v>3.9950000000000001</v>
      </c>
      <c r="V345" s="4">
        <v>25.77</v>
      </c>
      <c r="W345" s="4">
        <v>71.62</v>
      </c>
      <c r="X345" s="4">
        <v>1.262</v>
      </c>
      <c r="Y345" s="4" t="s">
        <v>47</v>
      </c>
      <c r="Z345" s="4" t="s">
        <v>47</v>
      </c>
      <c r="AA345">
        <v>23.54</v>
      </c>
    </row>
    <row r="346" spans="13:27">
      <c r="M346" s="36" t="s">
        <v>79</v>
      </c>
      <c r="N346" t="s">
        <v>83</v>
      </c>
      <c r="O346" s="26" t="s">
        <v>67</v>
      </c>
      <c r="P346" s="30">
        <v>3</v>
      </c>
      <c r="Q346" s="30">
        <v>2</v>
      </c>
      <c r="R346" s="4">
        <v>5</v>
      </c>
      <c r="S346" s="4">
        <v>0.1087</v>
      </c>
      <c r="T346" s="4">
        <v>1.31</v>
      </c>
      <c r="U346" s="4">
        <v>3.9940000000000002</v>
      </c>
      <c r="V346" s="4">
        <v>25.28</v>
      </c>
      <c r="W346" s="4">
        <v>71.400000000000006</v>
      </c>
      <c r="X346" s="4">
        <v>1.73</v>
      </c>
      <c r="Y346" s="4" t="s">
        <v>47</v>
      </c>
      <c r="Z346" s="4" t="s">
        <v>47</v>
      </c>
      <c r="AA346">
        <v>32.11</v>
      </c>
    </row>
    <row r="347" spans="13:27">
      <c r="M347" s="36" t="s">
        <v>79</v>
      </c>
      <c r="N347" t="s">
        <v>83</v>
      </c>
      <c r="O347" s="26" t="s">
        <v>67</v>
      </c>
      <c r="P347" s="30">
        <v>3</v>
      </c>
      <c r="Q347" s="30">
        <v>2</v>
      </c>
      <c r="R347" s="4">
        <v>6</v>
      </c>
      <c r="S347" s="4">
        <v>0.14899999999999999</v>
      </c>
      <c r="T347" s="4">
        <v>1.776</v>
      </c>
      <c r="U347" s="4">
        <v>3.996</v>
      </c>
      <c r="V347" s="4">
        <v>24.98</v>
      </c>
      <c r="W347" s="4">
        <v>70.61</v>
      </c>
      <c r="X347" s="4">
        <v>2.3719999999999999</v>
      </c>
      <c r="Y347" s="4" t="s">
        <v>47</v>
      </c>
      <c r="Z347" s="4" t="s">
        <v>47</v>
      </c>
      <c r="AA347">
        <v>43.52</v>
      </c>
    </row>
    <row r="348" spans="13:27">
      <c r="M348" s="36" t="s">
        <v>79</v>
      </c>
      <c r="N348" t="s">
        <v>83</v>
      </c>
      <c r="O348" s="26" t="s">
        <v>67</v>
      </c>
      <c r="P348" s="30">
        <v>3</v>
      </c>
      <c r="Q348" s="30">
        <v>2</v>
      </c>
      <c r="R348" s="4">
        <v>7</v>
      </c>
      <c r="S348" s="4">
        <v>0.20430000000000001</v>
      </c>
      <c r="T348" s="4">
        <v>2.4009999999999998</v>
      </c>
      <c r="U348" s="4">
        <v>3.996</v>
      </c>
      <c r="V348" s="4">
        <v>25.08</v>
      </c>
      <c r="W348" s="4">
        <v>69.459999999999994</v>
      </c>
      <c r="X348" s="4">
        <v>3.2509999999999999</v>
      </c>
      <c r="Y348" s="4" t="s">
        <v>47</v>
      </c>
      <c r="Z348" s="4" t="s">
        <v>47</v>
      </c>
      <c r="AA348">
        <v>58.83</v>
      </c>
    </row>
    <row r="349" spans="13:27">
      <c r="M349" s="36" t="s">
        <v>79</v>
      </c>
      <c r="N349" t="s">
        <v>83</v>
      </c>
      <c r="O349" s="26" t="s">
        <v>67</v>
      </c>
      <c r="P349" s="30">
        <v>3</v>
      </c>
      <c r="Q349" s="30">
        <v>2</v>
      </c>
      <c r="R349" s="4">
        <v>8</v>
      </c>
      <c r="S349" s="4">
        <v>0.28000000000000003</v>
      </c>
      <c r="T349" s="4">
        <v>3.23</v>
      </c>
      <c r="U349" s="4">
        <v>3.9969999999999999</v>
      </c>
      <c r="V349" s="4">
        <v>24.99</v>
      </c>
      <c r="W349" s="4">
        <v>68.03</v>
      </c>
      <c r="X349" s="4">
        <v>4.4560000000000004</v>
      </c>
      <c r="Y349" s="4" t="s">
        <v>47</v>
      </c>
      <c r="Z349" s="4" t="s">
        <v>47</v>
      </c>
      <c r="AA349">
        <v>79.13</v>
      </c>
    </row>
    <row r="350" spans="13:27">
      <c r="M350" s="36" t="s">
        <v>79</v>
      </c>
      <c r="N350" t="s">
        <v>83</v>
      </c>
      <c r="O350" s="26" t="s">
        <v>67</v>
      </c>
      <c r="P350" s="30">
        <v>3</v>
      </c>
      <c r="Q350" s="30">
        <v>2</v>
      </c>
      <c r="R350" s="4">
        <v>9</v>
      </c>
      <c r="S350" s="4">
        <v>0.38379999999999997</v>
      </c>
      <c r="T350" s="4">
        <v>4.2779999999999996</v>
      </c>
      <c r="U350" s="4">
        <v>3.9980000000000002</v>
      </c>
      <c r="V350" s="4">
        <v>24.87</v>
      </c>
      <c r="W350" s="4">
        <v>65.47</v>
      </c>
      <c r="X350" s="4">
        <v>6.109</v>
      </c>
      <c r="Y350" s="4" t="s">
        <v>47</v>
      </c>
      <c r="Z350" s="4" t="s">
        <v>47</v>
      </c>
      <c r="AA350">
        <v>104.8</v>
      </c>
    </row>
    <row r="351" spans="13:27">
      <c r="M351" s="36" t="s">
        <v>79</v>
      </c>
      <c r="N351" t="s">
        <v>83</v>
      </c>
      <c r="O351" s="26" t="s">
        <v>67</v>
      </c>
      <c r="P351" s="30">
        <v>3</v>
      </c>
      <c r="Q351" s="30">
        <v>2</v>
      </c>
      <c r="R351" s="4">
        <v>10</v>
      </c>
      <c r="S351" s="4">
        <v>0.52610000000000001</v>
      </c>
      <c r="T351" s="4">
        <v>5.6040000000000001</v>
      </c>
      <c r="U351" s="4">
        <v>3.9929999999999999</v>
      </c>
      <c r="V351" s="4">
        <v>24.85</v>
      </c>
      <c r="W351" s="4">
        <v>62.13</v>
      </c>
      <c r="X351" s="4">
        <v>8.3740000000000006</v>
      </c>
      <c r="Y351" s="4" t="s">
        <v>47</v>
      </c>
      <c r="Z351" s="4" t="s">
        <v>47</v>
      </c>
      <c r="AA351">
        <v>137.30000000000001</v>
      </c>
    </row>
    <row r="352" spans="13:27">
      <c r="M352" s="36" t="s">
        <v>79</v>
      </c>
      <c r="N352" t="s">
        <v>83</v>
      </c>
      <c r="O352" s="26" t="s">
        <v>67</v>
      </c>
      <c r="P352" s="30">
        <v>3</v>
      </c>
      <c r="Q352" s="30">
        <v>2</v>
      </c>
      <c r="R352" s="4">
        <v>11</v>
      </c>
      <c r="S352" s="4">
        <v>0.72130000000000005</v>
      </c>
      <c r="T352" s="4">
        <v>7.2229999999999999</v>
      </c>
      <c r="U352" s="4">
        <v>3.9969999999999999</v>
      </c>
      <c r="V352" s="4">
        <v>24.77</v>
      </c>
      <c r="W352" s="4">
        <v>57.84</v>
      </c>
      <c r="X352" s="4">
        <v>11.48</v>
      </c>
      <c r="Y352" s="4" t="s">
        <v>47</v>
      </c>
      <c r="Z352" s="4" t="s">
        <v>47</v>
      </c>
      <c r="AA352">
        <v>177</v>
      </c>
    </row>
    <row r="353" spans="13:29">
      <c r="M353" s="36" t="s">
        <v>79</v>
      </c>
      <c r="N353" t="s">
        <v>83</v>
      </c>
      <c r="O353" s="26" t="s">
        <v>67</v>
      </c>
      <c r="P353" s="30">
        <v>3</v>
      </c>
      <c r="Q353" s="30">
        <v>2</v>
      </c>
      <c r="R353" s="4">
        <v>12</v>
      </c>
      <c r="S353" s="4">
        <v>0.98870000000000002</v>
      </c>
      <c r="T353" s="4">
        <v>9.1470000000000002</v>
      </c>
      <c r="U353" s="4">
        <v>3.9950000000000001</v>
      </c>
      <c r="V353" s="4">
        <v>24.53</v>
      </c>
      <c r="W353" s="4">
        <v>52.7</v>
      </c>
      <c r="X353" s="4">
        <v>15.74</v>
      </c>
      <c r="Y353" s="4" t="s">
        <v>47</v>
      </c>
      <c r="Z353" s="4" t="s">
        <v>47</v>
      </c>
      <c r="AA353">
        <v>224.1</v>
      </c>
    </row>
    <row r="354" spans="13:29">
      <c r="M354" s="36" t="s">
        <v>79</v>
      </c>
      <c r="N354" t="s">
        <v>83</v>
      </c>
      <c r="O354" s="26" t="s">
        <v>67</v>
      </c>
      <c r="P354" s="30">
        <v>3</v>
      </c>
      <c r="Q354" s="30">
        <v>2</v>
      </c>
      <c r="R354" s="4">
        <v>13</v>
      </c>
      <c r="S354" s="4">
        <v>1.355</v>
      </c>
      <c r="T354" s="4">
        <v>11.38</v>
      </c>
      <c r="U354" s="4">
        <v>3.996</v>
      </c>
      <c r="V354" s="4">
        <v>24.08</v>
      </c>
      <c r="W354" s="4">
        <v>46.97</v>
      </c>
      <c r="X354" s="4">
        <v>21.57</v>
      </c>
      <c r="Y354" s="4" t="s">
        <v>47</v>
      </c>
      <c r="Z354" s="4" t="s">
        <v>47</v>
      </c>
      <c r="AA354">
        <v>278.89999999999998</v>
      </c>
    </row>
    <row r="355" spans="13:29">
      <c r="M355" s="36" t="s">
        <v>79</v>
      </c>
      <c r="N355" t="s">
        <v>83</v>
      </c>
      <c r="O355" s="26" t="s">
        <v>67</v>
      </c>
      <c r="P355" s="30">
        <v>3</v>
      </c>
      <c r="Q355" s="30">
        <v>2</v>
      </c>
      <c r="R355" s="4">
        <v>14</v>
      </c>
      <c r="S355" s="4">
        <v>1.8580000000000001</v>
      </c>
      <c r="T355" s="4">
        <v>13.95</v>
      </c>
      <c r="U355" s="4">
        <v>3.9950000000000001</v>
      </c>
      <c r="V355" s="4">
        <v>23.42</v>
      </c>
      <c r="W355" s="4">
        <v>40.97</v>
      </c>
      <c r="X355" s="4">
        <v>29.57</v>
      </c>
      <c r="Y355" s="4" t="s">
        <v>47</v>
      </c>
      <c r="Z355" s="4" t="s">
        <v>47</v>
      </c>
      <c r="AA355">
        <v>341.9</v>
      </c>
    </row>
    <row r="356" spans="13:29">
      <c r="M356" s="36" t="s">
        <v>79</v>
      </c>
      <c r="N356" t="s">
        <v>83</v>
      </c>
      <c r="O356" s="26" t="s">
        <v>67</v>
      </c>
      <c r="P356" s="30">
        <v>3</v>
      </c>
      <c r="Q356" s="30">
        <v>2</v>
      </c>
      <c r="R356" s="4">
        <v>15</v>
      </c>
      <c r="S356" s="4">
        <v>2.5470000000000002</v>
      </c>
      <c r="T356" s="4">
        <v>16.66</v>
      </c>
      <c r="U356" s="4">
        <v>3.996</v>
      </c>
      <c r="V356" s="4">
        <v>22.75</v>
      </c>
      <c r="W356" s="4">
        <v>34.22</v>
      </c>
      <c r="X356" s="4">
        <v>40.53</v>
      </c>
      <c r="Y356" s="4" t="s">
        <v>47</v>
      </c>
      <c r="Z356" s="4" t="s">
        <v>47</v>
      </c>
      <c r="AA356">
        <v>408.2</v>
      </c>
    </row>
    <row r="357" spans="13:29">
      <c r="M357" s="36" t="s">
        <v>79</v>
      </c>
      <c r="N357" t="s">
        <v>83</v>
      </c>
      <c r="O357" s="26" t="s">
        <v>67</v>
      </c>
      <c r="P357" s="30">
        <v>3</v>
      </c>
      <c r="Q357" s="30">
        <v>2</v>
      </c>
      <c r="R357" s="4">
        <v>16</v>
      </c>
      <c r="S357" s="4">
        <v>3.4910000000000001</v>
      </c>
      <c r="T357" s="4">
        <v>19.399999999999999</v>
      </c>
      <c r="U357" s="4">
        <v>3.9950000000000001</v>
      </c>
      <c r="V357" s="4">
        <v>22.25</v>
      </c>
      <c r="W357" s="4">
        <v>26.92</v>
      </c>
      <c r="X357" s="4">
        <v>55.56</v>
      </c>
      <c r="Y357" s="4" t="s">
        <v>47</v>
      </c>
      <c r="Z357" s="4" t="s">
        <v>47</v>
      </c>
      <c r="AA357">
        <v>475.5</v>
      </c>
    </row>
    <row r="358" spans="13:29">
      <c r="M358" s="36" t="s">
        <v>79</v>
      </c>
      <c r="N358" t="s">
        <v>83</v>
      </c>
      <c r="O358" s="26" t="s">
        <v>67</v>
      </c>
      <c r="P358" s="30">
        <v>3</v>
      </c>
      <c r="Q358" s="30">
        <v>2</v>
      </c>
      <c r="R358" s="4">
        <v>17</v>
      </c>
      <c r="S358" s="4">
        <v>4.7830000000000004</v>
      </c>
      <c r="T358" s="4">
        <v>23.25</v>
      </c>
      <c r="U358" s="4">
        <v>3.9969999999999999</v>
      </c>
      <c r="V358" s="4">
        <v>21.35</v>
      </c>
      <c r="W358" s="4">
        <v>21.84</v>
      </c>
      <c r="X358" s="4">
        <v>76.13</v>
      </c>
      <c r="Y358" s="4" t="s">
        <v>47</v>
      </c>
      <c r="Z358" s="4" t="s">
        <v>47</v>
      </c>
      <c r="AA358">
        <v>569.79999999999995</v>
      </c>
    </row>
    <row r="359" spans="13:29">
      <c r="M359" s="36" t="s">
        <v>79</v>
      </c>
      <c r="N359" t="s">
        <v>83</v>
      </c>
      <c r="O359" s="26" t="s">
        <v>67</v>
      </c>
      <c r="P359" s="30">
        <v>3</v>
      </c>
      <c r="Q359" s="30">
        <v>2</v>
      </c>
      <c r="R359" s="4">
        <v>18</v>
      </c>
      <c r="S359" s="4">
        <v>6.5570000000000004</v>
      </c>
      <c r="T359" s="4">
        <v>28.02</v>
      </c>
      <c r="U359" s="4">
        <v>3.9980000000000002</v>
      </c>
      <c r="V359" s="4">
        <v>20.38</v>
      </c>
      <c r="W359" s="4">
        <v>17.489999999999998</v>
      </c>
      <c r="X359" s="4">
        <v>104.4</v>
      </c>
      <c r="Y359" s="4" t="s">
        <v>47</v>
      </c>
      <c r="Z359" s="4" t="s">
        <v>47</v>
      </c>
      <c r="AA359">
        <v>686.6</v>
      </c>
    </row>
    <row r="360" spans="13:29">
      <c r="M360" s="36" t="s">
        <v>79</v>
      </c>
      <c r="N360" t="s">
        <v>83</v>
      </c>
      <c r="O360" s="26" t="s">
        <v>67</v>
      </c>
      <c r="P360" s="30">
        <v>3</v>
      </c>
      <c r="Q360" s="30">
        <v>2</v>
      </c>
      <c r="R360" s="4">
        <v>19</v>
      </c>
      <c r="S360" s="4">
        <v>8.9879999999999995</v>
      </c>
      <c r="T360" s="4">
        <v>33.96</v>
      </c>
      <c r="U360" s="4">
        <v>3.9969999999999999</v>
      </c>
      <c r="V360" s="4">
        <v>19.53</v>
      </c>
      <c r="W360" s="4">
        <v>13.5</v>
      </c>
      <c r="X360" s="4">
        <v>143</v>
      </c>
      <c r="Y360" s="4" t="s">
        <v>47</v>
      </c>
      <c r="Z360" s="4" t="s">
        <v>47</v>
      </c>
      <c r="AA360">
        <v>832.1</v>
      </c>
    </row>
    <row r="361" spans="13:29">
      <c r="M361" s="37" t="s">
        <v>79</v>
      </c>
      <c r="N361" t="s">
        <v>83</v>
      </c>
      <c r="O361" s="28" t="s">
        <v>67</v>
      </c>
      <c r="P361" s="28">
        <v>3</v>
      </c>
      <c r="Q361" s="28">
        <v>2</v>
      </c>
      <c r="R361" s="48">
        <v>20</v>
      </c>
      <c r="S361" s="48">
        <v>12.32</v>
      </c>
      <c r="T361" s="48">
        <v>41.37</v>
      </c>
      <c r="U361" s="48">
        <v>3.9990000000000001</v>
      </c>
      <c r="V361" s="48">
        <v>18.54</v>
      </c>
      <c r="W361" s="48">
        <v>10.07</v>
      </c>
      <c r="X361" s="48">
        <v>196.1</v>
      </c>
      <c r="Y361" s="48" t="s">
        <v>47</v>
      </c>
      <c r="Z361" s="48" t="s">
        <v>47</v>
      </c>
      <c r="AA361" s="16">
        <v>1014</v>
      </c>
      <c r="AB361" s="13"/>
      <c r="AC361" s="13"/>
    </row>
    <row r="362" spans="13:29">
      <c r="M362" s="36" t="s">
        <v>80</v>
      </c>
      <c r="N362" t="s">
        <v>83</v>
      </c>
      <c r="O362" s="26" t="s">
        <v>67</v>
      </c>
      <c r="P362" s="30">
        <v>1</v>
      </c>
      <c r="Q362" s="30">
        <v>1</v>
      </c>
      <c r="R362" s="4">
        <v>1</v>
      </c>
      <c r="S362" s="4">
        <v>0.99980000000000002</v>
      </c>
      <c r="T362" s="4">
        <v>31.73</v>
      </c>
      <c r="U362" s="4">
        <v>3.9390000000000001</v>
      </c>
      <c r="V362" s="4" t="s">
        <v>47</v>
      </c>
      <c r="W362" s="4" t="s">
        <v>47</v>
      </c>
      <c r="X362" s="4">
        <v>151</v>
      </c>
      <c r="Y362" s="4">
        <v>31.73</v>
      </c>
      <c r="Z362" s="4">
        <v>0.3821</v>
      </c>
      <c r="AA362">
        <v>777.3</v>
      </c>
    </row>
    <row r="363" spans="13:29">
      <c r="M363" s="36" t="s">
        <v>80</v>
      </c>
      <c r="N363" t="s">
        <v>83</v>
      </c>
      <c r="O363" s="26" t="s">
        <v>67</v>
      </c>
      <c r="P363" s="30">
        <v>1</v>
      </c>
      <c r="Q363" s="30">
        <v>1</v>
      </c>
      <c r="R363" s="4">
        <v>2</v>
      </c>
      <c r="S363" s="4">
        <v>1.371</v>
      </c>
      <c r="T363" s="4">
        <v>34.090000000000003</v>
      </c>
      <c r="U363" s="4">
        <v>3.9409999999999998</v>
      </c>
      <c r="V363" s="4" t="s">
        <v>47</v>
      </c>
      <c r="W363" s="4" t="s">
        <v>47</v>
      </c>
      <c r="X363" s="4">
        <v>405.9</v>
      </c>
      <c r="Y363" s="4">
        <v>24.87</v>
      </c>
      <c r="Z363" s="4">
        <v>0.52380000000000004</v>
      </c>
      <c r="AA363">
        <v>835.3</v>
      </c>
    </row>
    <row r="364" spans="13:29">
      <c r="M364" s="36" t="s">
        <v>80</v>
      </c>
      <c r="N364" t="s">
        <v>83</v>
      </c>
      <c r="O364" s="26" t="s">
        <v>67</v>
      </c>
      <c r="P364" s="30">
        <v>1</v>
      </c>
      <c r="Q364" s="30">
        <v>1</v>
      </c>
      <c r="R364" s="4">
        <v>3</v>
      </c>
      <c r="S364" s="4">
        <v>1.879</v>
      </c>
      <c r="T364" s="4">
        <v>36.68</v>
      </c>
      <c r="U364" s="4">
        <v>3.94</v>
      </c>
      <c r="V364" s="4" t="s">
        <v>47</v>
      </c>
      <c r="W364" s="4" t="s">
        <v>47</v>
      </c>
      <c r="X364" s="4">
        <v>755.2</v>
      </c>
      <c r="Y364" s="4">
        <v>19.52</v>
      </c>
      <c r="Z364" s="4">
        <v>0.71799999999999997</v>
      </c>
      <c r="AA364">
        <v>898.6</v>
      </c>
    </row>
    <row r="365" spans="13:29">
      <c r="M365" s="36" t="s">
        <v>80</v>
      </c>
      <c r="N365" t="s">
        <v>83</v>
      </c>
      <c r="O365" s="26" t="s">
        <v>67</v>
      </c>
      <c r="P365" s="30">
        <v>1</v>
      </c>
      <c r="Q365" s="30">
        <v>1</v>
      </c>
      <c r="R365" s="4">
        <v>4</v>
      </c>
      <c r="S365" s="4">
        <v>2.5750000000000002</v>
      </c>
      <c r="T365" s="4">
        <v>39.72</v>
      </c>
      <c r="U365" s="4">
        <v>3.9409999999999998</v>
      </c>
      <c r="V365" s="4" t="s">
        <v>47</v>
      </c>
      <c r="W365" s="4" t="s">
        <v>47</v>
      </c>
      <c r="X365" s="88">
        <v>1234</v>
      </c>
      <c r="Y365" s="4">
        <v>15.43</v>
      </c>
      <c r="Z365" s="4">
        <v>0.98409999999999997</v>
      </c>
      <c r="AA365">
        <v>973.3</v>
      </c>
    </row>
    <row r="366" spans="13:29">
      <c r="M366" s="36" t="s">
        <v>80</v>
      </c>
      <c r="N366" t="s">
        <v>83</v>
      </c>
      <c r="O366" s="26" t="s">
        <v>67</v>
      </c>
      <c r="P366" s="30">
        <v>1</v>
      </c>
      <c r="Q366" s="30">
        <v>1</v>
      </c>
      <c r="R366" s="4">
        <v>5</v>
      </c>
      <c r="S366" s="4">
        <v>3.53</v>
      </c>
      <c r="T366" s="4">
        <v>43.1</v>
      </c>
      <c r="U366" s="4">
        <v>3.94</v>
      </c>
      <c r="V366" s="4" t="s">
        <v>47</v>
      </c>
      <c r="W366" s="4" t="s">
        <v>47</v>
      </c>
      <c r="X366" s="88">
        <v>1890</v>
      </c>
      <c r="Y366" s="4">
        <v>12.21</v>
      </c>
      <c r="Z366" s="4">
        <v>1.349</v>
      </c>
      <c r="AA366" s="2">
        <v>1056</v>
      </c>
    </row>
    <row r="367" spans="13:29">
      <c r="M367" s="36" t="s">
        <v>80</v>
      </c>
      <c r="N367" t="s">
        <v>83</v>
      </c>
      <c r="O367" s="26" t="s">
        <v>67</v>
      </c>
      <c r="P367" s="30">
        <v>1</v>
      </c>
      <c r="Q367" s="30">
        <v>1</v>
      </c>
      <c r="R367" s="4">
        <v>6</v>
      </c>
      <c r="S367" s="4">
        <v>4.8380000000000001</v>
      </c>
      <c r="T367" s="4">
        <v>46.41</v>
      </c>
      <c r="U367" s="4">
        <v>3.9380000000000002</v>
      </c>
      <c r="V367" s="4" t="s">
        <v>47</v>
      </c>
      <c r="W367" s="4" t="s">
        <v>47</v>
      </c>
      <c r="X367" s="88">
        <v>2790</v>
      </c>
      <c r="Y367" s="4">
        <v>9.5920000000000005</v>
      </c>
      <c r="Z367" s="4">
        <v>1.849</v>
      </c>
      <c r="AA367" s="2">
        <v>1137</v>
      </c>
    </row>
    <row r="368" spans="13:29">
      <c r="M368" s="36" t="s">
        <v>80</v>
      </c>
      <c r="N368" t="s">
        <v>83</v>
      </c>
      <c r="O368" s="26" t="s">
        <v>67</v>
      </c>
      <c r="P368" s="30">
        <v>1</v>
      </c>
      <c r="Q368" s="30">
        <v>1</v>
      </c>
      <c r="R368" s="4">
        <v>7</v>
      </c>
      <c r="S368" s="4">
        <v>6.6319999999999997</v>
      </c>
      <c r="T368" s="4">
        <v>50.38</v>
      </c>
      <c r="U368" s="4">
        <v>3.9359999999999999</v>
      </c>
      <c r="V368" s="4" t="s">
        <v>47</v>
      </c>
      <c r="W368" s="4" t="s">
        <v>47</v>
      </c>
      <c r="X368" s="88">
        <v>4023</v>
      </c>
      <c r="Y368" s="4">
        <v>7.5970000000000004</v>
      </c>
      <c r="Z368" s="4">
        <v>2.5339999999999998</v>
      </c>
      <c r="AA368" s="2">
        <v>1234</v>
      </c>
    </row>
    <row r="369" spans="4:27">
      <c r="M369" s="36" t="s">
        <v>80</v>
      </c>
      <c r="N369" t="s">
        <v>83</v>
      </c>
      <c r="O369" s="26" t="s">
        <v>67</v>
      </c>
      <c r="P369" s="30">
        <v>1</v>
      </c>
      <c r="Q369" s="30">
        <v>1</v>
      </c>
      <c r="R369" s="4">
        <v>8</v>
      </c>
      <c r="S369" s="4">
        <v>9.09</v>
      </c>
      <c r="T369" s="4">
        <v>55.25</v>
      </c>
      <c r="U369" s="4">
        <v>3.9380000000000002</v>
      </c>
      <c r="V369" s="4" t="s">
        <v>47</v>
      </c>
      <c r="W369" s="4" t="s">
        <v>47</v>
      </c>
      <c r="X369" s="88">
        <v>5713</v>
      </c>
      <c r="Y369" s="4">
        <v>6.0789999999999997</v>
      </c>
      <c r="Z369" s="4">
        <v>3.4740000000000002</v>
      </c>
      <c r="AA369" s="2">
        <v>1354</v>
      </c>
    </row>
    <row r="370" spans="4:27">
      <c r="M370" s="36" t="s">
        <v>80</v>
      </c>
      <c r="N370" t="s">
        <v>83</v>
      </c>
      <c r="O370" s="26" t="s">
        <v>67</v>
      </c>
      <c r="P370" s="30">
        <v>1</v>
      </c>
      <c r="Q370" s="30">
        <v>1</v>
      </c>
      <c r="R370" s="4">
        <v>9</v>
      </c>
      <c r="S370" s="4">
        <v>12.46</v>
      </c>
      <c r="T370" s="4">
        <v>60.85</v>
      </c>
      <c r="U370" s="4">
        <v>3.9390000000000001</v>
      </c>
      <c r="V370" s="4" t="s">
        <v>47</v>
      </c>
      <c r="W370" s="4" t="s">
        <v>47</v>
      </c>
      <c r="X370" s="88">
        <v>8030</v>
      </c>
      <c r="Y370" s="4">
        <v>4.8840000000000003</v>
      </c>
      <c r="Z370" s="4">
        <v>4.7619999999999996</v>
      </c>
      <c r="AA370" s="2">
        <v>1491</v>
      </c>
    </row>
    <row r="371" spans="4:27">
      <c r="M371" s="36" t="s">
        <v>80</v>
      </c>
      <c r="N371" t="s">
        <v>83</v>
      </c>
      <c r="O371" s="26" t="s">
        <v>67</v>
      </c>
      <c r="P371" s="30">
        <v>1</v>
      </c>
      <c r="Q371" s="30">
        <v>1</v>
      </c>
      <c r="R371" s="4">
        <v>10</v>
      </c>
      <c r="S371" s="4">
        <v>17.079999999999998</v>
      </c>
      <c r="T371" s="4">
        <v>67.17</v>
      </c>
      <c r="U371" s="4">
        <v>3.9409999999999998</v>
      </c>
      <c r="V371" s="4" t="s">
        <v>47</v>
      </c>
      <c r="W371" s="4" t="s">
        <v>47</v>
      </c>
      <c r="X371" s="88">
        <v>11210</v>
      </c>
      <c r="Y371" s="4">
        <v>3.9319999999999999</v>
      </c>
      <c r="Z371" s="4">
        <v>6.5270000000000001</v>
      </c>
      <c r="AA371" s="2">
        <v>1646</v>
      </c>
    </row>
    <row r="372" spans="4:27">
      <c r="M372" s="36" t="s">
        <v>80</v>
      </c>
      <c r="N372" t="s">
        <v>83</v>
      </c>
      <c r="O372" s="26" t="s">
        <v>67</v>
      </c>
      <c r="P372" s="30">
        <v>1</v>
      </c>
      <c r="Q372" s="30">
        <v>1</v>
      </c>
      <c r="R372" s="4">
        <v>11</v>
      </c>
      <c r="S372" s="4">
        <v>23.42</v>
      </c>
      <c r="T372" s="4">
        <v>74.849999999999994</v>
      </c>
      <c r="U372" s="4">
        <v>3.9420000000000002</v>
      </c>
      <c r="V372" s="4" t="s">
        <v>47</v>
      </c>
      <c r="W372" s="4" t="s">
        <v>47</v>
      </c>
      <c r="X372" s="88">
        <v>15560</v>
      </c>
      <c r="Y372" s="4">
        <v>3.1970000000000001</v>
      </c>
      <c r="Z372" s="4">
        <v>8.9480000000000004</v>
      </c>
      <c r="AA372" s="2">
        <v>1834</v>
      </c>
    </row>
    <row r="373" spans="4:27">
      <c r="M373" s="36" t="s">
        <v>80</v>
      </c>
      <c r="N373" t="s">
        <v>83</v>
      </c>
      <c r="O373" s="26" t="s">
        <v>67</v>
      </c>
      <c r="P373" s="30">
        <v>1</v>
      </c>
      <c r="Q373" s="30">
        <v>1</v>
      </c>
      <c r="R373" s="4">
        <v>12</v>
      </c>
      <c r="S373" s="4">
        <v>32.1</v>
      </c>
      <c r="T373" s="4">
        <v>83.87</v>
      </c>
      <c r="U373" s="4">
        <v>3.9449999999999998</v>
      </c>
      <c r="V373" s="4" t="s">
        <v>47</v>
      </c>
      <c r="W373" s="4" t="s">
        <v>47</v>
      </c>
      <c r="X373" s="88">
        <v>21520</v>
      </c>
      <c r="Y373" s="4">
        <v>2.613</v>
      </c>
      <c r="Z373" s="4">
        <v>12.27</v>
      </c>
      <c r="AA373" s="2">
        <v>2055</v>
      </c>
    </row>
    <row r="374" spans="4:27">
      <c r="M374" s="36" t="s">
        <v>80</v>
      </c>
      <c r="N374" t="s">
        <v>83</v>
      </c>
      <c r="O374" s="26" t="s">
        <v>67</v>
      </c>
      <c r="P374" s="30">
        <v>1</v>
      </c>
      <c r="Q374" s="30">
        <v>1</v>
      </c>
      <c r="R374" s="4">
        <v>13</v>
      </c>
      <c r="S374" s="4">
        <v>44</v>
      </c>
      <c r="T374" s="4">
        <v>94.76</v>
      </c>
      <c r="U374" s="4">
        <v>3.9470000000000001</v>
      </c>
      <c r="V374" s="4" t="s">
        <v>47</v>
      </c>
      <c r="W374" s="4" t="s">
        <v>47</v>
      </c>
      <c r="X374" s="88">
        <v>29700</v>
      </c>
      <c r="Y374" s="4">
        <v>2.1539999999999999</v>
      </c>
      <c r="Z374" s="4">
        <v>16.809999999999999</v>
      </c>
      <c r="AA374" s="2">
        <v>2322</v>
      </c>
    </row>
    <row r="375" spans="4:27">
      <c r="M375" s="36" t="s">
        <v>80</v>
      </c>
      <c r="N375" t="s">
        <v>83</v>
      </c>
      <c r="O375" s="26" t="s">
        <v>67</v>
      </c>
      <c r="P375" s="30">
        <v>1</v>
      </c>
      <c r="Q375" s="30">
        <v>1</v>
      </c>
      <c r="R375" s="4">
        <v>14</v>
      </c>
      <c r="S375" s="4">
        <v>60.31</v>
      </c>
      <c r="T375" s="4">
        <v>106.7</v>
      </c>
      <c r="U375" s="4">
        <v>3.948</v>
      </c>
      <c r="V375" s="4" t="s">
        <v>47</v>
      </c>
      <c r="W375" s="4" t="s">
        <v>47</v>
      </c>
      <c r="X375" s="88">
        <v>40910</v>
      </c>
      <c r="Y375" s="4">
        <v>1.77</v>
      </c>
      <c r="Z375" s="4">
        <v>23.05</v>
      </c>
      <c r="AA375" s="2">
        <v>2615</v>
      </c>
    </row>
    <row r="376" spans="4:27">
      <c r="M376" s="36" t="s">
        <v>80</v>
      </c>
      <c r="N376" t="s">
        <v>83</v>
      </c>
      <c r="O376" s="26" t="s">
        <v>67</v>
      </c>
      <c r="P376" s="30">
        <v>1</v>
      </c>
      <c r="Q376" s="30">
        <v>1</v>
      </c>
      <c r="R376" s="4">
        <v>15</v>
      </c>
      <c r="S376" s="4">
        <v>82.68</v>
      </c>
      <c r="T376" s="4">
        <v>119.8</v>
      </c>
      <c r="U376" s="4">
        <v>3.95</v>
      </c>
      <c r="V376" s="4" t="s">
        <v>47</v>
      </c>
      <c r="W376" s="4" t="s">
        <v>47</v>
      </c>
      <c r="X376" s="88">
        <v>56280</v>
      </c>
      <c r="Y376" s="4">
        <v>1.4490000000000001</v>
      </c>
      <c r="Z376" s="4">
        <v>31.6</v>
      </c>
      <c r="AA376" s="2">
        <v>2935</v>
      </c>
    </row>
    <row r="377" spans="4:27">
      <c r="M377" s="36" t="s">
        <v>80</v>
      </c>
      <c r="N377" t="s">
        <v>83</v>
      </c>
      <c r="O377" s="26" t="s">
        <v>67</v>
      </c>
      <c r="P377" s="30">
        <v>1</v>
      </c>
      <c r="Q377" s="30">
        <v>1</v>
      </c>
      <c r="R377" s="4">
        <v>16</v>
      </c>
      <c r="S377" s="4">
        <v>113.3</v>
      </c>
      <c r="T377" s="4">
        <v>132.6</v>
      </c>
      <c r="U377" s="4">
        <v>3.9510000000000001</v>
      </c>
      <c r="V377" s="4" t="s">
        <v>47</v>
      </c>
      <c r="W377" s="4" t="s">
        <v>47</v>
      </c>
      <c r="X377" s="88">
        <v>77350</v>
      </c>
      <c r="Y377" s="4">
        <v>1.17</v>
      </c>
      <c r="Z377" s="4">
        <v>43.32</v>
      </c>
      <c r="AA377" s="2">
        <v>3250</v>
      </c>
    </row>
    <row r="378" spans="4:27">
      <c r="M378" s="36" t="s">
        <v>80</v>
      </c>
      <c r="N378" t="s">
        <v>83</v>
      </c>
      <c r="O378" s="26" t="s">
        <v>67</v>
      </c>
      <c r="P378" s="30">
        <v>1</v>
      </c>
      <c r="Q378" s="30">
        <v>1</v>
      </c>
      <c r="R378" s="4">
        <v>17</v>
      </c>
      <c r="S378" s="4">
        <v>155.4</v>
      </c>
      <c r="T378" s="4">
        <v>145.30000000000001</v>
      </c>
      <c r="U378" s="4">
        <v>3.952</v>
      </c>
      <c r="V378" s="4" t="s">
        <v>47</v>
      </c>
      <c r="W378" s="4" t="s">
        <v>47</v>
      </c>
      <c r="X378" s="88">
        <v>106200</v>
      </c>
      <c r="Y378" s="4">
        <v>0.93530000000000002</v>
      </c>
      <c r="Z378" s="4">
        <v>59.38</v>
      </c>
      <c r="AA378" s="2">
        <v>3560</v>
      </c>
    </row>
    <row r="379" spans="4:27">
      <c r="M379" s="36" t="s">
        <v>80</v>
      </c>
      <c r="N379" t="s">
        <v>83</v>
      </c>
      <c r="O379" s="26" t="s">
        <v>67</v>
      </c>
      <c r="P379" s="30">
        <v>1</v>
      </c>
      <c r="Q379" s="30">
        <v>1</v>
      </c>
      <c r="R379" s="4">
        <v>18</v>
      </c>
      <c r="S379" s="4">
        <v>213</v>
      </c>
      <c r="T379" s="4">
        <v>157.30000000000001</v>
      </c>
      <c r="U379" s="4">
        <v>3.9540000000000002</v>
      </c>
      <c r="V379" s="4" t="s">
        <v>47</v>
      </c>
      <c r="W379" s="4" t="s">
        <v>47</v>
      </c>
      <c r="X379" s="88">
        <v>145800</v>
      </c>
      <c r="Y379" s="4">
        <v>0.73860000000000003</v>
      </c>
      <c r="Z379" s="4">
        <v>81.39</v>
      </c>
      <c r="AA379" s="2">
        <v>3854</v>
      </c>
    </row>
    <row r="380" spans="4:27">
      <c r="M380" s="36" t="s">
        <v>80</v>
      </c>
      <c r="N380" t="s">
        <v>83</v>
      </c>
      <c r="O380" s="26" t="s">
        <v>67</v>
      </c>
      <c r="P380" s="30">
        <v>1</v>
      </c>
      <c r="Q380" s="30">
        <v>1</v>
      </c>
      <c r="R380" s="4">
        <v>19</v>
      </c>
      <c r="S380" s="4">
        <v>291.89999999999998</v>
      </c>
      <c r="T380" s="4">
        <v>169.4</v>
      </c>
      <c r="U380" s="4">
        <v>3.9550000000000001</v>
      </c>
      <c r="V380" s="4" t="s">
        <v>47</v>
      </c>
      <c r="W380" s="4" t="s">
        <v>47</v>
      </c>
      <c r="X380" s="88">
        <v>200100</v>
      </c>
      <c r="Y380" s="4">
        <v>0.58020000000000005</v>
      </c>
      <c r="Z380" s="4">
        <v>111.6</v>
      </c>
      <c r="AA380" s="2">
        <v>4150</v>
      </c>
    </row>
    <row r="381" spans="4:27">
      <c r="M381" s="36" t="s">
        <v>80</v>
      </c>
      <c r="N381" t="s">
        <v>83</v>
      </c>
      <c r="O381" s="26" t="s">
        <v>67</v>
      </c>
      <c r="P381" s="28">
        <v>1</v>
      </c>
      <c r="Q381" s="28">
        <v>1</v>
      </c>
      <c r="R381" s="4">
        <v>20</v>
      </c>
      <c r="S381" s="4">
        <v>400.1</v>
      </c>
      <c r="T381" s="4">
        <v>181.4</v>
      </c>
      <c r="U381" s="4">
        <v>3.9580000000000002</v>
      </c>
      <c r="V381" s="4" t="s">
        <v>47</v>
      </c>
      <c r="W381" s="4" t="s">
        <v>47</v>
      </c>
      <c r="X381" s="88">
        <v>274500</v>
      </c>
      <c r="Y381" s="4">
        <v>0.45319999999999999</v>
      </c>
      <c r="Z381" s="4">
        <v>152.9</v>
      </c>
      <c r="AA381" s="2">
        <v>4444</v>
      </c>
    </row>
    <row r="382" spans="4:27">
      <c r="M382" s="36" t="s">
        <v>80</v>
      </c>
      <c r="N382" t="s">
        <v>83</v>
      </c>
      <c r="O382" s="26" t="s">
        <v>67</v>
      </c>
      <c r="P382" s="30">
        <v>2</v>
      </c>
      <c r="Q382" s="30">
        <v>1</v>
      </c>
      <c r="R382" s="4">
        <v>1</v>
      </c>
      <c r="S382" s="4">
        <v>0.99480000000000002</v>
      </c>
      <c r="T382" s="4">
        <v>16.36</v>
      </c>
      <c r="U382" s="4">
        <v>3.9809999999999999</v>
      </c>
      <c r="V382" s="4" t="s">
        <v>47</v>
      </c>
      <c r="W382" s="4" t="s">
        <v>47</v>
      </c>
      <c r="X382" s="4">
        <v>148.30000000000001</v>
      </c>
      <c r="Y382" s="4">
        <v>16.45</v>
      </c>
      <c r="Z382" s="4">
        <v>0.38019999999999998</v>
      </c>
      <c r="AA382">
        <v>400.9</v>
      </c>
    </row>
    <row r="383" spans="4:27">
      <c r="D383" s="2"/>
      <c r="M383" s="36" t="s">
        <v>80</v>
      </c>
      <c r="N383" t="s">
        <v>83</v>
      </c>
      <c r="O383" s="26" t="s">
        <v>67</v>
      </c>
      <c r="P383" s="30">
        <v>2</v>
      </c>
      <c r="Q383" s="30">
        <v>1</v>
      </c>
      <c r="R383" s="4">
        <v>2</v>
      </c>
      <c r="S383" s="4">
        <v>1.369</v>
      </c>
      <c r="T383" s="4">
        <v>22.14</v>
      </c>
      <c r="U383" s="4">
        <v>3.9830000000000001</v>
      </c>
      <c r="V383" s="4" t="s">
        <v>47</v>
      </c>
      <c r="W383" s="4" t="s">
        <v>47</v>
      </c>
      <c r="X383" s="4">
        <v>402.4</v>
      </c>
      <c r="Y383" s="4">
        <v>16.170000000000002</v>
      </c>
      <c r="Z383" s="4">
        <v>0.52329999999999999</v>
      </c>
      <c r="AA383">
        <v>542.6</v>
      </c>
    </row>
    <row r="384" spans="4:27">
      <c r="M384" s="36" t="s">
        <v>80</v>
      </c>
      <c r="N384" t="s">
        <v>83</v>
      </c>
      <c r="O384" s="26" t="s">
        <v>67</v>
      </c>
      <c r="P384" s="30">
        <v>2</v>
      </c>
      <c r="Q384" s="30">
        <v>1</v>
      </c>
      <c r="R384" s="4">
        <v>3</v>
      </c>
      <c r="S384" s="4">
        <v>1.879</v>
      </c>
      <c r="T384" s="4">
        <v>24.69</v>
      </c>
      <c r="U384" s="4">
        <v>3.9849999999999999</v>
      </c>
      <c r="V384" s="4" t="s">
        <v>47</v>
      </c>
      <c r="W384" s="4" t="s">
        <v>47</v>
      </c>
      <c r="X384" s="4">
        <v>751.6</v>
      </c>
      <c r="Y384" s="4">
        <v>13.14</v>
      </c>
      <c r="Z384" s="4">
        <v>0.71789999999999998</v>
      </c>
      <c r="AA384">
        <v>604.9</v>
      </c>
    </row>
    <row r="385" spans="13:27">
      <c r="M385" s="36" t="s">
        <v>80</v>
      </c>
      <c r="N385" t="s">
        <v>83</v>
      </c>
      <c r="O385" s="26" t="s">
        <v>67</v>
      </c>
      <c r="P385" s="30">
        <v>2</v>
      </c>
      <c r="Q385" s="30">
        <v>1</v>
      </c>
      <c r="R385" s="4">
        <v>4</v>
      </c>
      <c r="S385" s="4">
        <v>2.5750000000000002</v>
      </c>
      <c r="T385" s="4">
        <v>27</v>
      </c>
      <c r="U385" s="4">
        <v>3.9830000000000001</v>
      </c>
      <c r="V385" s="4" t="s">
        <v>47</v>
      </c>
      <c r="W385" s="4" t="s">
        <v>47</v>
      </c>
      <c r="X385" s="88">
        <v>1230</v>
      </c>
      <c r="Y385" s="4">
        <v>10.49</v>
      </c>
      <c r="Z385" s="4">
        <v>0.98409999999999997</v>
      </c>
      <c r="AA385">
        <v>661.7</v>
      </c>
    </row>
    <row r="386" spans="13:27">
      <c r="M386" s="36" t="s">
        <v>80</v>
      </c>
      <c r="N386" t="s">
        <v>83</v>
      </c>
      <c r="O386" s="26" t="s">
        <v>67</v>
      </c>
      <c r="P386" s="30">
        <v>2</v>
      </c>
      <c r="Q386" s="30">
        <v>1</v>
      </c>
      <c r="R386" s="4">
        <v>5</v>
      </c>
      <c r="S386" s="4">
        <v>3.53</v>
      </c>
      <c r="T386" s="4">
        <v>29.21</v>
      </c>
      <c r="U386" s="4">
        <v>3.9830000000000001</v>
      </c>
      <c r="V386" s="4" t="s">
        <v>47</v>
      </c>
      <c r="W386" s="4" t="s">
        <v>47</v>
      </c>
      <c r="X386" s="88">
        <v>1887</v>
      </c>
      <c r="Y386" s="4">
        <v>8.2739999999999991</v>
      </c>
      <c r="Z386" s="4">
        <v>1.349</v>
      </c>
      <c r="AA386">
        <v>715.6</v>
      </c>
    </row>
    <row r="387" spans="13:27">
      <c r="M387" s="36" t="s">
        <v>80</v>
      </c>
      <c r="N387" t="s">
        <v>83</v>
      </c>
      <c r="O387" s="26" t="s">
        <v>67</v>
      </c>
      <c r="P387" s="30">
        <v>2</v>
      </c>
      <c r="Q387" s="30">
        <v>1</v>
      </c>
      <c r="R387" s="4">
        <v>6</v>
      </c>
      <c r="S387" s="4">
        <v>4.8390000000000004</v>
      </c>
      <c r="T387" s="4">
        <v>31.65</v>
      </c>
      <c r="U387" s="4">
        <v>3.9870000000000001</v>
      </c>
      <c r="V387" s="4" t="s">
        <v>47</v>
      </c>
      <c r="W387" s="4" t="s">
        <v>47</v>
      </c>
      <c r="X387" s="88">
        <v>2786</v>
      </c>
      <c r="Y387" s="4">
        <v>6.5410000000000004</v>
      </c>
      <c r="Z387" s="4">
        <v>1.849</v>
      </c>
      <c r="AA387">
        <v>775.5</v>
      </c>
    </row>
    <row r="388" spans="13:27">
      <c r="M388" s="36" t="s">
        <v>80</v>
      </c>
      <c r="N388" t="s">
        <v>83</v>
      </c>
      <c r="O388" s="26" t="s">
        <v>67</v>
      </c>
      <c r="P388" s="30">
        <v>2</v>
      </c>
      <c r="Q388" s="30">
        <v>1</v>
      </c>
      <c r="R388" s="4">
        <v>7</v>
      </c>
      <c r="S388" s="4">
        <v>6.633</v>
      </c>
      <c r="T388" s="4">
        <v>34.119999999999997</v>
      </c>
      <c r="U388" s="4">
        <v>3.984</v>
      </c>
      <c r="V388" s="4" t="s">
        <v>47</v>
      </c>
      <c r="W388" s="4" t="s">
        <v>47</v>
      </c>
      <c r="X388" s="88">
        <v>4020</v>
      </c>
      <c r="Y388" s="4">
        <v>5.1440000000000001</v>
      </c>
      <c r="Z388" s="4">
        <v>2.5350000000000001</v>
      </c>
      <c r="AA388">
        <v>836</v>
      </c>
    </row>
    <row r="389" spans="13:27">
      <c r="M389" s="36" t="s">
        <v>80</v>
      </c>
      <c r="N389" t="s">
        <v>83</v>
      </c>
      <c r="O389" s="26" t="s">
        <v>67</v>
      </c>
      <c r="P389" s="30">
        <v>2</v>
      </c>
      <c r="Q389" s="30">
        <v>1</v>
      </c>
      <c r="R389" s="4">
        <v>8</v>
      </c>
      <c r="S389" s="4">
        <v>9.0920000000000005</v>
      </c>
      <c r="T389" s="4">
        <v>36.799999999999997</v>
      </c>
      <c r="U389" s="4">
        <v>3.9860000000000002</v>
      </c>
      <c r="V389" s="4" t="s">
        <v>47</v>
      </c>
      <c r="W389" s="4" t="s">
        <v>47</v>
      </c>
      <c r="X389" s="88">
        <v>5710</v>
      </c>
      <c r="Y389" s="4">
        <v>4.048</v>
      </c>
      <c r="Z389" s="4">
        <v>3.4750000000000001</v>
      </c>
      <c r="AA389">
        <v>901.7</v>
      </c>
    </row>
    <row r="390" spans="13:27">
      <c r="M390" s="36" t="s">
        <v>80</v>
      </c>
      <c r="N390" t="s">
        <v>83</v>
      </c>
      <c r="O390" s="26" t="s">
        <v>67</v>
      </c>
      <c r="P390" s="30">
        <v>2</v>
      </c>
      <c r="Q390" s="30">
        <v>1</v>
      </c>
      <c r="R390" s="4">
        <v>9</v>
      </c>
      <c r="S390" s="4">
        <v>12.46</v>
      </c>
      <c r="T390" s="4">
        <v>39.92</v>
      </c>
      <c r="U390" s="4">
        <v>3.9870000000000001</v>
      </c>
      <c r="V390" s="4" t="s">
        <v>47</v>
      </c>
      <c r="W390" s="4" t="s">
        <v>47</v>
      </c>
      <c r="X390" s="88">
        <v>8027</v>
      </c>
      <c r="Y390" s="4">
        <v>3.2029999999999998</v>
      </c>
      <c r="Z390" s="4">
        <v>4.7619999999999996</v>
      </c>
      <c r="AA390">
        <v>978</v>
      </c>
    </row>
    <row r="391" spans="13:27">
      <c r="M391" s="36" t="s">
        <v>80</v>
      </c>
      <c r="N391" t="s">
        <v>83</v>
      </c>
      <c r="O391" s="26" t="s">
        <v>67</v>
      </c>
      <c r="P391" s="30">
        <v>2</v>
      </c>
      <c r="Q391" s="30">
        <v>1</v>
      </c>
      <c r="R391" s="4">
        <v>10</v>
      </c>
      <c r="S391" s="4">
        <v>17.079999999999998</v>
      </c>
      <c r="T391" s="4">
        <v>43.5</v>
      </c>
      <c r="U391" s="4">
        <v>3.9849999999999999</v>
      </c>
      <c r="V391" s="4" t="s">
        <v>47</v>
      </c>
      <c r="W391" s="4" t="s">
        <v>47</v>
      </c>
      <c r="X391" s="88">
        <v>11200</v>
      </c>
      <c r="Y391" s="4">
        <v>2.5470000000000002</v>
      </c>
      <c r="Z391" s="4">
        <v>6.5279999999999996</v>
      </c>
      <c r="AA391" s="2">
        <v>1066</v>
      </c>
    </row>
    <row r="392" spans="13:27">
      <c r="M392" s="36" t="s">
        <v>80</v>
      </c>
      <c r="N392" t="s">
        <v>83</v>
      </c>
      <c r="O392" s="26" t="s">
        <v>67</v>
      </c>
      <c r="P392" s="30">
        <v>2</v>
      </c>
      <c r="Q392" s="30">
        <v>1</v>
      </c>
      <c r="R392" s="4">
        <v>11</v>
      </c>
      <c r="S392" s="4">
        <v>23.41</v>
      </c>
      <c r="T392" s="4">
        <v>47.8</v>
      </c>
      <c r="U392" s="4">
        <v>3.9870000000000001</v>
      </c>
      <c r="V392" s="4" t="s">
        <v>47</v>
      </c>
      <c r="W392" s="4" t="s">
        <v>47</v>
      </c>
      <c r="X392" s="88">
        <v>15560</v>
      </c>
      <c r="Y392" s="4">
        <v>2.0409999999999999</v>
      </c>
      <c r="Z392" s="4">
        <v>8.9480000000000004</v>
      </c>
      <c r="AA392" s="2">
        <v>1171</v>
      </c>
    </row>
    <row r="393" spans="13:27">
      <c r="M393" s="36" t="s">
        <v>80</v>
      </c>
      <c r="N393" t="s">
        <v>83</v>
      </c>
      <c r="O393" s="26" t="s">
        <v>67</v>
      </c>
      <c r="P393" s="30">
        <v>2</v>
      </c>
      <c r="Q393" s="30">
        <v>1</v>
      </c>
      <c r="R393" s="4">
        <v>12</v>
      </c>
      <c r="S393" s="4">
        <v>32.1</v>
      </c>
      <c r="T393" s="4">
        <v>52.75</v>
      </c>
      <c r="U393" s="4">
        <v>3.9870000000000001</v>
      </c>
      <c r="V393" s="4" t="s">
        <v>47</v>
      </c>
      <c r="W393" s="4" t="s">
        <v>47</v>
      </c>
      <c r="X393" s="88">
        <v>21520</v>
      </c>
      <c r="Y393" s="4">
        <v>1.6439999999999999</v>
      </c>
      <c r="Z393" s="4">
        <v>12.27</v>
      </c>
      <c r="AA393" s="2">
        <v>1293</v>
      </c>
    </row>
    <row r="394" spans="13:27">
      <c r="M394" s="36" t="s">
        <v>80</v>
      </c>
      <c r="N394" t="s">
        <v>83</v>
      </c>
      <c r="O394" s="26" t="s">
        <v>67</v>
      </c>
      <c r="P394" s="30">
        <v>2</v>
      </c>
      <c r="Q394" s="30">
        <v>1</v>
      </c>
      <c r="R394" s="4">
        <v>13</v>
      </c>
      <c r="S394" s="4">
        <v>43.99</v>
      </c>
      <c r="T394" s="4">
        <v>58.7</v>
      </c>
      <c r="U394" s="4">
        <v>3.988</v>
      </c>
      <c r="V394" s="4" t="s">
        <v>47</v>
      </c>
      <c r="W394" s="4" t="s">
        <v>47</v>
      </c>
      <c r="X394" s="88">
        <v>29710</v>
      </c>
      <c r="Y394" s="4">
        <v>1.3340000000000001</v>
      </c>
      <c r="Z394" s="4">
        <v>16.809999999999999</v>
      </c>
      <c r="AA394" s="2">
        <v>1438</v>
      </c>
    </row>
    <row r="395" spans="13:27">
      <c r="M395" s="36" t="s">
        <v>80</v>
      </c>
      <c r="N395" t="s">
        <v>83</v>
      </c>
      <c r="O395" s="26" t="s">
        <v>67</v>
      </c>
      <c r="P395" s="30">
        <v>2</v>
      </c>
      <c r="Q395" s="30">
        <v>1</v>
      </c>
      <c r="R395" s="4">
        <v>14</v>
      </c>
      <c r="S395" s="4">
        <v>60.3</v>
      </c>
      <c r="T395" s="4">
        <v>65.77</v>
      </c>
      <c r="U395" s="4">
        <v>3.9870000000000001</v>
      </c>
      <c r="V395" s="4" t="s">
        <v>47</v>
      </c>
      <c r="W395" s="4" t="s">
        <v>47</v>
      </c>
      <c r="X395" s="88">
        <v>40920</v>
      </c>
      <c r="Y395" s="4">
        <v>1.091</v>
      </c>
      <c r="Z395" s="4">
        <v>23.05</v>
      </c>
      <c r="AA395" s="2">
        <v>1611</v>
      </c>
    </row>
    <row r="396" spans="13:27">
      <c r="M396" s="36" t="s">
        <v>80</v>
      </c>
      <c r="N396" t="s">
        <v>83</v>
      </c>
      <c r="O396" s="26" t="s">
        <v>67</v>
      </c>
      <c r="P396" s="30">
        <v>2</v>
      </c>
      <c r="Q396" s="30">
        <v>1</v>
      </c>
      <c r="R396" s="4">
        <v>15</v>
      </c>
      <c r="S396" s="4">
        <v>82.66</v>
      </c>
      <c r="T396" s="4">
        <v>74.430000000000007</v>
      </c>
      <c r="U396" s="4">
        <v>3.988</v>
      </c>
      <c r="V396" s="4" t="s">
        <v>47</v>
      </c>
      <c r="W396" s="4" t="s">
        <v>47</v>
      </c>
      <c r="X396" s="88">
        <v>56290</v>
      </c>
      <c r="Y396" s="4">
        <v>0.90039999999999998</v>
      </c>
      <c r="Z396" s="4">
        <v>31.59</v>
      </c>
      <c r="AA396" s="2">
        <v>1824</v>
      </c>
    </row>
    <row r="397" spans="13:27">
      <c r="M397" s="36" t="s">
        <v>80</v>
      </c>
      <c r="N397" t="s">
        <v>83</v>
      </c>
      <c r="O397" s="26" t="s">
        <v>67</v>
      </c>
      <c r="P397" s="30">
        <v>2</v>
      </c>
      <c r="Q397" s="30">
        <v>1</v>
      </c>
      <c r="R397" s="4">
        <v>16</v>
      </c>
      <c r="S397" s="4">
        <v>113.3</v>
      </c>
      <c r="T397" s="4">
        <v>85.05</v>
      </c>
      <c r="U397" s="4">
        <v>3.9889999999999999</v>
      </c>
      <c r="V397" s="4" t="s">
        <v>47</v>
      </c>
      <c r="W397" s="4" t="s">
        <v>47</v>
      </c>
      <c r="X397" s="88">
        <v>77360</v>
      </c>
      <c r="Y397" s="4">
        <v>0.75060000000000004</v>
      </c>
      <c r="Z397" s="4">
        <v>43.3</v>
      </c>
      <c r="AA397" s="2">
        <v>2084</v>
      </c>
    </row>
    <row r="398" spans="13:27">
      <c r="M398" s="36" t="s">
        <v>80</v>
      </c>
      <c r="N398" t="s">
        <v>83</v>
      </c>
      <c r="O398" s="26" t="s">
        <v>67</v>
      </c>
      <c r="P398" s="30">
        <v>2</v>
      </c>
      <c r="Q398" s="30">
        <v>1</v>
      </c>
      <c r="R398" s="4">
        <v>17</v>
      </c>
      <c r="S398" s="4">
        <v>155.30000000000001</v>
      </c>
      <c r="T398" s="4">
        <v>98.1</v>
      </c>
      <c r="U398" s="4">
        <v>3.99</v>
      </c>
      <c r="V398" s="4" t="s">
        <v>47</v>
      </c>
      <c r="W398" s="4" t="s">
        <v>47</v>
      </c>
      <c r="X398" s="88">
        <v>106200</v>
      </c>
      <c r="Y398" s="4">
        <v>0.63160000000000005</v>
      </c>
      <c r="Z398" s="4">
        <v>59.36</v>
      </c>
      <c r="AA398" s="2">
        <v>2404</v>
      </c>
    </row>
    <row r="399" spans="13:27">
      <c r="M399" s="36" t="s">
        <v>80</v>
      </c>
      <c r="N399" t="s">
        <v>83</v>
      </c>
      <c r="O399" s="26" t="s">
        <v>67</v>
      </c>
      <c r="P399" s="30">
        <v>2</v>
      </c>
      <c r="Q399" s="30">
        <v>1</v>
      </c>
      <c r="R399" s="4">
        <v>18</v>
      </c>
      <c r="S399" s="4">
        <v>212.9</v>
      </c>
      <c r="T399" s="4">
        <v>114.2</v>
      </c>
      <c r="U399" s="4">
        <v>3.9889999999999999</v>
      </c>
      <c r="V399" s="4" t="s">
        <v>47</v>
      </c>
      <c r="W399" s="4" t="s">
        <v>47</v>
      </c>
      <c r="X399" s="88">
        <v>145800</v>
      </c>
      <c r="Y399" s="4">
        <v>0.53639999999999999</v>
      </c>
      <c r="Z399" s="4">
        <v>81.36</v>
      </c>
      <c r="AA399" s="2">
        <v>2798</v>
      </c>
    </row>
    <row r="400" spans="13:27">
      <c r="M400" s="36" t="s">
        <v>80</v>
      </c>
      <c r="N400" t="s">
        <v>83</v>
      </c>
      <c r="O400" s="26" t="s">
        <v>67</v>
      </c>
      <c r="P400" s="30">
        <v>2</v>
      </c>
      <c r="Q400" s="30">
        <v>1</v>
      </c>
      <c r="R400" s="4">
        <v>19</v>
      </c>
      <c r="S400" s="4">
        <v>291.8</v>
      </c>
      <c r="T400" s="4">
        <v>133.6</v>
      </c>
      <c r="U400" s="4">
        <v>3.9940000000000002</v>
      </c>
      <c r="V400" s="4" t="s">
        <v>47</v>
      </c>
      <c r="W400" s="4" t="s">
        <v>47</v>
      </c>
      <c r="X400" s="88">
        <v>200100</v>
      </c>
      <c r="Y400" s="4">
        <v>0.45789999999999997</v>
      </c>
      <c r="Z400" s="4">
        <v>111.5</v>
      </c>
      <c r="AA400" s="2">
        <v>3274</v>
      </c>
    </row>
    <row r="401" spans="13:27">
      <c r="M401" s="36" t="s">
        <v>80</v>
      </c>
      <c r="N401" t="s">
        <v>83</v>
      </c>
      <c r="O401" s="26" t="s">
        <v>67</v>
      </c>
      <c r="P401" s="28">
        <v>2</v>
      </c>
      <c r="Q401" s="28">
        <v>1</v>
      </c>
      <c r="R401" s="4">
        <v>20</v>
      </c>
      <c r="S401" s="4">
        <v>400</v>
      </c>
      <c r="T401" s="4">
        <v>155.5</v>
      </c>
      <c r="U401" s="4">
        <v>3.9950000000000001</v>
      </c>
      <c r="V401" s="4" t="s">
        <v>47</v>
      </c>
      <c r="W401" s="4" t="s">
        <v>47</v>
      </c>
      <c r="X401" s="88">
        <v>274500</v>
      </c>
      <c r="Y401" s="4">
        <v>0.38879999999999998</v>
      </c>
      <c r="Z401" s="4">
        <v>152.9</v>
      </c>
      <c r="AA401" s="2">
        <v>3811</v>
      </c>
    </row>
    <row r="402" spans="13:27">
      <c r="M402" s="36" t="s">
        <v>80</v>
      </c>
      <c r="N402" t="s">
        <v>83</v>
      </c>
      <c r="O402" s="26" t="s">
        <v>67</v>
      </c>
      <c r="P402" s="30">
        <v>2</v>
      </c>
      <c r="Q402" s="30">
        <v>1</v>
      </c>
      <c r="R402" s="4">
        <v>1</v>
      </c>
      <c r="S402" s="4">
        <v>0.99490000000000001</v>
      </c>
      <c r="T402" s="4">
        <v>14.74</v>
      </c>
      <c r="U402" s="4">
        <v>3.992</v>
      </c>
      <c r="V402" s="4" t="s">
        <v>47</v>
      </c>
      <c r="W402" s="4" t="s">
        <v>47</v>
      </c>
      <c r="X402" s="4">
        <v>148.19999999999999</v>
      </c>
      <c r="Y402" s="4">
        <v>14.82</v>
      </c>
      <c r="Z402" s="4">
        <v>0.38019999999999998</v>
      </c>
      <c r="AA402">
        <v>361.2</v>
      </c>
    </row>
    <row r="403" spans="13:27">
      <c r="M403" s="36" t="s">
        <v>80</v>
      </c>
      <c r="N403" t="s">
        <v>83</v>
      </c>
      <c r="O403" s="26" t="s">
        <v>67</v>
      </c>
      <c r="P403" s="30">
        <v>3</v>
      </c>
      <c r="Q403" s="30">
        <v>1</v>
      </c>
      <c r="R403" s="4">
        <v>2</v>
      </c>
      <c r="S403" s="4">
        <v>1.369</v>
      </c>
      <c r="T403" s="4">
        <v>19.809999999999999</v>
      </c>
      <c r="U403" s="4">
        <v>3.992</v>
      </c>
      <c r="V403" s="4" t="s">
        <v>47</v>
      </c>
      <c r="W403" s="4" t="s">
        <v>47</v>
      </c>
      <c r="X403" s="4">
        <v>402.4</v>
      </c>
      <c r="Y403" s="4">
        <v>14.46</v>
      </c>
      <c r="Z403" s="4">
        <v>0.52339999999999998</v>
      </c>
      <c r="AA403">
        <v>485.3</v>
      </c>
    </row>
    <row r="404" spans="13:27">
      <c r="M404" s="36" t="s">
        <v>80</v>
      </c>
      <c r="N404" t="s">
        <v>83</v>
      </c>
      <c r="O404" s="26" t="s">
        <v>67</v>
      </c>
      <c r="P404" s="30">
        <v>3</v>
      </c>
      <c r="Q404" s="30">
        <v>1</v>
      </c>
      <c r="R404" s="4">
        <v>3</v>
      </c>
      <c r="S404" s="4">
        <v>1.879</v>
      </c>
      <c r="T404" s="4">
        <v>22.11</v>
      </c>
      <c r="U404" s="4">
        <v>3.9929999999999999</v>
      </c>
      <c r="V404" s="4" t="s">
        <v>47</v>
      </c>
      <c r="W404" s="4" t="s">
        <v>47</v>
      </c>
      <c r="X404" s="4">
        <v>751.6</v>
      </c>
      <c r="Y404" s="4">
        <v>11.77</v>
      </c>
      <c r="Z404" s="4">
        <v>0.71789999999999998</v>
      </c>
      <c r="AA404">
        <v>541.6</v>
      </c>
    </row>
    <row r="405" spans="13:27">
      <c r="M405" s="36" t="s">
        <v>80</v>
      </c>
      <c r="N405" t="s">
        <v>83</v>
      </c>
      <c r="O405" s="26" t="s">
        <v>67</v>
      </c>
      <c r="P405" s="30">
        <v>3</v>
      </c>
      <c r="Q405" s="30">
        <v>1</v>
      </c>
      <c r="R405" s="4">
        <v>4</v>
      </c>
      <c r="S405" s="4">
        <v>2.5750000000000002</v>
      </c>
      <c r="T405" s="4">
        <v>24.14</v>
      </c>
      <c r="U405" s="4">
        <v>3.992</v>
      </c>
      <c r="V405" s="4" t="s">
        <v>47</v>
      </c>
      <c r="W405" s="4" t="s">
        <v>47</v>
      </c>
      <c r="X405" s="88">
        <v>1230</v>
      </c>
      <c r="Y405" s="4">
        <v>9.3740000000000006</v>
      </c>
      <c r="Z405" s="4">
        <v>0.98419999999999996</v>
      </c>
      <c r="AA405">
        <v>591.5</v>
      </c>
    </row>
    <row r="406" spans="13:27">
      <c r="M406" s="36" t="s">
        <v>80</v>
      </c>
      <c r="N406" t="s">
        <v>83</v>
      </c>
      <c r="O406" s="26" t="s">
        <v>67</v>
      </c>
      <c r="P406" s="30">
        <v>3</v>
      </c>
      <c r="Q406" s="30">
        <v>1</v>
      </c>
      <c r="R406" s="4">
        <v>5</v>
      </c>
      <c r="S406" s="4">
        <v>3.53</v>
      </c>
      <c r="T406" s="4">
        <v>26.15</v>
      </c>
      <c r="U406" s="4">
        <v>3.9910000000000001</v>
      </c>
      <c r="V406" s="4" t="s">
        <v>47</v>
      </c>
      <c r="W406" s="4" t="s">
        <v>47</v>
      </c>
      <c r="X406" s="88">
        <v>1887</v>
      </c>
      <c r="Y406" s="4">
        <v>7.4089999999999998</v>
      </c>
      <c r="Z406" s="4">
        <v>1.349</v>
      </c>
      <c r="AA406">
        <v>640.79999999999995</v>
      </c>
    </row>
    <row r="407" spans="13:27">
      <c r="M407" s="36" t="s">
        <v>80</v>
      </c>
      <c r="N407" t="s">
        <v>83</v>
      </c>
      <c r="O407" s="26" t="s">
        <v>67</v>
      </c>
      <c r="P407" s="30">
        <v>3</v>
      </c>
      <c r="Q407" s="30">
        <v>1</v>
      </c>
      <c r="R407" s="4">
        <v>6</v>
      </c>
      <c r="S407" s="4">
        <v>4.8390000000000004</v>
      </c>
      <c r="T407" s="4">
        <v>28.28</v>
      </c>
      <c r="U407" s="4">
        <v>3.992</v>
      </c>
      <c r="V407" s="4" t="s">
        <v>47</v>
      </c>
      <c r="W407" s="4" t="s">
        <v>47</v>
      </c>
      <c r="X407" s="88">
        <v>2786</v>
      </c>
      <c r="Y407" s="4">
        <v>5.8440000000000003</v>
      </c>
      <c r="Z407" s="4">
        <v>1.849</v>
      </c>
      <c r="AA407">
        <v>692.9</v>
      </c>
    </row>
    <row r="408" spans="13:27">
      <c r="M408" s="36" t="s">
        <v>80</v>
      </c>
      <c r="N408" t="s">
        <v>83</v>
      </c>
      <c r="O408" s="26" t="s">
        <v>67</v>
      </c>
      <c r="P408" s="30">
        <v>3</v>
      </c>
      <c r="Q408" s="30">
        <v>1</v>
      </c>
      <c r="R408" s="4">
        <v>7</v>
      </c>
      <c r="S408" s="4">
        <v>6.633</v>
      </c>
      <c r="T408" s="4">
        <v>30.55</v>
      </c>
      <c r="U408" s="4">
        <v>3.992</v>
      </c>
      <c r="V408" s="4" t="s">
        <v>47</v>
      </c>
      <c r="W408" s="4" t="s">
        <v>47</v>
      </c>
      <c r="X408" s="88">
        <v>4020</v>
      </c>
      <c r="Y408" s="4">
        <v>4.6050000000000004</v>
      </c>
      <c r="Z408" s="4">
        <v>2.5350000000000001</v>
      </c>
      <c r="AA408">
        <v>748.4</v>
      </c>
    </row>
    <row r="409" spans="13:27">
      <c r="M409" s="36" t="s">
        <v>80</v>
      </c>
      <c r="N409" t="s">
        <v>83</v>
      </c>
      <c r="O409" s="26" t="s">
        <v>67</v>
      </c>
      <c r="P409" s="30">
        <v>3</v>
      </c>
      <c r="Q409" s="30">
        <v>1</v>
      </c>
      <c r="R409" s="4">
        <v>8</v>
      </c>
      <c r="S409" s="4">
        <v>9.0909999999999993</v>
      </c>
      <c r="T409" s="4">
        <v>33.01</v>
      </c>
      <c r="U409" s="4">
        <v>3.99</v>
      </c>
      <c r="V409" s="4" t="s">
        <v>47</v>
      </c>
      <c r="W409" s="4" t="s">
        <v>47</v>
      </c>
      <c r="X409" s="88">
        <v>5710</v>
      </c>
      <c r="Y409" s="4">
        <v>3.6309999999999998</v>
      </c>
      <c r="Z409" s="4">
        <v>3.4740000000000002</v>
      </c>
      <c r="AA409">
        <v>808.7</v>
      </c>
    </row>
    <row r="410" spans="13:27">
      <c r="M410" s="36" t="s">
        <v>80</v>
      </c>
      <c r="N410" t="s">
        <v>83</v>
      </c>
      <c r="O410" s="26" t="s">
        <v>67</v>
      </c>
      <c r="P410" s="30">
        <v>3</v>
      </c>
      <c r="Q410" s="30">
        <v>1</v>
      </c>
      <c r="R410" s="4">
        <v>9</v>
      </c>
      <c r="S410" s="4">
        <v>12.46</v>
      </c>
      <c r="T410" s="4">
        <v>35.83</v>
      </c>
      <c r="U410" s="4">
        <v>3.9910000000000001</v>
      </c>
      <c r="V410" s="4" t="s">
        <v>47</v>
      </c>
      <c r="W410" s="4" t="s">
        <v>47</v>
      </c>
      <c r="X410" s="88">
        <v>8027</v>
      </c>
      <c r="Y410" s="4">
        <v>2.875</v>
      </c>
      <c r="Z410" s="4">
        <v>4.7629999999999999</v>
      </c>
      <c r="AA410">
        <v>877.9</v>
      </c>
    </row>
    <row r="411" spans="13:27">
      <c r="M411" s="36" t="s">
        <v>80</v>
      </c>
      <c r="N411" t="s">
        <v>83</v>
      </c>
      <c r="O411" s="26" t="s">
        <v>67</v>
      </c>
      <c r="P411" s="30">
        <v>3</v>
      </c>
      <c r="Q411" s="30">
        <v>1</v>
      </c>
      <c r="R411" s="4">
        <v>10</v>
      </c>
      <c r="S411" s="4">
        <v>17.079999999999998</v>
      </c>
      <c r="T411" s="4">
        <v>39.07</v>
      </c>
      <c r="U411" s="4">
        <v>3.992</v>
      </c>
      <c r="V411" s="4" t="s">
        <v>47</v>
      </c>
      <c r="W411" s="4" t="s">
        <v>47</v>
      </c>
      <c r="X411" s="88">
        <v>11200</v>
      </c>
      <c r="Y411" s="4">
        <v>2.2869999999999999</v>
      </c>
      <c r="Z411" s="4">
        <v>6.5279999999999996</v>
      </c>
      <c r="AA411">
        <v>957.2</v>
      </c>
    </row>
    <row r="412" spans="13:27">
      <c r="M412" s="36" t="s">
        <v>80</v>
      </c>
      <c r="N412" t="s">
        <v>83</v>
      </c>
      <c r="O412" s="26" t="s">
        <v>67</v>
      </c>
      <c r="P412" s="30">
        <v>3</v>
      </c>
      <c r="Q412" s="30">
        <v>1</v>
      </c>
      <c r="R412" s="4">
        <v>11</v>
      </c>
      <c r="S412" s="4">
        <v>23.41</v>
      </c>
      <c r="T412" s="4">
        <v>42.94</v>
      </c>
      <c r="U412" s="4">
        <v>3.99</v>
      </c>
      <c r="V412" s="4" t="s">
        <v>47</v>
      </c>
      <c r="W412" s="4" t="s">
        <v>47</v>
      </c>
      <c r="X412" s="88">
        <v>15560</v>
      </c>
      <c r="Y412" s="4">
        <v>1.8340000000000001</v>
      </c>
      <c r="Z412" s="4">
        <v>8.9480000000000004</v>
      </c>
      <c r="AA412" s="2">
        <v>1052</v>
      </c>
    </row>
    <row r="413" spans="13:27">
      <c r="M413" s="36" t="s">
        <v>80</v>
      </c>
      <c r="N413" t="s">
        <v>83</v>
      </c>
      <c r="O413" s="26" t="s">
        <v>67</v>
      </c>
      <c r="P413" s="30">
        <v>3</v>
      </c>
      <c r="Q413" s="30">
        <v>1</v>
      </c>
      <c r="R413" s="4">
        <v>12</v>
      </c>
      <c r="S413" s="4">
        <v>32.090000000000003</v>
      </c>
      <c r="T413" s="4">
        <v>47.5</v>
      </c>
      <c r="U413" s="4">
        <v>3.992</v>
      </c>
      <c r="V413" s="4" t="s">
        <v>47</v>
      </c>
      <c r="W413" s="4" t="s">
        <v>47</v>
      </c>
      <c r="X413" s="88">
        <v>21530</v>
      </c>
      <c r="Y413" s="4">
        <v>1.48</v>
      </c>
      <c r="Z413" s="4">
        <v>12.27</v>
      </c>
      <c r="AA413" s="2">
        <v>1164</v>
      </c>
    </row>
    <row r="414" spans="13:27">
      <c r="M414" s="36" t="s">
        <v>80</v>
      </c>
      <c r="N414" t="s">
        <v>83</v>
      </c>
      <c r="O414" s="26" t="s">
        <v>67</v>
      </c>
      <c r="P414" s="30">
        <v>3</v>
      </c>
      <c r="Q414" s="30">
        <v>1</v>
      </c>
      <c r="R414" s="4">
        <v>13</v>
      </c>
      <c r="S414" s="4">
        <v>43.99</v>
      </c>
      <c r="T414" s="4">
        <v>52.74</v>
      </c>
      <c r="U414" s="4">
        <v>3.9950000000000001</v>
      </c>
      <c r="V414" s="4" t="s">
        <v>47</v>
      </c>
      <c r="W414" s="4" t="s">
        <v>47</v>
      </c>
      <c r="X414" s="88">
        <v>29710</v>
      </c>
      <c r="Y414" s="4">
        <v>1.1990000000000001</v>
      </c>
      <c r="Z414" s="4">
        <v>16.809999999999999</v>
      </c>
      <c r="AA414" s="2">
        <v>1292</v>
      </c>
    </row>
    <row r="415" spans="13:27">
      <c r="M415" s="36" t="s">
        <v>80</v>
      </c>
      <c r="N415" t="s">
        <v>83</v>
      </c>
      <c r="O415" s="26" t="s">
        <v>67</v>
      </c>
      <c r="P415" s="30">
        <v>3</v>
      </c>
      <c r="Q415" s="30">
        <v>1</v>
      </c>
      <c r="R415" s="4">
        <v>14</v>
      </c>
      <c r="S415" s="4">
        <v>60.31</v>
      </c>
      <c r="T415" s="4">
        <v>59.19</v>
      </c>
      <c r="U415" s="4">
        <v>3.992</v>
      </c>
      <c r="V415" s="4" t="s">
        <v>47</v>
      </c>
      <c r="W415" s="4" t="s">
        <v>47</v>
      </c>
      <c r="X415" s="88">
        <v>40920</v>
      </c>
      <c r="Y415" s="4">
        <v>0.98160000000000003</v>
      </c>
      <c r="Z415" s="4">
        <v>23.05</v>
      </c>
      <c r="AA415" s="2">
        <v>1450</v>
      </c>
    </row>
    <row r="416" spans="13:27">
      <c r="M416" s="36" t="s">
        <v>80</v>
      </c>
      <c r="N416" t="s">
        <v>83</v>
      </c>
      <c r="O416" s="26" t="s">
        <v>67</v>
      </c>
      <c r="P416" s="30">
        <v>3</v>
      </c>
      <c r="Q416" s="30">
        <v>1</v>
      </c>
      <c r="R416" s="4">
        <v>15</v>
      </c>
      <c r="S416" s="4">
        <v>82.66</v>
      </c>
      <c r="T416" s="4">
        <v>66.98</v>
      </c>
      <c r="U416" s="4">
        <v>3.9929999999999999</v>
      </c>
      <c r="V416" s="4" t="s">
        <v>47</v>
      </c>
      <c r="W416" s="4" t="s">
        <v>47</v>
      </c>
      <c r="X416" s="88">
        <v>56290</v>
      </c>
      <c r="Y416" s="4">
        <v>0.81030000000000002</v>
      </c>
      <c r="Z416" s="4">
        <v>31.59</v>
      </c>
      <c r="AA416" s="2">
        <v>1641</v>
      </c>
    </row>
    <row r="417" spans="13:27">
      <c r="M417" s="36" t="s">
        <v>80</v>
      </c>
      <c r="N417" t="s">
        <v>83</v>
      </c>
      <c r="O417" s="26" t="s">
        <v>67</v>
      </c>
      <c r="P417" s="30">
        <v>3</v>
      </c>
      <c r="Q417" s="30">
        <v>1</v>
      </c>
      <c r="R417" s="4">
        <v>16</v>
      </c>
      <c r="S417" s="4">
        <v>113.3</v>
      </c>
      <c r="T417" s="4">
        <v>76.349999999999994</v>
      </c>
      <c r="U417" s="4">
        <v>3.996</v>
      </c>
      <c r="V417" s="4" t="s">
        <v>47</v>
      </c>
      <c r="W417" s="4" t="s">
        <v>47</v>
      </c>
      <c r="X417" s="88">
        <v>77360</v>
      </c>
      <c r="Y417" s="4">
        <v>0.67379999999999995</v>
      </c>
      <c r="Z417" s="4">
        <v>43.3</v>
      </c>
      <c r="AA417" s="2">
        <v>1871</v>
      </c>
    </row>
    <row r="418" spans="13:27">
      <c r="M418" s="36" t="s">
        <v>80</v>
      </c>
      <c r="N418" t="s">
        <v>83</v>
      </c>
      <c r="O418" s="26" t="s">
        <v>67</v>
      </c>
      <c r="P418" s="30">
        <v>3</v>
      </c>
      <c r="Q418" s="30">
        <v>1</v>
      </c>
      <c r="R418" s="4">
        <v>17</v>
      </c>
      <c r="S418" s="4">
        <v>155.30000000000001</v>
      </c>
      <c r="T418" s="4">
        <v>88.15</v>
      </c>
      <c r="U418" s="4">
        <v>3.996</v>
      </c>
      <c r="V418" s="4" t="s">
        <v>47</v>
      </c>
      <c r="W418" s="4" t="s">
        <v>47</v>
      </c>
      <c r="X418" s="88">
        <v>106200</v>
      </c>
      <c r="Y418" s="4">
        <v>0.56759999999999999</v>
      </c>
      <c r="Z418" s="4">
        <v>59.35</v>
      </c>
      <c r="AA418" s="2">
        <v>2160</v>
      </c>
    </row>
    <row r="419" spans="13:27">
      <c r="M419" s="36" t="s">
        <v>80</v>
      </c>
      <c r="N419" t="s">
        <v>83</v>
      </c>
      <c r="O419" s="26" t="s">
        <v>67</v>
      </c>
      <c r="P419" s="30">
        <v>3</v>
      </c>
      <c r="Q419" s="30">
        <v>1</v>
      </c>
      <c r="R419" s="4">
        <v>18</v>
      </c>
      <c r="S419" s="4">
        <v>212.9</v>
      </c>
      <c r="T419" s="4">
        <v>102.7</v>
      </c>
      <c r="U419" s="4">
        <v>3.9950000000000001</v>
      </c>
      <c r="V419" s="4" t="s">
        <v>47</v>
      </c>
      <c r="W419" s="4" t="s">
        <v>47</v>
      </c>
      <c r="X419" s="88">
        <v>145800</v>
      </c>
      <c r="Y419" s="4">
        <v>0.48249999999999998</v>
      </c>
      <c r="Z419" s="4">
        <v>81.36</v>
      </c>
      <c r="AA419" s="2">
        <v>2517</v>
      </c>
    </row>
    <row r="420" spans="13:27">
      <c r="M420" s="36" t="s">
        <v>80</v>
      </c>
      <c r="N420" t="s">
        <v>83</v>
      </c>
      <c r="O420" s="26" t="s">
        <v>67</v>
      </c>
      <c r="P420" s="30">
        <v>3</v>
      </c>
      <c r="Q420" s="30">
        <v>1</v>
      </c>
      <c r="R420" s="4">
        <v>19</v>
      </c>
      <c r="S420" s="4">
        <v>291.8</v>
      </c>
      <c r="T420" s="4">
        <v>120.9</v>
      </c>
      <c r="U420" s="4">
        <v>3.9940000000000002</v>
      </c>
      <c r="V420" s="4" t="s">
        <v>47</v>
      </c>
      <c r="W420" s="4" t="s">
        <v>47</v>
      </c>
      <c r="X420" s="88">
        <v>200100</v>
      </c>
      <c r="Y420" s="4">
        <v>0.41439999999999999</v>
      </c>
      <c r="Z420" s="4">
        <v>111.5</v>
      </c>
      <c r="AA420" s="2">
        <v>2963</v>
      </c>
    </row>
    <row r="421" spans="13:27">
      <c r="M421" s="36" t="s">
        <v>80</v>
      </c>
      <c r="N421" t="s">
        <v>83</v>
      </c>
      <c r="O421" s="26" t="s">
        <v>67</v>
      </c>
      <c r="P421" s="28">
        <v>3</v>
      </c>
      <c r="Q421" s="28">
        <v>1</v>
      </c>
      <c r="R421" s="4">
        <v>20</v>
      </c>
      <c r="S421" s="4">
        <v>400</v>
      </c>
      <c r="T421" s="4">
        <v>143</v>
      </c>
      <c r="U421" s="4">
        <v>3.996</v>
      </c>
      <c r="V421" s="4" t="s">
        <v>47</v>
      </c>
      <c r="W421" s="4" t="s">
        <v>47</v>
      </c>
      <c r="X421" s="88">
        <v>274500</v>
      </c>
      <c r="Y421" s="4">
        <v>0.35749999999999998</v>
      </c>
      <c r="Z421" s="4">
        <v>152.9</v>
      </c>
      <c r="AA421" s="2">
        <v>3503</v>
      </c>
    </row>
    <row r="422" spans="13:27">
      <c r="M422" s="36" t="s">
        <v>80</v>
      </c>
      <c r="N422" t="s">
        <v>83</v>
      </c>
      <c r="O422" s="26" t="s">
        <v>67</v>
      </c>
      <c r="P422" s="30">
        <v>1</v>
      </c>
      <c r="Q422" s="30">
        <v>2</v>
      </c>
      <c r="R422" s="4">
        <v>1</v>
      </c>
      <c r="S422" s="4">
        <v>3.1379999999999998E-2</v>
      </c>
      <c r="T422" s="4">
        <v>0.2276</v>
      </c>
      <c r="U422" s="4">
        <v>3.952</v>
      </c>
      <c r="V422" s="4">
        <v>35.770000000000003</v>
      </c>
      <c r="W422" s="4">
        <v>28.23</v>
      </c>
      <c r="X422" s="4">
        <v>0.4995</v>
      </c>
      <c r="Y422" s="4" t="s">
        <v>47</v>
      </c>
      <c r="Z422" s="4" t="s">
        <v>47</v>
      </c>
      <c r="AA422">
        <v>5.5759999999999996</v>
      </c>
    </row>
    <row r="423" spans="13:27">
      <c r="M423" s="36" t="s">
        <v>80</v>
      </c>
      <c r="N423" t="s">
        <v>83</v>
      </c>
      <c r="O423" s="26" t="s">
        <v>67</v>
      </c>
      <c r="P423" s="30">
        <v>1</v>
      </c>
      <c r="Q423" s="30">
        <v>2</v>
      </c>
      <c r="R423" s="4">
        <v>2</v>
      </c>
      <c r="S423" s="4">
        <v>4.2410000000000003E-2</v>
      </c>
      <c r="T423" s="4">
        <v>0.4975</v>
      </c>
      <c r="U423" s="4">
        <v>3.956</v>
      </c>
      <c r="V423" s="4">
        <v>29.95</v>
      </c>
      <c r="W423" s="4">
        <v>67.349999999999994</v>
      </c>
      <c r="X423" s="4">
        <v>0.67500000000000004</v>
      </c>
      <c r="Y423" s="4" t="s">
        <v>47</v>
      </c>
      <c r="Z423" s="4" t="s">
        <v>47</v>
      </c>
      <c r="AA423">
        <v>12.19</v>
      </c>
    </row>
    <row r="424" spans="13:27">
      <c r="M424" s="36" t="s">
        <v>80</v>
      </c>
      <c r="N424" t="s">
        <v>83</v>
      </c>
      <c r="O424" s="26" t="s">
        <v>67</v>
      </c>
      <c r="P424" s="30">
        <v>1</v>
      </c>
      <c r="Q424" s="30">
        <v>2</v>
      </c>
      <c r="R424" s="4">
        <v>3</v>
      </c>
      <c r="S424" s="4">
        <v>5.7860000000000002E-2</v>
      </c>
      <c r="T424" s="4">
        <v>0.74119999999999997</v>
      </c>
      <c r="U424" s="4">
        <v>3.9569999999999999</v>
      </c>
      <c r="V424" s="4">
        <v>28.29</v>
      </c>
      <c r="W424" s="4">
        <v>75.36</v>
      </c>
      <c r="X424" s="4">
        <v>0.92079999999999995</v>
      </c>
      <c r="Y424" s="4" t="s">
        <v>47</v>
      </c>
      <c r="Z424" s="4" t="s">
        <v>47</v>
      </c>
      <c r="AA424">
        <v>18.16</v>
      </c>
    </row>
    <row r="425" spans="13:27">
      <c r="M425" s="36" t="s">
        <v>80</v>
      </c>
      <c r="N425" t="s">
        <v>83</v>
      </c>
      <c r="O425" s="26" t="s">
        <v>67</v>
      </c>
      <c r="P425" s="30">
        <v>1</v>
      </c>
      <c r="Q425" s="30">
        <v>2</v>
      </c>
      <c r="R425" s="4">
        <v>4</v>
      </c>
      <c r="S425" s="4">
        <v>7.9299999999999995E-2</v>
      </c>
      <c r="T425" s="4">
        <v>1.0249999999999999</v>
      </c>
      <c r="U425" s="4">
        <v>3.9620000000000002</v>
      </c>
      <c r="V425" s="4">
        <v>27.47</v>
      </c>
      <c r="W425" s="4">
        <v>76.45</v>
      </c>
      <c r="X425" s="4">
        <v>1.262</v>
      </c>
      <c r="Y425" s="4" t="s">
        <v>47</v>
      </c>
      <c r="Z425" s="4" t="s">
        <v>47</v>
      </c>
      <c r="AA425">
        <v>25.12</v>
      </c>
    </row>
    <row r="426" spans="13:27">
      <c r="M426" s="36" t="s">
        <v>80</v>
      </c>
      <c r="N426" t="s">
        <v>83</v>
      </c>
      <c r="O426" s="26" t="s">
        <v>67</v>
      </c>
      <c r="P426" s="30">
        <v>1</v>
      </c>
      <c r="Q426" s="30">
        <v>2</v>
      </c>
      <c r="R426" s="4">
        <v>5</v>
      </c>
      <c r="S426" s="4">
        <v>0.1087</v>
      </c>
      <c r="T426" s="4">
        <v>1.3859999999999999</v>
      </c>
      <c r="U426" s="4">
        <v>3.96</v>
      </c>
      <c r="V426" s="4">
        <v>26.89</v>
      </c>
      <c r="W426" s="4">
        <v>75.44</v>
      </c>
      <c r="X426" s="4">
        <v>1.73</v>
      </c>
      <c r="Y426" s="4" t="s">
        <v>47</v>
      </c>
      <c r="Z426" s="4" t="s">
        <v>47</v>
      </c>
      <c r="AA426">
        <v>33.950000000000003</v>
      </c>
    </row>
    <row r="427" spans="13:27">
      <c r="M427" s="36" t="s">
        <v>80</v>
      </c>
      <c r="N427" t="s">
        <v>83</v>
      </c>
      <c r="O427" s="26" t="s">
        <v>67</v>
      </c>
      <c r="P427" s="30">
        <v>1</v>
      </c>
      <c r="Q427" s="30">
        <v>2</v>
      </c>
      <c r="R427" s="4">
        <v>6</v>
      </c>
      <c r="S427" s="4">
        <v>0.14899999999999999</v>
      </c>
      <c r="T427" s="4">
        <v>1.8460000000000001</v>
      </c>
      <c r="U427" s="4">
        <v>3.9660000000000002</v>
      </c>
      <c r="V427" s="4">
        <v>26.68</v>
      </c>
      <c r="W427" s="4">
        <v>73.13</v>
      </c>
      <c r="X427" s="4">
        <v>2.3719999999999999</v>
      </c>
      <c r="Y427" s="4" t="s">
        <v>47</v>
      </c>
      <c r="Z427" s="4" t="s">
        <v>47</v>
      </c>
      <c r="AA427">
        <v>45.24</v>
      </c>
    </row>
    <row r="428" spans="13:27">
      <c r="M428" s="36" t="s">
        <v>80</v>
      </c>
      <c r="N428" t="s">
        <v>83</v>
      </c>
      <c r="O428" s="26" t="s">
        <v>67</v>
      </c>
      <c r="P428" s="30">
        <v>1</v>
      </c>
      <c r="Q428" s="30">
        <v>2</v>
      </c>
      <c r="R428" s="4">
        <v>7</v>
      </c>
      <c r="S428" s="4">
        <v>0.20430000000000001</v>
      </c>
      <c r="T428" s="4">
        <v>2.4340000000000002</v>
      </c>
      <c r="U428" s="4">
        <v>3.97</v>
      </c>
      <c r="V428" s="4">
        <v>26.2</v>
      </c>
      <c r="W428" s="4">
        <v>70.150000000000006</v>
      </c>
      <c r="X428" s="4">
        <v>3.2509999999999999</v>
      </c>
      <c r="Y428" s="4" t="s">
        <v>47</v>
      </c>
      <c r="Z428" s="4" t="s">
        <v>47</v>
      </c>
      <c r="AA428">
        <v>59.65</v>
      </c>
    </row>
    <row r="429" spans="13:27">
      <c r="M429" s="36" t="s">
        <v>80</v>
      </c>
      <c r="N429" t="s">
        <v>83</v>
      </c>
      <c r="O429" s="26" t="s">
        <v>67</v>
      </c>
      <c r="P429" s="30">
        <v>1</v>
      </c>
      <c r="Q429" s="30">
        <v>2</v>
      </c>
      <c r="R429" s="4">
        <v>8</v>
      </c>
      <c r="S429" s="4">
        <v>0.28000000000000003</v>
      </c>
      <c r="T429" s="4">
        <v>3.1680000000000001</v>
      </c>
      <c r="U429" s="4">
        <v>3.97</v>
      </c>
      <c r="V429" s="4">
        <v>25.41</v>
      </c>
      <c r="W429" s="4">
        <v>66.400000000000006</v>
      </c>
      <c r="X429" s="4">
        <v>4.4560000000000004</v>
      </c>
      <c r="Y429" s="4" t="s">
        <v>47</v>
      </c>
      <c r="Z429" s="4" t="s">
        <v>47</v>
      </c>
      <c r="AA429">
        <v>77.62</v>
      </c>
    </row>
    <row r="430" spans="13:27">
      <c r="M430" s="36" t="s">
        <v>80</v>
      </c>
      <c r="N430" t="s">
        <v>83</v>
      </c>
      <c r="O430" s="26" t="s">
        <v>67</v>
      </c>
      <c r="P430" s="30">
        <v>1</v>
      </c>
      <c r="Q430" s="30">
        <v>2</v>
      </c>
      <c r="R430" s="4">
        <v>9</v>
      </c>
      <c r="S430" s="4">
        <v>0.38379999999999997</v>
      </c>
      <c r="T430" s="4">
        <v>4.0529999999999999</v>
      </c>
      <c r="U430" s="4">
        <v>3.972</v>
      </c>
      <c r="V430" s="4">
        <v>24.72</v>
      </c>
      <c r="W430" s="4">
        <v>61.57</v>
      </c>
      <c r="X430" s="4">
        <v>6.109</v>
      </c>
      <c r="Y430" s="4" t="s">
        <v>47</v>
      </c>
      <c r="Z430" s="4" t="s">
        <v>47</v>
      </c>
      <c r="AA430">
        <v>99.31</v>
      </c>
    </row>
    <row r="431" spans="13:27">
      <c r="M431" s="36" t="s">
        <v>80</v>
      </c>
      <c r="N431" t="s">
        <v>83</v>
      </c>
      <c r="O431" s="26" t="s">
        <v>67</v>
      </c>
      <c r="P431" s="30">
        <v>1</v>
      </c>
      <c r="Q431" s="30">
        <v>2</v>
      </c>
      <c r="R431" s="4">
        <v>10</v>
      </c>
      <c r="S431" s="4">
        <v>0.5262</v>
      </c>
      <c r="T431" s="4">
        <v>5.093</v>
      </c>
      <c r="U431" s="4">
        <v>3.972</v>
      </c>
      <c r="V431" s="4">
        <v>23.91</v>
      </c>
      <c r="W431" s="4">
        <v>55.92</v>
      </c>
      <c r="X431" s="4">
        <v>8.3740000000000006</v>
      </c>
      <c r="Y431" s="4" t="s">
        <v>47</v>
      </c>
      <c r="Z431" s="4" t="s">
        <v>47</v>
      </c>
      <c r="AA431">
        <v>124.8</v>
      </c>
    </row>
    <row r="432" spans="13:27">
      <c r="M432" s="36" t="s">
        <v>80</v>
      </c>
      <c r="N432" t="s">
        <v>83</v>
      </c>
      <c r="O432" s="26" t="s">
        <v>67</v>
      </c>
      <c r="P432" s="30">
        <v>1</v>
      </c>
      <c r="Q432" s="30">
        <v>2</v>
      </c>
      <c r="R432" s="4">
        <v>11</v>
      </c>
      <c r="S432" s="4">
        <v>0.72119999999999995</v>
      </c>
      <c r="T432" s="4">
        <v>6.2640000000000002</v>
      </c>
      <c r="U432" s="4">
        <v>3.972</v>
      </c>
      <c r="V432" s="4">
        <v>22.84</v>
      </c>
      <c r="W432" s="4">
        <v>49.56</v>
      </c>
      <c r="X432" s="4">
        <v>11.48</v>
      </c>
      <c r="Y432" s="4" t="s">
        <v>47</v>
      </c>
      <c r="Z432" s="4" t="s">
        <v>47</v>
      </c>
      <c r="AA432">
        <v>153.5</v>
      </c>
    </row>
    <row r="433" spans="13:27">
      <c r="M433" s="36" t="s">
        <v>80</v>
      </c>
      <c r="N433" t="s">
        <v>83</v>
      </c>
      <c r="O433" s="26" t="s">
        <v>67</v>
      </c>
      <c r="P433" s="30">
        <v>1</v>
      </c>
      <c r="Q433" s="30">
        <v>2</v>
      </c>
      <c r="R433" s="4">
        <v>12</v>
      </c>
      <c r="S433" s="4">
        <v>0.98860000000000003</v>
      </c>
      <c r="T433" s="4">
        <v>7.5469999999999997</v>
      </c>
      <c r="U433" s="4">
        <v>3.9710000000000001</v>
      </c>
      <c r="V433" s="4">
        <v>21.57</v>
      </c>
      <c r="W433" s="4">
        <v>42.85</v>
      </c>
      <c r="X433" s="4">
        <v>15.73</v>
      </c>
      <c r="Y433" s="4" t="s">
        <v>47</v>
      </c>
      <c r="Z433" s="4" t="s">
        <v>47</v>
      </c>
      <c r="AA433">
        <v>184.9</v>
      </c>
    </row>
    <row r="434" spans="13:27">
      <c r="M434" s="36" t="s">
        <v>80</v>
      </c>
      <c r="N434" t="s">
        <v>83</v>
      </c>
      <c r="O434" s="26" t="s">
        <v>67</v>
      </c>
      <c r="P434" s="30">
        <v>1</v>
      </c>
      <c r="Q434" s="30">
        <v>2</v>
      </c>
      <c r="R434" s="4">
        <v>13</v>
      </c>
      <c r="S434" s="4">
        <v>1.355</v>
      </c>
      <c r="T434" s="4">
        <v>8.9220000000000006</v>
      </c>
      <c r="U434" s="4">
        <v>3.972</v>
      </c>
      <c r="V434" s="4">
        <v>20.18</v>
      </c>
      <c r="W434" s="4">
        <v>36.11</v>
      </c>
      <c r="X434" s="4">
        <v>21.57</v>
      </c>
      <c r="Y434" s="4" t="s">
        <v>47</v>
      </c>
      <c r="Z434" s="4" t="s">
        <v>47</v>
      </c>
      <c r="AA434">
        <v>218.6</v>
      </c>
    </row>
    <row r="435" spans="13:27">
      <c r="M435" s="36" t="s">
        <v>80</v>
      </c>
      <c r="N435" t="s">
        <v>83</v>
      </c>
      <c r="O435" s="26" t="s">
        <v>67</v>
      </c>
      <c r="P435" s="30">
        <v>1</v>
      </c>
      <c r="Q435" s="30">
        <v>2</v>
      </c>
      <c r="R435" s="4">
        <v>14</v>
      </c>
      <c r="S435" s="4">
        <v>1.8580000000000001</v>
      </c>
      <c r="T435" s="4">
        <v>10.4</v>
      </c>
      <c r="U435" s="4">
        <v>3.9729999999999999</v>
      </c>
      <c r="V435" s="4">
        <v>18.940000000000001</v>
      </c>
      <c r="W435" s="4">
        <v>29.63</v>
      </c>
      <c r="X435" s="4">
        <v>29.56</v>
      </c>
      <c r="Y435" s="4" t="s">
        <v>47</v>
      </c>
      <c r="Z435" s="4" t="s">
        <v>47</v>
      </c>
      <c r="AA435">
        <v>254.7</v>
      </c>
    </row>
    <row r="436" spans="13:27">
      <c r="M436" s="36" t="s">
        <v>80</v>
      </c>
      <c r="N436" t="s">
        <v>83</v>
      </c>
      <c r="O436" s="26" t="s">
        <v>67</v>
      </c>
      <c r="P436" s="30">
        <v>1</v>
      </c>
      <c r="Q436" s="30">
        <v>2</v>
      </c>
      <c r="R436" s="4">
        <v>15</v>
      </c>
      <c r="S436" s="4">
        <v>2.5459999999999998</v>
      </c>
      <c r="T436" s="4">
        <v>12.14</v>
      </c>
      <c r="U436" s="4">
        <v>3.9729999999999999</v>
      </c>
      <c r="V436" s="4">
        <v>17.89</v>
      </c>
      <c r="W436" s="4">
        <v>24.04</v>
      </c>
      <c r="X436" s="4">
        <v>40.520000000000003</v>
      </c>
      <c r="Y436" s="4" t="s">
        <v>47</v>
      </c>
      <c r="Z436" s="4" t="s">
        <v>47</v>
      </c>
      <c r="AA436">
        <v>297.5</v>
      </c>
    </row>
    <row r="437" spans="13:27">
      <c r="M437" s="36" t="s">
        <v>80</v>
      </c>
      <c r="N437" t="s">
        <v>83</v>
      </c>
      <c r="O437" s="26" t="s">
        <v>67</v>
      </c>
      <c r="P437" s="30">
        <v>1</v>
      </c>
      <c r="Q437" s="30">
        <v>2</v>
      </c>
      <c r="R437" s="4">
        <v>16</v>
      </c>
      <c r="S437" s="4">
        <v>3.49</v>
      </c>
      <c r="T437" s="4">
        <v>14.43</v>
      </c>
      <c r="U437" s="4">
        <v>3.9750000000000001</v>
      </c>
      <c r="V437" s="4">
        <v>16.989999999999998</v>
      </c>
      <c r="W437" s="4">
        <v>19.66</v>
      </c>
      <c r="X437" s="4">
        <v>55.54</v>
      </c>
      <c r="Y437" s="4" t="s">
        <v>47</v>
      </c>
      <c r="Z437" s="4" t="s">
        <v>47</v>
      </c>
      <c r="AA437">
        <v>353.6</v>
      </c>
    </row>
    <row r="438" spans="13:27">
      <c r="M438" s="36" t="s">
        <v>80</v>
      </c>
      <c r="N438" t="s">
        <v>83</v>
      </c>
      <c r="O438" s="26" t="s">
        <v>67</v>
      </c>
      <c r="P438" s="30">
        <v>1</v>
      </c>
      <c r="Q438" s="30">
        <v>2</v>
      </c>
      <c r="R438" s="4">
        <v>17</v>
      </c>
      <c r="S438" s="4">
        <v>4.7830000000000004</v>
      </c>
      <c r="T438" s="4">
        <v>17.46</v>
      </c>
      <c r="U438" s="4">
        <v>3.9729999999999999</v>
      </c>
      <c r="V438" s="4">
        <v>16.32</v>
      </c>
      <c r="W438" s="4">
        <v>16.12</v>
      </c>
      <c r="X438" s="4">
        <v>76.13</v>
      </c>
      <c r="Y438" s="4" t="s">
        <v>47</v>
      </c>
      <c r="Z438" s="4" t="s">
        <v>47</v>
      </c>
      <c r="AA438">
        <v>427.9</v>
      </c>
    </row>
    <row r="439" spans="13:27">
      <c r="M439" s="36" t="s">
        <v>80</v>
      </c>
      <c r="N439" t="s">
        <v>83</v>
      </c>
      <c r="O439" s="26" t="s">
        <v>67</v>
      </c>
      <c r="P439" s="30">
        <v>1</v>
      </c>
      <c r="Q439" s="30">
        <v>2</v>
      </c>
      <c r="R439" s="4">
        <v>18</v>
      </c>
      <c r="S439" s="4">
        <v>6.5570000000000004</v>
      </c>
      <c r="T439" s="4">
        <v>21.4</v>
      </c>
      <c r="U439" s="4">
        <v>3.9780000000000002</v>
      </c>
      <c r="V439" s="4">
        <v>15.84</v>
      </c>
      <c r="W439" s="4">
        <v>13.03</v>
      </c>
      <c r="X439" s="4">
        <v>104.4</v>
      </c>
      <c r="Y439" s="4" t="s">
        <v>47</v>
      </c>
      <c r="Z439" s="4" t="s">
        <v>47</v>
      </c>
      <c r="AA439">
        <v>524.4</v>
      </c>
    </row>
    <row r="440" spans="13:27">
      <c r="M440" s="36" t="s">
        <v>80</v>
      </c>
      <c r="N440" t="s">
        <v>83</v>
      </c>
      <c r="O440" s="26" t="s">
        <v>67</v>
      </c>
      <c r="P440" s="30">
        <v>1</v>
      </c>
      <c r="Q440" s="30">
        <v>2</v>
      </c>
      <c r="R440" s="4">
        <v>19</v>
      </c>
      <c r="S440" s="4">
        <v>8.9879999999999995</v>
      </c>
      <c r="T440" s="4">
        <v>26.41</v>
      </c>
      <c r="U440" s="4">
        <v>3.98</v>
      </c>
      <c r="V440" s="4">
        <v>15.36</v>
      </c>
      <c r="W440" s="4">
        <v>10.25</v>
      </c>
      <c r="X440" s="4">
        <v>143</v>
      </c>
      <c r="Y440" s="4" t="s">
        <v>47</v>
      </c>
      <c r="Z440" s="4" t="s">
        <v>47</v>
      </c>
      <c r="AA440">
        <v>647.1</v>
      </c>
    </row>
    <row r="441" spans="13:27">
      <c r="M441" s="36" t="s">
        <v>80</v>
      </c>
      <c r="N441" t="s">
        <v>83</v>
      </c>
      <c r="O441" s="26" t="s">
        <v>67</v>
      </c>
      <c r="P441" s="28">
        <v>1</v>
      </c>
      <c r="Q441" s="30">
        <v>2</v>
      </c>
      <c r="R441" s="4">
        <v>20</v>
      </c>
      <c r="S441" s="4">
        <v>12.32</v>
      </c>
      <c r="T441" s="4">
        <v>32.46</v>
      </c>
      <c r="U441" s="4">
        <v>3.9790000000000001</v>
      </c>
      <c r="V441" s="4">
        <v>14.61</v>
      </c>
      <c r="W441" s="4">
        <v>7.7930000000000001</v>
      </c>
      <c r="X441" s="4">
        <v>196.1</v>
      </c>
      <c r="Y441" s="4" t="s">
        <v>47</v>
      </c>
      <c r="Z441" s="4" t="s">
        <v>47</v>
      </c>
      <c r="AA441">
        <v>795.4</v>
      </c>
    </row>
    <row r="442" spans="13:27">
      <c r="M442" s="36" t="s">
        <v>80</v>
      </c>
      <c r="N442" t="s">
        <v>83</v>
      </c>
      <c r="O442" s="26" t="s">
        <v>67</v>
      </c>
      <c r="P442" s="30">
        <v>2</v>
      </c>
      <c r="Q442" s="30">
        <v>2</v>
      </c>
      <c r="R442" s="4">
        <v>1</v>
      </c>
      <c r="S442" s="4">
        <v>3.1390000000000001E-2</v>
      </c>
      <c r="T442" s="4">
        <v>0.17949999999999999</v>
      </c>
      <c r="U442" s="4">
        <v>3.9870000000000001</v>
      </c>
      <c r="V442" s="4">
        <v>28.2</v>
      </c>
      <c r="W442" s="4">
        <v>22.28</v>
      </c>
      <c r="X442" s="4">
        <v>0.4995</v>
      </c>
      <c r="Y442" s="4" t="s">
        <v>47</v>
      </c>
      <c r="Z442" s="4" t="s">
        <v>47</v>
      </c>
      <c r="AA442">
        <v>4.399</v>
      </c>
    </row>
    <row r="443" spans="13:27">
      <c r="M443" s="36" t="s">
        <v>80</v>
      </c>
      <c r="N443" t="s">
        <v>83</v>
      </c>
      <c r="O443" s="26" t="s">
        <v>67</v>
      </c>
      <c r="P443" s="30">
        <v>2</v>
      </c>
      <c r="Q443" s="30">
        <v>2</v>
      </c>
      <c r="R443" s="4">
        <v>2</v>
      </c>
      <c r="S443" s="4">
        <v>4.2419999999999999E-2</v>
      </c>
      <c r="T443" s="4">
        <v>0.38829999999999998</v>
      </c>
      <c r="U443" s="4">
        <v>3.99</v>
      </c>
      <c r="V443" s="4">
        <v>23.52</v>
      </c>
      <c r="W443" s="4">
        <v>52.48</v>
      </c>
      <c r="X443" s="4">
        <v>0.67520000000000002</v>
      </c>
      <c r="Y443" s="4" t="s">
        <v>47</v>
      </c>
      <c r="Z443" s="4" t="s">
        <v>47</v>
      </c>
      <c r="AA443">
        <v>9.5129999999999999</v>
      </c>
    </row>
    <row r="444" spans="13:27">
      <c r="M444" s="36" t="s">
        <v>80</v>
      </c>
      <c r="N444" t="s">
        <v>83</v>
      </c>
      <c r="O444" s="26" t="s">
        <v>67</v>
      </c>
      <c r="P444" s="30">
        <v>2</v>
      </c>
      <c r="Q444" s="30">
        <v>2</v>
      </c>
      <c r="R444" s="4">
        <v>3</v>
      </c>
      <c r="S444" s="4">
        <v>5.7860000000000002E-2</v>
      </c>
      <c r="T444" s="4">
        <v>0.57220000000000004</v>
      </c>
      <c r="U444" s="4">
        <v>3.9910000000000001</v>
      </c>
      <c r="V444" s="4">
        <v>22.06</v>
      </c>
      <c r="W444" s="4">
        <v>58.09</v>
      </c>
      <c r="X444" s="4">
        <v>0.92090000000000005</v>
      </c>
      <c r="Y444" s="4" t="s">
        <v>47</v>
      </c>
      <c r="Z444" s="4" t="s">
        <v>47</v>
      </c>
      <c r="AA444">
        <v>14.02</v>
      </c>
    </row>
    <row r="445" spans="13:27">
      <c r="M445" s="36" t="s">
        <v>80</v>
      </c>
      <c r="N445" t="s">
        <v>83</v>
      </c>
      <c r="O445" s="26" t="s">
        <v>67</v>
      </c>
      <c r="P445" s="30">
        <v>2</v>
      </c>
      <c r="Q445" s="30">
        <v>2</v>
      </c>
      <c r="R445" s="4">
        <v>4</v>
      </c>
      <c r="S445" s="4">
        <v>7.9299999999999995E-2</v>
      </c>
      <c r="T445" s="4">
        <v>0.78559999999999997</v>
      </c>
      <c r="U445" s="4">
        <v>3.9910000000000001</v>
      </c>
      <c r="V445" s="4">
        <v>21.29</v>
      </c>
      <c r="W445" s="4">
        <v>58.49</v>
      </c>
      <c r="X445" s="4">
        <v>1.262</v>
      </c>
      <c r="Y445" s="4" t="s">
        <v>47</v>
      </c>
      <c r="Z445" s="4" t="s">
        <v>47</v>
      </c>
      <c r="AA445">
        <v>19.25</v>
      </c>
    </row>
    <row r="446" spans="13:27">
      <c r="M446" s="36" t="s">
        <v>80</v>
      </c>
      <c r="N446" t="s">
        <v>83</v>
      </c>
      <c r="O446" s="26" t="s">
        <v>67</v>
      </c>
      <c r="P446" s="30">
        <v>2</v>
      </c>
      <c r="Q446" s="30">
        <v>2</v>
      </c>
      <c r="R446" s="4">
        <v>5</v>
      </c>
      <c r="S446" s="4">
        <v>0.1087</v>
      </c>
      <c r="T446" s="4">
        <v>1.056</v>
      </c>
      <c r="U446" s="4">
        <v>3.99</v>
      </c>
      <c r="V446" s="4">
        <v>20.76</v>
      </c>
      <c r="W446" s="4">
        <v>57.41</v>
      </c>
      <c r="X446" s="4">
        <v>1.73</v>
      </c>
      <c r="Y446" s="4" t="s">
        <v>47</v>
      </c>
      <c r="Z446" s="4" t="s">
        <v>47</v>
      </c>
      <c r="AA446">
        <v>25.88</v>
      </c>
    </row>
    <row r="447" spans="13:27">
      <c r="M447" s="36" t="s">
        <v>80</v>
      </c>
      <c r="N447" t="s">
        <v>83</v>
      </c>
      <c r="O447" s="26" t="s">
        <v>67</v>
      </c>
      <c r="P447" s="30">
        <v>2</v>
      </c>
      <c r="Q447" s="30">
        <v>2</v>
      </c>
      <c r="R447" s="4">
        <v>6</v>
      </c>
      <c r="S447" s="4">
        <v>0.14899999999999999</v>
      </c>
      <c r="T447" s="4">
        <v>1.4039999999999999</v>
      </c>
      <c r="U447" s="4">
        <v>3.9910000000000001</v>
      </c>
      <c r="V447" s="4">
        <v>20.32</v>
      </c>
      <c r="W447" s="4">
        <v>55.59</v>
      </c>
      <c r="X447" s="4">
        <v>2.3719999999999999</v>
      </c>
      <c r="Y447" s="4" t="s">
        <v>47</v>
      </c>
      <c r="Z447" s="4" t="s">
        <v>47</v>
      </c>
      <c r="AA447">
        <v>34.39</v>
      </c>
    </row>
    <row r="448" spans="13:27">
      <c r="M448" s="36" t="s">
        <v>80</v>
      </c>
      <c r="N448" t="s">
        <v>83</v>
      </c>
      <c r="O448" s="26" t="s">
        <v>67</v>
      </c>
      <c r="P448" s="30">
        <v>2</v>
      </c>
      <c r="Q448" s="30">
        <v>2</v>
      </c>
      <c r="R448" s="4">
        <v>7</v>
      </c>
      <c r="S448" s="4">
        <v>0.20430000000000001</v>
      </c>
      <c r="T448" s="4">
        <v>1.8460000000000001</v>
      </c>
      <c r="U448" s="4">
        <v>3.992</v>
      </c>
      <c r="V448" s="4">
        <v>19.93</v>
      </c>
      <c r="W448" s="4">
        <v>53.15</v>
      </c>
      <c r="X448" s="4">
        <v>3.2509999999999999</v>
      </c>
      <c r="Y448" s="4" t="s">
        <v>47</v>
      </c>
      <c r="Z448" s="4" t="s">
        <v>47</v>
      </c>
      <c r="AA448">
        <v>45.22</v>
      </c>
    </row>
    <row r="449" spans="13:27">
      <c r="M449" s="36" t="s">
        <v>80</v>
      </c>
      <c r="N449" t="s">
        <v>83</v>
      </c>
      <c r="O449" s="26" t="s">
        <v>67</v>
      </c>
      <c r="P449" s="30">
        <v>2</v>
      </c>
      <c r="Q449" s="30">
        <v>2</v>
      </c>
      <c r="R449" s="4">
        <v>8</v>
      </c>
      <c r="S449" s="4">
        <v>0.28000000000000003</v>
      </c>
      <c r="T449" s="4">
        <v>2.3929999999999998</v>
      </c>
      <c r="U449" s="4">
        <v>3.9929999999999999</v>
      </c>
      <c r="V449" s="4">
        <v>19.510000000000002</v>
      </c>
      <c r="W449" s="4">
        <v>50.02</v>
      </c>
      <c r="X449" s="4">
        <v>4.4560000000000004</v>
      </c>
      <c r="Y449" s="4" t="s">
        <v>47</v>
      </c>
      <c r="Z449" s="4" t="s">
        <v>47</v>
      </c>
      <c r="AA449">
        <v>58.62</v>
      </c>
    </row>
    <row r="450" spans="13:27">
      <c r="M450" s="36" t="s">
        <v>80</v>
      </c>
      <c r="N450" t="s">
        <v>83</v>
      </c>
      <c r="O450" s="26" t="s">
        <v>67</v>
      </c>
      <c r="P450" s="30">
        <v>2</v>
      </c>
      <c r="Q450" s="30">
        <v>2</v>
      </c>
      <c r="R450" s="4">
        <v>9</v>
      </c>
      <c r="S450" s="4">
        <v>0.38379999999999997</v>
      </c>
      <c r="T450" s="4">
        <v>3.048</v>
      </c>
      <c r="U450" s="4">
        <v>3.992</v>
      </c>
      <c r="V450" s="4">
        <v>19.059999999999999</v>
      </c>
      <c r="W450" s="4">
        <v>46.11</v>
      </c>
      <c r="X450" s="4">
        <v>6.109</v>
      </c>
      <c r="Y450" s="4" t="s">
        <v>47</v>
      </c>
      <c r="Z450" s="4" t="s">
        <v>47</v>
      </c>
      <c r="AA450">
        <v>74.680000000000007</v>
      </c>
    </row>
    <row r="451" spans="13:27">
      <c r="M451" s="36" t="s">
        <v>80</v>
      </c>
      <c r="N451" t="s">
        <v>83</v>
      </c>
      <c r="O451" s="26" t="s">
        <v>67</v>
      </c>
      <c r="P451" s="30">
        <v>2</v>
      </c>
      <c r="Q451" s="30">
        <v>2</v>
      </c>
      <c r="R451" s="4">
        <v>10</v>
      </c>
      <c r="S451" s="4">
        <v>0.52610000000000001</v>
      </c>
      <c r="T451" s="4">
        <v>3.8290000000000002</v>
      </c>
      <c r="U451" s="4">
        <v>3.9910000000000001</v>
      </c>
      <c r="V451" s="4">
        <v>18.27</v>
      </c>
      <c r="W451" s="4">
        <v>41.92</v>
      </c>
      <c r="X451" s="4">
        <v>8.3740000000000006</v>
      </c>
      <c r="Y451" s="4" t="s">
        <v>47</v>
      </c>
      <c r="Z451" s="4" t="s">
        <v>47</v>
      </c>
      <c r="AA451">
        <v>93.81</v>
      </c>
    </row>
    <row r="452" spans="13:27">
      <c r="M452" s="36" t="s">
        <v>80</v>
      </c>
      <c r="N452" t="s">
        <v>83</v>
      </c>
      <c r="O452" s="26" t="s">
        <v>67</v>
      </c>
      <c r="P452" s="30">
        <v>2</v>
      </c>
      <c r="Q452" s="30">
        <v>2</v>
      </c>
      <c r="R452" s="4">
        <v>11</v>
      </c>
      <c r="S452" s="4">
        <v>0.72119999999999995</v>
      </c>
      <c r="T452" s="4">
        <v>4.7240000000000002</v>
      </c>
      <c r="U452" s="4">
        <v>3.9929999999999999</v>
      </c>
      <c r="V452" s="4">
        <v>17.47</v>
      </c>
      <c r="W452" s="4">
        <v>37.26</v>
      </c>
      <c r="X452" s="4">
        <v>11.48</v>
      </c>
      <c r="Y452" s="4" t="s">
        <v>47</v>
      </c>
      <c r="Z452" s="4" t="s">
        <v>47</v>
      </c>
      <c r="AA452">
        <v>115.7</v>
      </c>
    </row>
    <row r="453" spans="13:27">
      <c r="M453" s="36" t="s">
        <v>80</v>
      </c>
      <c r="N453" t="s">
        <v>83</v>
      </c>
      <c r="O453" s="26" t="s">
        <v>67</v>
      </c>
      <c r="P453" s="30">
        <v>2</v>
      </c>
      <c r="Q453" s="30">
        <v>2</v>
      </c>
      <c r="R453" s="4">
        <v>12</v>
      </c>
      <c r="S453" s="4">
        <v>0.98860000000000003</v>
      </c>
      <c r="T453" s="4">
        <v>5.7229999999999999</v>
      </c>
      <c r="U453" s="4">
        <v>3.9940000000000002</v>
      </c>
      <c r="V453" s="4">
        <v>16.54</v>
      </c>
      <c r="W453" s="4">
        <v>32.4</v>
      </c>
      <c r="X453" s="4">
        <v>15.73</v>
      </c>
      <c r="Y453" s="4" t="s">
        <v>47</v>
      </c>
      <c r="Z453" s="4" t="s">
        <v>47</v>
      </c>
      <c r="AA453">
        <v>140.19999999999999</v>
      </c>
    </row>
    <row r="454" spans="13:27">
      <c r="M454" s="36" t="s">
        <v>80</v>
      </c>
      <c r="N454" t="s">
        <v>83</v>
      </c>
      <c r="O454" s="26" t="s">
        <v>67</v>
      </c>
      <c r="P454" s="30">
        <v>2</v>
      </c>
      <c r="Q454" s="30">
        <v>2</v>
      </c>
      <c r="R454" s="4">
        <v>13</v>
      </c>
      <c r="S454" s="4">
        <v>1.355</v>
      </c>
      <c r="T454" s="4">
        <v>6.84</v>
      </c>
      <c r="U454" s="4">
        <v>3.9940000000000002</v>
      </c>
      <c r="V454" s="4">
        <v>15.56</v>
      </c>
      <c r="W454" s="4">
        <v>27.64</v>
      </c>
      <c r="X454" s="4">
        <v>21.57</v>
      </c>
      <c r="Y454" s="4" t="s">
        <v>47</v>
      </c>
      <c r="Z454" s="4" t="s">
        <v>47</v>
      </c>
      <c r="AA454">
        <v>167.6</v>
      </c>
    </row>
    <row r="455" spans="13:27">
      <c r="M455" s="36" t="s">
        <v>80</v>
      </c>
      <c r="N455" t="s">
        <v>83</v>
      </c>
      <c r="O455" s="26" t="s">
        <v>67</v>
      </c>
      <c r="P455" s="30">
        <v>2</v>
      </c>
      <c r="Q455" s="30">
        <v>2</v>
      </c>
      <c r="R455" s="4">
        <v>14</v>
      </c>
      <c r="S455" s="4">
        <v>1.8580000000000001</v>
      </c>
      <c r="T455" s="4">
        <v>8.1050000000000004</v>
      </c>
      <c r="U455" s="4">
        <v>3.9950000000000001</v>
      </c>
      <c r="V455" s="4">
        <v>14.7</v>
      </c>
      <c r="W455" s="4">
        <v>23.15</v>
      </c>
      <c r="X455" s="4">
        <v>29.56</v>
      </c>
      <c r="Y455" s="4" t="s">
        <v>47</v>
      </c>
      <c r="Z455" s="4" t="s">
        <v>47</v>
      </c>
      <c r="AA455">
        <v>198.6</v>
      </c>
    </row>
    <row r="456" spans="13:27">
      <c r="M456" s="36" t="s">
        <v>80</v>
      </c>
      <c r="N456" t="s">
        <v>83</v>
      </c>
      <c r="O456" s="26" t="s">
        <v>67</v>
      </c>
      <c r="P456" s="30">
        <v>2</v>
      </c>
      <c r="Q456" s="30">
        <v>2</v>
      </c>
      <c r="R456" s="4">
        <v>15</v>
      </c>
      <c r="S456" s="4">
        <v>2.5459999999999998</v>
      </c>
      <c r="T456" s="4">
        <v>9.6479999999999997</v>
      </c>
      <c r="U456" s="4">
        <v>3.9929999999999999</v>
      </c>
      <c r="V456" s="4">
        <v>14.07</v>
      </c>
      <c r="W456" s="4">
        <v>19.21</v>
      </c>
      <c r="X456" s="4">
        <v>40.520000000000003</v>
      </c>
      <c r="Y456" s="4" t="s">
        <v>47</v>
      </c>
      <c r="Z456" s="4" t="s">
        <v>47</v>
      </c>
      <c r="AA456">
        <v>236.4</v>
      </c>
    </row>
    <row r="457" spans="13:27">
      <c r="M457" s="36" t="s">
        <v>80</v>
      </c>
      <c r="N457" t="s">
        <v>83</v>
      </c>
      <c r="O457" s="26" t="s">
        <v>67</v>
      </c>
      <c r="P457" s="30">
        <v>2</v>
      </c>
      <c r="Q457" s="30">
        <v>2</v>
      </c>
      <c r="R457" s="4">
        <v>16</v>
      </c>
      <c r="S457" s="4">
        <v>3.49</v>
      </c>
      <c r="T457" s="4">
        <v>11.69</v>
      </c>
      <c r="U457" s="4">
        <v>3.9940000000000002</v>
      </c>
      <c r="V457" s="4">
        <v>13.66</v>
      </c>
      <c r="W457" s="4">
        <v>16.02</v>
      </c>
      <c r="X457" s="4">
        <v>55.54</v>
      </c>
      <c r="Y457" s="4" t="s">
        <v>47</v>
      </c>
      <c r="Z457" s="4" t="s">
        <v>47</v>
      </c>
      <c r="AA457">
        <v>286.5</v>
      </c>
    </row>
    <row r="458" spans="13:27">
      <c r="M458" s="36" t="s">
        <v>80</v>
      </c>
      <c r="N458" t="s">
        <v>83</v>
      </c>
      <c r="O458" s="26" t="s">
        <v>67</v>
      </c>
      <c r="P458" s="30">
        <v>2</v>
      </c>
      <c r="Q458" s="30">
        <v>2</v>
      </c>
      <c r="R458" s="4">
        <v>17</v>
      </c>
      <c r="S458" s="4">
        <v>4.7839999999999998</v>
      </c>
      <c r="T458" s="4">
        <v>14.46</v>
      </c>
      <c r="U458" s="4">
        <v>3.9889999999999999</v>
      </c>
      <c r="V458" s="4">
        <v>13.46</v>
      </c>
      <c r="W458" s="4">
        <v>13.4</v>
      </c>
      <c r="X458" s="4">
        <v>76.14</v>
      </c>
      <c r="Y458" s="4" t="s">
        <v>47</v>
      </c>
      <c r="Z458" s="4" t="s">
        <v>47</v>
      </c>
      <c r="AA458">
        <v>354.2</v>
      </c>
    </row>
    <row r="459" spans="13:27">
      <c r="M459" s="36" t="s">
        <v>80</v>
      </c>
      <c r="N459" t="s">
        <v>83</v>
      </c>
      <c r="O459" s="26" t="s">
        <v>67</v>
      </c>
      <c r="P459" s="30">
        <v>2</v>
      </c>
      <c r="Q459" s="30">
        <v>2</v>
      </c>
      <c r="R459" s="4">
        <v>18</v>
      </c>
      <c r="S459" s="4">
        <v>6.5579999999999998</v>
      </c>
      <c r="T459" s="4">
        <v>18.11</v>
      </c>
      <c r="U459" s="4">
        <v>3.9910000000000001</v>
      </c>
      <c r="V459" s="4">
        <v>13.39</v>
      </c>
      <c r="W459" s="4">
        <v>11.03</v>
      </c>
      <c r="X459" s="4">
        <v>104.4</v>
      </c>
      <c r="Y459" s="4" t="s">
        <v>47</v>
      </c>
      <c r="Z459" s="4" t="s">
        <v>47</v>
      </c>
      <c r="AA459">
        <v>443.7</v>
      </c>
    </row>
    <row r="460" spans="13:27">
      <c r="M460" s="36" t="s">
        <v>80</v>
      </c>
      <c r="N460" t="s">
        <v>83</v>
      </c>
      <c r="O460" s="26" t="s">
        <v>67</v>
      </c>
      <c r="P460" s="30">
        <v>2</v>
      </c>
      <c r="Q460" s="30">
        <v>2</v>
      </c>
      <c r="R460" s="4">
        <v>19</v>
      </c>
      <c r="S460" s="4">
        <v>8.9890000000000008</v>
      </c>
      <c r="T460" s="4">
        <v>22.78</v>
      </c>
      <c r="U460" s="4">
        <v>3.9870000000000001</v>
      </c>
      <c r="V460" s="4">
        <v>13.26</v>
      </c>
      <c r="W460" s="4">
        <v>8.8160000000000007</v>
      </c>
      <c r="X460" s="4">
        <v>143.1</v>
      </c>
      <c r="Y460" s="4" t="s">
        <v>47</v>
      </c>
      <c r="Z460" s="4" t="s">
        <v>47</v>
      </c>
      <c r="AA460">
        <v>558.20000000000005</v>
      </c>
    </row>
    <row r="461" spans="13:27">
      <c r="M461" s="36" t="s">
        <v>80</v>
      </c>
      <c r="N461" t="s">
        <v>83</v>
      </c>
      <c r="O461" s="26" t="s">
        <v>67</v>
      </c>
      <c r="P461" s="28">
        <v>2</v>
      </c>
      <c r="Q461" s="30">
        <v>2</v>
      </c>
      <c r="R461" s="4">
        <v>20</v>
      </c>
      <c r="S461" s="4">
        <v>12.32</v>
      </c>
      <c r="T461" s="4">
        <v>28.42</v>
      </c>
      <c r="U461" s="4">
        <v>3.99</v>
      </c>
      <c r="V461" s="4">
        <v>12.81</v>
      </c>
      <c r="W461" s="4">
        <v>6.78</v>
      </c>
      <c r="X461" s="4">
        <v>196.1</v>
      </c>
      <c r="Y461" s="4" t="s">
        <v>47</v>
      </c>
      <c r="Z461" s="4" t="s">
        <v>47</v>
      </c>
      <c r="AA461">
        <v>696.4</v>
      </c>
    </row>
    <row r="462" spans="13:27">
      <c r="M462" s="36" t="s">
        <v>80</v>
      </c>
      <c r="N462" t="s">
        <v>83</v>
      </c>
      <c r="O462" s="26" t="s">
        <v>67</v>
      </c>
      <c r="P462" s="30">
        <v>3</v>
      </c>
      <c r="Q462" s="30">
        <v>2</v>
      </c>
      <c r="R462" s="4">
        <v>1</v>
      </c>
      <c r="S462" s="4">
        <v>3.1390000000000001E-2</v>
      </c>
      <c r="T462" s="4">
        <v>0.1585</v>
      </c>
      <c r="U462" s="4">
        <v>3.9950000000000001</v>
      </c>
      <c r="V462" s="4">
        <v>24.69</v>
      </c>
      <c r="W462" s="4">
        <v>19.91</v>
      </c>
      <c r="X462" s="4">
        <v>0.49959999999999999</v>
      </c>
      <c r="Y462" s="4" t="s">
        <v>47</v>
      </c>
      <c r="Z462" s="4" t="s">
        <v>47</v>
      </c>
      <c r="AA462">
        <v>3.883</v>
      </c>
    </row>
    <row r="463" spans="13:27">
      <c r="M463" s="36" t="s">
        <v>80</v>
      </c>
      <c r="N463" t="s">
        <v>83</v>
      </c>
      <c r="O463" s="26" t="s">
        <v>67</v>
      </c>
      <c r="P463" s="30">
        <v>3</v>
      </c>
      <c r="Q463" s="30">
        <v>2</v>
      </c>
      <c r="R463" s="4">
        <v>2</v>
      </c>
      <c r="S463" s="4">
        <v>4.2430000000000002E-2</v>
      </c>
      <c r="T463" s="4">
        <v>0.3342</v>
      </c>
      <c r="U463" s="4">
        <v>3.9950000000000001</v>
      </c>
      <c r="V463" s="4">
        <v>20.420000000000002</v>
      </c>
      <c r="W463" s="4">
        <v>45.08</v>
      </c>
      <c r="X463" s="4">
        <v>0.67530000000000001</v>
      </c>
      <c r="Y463" s="4" t="s">
        <v>47</v>
      </c>
      <c r="Z463" s="4" t="s">
        <v>47</v>
      </c>
      <c r="AA463">
        <v>8.1880000000000006</v>
      </c>
    </row>
    <row r="464" spans="13:27">
      <c r="M464" s="36" t="s">
        <v>80</v>
      </c>
      <c r="N464" t="s">
        <v>83</v>
      </c>
      <c r="O464" s="26" t="s">
        <v>67</v>
      </c>
      <c r="P464" s="30">
        <v>3</v>
      </c>
      <c r="Q464" s="30">
        <v>2</v>
      </c>
      <c r="R464" s="4">
        <v>3</v>
      </c>
      <c r="S464" s="4">
        <v>5.7860000000000002E-2</v>
      </c>
      <c r="T464" s="4">
        <v>0.48559999999999998</v>
      </c>
      <c r="U464" s="4">
        <v>3.9940000000000002</v>
      </c>
      <c r="V464" s="4">
        <v>18.93</v>
      </c>
      <c r="W464" s="4">
        <v>49.21</v>
      </c>
      <c r="X464" s="4">
        <v>0.92090000000000005</v>
      </c>
      <c r="Y464" s="4" t="s">
        <v>47</v>
      </c>
      <c r="Z464" s="4" t="s">
        <v>47</v>
      </c>
      <c r="AA464">
        <v>11.9</v>
      </c>
    </row>
    <row r="465" spans="4:27">
      <c r="D465" s="2"/>
      <c r="M465" s="36" t="s">
        <v>80</v>
      </c>
      <c r="N465" t="s">
        <v>83</v>
      </c>
      <c r="O465" s="26" t="s">
        <v>67</v>
      </c>
      <c r="P465" s="30">
        <v>3</v>
      </c>
      <c r="Q465" s="30">
        <v>2</v>
      </c>
      <c r="R465" s="4">
        <v>4</v>
      </c>
      <c r="S465" s="4">
        <v>7.9299999999999995E-2</v>
      </c>
      <c r="T465" s="4">
        <v>0.6603</v>
      </c>
      <c r="U465" s="4">
        <v>3.992</v>
      </c>
      <c r="V465" s="4">
        <v>18.12</v>
      </c>
      <c r="W465" s="4">
        <v>49.08</v>
      </c>
      <c r="X465" s="4">
        <v>1.262</v>
      </c>
      <c r="Y465" s="4" t="s">
        <v>47</v>
      </c>
      <c r="Z465" s="4" t="s">
        <v>47</v>
      </c>
      <c r="AA465">
        <v>16.18</v>
      </c>
    </row>
    <row r="466" spans="4:27">
      <c r="M466" s="36" t="s">
        <v>80</v>
      </c>
      <c r="N466" t="s">
        <v>83</v>
      </c>
      <c r="O466" s="26" t="s">
        <v>67</v>
      </c>
      <c r="P466" s="30">
        <v>3</v>
      </c>
      <c r="Q466" s="30">
        <v>2</v>
      </c>
      <c r="R466" s="4">
        <v>5</v>
      </c>
      <c r="S466" s="4">
        <v>0.1087</v>
      </c>
      <c r="T466" s="4">
        <v>0.88229999999999997</v>
      </c>
      <c r="U466" s="4">
        <v>3.9950000000000001</v>
      </c>
      <c r="V466" s="4">
        <v>17.57</v>
      </c>
      <c r="W466" s="4">
        <v>47.88</v>
      </c>
      <c r="X466" s="4">
        <v>1.73</v>
      </c>
      <c r="Y466" s="4" t="s">
        <v>47</v>
      </c>
      <c r="Z466" s="4" t="s">
        <v>47</v>
      </c>
      <c r="AA466">
        <v>21.62</v>
      </c>
    </row>
    <row r="467" spans="4:27">
      <c r="M467" s="36" t="s">
        <v>80</v>
      </c>
      <c r="N467" t="s">
        <v>83</v>
      </c>
      <c r="O467" s="26" t="s">
        <v>67</v>
      </c>
      <c r="P467" s="30">
        <v>3</v>
      </c>
      <c r="Q467" s="30">
        <v>2</v>
      </c>
      <c r="R467" s="4">
        <v>6</v>
      </c>
      <c r="S467" s="4">
        <v>0.14899999999999999</v>
      </c>
      <c r="T467" s="4">
        <v>1.1679999999999999</v>
      </c>
      <c r="U467" s="4">
        <v>3.996</v>
      </c>
      <c r="V467" s="4">
        <v>17.16</v>
      </c>
      <c r="W467" s="4">
        <v>46.18</v>
      </c>
      <c r="X467" s="4">
        <v>2.3719999999999999</v>
      </c>
      <c r="Y467" s="4" t="s">
        <v>47</v>
      </c>
      <c r="Z467" s="4" t="s">
        <v>47</v>
      </c>
      <c r="AA467">
        <v>28.63</v>
      </c>
    </row>
    <row r="468" spans="4:27">
      <c r="M468" s="36" t="s">
        <v>80</v>
      </c>
      <c r="N468" t="s">
        <v>83</v>
      </c>
      <c r="O468" s="26" t="s">
        <v>67</v>
      </c>
      <c r="P468" s="30">
        <v>3</v>
      </c>
      <c r="Q468" s="30">
        <v>2</v>
      </c>
      <c r="R468" s="4">
        <v>7</v>
      </c>
      <c r="S468" s="4">
        <v>0.20430000000000001</v>
      </c>
      <c r="T468" s="4">
        <v>1.528</v>
      </c>
      <c r="U468" s="4">
        <v>3.9950000000000001</v>
      </c>
      <c r="V468" s="4">
        <v>16.73</v>
      </c>
      <c r="W468" s="4">
        <v>43.91</v>
      </c>
      <c r="X468" s="4">
        <v>3.2509999999999999</v>
      </c>
      <c r="Y468" s="4" t="s">
        <v>47</v>
      </c>
      <c r="Z468" s="4" t="s">
        <v>47</v>
      </c>
      <c r="AA468">
        <v>37.43</v>
      </c>
    </row>
    <row r="469" spans="4:27">
      <c r="M469" s="36" t="s">
        <v>80</v>
      </c>
      <c r="N469" t="s">
        <v>83</v>
      </c>
      <c r="O469" s="26" t="s">
        <v>67</v>
      </c>
      <c r="P469" s="30">
        <v>3</v>
      </c>
      <c r="Q469" s="30">
        <v>2</v>
      </c>
      <c r="R469" s="4">
        <v>8</v>
      </c>
      <c r="S469" s="4">
        <v>0.28000000000000003</v>
      </c>
      <c r="T469" s="4">
        <v>1.972</v>
      </c>
      <c r="U469" s="4">
        <v>3.996</v>
      </c>
      <c r="V469" s="4">
        <v>16.3</v>
      </c>
      <c r="W469" s="4">
        <v>41.15</v>
      </c>
      <c r="X469" s="4">
        <v>4.4560000000000004</v>
      </c>
      <c r="Y469" s="4" t="s">
        <v>47</v>
      </c>
      <c r="Z469" s="4" t="s">
        <v>47</v>
      </c>
      <c r="AA469">
        <v>48.33</v>
      </c>
    </row>
    <row r="470" spans="4:27">
      <c r="M470" s="36" t="s">
        <v>80</v>
      </c>
      <c r="N470" t="s">
        <v>83</v>
      </c>
      <c r="O470" s="26" t="s">
        <v>67</v>
      </c>
      <c r="P470" s="30">
        <v>3</v>
      </c>
      <c r="Q470" s="30">
        <v>2</v>
      </c>
      <c r="R470" s="4">
        <v>9</v>
      </c>
      <c r="S470" s="4">
        <v>0.38379999999999997</v>
      </c>
      <c r="T470" s="4">
        <v>2.5099999999999998</v>
      </c>
      <c r="U470" s="4">
        <v>3.9950000000000001</v>
      </c>
      <c r="V470" s="4">
        <v>15.8</v>
      </c>
      <c r="W470" s="4">
        <v>37.93</v>
      </c>
      <c r="X470" s="4">
        <v>6.109</v>
      </c>
      <c r="Y470" s="4" t="s">
        <v>47</v>
      </c>
      <c r="Z470" s="4" t="s">
        <v>47</v>
      </c>
      <c r="AA470">
        <v>61.51</v>
      </c>
    </row>
    <row r="471" spans="4:27">
      <c r="M471" s="36" t="s">
        <v>80</v>
      </c>
      <c r="N471" t="s">
        <v>83</v>
      </c>
      <c r="O471" s="26" t="s">
        <v>67</v>
      </c>
      <c r="P471" s="30">
        <v>3</v>
      </c>
      <c r="Q471" s="30">
        <v>2</v>
      </c>
      <c r="R471" s="4">
        <v>10</v>
      </c>
      <c r="S471" s="4">
        <v>0.52610000000000001</v>
      </c>
      <c r="T471" s="4">
        <v>3.1389999999999998</v>
      </c>
      <c r="U471" s="4">
        <v>3.996</v>
      </c>
      <c r="V471" s="4">
        <v>15.27</v>
      </c>
      <c r="W471" s="4">
        <v>34.229999999999997</v>
      </c>
      <c r="X471" s="4">
        <v>8.3740000000000006</v>
      </c>
      <c r="Y471" s="4" t="s">
        <v>47</v>
      </c>
      <c r="Z471" s="4" t="s">
        <v>47</v>
      </c>
      <c r="AA471">
        <v>76.91</v>
      </c>
    </row>
    <row r="472" spans="4:27">
      <c r="M472" s="36" t="s">
        <v>80</v>
      </c>
      <c r="N472" t="s">
        <v>83</v>
      </c>
      <c r="O472" s="26" t="s">
        <v>67</v>
      </c>
      <c r="P472" s="30">
        <v>3</v>
      </c>
      <c r="Q472" s="30">
        <v>2</v>
      </c>
      <c r="R472" s="4">
        <v>11</v>
      </c>
      <c r="S472" s="4">
        <v>0.72119999999999995</v>
      </c>
      <c r="T472" s="4">
        <v>3.883</v>
      </c>
      <c r="U472" s="4">
        <v>3.9969999999999999</v>
      </c>
      <c r="V472" s="4">
        <v>14.55</v>
      </c>
      <c r="W472" s="4">
        <v>30.54</v>
      </c>
      <c r="X472" s="4">
        <v>11.48</v>
      </c>
      <c r="Y472" s="4" t="s">
        <v>47</v>
      </c>
      <c r="Z472" s="4" t="s">
        <v>47</v>
      </c>
      <c r="AA472">
        <v>95.15</v>
      </c>
    </row>
    <row r="473" spans="4:27">
      <c r="M473" s="36" t="s">
        <v>80</v>
      </c>
      <c r="N473" t="s">
        <v>83</v>
      </c>
      <c r="O473" s="26" t="s">
        <v>67</v>
      </c>
      <c r="P473" s="30">
        <v>3</v>
      </c>
      <c r="Q473" s="30">
        <v>2</v>
      </c>
      <c r="R473" s="4">
        <v>12</v>
      </c>
      <c r="S473" s="4">
        <v>0.98860000000000003</v>
      </c>
      <c r="T473" s="4">
        <v>4.7229999999999999</v>
      </c>
      <c r="U473" s="4">
        <v>3.9980000000000002</v>
      </c>
      <c r="V473" s="4">
        <v>13.79</v>
      </c>
      <c r="W473" s="4">
        <v>26.66</v>
      </c>
      <c r="X473" s="4">
        <v>15.73</v>
      </c>
      <c r="Y473" s="4" t="s">
        <v>47</v>
      </c>
      <c r="Z473" s="4" t="s">
        <v>47</v>
      </c>
      <c r="AA473">
        <v>115.7</v>
      </c>
    </row>
    <row r="474" spans="4:27">
      <c r="M474" s="36" t="s">
        <v>80</v>
      </c>
      <c r="N474" t="s">
        <v>83</v>
      </c>
      <c r="O474" s="26" t="s">
        <v>67</v>
      </c>
      <c r="P474" s="30">
        <v>3</v>
      </c>
      <c r="Q474" s="30">
        <v>2</v>
      </c>
      <c r="R474" s="4">
        <v>13</v>
      </c>
      <c r="S474" s="4">
        <v>1.355</v>
      </c>
      <c r="T474" s="4">
        <v>5.6849999999999996</v>
      </c>
      <c r="U474" s="4">
        <v>3.9990000000000001</v>
      </c>
      <c r="V474" s="4">
        <v>13.03</v>
      </c>
      <c r="W474" s="4">
        <v>22.91</v>
      </c>
      <c r="X474" s="4">
        <v>21.57</v>
      </c>
      <c r="Y474" s="4" t="s">
        <v>47</v>
      </c>
      <c r="Z474" s="4" t="s">
        <v>47</v>
      </c>
      <c r="AA474">
        <v>139.30000000000001</v>
      </c>
    </row>
    <row r="475" spans="4:27">
      <c r="M475" s="36" t="s">
        <v>80</v>
      </c>
      <c r="N475" t="s">
        <v>83</v>
      </c>
      <c r="O475" s="26" t="s">
        <v>67</v>
      </c>
      <c r="P475" s="30">
        <v>3</v>
      </c>
      <c r="Q475" s="30">
        <v>2</v>
      </c>
      <c r="R475" s="4">
        <v>14</v>
      </c>
      <c r="S475" s="4">
        <v>1.857</v>
      </c>
      <c r="T475" s="4">
        <v>6.819</v>
      </c>
      <c r="U475" s="4">
        <v>4</v>
      </c>
      <c r="V475" s="4">
        <v>12.38</v>
      </c>
      <c r="W475" s="4">
        <v>19.46</v>
      </c>
      <c r="X475" s="4">
        <v>29.56</v>
      </c>
      <c r="Y475" s="4" t="s">
        <v>47</v>
      </c>
      <c r="Z475" s="4" t="s">
        <v>47</v>
      </c>
      <c r="AA475">
        <v>167.1</v>
      </c>
    </row>
    <row r="476" spans="4:27">
      <c r="M476" s="36" t="s">
        <v>80</v>
      </c>
      <c r="N476" t="s">
        <v>83</v>
      </c>
      <c r="O476" s="26" t="s">
        <v>67</v>
      </c>
      <c r="P476" s="30">
        <v>3</v>
      </c>
      <c r="Q476" s="30">
        <v>2</v>
      </c>
      <c r="R476" s="4">
        <v>15</v>
      </c>
      <c r="S476" s="4">
        <v>2.5459999999999998</v>
      </c>
      <c r="T476" s="4">
        <v>8.2409999999999997</v>
      </c>
      <c r="U476" s="4">
        <v>3.9969999999999999</v>
      </c>
      <c r="V476" s="4">
        <v>11.98</v>
      </c>
      <c r="W476" s="4">
        <v>16.43</v>
      </c>
      <c r="X476" s="4">
        <v>40.520000000000003</v>
      </c>
      <c r="Y476" s="4" t="s">
        <v>47</v>
      </c>
      <c r="Z476" s="4" t="s">
        <v>47</v>
      </c>
      <c r="AA476">
        <v>201.9</v>
      </c>
    </row>
    <row r="477" spans="4:27">
      <c r="M477" s="36" t="s">
        <v>80</v>
      </c>
      <c r="N477" t="s">
        <v>83</v>
      </c>
      <c r="O477" s="26" t="s">
        <v>67</v>
      </c>
      <c r="P477" s="30">
        <v>3</v>
      </c>
      <c r="Q477" s="30">
        <v>2</v>
      </c>
      <c r="R477" s="4">
        <v>16</v>
      </c>
      <c r="S477" s="4">
        <v>3.49</v>
      </c>
      <c r="T477" s="4">
        <v>10.15</v>
      </c>
      <c r="U477" s="4">
        <v>3.9990000000000001</v>
      </c>
      <c r="V477" s="4">
        <v>11.82</v>
      </c>
      <c r="W477" s="4">
        <v>13.95</v>
      </c>
      <c r="X477" s="4">
        <v>55.55</v>
      </c>
      <c r="Y477" s="4" t="s">
        <v>47</v>
      </c>
      <c r="Z477" s="4" t="s">
        <v>47</v>
      </c>
      <c r="AA477">
        <v>248.8</v>
      </c>
    </row>
    <row r="478" spans="4:27">
      <c r="M478" s="36" t="s">
        <v>80</v>
      </c>
      <c r="N478" t="s">
        <v>83</v>
      </c>
      <c r="O478" s="26" t="s">
        <v>67</v>
      </c>
      <c r="P478" s="30">
        <v>3</v>
      </c>
      <c r="Q478" s="30">
        <v>2</v>
      </c>
      <c r="R478" s="4">
        <v>17</v>
      </c>
      <c r="S478" s="4">
        <v>4.7839999999999998</v>
      </c>
      <c r="T478" s="4">
        <v>12.78</v>
      </c>
      <c r="U478" s="4">
        <v>3.9969999999999999</v>
      </c>
      <c r="V478" s="4">
        <v>11.87</v>
      </c>
      <c r="W478" s="4">
        <v>11.86</v>
      </c>
      <c r="X478" s="4">
        <v>76.14</v>
      </c>
      <c r="Y478" s="4" t="s">
        <v>47</v>
      </c>
      <c r="Z478" s="4" t="s">
        <v>47</v>
      </c>
      <c r="AA478">
        <v>313</v>
      </c>
    </row>
    <row r="479" spans="4:27">
      <c r="M479" s="36" t="s">
        <v>80</v>
      </c>
      <c r="N479" t="s">
        <v>83</v>
      </c>
      <c r="O479" s="26" t="s">
        <v>67</v>
      </c>
      <c r="P479" s="30">
        <v>3</v>
      </c>
      <c r="Q479" s="30">
        <v>2</v>
      </c>
      <c r="R479" s="4">
        <v>18</v>
      </c>
      <c r="S479" s="4">
        <v>6.5579999999999998</v>
      </c>
      <c r="T479" s="4">
        <v>16.260000000000002</v>
      </c>
      <c r="U479" s="4">
        <v>3.9969999999999999</v>
      </c>
      <c r="V479" s="4">
        <v>12.03</v>
      </c>
      <c r="W479" s="4">
        <v>9.9079999999999995</v>
      </c>
      <c r="X479" s="4">
        <v>104.4</v>
      </c>
      <c r="Y479" s="4" t="s">
        <v>47</v>
      </c>
      <c r="Z479" s="4" t="s">
        <v>47</v>
      </c>
      <c r="AA479">
        <v>398.5</v>
      </c>
    </row>
    <row r="480" spans="4:27">
      <c r="M480" s="36" t="s">
        <v>80</v>
      </c>
      <c r="N480" t="s">
        <v>83</v>
      </c>
      <c r="O480" s="26" t="s">
        <v>67</v>
      </c>
      <c r="P480" s="30">
        <v>3</v>
      </c>
      <c r="Q480" s="30">
        <v>2</v>
      </c>
      <c r="R480" s="4">
        <v>19</v>
      </c>
      <c r="S480" s="4">
        <v>8.9890000000000008</v>
      </c>
      <c r="T480" s="4">
        <v>20.74</v>
      </c>
      <c r="U480" s="4">
        <v>3.9969999999999999</v>
      </c>
      <c r="V480" s="4">
        <v>12.08</v>
      </c>
      <c r="W480" s="4">
        <v>8.01</v>
      </c>
      <c r="X480" s="4">
        <v>143.1</v>
      </c>
      <c r="Y480" s="4" t="s">
        <v>47</v>
      </c>
      <c r="Z480" s="4" t="s">
        <v>47</v>
      </c>
      <c r="AA480">
        <v>508.1</v>
      </c>
    </row>
    <row r="481" spans="13:30">
      <c r="M481" s="37" t="s">
        <v>80</v>
      </c>
      <c r="N481" t="s">
        <v>83</v>
      </c>
      <c r="O481" s="26" t="s">
        <v>67</v>
      </c>
      <c r="P481" s="28">
        <v>3</v>
      </c>
      <c r="Q481" s="28">
        <v>2</v>
      </c>
      <c r="R481" s="48">
        <v>20</v>
      </c>
      <c r="S481" s="48">
        <v>12.32</v>
      </c>
      <c r="T481" s="48">
        <v>26.12</v>
      </c>
      <c r="U481" s="48">
        <v>3.9980000000000002</v>
      </c>
      <c r="V481" s="48">
        <v>11.79</v>
      </c>
      <c r="W481" s="48">
        <v>6.2110000000000003</v>
      </c>
      <c r="X481" s="48">
        <v>196.1</v>
      </c>
      <c r="Y481" s="48" t="s">
        <v>47</v>
      </c>
      <c r="Z481" s="48" t="s">
        <v>47</v>
      </c>
      <c r="AA481" s="13">
        <v>640.1</v>
      </c>
      <c r="AB481" s="13"/>
      <c r="AC481" s="13"/>
      <c r="AD481" s="13"/>
    </row>
    <row r="482" spans="13:30">
      <c r="M482" s="33" t="s">
        <v>81</v>
      </c>
      <c r="N482" t="s">
        <v>83</v>
      </c>
      <c r="O482" s="26" t="s">
        <v>67</v>
      </c>
      <c r="P482" s="30">
        <v>1</v>
      </c>
      <c r="Q482" s="30">
        <v>1</v>
      </c>
      <c r="R482" s="4">
        <v>1</v>
      </c>
      <c r="S482" s="4">
        <v>0.99919999999999998</v>
      </c>
      <c r="T482" s="4">
        <v>77.680000000000007</v>
      </c>
      <c r="U482" s="4">
        <v>3.9289999999999998</v>
      </c>
      <c r="V482" s="4" t="s">
        <v>47</v>
      </c>
      <c r="W482" s="4" t="s">
        <v>47</v>
      </c>
      <c r="X482" s="4">
        <v>153.9</v>
      </c>
      <c r="Y482" s="4">
        <v>77.75</v>
      </c>
      <c r="Z482" s="4">
        <v>0.38179999999999997</v>
      </c>
      <c r="AA482" s="2">
        <v>1903</v>
      </c>
    </row>
    <row r="483" spans="13:30">
      <c r="M483" s="33" t="s">
        <v>81</v>
      </c>
      <c r="N483" t="s">
        <v>83</v>
      </c>
      <c r="O483" s="26" t="s">
        <v>67</v>
      </c>
      <c r="P483" s="30">
        <v>1</v>
      </c>
      <c r="Q483" s="30">
        <v>1</v>
      </c>
      <c r="R483" s="4">
        <v>2</v>
      </c>
      <c r="S483" s="4">
        <v>1.37</v>
      </c>
      <c r="T483" s="4">
        <v>91</v>
      </c>
      <c r="U483" s="4">
        <v>3.93</v>
      </c>
      <c r="V483" s="4" t="s">
        <v>47</v>
      </c>
      <c r="W483" s="4" t="s">
        <v>47</v>
      </c>
      <c r="X483" s="4">
        <v>408.3</v>
      </c>
      <c r="Y483" s="4">
        <v>66.41</v>
      </c>
      <c r="Z483" s="4">
        <v>0.52359999999999995</v>
      </c>
      <c r="AA483" s="2">
        <v>2230</v>
      </c>
    </row>
    <row r="484" spans="13:30">
      <c r="M484" s="33" t="s">
        <v>81</v>
      </c>
      <c r="N484" t="s">
        <v>83</v>
      </c>
      <c r="O484" s="26" t="s">
        <v>67</v>
      </c>
      <c r="P484" s="30">
        <v>1</v>
      </c>
      <c r="Q484" s="30">
        <v>1</v>
      </c>
      <c r="R484" s="4">
        <v>3</v>
      </c>
      <c r="S484" s="4">
        <v>1.879</v>
      </c>
      <c r="T484" s="4">
        <v>105</v>
      </c>
      <c r="U484" s="4">
        <v>3.9329999999999998</v>
      </c>
      <c r="V484" s="4" t="s">
        <v>47</v>
      </c>
      <c r="W484" s="4" t="s">
        <v>47</v>
      </c>
      <c r="X484" s="4">
        <v>757.1</v>
      </c>
      <c r="Y484" s="4">
        <v>55.88</v>
      </c>
      <c r="Z484" s="4">
        <v>0.71809999999999996</v>
      </c>
      <c r="AA484" s="2">
        <v>2572</v>
      </c>
    </row>
    <row r="485" spans="13:30">
      <c r="M485" s="33" t="s">
        <v>81</v>
      </c>
      <c r="N485" t="s">
        <v>83</v>
      </c>
      <c r="O485" s="26" t="s">
        <v>67</v>
      </c>
      <c r="P485" s="30">
        <v>1</v>
      </c>
      <c r="Q485" s="30">
        <v>1</v>
      </c>
      <c r="R485" s="4">
        <v>4</v>
      </c>
      <c r="S485" s="4">
        <v>2.5760000000000001</v>
      </c>
      <c r="T485" s="4">
        <v>122.1</v>
      </c>
      <c r="U485" s="4">
        <v>3.9359999999999999</v>
      </c>
      <c r="V485" s="4" t="s">
        <v>47</v>
      </c>
      <c r="W485" s="4" t="s">
        <v>47</v>
      </c>
      <c r="X485" s="88">
        <v>1235</v>
      </c>
      <c r="Y485" s="4">
        <v>47.42</v>
      </c>
      <c r="Z485" s="4">
        <v>0.98440000000000005</v>
      </c>
      <c r="AA485" s="2">
        <v>2992</v>
      </c>
    </row>
    <row r="486" spans="13:30">
      <c r="M486" s="33" t="s">
        <v>81</v>
      </c>
      <c r="N486" t="s">
        <v>83</v>
      </c>
      <c r="O486" s="26" t="s">
        <v>67</v>
      </c>
      <c r="P486" s="30">
        <v>1</v>
      </c>
      <c r="Q486" s="30">
        <v>1</v>
      </c>
      <c r="R486" s="4">
        <v>5</v>
      </c>
      <c r="S486" s="4">
        <v>3.5310000000000001</v>
      </c>
      <c r="T486" s="4">
        <v>142.30000000000001</v>
      </c>
      <c r="U486" s="4">
        <v>3.9340000000000002</v>
      </c>
      <c r="V486" s="4" t="s">
        <v>47</v>
      </c>
      <c r="W486" s="4" t="s">
        <v>47</v>
      </c>
      <c r="X486" s="88">
        <v>1891</v>
      </c>
      <c r="Y486" s="4">
        <v>40.29</v>
      </c>
      <c r="Z486" s="4">
        <v>1.35</v>
      </c>
      <c r="AA486" s="2">
        <v>3486</v>
      </c>
    </row>
    <row r="487" spans="13:30">
      <c r="M487" s="33" t="s">
        <v>81</v>
      </c>
      <c r="N487" t="s">
        <v>83</v>
      </c>
      <c r="O487" s="26" t="s">
        <v>67</v>
      </c>
      <c r="P487" s="30">
        <v>1</v>
      </c>
      <c r="Q487" s="30">
        <v>1</v>
      </c>
      <c r="R487" s="4">
        <v>6</v>
      </c>
      <c r="S487" s="4">
        <v>4.8410000000000002</v>
      </c>
      <c r="T487" s="4">
        <v>166.6</v>
      </c>
      <c r="U487" s="4">
        <v>3.9329999999999998</v>
      </c>
      <c r="V487" s="4" t="s">
        <v>47</v>
      </c>
      <c r="W487" s="4" t="s">
        <v>47</v>
      </c>
      <c r="X487" s="88">
        <v>2789</v>
      </c>
      <c r="Y487" s="4">
        <v>34.43</v>
      </c>
      <c r="Z487" s="4">
        <v>1.85</v>
      </c>
      <c r="AA487" s="2">
        <v>4083</v>
      </c>
    </row>
    <row r="488" spans="13:30">
      <c r="M488" s="33" t="s">
        <v>81</v>
      </c>
      <c r="N488" t="s">
        <v>83</v>
      </c>
      <c r="O488" s="26" t="s">
        <v>67</v>
      </c>
      <c r="P488" s="30">
        <v>1</v>
      </c>
      <c r="Q488" s="30">
        <v>1</v>
      </c>
      <c r="R488" s="4">
        <v>7</v>
      </c>
      <c r="S488" s="4">
        <v>6.6360000000000001</v>
      </c>
      <c r="T488" s="4">
        <v>194.5</v>
      </c>
      <c r="U488" s="4">
        <v>3.9289999999999998</v>
      </c>
      <c r="V488" s="4" t="s">
        <v>47</v>
      </c>
      <c r="W488" s="4" t="s">
        <v>47</v>
      </c>
      <c r="X488" s="88">
        <v>4020</v>
      </c>
      <c r="Y488" s="4">
        <v>29.31</v>
      </c>
      <c r="Z488" s="4">
        <v>2.536</v>
      </c>
      <c r="AA488" s="2">
        <v>4765</v>
      </c>
    </row>
    <row r="489" spans="13:30">
      <c r="M489" s="33" t="s">
        <v>81</v>
      </c>
      <c r="N489" t="s">
        <v>83</v>
      </c>
      <c r="O489" s="26" t="s">
        <v>67</v>
      </c>
      <c r="P489" s="30">
        <v>1</v>
      </c>
      <c r="Q489" s="30">
        <v>1</v>
      </c>
      <c r="R489" s="4">
        <v>8</v>
      </c>
      <c r="S489" s="4">
        <v>9.0980000000000008</v>
      </c>
      <c r="T489" s="4">
        <v>224.5</v>
      </c>
      <c r="U489" s="4">
        <v>3.93</v>
      </c>
      <c r="V489" s="4" t="s">
        <v>47</v>
      </c>
      <c r="W489" s="4" t="s">
        <v>47</v>
      </c>
      <c r="X489" s="88">
        <v>5709</v>
      </c>
      <c r="Y489" s="4">
        <v>24.68</v>
      </c>
      <c r="Z489" s="4">
        <v>3.4769999999999999</v>
      </c>
      <c r="AA489" s="2">
        <v>5502</v>
      </c>
    </row>
    <row r="490" spans="13:30">
      <c r="M490" s="33" t="s">
        <v>81</v>
      </c>
      <c r="N490" t="s">
        <v>83</v>
      </c>
      <c r="O490" s="26" t="s">
        <v>67</v>
      </c>
      <c r="P490" s="30">
        <v>1</v>
      </c>
      <c r="Q490" s="30">
        <v>1</v>
      </c>
      <c r="R490" s="4">
        <v>9</v>
      </c>
      <c r="S490" s="4">
        <v>12.47</v>
      </c>
      <c r="T490" s="4">
        <v>258</v>
      </c>
      <c r="U490" s="4">
        <v>3.931</v>
      </c>
      <c r="V490" s="4" t="s">
        <v>47</v>
      </c>
      <c r="W490" s="4" t="s">
        <v>47</v>
      </c>
      <c r="X490" s="88">
        <v>8023</v>
      </c>
      <c r="Y490" s="4">
        <v>20.69</v>
      </c>
      <c r="Z490" s="4">
        <v>4.766</v>
      </c>
      <c r="AA490" s="2">
        <v>6321</v>
      </c>
    </row>
    <row r="491" spans="13:30">
      <c r="M491" s="33" t="s">
        <v>81</v>
      </c>
      <c r="N491" t="s">
        <v>83</v>
      </c>
      <c r="O491" s="26" t="s">
        <v>67</v>
      </c>
      <c r="P491" s="30">
        <v>1</v>
      </c>
      <c r="Q491" s="30">
        <v>1</v>
      </c>
      <c r="R491" s="4">
        <v>10</v>
      </c>
      <c r="S491" s="4">
        <v>17.09</v>
      </c>
      <c r="T491" s="4">
        <v>294.5</v>
      </c>
      <c r="U491" s="4">
        <v>3.9289999999999998</v>
      </c>
      <c r="V491" s="4" t="s">
        <v>47</v>
      </c>
      <c r="W491" s="4" t="s">
        <v>47</v>
      </c>
      <c r="X491" s="88">
        <v>11200</v>
      </c>
      <c r="Y491" s="4">
        <v>17.23</v>
      </c>
      <c r="Z491" s="4">
        <v>6.5330000000000004</v>
      </c>
      <c r="AA491" s="2">
        <v>7216</v>
      </c>
    </row>
    <row r="492" spans="13:30">
      <c r="M492" s="33" t="s">
        <v>81</v>
      </c>
      <c r="N492" t="s">
        <v>83</v>
      </c>
      <c r="O492" s="26" t="s">
        <v>67</v>
      </c>
      <c r="P492" s="30">
        <v>1</v>
      </c>
      <c r="Q492" s="30">
        <v>1</v>
      </c>
      <c r="R492" s="4">
        <v>11</v>
      </c>
      <c r="S492" s="4">
        <v>23.44</v>
      </c>
      <c r="T492" s="4">
        <v>335.6</v>
      </c>
      <c r="U492" s="4">
        <v>3.9340000000000002</v>
      </c>
      <c r="V492" s="4" t="s">
        <v>47</v>
      </c>
      <c r="W492" s="4" t="s">
        <v>47</v>
      </c>
      <c r="X492" s="88">
        <v>15550</v>
      </c>
      <c r="Y492" s="4">
        <v>14.32</v>
      </c>
      <c r="Z492" s="4">
        <v>8.9570000000000007</v>
      </c>
      <c r="AA492" s="2">
        <v>8222</v>
      </c>
    </row>
    <row r="493" spans="13:30">
      <c r="M493" s="33" t="s">
        <v>81</v>
      </c>
      <c r="N493" t="s">
        <v>83</v>
      </c>
      <c r="O493" s="26" t="s">
        <v>67</v>
      </c>
      <c r="P493" s="30">
        <v>1</v>
      </c>
      <c r="Q493" s="30">
        <v>1</v>
      </c>
      <c r="R493" s="4">
        <v>12</v>
      </c>
      <c r="S493" s="4">
        <v>32.130000000000003</v>
      </c>
      <c r="T493" s="4">
        <v>376</v>
      </c>
      <c r="U493" s="4">
        <v>3.9359999999999999</v>
      </c>
      <c r="V493" s="4" t="s">
        <v>47</v>
      </c>
      <c r="W493" s="4" t="s">
        <v>47</v>
      </c>
      <c r="X493" s="88">
        <v>21510</v>
      </c>
      <c r="Y493" s="4">
        <v>11.7</v>
      </c>
      <c r="Z493" s="4">
        <v>12.28</v>
      </c>
      <c r="AA493" s="2">
        <v>9213</v>
      </c>
    </row>
    <row r="494" spans="13:30">
      <c r="M494" s="33" t="s">
        <v>81</v>
      </c>
      <c r="N494" t="s">
        <v>83</v>
      </c>
      <c r="O494" s="26" t="s">
        <v>67</v>
      </c>
      <c r="P494" s="30">
        <v>1</v>
      </c>
      <c r="Q494" s="30">
        <v>1</v>
      </c>
      <c r="R494" s="4">
        <v>13</v>
      </c>
      <c r="S494" s="4">
        <v>44.05</v>
      </c>
      <c r="T494" s="4">
        <v>412.4</v>
      </c>
      <c r="U494" s="4">
        <v>3.9369999999999998</v>
      </c>
      <c r="V494" s="4" t="s">
        <v>47</v>
      </c>
      <c r="W494" s="4" t="s">
        <v>47</v>
      </c>
      <c r="X494" s="88">
        <v>29690</v>
      </c>
      <c r="Y494" s="4">
        <v>9.3629999999999995</v>
      </c>
      <c r="Z494" s="4">
        <v>16.84</v>
      </c>
      <c r="AA494" s="2">
        <v>10100</v>
      </c>
    </row>
    <row r="495" spans="13:30">
      <c r="M495" s="33" t="s">
        <v>81</v>
      </c>
      <c r="N495" t="s">
        <v>83</v>
      </c>
      <c r="O495" s="26" t="s">
        <v>67</v>
      </c>
      <c r="P495" s="30">
        <v>1</v>
      </c>
      <c r="Q495" s="30">
        <v>1</v>
      </c>
      <c r="R495" s="4">
        <v>14</v>
      </c>
      <c r="S495" s="4">
        <v>60.39</v>
      </c>
      <c r="T495" s="4">
        <v>445.4</v>
      </c>
      <c r="U495" s="4">
        <v>3.9390000000000001</v>
      </c>
      <c r="V495" s="4" t="s">
        <v>47</v>
      </c>
      <c r="W495" s="4" t="s">
        <v>47</v>
      </c>
      <c r="X495" s="88">
        <v>40900</v>
      </c>
      <c r="Y495" s="4">
        <v>7.3760000000000003</v>
      </c>
      <c r="Z495" s="4">
        <v>23.08</v>
      </c>
      <c r="AA495" s="2">
        <v>10910</v>
      </c>
    </row>
    <row r="496" spans="13:30">
      <c r="M496" s="33" t="s">
        <v>81</v>
      </c>
      <c r="N496" t="s">
        <v>83</v>
      </c>
      <c r="O496" s="26" t="s">
        <v>67</v>
      </c>
      <c r="P496" s="30">
        <v>1</v>
      </c>
      <c r="Q496" s="30">
        <v>1</v>
      </c>
      <c r="R496" s="4">
        <v>15</v>
      </c>
      <c r="S496" s="4">
        <v>82.79</v>
      </c>
      <c r="T496" s="4">
        <v>468.8</v>
      </c>
      <c r="U496" s="4">
        <v>3.9420000000000002</v>
      </c>
      <c r="V496" s="4" t="s">
        <v>47</v>
      </c>
      <c r="W496" s="4" t="s">
        <v>47</v>
      </c>
      <c r="X496" s="88">
        <v>56270</v>
      </c>
      <c r="Y496" s="4">
        <v>5.6619999999999999</v>
      </c>
      <c r="Z496" s="4">
        <v>31.65</v>
      </c>
      <c r="AA496" s="2">
        <v>11490</v>
      </c>
    </row>
    <row r="497" spans="13:27">
      <c r="M497" s="33" t="s">
        <v>81</v>
      </c>
      <c r="N497" t="s">
        <v>83</v>
      </c>
      <c r="O497" s="26" t="s">
        <v>67</v>
      </c>
      <c r="P497" s="30">
        <v>1</v>
      </c>
      <c r="Q497" s="30">
        <v>1</v>
      </c>
      <c r="R497" s="4">
        <v>16</v>
      </c>
      <c r="S497" s="4">
        <v>113.5</v>
      </c>
      <c r="T497" s="4">
        <v>482.8</v>
      </c>
      <c r="U497" s="4">
        <v>3.94</v>
      </c>
      <c r="V497" s="4" t="s">
        <v>47</v>
      </c>
      <c r="W497" s="4" t="s">
        <v>47</v>
      </c>
      <c r="X497" s="88">
        <v>77340</v>
      </c>
      <c r="Y497" s="4">
        <v>4.2549999999999999</v>
      </c>
      <c r="Z497" s="4">
        <v>43.38</v>
      </c>
      <c r="AA497" s="2">
        <v>11830</v>
      </c>
    </row>
    <row r="498" spans="13:27">
      <c r="M498" s="33" t="s">
        <v>81</v>
      </c>
      <c r="N498" t="s">
        <v>83</v>
      </c>
      <c r="O498" s="26" t="s">
        <v>67</v>
      </c>
      <c r="P498" s="30">
        <v>1</v>
      </c>
      <c r="Q498" s="30">
        <v>1</v>
      </c>
      <c r="R498" s="4">
        <v>17</v>
      </c>
      <c r="S498" s="4">
        <v>155.5</v>
      </c>
      <c r="T498" s="4">
        <v>490.1</v>
      </c>
      <c r="U498" s="4">
        <v>3.9420000000000002</v>
      </c>
      <c r="V498" s="4" t="s">
        <v>47</v>
      </c>
      <c r="W498" s="4" t="s">
        <v>47</v>
      </c>
      <c r="X498" s="88">
        <v>106200</v>
      </c>
      <c r="Y498" s="4">
        <v>3.1509999999999998</v>
      </c>
      <c r="Z498" s="4">
        <v>59.45</v>
      </c>
      <c r="AA498" s="2">
        <v>12010</v>
      </c>
    </row>
    <row r="499" spans="13:27">
      <c r="M499" s="33" t="s">
        <v>81</v>
      </c>
      <c r="N499" t="s">
        <v>83</v>
      </c>
      <c r="O499" s="26" t="s">
        <v>67</v>
      </c>
      <c r="P499" s="30">
        <v>1</v>
      </c>
      <c r="Q499" s="30">
        <v>1</v>
      </c>
      <c r="R499" s="4">
        <v>18</v>
      </c>
      <c r="S499" s="4">
        <v>213.1</v>
      </c>
      <c r="T499" s="4">
        <v>492.8</v>
      </c>
      <c r="U499" s="4">
        <v>3.9460000000000002</v>
      </c>
      <c r="V499" s="4" t="s">
        <v>47</v>
      </c>
      <c r="W499" s="4" t="s">
        <v>47</v>
      </c>
      <c r="X499" s="88">
        <v>145800</v>
      </c>
      <c r="Y499" s="4">
        <v>2.3119999999999998</v>
      </c>
      <c r="Z499" s="4">
        <v>81.48</v>
      </c>
      <c r="AA499" s="2">
        <v>12080</v>
      </c>
    </row>
    <row r="500" spans="13:27">
      <c r="M500" s="33" t="s">
        <v>81</v>
      </c>
      <c r="N500" t="s">
        <v>83</v>
      </c>
      <c r="O500" s="26" t="s">
        <v>67</v>
      </c>
      <c r="P500" s="30">
        <v>1</v>
      </c>
      <c r="Q500" s="30">
        <v>1</v>
      </c>
      <c r="R500" s="4">
        <v>19</v>
      </c>
      <c r="S500" s="4">
        <v>292.10000000000002</v>
      </c>
      <c r="T500" s="4">
        <v>495.2</v>
      </c>
      <c r="U500" s="4">
        <v>3.9470000000000001</v>
      </c>
      <c r="V500" s="4" t="s">
        <v>47</v>
      </c>
      <c r="W500" s="4" t="s">
        <v>47</v>
      </c>
      <c r="X500" s="88">
        <v>200100</v>
      </c>
      <c r="Y500" s="4">
        <v>1.6950000000000001</v>
      </c>
      <c r="Z500" s="4">
        <v>111.7</v>
      </c>
      <c r="AA500" s="2">
        <v>12130</v>
      </c>
    </row>
    <row r="501" spans="13:27">
      <c r="M501" s="33" t="s">
        <v>81</v>
      </c>
      <c r="N501" t="s">
        <v>83</v>
      </c>
      <c r="O501" s="26" t="s">
        <v>67</v>
      </c>
      <c r="P501" s="28">
        <v>1</v>
      </c>
      <c r="Q501" s="28">
        <v>1</v>
      </c>
      <c r="R501" s="4">
        <v>20</v>
      </c>
      <c r="S501" s="4">
        <v>400.3</v>
      </c>
      <c r="T501" s="4">
        <v>499.4</v>
      </c>
      <c r="U501" s="4">
        <v>3.9489999999999998</v>
      </c>
      <c r="V501" s="4" t="s">
        <v>47</v>
      </c>
      <c r="W501" s="4" t="s">
        <v>47</v>
      </c>
      <c r="X501" s="88">
        <v>274500</v>
      </c>
      <c r="Y501" s="4">
        <v>1.248</v>
      </c>
      <c r="Z501" s="4">
        <v>153</v>
      </c>
      <c r="AA501" s="2">
        <v>12240</v>
      </c>
    </row>
    <row r="502" spans="13:27">
      <c r="M502" s="33" t="s">
        <v>81</v>
      </c>
      <c r="N502" t="s">
        <v>83</v>
      </c>
      <c r="O502" s="26" t="s">
        <v>67</v>
      </c>
      <c r="P502" s="30">
        <v>2</v>
      </c>
      <c r="Q502" s="30">
        <v>1</v>
      </c>
      <c r="R502" s="4">
        <v>1</v>
      </c>
      <c r="S502" s="4">
        <v>0.99319999999999997</v>
      </c>
      <c r="T502" s="4">
        <v>41.9</v>
      </c>
      <c r="U502" s="4">
        <v>3.9870000000000001</v>
      </c>
      <c r="V502" s="4" t="s">
        <v>47</v>
      </c>
      <c r="W502" s="4" t="s">
        <v>47</v>
      </c>
      <c r="X502" s="4">
        <v>147.69999999999999</v>
      </c>
      <c r="Y502" s="4">
        <v>42.19</v>
      </c>
      <c r="Z502" s="4">
        <v>0.3795</v>
      </c>
      <c r="AA502" s="2">
        <v>1027</v>
      </c>
    </row>
    <row r="503" spans="13:27">
      <c r="M503" s="33" t="s">
        <v>81</v>
      </c>
      <c r="N503" t="s">
        <v>83</v>
      </c>
      <c r="O503" s="26" t="s">
        <v>67</v>
      </c>
      <c r="P503" s="30">
        <v>2</v>
      </c>
      <c r="Q503" s="30">
        <v>1</v>
      </c>
      <c r="R503" s="4">
        <v>2</v>
      </c>
      <c r="S503" s="4">
        <v>1.37</v>
      </c>
      <c r="T503" s="4">
        <v>56.48</v>
      </c>
      <c r="U503" s="4">
        <v>3.99</v>
      </c>
      <c r="V503" s="4" t="s">
        <v>47</v>
      </c>
      <c r="W503" s="4" t="s">
        <v>47</v>
      </c>
      <c r="X503" s="4">
        <v>401.6</v>
      </c>
      <c r="Y503" s="4">
        <v>41.24</v>
      </c>
      <c r="Z503" s="4">
        <v>0.52349999999999997</v>
      </c>
      <c r="AA503" s="2">
        <v>1384</v>
      </c>
    </row>
    <row r="504" spans="13:27">
      <c r="M504" s="33" t="s">
        <v>81</v>
      </c>
      <c r="N504" t="s">
        <v>83</v>
      </c>
      <c r="O504" s="26" t="s">
        <v>67</v>
      </c>
      <c r="P504" s="30">
        <v>2</v>
      </c>
      <c r="Q504" s="30">
        <v>1</v>
      </c>
      <c r="R504" s="4">
        <v>3</v>
      </c>
      <c r="S504" s="4">
        <v>1.88</v>
      </c>
      <c r="T504" s="4">
        <v>59.71</v>
      </c>
      <c r="U504" s="4">
        <v>3.9889999999999999</v>
      </c>
      <c r="V504" s="4" t="s">
        <v>47</v>
      </c>
      <c r="W504" s="4" t="s">
        <v>47</v>
      </c>
      <c r="X504" s="4">
        <v>751</v>
      </c>
      <c r="Y504" s="4">
        <v>31.76</v>
      </c>
      <c r="Z504" s="4">
        <v>0.71840000000000004</v>
      </c>
      <c r="AA504" s="2">
        <v>1463</v>
      </c>
    </row>
    <row r="505" spans="13:27">
      <c r="M505" s="33" t="s">
        <v>81</v>
      </c>
      <c r="N505" t="s">
        <v>83</v>
      </c>
      <c r="O505" s="26" t="s">
        <v>67</v>
      </c>
      <c r="P505" s="30">
        <v>2</v>
      </c>
      <c r="Q505" s="30">
        <v>1</v>
      </c>
      <c r="R505" s="4">
        <v>4</v>
      </c>
      <c r="S505" s="4">
        <v>2.5760000000000001</v>
      </c>
      <c r="T505" s="4">
        <v>63.21</v>
      </c>
      <c r="U505" s="4">
        <v>3.9910000000000001</v>
      </c>
      <c r="V505" s="4" t="s">
        <v>47</v>
      </c>
      <c r="W505" s="4" t="s">
        <v>47</v>
      </c>
      <c r="X505" s="88">
        <v>1230</v>
      </c>
      <c r="Y505" s="4">
        <v>24.54</v>
      </c>
      <c r="Z505" s="4">
        <v>0.98440000000000005</v>
      </c>
      <c r="AA505" s="2">
        <v>1549</v>
      </c>
    </row>
    <row r="506" spans="13:27">
      <c r="M506" s="33" t="s">
        <v>81</v>
      </c>
      <c r="N506" t="s">
        <v>83</v>
      </c>
      <c r="O506" s="26" t="s">
        <v>67</v>
      </c>
      <c r="P506" s="30">
        <v>2</v>
      </c>
      <c r="Q506" s="30">
        <v>1</v>
      </c>
      <c r="R506" s="4">
        <v>5</v>
      </c>
      <c r="S506" s="4">
        <v>3.5310000000000001</v>
      </c>
      <c r="T506" s="4">
        <v>67.62</v>
      </c>
      <c r="U506" s="4">
        <v>3.9910000000000001</v>
      </c>
      <c r="V506" s="4" t="s">
        <v>47</v>
      </c>
      <c r="W506" s="4" t="s">
        <v>47</v>
      </c>
      <c r="X506" s="88">
        <v>1886</v>
      </c>
      <c r="Y506" s="4">
        <v>19.149999999999999</v>
      </c>
      <c r="Z506" s="4">
        <v>1.349</v>
      </c>
      <c r="AA506" s="2">
        <v>1657</v>
      </c>
    </row>
    <row r="507" spans="13:27">
      <c r="M507" s="33" t="s">
        <v>81</v>
      </c>
      <c r="N507" t="s">
        <v>83</v>
      </c>
      <c r="O507" s="26" t="s">
        <v>67</v>
      </c>
      <c r="P507" s="30">
        <v>2</v>
      </c>
      <c r="Q507" s="30">
        <v>1</v>
      </c>
      <c r="R507" s="4">
        <v>6</v>
      </c>
      <c r="S507" s="4">
        <v>4.84</v>
      </c>
      <c r="T507" s="4">
        <v>72.28</v>
      </c>
      <c r="U507" s="4">
        <v>3.99</v>
      </c>
      <c r="V507" s="4" t="s">
        <v>47</v>
      </c>
      <c r="W507" s="4" t="s">
        <v>47</v>
      </c>
      <c r="X507" s="88">
        <v>2786</v>
      </c>
      <c r="Y507" s="4">
        <v>14.93</v>
      </c>
      <c r="Z507" s="4">
        <v>1.85</v>
      </c>
      <c r="AA507" s="2">
        <v>1771</v>
      </c>
    </row>
    <row r="508" spans="13:27">
      <c r="M508" s="33" t="s">
        <v>81</v>
      </c>
      <c r="N508" t="s">
        <v>83</v>
      </c>
      <c r="O508" s="26" t="s">
        <v>67</v>
      </c>
      <c r="P508" s="30">
        <v>2</v>
      </c>
      <c r="Q508" s="30">
        <v>1</v>
      </c>
      <c r="R508" s="4">
        <v>7</v>
      </c>
      <c r="S508" s="4">
        <v>6.6340000000000003</v>
      </c>
      <c r="T508" s="4">
        <v>77.52</v>
      </c>
      <c r="U508" s="4">
        <v>3.992</v>
      </c>
      <c r="V508" s="4" t="s">
        <v>47</v>
      </c>
      <c r="W508" s="4" t="s">
        <v>47</v>
      </c>
      <c r="X508" s="88">
        <v>4019</v>
      </c>
      <c r="Y508" s="4">
        <v>11.68</v>
      </c>
      <c r="Z508" s="4">
        <v>2.5350000000000001</v>
      </c>
      <c r="AA508" s="2">
        <v>1899</v>
      </c>
    </row>
    <row r="509" spans="13:27">
      <c r="M509" s="33" t="s">
        <v>81</v>
      </c>
      <c r="N509" t="s">
        <v>83</v>
      </c>
      <c r="O509" s="26" t="s">
        <v>67</v>
      </c>
      <c r="P509" s="30">
        <v>2</v>
      </c>
      <c r="Q509" s="30">
        <v>1</v>
      </c>
      <c r="R509" s="4">
        <v>8</v>
      </c>
      <c r="S509" s="4">
        <v>9.093</v>
      </c>
      <c r="T509" s="4">
        <v>83.24</v>
      </c>
      <c r="U509" s="4">
        <v>3.9910000000000001</v>
      </c>
      <c r="V509" s="4" t="s">
        <v>47</v>
      </c>
      <c r="W509" s="4" t="s">
        <v>47</v>
      </c>
      <c r="X509" s="88">
        <v>5709</v>
      </c>
      <c r="Y509" s="4">
        <v>9.1530000000000005</v>
      </c>
      <c r="Z509" s="4">
        <v>3.4750000000000001</v>
      </c>
      <c r="AA509" s="2">
        <v>2039</v>
      </c>
    </row>
    <row r="510" spans="13:27">
      <c r="M510" s="33" t="s">
        <v>81</v>
      </c>
      <c r="N510" t="s">
        <v>83</v>
      </c>
      <c r="O510" s="26" t="s">
        <v>67</v>
      </c>
      <c r="P510" s="30">
        <v>2</v>
      </c>
      <c r="Q510" s="30">
        <v>1</v>
      </c>
      <c r="R510" s="4">
        <v>9</v>
      </c>
      <c r="S510" s="4">
        <v>12.46</v>
      </c>
      <c r="T510" s="4">
        <v>89.91</v>
      </c>
      <c r="U510" s="4">
        <v>3.9929999999999999</v>
      </c>
      <c r="V510" s="4" t="s">
        <v>47</v>
      </c>
      <c r="W510" s="4" t="s">
        <v>47</v>
      </c>
      <c r="X510" s="88">
        <v>8026</v>
      </c>
      <c r="Y510" s="4">
        <v>7.2140000000000004</v>
      </c>
      <c r="Z510" s="4">
        <v>4.7629999999999999</v>
      </c>
      <c r="AA510" s="2">
        <v>2203</v>
      </c>
    </row>
    <row r="511" spans="13:27">
      <c r="M511" s="33" t="s">
        <v>81</v>
      </c>
      <c r="N511" t="s">
        <v>83</v>
      </c>
      <c r="O511" s="26" t="s">
        <v>67</v>
      </c>
      <c r="P511" s="30">
        <v>2</v>
      </c>
      <c r="Q511" s="30">
        <v>1</v>
      </c>
      <c r="R511" s="4">
        <v>10</v>
      </c>
      <c r="S511" s="4">
        <v>17.09</v>
      </c>
      <c r="T511" s="4">
        <v>97.39</v>
      </c>
      <c r="U511" s="4">
        <v>3.99</v>
      </c>
      <c r="V511" s="4" t="s">
        <v>47</v>
      </c>
      <c r="W511" s="4" t="s">
        <v>47</v>
      </c>
      <c r="X511" s="88">
        <v>11200</v>
      </c>
      <c r="Y511" s="4">
        <v>5.7</v>
      </c>
      <c r="Z511" s="4">
        <v>6.53</v>
      </c>
      <c r="AA511" s="2">
        <v>2386</v>
      </c>
    </row>
    <row r="512" spans="13:27">
      <c r="M512" s="33" t="s">
        <v>81</v>
      </c>
      <c r="N512" t="s">
        <v>83</v>
      </c>
      <c r="O512" s="26" t="s">
        <v>67</v>
      </c>
      <c r="P512" s="30">
        <v>2</v>
      </c>
      <c r="Q512" s="30">
        <v>1</v>
      </c>
      <c r="R512" s="4">
        <v>11</v>
      </c>
      <c r="S512" s="4">
        <v>23.42</v>
      </c>
      <c r="T512" s="4">
        <v>106.7</v>
      </c>
      <c r="U512" s="4">
        <v>3.992</v>
      </c>
      <c r="V512" s="4" t="s">
        <v>47</v>
      </c>
      <c r="W512" s="4" t="s">
        <v>47</v>
      </c>
      <c r="X512" s="88">
        <v>15560</v>
      </c>
      <c r="Y512" s="4">
        <v>4.5549999999999997</v>
      </c>
      <c r="Z512" s="4">
        <v>8.9489999999999998</v>
      </c>
      <c r="AA512" s="2">
        <v>2613</v>
      </c>
    </row>
    <row r="513" spans="13:27">
      <c r="M513" s="33" t="s">
        <v>81</v>
      </c>
      <c r="N513" t="s">
        <v>83</v>
      </c>
      <c r="O513" s="26" t="s">
        <v>67</v>
      </c>
      <c r="P513" s="30">
        <v>2</v>
      </c>
      <c r="Q513" s="30">
        <v>1</v>
      </c>
      <c r="R513" s="4">
        <v>12</v>
      </c>
      <c r="S513" s="4">
        <v>32.1</v>
      </c>
      <c r="T513" s="4">
        <v>119.3</v>
      </c>
      <c r="U513" s="4">
        <v>3.9910000000000001</v>
      </c>
      <c r="V513" s="4" t="s">
        <v>47</v>
      </c>
      <c r="W513" s="4" t="s">
        <v>47</v>
      </c>
      <c r="X513" s="88">
        <v>21520</v>
      </c>
      <c r="Y513" s="4">
        <v>3.718</v>
      </c>
      <c r="Z513" s="4">
        <v>12.27</v>
      </c>
      <c r="AA513" s="2">
        <v>2924</v>
      </c>
    </row>
    <row r="514" spans="13:27">
      <c r="M514" s="33" t="s">
        <v>81</v>
      </c>
      <c r="N514" t="s">
        <v>83</v>
      </c>
      <c r="O514" s="26" t="s">
        <v>67</v>
      </c>
      <c r="P514" s="30">
        <v>2</v>
      </c>
      <c r="Q514" s="30">
        <v>1</v>
      </c>
      <c r="R514" s="4">
        <v>13</v>
      </c>
      <c r="S514" s="4">
        <v>44</v>
      </c>
      <c r="T514" s="4">
        <v>134.69999999999999</v>
      </c>
      <c r="U514" s="4">
        <v>3.99</v>
      </c>
      <c r="V514" s="4" t="s">
        <v>47</v>
      </c>
      <c r="W514" s="4" t="s">
        <v>47</v>
      </c>
      <c r="X514" s="88">
        <v>29700</v>
      </c>
      <c r="Y514" s="4">
        <v>3.0619999999999998</v>
      </c>
      <c r="Z514" s="4">
        <v>16.809999999999999</v>
      </c>
      <c r="AA514" s="2">
        <v>3301</v>
      </c>
    </row>
    <row r="515" spans="13:27">
      <c r="M515" s="33" t="s">
        <v>81</v>
      </c>
      <c r="N515" t="s">
        <v>83</v>
      </c>
      <c r="O515" s="26" t="s">
        <v>67</v>
      </c>
      <c r="P515" s="30">
        <v>2</v>
      </c>
      <c r="Q515" s="30">
        <v>1</v>
      </c>
      <c r="R515" s="4">
        <v>14</v>
      </c>
      <c r="S515" s="4">
        <v>60.31</v>
      </c>
      <c r="T515" s="4">
        <v>154.5</v>
      </c>
      <c r="U515" s="4">
        <v>3.9929999999999999</v>
      </c>
      <c r="V515" s="4" t="s">
        <v>47</v>
      </c>
      <c r="W515" s="4" t="s">
        <v>47</v>
      </c>
      <c r="X515" s="88">
        <v>40910</v>
      </c>
      <c r="Y515" s="4">
        <v>2.5619999999999998</v>
      </c>
      <c r="Z515" s="4">
        <v>23.05</v>
      </c>
      <c r="AA515" s="2">
        <v>3786</v>
      </c>
    </row>
    <row r="516" spans="13:27">
      <c r="M516" s="33" t="s">
        <v>81</v>
      </c>
      <c r="N516" t="s">
        <v>83</v>
      </c>
      <c r="O516" s="26" t="s">
        <v>67</v>
      </c>
      <c r="P516" s="30">
        <v>2</v>
      </c>
      <c r="Q516" s="30">
        <v>1</v>
      </c>
      <c r="R516" s="4">
        <v>15</v>
      </c>
      <c r="S516" s="4">
        <v>82.67</v>
      </c>
      <c r="T516" s="4">
        <v>179.2</v>
      </c>
      <c r="U516" s="4">
        <v>3.9940000000000002</v>
      </c>
      <c r="V516" s="4" t="s">
        <v>47</v>
      </c>
      <c r="W516" s="4" t="s">
        <v>47</v>
      </c>
      <c r="X516" s="88">
        <v>56270</v>
      </c>
      <c r="Y516" s="4">
        <v>2.1669999999999998</v>
      </c>
      <c r="Z516" s="4">
        <v>31.59</v>
      </c>
      <c r="AA516" s="2">
        <v>4390</v>
      </c>
    </row>
    <row r="517" spans="13:27">
      <c r="M517" s="33" t="s">
        <v>81</v>
      </c>
      <c r="N517" t="s">
        <v>83</v>
      </c>
      <c r="O517" s="26" t="s">
        <v>67</v>
      </c>
      <c r="P517" s="30">
        <v>2</v>
      </c>
      <c r="Q517" s="30">
        <v>1</v>
      </c>
      <c r="R517" s="4">
        <v>16</v>
      </c>
      <c r="S517" s="4">
        <v>113.3</v>
      </c>
      <c r="T517" s="4">
        <v>210.8</v>
      </c>
      <c r="U517" s="4">
        <v>3.992</v>
      </c>
      <c r="V517" s="4" t="s">
        <v>47</v>
      </c>
      <c r="W517" s="4" t="s">
        <v>47</v>
      </c>
      <c r="X517" s="88">
        <v>77330</v>
      </c>
      <c r="Y517" s="4">
        <v>1.861</v>
      </c>
      <c r="Z517" s="4">
        <v>43.31</v>
      </c>
      <c r="AA517" s="2">
        <v>5166</v>
      </c>
    </row>
    <row r="518" spans="13:27">
      <c r="M518" s="33" t="s">
        <v>81</v>
      </c>
      <c r="N518" t="s">
        <v>83</v>
      </c>
      <c r="O518" s="26" t="s">
        <v>67</v>
      </c>
      <c r="P518" s="30">
        <v>2</v>
      </c>
      <c r="Q518" s="30">
        <v>1</v>
      </c>
      <c r="R518" s="4">
        <v>17</v>
      </c>
      <c r="S518" s="4">
        <v>155.30000000000001</v>
      </c>
      <c r="T518" s="4">
        <v>253.1</v>
      </c>
      <c r="U518" s="4">
        <v>3.9940000000000002</v>
      </c>
      <c r="V518" s="4" t="s">
        <v>47</v>
      </c>
      <c r="W518" s="4" t="s">
        <v>47</v>
      </c>
      <c r="X518" s="88">
        <v>106200</v>
      </c>
      <c r="Y518" s="4">
        <v>1.629</v>
      </c>
      <c r="Z518" s="4">
        <v>59.37</v>
      </c>
      <c r="AA518" s="2">
        <v>6201</v>
      </c>
    </row>
    <row r="519" spans="13:27">
      <c r="M519" s="33" t="s">
        <v>81</v>
      </c>
      <c r="N519" t="s">
        <v>83</v>
      </c>
      <c r="O519" s="26" t="s">
        <v>67</v>
      </c>
      <c r="P519" s="30">
        <v>2</v>
      </c>
      <c r="Q519" s="30">
        <v>1</v>
      </c>
      <c r="R519" s="4">
        <v>18</v>
      </c>
      <c r="S519" s="4">
        <v>212.9</v>
      </c>
      <c r="T519" s="4">
        <v>306.10000000000002</v>
      </c>
      <c r="U519" s="4">
        <v>3.9950000000000001</v>
      </c>
      <c r="V519" s="4" t="s">
        <v>47</v>
      </c>
      <c r="W519" s="4" t="s">
        <v>47</v>
      </c>
      <c r="X519" s="88">
        <v>145800</v>
      </c>
      <c r="Y519" s="4">
        <v>1.4370000000000001</v>
      </c>
      <c r="Z519" s="4">
        <v>81.38</v>
      </c>
      <c r="AA519" s="2">
        <v>7499</v>
      </c>
    </row>
    <row r="520" spans="13:27">
      <c r="M520" s="33" t="s">
        <v>81</v>
      </c>
      <c r="N520" t="s">
        <v>83</v>
      </c>
      <c r="O520" s="26" t="s">
        <v>67</v>
      </c>
      <c r="P520" s="30">
        <v>2</v>
      </c>
      <c r="Q520" s="30">
        <v>1</v>
      </c>
      <c r="R520" s="4">
        <v>19</v>
      </c>
      <c r="S520" s="4">
        <v>291.89999999999998</v>
      </c>
      <c r="T520" s="4">
        <v>366.7</v>
      </c>
      <c r="U520" s="4">
        <v>3.9929999999999999</v>
      </c>
      <c r="V520" s="4" t="s">
        <v>47</v>
      </c>
      <c r="W520" s="4" t="s">
        <v>47</v>
      </c>
      <c r="X520" s="88">
        <v>200000</v>
      </c>
      <c r="Y520" s="4">
        <v>1.256</v>
      </c>
      <c r="Z520" s="4">
        <v>111.6</v>
      </c>
      <c r="AA520" s="2">
        <v>8984</v>
      </c>
    </row>
    <row r="521" spans="13:27">
      <c r="M521" s="33" t="s">
        <v>81</v>
      </c>
      <c r="N521" t="s">
        <v>83</v>
      </c>
      <c r="O521" s="26" t="s">
        <v>67</v>
      </c>
      <c r="P521" s="28">
        <v>2</v>
      </c>
      <c r="Q521" s="28">
        <v>1</v>
      </c>
      <c r="R521" s="4">
        <v>20</v>
      </c>
      <c r="S521" s="4">
        <v>400.2</v>
      </c>
      <c r="T521" s="4">
        <v>424.7</v>
      </c>
      <c r="U521" s="4">
        <v>3.9950000000000001</v>
      </c>
      <c r="V521" s="4" t="s">
        <v>47</v>
      </c>
      <c r="W521" s="4" t="s">
        <v>47</v>
      </c>
      <c r="X521" s="88">
        <v>274300</v>
      </c>
      <c r="Y521" s="4">
        <v>1.0609999999999999</v>
      </c>
      <c r="Z521" s="4">
        <v>153</v>
      </c>
      <c r="AA521" s="2">
        <v>10410</v>
      </c>
    </row>
    <row r="522" spans="13:27">
      <c r="M522" s="33" t="s">
        <v>81</v>
      </c>
      <c r="N522" t="s">
        <v>83</v>
      </c>
      <c r="O522" s="26" t="s">
        <v>67</v>
      </c>
      <c r="P522" s="30">
        <v>3</v>
      </c>
      <c r="Q522" s="30">
        <v>1</v>
      </c>
      <c r="R522" s="4">
        <v>1</v>
      </c>
      <c r="S522" s="4">
        <v>0.99299999999999999</v>
      </c>
      <c r="T522" s="4">
        <v>38.200000000000003</v>
      </c>
      <c r="U522" s="4">
        <v>3.9980000000000002</v>
      </c>
      <c r="V522" s="4" t="s">
        <v>47</v>
      </c>
      <c r="W522" s="4" t="s">
        <v>47</v>
      </c>
      <c r="X522" s="4">
        <v>147.5</v>
      </c>
      <c r="Y522" s="4">
        <v>38.47</v>
      </c>
      <c r="Z522" s="4">
        <v>0.3795</v>
      </c>
      <c r="AA522">
        <v>936</v>
      </c>
    </row>
    <row r="523" spans="13:27">
      <c r="M523" s="33" t="s">
        <v>81</v>
      </c>
      <c r="N523" t="s">
        <v>83</v>
      </c>
      <c r="O523" s="26" t="s">
        <v>67</v>
      </c>
      <c r="P523" s="30">
        <v>3</v>
      </c>
      <c r="Q523" s="30">
        <v>1</v>
      </c>
      <c r="R523" s="4">
        <v>2</v>
      </c>
      <c r="S523" s="4">
        <v>1.37</v>
      </c>
      <c r="T523" s="4">
        <v>50.88</v>
      </c>
      <c r="U523" s="4">
        <v>4</v>
      </c>
      <c r="V523" s="4" t="s">
        <v>47</v>
      </c>
      <c r="W523" s="4" t="s">
        <v>47</v>
      </c>
      <c r="X523" s="4">
        <v>401.5</v>
      </c>
      <c r="Y523" s="4">
        <v>37.130000000000003</v>
      </c>
      <c r="Z523" s="4">
        <v>0.52359999999999995</v>
      </c>
      <c r="AA523" s="2">
        <v>1247</v>
      </c>
    </row>
    <row r="524" spans="13:27">
      <c r="M524" s="33" t="s">
        <v>81</v>
      </c>
      <c r="N524" t="s">
        <v>83</v>
      </c>
      <c r="O524" s="26" t="s">
        <v>67</v>
      </c>
      <c r="P524" s="30">
        <v>3</v>
      </c>
      <c r="Q524" s="30">
        <v>1</v>
      </c>
      <c r="R524" s="4">
        <v>3</v>
      </c>
      <c r="S524" s="4">
        <v>1.88</v>
      </c>
      <c r="T524" s="4">
        <v>53.75</v>
      </c>
      <c r="U524" s="4">
        <v>4</v>
      </c>
      <c r="V524" s="4" t="s">
        <v>47</v>
      </c>
      <c r="W524" s="4" t="s">
        <v>47</v>
      </c>
      <c r="X524" s="4">
        <v>750.9</v>
      </c>
      <c r="Y524" s="4">
        <v>28.59</v>
      </c>
      <c r="Z524" s="4">
        <v>0.71840000000000004</v>
      </c>
      <c r="AA524" s="2">
        <v>1317</v>
      </c>
    </row>
    <row r="525" spans="13:27">
      <c r="M525" s="33" t="s">
        <v>81</v>
      </c>
      <c r="N525" t="s">
        <v>83</v>
      </c>
      <c r="O525" s="26" t="s">
        <v>67</v>
      </c>
      <c r="P525" s="30">
        <v>3</v>
      </c>
      <c r="Q525" s="30">
        <v>1</v>
      </c>
      <c r="R525" s="4">
        <v>4</v>
      </c>
      <c r="S525" s="4">
        <v>2.5760000000000001</v>
      </c>
      <c r="T525" s="4">
        <v>56.76</v>
      </c>
      <c r="U525" s="4">
        <v>3.9969999999999999</v>
      </c>
      <c r="V525" s="4" t="s">
        <v>47</v>
      </c>
      <c r="W525" s="4" t="s">
        <v>47</v>
      </c>
      <c r="X525" s="88">
        <v>1230</v>
      </c>
      <c r="Y525" s="4">
        <v>22.04</v>
      </c>
      <c r="Z525" s="4">
        <v>0.98440000000000005</v>
      </c>
      <c r="AA525" s="2">
        <v>1391</v>
      </c>
    </row>
    <row r="526" spans="13:27">
      <c r="M526" s="33" t="s">
        <v>81</v>
      </c>
      <c r="N526" t="s">
        <v>83</v>
      </c>
      <c r="O526" s="26" t="s">
        <v>67</v>
      </c>
      <c r="P526" s="30">
        <v>3</v>
      </c>
      <c r="Q526" s="30">
        <v>1</v>
      </c>
      <c r="R526" s="4">
        <v>5</v>
      </c>
      <c r="S526" s="4">
        <v>3.5310000000000001</v>
      </c>
      <c r="T526" s="4">
        <v>61.04</v>
      </c>
      <c r="U526" s="4">
        <v>3.9980000000000002</v>
      </c>
      <c r="V526" s="4" t="s">
        <v>47</v>
      </c>
      <c r="W526" s="4" t="s">
        <v>47</v>
      </c>
      <c r="X526" s="88">
        <v>1886</v>
      </c>
      <c r="Y526" s="4">
        <v>17.29</v>
      </c>
      <c r="Z526" s="4">
        <v>1.349</v>
      </c>
      <c r="AA526" s="2">
        <v>1495</v>
      </c>
    </row>
    <row r="527" spans="13:27">
      <c r="M527" s="33" t="s">
        <v>81</v>
      </c>
      <c r="N527" t="s">
        <v>83</v>
      </c>
      <c r="O527" s="26" t="s">
        <v>67</v>
      </c>
      <c r="P527" s="30">
        <v>3</v>
      </c>
      <c r="Q527" s="30">
        <v>1</v>
      </c>
      <c r="R527" s="4">
        <v>6</v>
      </c>
      <c r="S527" s="4">
        <v>4.8390000000000004</v>
      </c>
      <c r="T527" s="4">
        <v>65.239999999999995</v>
      </c>
      <c r="U527" s="4">
        <v>4</v>
      </c>
      <c r="V527" s="4" t="s">
        <v>47</v>
      </c>
      <c r="W527" s="4" t="s">
        <v>47</v>
      </c>
      <c r="X527" s="88">
        <v>2786</v>
      </c>
      <c r="Y527" s="4">
        <v>13.48</v>
      </c>
      <c r="Z527" s="4">
        <v>1.849</v>
      </c>
      <c r="AA527" s="2">
        <v>1598</v>
      </c>
    </row>
    <row r="528" spans="13:27">
      <c r="M528" s="33" t="s">
        <v>81</v>
      </c>
      <c r="N528" t="s">
        <v>83</v>
      </c>
      <c r="O528" s="26" t="s">
        <v>67</v>
      </c>
      <c r="P528" s="30">
        <v>3</v>
      </c>
      <c r="Q528" s="30">
        <v>1</v>
      </c>
      <c r="R528" s="4">
        <v>7</v>
      </c>
      <c r="S528" s="4">
        <v>6.6340000000000003</v>
      </c>
      <c r="T528" s="4">
        <v>69.650000000000006</v>
      </c>
      <c r="U528" s="4">
        <v>4</v>
      </c>
      <c r="V528" s="4" t="s">
        <v>47</v>
      </c>
      <c r="W528" s="4" t="s">
        <v>47</v>
      </c>
      <c r="X528" s="88">
        <v>4019</v>
      </c>
      <c r="Y528" s="4">
        <v>10.5</v>
      </c>
      <c r="Z528" s="4">
        <v>2.5350000000000001</v>
      </c>
      <c r="AA528" s="2">
        <v>1707</v>
      </c>
    </row>
    <row r="529" spans="13:27">
      <c r="M529" s="33" t="s">
        <v>81</v>
      </c>
      <c r="N529" t="s">
        <v>83</v>
      </c>
      <c r="O529" s="26" t="s">
        <v>67</v>
      </c>
      <c r="P529" s="30">
        <v>3</v>
      </c>
      <c r="Q529" s="30">
        <v>1</v>
      </c>
      <c r="R529" s="4">
        <v>8</v>
      </c>
      <c r="S529" s="4">
        <v>9.093</v>
      </c>
      <c r="T529" s="4">
        <v>74.64</v>
      </c>
      <c r="U529" s="4">
        <v>3.9969999999999999</v>
      </c>
      <c r="V529" s="4" t="s">
        <v>47</v>
      </c>
      <c r="W529" s="4" t="s">
        <v>47</v>
      </c>
      <c r="X529" s="88">
        <v>5709</v>
      </c>
      <c r="Y529" s="4">
        <v>8.2080000000000002</v>
      </c>
      <c r="Z529" s="4">
        <v>3.4750000000000001</v>
      </c>
      <c r="AA529" s="2">
        <v>1829</v>
      </c>
    </row>
    <row r="530" spans="13:27">
      <c r="M530" s="33" t="s">
        <v>81</v>
      </c>
      <c r="N530" t="s">
        <v>83</v>
      </c>
      <c r="O530" s="26" t="s">
        <v>67</v>
      </c>
      <c r="P530" s="30">
        <v>3</v>
      </c>
      <c r="Q530" s="30">
        <v>1</v>
      </c>
      <c r="R530" s="4">
        <v>9</v>
      </c>
      <c r="S530" s="4">
        <v>12.46</v>
      </c>
      <c r="T530" s="4">
        <v>80.12</v>
      </c>
      <c r="U530" s="4">
        <v>4</v>
      </c>
      <c r="V530" s="4" t="s">
        <v>47</v>
      </c>
      <c r="W530" s="4" t="s">
        <v>47</v>
      </c>
      <c r="X530" s="88">
        <v>8026</v>
      </c>
      <c r="Y530" s="4">
        <v>6.4279999999999999</v>
      </c>
      <c r="Z530" s="4">
        <v>4.7629999999999999</v>
      </c>
      <c r="AA530" s="2">
        <v>1963</v>
      </c>
    </row>
    <row r="531" spans="13:27">
      <c r="M531" s="33" t="s">
        <v>81</v>
      </c>
      <c r="N531" t="s">
        <v>83</v>
      </c>
      <c r="O531" s="26" t="s">
        <v>67</v>
      </c>
      <c r="P531" s="30">
        <v>3</v>
      </c>
      <c r="Q531" s="30">
        <v>1</v>
      </c>
      <c r="R531" s="4">
        <v>10</v>
      </c>
      <c r="S531" s="4">
        <v>17.079999999999998</v>
      </c>
      <c r="T531" s="4">
        <v>86.67</v>
      </c>
      <c r="U531" s="4">
        <v>3.9990000000000001</v>
      </c>
      <c r="V531" s="4" t="s">
        <v>47</v>
      </c>
      <c r="W531" s="4" t="s">
        <v>47</v>
      </c>
      <c r="X531" s="88">
        <v>11200</v>
      </c>
      <c r="Y531" s="4">
        <v>5.0730000000000004</v>
      </c>
      <c r="Z531" s="4">
        <v>6.5289999999999999</v>
      </c>
      <c r="AA531" s="2">
        <v>2124</v>
      </c>
    </row>
    <row r="532" spans="13:27">
      <c r="M532" s="33" t="s">
        <v>81</v>
      </c>
      <c r="N532" t="s">
        <v>83</v>
      </c>
      <c r="O532" s="26" t="s">
        <v>67</v>
      </c>
      <c r="P532" s="30">
        <v>3</v>
      </c>
      <c r="Q532" s="30">
        <v>1</v>
      </c>
      <c r="R532" s="4">
        <v>11</v>
      </c>
      <c r="S532" s="4">
        <v>23.42</v>
      </c>
      <c r="T532" s="4">
        <v>94.52</v>
      </c>
      <c r="U532" s="4">
        <v>3.9969999999999999</v>
      </c>
      <c r="V532" s="4" t="s">
        <v>47</v>
      </c>
      <c r="W532" s="4" t="s">
        <v>47</v>
      </c>
      <c r="X532" s="88">
        <v>15560</v>
      </c>
      <c r="Y532" s="4">
        <v>4.0359999999999996</v>
      </c>
      <c r="Z532" s="4">
        <v>8.9489999999999998</v>
      </c>
      <c r="AA532" s="2">
        <v>2316</v>
      </c>
    </row>
    <row r="533" spans="13:27">
      <c r="M533" s="33" t="s">
        <v>81</v>
      </c>
      <c r="N533" t="s">
        <v>83</v>
      </c>
      <c r="O533" s="26" t="s">
        <v>67</v>
      </c>
      <c r="P533" s="30">
        <v>3</v>
      </c>
      <c r="Q533" s="30">
        <v>1</v>
      </c>
      <c r="R533" s="4">
        <v>12</v>
      </c>
      <c r="S533" s="4">
        <v>32.1</v>
      </c>
      <c r="T533" s="4">
        <v>104.6</v>
      </c>
      <c r="U533" s="4">
        <v>4.0010000000000003</v>
      </c>
      <c r="V533" s="4" t="s">
        <v>47</v>
      </c>
      <c r="W533" s="4" t="s">
        <v>47</v>
      </c>
      <c r="X533" s="88">
        <v>21520</v>
      </c>
      <c r="Y533" s="4">
        <v>3.258</v>
      </c>
      <c r="Z533" s="4">
        <v>12.27</v>
      </c>
      <c r="AA533" s="2">
        <v>2562</v>
      </c>
    </row>
    <row r="534" spans="13:27">
      <c r="M534" s="33" t="s">
        <v>81</v>
      </c>
      <c r="N534" t="s">
        <v>83</v>
      </c>
      <c r="O534" s="26" t="s">
        <v>67</v>
      </c>
      <c r="P534" s="30">
        <v>3</v>
      </c>
      <c r="Q534" s="30">
        <v>1</v>
      </c>
      <c r="R534" s="4">
        <v>13</v>
      </c>
      <c r="S534" s="4">
        <v>44</v>
      </c>
      <c r="T534" s="4">
        <v>117.1</v>
      </c>
      <c r="U534" s="4">
        <v>3.9980000000000002</v>
      </c>
      <c r="V534" s="4" t="s">
        <v>47</v>
      </c>
      <c r="W534" s="4" t="s">
        <v>47</v>
      </c>
      <c r="X534" s="88">
        <v>29700</v>
      </c>
      <c r="Y534" s="4">
        <v>2.6619999999999999</v>
      </c>
      <c r="Z534" s="4">
        <v>16.809999999999999</v>
      </c>
      <c r="AA534" s="2">
        <v>2870</v>
      </c>
    </row>
    <row r="535" spans="13:27">
      <c r="M535" s="33" t="s">
        <v>81</v>
      </c>
      <c r="N535" t="s">
        <v>83</v>
      </c>
      <c r="O535" s="26" t="s">
        <v>67</v>
      </c>
      <c r="P535" s="30">
        <v>3</v>
      </c>
      <c r="Q535" s="30">
        <v>1</v>
      </c>
      <c r="R535" s="4">
        <v>14</v>
      </c>
      <c r="S535" s="4">
        <v>60.3</v>
      </c>
      <c r="T535" s="4">
        <v>133.1</v>
      </c>
      <c r="U535" s="4">
        <v>4</v>
      </c>
      <c r="V535" s="4" t="s">
        <v>47</v>
      </c>
      <c r="W535" s="4" t="s">
        <v>47</v>
      </c>
      <c r="X535" s="88">
        <v>40910</v>
      </c>
      <c r="Y535" s="4">
        <v>2.2080000000000002</v>
      </c>
      <c r="Z535" s="4">
        <v>23.05</v>
      </c>
      <c r="AA535" s="2">
        <v>3262</v>
      </c>
    </row>
    <row r="536" spans="13:27">
      <c r="M536" s="33" t="s">
        <v>81</v>
      </c>
      <c r="N536" t="s">
        <v>83</v>
      </c>
      <c r="O536" s="26" t="s">
        <v>67</v>
      </c>
      <c r="P536" s="30">
        <v>3</v>
      </c>
      <c r="Q536" s="30">
        <v>1</v>
      </c>
      <c r="R536" s="4">
        <v>15</v>
      </c>
      <c r="S536" s="4">
        <v>82.66</v>
      </c>
      <c r="T536" s="4">
        <v>153.69999999999999</v>
      </c>
      <c r="U536" s="4">
        <v>4.0010000000000003</v>
      </c>
      <c r="V536" s="4" t="s">
        <v>47</v>
      </c>
      <c r="W536" s="4" t="s">
        <v>47</v>
      </c>
      <c r="X536" s="88">
        <v>56280</v>
      </c>
      <c r="Y536" s="4">
        <v>1.859</v>
      </c>
      <c r="Z536" s="4">
        <v>31.59</v>
      </c>
      <c r="AA536" s="2">
        <v>3765</v>
      </c>
    </row>
    <row r="537" spans="13:27">
      <c r="M537" s="33" t="s">
        <v>81</v>
      </c>
      <c r="N537" t="s">
        <v>83</v>
      </c>
      <c r="O537" s="26" t="s">
        <v>67</v>
      </c>
      <c r="P537" s="30">
        <v>3</v>
      </c>
      <c r="Q537" s="30">
        <v>1</v>
      </c>
      <c r="R537" s="4">
        <v>16</v>
      </c>
      <c r="S537" s="4">
        <v>113.3</v>
      </c>
      <c r="T537" s="4">
        <v>180.1</v>
      </c>
      <c r="U537" s="4">
        <v>4.0019999999999998</v>
      </c>
      <c r="V537" s="4" t="s">
        <v>47</v>
      </c>
      <c r="W537" s="4" t="s">
        <v>47</v>
      </c>
      <c r="X537" s="88">
        <v>77340</v>
      </c>
      <c r="Y537" s="4">
        <v>1.589</v>
      </c>
      <c r="Z537" s="4">
        <v>43.31</v>
      </c>
      <c r="AA537" s="2">
        <v>4412</v>
      </c>
    </row>
    <row r="538" spans="13:27">
      <c r="M538" s="33" t="s">
        <v>81</v>
      </c>
      <c r="N538" t="s">
        <v>83</v>
      </c>
      <c r="O538" s="26" t="s">
        <v>67</v>
      </c>
      <c r="P538" s="30">
        <v>3</v>
      </c>
      <c r="Q538" s="30">
        <v>1</v>
      </c>
      <c r="R538" s="4">
        <v>17</v>
      </c>
      <c r="S538" s="4">
        <v>155.30000000000001</v>
      </c>
      <c r="T538" s="4">
        <v>214.6</v>
      </c>
      <c r="U538" s="4">
        <v>4</v>
      </c>
      <c r="V538" s="4" t="s">
        <v>47</v>
      </c>
      <c r="W538" s="4" t="s">
        <v>47</v>
      </c>
      <c r="X538" s="88">
        <v>106200</v>
      </c>
      <c r="Y538" s="4">
        <v>1.3819999999999999</v>
      </c>
      <c r="Z538" s="4">
        <v>59.36</v>
      </c>
      <c r="AA538" s="2">
        <v>5259</v>
      </c>
    </row>
    <row r="539" spans="13:27">
      <c r="M539" s="33" t="s">
        <v>81</v>
      </c>
      <c r="N539" t="s">
        <v>83</v>
      </c>
      <c r="O539" s="26" t="s">
        <v>67</v>
      </c>
      <c r="P539" s="30">
        <v>3</v>
      </c>
      <c r="Q539" s="30">
        <v>1</v>
      </c>
      <c r="R539" s="4">
        <v>18</v>
      </c>
      <c r="S539" s="4">
        <v>212.9</v>
      </c>
      <c r="T539" s="4">
        <v>260.39999999999998</v>
      </c>
      <c r="U539" s="4">
        <v>4.0019999999999998</v>
      </c>
      <c r="V539" s="4" t="s">
        <v>47</v>
      </c>
      <c r="W539" s="4" t="s">
        <v>47</v>
      </c>
      <c r="X539" s="88">
        <v>145800</v>
      </c>
      <c r="Y539" s="4">
        <v>1.2230000000000001</v>
      </c>
      <c r="Z539" s="4">
        <v>81.37</v>
      </c>
      <c r="AA539" s="2">
        <v>6381</v>
      </c>
    </row>
    <row r="540" spans="13:27">
      <c r="M540" s="33" t="s">
        <v>81</v>
      </c>
      <c r="N540" t="s">
        <v>83</v>
      </c>
      <c r="O540" s="26" t="s">
        <v>67</v>
      </c>
      <c r="P540" s="30">
        <v>3</v>
      </c>
      <c r="Q540" s="30">
        <v>1</v>
      </c>
      <c r="R540" s="4">
        <v>19</v>
      </c>
      <c r="S540" s="4">
        <v>291.89999999999998</v>
      </c>
      <c r="T540" s="4">
        <v>318</v>
      </c>
      <c r="U540" s="4">
        <v>4.0019999999999998</v>
      </c>
      <c r="V540" s="4" t="s">
        <v>47</v>
      </c>
      <c r="W540" s="4" t="s">
        <v>47</v>
      </c>
      <c r="X540" s="88">
        <v>200000</v>
      </c>
      <c r="Y540" s="4">
        <v>1.0900000000000001</v>
      </c>
      <c r="Z540" s="4">
        <v>111.6</v>
      </c>
      <c r="AA540" s="2">
        <v>7791</v>
      </c>
    </row>
    <row r="541" spans="13:27">
      <c r="M541" s="33" t="s">
        <v>81</v>
      </c>
      <c r="N541" t="s">
        <v>83</v>
      </c>
      <c r="O541" s="26" t="s">
        <v>67</v>
      </c>
      <c r="P541" s="28">
        <v>3</v>
      </c>
      <c r="Q541" s="28">
        <v>1</v>
      </c>
      <c r="R541" s="4">
        <v>20</v>
      </c>
      <c r="S541" s="4">
        <v>400.1</v>
      </c>
      <c r="T541" s="4">
        <v>383</v>
      </c>
      <c r="U541" s="4">
        <v>4.0010000000000003</v>
      </c>
      <c r="V541" s="4" t="s">
        <v>47</v>
      </c>
      <c r="W541" s="4" t="s">
        <v>47</v>
      </c>
      <c r="X541" s="88">
        <v>274300</v>
      </c>
      <c r="Y541" s="4">
        <v>0.95720000000000005</v>
      </c>
      <c r="Z541" s="4">
        <v>152.9</v>
      </c>
      <c r="AA541" s="2">
        <v>9384</v>
      </c>
    </row>
    <row r="542" spans="13:27">
      <c r="M542" s="33" t="s">
        <v>81</v>
      </c>
      <c r="N542" t="s">
        <v>83</v>
      </c>
      <c r="O542" s="26" t="s">
        <v>67</v>
      </c>
      <c r="P542" s="30">
        <v>1</v>
      </c>
      <c r="Q542" s="30">
        <v>2</v>
      </c>
      <c r="R542" s="4">
        <v>1</v>
      </c>
      <c r="S542" s="4">
        <v>3.1379999999999998E-2</v>
      </c>
      <c r="T542" s="4">
        <v>0.20830000000000001</v>
      </c>
      <c r="U542" s="4">
        <v>3.9489999999999998</v>
      </c>
      <c r="V542" s="4">
        <v>36.93</v>
      </c>
      <c r="W542" s="4">
        <v>19.399999999999999</v>
      </c>
      <c r="X542" s="4">
        <v>0.49940000000000001</v>
      </c>
      <c r="Y542" s="4" t="s">
        <v>47</v>
      </c>
      <c r="Z542" s="4" t="s">
        <v>47</v>
      </c>
      <c r="AA542">
        <v>5.1040000000000001</v>
      </c>
    </row>
    <row r="543" spans="13:27">
      <c r="M543" s="33" t="s">
        <v>81</v>
      </c>
      <c r="N543" t="s">
        <v>83</v>
      </c>
      <c r="O543" s="26" t="s">
        <v>67</v>
      </c>
      <c r="P543" s="30">
        <v>1</v>
      </c>
      <c r="Q543" s="30">
        <v>2</v>
      </c>
      <c r="R543" s="4">
        <v>2</v>
      </c>
      <c r="S543" s="4">
        <v>4.2419999999999999E-2</v>
      </c>
      <c r="T543" s="4">
        <v>0.52590000000000003</v>
      </c>
      <c r="U543" s="4">
        <v>3.95</v>
      </c>
      <c r="V543" s="4">
        <v>33.18</v>
      </c>
      <c r="W543" s="4">
        <v>70.47</v>
      </c>
      <c r="X543" s="4">
        <v>0.67510000000000003</v>
      </c>
      <c r="Y543" s="4" t="s">
        <v>47</v>
      </c>
      <c r="Z543" s="4" t="s">
        <v>47</v>
      </c>
      <c r="AA543">
        <v>12.88</v>
      </c>
    </row>
    <row r="544" spans="13:27">
      <c r="M544" s="33" t="s">
        <v>81</v>
      </c>
      <c r="N544" t="s">
        <v>83</v>
      </c>
      <c r="O544" s="26" t="s">
        <v>67</v>
      </c>
      <c r="P544" s="30">
        <v>1</v>
      </c>
      <c r="Q544" s="30">
        <v>2</v>
      </c>
      <c r="R544" s="4">
        <v>3</v>
      </c>
      <c r="S544" s="4">
        <v>5.7849999999999999E-2</v>
      </c>
      <c r="T544" s="4">
        <v>0.81930000000000003</v>
      </c>
      <c r="U544" s="4">
        <v>3.9540000000000002</v>
      </c>
      <c r="V544" s="4">
        <v>32.68</v>
      </c>
      <c r="W544" s="4">
        <v>82.76</v>
      </c>
      <c r="X544" s="4">
        <v>0.92079999999999995</v>
      </c>
      <c r="Y544" s="4" t="s">
        <v>47</v>
      </c>
      <c r="Z544" s="4" t="s">
        <v>47</v>
      </c>
      <c r="AA544">
        <v>20.07</v>
      </c>
    </row>
    <row r="545" spans="4:27">
      <c r="M545" s="33" t="s">
        <v>81</v>
      </c>
      <c r="N545" t="s">
        <v>83</v>
      </c>
      <c r="O545" s="26" t="s">
        <v>67</v>
      </c>
      <c r="P545" s="30">
        <v>1</v>
      </c>
      <c r="Q545" s="30">
        <v>2</v>
      </c>
      <c r="R545" s="4">
        <v>4</v>
      </c>
      <c r="S545" s="4">
        <v>7.9289999999999999E-2</v>
      </c>
      <c r="T545" s="4">
        <v>1.18</v>
      </c>
      <c r="U545" s="4">
        <v>3.9590000000000001</v>
      </c>
      <c r="V545" s="4">
        <v>32.21</v>
      </c>
      <c r="W545" s="4">
        <v>87.77</v>
      </c>
      <c r="X545" s="4">
        <v>1.262</v>
      </c>
      <c r="Y545" s="4" t="s">
        <v>47</v>
      </c>
      <c r="Z545" s="4" t="s">
        <v>47</v>
      </c>
      <c r="AA545">
        <v>28.91</v>
      </c>
    </row>
    <row r="546" spans="4:27">
      <c r="M546" s="33" t="s">
        <v>81</v>
      </c>
      <c r="N546" t="s">
        <v>83</v>
      </c>
      <c r="O546" s="26" t="s">
        <v>67</v>
      </c>
      <c r="P546" s="30">
        <v>1</v>
      </c>
      <c r="Q546" s="30">
        <v>2</v>
      </c>
      <c r="R546" s="4">
        <v>5</v>
      </c>
      <c r="S546" s="4">
        <v>0.1087</v>
      </c>
      <c r="T546" s="4">
        <v>1.665</v>
      </c>
      <c r="U546" s="4">
        <v>3.9590000000000001</v>
      </c>
      <c r="V546" s="4">
        <v>32.07</v>
      </c>
      <c r="W546" s="4">
        <v>90.72</v>
      </c>
      <c r="X546" s="4">
        <v>1.73</v>
      </c>
      <c r="Y546" s="4" t="s">
        <v>47</v>
      </c>
      <c r="Z546" s="4" t="s">
        <v>47</v>
      </c>
      <c r="AA546">
        <v>40.79</v>
      </c>
    </row>
    <row r="547" spans="4:27">
      <c r="D547" s="2"/>
      <c r="M547" s="33" t="s">
        <v>81</v>
      </c>
      <c r="N547" t="s">
        <v>83</v>
      </c>
      <c r="O547" s="26" t="s">
        <v>67</v>
      </c>
      <c r="P547" s="30">
        <v>1</v>
      </c>
      <c r="Q547" s="30">
        <v>2</v>
      </c>
      <c r="R547" s="4">
        <v>6</v>
      </c>
      <c r="S547" s="4">
        <v>0.14899999999999999</v>
      </c>
      <c r="T547" s="4">
        <v>2.3210000000000002</v>
      </c>
      <c r="U547" s="4">
        <v>3.9620000000000002</v>
      </c>
      <c r="V547" s="4">
        <v>31.99</v>
      </c>
      <c r="W547" s="4">
        <v>92.51</v>
      </c>
      <c r="X547" s="4">
        <v>2.371</v>
      </c>
      <c r="Y547" s="4" t="s">
        <v>47</v>
      </c>
      <c r="Z547" s="4" t="s">
        <v>47</v>
      </c>
      <c r="AA547">
        <v>56.87</v>
      </c>
    </row>
    <row r="548" spans="4:27">
      <c r="M548" s="33" t="s">
        <v>81</v>
      </c>
      <c r="N548" t="s">
        <v>83</v>
      </c>
      <c r="O548" s="26" t="s">
        <v>67</v>
      </c>
      <c r="P548" s="30">
        <v>1</v>
      </c>
      <c r="Q548" s="30">
        <v>2</v>
      </c>
      <c r="R548" s="4">
        <v>7</v>
      </c>
      <c r="S548" s="4">
        <v>0.20419999999999999</v>
      </c>
      <c r="T548" s="4">
        <v>3.2</v>
      </c>
      <c r="U548" s="4">
        <v>3.9660000000000002</v>
      </c>
      <c r="V548" s="4">
        <v>31.62</v>
      </c>
      <c r="W548" s="4">
        <v>93.25</v>
      </c>
      <c r="X548" s="4">
        <v>3.25</v>
      </c>
      <c r="Y548" s="4" t="s">
        <v>47</v>
      </c>
      <c r="Z548" s="4" t="s">
        <v>47</v>
      </c>
      <c r="AA548">
        <v>78.42</v>
      </c>
    </row>
    <row r="549" spans="4:27">
      <c r="M549" s="33" t="s">
        <v>81</v>
      </c>
      <c r="N549" t="s">
        <v>83</v>
      </c>
      <c r="O549" s="26" t="s">
        <v>67</v>
      </c>
      <c r="P549" s="30">
        <v>1</v>
      </c>
      <c r="Q549" s="30">
        <v>2</v>
      </c>
      <c r="R549" s="4">
        <v>8</v>
      </c>
      <c r="S549" s="4">
        <v>0.28000000000000003</v>
      </c>
      <c r="T549" s="4">
        <v>4.375</v>
      </c>
      <c r="U549" s="4">
        <v>3.9649999999999999</v>
      </c>
      <c r="V549" s="4">
        <v>31.61</v>
      </c>
      <c r="W549" s="4">
        <v>92.95</v>
      </c>
      <c r="X549" s="4">
        <v>4.4560000000000004</v>
      </c>
      <c r="Y549" s="4" t="s">
        <v>47</v>
      </c>
      <c r="Z549" s="4" t="s">
        <v>47</v>
      </c>
      <c r="AA549">
        <v>107.2</v>
      </c>
    </row>
    <row r="550" spans="4:27">
      <c r="M550" s="33" t="s">
        <v>81</v>
      </c>
      <c r="N550" t="s">
        <v>83</v>
      </c>
      <c r="O550" s="26" t="s">
        <v>67</v>
      </c>
      <c r="P550" s="30">
        <v>1</v>
      </c>
      <c r="Q550" s="30">
        <v>2</v>
      </c>
      <c r="R550" s="4">
        <v>9</v>
      </c>
      <c r="S550" s="4">
        <v>0.38379999999999997</v>
      </c>
      <c r="T550" s="4">
        <v>5.93</v>
      </c>
      <c r="U550" s="4">
        <v>3.9689999999999999</v>
      </c>
      <c r="V550" s="4">
        <v>31.77</v>
      </c>
      <c r="W550" s="4">
        <v>91.73</v>
      </c>
      <c r="X550" s="4">
        <v>6.1079999999999997</v>
      </c>
      <c r="Y550" s="4" t="s">
        <v>47</v>
      </c>
      <c r="Z550" s="4" t="s">
        <v>47</v>
      </c>
      <c r="AA550">
        <v>145.30000000000001</v>
      </c>
    </row>
    <row r="551" spans="4:27">
      <c r="M551" s="33" t="s">
        <v>81</v>
      </c>
      <c r="N551" t="s">
        <v>83</v>
      </c>
      <c r="O551" s="26" t="s">
        <v>67</v>
      </c>
      <c r="P551" s="30">
        <v>1</v>
      </c>
      <c r="Q551" s="30">
        <v>2</v>
      </c>
      <c r="R551" s="4">
        <v>10</v>
      </c>
      <c r="S551" s="4">
        <v>0.52610000000000001</v>
      </c>
      <c r="T551" s="4">
        <v>7.9509999999999996</v>
      </c>
      <c r="U551" s="4">
        <v>3.972</v>
      </c>
      <c r="V551" s="4">
        <v>31.97</v>
      </c>
      <c r="W551" s="4">
        <v>89.41</v>
      </c>
      <c r="X551" s="4">
        <v>8.3740000000000006</v>
      </c>
      <c r="Y551" s="4" t="s">
        <v>47</v>
      </c>
      <c r="Z551" s="4" t="s">
        <v>47</v>
      </c>
      <c r="AA551">
        <v>194.8</v>
      </c>
    </row>
    <row r="552" spans="4:27">
      <c r="M552" s="33" t="s">
        <v>81</v>
      </c>
      <c r="N552" t="s">
        <v>83</v>
      </c>
      <c r="O552" s="26" t="s">
        <v>67</v>
      </c>
      <c r="P552" s="30">
        <v>1</v>
      </c>
      <c r="Q552" s="30">
        <v>2</v>
      </c>
      <c r="R552" s="4">
        <v>11</v>
      </c>
      <c r="S552" s="4">
        <v>0.72119999999999995</v>
      </c>
      <c r="T552" s="4">
        <v>10.57</v>
      </c>
      <c r="U552" s="4">
        <v>3.9740000000000002</v>
      </c>
      <c r="V552" s="4">
        <v>32.32</v>
      </c>
      <c r="W552" s="4">
        <v>86.25</v>
      </c>
      <c r="X552" s="4">
        <v>11.48</v>
      </c>
      <c r="Y552" s="4" t="s">
        <v>47</v>
      </c>
      <c r="Z552" s="4" t="s">
        <v>47</v>
      </c>
      <c r="AA552">
        <v>259</v>
      </c>
    </row>
    <row r="553" spans="4:27">
      <c r="M553" s="33" t="s">
        <v>81</v>
      </c>
      <c r="N553" t="s">
        <v>83</v>
      </c>
      <c r="O553" s="26" t="s">
        <v>67</v>
      </c>
      <c r="P553" s="30">
        <v>1</v>
      </c>
      <c r="Q553" s="30">
        <v>2</v>
      </c>
      <c r="R553" s="4">
        <v>12</v>
      </c>
      <c r="S553" s="4">
        <v>0.98870000000000002</v>
      </c>
      <c r="T553" s="4">
        <v>13.94</v>
      </c>
      <c r="U553" s="4">
        <v>3.9780000000000002</v>
      </c>
      <c r="V553" s="4">
        <v>32.799999999999997</v>
      </c>
      <c r="W553" s="4">
        <v>82.27</v>
      </c>
      <c r="X553" s="4">
        <v>15.74</v>
      </c>
      <c r="Y553" s="4" t="s">
        <v>47</v>
      </c>
      <c r="Z553" s="4" t="s">
        <v>47</v>
      </c>
      <c r="AA553">
        <v>341.5</v>
      </c>
    </row>
    <row r="554" spans="4:27">
      <c r="M554" s="33" t="s">
        <v>81</v>
      </c>
      <c r="N554" t="s">
        <v>83</v>
      </c>
      <c r="O554" s="26" t="s">
        <v>67</v>
      </c>
      <c r="P554" s="30">
        <v>1</v>
      </c>
      <c r="Q554" s="30">
        <v>2</v>
      </c>
      <c r="R554" s="4">
        <v>13</v>
      </c>
      <c r="S554" s="4">
        <v>1.355</v>
      </c>
      <c r="T554" s="4">
        <v>18.21</v>
      </c>
      <c r="U554" s="4">
        <v>3.9769999999999999</v>
      </c>
      <c r="V554" s="4">
        <v>33.369999999999997</v>
      </c>
      <c r="W554" s="4">
        <v>77.55</v>
      </c>
      <c r="X554" s="4">
        <v>21.57</v>
      </c>
      <c r="Y554" s="4" t="s">
        <v>47</v>
      </c>
      <c r="Z554" s="4" t="s">
        <v>47</v>
      </c>
      <c r="AA554">
        <v>446.2</v>
      </c>
    </row>
    <row r="555" spans="4:27">
      <c r="M555" s="33" t="s">
        <v>81</v>
      </c>
      <c r="N555" t="s">
        <v>83</v>
      </c>
      <c r="O555" s="26" t="s">
        <v>67</v>
      </c>
      <c r="P555" s="30">
        <v>1</v>
      </c>
      <c r="Q555" s="30">
        <v>2</v>
      </c>
      <c r="R555" s="4">
        <v>14</v>
      </c>
      <c r="S555" s="4">
        <v>1.8580000000000001</v>
      </c>
      <c r="T555" s="4">
        <v>23.51</v>
      </c>
      <c r="U555" s="4">
        <v>3.9790000000000001</v>
      </c>
      <c r="V555" s="4">
        <v>33.94</v>
      </c>
      <c r="W555" s="4">
        <v>71.91</v>
      </c>
      <c r="X555" s="4">
        <v>29.57</v>
      </c>
      <c r="Y555" s="4" t="s">
        <v>47</v>
      </c>
      <c r="Z555" s="4" t="s">
        <v>47</v>
      </c>
      <c r="AA555">
        <v>576</v>
      </c>
    </row>
    <row r="556" spans="4:27">
      <c r="M556" s="33" t="s">
        <v>81</v>
      </c>
      <c r="N556" t="s">
        <v>83</v>
      </c>
      <c r="O556" s="26" t="s">
        <v>67</v>
      </c>
      <c r="P556" s="30">
        <v>1</v>
      </c>
      <c r="Q556" s="30">
        <v>2</v>
      </c>
      <c r="R556" s="4">
        <v>15</v>
      </c>
      <c r="S556" s="4">
        <v>2.5470000000000002</v>
      </c>
      <c r="T556" s="4">
        <v>29.82</v>
      </c>
      <c r="U556" s="4">
        <v>3.9809999999999999</v>
      </c>
      <c r="V556" s="4">
        <v>34.35</v>
      </c>
      <c r="W556" s="4">
        <v>65.06</v>
      </c>
      <c r="X556" s="4">
        <v>40.53</v>
      </c>
      <c r="Y556" s="4" t="s">
        <v>47</v>
      </c>
      <c r="Z556" s="4" t="s">
        <v>47</v>
      </c>
      <c r="AA556">
        <v>730.6</v>
      </c>
    </row>
    <row r="557" spans="4:27">
      <c r="M557" s="33" t="s">
        <v>81</v>
      </c>
      <c r="N557" t="s">
        <v>83</v>
      </c>
      <c r="O557" s="26" t="s">
        <v>67</v>
      </c>
      <c r="P557" s="30">
        <v>1</v>
      </c>
      <c r="Q557" s="30">
        <v>2</v>
      </c>
      <c r="R557" s="4">
        <v>16</v>
      </c>
      <c r="S557" s="4">
        <v>3.4910000000000001</v>
      </c>
      <c r="T557" s="4">
        <v>36.94</v>
      </c>
      <c r="U557" s="4">
        <v>3.9809999999999999</v>
      </c>
      <c r="V557" s="4">
        <v>34.47</v>
      </c>
      <c r="W557" s="4">
        <v>56.86</v>
      </c>
      <c r="X557" s="4">
        <v>55.56</v>
      </c>
      <c r="Y557" s="4" t="s">
        <v>47</v>
      </c>
      <c r="Z557" s="4" t="s">
        <v>47</v>
      </c>
      <c r="AA557">
        <v>905.2</v>
      </c>
    </row>
    <row r="558" spans="4:27">
      <c r="M558" s="33" t="s">
        <v>81</v>
      </c>
      <c r="N558" t="s">
        <v>83</v>
      </c>
      <c r="O558" s="26" t="s">
        <v>67</v>
      </c>
      <c r="P558" s="30">
        <v>1</v>
      </c>
      <c r="Q558" s="30">
        <v>2</v>
      </c>
      <c r="R558" s="4">
        <v>17</v>
      </c>
      <c r="S558" s="4">
        <v>4.7859999999999996</v>
      </c>
      <c r="T558" s="4">
        <v>44.37</v>
      </c>
      <c r="U558" s="4">
        <v>3.9830000000000001</v>
      </c>
      <c r="V558" s="4">
        <v>34.409999999999997</v>
      </c>
      <c r="W558" s="4">
        <v>47.01</v>
      </c>
      <c r="X558" s="4">
        <v>76.17</v>
      </c>
      <c r="Y558" s="4" t="s">
        <v>47</v>
      </c>
      <c r="Z558" s="4" t="s">
        <v>47</v>
      </c>
      <c r="AA558" s="2">
        <v>1087</v>
      </c>
    </row>
    <row r="559" spans="4:27">
      <c r="M559" s="33" t="s">
        <v>81</v>
      </c>
      <c r="N559" t="s">
        <v>83</v>
      </c>
      <c r="O559" s="26" t="s">
        <v>67</v>
      </c>
      <c r="P559" s="30">
        <v>1</v>
      </c>
      <c r="Q559" s="30">
        <v>2</v>
      </c>
      <c r="R559" s="4">
        <v>18</v>
      </c>
      <c r="S559" s="4">
        <v>6.5579999999999998</v>
      </c>
      <c r="T559" s="4">
        <v>52.45</v>
      </c>
      <c r="U559" s="4">
        <v>3.9860000000000002</v>
      </c>
      <c r="V559" s="4">
        <v>33.590000000000003</v>
      </c>
      <c r="W559" s="4">
        <v>37.369999999999997</v>
      </c>
      <c r="X559" s="4">
        <v>104.4</v>
      </c>
      <c r="Y559" s="4" t="s">
        <v>47</v>
      </c>
      <c r="Z559" s="4" t="s">
        <v>47</v>
      </c>
      <c r="AA559" s="2">
        <v>1285</v>
      </c>
    </row>
    <row r="560" spans="4:27">
      <c r="M560" s="33" t="s">
        <v>81</v>
      </c>
      <c r="N560" t="s">
        <v>83</v>
      </c>
      <c r="O560" s="26" t="s">
        <v>67</v>
      </c>
      <c r="P560" s="30">
        <v>1</v>
      </c>
      <c r="Q560" s="30">
        <v>2</v>
      </c>
      <c r="R560" s="4">
        <v>19</v>
      </c>
      <c r="S560" s="4">
        <v>8.9879999999999995</v>
      </c>
      <c r="T560" s="4">
        <v>61.42</v>
      </c>
      <c r="U560" s="4">
        <v>3.9860000000000002</v>
      </c>
      <c r="V560" s="4">
        <v>32.049999999999997</v>
      </c>
      <c r="W560" s="4">
        <v>28.57</v>
      </c>
      <c r="X560" s="4">
        <v>143.1</v>
      </c>
      <c r="Y560" s="4" t="s">
        <v>47</v>
      </c>
      <c r="Z560" s="4" t="s">
        <v>47</v>
      </c>
      <c r="AA560" s="2">
        <v>1505</v>
      </c>
    </row>
    <row r="561" spans="13:27">
      <c r="M561" s="33" t="s">
        <v>81</v>
      </c>
      <c r="N561" t="s">
        <v>83</v>
      </c>
      <c r="O561" s="26" t="s">
        <v>67</v>
      </c>
      <c r="P561" s="28">
        <v>1</v>
      </c>
      <c r="Q561" s="28">
        <v>2</v>
      </c>
      <c r="R561" s="4">
        <v>20</v>
      </c>
      <c r="S561" s="4">
        <v>12.32</v>
      </c>
      <c r="T561" s="4">
        <v>72.13</v>
      </c>
      <c r="U561" s="4">
        <v>3.9860000000000002</v>
      </c>
      <c r="V561" s="4">
        <v>30.16</v>
      </c>
      <c r="W561" s="4">
        <v>21.07</v>
      </c>
      <c r="X561" s="4">
        <v>196.1</v>
      </c>
      <c r="Y561" s="4" t="s">
        <v>47</v>
      </c>
      <c r="Z561" s="4" t="s">
        <v>47</v>
      </c>
      <c r="AA561" s="2">
        <v>1767</v>
      </c>
    </row>
    <row r="562" spans="13:27">
      <c r="M562" s="33" t="s">
        <v>81</v>
      </c>
      <c r="N562" t="s">
        <v>83</v>
      </c>
      <c r="O562" s="26" t="s">
        <v>67</v>
      </c>
      <c r="P562" s="30">
        <v>2</v>
      </c>
      <c r="Q562" s="30">
        <v>2</v>
      </c>
      <c r="R562" s="4">
        <v>1</v>
      </c>
      <c r="S562" s="4">
        <v>3.1379999999999998E-2</v>
      </c>
      <c r="T562" s="4">
        <v>0.1774</v>
      </c>
      <c r="U562" s="4">
        <v>3.9940000000000002</v>
      </c>
      <c r="V562" s="4">
        <v>30.61</v>
      </c>
      <c r="W562" s="4">
        <v>18</v>
      </c>
      <c r="X562" s="4">
        <v>0.4995</v>
      </c>
      <c r="Y562" s="4" t="s">
        <v>47</v>
      </c>
      <c r="Z562" s="4" t="s">
        <v>47</v>
      </c>
      <c r="AA562">
        <v>4.3460000000000001</v>
      </c>
    </row>
    <row r="563" spans="13:27">
      <c r="M563" s="33" t="s">
        <v>81</v>
      </c>
      <c r="N563" t="s">
        <v>83</v>
      </c>
      <c r="O563" s="26" t="s">
        <v>67</v>
      </c>
      <c r="P563" s="30">
        <v>2</v>
      </c>
      <c r="Q563" s="30">
        <v>2</v>
      </c>
      <c r="R563" s="4">
        <v>2</v>
      </c>
      <c r="S563" s="4">
        <v>4.2419999999999999E-2</v>
      </c>
      <c r="T563" s="4">
        <v>0.41060000000000002</v>
      </c>
      <c r="U563" s="4">
        <v>3.9940000000000002</v>
      </c>
      <c r="V563" s="4">
        <v>25.76</v>
      </c>
      <c r="W563" s="4">
        <v>55.09</v>
      </c>
      <c r="X563" s="4">
        <v>0.67510000000000003</v>
      </c>
      <c r="Y563" s="4" t="s">
        <v>47</v>
      </c>
      <c r="Z563" s="4" t="s">
        <v>47</v>
      </c>
      <c r="AA563">
        <v>10.06</v>
      </c>
    </row>
    <row r="564" spans="13:27">
      <c r="M564" s="33" t="s">
        <v>81</v>
      </c>
      <c r="N564" t="s">
        <v>83</v>
      </c>
      <c r="O564" s="26" t="s">
        <v>67</v>
      </c>
      <c r="P564" s="30">
        <v>2</v>
      </c>
      <c r="Q564" s="30">
        <v>2</v>
      </c>
      <c r="R564" s="4">
        <v>3</v>
      </c>
      <c r="S564" s="4">
        <v>5.7860000000000002E-2</v>
      </c>
      <c r="T564" s="4">
        <v>0.62980000000000003</v>
      </c>
      <c r="U564" s="4">
        <v>3.9950000000000001</v>
      </c>
      <c r="V564" s="4">
        <v>24.67</v>
      </c>
      <c r="W564" s="4">
        <v>63.8</v>
      </c>
      <c r="X564" s="4">
        <v>0.92079999999999995</v>
      </c>
      <c r="Y564" s="4" t="s">
        <v>47</v>
      </c>
      <c r="Z564" s="4" t="s">
        <v>47</v>
      </c>
      <c r="AA564">
        <v>15.43</v>
      </c>
    </row>
    <row r="565" spans="13:27">
      <c r="M565" s="33" t="s">
        <v>81</v>
      </c>
      <c r="N565" t="s">
        <v>83</v>
      </c>
      <c r="O565" s="26" t="s">
        <v>67</v>
      </c>
      <c r="P565" s="30">
        <v>2</v>
      </c>
      <c r="Q565" s="30">
        <v>2</v>
      </c>
      <c r="R565" s="4">
        <v>4</v>
      </c>
      <c r="S565" s="4">
        <v>7.9289999999999999E-2</v>
      </c>
      <c r="T565" s="4">
        <v>0.89290000000000003</v>
      </c>
      <c r="U565" s="4">
        <v>3.9969999999999999</v>
      </c>
      <c r="V565" s="4">
        <v>24.16</v>
      </c>
      <c r="W565" s="4">
        <v>66.5</v>
      </c>
      <c r="X565" s="4">
        <v>1.262</v>
      </c>
      <c r="Y565" s="4" t="s">
        <v>47</v>
      </c>
      <c r="Z565" s="4" t="s">
        <v>47</v>
      </c>
      <c r="AA565">
        <v>21.88</v>
      </c>
    </row>
    <row r="566" spans="13:27">
      <c r="M566" s="33" t="s">
        <v>81</v>
      </c>
      <c r="N566" t="s">
        <v>83</v>
      </c>
      <c r="O566" s="26" t="s">
        <v>67</v>
      </c>
      <c r="P566" s="30">
        <v>2</v>
      </c>
      <c r="Q566" s="30">
        <v>2</v>
      </c>
      <c r="R566" s="4">
        <v>5</v>
      </c>
      <c r="S566" s="4">
        <v>0.1087</v>
      </c>
      <c r="T566" s="4">
        <v>1.24</v>
      </c>
      <c r="U566" s="4">
        <v>3.996</v>
      </c>
      <c r="V566" s="4">
        <v>23.83</v>
      </c>
      <c r="W566" s="4">
        <v>67.62</v>
      </c>
      <c r="X566" s="4">
        <v>1.73</v>
      </c>
      <c r="Y566" s="4" t="s">
        <v>47</v>
      </c>
      <c r="Z566" s="4" t="s">
        <v>47</v>
      </c>
      <c r="AA566">
        <v>30.39</v>
      </c>
    </row>
    <row r="567" spans="13:27">
      <c r="M567" s="33" t="s">
        <v>81</v>
      </c>
      <c r="N567" t="s">
        <v>83</v>
      </c>
      <c r="O567" s="26" t="s">
        <v>67</v>
      </c>
      <c r="P567" s="30">
        <v>2</v>
      </c>
      <c r="Q567" s="30">
        <v>2</v>
      </c>
      <c r="R567" s="4">
        <v>6</v>
      </c>
      <c r="S567" s="4">
        <v>0.14899999999999999</v>
      </c>
      <c r="T567" s="4">
        <v>1.716</v>
      </c>
      <c r="U567" s="4">
        <v>3.9929999999999999</v>
      </c>
      <c r="V567" s="4">
        <v>23.73</v>
      </c>
      <c r="W567" s="4">
        <v>68.37</v>
      </c>
      <c r="X567" s="4">
        <v>2.371</v>
      </c>
      <c r="Y567" s="4" t="s">
        <v>47</v>
      </c>
      <c r="Z567" s="4" t="s">
        <v>47</v>
      </c>
      <c r="AA567">
        <v>42.05</v>
      </c>
    </row>
    <row r="568" spans="13:27">
      <c r="M568" s="33" t="s">
        <v>81</v>
      </c>
      <c r="N568" t="s">
        <v>83</v>
      </c>
      <c r="O568" s="26" t="s">
        <v>67</v>
      </c>
      <c r="P568" s="30">
        <v>2</v>
      </c>
      <c r="Q568" s="30">
        <v>2</v>
      </c>
      <c r="R568" s="4">
        <v>7</v>
      </c>
      <c r="S568" s="4">
        <v>0.20419999999999999</v>
      </c>
      <c r="T568" s="4">
        <v>2.3620000000000001</v>
      </c>
      <c r="U568" s="4">
        <v>3.9980000000000002</v>
      </c>
      <c r="V568" s="4">
        <v>23.96</v>
      </c>
      <c r="W568" s="4">
        <v>68.599999999999994</v>
      </c>
      <c r="X568" s="4">
        <v>3.25</v>
      </c>
      <c r="Y568" s="4" t="s">
        <v>47</v>
      </c>
      <c r="Z568" s="4" t="s">
        <v>47</v>
      </c>
      <c r="AA568">
        <v>57.87</v>
      </c>
    </row>
    <row r="569" spans="13:27">
      <c r="M569" s="33" t="s">
        <v>81</v>
      </c>
      <c r="N569" t="s">
        <v>83</v>
      </c>
      <c r="O569" s="26" t="s">
        <v>67</v>
      </c>
      <c r="P569" s="30">
        <v>2</v>
      </c>
      <c r="Q569" s="30">
        <v>2</v>
      </c>
      <c r="R569" s="4">
        <v>8</v>
      </c>
      <c r="S569" s="4">
        <v>0.27989999999999998</v>
      </c>
      <c r="T569" s="4">
        <v>3.2349999999999999</v>
      </c>
      <c r="U569" s="4">
        <v>3.996</v>
      </c>
      <c r="V569" s="4">
        <v>23.91</v>
      </c>
      <c r="W569" s="4">
        <v>68.56</v>
      </c>
      <c r="X569" s="4">
        <v>4.4560000000000004</v>
      </c>
      <c r="Y569" s="4" t="s">
        <v>47</v>
      </c>
      <c r="Z569" s="4" t="s">
        <v>47</v>
      </c>
      <c r="AA569">
        <v>79.27</v>
      </c>
    </row>
    <row r="570" spans="13:27">
      <c r="M570" s="33" t="s">
        <v>81</v>
      </c>
      <c r="N570" t="s">
        <v>83</v>
      </c>
      <c r="O570" s="26" t="s">
        <v>67</v>
      </c>
      <c r="P570" s="30">
        <v>2</v>
      </c>
      <c r="Q570" s="30">
        <v>2</v>
      </c>
      <c r="R570" s="4">
        <v>9</v>
      </c>
      <c r="S570" s="4">
        <v>0.38379999999999997</v>
      </c>
      <c r="T570" s="4">
        <v>4.3730000000000002</v>
      </c>
      <c r="U570" s="4">
        <v>3.996</v>
      </c>
      <c r="V570" s="4">
        <v>23.87</v>
      </c>
      <c r="W570" s="4">
        <v>67.510000000000005</v>
      </c>
      <c r="X570" s="4">
        <v>6.1079999999999997</v>
      </c>
      <c r="Y570" s="4" t="s">
        <v>47</v>
      </c>
      <c r="Z570" s="4" t="s">
        <v>47</v>
      </c>
      <c r="AA570">
        <v>107.2</v>
      </c>
    </row>
    <row r="571" spans="13:27">
      <c r="M571" s="33" t="s">
        <v>81</v>
      </c>
      <c r="N571" t="s">
        <v>83</v>
      </c>
      <c r="O571" s="26" t="s">
        <v>67</v>
      </c>
      <c r="P571" s="30">
        <v>2</v>
      </c>
      <c r="Q571" s="30">
        <v>2</v>
      </c>
      <c r="R571" s="4">
        <v>10</v>
      </c>
      <c r="S571" s="4">
        <v>0.52610000000000001</v>
      </c>
      <c r="T571" s="4">
        <v>5.88</v>
      </c>
      <c r="U571" s="4">
        <v>3.996</v>
      </c>
      <c r="V571" s="4">
        <v>24.01</v>
      </c>
      <c r="W571" s="4">
        <v>65.989999999999995</v>
      </c>
      <c r="X571" s="4">
        <v>8.3729999999999993</v>
      </c>
      <c r="Y571" s="4" t="s">
        <v>47</v>
      </c>
      <c r="Z571" s="4" t="s">
        <v>47</v>
      </c>
      <c r="AA571">
        <v>144.1</v>
      </c>
    </row>
    <row r="572" spans="13:27">
      <c r="M572" s="33" t="s">
        <v>81</v>
      </c>
      <c r="N572" t="s">
        <v>83</v>
      </c>
      <c r="O572" s="26" t="s">
        <v>67</v>
      </c>
      <c r="P572" s="30">
        <v>2</v>
      </c>
      <c r="Q572" s="30">
        <v>2</v>
      </c>
      <c r="R572" s="4">
        <v>11</v>
      </c>
      <c r="S572" s="4">
        <v>0.72119999999999995</v>
      </c>
      <c r="T572" s="4">
        <v>7.8479999999999999</v>
      </c>
      <c r="U572" s="4">
        <v>3.9929999999999999</v>
      </c>
      <c r="V572" s="4">
        <v>24.27</v>
      </c>
      <c r="W572" s="4">
        <v>63.92</v>
      </c>
      <c r="X572" s="4">
        <v>11.48</v>
      </c>
      <c r="Y572" s="4" t="s">
        <v>47</v>
      </c>
      <c r="Z572" s="4" t="s">
        <v>47</v>
      </c>
      <c r="AA572">
        <v>192.3</v>
      </c>
    </row>
    <row r="573" spans="13:27">
      <c r="M573" s="33" t="s">
        <v>81</v>
      </c>
      <c r="N573" t="s">
        <v>83</v>
      </c>
      <c r="O573" s="26" t="s">
        <v>67</v>
      </c>
      <c r="P573" s="30">
        <v>2</v>
      </c>
      <c r="Q573" s="30">
        <v>2</v>
      </c>
      <c r="R573" s="4">
        <v>12</v>
      </c>
      <c r="S573" s="4">
        <v>0.98860000000000003</v>
      </c>
      <c r="T573" s="4">
        <v>10.41</v>
      </c>
      <c r="U573" s="4">
        <v>3.9980000000000002</v>
      </c>
      <c r="V573" s="4">
        <v>24.71</v>
      </c>
      <c r="W573" s="4">
        <v>61.39</v>
      </c>
      <c r="X573" s="4">
        <v>15.73</v>
      </c>
      <c r="Y573" s="4" t="s">
        <v>47</v>
      </c>
      <c r="Z573" s="4" t="s">
        <v>47</v>
      </c>
      <c r="AA573">
        <v>255.1</v>
      </c>
    </row>
    <row r="574" spans="13:27">
      <c r="M574" s="33" t="s">
        <v>81</v>
      </c>
      <c r="N574" t="s">
        <v>83</v>
      </c>
      <c r="O574" s="26" t="s">
        <v>67</v>
      </c>
      <c r="P574" s="30">
        <v>2</v>
      </c>
      <c r="Q574" s="30">
        <v>2</v>
      </c>
      <c r="R574" s="4">
        <v>13</v>
      </c>
      <c r="S574" s="4">
        <v>1.355</v>
      </c>
      <c r="T574" s="4">
        <v>13.74</v>
      </c>
      <c r="U574" s="4">
        <v>3.9990000000000001</v>
      </c>
      <c r="V574" s="4">
        <v>25.33</v>
      </c>
      <c r="W574" s="4">
        <v>58.47</v>
      </c>
      <c r="X574" s="4">
        <v>21.57</v>
      </c>
      <c r="Y574" s="4" t="s">
        <v>47</v>
      </c>
      <c r="Z574" s="4" t="s">
        <v>47</v>
      </c>
      <c r="AA574">
        <v>336.7</v>
      </c>
    </row>
    <row r="575" spans="13:27">
      <c r="M575" s="33" t="s">
        <v>81</v>
      </c>
      <c r="N575" t="s">
        <v>83</v>
      </c>
      <c r="O575" s="26" t="s">
        <v>67</v>
      </c>
      <c r="P575" s="30">
        <v>2</v>
      </c>
      <c r="Q575" s="30">
        <v>2</v>
      </c>
      <c r="R575" s="4">
        <v>14</v>
      </c>
      <c r="S575" s="4">
        <v>1.8580000000000001</v>
      </c>
      <c r="T575" s="4">
        <v>18.03</v>
      </c>
      <c r="U575" s="4">
        <v>3.9990000000000001</v>
      </c>
      <c r="V575" s="4">
        <v>26.12</v>
      </c>
      <c r="W575" s="4">
        <v>55.1</v>
      </c>
      <c r="X575" s="4">
        <v>29.57</v>
      </c>
      <c r="Y575" s="4" t="s">
        <v>47</v>
      </c>
      <c r="Z575" s="4" t="s">
        <v>47</v>
      </c>
      <c r="AA575">
        <v>441.7</v>
      </c>
    </row>
    <row r="576" spans="13:27">
      <c r="M576" s="33" t="s">
        <v>81</v>
      </c>
      <c r="N576" t="s">
        <v>83</v>
      </c>
      <c r="O576" s="26" t="s">
        <v>67</v>
      </c>
      <c r="P576" s="30">
        <v>2</v>
      </c>
      <c r="Q576" s="30">
        <v>2</v>
      </c>
      <c r="R576" s="4">
        <v>15</v>
      </c>
      <c r="S576" s="4">
        <v>2.5470000000000002</v>
      </c>
      <c r="T576" s="4">
        <v>23.4</v>
      </c>
      <c r="U576" s="4">
        <v>3.9990000000000001</v>
      </c>
      <c r="V576" s="4">
        <v>26.99</v>
      </c>
      <c r="W576" s="4">
        <v>51.03</v>
      </c>
      <c r="X576" s="4">
        <v>40.53</v>
      </c>
      <c r="Y576" s="4" t="s">
        <v>47</v>
      </c>
      <c r="Z576" s="4" t="s">
        <v>47</v>
      </c>
      <c r="AA576">
        <v>573.29999999999995</v>
      </c>
    </row>
    <row r="577" spans="13:27">
      <c r="M577" s="33" t="s">
        <v>81</v>
      </c>
      <c r="N577" t="s">
        <v>83</v>
      </c>
      <c r="O577" s="26" t="s">
        <v>67</v>
      </c>
      <c r="P577" s="30">
        <v>2</v>
      </c>
      <c r="Q577" s="30">
        <v>2</v>
      </c>
      <c r="R577" s="4">
        <v>16</v>
      </c>
      <c r="S577" s="4">
        <v>3.4910000000000001</v>
      </c>
      <c r="T577" s="4">
        <v>29.87</v>
      </c>
      <c r="U577" s="4">
        <v>3.9980000000000002</v>
      </c>
      <c r="V577" s="4">
        <v>27.84</v>
      </c>
      <c r="W577" s="4">
        <v>46</v>
      </c>
      <c r="X577" s="4">
        <v>55.56</v>
      </c>
      <c r="Y577" s="4" t="s">
        <v>47</v>
      </c>
      <c r="Z577" s="4" t="s">
        <v>47</v>
      </c>
      <c r="AA577">
        <v>732</v>
      </c>
    </row>
    <row r="578" spans="13:27">
      <c r="M578" s="33" t="s">
        <v>81</v>
      </c>
      <c r="N578" t="s">
        <v>83</v>
      </c>
      <c r="O578" s="26" t="s">
        <v>67</v>
      </c>
      <c r="P578" s="30">
        <v>2</v>
      </c>
      <c r="Q578" s="30">
        <v>2</v>
      </c>
      <c r="R578" s="4">
        <v>17</v>
      </c>
      <c r="S578" s="4">
        <v>4.7859999999999996</v>
      </c>
      <c r="T578" s="4">
        <v>37.130000000000003</v>
      </c>
      <c r="U578" s="4">
        <v>3.9990000000000001</v>
      </c>
      <c r="V578" s="4">
        <v>28.62</v>
      </c>
      <c r="W578" s="4">
        <v>39.46</v>
      </c>
      <c r="X578" s="4">
        <v>76.17</v>
      </c>
      <c r="Y578" s="4" t="s">
        <v>47</v>
      </c>
      <c r="Z578" s="4" t="s">
        <v>47</v>
      </c>
      <c r="AA578">
        <v>909.7</v>
      </c>
    </row>
    <row r="579" spans="13:27">
      <c r="M579" s="33" t="s">
        <v>81</v>
      </c>
      <c r="N579" t="s">
        <v>83</v>
      </c>
      <c r="O579" s="26" t="s">
        <v>67</v>
      </c>
      <c r="P579" s="30">
        <v>2</v>
      </c>
      <c r="Q579" s="30">
        <v>2</v>
      </c>
      <c r="R579" s="4">
        <v>18</v>
      </c>
      <c r="S579" s="4">
        <v>6.5590000000000002</v>
      </c>
      <c r="T579" s="4">
        <v>45.21</v>
      </c>
      <c r="U579" s="4">
        <v>3.9990000000000001</v>
      </c>
      <c r="V579" s="4">
        <v>28.79</v>
      </c>
      <c r="W579" s="4">
        <v>32.35</v>
      </c>
      <c r="X579" s="4">
        <v>104.4</v>
      </c>
      <c r="Y579" s="4" t="s">
        <v>47</v>
      </c>
      <c r="Z579" s="4" t="s">
        <v>47</v>
      </c>
      <c r="AA579" s="2">
        <v>1108</v>
      </c>
    </row>
    <row r="580" spans="13:27">
      <c r="M580" s="33" t="s">
        <v>81</v>
      </c>
      <c r="N580" t="s">
        <v>83</v>
      </c>
      <c r="O580" s="26" t="s">
        <v>67</v>
      </c>
      <c r="P580" s="30">
        <v>2</v>
      </c>
      <c r="Q580" s="30">
        <v>2</v>
      </c>
      <c r="R580" s="4">
        <v>19</v>
      </c>
      <c r="S580" s="4">
        <v>8.99</v>
      </c>
      <c r="T580" s="4">
        <v>54.03</v>
      </c>
      <c r="U580" s="4">
        <v>3.9969999999999999</v>
      </c>
      <c r="V580" s="4">
        <v>28.14</v>
      </c>
      <c r="W580" s="4">
        <v>25.18</v>
      </c>
      <c r="X580" s="4">
        <v>143.1</v>
      </c>
      <c r="Y580" s="4" t="s">
        <v>47</v>
      </c>
      <c r="Z580" s="4" t="s">
        <v>47</v>
      </c>
      <c r="AA580" s="2">
        <v>1324</v>
      </c>
    </row>
    <row r="581" spans="13:27">
      <c r="M581" s="33" t="s">
        <v>81</v>
      </c>
      <c r="N581" t="s">
        <v>83</v>
      </c>
      <c r="O581" s="26" t="s">
        <v>67</v>
      </c>
      <c r="P581" s="28">
        <v>2</v>
      </c>
      <c r="Q581" s="28">
        <v>2</v>
      </c>
      <c r="R581" s="4">
        <v>20</v>
      </c>
      <c r="S581" s="4">
        <v>12.32</v>
      </c>
      <c r="T581" s="4">
        <v>64.11</v>
      </c>
      <c r="U581" s="4">
        <v>3.9980000000000002</v>
      </c>
      <c r="V581" s="4">
        <v>26.84</v>
      </c>
      <c r="W581" s="4">
        <v>18.670000000000002</v>
      </c>
      <c r="X581" s="4">
        <v>196.1</v>
      </c>
      <c r="Y581" s="4" t="s">
        <v>47</v>
      </c>
      <c r="Z581" s="4" t="s">
        <v>47</v>
      </c>
      <c r="AA581" s="2">
        <v>1571</v>
      </c>
    </row>
    <row r="582" spans="13:27">
      <c r="M582" s="33" t="s">
        <v>81</v>
      </c>
      <c r="N582" t="s">
        <v>83</v>
      </c>
      <c r="O582" s="26" t="s">
        <v>67</v>
      </c>
      <c r="P582" s="30">
        <v>3</v>
      </c>
      <c r="Q582" s="30">
        <v>2</v>
      </c>
      <c r="R582" s="4">
        <v>1</v>
      </c>
      <c r="S582" s="4">
        <v>3.1390000000000001E-2</v>
      </c>
      <c r="T582" s="4">
        <v>0.14369999999999999</v>
      </c>
      <c r="U582" s="4">
        <v>4</v>
      </c>
      <c r="V582" s="4">
        <v>24.98</v>
      </c>
      <c r="W582" s="4">
        <v>14.25</v>
      </c>
      <c r="X582" s="4">
        <v>0.49959999999999999</v>
      </c>
      <c r="Y582" s="4" t="s">
        <v>47</v>
      </c>
      <c r="Z582" s="4" t="s">
        <v>47</v>
      </c>
      <c r="AA582">
        <v>3.52</v>
      </c>
    </row>
    <row r="583" spans="13:27">
      <c r="M583" s="33" t="s">
        <v>81</v>
      </c>
      <c r="N583" t="s">
        <v>83</v>
      </c>
      <c r="O583" s="26" t="s">
        <v>67</v>
      </c>
      <c r="P583" s="30">
        <v>3</v>
      </c>
      <c r="Q583" s="30">
        <v>2</v>
      </c>
      <c r="R583" s="4">
        <v>2</v>
      </c>
      <c r="S583" s="4">
        <v>4.2430000000000002E-2</v>
      </c>
      <c r="T583" s="4">
        <v>0.33529999999999999</v>
      </c>
      <c r="U583" s="4">
        <v>4</v>
      </c>
      <c r="V583" s="4">
        <v>21.18</v>
      </c>
      <c r="W583" s="4">
        <v>44.91</v>
      </c>
      <c r="X583" s="4">
        <v>0.67530000000000001</v>
      </c>
      <c r="Y583" s="4" t="s">
        <v>47</v>
      </c>
      <c r="Z583" s="4" t="s">
        <v>47</v>
      </c>
      <c r="AA583">
        <v>8.2140000000000004</v>
      </c>
    </row>
    <row r="584" spans="13:27">
      <c r="M584" s="33" t="s">
        <v>81</v>
      </c>
      <c r="N584" t="s">
        <v>83</v>
      </c>
      <c r="O584" s="26" t="s">
        <v>67</v>
      </c>
      <c r="P584" s="30">
        <v>3</v>
      </c>
      <c r="Q584" s="30">
        <v>2</v>
      </c>
      <c r="R584" s="4">
        <v>3</v>
      </c>
      <c r="S584" s="4">
        <v>5.7860000000000002E-2</v>
      </c>
      <c r="T584" s="4">
        <v>0.51590000000000003</v>
      </c>
      <c r="U584" s="4">
        <v>4.0019999999999998</v>
      </c>
      <c r="V584" s="4">
        <v>20.39</v>
      </c>
      <c r="W584" s="4">
        <v>52.18</v>
      </c>
      <c r="X584" s="4">
        <v>0.92090000000000005</v>
      </c>
      <c r="Y584" s="4" t="s">
        <v>47</v>
      </c>
      <c r="Z584" s="4" t="s">
        <v>47</v>
      </c>
      <c r="AA584">
        <v>12.64</v>
      </c>
    </row>
    <row r="585" spans="13:27">
      <c r="M585" s="33" t="s">
        <v>81</v>
      </c>
      <c r="N585" t="s">
        <v>83</v>
      </c>
      <c r="O585" s="26" t="s">
        <v>67</v>
      </c>
      <c r="P585" s="30">
        <v>3</v>
      </c>
      <c r="Q585" s="30">
        <v>2</v>
      </c>
      <c r="R585" s="4">
        <v>4</v>
      </c>
      <c r="S585" s="4">
        <v>7.9289999999999999E-2</v>
      </c>
      <c r="T585" s="4">
        <v>0.73770000000000002</v>
      </c>
      <c r="U585" s="4">
        <v>3.9990000000000001</v>
      </c>
      <c r="V585" s="4">
        <v>20.18</v>
      </c>
      <c r="W585" s="4">
        <v>54.86</v>
      </c>
      <c r="X585" s="4">
        <v>1.262</v>
      </c>
      <c r="Y585" s="4" t="s">
        <v>47</v>
      </c>
      <c r="Z585" s="4" t="s">
        <v>47</v>
      </c>
      <c r="AA585">
        <v>18.07</v>
      </c>
    </row>
    <row r="586" spans="13:27">
      <c r="M586" s="33" t="s">
        <v>81</v>
      </c>
      <c r="N586" t="s">
        <v>83</v>
      </c>
      <c r="O586" s="26" t="s">
        <v>67</v>
      </c>
      <c r="P586" s="30">
        <v>3</v>
      </c>
      <c r="Q586" s="30">
        <v>2</v>
      </c>
      <c r="R586" s="4">
        <v>5</v>
      </c>
      <c r="S586" s="4">
        <v>0.1087</v>
      </c>
      <c r="T586" s="4">
        <v>1.0349999999999999</v>
      </c>
      <c r="U586" s="4">
        <v>4.0019999999999998</v>
      </c>
      <c r="V586" s="4">
        <v>20.16</v>
      </c>
      <c r="W586" s="4">
        <v>56.31</v>
      </c>
      <c r="X586" s="4">
        <v>1.73</v>
      </c>
      <c r="Y586" s="4" t="s">
        <v>47</v>
      </c>
      <c r="Z586" s="4" t="s">
        <v>47</v>
      </c>
      <c r="AA586">
        <v>25.35</v>
      </c>
    </row>
    <row r="587" spans="13:27">
      <c r="M587" s="33" t="s">
        <v>81</v>
      </c>
      <c r="N587" t="s">
        <v>83</v>
      </c>
      <c r="O587" s="26" t="s">
        <v>67</v>
      </c>
      <c r="P587" s="30">
        <v>3</v>
      </c>
      <c r="Q587" s="30">
        <v>2</v>
      </c>
      <c r="R587" s="4">
        <v>6</v>
      </c>
      <c r="S587" s="4">
        <v>0.14899999999999999</v>
      </c>
      <c r="T587" s="4">
        <v>1.4359999999999999</v>
      </c>
      <c r="U587" s="4">
        <v>4.0019999999999998</v>
      </c>
      <c r="V587" s="4">
        <v>20.16</v>
      </c>
      <c r="W587" s="4">
        <v>57.1</v>
      </c>
      <c r="X587" s="4">
        <v>2.371</v>
      </c>
      <c r="Y587" s="4" t="s">
        <v>47</v>
      </c>
      <c r="Z587" s="4" t="s">
        <v>47</v>
      </c>
      <c r="AA587">
        <v>35.18</v>
      </c>
    </row>
    <row r="588" spans="13:27">
      <c r="M588" s="33" t="s">
        <v>81</v>
      </c>
      <c r="N588" t="s">
        <v>83</v>
      </c>
      <c r="O588" s="26" t="s">
        <v>67</v>
      </c>
      <c r="P588" s="30">
        <v>3</v>
      </c>
      <c r="Q588" s="30">
        <v>2</v>
      </c>
      <c r="R588" s="4">
        <v>7</v>
      </c>
      <c r="S588" s="4">
        <v>0.20419999999999999</v>
      </c>
      <c r="T588" s="4">
        <v>1.972</v>
      </c>
      <c r="U588" s="4">
        <v>4.0019999999999998</v>
      </c>
      <c r="V588" s="4">
        <v>20.12</v>
      </c>
      <c r="W588" s="4">
        <v>57.24</v>
      </c>
      <c r="X588" s="4">
        <v>3.25</v>
      </c>
      <c r="Y588" s="4" t="s">
        <v>47</v>
      </c>
      <c r="Z588" s="4" t="s">
        <v>47</v>
      </c>
      <c r="AA588">
        <v>48.32</v>
      </c>
    </row>
    <row r="589" spans="13:27">
      <c r="M589" s="33" t="s">
        <v>81</v>
      </c>
      <c r="N589" t="s">
        <v>83</v>
      </c>
      <c r="O589" s="26" t="s">
        <v>67</v>
      </c>
      <c r="P589" s="30">
        <v>3</v>
      </c>
      <c r="Q589" s="30">
        <v>2</v>
      </c>
      <c r="R589" s="4">
        <v>8</v>
      </c>
      <c r="S589" s="4">
        <v>0.28000000000000003</v>
      </c>
      <c r="T589" s="4">
        <v>2.6850000000000001</v>
      </c>
      <c r="U589" s="4">
        <v>3.9990000000000001</v>
      </c>
      <c r="V589" s="4">
        <v>20.13</v>
      </c>
      <c r="W589" s="4">
        <v>56.8</v>
      </c>
      <c r="X589" s="4">
        <v>4.4560000000000004</v>
      </c>
      <c r="Y589" s="4" t="s">
        <v>47</v>
      </c>
      <c r="Z589" s="4" t="s">
        <v>47</v>
      </c>
      <c r="AA589">
        <v>65.790000000000006</v>
      </c>
    </row>
    <row r="590" spans="13:27">
      <c r="M590" s="33" t="s">
        <v>81</v>
      </c>
      <c r="N590" t="s">
        <v>83</v>
      </c>
      <c r="O590" s="26" t="s">
        <v>67</v>
      </c>
      <c r="P590" s="30">
        <v>3</v>
      </c>
      <c r="Q590" s="30">
        <v>2</v>
      </c>
      <c r="R590" s="4">
        <v>9</v>
      </c>
      <c r="S590" s="4">
        <v>0.38379999999999997</v>
      </c>
      <c r="T590" s="4">
        <v>3.64</v>
      </c>
      <c r="U590" s="4">
        <v>4.0019999999999998</v>
      </c>
      <c r="V590" s="4">
        <v>20.18</v>
      </c>
      <c r="W590" s="4">
        <v>56.07</v>
      </c>
      <c r="X590" s="4">
        <v>6.1079999999999997</v>
      </c>
      <c r="Y590" s="4" t="s">
        <v>47</v>
      </c>
      <c r="Z590" s="4" t="s">
        <v>47</v>
      </c>
      <c r="AA590">
        <v>89.17</v>
      </c>
    </row>
    <row r="591" spans="13:27">
      <c r="M591" s="33" t="s">
        <v>81</v>
      </c>
      <c r="N591" t="s">
        <v>83</v>
      </c>
      <c r="O591" s="26" t="s">
        <v>67</v>
      </c>
      <c r="P591" s="30">
        <v>3</v>
      </c>
      <c r="Q591" s="30">
        <v>2</v>
      </c>
      <c r="R591" s="4">
        <v>10</v>
      </c>
      <c r="S591" s="4">
        <v>0.52610000000000001</v>
      </c>
      <c r="T591" s="4">
        <v>4.8899999999999997</v>
      </c>
      <c r="U591" s="4">
        <v>4</v>
      </c>
      <c r="V591" s="4">
        <v>20.309999999999999</v>
      </c>
      <c r="W591" s="4">
        <v>54.76</v>
      </c>
      <c r="X591" s="4">
        <v>8.3729999999999993</v>
      </c>
      <c r="Y591" s="4" t="s">
        <v>47</v>
      </c>
      <c r="Z591" s="4" t="s">
        <v>47</v>
      </c>
      <c r="AA591">
        <v>119.8</v>
      </c>
    </row>
    <row r="592" spans="13:27">
      <c r="M592" s="33" t="s">
        <v>81</v>
      </c>
      <c r="N592" t="s">
        <v>83</v>
      </c>
      <c r="O592" s="26" t="s">
        <v>67</v>
      </c>
      <c r="P592" s="30">
        <v>3</v>
      </c>
      <c r="Q592" s="30">
        <v>2</v>
      </c>
      <c r="R592" s="4">
        <v>11</v>
      </c>
      <c r="S592" s="4">
        <v>0.72109999999999996</v>
      </c>
      <c r="T592" s="4">
        <v>6.5369999999999999</v>
      </c>
      <c r="U592" s="4">
        <v>3.9980000000000002</v>
      </c>
      <c r="V592" s="4">
        <v>20.46</v>
      </c>
      <c r="W592" s="4">
        <v>53.16</v>
      </c>
      <c r="X592" s="4">
        <v>11.48</v>
      </c>
      <c r="Y592" s="4" t="s">
        <v>47</v>
      </c>
      <c r="Z592" s="4" t="s">
        <v>47</v>
      </c>
      <c r="AA592">
        <v>160.19999999999999</v>
      </c>
    </row>
    <row r="593" spans="13:31">
      <c r="M593" s="33" t="s">
        <v>81</v>
      </c>
      <c r="N593" t="s">
        <v>83</v>
      </c>
      <c r="O593" s="26" t="s">
        <v>67</v>
      </c>
      <c r="P593" s="30">
        <v>3</v>
      </c>
      <c r="Q593" s="30">
        <v>2</v>
      </c>
      <c r="R593" s="4">
        <v>12</v>
      </c>
      <c r="S593" s="4">
        <v>0.98860000000000003</v>
      </c>
      <c r="T593" s="4">
        <v>8.7010000000000005</v>
      </c>
      <c r="U593" s="4">
        <v>4.0039999999999996</v>
      </c>
      <c r="V593" s="4">
        <v>20.83</v>
      </c>
      <c r="W593" s="4">
        <v>51.23</v>
      </c>
      <c r="X593" s="4">
        <v>15.73</v>
      </c>
      <c r="Y593" s="4" t="s">
        <v>47</v>
      </c>
      <c r="Z593" s="4" t="s">
        <v>47</v>
      </c>
      <c r="AA593">
        <v>213.2</v>
      </c>
    </row>
    <row r="594" spans="13:31">
      <c r="M594" s="33" t="s">
        <v>81</v>
      </c>
      <c r="N594" t="s">
        <v>83</v>
      </c>
      <c r="O594" s="26" t="s">
        <v>67</v>
      </c>
      <c r="P594" s="30">
        <v>3</v>
      </c>
      <c r="Q594" s="30">
        <v>2</v>
      </c>
      <c r="R594" s="4">
        <v>13</v>
      </c>
      <c r="S594" s="4">
        <v>1.355</v>
      </c>
      <c r="T594" s="4">
        <v>11.55</v>
      </c>
      <c r="U594" s="4">
        <v>4.0030000000000001</v>
      </c>
      <c r="V594" s="4">
        <v>21.43</v>
      </c>
      <c r="W594" s="4">
        <v>49.08</v>
      </c>
      <c r="X594" s="4">
        <v>21.57</v>
      </c>
      <c r="Y594" s="4" t="s">
        <v>47</v>
      </c>
      <c r="Z594" s="4" t="s">
        <v>47</v>
      </c>
      <c r="AA594">
        <v>283</v>
      </c>
    </row>
    <row r="595" spans="13:31">
      <c r="M595" s="33" t="s">
        <v>81</v>
      </c>
      <c r="N595" t="s">
        <v>83</v>
      </c>
      <c r="O595" s="26" t="s">
        <v>67</v>
      </c>
      <c r="P595" s="30">
        <v>3</v>
      </c>
      <c r="Q595" s="30">
        <v>2</v>
      </c>
      <c r="R595" s="4">
        <v>14</v>
      </c>
      <c r="S595" s="4">
        <v>1.8580000000000001</v>
      </c>
      <c r="T595" s="4">
        <v>15.29</v>
      </c>
      <c r="U595" s="4">
        <v>4.0019999999999998</v>
      </c>
      <c r="V595" s="4">
        <v>22.25</v>
      </c>
      <c r="W595" s="4">
        <v>46.68</v>
      </c>
      <c r="X595" s="4">
        <v>29.57</v>
      </c>
      <c r="Y595" s="4" t="s">
        <v>47</v>
      </c>
      <c r="Z595" s="4" t="s">
        <v>47</v>
      </c>
      <c r="AA595">
        <v>374.6</v>
      </c>
    </row>
    <row r="596" spans="13:31">
      <c r="M596" s="33" t="s">
        <v>81</v>
      </c>
      <c r="N596" t="s">
        <v>83</v>
      </c>
      <c r="O596" s="26" t="s">
        <v>67</v>
      </c>
      <c r="P596" s="30">
        <v>3</v>
      </c>
      <c r="Q596" s="30">
        <v>2</v>
      </c>
      <c r="R596" s="4">
        <v>15</v>
      </c>
      <c r="S596" s="4">
        <v>2.5470000000000002</v>
      </c>
      <c r="T596" s="4">
        <v>20.14</v>
      </c>
      <c r="U596" s="4">
        <v>4.0010000000000003</v>
      </c>
      <c r="V596" s="4">
        <v>23.26</v>
      </c>
      <c r="W596" s="4">
        <v>43.9</v>
      </c>
      <c r="X596" s="4">
        <v>40.53</v>
      </c>
      <c r="Y596" s="4" t="s">
        <v>47</v>
      </c>
      <c r="Z596" s="4" t="s">
        <v>47</v>
      </c>
      <c r="AA596">
        <v>493.4</v>
      </c>
    </row>
    <row r="597" spans="13:31">
      <c r="M597" s="33" t="s">
        <v>81</v>
      </c>
      <c r="N597" t="s">
        <v>83</v>
      </c>
      <c r="O597" s="26" t="s">
        <v>67</v>
      </c>
      <c r="P597" s="30">
        <v>3</v>
      </c>
      <c r="Q597" s="30">
        <v>2</v>
      </c>
      <c r="R597" s="4">
        <v>16</v>
      </c>
      <c r="S597" s="4">
        <v>3.4910000000000001</v>
      </c>
      <c r="T597" s="4">
        <v>26.19</v>
      </c>
      <c r="U597" s="4">
        <v>4.0019999999999998</v>
      </c>
      <c r="V597" s="4">
        <v>24.38</v>
      </c>
      <c r="W597" s="4">
        <v>40.340000000000003</v>
      </c>
      <c r="X597" s="4">
        <v>55.56</v>
      </c>
      <c r="Y597" s="4" t="s">
        <v>47</v>
      </c>
      <c r="Z597" s="4" t="s">
        <v>47</v>
      </c>
      <c r="AA597">
        <v>641.70000000000005</v>
      </c>
    </row>
    <row r="598" spans="13:31">
      <c r="M598" s="33" t="s">
        <v>81</v>
      </c>
      <c r="N598" t="s">
        <v>83</v>
      </c>
      <c r="O598" s="26" t="s">
        <v>67</v>
      </c>
      <c r="P598" s="30">
        <v>3</v>
      </c>
      <c r="Q598" s="30">
        <v>2</v>
      </c>
      <c r="R598" s="4">
        <v>17</v>
      </c>
      <c r="S598" s="4">
        <v>4.7859999999999996</v>
      </c>
      <c r="T598" s="4">
        <v>33.26</v>
      </c>
      <c r="U598" s="4">
        <v>4.0019999999999998</v>
      </c>
      <c r="V598" s="4">
        <v>25.51</v>
      </c>
      <c r="W598" s="4">
        <v>35.44</v>
      </c>
      <c r="X598" s="4">
        <v>76.17</v>
      </c>
      <c r="Y598" s="4" t="s">
        <v>47</v>
      </c>
      <c r="Z598" s="4" t="s">
        <v>47</v>
      </c>
      <c r="AA598">
        <v>814.9</v>
      </c>
    </row>
    <row r="599" spans="13:31">
      <c r="M599" s="33" t="s">
        <v>81</v>
      </c>
      <c r="N599" t="s">
        <v>83</v>
      </c>
      <c r="O599" s="26" t="s">
        <v>67</v>
      </c>
      <c r="P599" s="30">
        <v>3</v>
      </c>
      <c r="Q599" s="30">
        <v>2</v>
      </c>
      <c r="R599" s="4">
        <v>18</v>
      </c>
      <c r="S599" s="4">
        <v>6.56</v>
      </c>
      <c r="T599" s="4">
        <v>41.24</v>
      </c>
      <c r="U599" s="4">
        <v>4.0039999999999996</v>
      </c>
      <c r="V599" s="4">
        <v>26.17</v>
      </c>
      <c r="W599" s="4">
        <v>29.59</v>
      </c>
      <c r="X599" s="4">
        <v>104.4</v>
      </c>
      <c r="Y599" s="4" t="s">
        <v>47</v>
      </c>
      <c r="Z599" s="4" t="s">
        <v>47</v>
      </c>
      <c r="AA599" s="2">
        <v>1010</v>
      </c>
    </row>
    <row r="600" spans="13:31">
      <c r="M600" s="33" t="s">
        <v>81</v>
      </c>
      <c r="N600" t="s">
        <v>83</v>
      </c>
      <c r="O600" s="26" t="s">
        <v>67</v>
      </c>
      <c r="P600" s="30">
        <v>3</v>
      </c>
      <c r="Q600" s="30">
        <v>2</v>
      </c>
      <c r="R600" s="4">
        <v>19</v>
      </c>
      <c r="S600" s="4">
        <v>8.99</v>
      </c>
      <c r="T600" s="4">
        <v>49.97</v>
      </c>
      <c r="U600" s="4">
        <v>4.0030000000000001</v>
      </c>
      <c r="V600" s="4">
        <v>25.98</v>
      </c>
      <c r="W600" s="4">
        <v>23.34</v>
      </c>
      <c r="X600" s="4">
        <v>143.1</v>
      </c>
      <c r="Y600" s="4" t="s">
        <v>47</v>
      </c>
      <c r="Z600" s="4" t="s">
        <v>47</v>
      </c>
      <c r="AA600" s="2">
        <v>1224</v>
      </c>
    </row>
    <row r="601" spans="13:31">
      <c r="M601" s="34" t="s">
        <v>81</v>
      </c>
      <c r="N601" t="s">
        <v>83</v>
      </c>
      <c r="O601" s="26" t="s">
        <v>67</v>
      </c>
      <c r="P601" s="28">
        <v>3</v>
      </c>
      <c r="Q601" s="28">
        <v>2</v>
      </c>
      <c r="R601" s="48">
        <v>20</v>
      </c>
      <c r="S601" s="48">
        <v>12.32</v>
      </c>
      <c r="T601" s="48">
        <v>59.72</v>
      </c>
      <c r="U601" s="48">
        <v>4.0019999999999998</v>
      </c>
      <c r="V601" s="48">
        <v>25</v>
      </c>
      <c r="W601" s="48">
        <v>17.399999999999999</v>
      </c>
      <c r="X601" s="48">
        <v>196.1</v>
      </c>
      <c r="Y601" s="48" t="s">
        <v>47</v>
      </c>
      <c r="Z601" s="48" t="s">
        <v>47</v>
      </c>
      <c r="AA601" s="16">
        <v>1463</v>
      </c>
      <c r="AB601" s="13"/>
      <c r="AC601" s="13"/>
      <c r="AD601" s="13"/>
      <c r="AE601" s="13"/>
    </row>
    <row r="602" spans="13:31">
      <c r="M602" s="33" t="s">
        <v>82</v>
      </c>
      <c r="N602" t="s">
        <v>83</v>
      </c>
      <c r="O602" s="26" t="s">
        <v>67</v>
      </c>
      <c r="P602" s="30">
        <v>1</v>
      </c>
      <c r="Q602" s="30">
        <v>1</v>
      </c>
      <c r="R602" s="4">
        <v>1</v>
      </c>
      <c r="S602" s="4">
        <v>0.99890000000000001</v>
      </c>
      <c r="T602" s="4">
        <v>37.03</v>
      </c>
      <c r="U602" s="4">
        <v>3.9340000000000002</v>
      </c>
      <c r="V602" s="4" t="s">
        <v>47</v>
      </c>
      <c r="W602" s="4" t="s">
        <v>47</v>
      </c>
      <c r="X602" s="4">
        <v>151.30000000000001</v>
      </c>
      <c r="Y602" s="4">
        <v>37.07</v>
      </c>
      <c r="Z602" s="4">
        <v>0.38169999999999998</v>
      </c>
      <c r="AA602">
        <v>907.2</v>
      </c>
    </row>
    <row r="603" spans="13:31">
      <c r="M603" s="33" t="s">
        <v>82</v>
      </c>
      <c r="N603" t="s">
        <v>83</v>
      </c>
      <c r="O603" s="26" t="s">
        <v>67</v>
      </c>
      <c r="P603" s="30">
        <v>1</v>
      </c>
      <c r="Q603" s="30">
        <v>1</v>
      </c>
      <c r="R603" s="4">
        <v>2</v>
      </c>
      <c r="S603" s="4">
        <v>1.37</v>
      </c>
      <c r="T603" s="4">
        <v>41.99</v>
      </c>
      <c r="U603" s="4">
        <v>3.9329999999999998</v>
      </c>
      <c r="V603" s="4" t="s">
        <v>47</v>
      </c>
      <c r="W603" s="4" t="s">
        <v>47</v>
      </c>
      <c r="X603" s="4">
        <v>405.9</v>
      </c>
      <c r="Y603" s="4">
        <v>30.65</v>
      </c>
      <c r="Z603" s="4">
        <v>0.52359999999999995</v>
      </c>
      <c r="AA603" s="2">
        <v>1029</v>
      </c>
    </row>
    <row r="604" spans="13:31">
      <c r="M604" s="33" t="s">
        <v>82</v>
      </c>
      <c r="N604" t="s">
        <v>83</v>
      </c>
      <c r="O604" s="26" t="s">
        <v>67</v>
      </c>
      <c r="P604" s="30">
        <v>1</v>
      </c>
      <c r="Q604" s="30">
        <v>1</v>
      </c>
      <c r="R604" s="4">
        <v>3</v>
      </c>
      <c r="S604" s="4">
        <v>1.879</v>
      </c>
      <c r="T604" s="4">
        <v>46.36</v>
      </c>
      <c r="U604" s="4">
        <v>3.9340000000000002</v>
      </c>
      <c r="V604" s="4" t="s">
        <v>47</v>
      </c>
      <c r="W604" s="4" t="s">
        <v>47</v>
      </c>
      <c r="X604" s="4">
        <v>755.1</v>
      </c>
      <c r="Y604" s="4">
        <v>24.68</v>
      </c>
      <c r="Z604" s="4">
        <v>0.71799999999999997</v>
      </c>
      <c r="AA604" s="2">
        <v>1136</v>
      </c>
    </row>
    <row r="605" spans="13:31">
      <c r="M605" s="33" t="s">
        <v>82</v>
      </c>
      <c r="N605" t="s">
        <v>83</v>
      </c>
      <c r="O605" s="26" t="s">
        <v>67</v>
      </c>
      <c r="P605" s="30">
        <v>1</v>
      </c>
      <c r="Q605" s="30">
        <v>1</v>
      </c>
      <c r="R605" s="4">
        <v>4</v>
      </c>
      <c r="S605" s="4">
        <v>2.5760000000000001</v>
      </c>
      <c r="T605" s="4">
        <v>50.7</v>
      </c>
      <c r="U605" s="4">
        <v>3.9340000000000002</v>
      </c>
      <c r="V605" s="4" t="s">
        <v>47</v>
      </c>
      <c r="W605" s="4" t="s">
        <v>47</v>
      </c>
      <c r="X605" s="88">
        <v>1234</v>
      </c>
      <c r="Y605" s="4">
        <v>19.68</v>
      </c>
      <c r="Z605" s="4">
        <v>0.98429999999999995</v>
      </c>
      <c r="AA605" s="2">
        <v>1242</v>
      </c>
    </row>
    <row r="606" spans="13:31">
      <c r="M606" s="33" t="s">
        <v>82</v>
      </c>
      <c r="N606" t="s">
        <v>83</v>
      </c>
      <c r="O606" s="26" t="s">
        <v>67</v>
      </c>
      <c r="P606" s="30">
        <v>1</v>
      </c>
      <c r="Q606" s="30">
        <v>1</v>
      </c>
      <c r="R606" s="4">
        <v>5</v>
      </c>
      <c r="S606" s="4">
        <v>3.53</v>
      </c>
      <c r="T606" s="4">
        <v>55.63</v>
      </c>
      <c r="U606" s="4">
        <v>3.9369999999999998</v>
      </c>
      <c r="V606" s="4" t="s">
        <v>47</v>
      </c>
      <c r="W606" s="4" t="s">
        <v>47</v>
      </c>
      <c r="X606" s="88">
        <v>1890</v>
      </c>
      <c r="Y606" s="4">
        <v>15.76</v>
      </c>
      <c r="Z606" s="4">
        <v>1.349</v>
      </c>
      <c r="AA606" s="2">
        <v>1363</v>
      </c>
    </row>
    <row r="607" spans="13:31">
      <c r="M607" s="33" t="s">
        <v>82</v>
      </c>
      <c r="N607" t="s">
        <v>83</v>
      </c>
      <c r="O607" s="26" t="s">
        <v>67</v>
      </c>
      <c r="P607" s="30">
        <v>1</v>
      </c>
      <c r="Q607" s="30">
        <v>1</v>
      </c>
      <c r="R607" s="4">
        <v>6</v>
      </c>
      <c r="S607" s="4">
        <v>4.8390000000000004</v>
      </c>
      <c r="T607" s="4">
        <v>60.8</v>
      </c>
      <c r="U607" s="4">
        <v>3.9380000000000002</v>
      </c>
      <c r="V607" s="4" t="s">
        <v>47</v>
      </c>
      <c r="W607" s="4" t="s">
        <v>47</v>
      </c>
      <c r="X607" s="88">
        <v>2789</v>
      </c>
      <c r="Y607" s="4">
        <v>12.56</v>
      </c>
      <c r="Z607" s="4">
        <v>1.849</v>
      </c>
      <c r="AA607" s="2">
        <v>1490</v>
      </c>
    </row>
    <row r="608" spans="13:31">
      <c r="M608" s="33" t="s">
        <v>82</v>
      </c>
      <c r="N608" t="s">
        <v>83</v>
      </c>
      <c r="O608" s="26" t="s">
        <v>67</v>
      </c>
      <c r="P608" s="30">
        <v>1</v>
      </c>
      <c r="Q608" s="30">
        <v>1</v>
      </c>
      <c r="R608" s="4">
        <v>7</v>
      </c>
      <c r="S608" s="4">
        <v>6.633</v>
      </c>
      <c r="T608" s="4">
        <v>66.81</v>
      </c>
      <c r="U608" s="4">
        <v>3.9390000000000001</v>
      </c>
      <c r="V608" s="4" t="s">
        <v>47</v>
      </c>
      <c r="W608" s="4" t="s">
        <v>47</v>
      </c>
      <c r="X608" s="88">
        <v>4022</v>
      </c>
      <c r="Y608" s="4">
        <v>10.07</v>
      </c>
      <c r="Z608" s="4">
        <v>2.5350000000000001</v>
      </c>
      <c r="AA608" s="2">
        <v>1637</v>
      </c>
    </row>
    <row r="609" spans="13:27">
      <c r="M609" s="33" t="s">
        <v>82</v>
      </c>
      <c r="N609" t="s">
        <v>83</v>
      </c>
      <c r="O609" s="26" t="s">
        <v>67</v>
      </c>
      <c r="P609" s="30">
        <v>1</v>
      </c>
      <c r="Q609" s="30">
        <v>1</v>
      </c>
      <c r="R609" s="4">
        <v>8</v>
      </c>
      <c r="S609" s="4">
        <v>9.0909999999999993</v>
      </c>
      <c r="T609" s="4">
        <v>74.08</v>
      </c>
      <c r="U609" s="4">
        <v>3.9380000000000002</v>
      </c>
      <c r="V609" s="4" t="s">
        <v>47</v>
      </c>
      <c r="W609" s="4" t="s">
        <v>47</v>
      </c>
      <c r="X609" s="88">
        <v>5712</v>
      </c>
      <c r="Y609" s="4">
        <v>8.1479999999999997</v>
      </c>
      <c r="Z609" s="4">
        <v>3.4740000000000002</v>
      </c>
      <c r="AA609" s="2">
        <v>1815</v>
      </c>
    </row>
    <row r="610" spans="13:27">
      <c r="M610" s="33" t="s">
        <v>82</v>
      </c>
      <c r="N610" t="s">
        <v>83</v>
      </c>
      <c r="O610" s="26" t="s">
        <v>67</v>
      </c>
      <c r="P610" s="30">
        <v>1</v>
      </c>
      <c r="Q610" s="30">
        <v>1</v>
      </c>
      <c r="R610" s="4">
        <v>9</v>
      </c>
      <c r="S610" s="4">
        <v>12.46</v>
      </c>
      <c r="T610" s="4">
        <v>82.9</v>
      </c>
      <c r="U610" s="4">
        <v>3.94</v>
      </c>
      <c r="V610" s="4" t="s">
        <v>47</v>
      </c>
      <c r="W610" s="4" t="s">
        <v>47</v>
      </c>
      <c r="X610" s="88">
        <v>8028</v>
      </c>
      <c r="Y610" s="4">
        <v>6.6520000000000001</v>
      </c>
      <c r="Z610" s="4">
        <v>4.7619999999999996</v>
      </c>
      <c r="AA610" s="2">
        <v>2031</v>
      </c>
    </row>
    <row r="611" spans="13:27">
      <c r="M611" s="33" t="s">
        <v>82</v>
      </c>
      <c r="N611" t="s">
        <v>83</v>
      </c>
      <c r="O611" s="26" t="s">
        <v>67</v>
      </c>
      <c r="P611" s="30">
        <v>1</v>
      </c>
      <c r="Q611" s="30">
        <v>1</v>
      </c>
      <c r="R611" s="4">
        <v>10</v>
      </c>
      <c r="S611" s="4">
        <v>17.079999999999998</v>
      </c>
      <c r="T611" s="4">
        <v>93.87</v>
      </c>
      <c r="U611" s="4">
        <v>3.9420000000000002</v>
      </c>
      <c r="V611" s="4" t="s">
        <v>47</v>
      </c>
      <c r="W611" s="4" t="s">
        <v>47</v>
      </c>
      <c r="X611" s="88">
        <v>11200</v>
      </c>
      <c r="Y611" s="4">
        <v>5.4950000000000001</v>
      </c>
      <c r="Z611" s="4">
        <v>6.5279999999999996</v>
      </c>
      <c r="AA611" s="2">
        <v>2300</v>
      </c>
    </row>
    <row r="612" spans="13:27">
      <c r="M612" s="33" t="s">
        <v>82</v>
      </c>
      <c r="N612" t="s">
        <v>83</v>
      </c>
      <c r="O612" s="26" t="s">
        <v>67</v>
      </c>
      <c r="P612" s="30">
        <v>1</v>
      </c>
      <c r="Q612" s="30">
        <v>1</v>
      </c>
      <c r="R612" s="4">
        <v>11</v>
      </c>
      <c r="S612" s="4">
        <v>23.41</v>
      </c>
      <c r="T612" s="4">
        <v>107.7</v>
      </c>
      <c r="U612" s="4">
        <v>3.9420000000000002</v>
      </c>
      <c r="V612" s="4" t="s">
        <v>47</v>
      </c>
      <c r="W612" s="4" t="s">
        <v>47</v>
      </c>
      <c r="X612" s="88">
        <v>15550</v>
      </c>
      <c r="Y612" s="4">
        <v>4.5990000000000002</v>
      </c>
      <c r="Z612" s="4">
        <v>8.9469999999999992</v>
      </c>
      <c r="AA612" s="2">
        <v>2638</v>
      </c>
    </row>
    <row r="613" spans="13:27">
      <c r="M613" s="33" t="s">
        <v>82</v>
      </c>
      <c r="N613" t="s">
        <v>83</v>
      </c>
      <c r="O613" s="26" t="s">
        <v>67</v>
      </c>
      <c r="P613" s="30">
        <v>1</v>
      </c>
      <c r="Q613" s="30">
        <v>1</v>
      </c>
      <c r="R613" s="4">
        <v>12</v>
      </c>
      <c r="S613" s="4">
        <v>32.090000000000003</v>
      </c>
      <c r="T613" s="4">
        <v>125</v>
      </c>
      <c r="U613" s="4">
        <v>3.9409999999999998</v>
      </c>
      <c r="V613" s="4" t="s">
        <v>47</v>
      </c>
      <c r="W613" s="4" t="s">
        <v>47</v>
      </c>
      <c r="X613" s="88">
        <v>21520</v>
      </c>
      <c r="Y613" s="4">
        <v>3.895</v>
      </c>
      <c r="Z613" s="4">
        <v>12.26</v>
      </c>
      <c r="AA613" s="2">
        <v>3062</v>
      </c>
    </row>
    <row r="614" spans="13:27">
      <c r="M614" s="33" t="s">
        <v>82</v>
      </c>
      <c r="N614" t="s">
        <v>83</v>
      </c>
      <c r="O614" s="26" t="s">
        <v>67</v>
      </c>
      <c r="P614" s="30">
        <v>1</v>
      </c>
      <c r="Q614" s="30">
        <v>1</v>
      </c>
      <c r="R614" s="4">
        <v>13</v>
      </c>
      <c r="S614" s="4">
        <v>44</v>
      </c>
      <c r="T614" s="4">
        <v>145.80000000000001</v>
      </c>
      <c r="U614" s="4">
        <v>3.94</v>
      </c>
      <c r="V614" s="4" t="s">
        <v>47</v>
      </c>
      <c r="W614" s="4" t="s">
        <v>47</v>
      </c>
      <c r="X614" s="88">
        <v>29690</v>
      </c>
      <c r="Y614" s="4">
        <v>3.3149999999999999</v>
      </c>
      <c r="Z614" s="4">
        <v>16.809999999999999</v>
      </c>
      <c r="AA614" s="2">
        <v>3573</v>
      </c>
    </row>
    <row r="615" spans="13:27">
      <c r="M615" s="33" t="s">
        <v>82</v>
      </c>
      <c r="N615" t="s">
        <v>83</v>
      </c>
      <c r="O615" s="26" t="s">
        <v>67</v>
      </c>
      <c r="P615" s="30">
        <v>1</v>
      </c>
      <c r="Q615" s="30">
        <v>1</v>
      </c>
      <c r="R615" s="4">
        <v>14</v>
      </c>
      <c r="S615" s="4">
        <v>60.31</v>
      </c>
      <c r="T615" s="4">
        <v>169</v>
      </c>
      <c r="U615" s="4">
        <v>3.9409999999999998</v>
      </c>
      <c r="V615" s="4" t="s">
        <v>47</v>
      </c>
      <c r="W615" s="4" t="s">
        <v>47</v>
      </c>
      <c r="X615" s="88">
        <v>40900</v>
      </c>
      <c r="Y615" s="4">
        <v>2.802</v>
      </c>
      <c r="Z615" s="4">
        <v>23.05</v>
      </c>
      <c r="AA615" s="2">
        <v>4141</v>
      </c>
    </row>
    <row r="616" spans="13:27">
      <c r="M616" s="33" t="s">
        <v>82</v>
      </c>
      <c r="N616" t="s">
        <v>83</v>
      </c>
      <c r="O616" s="26" t="s">
        <v>67</v>
      </c>
      <c r="P616" s="30">
        <v>1</v>
      </c>
      <c r="Q616" s="30">
        <v>1</v>
      </c>
      <c r="R616" s="4">
        <v>15</v>
      </c>
      <c r="S616" s="4">
        <v>82.69</v>
      </c>
      <c r="T616" s="4">
        <v>192.4</v>
      </c>
      <c r="U616" s="4">
        <v>3.9420000000000002</v>
      </c>
      <c r="V616" s="4" t="s">
        <v>47</v>
      </c>
      <c r="W616" s="4" t="s">
        <v>47</v>
      </c>
      <c r="X616" s="88">
        <v>56260</v>
      </c>
      <c r="Y616" s="4">
        <v>2.3260000000000001</v>
      </c>
      <c r="Z616" s="4">
        <v>31.6</v>
      </c>
      <c r="AA616" s="2">
        <v>4713</v>
      </c>
    </row>
    <row r="617" spans="13:27">
      <c r="M617" s="33" t="s">
        <v>82</v>
      </c>
      <c r="N617" t="s">
        <v>83</v>
      </c>
      <c r="O617" s="26" t="s">
        <v>67</v>
      </c>
      <c r="P617" s="30">
        <v>1</v>
      </c>
      <c r="Q617" s="30">
        <v>1</v>
      </c>
      <c r="R617" s="4">
        <v>16</v>
      </c>
      <c r="S617" s="4">
        <v>113.4</v>
      </c>
      <c r="T617" s="4">
        <v>213.9</v>
      </c>
      <c r="U617" s="4">
        <v>3.944</v>
      </c>
      <c r="V617" s="4" t="s">
        <v>47</v>
      </c>
      <c r="W617" s="4" t="s">
        <v>47</v>
      </c>
      <c r="X617" s="88">
        <v>77330</v>
      </c>
      <c r="Y617" s="4">
        <v>1.887</v>
      </c>
      <c r="Z617" s="4">
        <v>43.33</v>
      </c>
      <c r="AA617" s="2">
        <v>5242</v>
      </c>
    </row>
    <row r="618" spans="13:27">
      <c r="M618" s="33" t="s">
        <v>82</v>
      </c>
      <c r="N618" t="s">
        <v>83</v>
      </c>
      <c r="O618" s="26" t="s">
        <v>67</v>
      </c>
      <c r="P618" s="30">
        <v>1</v>
      </c>
      <c r="Q618" s="30">
        <v>1</v>
      </c>
      <c r="R618" s="4">
        <v>17</v>
      </c>
      <c r="S618" s="4">
        <v>155.4</v>
      </c>
      <c r="T618" s="4">
        <v>232.6</v>
      </c>
      <c r="U618" s="4">
        <v>3.944</v>
      </c>
      <c r="V618" s="4" t="s">
        <v>47</v>
      </c>
      <c r="W618" s="4" t="s">
        <v>47</v>
      </c>
      <c r="X618" s="88">
        <v>106200</v>
      </c>
      <c r="Y618" s="4">
        <v>1.4970000000000001</v>
      </c>
      <c r="Z618" s="4">
        <v>59.39</v>
      </c>
      <c r="AA618" s="2">
        <v>5698</v>
      </c>
    </row>
    <row r="619" spans="13:27">
      <c r="M619" s="33" t="s">
        <v>82</v>
      </c>
      <c r="N619" t="s">
        <v>83</v>
      </c>
      <c r="O619" s="26" t="s">
        <v>67</v>
      </c>
      <c r="P619" s="30">
        <v>1</v>
      </c>
      <c r="Q619" s="30">
        <v>1</v>
      </c>
      <c r="R619" s="4">
        <v>18</v>
      </c>
      <c r="S619" s="4">
        <v>213</v>
      </c>
      <c r="T619" s="4">
        <v>249.1</v>
      </c>
      <c r="U619" s="4">
        <v>3.9449999999999998</v>
      </c>
      <c r="V619" s="4" t="s">
        <v>47</v>
      </c>
      <c r="W619" s="4" t="s">
        <v>47</v>
      </c>
      <c r="X619" s="88">
        <v>145800</v>
      </c>
      <c r="Y619" s="4">
        <v>1.169</v>
      </c>
      <c r="Z619" s="4">
        <v>81.41</v>
      </c>
      <c r="AA619" s="2">
        <v>6102</v>
      </c>
    </row>
    <row r="620" spans="13:27">
      <c r="M620" s="33" t="s">
        <v>82</v>
      </c>
      <c r="N620" t="s">
        <v>83</v>
      </c>
      <c r="O620" s="26" t="s">
        <v>67</v>
      </c>
      <c r="P620" s="30">
        <v>1</v>
      </c>
      <c r="Q620" s="30">
        <v>1</v>
      </c>
      <c r="R620" s="4">
        <v>19</v>
      </c>
      <c r="S620" s="4">
        <v>292</v>
      </c>
      <c r="T620" s="4">
        <v>264.39999999999998</v>
      </c>
      <c r="U620" s="4">
        <v>3.944</v>
      </c>
      <c r="V620" s="4" t="s">
        <v>47</v>
      </c>
      <c r="W620" s="4" t="s">
        <v>47</v>
      </c>
      <c r="X620" s="88">
        <v>200100</v>
      </c>
      <c r="Y620" s="4">
        <v>0.90539999999999998</v>
      </c>
      <c r="Z620" s="4">
        <v>111.6</v>
      </c>
      <c r="AA620" s="2">
        <v>6477</v>
      </c>
    </row>
    <row r="621" spans="13:27">
      <c r="M621" s="33" t="s">
        <v>82</v>
      </c>
      <c r="N621" t="s">
        <v>83</v>
      </c>
      <c r="O621" s="26" t="s">
        <v>67</v>
      </c>
      <c r="P621" s="28">
        <v>1</v>
      </c>
      <c r="Q621" s="28">
        <v>1</v>
      </c>
      <c r="R621" s="4">
        <v>20</v>
      </c>
      <c r="S621" s="4">
        <v>400.2</v>
      </c>
      <c r="T621" s="4">
        <v>279.89999999999998</v>
      </c>
      <c r="U621" s="4">
        <v>3.9470000000000001</v>
      </c>
      <c r="V621" s="4" t="s">
        <v>47</v>
      </c>
      <c r="W621" s="4" t="s">
        <v>47</v>
      </c>
      <c r="X621" s="88">
        <v>274500</v>
      </c>
      <c r="Y621" s="4">
        <v>0.69930000000000003</v>
      </c>
      <c r="Z621" s="4">
        <v>153</v>
      </c>
      <c r="AA621" s="2">
        <v>6857</v>
      </c>
    </row>
    <row r="622" spans="13:27">
      <c r="M622" s="33" t="s">
        <v>82</v>
      </c>
      <c r="N622" t="s">
        <v>83</v>
      </c>
      <c r="O622" s="26" t="s">
        <v>67</v>
      </c>
      <c r="P622" s="30">
        <v>2</v>
      </c>
      <c r="Q622" s="30">
        <v>1</v>
      </c>
      <c r="R622" s="4">
        <v>1</v>
      </c>
      <c r="S622" s="4">
        <v>0.99019999999999997</v>
      </c>
      <c r="T622" s="4">
        <v>11.25</v>
      </c>
      <c r="U622" s="4">
        <v>3.992</v>
      </c>
      <c r="V622" s="4" t="s">
        <v>47</v>
      </c>
      <c r="W622" s="4" t="s">
        <v>47</v>
      </c>
      <c r="X622" s="4">
        <v>147.80000000000001</v>
      </c>
      <c r="Y622" s="4">
        <v>11.36</v>
      </c>
      <c r="Z622" s="4">
        <v>0.37840000000000001</v>
      </c>
      <c r="AA622">
        <v>275.7</v>
      </c>
    </row>
    <row r="623" spans="13:27">
      <c r="M623" s="33" t="s">
        <v>82</v>
      </c>
      <c r="N623" t="s">
        <v>83</v>
      </c>
      <c r="O623" s="26" t="s">
        <v>67</v>
      </c>
      <c r="P623" s="30">
        <v>2</v>
      </c>
      <c r="Q623" s="30">
        <v>1</v>
      </c>
      <c r="R623" s="4">
        <v>2</v>
      </c>
      <c r="S623" s="4">
        <v>1.3680000000000001</v>
      </c>
      <c r="T623" s="4">
        <v>19.84</v>
      </c>
      <c r="U623" s="4">
        <v>3.992</v>
      </c>
      <c r="V623" s="4" t="s">
        <v>47</v>
      </c>
      <c r="W623" s="4" t="s">
        <v>47</v>
      </c>
      <c r="X623" s="4">
        <v>401.1</v>
      </c>
      <c r="Y623" s="4">
        <v>14.51</v>
      </c>
      <c r="Z623" s="4">
        <v>0.52259999999999995</v>
      </c>
      <c r="AA623">
        <v>486.1</v>
      </c>
    </row>
    <row r="624" spans="13:27">
      <c r="M624" s="33" t="s">
        <v>82</v>
      </c>
      <c r="N624" t="s">
        <v>83</v>
      </c>
      <c r="O624" s="26" t="s">
        <v>67</v>
      </c>
      <c r="P624" s="30">
        <v>2</v>
      </c>
      <c r="Q624" s="30">
        <v>1</v>
      </c>
      <c r="R624" s="4">
        <v>3</v>
      </c>
      <c r="S624" s="4">
        <v>1.8779999999999999</v>
      </c>
      <c r="T624" s="4">
        <v>23.37</v>
      </c>
      <c r="U624" s="4">
        <v>3.992</v>
      </c>
      <c r="V624" s="4" t="s">
        <v>47</v>
      </c>
      <c r="W624" s="4" t="s">
        <v>47</v>
      </c>
      <c r="X624" s="4">
        <v>750.1</v>
      </c>
      <c r="Y624" s="4">
        <v>12.44</v>
      </c>
      <c r="Z624" s="4">
        <v>0.71779999999999999</v>
      </c>
      <c r="AA624">
        <v>572.5</v>
      </c>
    </row>
    <row r="625" spans="4:27">
      <c r="M625" s="33" t="s">
        <v>82</v>
      </c>
      <c r="N625" t="s">
        <v>83</v>
      </c>
      <c r="O625" s="26" t="s">
        <v>67</v>
      </c>
      <c r="P625" s="30">
        <v>2</v>
      </c>
      <c r="Q625" s="30">
        <v>1</v>
      </c>
      <c r="R625" s="4">
        <v>4</v>
      </c>
      <c r="S625" s="4">
        <v>2.5750000000000002</v>
      </c>
      <c r="T625" s="4">
        <v>26.71</v>
      </c>
      <c r="U625" s="4">
        <v>3.992</v>
      </c>
      <c r="V625" s="4" t="s">
        <v>47</v>
      </c>
      <c r="W625" s="4" t="s">
        <v>47</v>
      </c>
      <c r="X625" s="88">
        <v>1229</v>
      </c>
      <c r="Y625" s="4">
        <v>10.38</v>
      </c>
      <c r="Z625" s="4">
        <v>0.9839</v>
      </c>
      <c r="AA625">
        <v>654.5</v>
      </c>
    </row>
    <row r="626" spans="4:27">
      <c r="M626" s="33" t="s">
        <v>82</v>
      </c>
      <c r="N626" t="s">
        <v>83</v>
      </c>
      <c r="O626" s="26" t="s">
        <v>67</v>
      </c>
      <c r="P626" s="30">
        <v>2</v>
      </c>
      <c r="Q626" s="30">
        <v>1</v>
      </c>
      <c r="R626" s="4">
        <v>5</v>
      </c>
      <c r="S626" s="4">
        <v>3.53</v>
      </c>
      <c r="T626" s="4">
        <v>30.53</v>
      </c>
      <c r="U626" s="4">
        <v>3.9929999999999999</v>
      </c>
      <c r="V626" s="4" t="s">
        <v>47</v>
      </c>
      <c r="W626" s="4" t="s">
        <v>47</v>
      </c>
      <c r="X626" s="88">
        <v>1885</v>
      </c>
      <c r="Y626" s="4">
        <v>8.65</v>
      </c>
      <c r="Z626" s="4">
        <v>1.349</v>
      </c>
      <c r="AA626">
        <v>748.1</v>
      </c>
    </row>
    <row r="627" spans="4:27">
      <c r="M627" s="33" t="s">
        <v>82</v>
      </c>
      <c r="N627" t="s">
        <v>83</v>
      </c>
      <c r="O627" s="26" t="s">
        <v>67</v>
      </c>
      <c r="P627" s="30">
        <v>2</v>
      </c>
      <c r="Q627" s="30">
        <v>1</v>
      </c>
      <c r="R627" s="4">
        <v>6</v>
      </c>
      <c r="S627" s="4">
        <v>4.8380000000000001</v>
      </c>
      <c r="T627" s="4">
        <v>34.6</v>
      </c>
      <c r="U627" s="4">
        <v>3.9889999999999999</v>
      </c>
      <c r="V627" s="4" t="s">
        <v>47</v>
      </c>
      <c r="W627" s="4" t="s">
        <v>47</v>
      </c>
      <c r="X627" s="88">
        <v>2784</v>
      </c>
      <c r="Y627" s="4">
        <v>7.1520000000000001</v>
      </c>
      <c r="Z627" s="4">
        <v>1.849</v>
      </c>
      <c r="AA627">
        <v>847.8</v>
      </c>
    </row>
    <row r="628" spans="4:27">
      <c r="M628" s="33" t="s">
        <v>82</v>
      </c>
      <c r="N628" t="s">
        <v>83</v>
      </c>
      <c r="O628" s="26" t="s">
        <v>67</v>
      </c>
      <c r="P628" s="30">
        <v>2</v>
      </c>
      <c r="Q628" s="30">
        <v>1</v>
      </c>
      <c r="R628" s="4">
        <v>7</v>
      </c>
      <c r="S628" s="4">
        <v>6.633</v>
      </c>
      <c r="T628" s="4">
        <v>38.76</v>
      </c>
      <c r="U628" s="4">
        <v>3.9929999999999999</v>
      </c>
      <c r="V628" s="4" t="s">
        <v>47</v>
      </c>
      <c r="W628" s="4" t="s">
        <v>47</v>
      </c>
      <c r="X628" s="88">
        <v>4017</v>
      </c>
      <c r="Y628" s="4">
        <v>5.8440000000000003</v>
      </c>
      <c r="Z628" s="4">
        <v>2.5350000000000001</v>
      </c>
      <c r="AA628">
        <v>949.6</v>
      </c>
    </row>
    <row r="629" spans="4:27">
      <c r="D629" s="2"/>
      <c r="M629" s="33" t="s">
        <v>82</v>
      </c>
      <c r="N629" t="s">
        <v>83</v>
      </c>
      <c r="O629" s="26" t="s">
        <v>67</v>
      </c>
      <c r="P629" s="30">
        <v>2</v>
      </c>
      <c r="Q629" s="30">
        <v>1</v>
      </c>
      <c r="R629" s="4">
        <v>8</v>
      </c>
      <c r="S629" s="4">
        <v>9.093</v>
      </c>
      <c r="T629" s="4">
        <v>43.21</v>
      </c>
      <c r="U629" s="4">
        <v>3.9940000000000002</v>
      </c>
      <c r="V629" s="4" t="s">
        <v>47</v>
      </c>
      <c r="W629" s="4" t="s">
        <v>47</v>
      </c>
      <c r="X629" s="88">
        <v>5707</v>
      </c>
      <c r="Y629" s="4">
        <v>4.7519999999999998</v>
      </c>
      <c r="Z629" s="4">
        <v>3.4750000000000001</v>
      </c>
      <c r="AA629" s="2">
        <v>1059</v>
      </c>
    </row>
    <row r="630" spans="4:27">
      <c r="M630" s="33" t="s">
        <v>82</v>
      </c>
      <c r="N630" t="s">
        <v>83</v>
      </c>
      <c r="O630" s="26" t="s">
        <v>67</v>
      </c>
      <c r="P630" s="30">
        <v>2</v>
      </c>
      <c r="Q630" s="30">
        <v>1</v>
      </c>
      <c r="R630" s="4">
        <v>9</v>
      </c>
      <c r="S630" s="4">
        <v>12.46</v>
      </c>
      <c r="T630" s="4">
        <v>48.06</v>
      </c>
      <c r="U630" s="4">
        <v>3.9929999999999999</v>
      </c>
      <c r="V630" s="4" t="s">
        <v>47</v>
      </c>
      <c r="W630" s="4" t="s">
        <v>47</v>
      </c>
      <c r="X630" s="88">
        <v>8023</v>
      </c>
      <c r="Y630" s="4">
        <v>3.8570000000000002</v>
      </c>
      <c r="Z630" s="4">
        <v>4.7629999999999999</v>
      </c>
      <c r="AA630" s="2">
        <v>1178</v>
      </c>
    </row>
    <row r="631" spans="4:27">
      <c r="M631" s="33" t="s">
        <v>82</v>
      </c>
      <c r="N631" t="s">
        <v>83</v>
      </c>
      <c r="O631" s="26" t="s">
        <v>67</v>
      </c>
      <c r="P631" s="30">
        <v>2</v>
      </c>
      <c r="Q631" s="30">
        <v>1</v>
      </c>
      <c r="R631" s="4">
        <v>10</v>
      </c>
      <c r="S631" s="4">
        <v>17.079999999999998</v>
      </c>
      <c r="T631" s="4">
        <v>53.52</v>
      </c>
      <c r="U631" s="4">
        <v>3.9940000000000002</v>
      </c>
      <c r="V631" s="4" t="s">
        <v>47</v>
      </c>
      <c r="W631" s="4" t="s">
        <v>47</v>
      </c>
      <c r="X631" s="88">
        <v>11200</v>
      </c>
      <c r="Y631" s="4">
        <v>3.133</v>
      </c>
      <c r="Z631" s="4">
        <v>6.5289999999999999</v>
      </c>
      <c r="AA631" s="2">
        <v>1311</v>
      </c>
    </row>
    <row r="632" spans="4:27">
      <c r="M632" s="33" t="s">
        <v>82</v>
      </c>
      <c r="N632" t="s">
        <v>83</v>
      </c>
      <c r="O632" s="26" t="s">
        <v>67</v>
      </c>
      <c r="P632" s="30">
        <v>2</v>
      </c>
      <c r="Q632" s="30">
        <v>1</v>
      </c>
      <c r="R632" s="4">
        <v>11</v>
      </c>
      <c r="S632" s="4">
        <v>23.42</v>
      </c>
      <c r="T632" s="4">
        <v>59.64</v>
      </c>
      <c r="U632" s="4">
        <v>3.99</v>
      </c>
      <c r="V632" s="4" t="s">
        <v>47</v>
      </c>
      <c r="W632" s="4" t="s">
        <v>47</v>
      </c>
      <c r="X632" s="88">
        <v>15550</v>
      </c>
      <c r="Y632" s="4">
        <v>2.5470000000000002</v>
      </c>
      <c r="Z632" s="4">
        <v>8.9489999999999998</v>
      </c>
      <c r="AA632" s="2">
        <v>1461</v>
      </c>
    </row>
    <row r="633" spans="4:27">
      <c r="M633" s="33" t="s">
        <v>82</v>
      </c>
      <c r="N633" t="s">
        <v>83</v>
      </c>
      <c r="O633" s="26" t="s">
        <v>67</v>
      </c>
      <c r="P633" s="30">
        <v>2</v>
      </c>
      <c r="Q633" s="30">
        <v>1</v>
      </c>
      <c r="R633" s="4">
        <v>12</v>
      </c>
      <c r="S633" s="4">
        <v>32.1</v>
      </c>
      <c r="T633" s="4">
        <v>66.72</v>
      </c>
      <c r="U633" s="4">
        <v>3.9929999999999999</v>
      </c>
      <c r="V633" s="4" t="s">
        <v>47</v>
      </c>
      <c r="W633" s="4" t="s">
        <v>47</v>
      </c>
      <c r="X633" s="88">
        <v>21520</v>
      </c>
      <c r="Y633" s="4">
        <v>2.0790000000000002</v>
      </c>
      <c r="Z633" s="4">
        <v>12.27</v>
      </c>
      <c r="AA633" s="2">
        <v>1635</v>
      </c>
    </row>
    <row r="634" spans="4:27">
      <c r="M634" s="33" t="s">
        <v>82</v>
      </c>
      <c r="N634" t="s">
        <v>83</v>
      </c>
      <c r="O634" s="26" t="s">
        <v>67</v>
      </c>
      <c r="P634" s="30">
        <v>2</v>
      </c>
      <c r="Q634" s="30">
        <v>1</v>
      </c>
      <c r="R634" s="4">
        <v>13</v>
      </c>
      <c r="S634" s="4">
        <v>44</v>
      </c>
      <c r="T634" s="4">
        <v>75.45</v>
      </c>
      <c r="U634" s="4">
        <v>3.9929999999999999</v>
      </c>
      <c r="V634" s="4" t="s">
        <v>47</v>
      </c>
      <c r="W634" s="4" t="s">
        <v>47</v>
      </c>
      <c r="X634" s="88">
        <v>29700</v>
      </c>
      <c r="Y634" s="4">
        <v>1.7150000000000001</v>
      </c>
      <c r="Z634" s="4">
        <v>16.809999999999999</v>
      </c>
      <c r="AA634" s="2">
        <v>1849</v>
      </c>
    </row>
    <row r="635" spans="4:27">
      <c r="M635" s="33" t="s">
        <v>82</v>
      </c>
      <c r="N635" t="s">
        <v>83</v>
      </c>
      <c r="O635" s="26" t="s">
        <v>67</v>
      </c>
      <c r="P635" s="30">
        <v>2</v>
      </c>
      <c r="Q635" s="30">
        <v>1</v>
      </c>
      <c r="R635" s="4">
        <v>14</v>
      </c>
      <c r="S635" s="4">
        <v>60.31</v>
      </c>
      <c r="T635" s="4">
        <v>85.89</v>
      </c>
      <c r="U635" s="4">
        <v>3.99</v>
      </c>
      <c r="V635" s="4" t="s">
        <v>47</v>
      </c>
      <c r="W635" s="4" t="s">
        <v>47</v>
      </c>
      <c r="X635" s="88">
        <v>40910</v>
      </c>
      <c r="Y635" s="4">
        <v>1.4239999999999999</v>
      </c>
      <c r="Z635" s="4">
        <v>23.05</v>
      </c>
      <c r="AA635" s="2">
        <v>2104</v>
      </c>
    </row>
    <row r="636" spans="4:27">
      <c r="M636" s="33" t="s">
        <v>82</v>
      </c>
      <c r="N636" t="s">
        <v>83</v>
      </c>
      <c r="O636" s="26" t="s">
        <v>67</v>
      </c>
      <c r="P636" s="30">
        <v>2</v>
      </c>
      <c r="Q636" s="30">
        <v>1</v>
      </c>
      <c r="R636" s="4">
        <v>15</v>
      </c>
      <c r="S636" s="4">
        <v>82.67</v>
      </c>
      <c r="T636" s="4">
        <v>99.11</v>
      </c>
      <c r="U636" s="4">
        <v>3.9950000000000001</v>
      </c>
      <c r="V636" s="4" t="s">
        <v>47</v>
      </c>
      <c r="W636" s="4" t="s">
        <v>47</v>
      </c>
      <c r="X636" s="88">
        <v>56280</v>
      </c>
      <c r="Y636" s="4">
        <v>1.1990000000000001</v>
      </c>
      <c r="Z636" s="4">
        <v>31.59</v>
      </c>
      <c r="AA636" s="2">
        <v>2428</v>
      </c>
    </row>
    <row r="637" spans="4:27">
      <c r="M637" s="33" t="s">
        <v>82</v>
      </c>
      <c r="N637" t="s">
        <v>83</v>
      </c>
      <c r="O637" s="26" t="s">
        <v>67</v>
      </c>
      <c r="P637" s="30">
        <v>2</v>
      </c>
      <c r="Q637" s="30">
        <v>1</v>
      </c>
      <c r="R637" s="4">
        <v>16</v>
      </c>
      <c r="S637" s="4">
        <v>113.3</v>
      </c>
      <c r="T637" s="4">
        <v>116.2</v>
      </c>
      <c r="U637" s="4">
        <v>3.9980000000000002</v>
      </c>
      <c r="V637" s="4" t="s">
        <v>47</v>
      </c>
      <c r="W637" s="4" t="s">
        <v>47</v>
      </c>
      <c r="X637" s="88">
        <v>77340</v>
      </c>
      <c r="Y637" s="4">
        <v>1.026</v>
      </c>
      <c r="Z637" s="4">
        <v>43.3</v>
      </c>
      <c r="AA637" s="2">
        <v>2848</v>
      </c>
    </row>
    <row r="638" spans="4:27">
      <c r="M638" s="33" t="s">
        <v>82</v>
      </c>
      <c r="N638" t="s">
        <v>83</v>
      </c>
      <c r="O638" s="26" t="s">
        <v>67</v>
      </c>
      <c r="P638" s="30">
        <v>2</v>
      </c>
      <c r="Q638" s="30">
        <v>1</v>
      </c>
      <c r="R638" s="4">
        <v>17</v>
      </c>
      <c r="S638" s="4">
        <v>155.30000000000001</v>
      </c>
      <c r="T638" s="4">
        <v>138</v>
      </c>
      <c r="U638" s="4">
        <v>3.9950000000000001</v>
      </c>
      <c r="V638" s="4" t="s">
        <v>47</v>
      </c>
      <c r="W638" s="4" t="s">
        <v>47</v>
      </c>
      <c r="X638" s="88">
        <v>106200</v>
      </c>
      <c r="Y638" s="4">
        <v>0.88849999999999996</v>
      </c>
      <c r="Z638" s="4">
        <v>59.36</v>
      </c>
      <c r="AA638" s="2">
        <v>3381</v>
      </c>
    </row>
    <row r="639" spans="4:27">
      <c r="M639" s="33" t="s">
        <v>82</v>
      </c>
      <c r="N639" t="s">
        <v>83</v>
      </c>
      <c r="O639" s="26" t="s">
        <v>67</v>
      </c>
      <c r="P639" s="30">
        <v>2</v>
      </c>
      <c r="Q639" s="30">
        <v>1</v>
      </c>
      <c r="R639" s="4">
        <v>18</v>
      </c>
      <c r="S639" s="4">
        <v>212.9</v>
      </c>
      <c r="T639" s="4">
        <v>165.9</v>
      </c>
      <c r="U639" s="4">
        <v>3.9980000000000002</v>
      </c>
      <c r="V639" s="4" t="s">
        <v>47</v>
      </c>
      <c r="W639" s="4" t="s">
        <v>47</v>
      </c>
      <c r="X639" s="88">
        <v>145800</v>
      </c>
      <c r="Y639" s="4">
        <v>0.77939999999999998</v>
      </c>
      <c r="Z639" s="4">
        <v>81.36</v>
      </c>
      <c r="AA639" s="2">
        <v>4066</v>
      </c>
    </row>
    <row r="640" spans="4:27">
      <c r="M640" s="33" t="s">
        <v>82</v>
      </c>
      <c r="N640" t="s">
        <v>83</v>
      </c>
      <c r="O640" s="26" t="s">
        <v>67</v>
      </c>
      <c r="P640" s="30">
        <v>2</v>
      </c>
      <c r="Q640" s="30">
        <v>1</v>
      </c>
      <c r="R640" s="4">
        <v>19</v>
      </c>
      <c r="S640" s="4">
        <v>291.8</v>
      </c>
      <c r="T640" s="4">
        <v>200.1</v>
      </c>
      <c r="U640" s="4">
        <v>3.996</v>
      </c>
      <c r="V640" s="4" t="s">
        <v>47</v>
      </c>
      <c r="W640" s="4" t="s">
        <v>47</v>
      </c>
      <c r="X640" s="88">
        <v>200000</v>
      </c>
      <c r="Y640" s="4">
        <v>0.68579999999999997</v>
      </c>
      <c r="Z640" s="4">
        <v>111.5</v>
      </c>
      <c r="AA640" s="2">
        <v>4904</v>
      </c>
    </row>
    <row r="641" spans="13:27">
      <c r="M641" s="33" t="s">
        <v>82</v>
      </c>
      <c r="N641" t="s">
        <v>83</v>
      </c>
      <c r="O641" s="26" t="s">
        <v>67</v>
      </c>
      <c r="P641" s="28">
        <v>2</v>
      </c>
      <c r="Q641" s="28">
        <v>1</v>
      </c>
      <c r="R641" s="4">
        <v>20</v>
      </c>
      <c r="S641" s="4">
        <v>400.1</v>
      </c>
      <c r="T641" s="4">
        <v>237.8</v>
      </c>
      <c r="U641" s="4">
        <v>3.9940000000000002</v>
      </c>
      <c r="V641" s="4" t="s">
        <v>47</v>
      </c>
      <c r="W641" s="4" t="s">
        <v>47</v>
      </c>
      <c r="X641" s="88">
        <v>274400</v>
      </c>
      <c r="Y641" s="4">
        <v>0.59430000000000005</v>
      </c>
      <c r="Z641" s="4">
        <v>152.9</v>
      </c>
      <c r="AA641" s="2">
        <v>5826</v>
      </c>
    </row>
    <row r="642" spans="13:27">
      <c r="M642" s="33" t="s">
        <v>82</v>
      </c>
      <c r="N642" t="s">
        <v>83</v>
      </c>
      <c r="O642" s="26" t="s">
        <v>67</v>
      </c>
      <c r="P642" s="30">
        <v>2</v>
      </c>
      <c r="Q642" s="30">
        <v>1</v>
      </c>
      <c r="R642" s="4">
        <v>1</v>
      </c>
      <c r="S642" s="4">
        <v>0.99070000000000003</v>
      </c>
      <c r="T642" s="4">
        <v>8.9760000000000009</v>
      </c>
      <c r="U642" s="4">
        <v>4.016</v>
      </c>
      <c r="V642" s="4" t="s">
        <v>47</v>
      </c>
      <c r="W642" s="4" t="s">
        <v>47</v>
      </c>
      <c r="X642" s="4">
        <v>147.9</v>
      </c>
      <c r="Y642" s="4">
        <v>9.06</v>
      </c>
      <c r="Z642" s="4">
        <v>0.37859999999999999</v>
      </c>
      <c r="AA642">
        <v>219.9</v>
      </c>
    </row>
    <row r="643" spans="13:27">
      <c r="M643" s="33" t="s">
        <v>82</v>
      </c>
      <c r="N643" t="s">
        <v>83</v>
      </c>
      <c r="O643" s="26" t="s">
        <v>67</v>
      </c>
      <c r="P643" s="30">
        <v>3</v>
      </c>
      <c r="Q643" s="30">
        <v>1</v>
      </c>
      <c r="R643" s="4">
        <v>2</v>
      </c>
      <c r="S643" s="4">
        <v>1.369</v>
      </c>
      <c r="T643" s="4">
        <v>15.31</v>
      </c>
      <c r="U643" s="4">
        <v>4.016</v>
      </c>
      <c r="V643" s="4" t="s">
        <v>47</v>
      </c>
      <c r="W643" s="4" t="s">
        <v>47</v>
      </c>
      <c r="X643" s="4">
        <v>401.4</v>
      </c>
      <c r="Y643" s="4">
        <v>11.19</v>
      </c>
      <c r="Z643" s="4">
        <v>0.52300000000000002</v>
      </c>
      <c r="AA643">
        <v>375.2</v>
      </c>
    </row>
    <row r="644" spans="13:27">
      <c r="M644" s="33" t="s">
        <v>82</v>
      </c>
      <c r="N644" t="s">
        <v>83</v>
      </c>
      <c r="O644" s="26" t="s">
        <v>67</v>
      </c>
      <c r="P644" s="30">
        <v>3</v>
      </c>
      <c r="Q644" s="30">
        <v>1</v>
      </c>
      <c r="R644" s="4">
        <v>3</v>
      </c>
      <c r="S644" s="4">
        <v>1.8779999999999999</v>
      </c>
      <c r="T644" s="4">
        <v>18.05</v>
      </c>
      <c r="U644" s="4">
        <v>4.0129999999999999</v>
      </c>
      <c r="V644" s="4" t="s">
        <v>47</v>
      </c>
      <c r="W644" s="4" t="s">
        <v>47</v>
      </c>
      <c r="X644" s="4">
        <v>750.4</v>
      </c>
      <c r="Y644" s="4">
        <v>9.6120000000000001</v>
      </c>
      <c r="Z644" s="4">
        <v>0.71779999999999999</v>
      </c>
      <c r="AA644">
        <v>442.4</v>
      </c>
    </row>
    <row r="645" spans="13:27">
      <c r="M645" s="33" t="s">
        <v>82</v>
      </c>
      <c r="N645" t="s">
        <v>83</v>
      </c>
      <c r="O645" s="26" t="s">
        <v>67</v>
      </c>
      <c r="P645" s="30">
        <v>3</v>
      </c>
      <c r="Q645" s="30">
        <v>1</v>
      </c>
      <c r="R645" s="4">
        <v>4</v>
      </c>
      <c r="S645" s="4">
        <v>2.5750000000000002</v>
      </c>
      <c r="T645" s="4">
        <v>21.07</v>
      </c>
      <c r="U645" s="4">
        <v>4.016</v>
      </c>
      <c r="V645" s="4" t="s">
        <v>47</v>
      </c>
      <c r="W645" s="4" t="s">
        <v>47</v>
      </c>
      <c r="X645" s="88">
        <v>1229</v>
      </c>
      <c r="Y645" s="4">
        <v>8.1820000000000004</v>
      </c>
      <c r="Z645" s="4">
        <v>0.9839</v>
      </c>
      <c r="AA645">
        <v>516.1</v>
      </c>
    </row>
    <row r="646" spans="13:27">
      <c r="M646" s="33" t="s">
        <v>82</v>
      </c>
      <c r="N646" t="s">
        <v>83</v>
      </c>
      <c r="O646" s="26" t="s">
        <v>67</v>
      </c>
      <c r="P646" s="30">
        <v>3</v>
      </c>
      <c r="Q646" s="30">
        <v>1</v>
      </c>
      <c r="R646" s="4">
        <v>5</v>
      </c>
      <c r="S646" s="4">
        <v>3.5289999999999999</v>
      </c>
      <c r="T646" s="4">
        <v>24.36</v>
      </c>
      <c r="U646" s="4">
        <v>4.0149999999999997</v>
      </c>
      <c r="V646" s="4" t="s">
        <v>47</v>
      </c>
      <c r="W646" s="4" t="s">
        <v>47</v>
      </c>
      <c r="X646" s="88">
        <v>1885</v>
      </c>
      <c r="Y646" s="4">
        <v>6.9020000000000001</v>
      </c>
      <c r="Z646" s="4">
        <v>1.349</v>
      </c>
      <c r="AA646">
        <v>596.9</v>
      </c>
    </row>
    <row r="647" spans="13:27">
      <c r="M647" s="33" t="s">
        <v>82</v>
      </c>
      <c r="N647" t="s">
        <v>83</v>
      </c>
      <c r="O647" s="26" t="s">
        <v>67</v>
      </c>
      <c r="P647" s="30">
        <v>3</v>
      </c>
      <c r="Q647" s="30">
        <v>1</v>
      </c>
      <c r="R647" s="4">
        <v>6</v>
      </c>
      <c r="S647" s="4">
        <v>4.8390000000000004</v>
      </c>
      <c r="T647" s="4">
        <v>27.95</v>
      </c>
      <c r="U647" s="4">
        <v>4.016</v>
      </c>
      <c r="V647" s="4" t="s">
        <v>47</v>
      </c>
      <c r="W647" s="4" t="s">
        <v>47</v>
      </c>
      <c r="X647" s="88">
        <v>2784</v>
      </c>
      <c r="Y647" s="4">
        <v>5.7759999999999998</v>
      </c>
      <c r="Z647" s="4">
        <v>1.849</v>
      </c>
      <c r="AA647">
        <v>684.8</v>
      </c>
    </row>
    <row r="648" spans="13:27">
      <c r="M648" s="33" t="s">
        <v>82</v>
      </c>
      <c r="N648" t="s">
        <v>83</v>
      </c>
      <c r="O648" s="26" t="s">
        <v>67</v>
      </c>
      <c r="P648" s="30">
        <v>3</v>
      </c>
      <c r="Q648" s="30">
        <v>1</v>
      </c>
      <c r="R648" s="4">
        <v>7</v>
      </c>
      <c r="S648" s="4">
        <v>6.633</v>
      </c>
      <c r="T648" s="4">
        <v>31.72</v>
      </c>
      <c r="U648" s="4">
        <v>4.0140000000000002</v>
      </c>
      <c r="V648" s="4" t="s">
        <v>47</v>
      </c>
      <c r="W648" s="4" t="s">
        <v>47</v>
      </c>
      <c r="X648" s="88">
        <v>4017</v>
      </c>
      <c r="Y648" s="4">
        <v>4.782</v>
      </c>
      <c r="Z648" s="4">
        <v>2.5350000000000001</v>
      </c>
      <c r="AA648">
        <v>777.2</v>
      </c>
    </row>
    <row r="649" spans="13:27">
      <c r="M649" s="33" t="s">
        <v>82</v>
      </c>
      <c r="N649" t="s">
        <v>83</v>
      </c>
      <c r="O649" s="26" t="s">
        <v>67</v>
      </c>
      <c r="P649" s="30">
        <v>3</v>
      </c>
      <c r="Q649" s="30">
        <v>1</v>
      </c>
      <c r="R649" s="4">
        <v>8</v>
      </c>
      <c r="S649" s="4">
        <v>9.0920000000000005</v>
      </c>
      <c r="T649" s="4">
        <v>35.71</v>
      </c>
      <c r="U649" s="4">
        <v>4.0149999999999997</v>
      </c>
      <c r="V649" s="4" t="s">
        <v>47</v>
      </c>
      <c r="W649" s="4" t="s">
        <v>47</v>
      </c>
      <c r="X649" s="88">
        <v>5707</v>
      </c>
      <c r="Y649" s="4">
        <v>3.927</v>
      </c>
      <c r="Z649" s="4">
        <v>3.4750000000000001</v>
      </c>
      <c r="AA649">
        <v>874.9</v>
      </c>
    </row>
    <row r="650" spans="13:27">
      <c r="M650" s="33" t="s">
        <v>82</v>
      </c>
      <c r="N650" t="s">
        <v>83</v>
      </c>
      <c r="O650" s="26" t="s">
        <v>67</v>
      </c>
      <c r="P650" s="30">
        <v>3</v>
      </c>
      <c r="Q650" s="30">
        <v>1</v>
      </c>
      <c r="R650" s="4">
        <v>9</v>
      </c>
      <c r="S650" s="4">
        <v>12.46</v>
      </c>
      <c r="T650" s="4">
        <v>40.15</v>
      </c>
      <c r="U650" s="4">
        <v>4.0140000000000002</v>
      </c>
      <c r="V650" s="4" t="s">
        <v>47</v>
      </c>
      <c r="W650" s="4" t="s">
        <v>47</v>
      </c>
      <c r="X650" s="88">
        <v>8023</v>
      </c>
      <c r="Y650" s="4">
        <v>3.222</v>
      </c>
      <c r="Z650" s="4">
        <v>4.7629999999999999</v>
      </c>
      <c r="AA650">
        <v>983.8</v>
      </c>
    </row>
    <row r="651" spans="13:27">
      <c r="M651" s="33" t="s">
        <v>82</v>
      </c>
      <c r="N651" t="s">
        <v>83</v>
      </c>
      <c r="O651" s="26" t="s">
        <v>67</v>
      </c>
      <c r="P651" s="30">
        <v>3</v>
      </c>
      <c r="Q651" s="30">
        <v>1</v>
      </c>
      <c r="R651" s="4">
        <v>10</v>
      </c>
      <c r="S651" s="4">
        <v>17.079999999999998</v>
      </c>
      <c r="T651" s="4">
        <v>45.14</v>
      </c>
      <c r="U651" s="4">
        <v>4.0140000000000002</v>
      </c>
      <c r="V651" s="4" t="s">
        <v>47</v>
      </c>
      <c r="W651" s="4" t="s">
        <v>47</v>
      </c>
      <c r="X651" s="88">
        <v>11200</v>
      </c>
      <c r="Y651" s="4">
        <v>2.6419999999999999</v>
      </c>
      <c r="Z651" s="4">
        <v>6.5289999999999999</v>
      </c>
      <c r="AA651" s="2">
        <v>1106</v>
      </c>
    </row>
    <row r="652" spans="13:27">
      <c r="M652" s="33" t="s">
        <v>82</v>
      </c>
      <c r="N652" t="s">
        <v>83</v>
      </c>
      <c r="O652" s="26" t="s">
        <v>67</v>
      </c>
      <c r="P652" s="30">
        <v>3</v>
      </c>
      <c r="Q652" s="30">
        <v>1</v>
      </c>
      <c r="R652" s="4">
        <v>11</v>
      </c>
      <c r="S652" s="4">
        <v>23.42</v>
      </c>
      <c r="T652" s="4">
        <v>50.81</v>
      </c>
      <c r="U652" s="4">
        <v>4.0140000000000002</v>
      </c>
      <c r="V652" s="4" t="s">
        <v>47</v>
      </c>
      <c r="W652" s="4" t="s">
        <v>47</v>
      </c>
      <c r="X652" s="88">
        <v>15550</v>
      </c>
      <c r="Y652" s="4">
        <v>2.17</v>
      </c>
      <c r="Z652" s="4">
        <v>8.9489999999999998</v>
      </c>
      <c r="AA652" s="2">
        <v>1245</v>
      </c>
    </row>
    <row r="653" spans="13:27">
      <c r="M653" s="33" t="s">
        <v>82</v>
      </c>
      <c r="N653" t="s">
        <v>83</v>
      </c>
      <c r="O653" s="26" t="s">
        <v>67</v>
      </c>
      <c r="P653" s="30">
        <v>3</v>
      </c>
      <c r="Q653" s="30">
        <v>1</v>
      </c>
      <c r="R653" s="4">
        <v>12</v>
      </c>
      <c r="S653" s="4">
        <v>32.1</v>
      </c>
      <c r="T653" s="4">
        <v>57.32</v>
      </c>
      <c r="U653" s="4">
        <v>4.0140000000000002</v>
      </c>
      <c r="V653" s="4" t="s">
        <v>47</v>
      </c>
      <c r="W653" s="4" t="s">
        <v>47</v>
      </c>
      <c r="X653" s="88">
        <v>21520</v>
      </c>
      <c r="Y653" s="4">
        <v>1.786</v>
      </c>
      <c r="Z653" s="4">
        <v>12.27</v>
      </c>
      <c r="AA653" s="2">
        <v>1404</v>
      </c>
    </row>
    <row r="654" spans="13:27">
      <c r="M654" s="33" t="s">
        <v>82</v>
      </c>
      <c r="N654" t="s">
        <v>83</v>
      </c>
      <c r="O654" s="26" t="s">
        <v>67</v>
      </c>
      <c r="P654" s="30">
        <v>3</v>
      </c>
      <c r="Q654" s="30">
        <v>1</v>
      </c>
      <c r="R654" s="4">
        <v>13</v>
      </c>
      <c r="S654" s="4">
        <v>44</v>
      </c>
      <c r="T654" s="4">
        <v>65.27</v>
      </c>
      <c r="U654" s="4">
        <v>4.0129999999999999</v>
      </c>
      <c r="V654" s="4" t="s">
        <v>47</v>
      </c>
      <c r="W654" s="4" t="s">
        <v>47</v>
      </c>
      <c r="X654" s="88">
        <v>29700</v>
      </c>
      <c r="Y654" s="4">
        <v>1.4830000000000001</v>
      </c>
      <c r="Z654" s="4">
        <v>16.809999999999999</v>
      </c>
      <c r="AA654" s="2">
        <v>1599</v>
      </c>
    </row>
    <row r="655" spans="13:27">
      <c r="M655" s="33" t="s">
        <v>82</v>
      </c>
      <c r="N655" t="s">
        <v>83</v>
      </c>
      <c r="O655" s="26" t="s">
        <v>67</v>
      </c>
      <c r="P655" s="30">
        <v>3</v>
      </c>
      <c r="Q655" s="30">
        <v>1</v>
      </c>
      <c r="R655" s="4">
        <v>14</v>
      </c>
      <c r="S655" s="4">
        <v>60.31</v>
      </c>
      <c r="T655" s="4">
        <v>74.75</v>
      </c>
      <c r="U655" s="4">
        <v>4.0140000000000002</v>
      </c>
      <c r="V655" s="4" t="s">
        <v>47</v>
      </c>
      <c r="W655" s="4" t="s">
        <v>47</v>
      </c>
      <c r="X655" s="88">
        <v>40910</v>
      </c>
      <c r="Y655" s="4">
        <v>1.24</v>
      </c>
      <c r="Z655" s="4">
        <v>23.05</v>
      </c>
      <c r="AA655" s="2">
        <v>1832</v>
      </c>
    </row>
    <row r="656" spans="13:27">
      <c r="M656" s="33" t="s">
        <v>82</v>
      </c>
      <c r="N656" t="s">
        <v>83</v>
      </c>
      <c r="O656" s="26" t="s">
        <v>67</v>
      </c>
      <c r="P656" s="30">
        <v>3</v>
      </c>
      <c r="Q656" s="30">
        <v>1</v>
      </c>
      <c r="R656" s="4">
        <v>15</v>
      </c>
      <c r="S656" s="4">
        <v>82.67</v>
      </c>
      <c r="T656" s="4">
        <v>86.66</v>
      </c>
      <c r="U656" s="4">
        <v>4.0140000000000002</v>
      </c>
      <c r="V656" s="4" t="s">
        <v>47</v>
      </c>
      <c r="W656" s="4" t="s">
        <v>47</v>
      </c>
      <c r="X656" s="88">
        <v>56280</v>
      </c>
      <c r="Y656" s="4">
        <v>1.048</v>
      </c>
      <c r="Z656" s="4">
        <v>31.59</v>
      </c>
      <c r="AA656" s="2">
        <v>2123</v>
      </c>
    </row>
    <row r="657" spans="13:27">
      <c r="M657" s="33" t="s">
        <v>82</v>
      </c>
      <c r="N657" t="s">
        <v>83</v>
      </c>
      <c r="O657" s="26" t="s">
        <v>67</v>
      </c>
      <c r="P657" s="30">
        <v>3</v>
      </c>
      <c r="Q657" s="30">
        <v>1</v>
      </c>
      <c r="R657" s="4">
        <v>16</v>
      </c>
      <c r="S657" s="4">
        <v>113.3</v>
      </c>
      <c r="T657" s="4">
        <v>101.8</v>
      </c>
      <c r="U657" s="4">
        <v>4.0140000000000002</v>
      </c>
      <c r="V657" s="4" t="s">
        <v>47</v>
      </c>
      <c r="W657" s="4" t="s">
        <v>47</v>
      </c>
      <c r="X657" s="88">
        <v>77340</v>
      </c>
      <c r="Y657" s="4">
        <v>0.89849999999999997</v>
      </c>
      <c r="Z657" s="4">
        <v>43.3</v>
      </c>
      <c r="AA657" s="2">
        <v>2495</v>
      </c>
    </row>
    <row r="658" spans="13:27">
      <c r="M658" s="33" t="s">
        <v>82</v>
      </c>
      <c r="N658" t="s">
        <v>83</v>
      </c>
      <c r="O658" s="26" t="s">
        <v>67</v>
      </c>
      <c r="P658" s="30">
        <v>3</v>
      </c>
      <c r="Q658" s="30">
        <v>1</v>
      </c>
      <c r="R658" s="4">
        <v>17</v>
      </c>
      <c r="S658" s="4">
        <v>155.30000000000001</v>
      </c>
      <c r="T658" s="4">
        <v>121.3</v>
      </c>
      <c r="U658" s="4">
        <v>4.0179999999999998</v>
      </c>
      <c r="V658" s="4" t="s">
        <v>47</v>
      </c>
      <c r="W658" s="4" t="s">
        <v>47</v>
      </c>
      <c r="X658" s="88">
        <v>106200</v>
      </c>
      <c r="Y658" s="4">
        <v>0.78090000000000004</v>
      </c>
      <c r="Z658" s="4">
        <v>59.36</v>
      </c>
      <c r="AA658" s="2">
        <v>2972</v>
      </c>
    </row>
    <row r="659" spans="13:27">
      <c r="M659" s="33" t="s">
        <v>82</v>
      </c>
      <c r="N659" t="s">
        <v>83</v>
      </c>
      <c r="O659" s="26" t="s">
        <v>67</v>
      </c>
      <c r="P659" s="30">
        <v>3</v>
      </c>
      <c r="Q659" s="30">
        <v>1</v>
      </c>
      <c r="R659" s="4">
        <v>18</v>
      </c>
      <c r="S659" s="4">
        <v>212.9</v>
      </c>
      <c r="T659" s="4">
        <v>146.5</v>
      </c>
      <c r="U659" s="4">
        <v>4.0220000000000002</v>
      </c>
      <c r="V659" s="4" t="s">
        <v>47</v>
      </c>
      <c r="W659" s="4" t="s">
        <v>47</v>
      </c>
      <c r="X659" s="88">
        <v>145800</v>
      </c>
      <c r="Y659" s="4">
        <v>0.68799999999999994</v>
      </c>
      <c r="Z659" s="4">
        <v>81.36</v>
      </c>
      <c r="AA659" s="2">
        <v>3589</v>
      </c>
    </row>
    <row r="660" spans="13:27">
      <c r="M660" s="33" t="s">
        <v>82</v>
      </c>
      <c r="N660" t="s">
        <v>83</v>
      </c>
      <c r="O660" s="26" t="s">
        <v>67</v>
      </c>
      <c r="P660" s="30">
        <v>3</v>
      </c>
      <c r="Q660" s="30">
        <v>1</v>
      </c>
      <c r="R660" s="4">
        <v>19</v>
      </c>
      <c r="S660" s="4">
        <v>291.8</v>
      </c>
      <c r="T660" s="4">
        <v>179.1</v>
      </c>
      <c r="U660" s="4">
        <v>4.0220000000000002</v>
      </c>
      <c r="V660" s="4" t="s">
        <v>47</v>
      </c>
      <c r="W660" s="4" t="s">
        <v>47</v>
      </c>
      <c r="X660" s="88">
        <v>200000</v>
      </c>
      <c r="Y660" s="4">
        <v>0.61360000000000003</v>
      </c>
      <c r="Z660" s="4">
        <v>111.5</v>
      </c>
      <c r="AA660" s="2">
        <v>4388</v>
      </c>
    </row>
    <row r="661" spans="13:27">
      <c r="M661" s="33" t="s">
        <v>82</v>
      </c>
      <c r="N661" t="s">
        <v>83</v>
      </c>
      <c r="O661" s="26" t="s">
        <v>67</v>
      </c>
      <c r="P661" s="28">
        <v>3</v>
      </c>
      <c r="Q661" s="28">
        <v>1</v>
      </c>
      <c r="R661" s="4">
        <v>20</v>
      </c>
      <c r="S661" s="4">
        <v>400.1</v>
      </c>
      <c r="T661" s="4">
        <v>218.2</v>
      </c>
      <c r="U661" s="4">
        <v>4.0220000000000002</v>
      </c>
      <c r="V661" s="4" t="s">
        <v>47</v>
      </c>
      <c r="W661" s="4" t="s">
        <v>47</v>
      </c>
      <c r="X661" s="88">
        <v>274400</v>
      </c>
      <c r="Y661" s="4">
        <v>0.54530000000000001</v>
      </c>
      <c r="Z661" s="4">
        <v>152.9</v>
      </c>
      <c r="AA661" s="2">
        <v>5345</v>
      </c>
    </row>
    <row r="662" spans="13:27">
      <c r="M662" s="33" t="s">
        <v>82</v>
      </c>
      <c r="N662" t="s">
        <v>83</v>
      </c>
      <c r="O662" s="26" t="s">
        <v>67</v>
      </c>
      <c r="P662" s="30">
        <v>1</v>
      </c>
      <c r="Q662" s="30">
        <v>2</v>
      </c>
      <c r="R662" s="4">
        <v>1</v>
      </c>
      <c r="S662" s="4">
        <v>3.1399999999999997E-2</v>
      </c>
      <c r="T662" s="4">
        <v>7.0449999999999999E-2</v>
      </c>
      <c r="U662" s="4">
        <v>3.948</v>
      </c>
      <c r="V662" s="4">
        <v>12.95</v>
      </c>
      <c r="W662" s="4">
        <v>5.5659999999999998</v>
      </c>
      <c r="X662" s="4">
        <v>0.49980000000000002</v>
      </c>
      <c r="Y662" s="4" t="s">
        <v>47</v>
      </c>
      <c r="Z662" s="4" t="s">
        <v>47</v>
      </c>
      <c r="AA662">
        <v>1.726</v>
      </c>
    </row>
    <row r="663" spans="13:27">
      <c r="M663" s="33" t="s">
        <v>82</v>
      </c>
      <c r="N663" t="s">
        <v>83</v>
      </c>
      <c r="O663" s="26" t="s">
        <v>67</v>
      </c>
      <c r="P663" s="30">
        <v>1</v>
      </c>
      <c r="Q663" s="30">
        <v>2</v>
      </c>
      <c r="R663" s="4">
        <v>2</v>
      </c>
      <c r="S663" s="4">
        <v>4.2459999999999998E-2</v>
      </c>
      <c r="T663" s="4">
        <v>0.1472</v>
      </c>
      <c r="U663" s="4">
        <v>3.952</v>
      </c>
      <c r="V663" s="4">
        <v>10.54</v>
      </c>
      <c r="W663" s="4">
        <v>19.07</v>
      </c>
      <c r="X663" s="4">
        <v>0.67569999999999997</v>
      </c>
      <c r="Y663" s="4" t="s">
        <v>47</v>
      </c>
      <c r="Z663" s="4" t="s">
        <v>47</v>
      </c>
      <c r="AA663">
        <v>3.6070000000000002</v>
      </c>
    </row>
    <row r="664" spans="13:27">
      <c r="M664" s="33" t="s">
        <v>82</v>
      </c>
      <c r="N664" t="s">
        <v>83</v>
      </c>
      <c r="O664" s="26" t="s">
        <v>67</v>
      </c>
      <c r="P664" s="30">
        <v>1</v>
      </c>
      <c r="Q664" s="30">
        <v>2</v>
      </c>
      <c r="R664" s="4">
        <v>3</v>
      </c>
      <c r="S664" s="4">
        <v>5.7880000000000001E-2</v>
      </c>
      <c r="T664" s="4">
        <v>0.21179999999999999</v>
      </c>
      <c r="U664" s="4">
        <v>3.9540000000000002</v>
      </c>
      <c r="V664" s="4">
        <v>9.7189999999999994</v>
      </c>
      <c r="W664" s="4">
        <v>20.83</v>
      </c>
      <c r="X664" s="4">
        <v>0.92110000000000003</v>
      </c>
      <c r="Y664" s="4" t="s">
        <v>47</v>
      </c>
      <c r="Z664" s="4" t="s">
        <v>47</v>
      </c>
      <c r="AA664">
        <v>5.1879999999999997</v>
      </c>
    </row>
    <row r="665" spans="13:27">
      <c r="M665" s="33" t="s">
        <v>82</v>
      </c>
      <c r="N665" t="s">
        <v>83</v>
      </c>
      <c r="O665" s="26" t="s">
        <v>67</v>
      </c>
      <c r="P665" s="30">
        <v>1</v>
      </c>
      <c r="Q665" s="30">
        <v>2</v>
      </c>
      <c r="R665" s="4">
        <v>4</v>
      </c>
      <c r="S665" s="4">
        <v>7.9299999999999995E-2</v>
      </c>
      <c r="T665" s="4">
        <v>0.28789999999999999</v>
      </c>
      <c r="U665" s="4">
        <v>3.9580000000000002</v>
      </c>
      <c r="V665" s="4">
        <v>9.2880000000000003</v>
      </c>
      <c r="W665" s="4">
        <v>20.84</v>
      </c>
      <c r="X665" s="4">
        <v>1.262</v>
      </c>
      <c r="Y665" s="4" t="s">
        <v>47</v>
      </c>
      <c r="Z665" s="4" t="s">
        <v>47</v>
      </c>
      <c r="AA665">
        <v>7.0549999999999997</v>
      </c>
    </row>
    <row r="666" spans="13:27">
      <c r="M666" s="33" t="s">
        <v>82</v>
      </c>
      <c r="N666" t="s">
        <v>83</v>
      </c>
      <c r="O666" s="26" t="s">
        <v>67</v>
      </c>
      <c r="P666" s="30">
        <v>1</v>
      </c>
      <c r="Q666" s="30">
        <v>2</v>
      </c>
      <c r="R666" s="4">
        <v>5</v>
      </c>
      <c r="S666" s="4">
        <v>0.1087</v>
      </c>
      <c r="T666" s="4">
        <v>0.38850000000000001</v>
      </c>
      <c r="U666" s="4">
        <v>3.9590000000000001</v>
      </c>
      <c r="V666" s="4">
        <v>8.9870000000000001</v>
      </c>
      <c r="W666" s="4">
        <v>20.58</v>
      </c>
      <c r="X666" s="4">
        <v>1.73</v>
      </c>
      <c r="Y666" s="4" t="s">
        <v>47</v>
      </c>
      <c r="Z666" s="4" t="s">
        <v>47</v>
      </c>
      <c r="AA666">
        <v>9.5180000000000007</v>
      </c>
    </row>
    <row r="667" spans="13:27">
      <c r="M667" s="33" t="s">
        <v>82</v>
      </c>
      <c r="N667" t="s">
        <v>83</v>
      </c>
      <c r="O667" s="26" t="s">
        <v>67</v>
      </c>
      <c r="P667" s="30">
        <v>1</v>
      </c>
      <c r="Q667" s="30">
        <v>2</v>
      </c>
      <c r="R667" s="4">
        <v>6</v>
      </c>
      <c r="S667" s="4">
        <v>0.14899999999999999</v>
      </c>
      <c r="T667" s="4">
        <v>0.52329999999999999</v>
      </c>
      <c r="U667" s="4">
        <v>3.9609999999999999</v>
      </c>
      <c r="V667" s="4">
        <v>8.7759999999999998</v>
      </c>
      <c r="W667" s="4">
        <v>20.25</v>
      </c>
      <c r="X667" s="4">
        <v>2.371</v>
      </c>
      <c r="Y667" s="4" t="s">
        <v>47</v>
      </c>
      <c r="Z667" s="4" t="s">
        <v>47</v>
      </c>
      <c r="AA667">
        <v>12.82</v>
      </c>
    </row>
    <row r="668" spans="13:27">
      <c r="M668" s="33" t="s">
        <v>82</v>
      </c>
      <c r="N668" t="s">
        <v>83</v>
      </c>
      <c r="O668" s="26" t="s">
        <v>67</v>
      </c>
      <c r="P668" s="30">
        <v>1</v>
      </c>
      <c r="Q668" s="30">
        <v>2</v>
      </c>
      <c r="R668" s="4">
        <v>7</v>
      </c>
      <c r="S668" s="4">
        <v>0.20419999999999999</v>
      </c>
      <c r="T668" s="4">
        <v>0.70509999999999995</v>
      </c>
      <c r="U668" s="4">
        <v>3.964</v>
      </c>
      <c r="V668" s="4">
        <v>8.6639999999999997</v>
      </c>
      <c r="W668" s="4">
        <v>19.89</v>
      </c>
      <c r="X668" s="4">
        <v>3.25</v>
      </c>
      <c r="Y668" s="4" t="s">
        <v>47</v>
      </c>
      <c r="Z668" s="4" t="s">
        <v>47</v>
      </c>
      <c r="AA668">
        <v>17.28</v>
      </c>
    </row>
    <row r="669" spans="13:27">
      <c r="M669" s="33" t="s">
        <v>82</v>
      </c>
      <c r="N669" t="s">
        <v>83</v>
      </c>
      <c r="O669" s="26" t="s">
        <v>67</v>
      </c>
      <c r="P669" s="30">
        <v>1</v>
      </c>
      <c r="Q669" s="30">
        <v>2</v>
      </c>
      <c r="R669" s="4">
        <v>8</v>
      </c>
      <c r="S669" s="4">
        <v>0.27989999999999998</v>
      </c>
      <c r="T669" s="4">
        <v>0.94279999999999997</v>
      </c>
      <c r="U669" s="4">
        <v>3.9689999999999999</v>
      </c>
      <c r="V669" s="4">
        <v>8.5779999999999994</v>
      </c>
      <c r="W669" s="4">
        <v>19.34</v>
      </c>
      <c r="X669" s="4">
        <v>4.4550000000000001</v>
      </c>
      <c r="Y669" s="4" t="s">
        <v>47</v>
      </c>
      <c r="Z669" s="4" t="s">
        <v>47</v>
      </c>
      <c r="AA669">
        <v>23.1</v>
      </c>
    </row>
    <row r="670" spans="13:27">
      <c r="M670" s="33" t="s">
        <v>82</v>
      </c>
      <c r="N670" t="s">
        <v>83</v>
      </c>
      <c r="O670" s="26" t="s">
        <v>67</v>
      </c>
      <c r="P670" s="30">
        <v>1</v>
      </c>
      <c r="Q670" s="30">
        <v>2</v>
      </c>
      <c r="R670" s="4">
        <v>9</v>
      </c>
      <c r="S670" s="4">
        <v>0.38369999999999999</v>
      </c>
      <c r="T670" s="4">
        <v>1.2470000000000001</v>
      </c>
      <c r="U670" s="4">
        <v>3.9689999999999999</v>
      </c>
      <c r="V670" s="4">
        <v>8.4740000000000002</v>
      </c>
      <c r="W670" s="4">
        <v>18.579999999999998</v>
      </c>
      <c r="X670" s="4">
        <v>6.1070000000000002</v>
      </c>
      <c r="Y670" s="4" t="s">
        <v>47</v>
      </c>
      <c r="Z670" s="4" t="s">
        <v>47</v>
      </c>
      <c r="AA670">
        <v>30.56</v>
      </c>
    </row>
    <row r="671" spans="13:27">
      <c r="M671" s="33" t="s">
        <v>82</v>
      </c>
      <c r="N671" t="s">
        <v>83</v>
      </c>
      <c r="O671" s="26" t="s">
        <v>67</v>
      </c>
      <c r="P671" s="30">
        <v>1</v>
      </c>
      <c r="Q671" s="30">
        <v>2</v>
      </c>
      <c r="R671" s="4">
        <v>10</v>
      </c>
      <c r="S671" s="4">
        <v>0.52600000000000002</v>
      </c>
      <c r="T671" s="4">
        <v>1.6379999999999999</v>
      </c>
      <c r="U671" s="4">
        <v>3.9729999999999999</v>
      </c>
      <c r="V671" s="4">
        <v>8.39</v>
      </c>
      <c r="W671" s="4">
        <v>17.68</v>
      </c>
      <c r="X671" s="4">
        <v>8.3719999999999999</v>
      </c>
      <c r="Y671" s="4" t="s">
        <v>47</v>
      </c>
      <c r="Z671" s="4" t="s">
        <v>47</v>
      </c>
      <c r="AA671">
        <v>40.14</v>
      </c>
    </row>
    <row r="672" spans="13:27">
      <c r="M672" s="33" t="s">
        <v>82</v>
      </c>
      <c r="N672" t="s">
        <v>83</v>
      </c>
      <c r="O672" s="26" t="s">
        <v>67</v>
      </c>
      <c r="P672" s="30">
        <v>1</v>
      </c>
      <c r="Q672" s="30">
        <v>2</v>
      </c>
      <c r="R672" s="4">
        <v>11</v>
      </c>
      <c r="S672" s="4">
        <v>0.72109999999999996</v>
      </c>
      <c r="T672" s="4">
        <v>2.1379999999999999</v>
      </c>
      <c r="U672" s="4">
        <v>3.976</v>
      </c>
      <c r="V672" s="4">
        <v>8.3089999999999993</v>
      </c>
      <c r="W672" s="4">
        <v>16.670000000000002</v>
      </c>
      <c r="X672" s="4">
        <v>11.48</v>
      </c>
      <c r="Y672" s="4" t="s">
        <v>47</v>
      </c>
      <c r="Z672" s="4" t="s">
        <v>47</v>
      </c>
      <c r="AA672">
        <v>52.37</v>
      </c>
    </row>
    <row r="673" spans="13:27">
      <c r="M673" s="33" t="s">
        <v>82</v>
      </c>
      <c r="N673" t="s">
        <v>83</v>
      </c>
      <c r="O673" s="26" t="s">
        <v>67</v>
      </c>
      <c r="P673" s="30">
        <v>1</v>
      </c>
      <c r="Q673" s="30">
        <v>2</v>
      </c>
      <c r="R673" s="4">
        <v>12</v>
      </c>
      <c r="S673" s="4">
        <v>0.98839999999999995</v>
      </c>
      <c r="T673" s="4">
        <v>2.78</v>
      </c>
      <c r="U673" s="4">
        <v>3.9750000000000001</v>
      </c>
      <c r="V673" s="4">
        <v>8.2479999999999993</v>
      </c>
      <c r="W673" s="4">
        <v>15.63</v>
      </c>
      <c r="X673" s="4">
        <v>15.73</v>
      </c>
      <c r="Y673" s="4" t="s">
        <v>47</v>
      </c>
      <c r="Z673" s="4" t="s">
        <v>47</v>
      </c>
      <c r="AA673">
        <v>68.12</v>
      </c>
    </row>
    <row r="674" spans="13:27">
      <c r="M674" s="33" t="s">
        <v>82</v>
      </c>
      <c r="N674" t="s">
        <v>83</v>
      </c>
      <c r="O674" s="26" t="s">
        <v>67</v>
      </c>
      <c r="P674" s="30">
        <v>1</v>
      </c>
      <c r="Q674" s="30">
        <v>2</v>
      </c>
      <c r="R674" s="4">
        <v>13</v>
      </c>
      <c r="S674" s="4">
        <v>1.355</v>
      </c>
      <c r="T674" s="4">
        <v>3.62</v>
      </c>
      <c r="U674" s="4">
        <v>3.9780000000000002</v>
      </c>
      <c r="V674" s="4">
        <v>8.2270000000000003</v>
      </c>
      <c r="W674" s="4">
        <v>14.63</v>
      </c>
      <c r="X674" s="4">
        <v>21.56</v>
      </c>
      <c r="Y674" s="4" t="s">
        <v>47</v>
      </c>
      <c r="Z674" s="4" t="s">
        <v>47</v>
      </c>
      <c r="AA674">
        <v>88.69</v>
      </c>
    </row>
    <row r="675" spans="13:27">
      <c r="M675" s="33" t="s">
        <v>82</v>
      </c>
      <c r="N675" t="s">
        <v>83</v>
      </c>
      <c r="O675" s="26" t="s">
        <v>67</v>
      </c>
      <c r="P675" s="30">
        <v>1</v>
      </c>
      <c r="Q675" s="30">
        <v>2</v>
      </c>
      <c r="R675" s="4">
        <v>14</v>
      </c>
      <c r="S675" s="4">
        <v>1.857</v>
      </c>
      <c r="T675" s="4">
        <v>4.7450000000000001</v>
      </c>
      <c r="U675" s="4">
        <v>3.9790000000000001</v>
      </c>
      <c r="V675" s="4">
        <v>8.2889999999999997</v>
      </c>
      <c r="W675" s="4">
        <v>13.75</v>
      </c>
      <c r="X675" s="4">
        <v>29.56</v>
      </c>
      <c r="Y675" s="4" t="s">
        <v>47</v>
      </c>
      <c r="Z675" s="4" t="s">
        <v>47</v>
      </c>
      <c r="AA675">
        <v>116.3</v>
      </c>
    </row>
    <row r="676" spans="13:27">
      <c r="M676" s="33" t="s">
        <v>82</v>
      </c>
      <c r="N676" t="s">
        <v>83</v>
      </c>
      <c r="O676" s="26" t="s">
        <v>67</v>
      </c>
      <c r="P676" s="30">
        <v>1</v>
      </c>
      <c r="Q676" s="30">
        <v>2</v>
      </c>
      <c r="R676" s="4">
        <v>15</v>
      </c>
      <c r="S676" s="4">
        <v>2.5459999999999998</v>
      </c>
      <c r="T676" s="4">
        <v>6.2969999999999997</v>
      </c>
      <c r="U676" s="4">
        <v>3.9790000000000001</v>
      </c>
      <c r="V676" s="4">
        <v>8.4779999999999998</v>
      </c>
      <c r="W676" s="4">
        <v>13.02</v>
      </c>
      <c r="X676" s="4">
        <v>40.520000000000003</v>
      </c>
      <c r="Y676" s="4" t="s">
        <v>47</v>
      </c>
      <c r="Z676" s="4" t="s">
        <v>47</v>
      </c>
      <c r="AA676">
        <v>154.30000000000001</v>
      </c>
    </row>
    <row r="677" spans="13:27">
      <c r="M677" s="33" t="s">
        <v>82</v>
      </c>
      <c r="N677" t="s">
        <v>83</v>
      </c>
      <c r="O677" s="26" t="s">
        <v>67</v>
      </c>
      <c r="P677" s="30">
        <v>1</v>
      </c>
      <c r="Q677" s="30">
        <v>2</v>
      </c>
      <c r="R677" s="4">
        <v>16</v>
      </c>
      <c r="S677" s="4">
        <v>3.49</v>
      </c>
      <c r="T677" s="4">
        <v>8.49</v>
      </c>
      <c r="U677" s="4">
        <v>3.9790000000000001</v>
      </c>
      <c r="V677" s="4">
        <v>8.8610000000000007</v>
      </c>
      <c r="W677" s="4">
        <v>12.45</v>
      </c>
      <c r="X677" s="4">
        <v>55.54</v>
      </c>
      <c r="Y677" s="4" t="s">
        <v>47</v>
      </c>
      <c r="Z677" s="4" t="s">
        <v>47</v>
      </c>
      <c r="AA677">
        <v>208</v>
      </c>
    </row>
    <row r="678" spans="13:27">
      <c r="M678" s="33" t="s">
        <v>82</v>
      </c>
      <c r="N678" t="s">
        <v>83</v>
      </c>
      <c r="O678" s="26" t="s">
        <v>67</v>
      </c>
      <c r="P678" s="30">
        <v>1</v>
      </c>
      <c r="Q678" s="30">
        <v>2</v>
      </c>
      <c r="R678" s="4">
        <v>17</v>
      </c>
      <c r="S678" s="4">
        <v>4.7839999999999998</v>
      </c>
      <c r="T678" s="4">
        <v>11.63</v>
      </c>
      <c r="U678" s="4">
        <v>3.9860000000000002</v>
      </c>
      <c r="V678" s="4">
        <v>9.4930000000000003</v>
      </c>
      <c r="W678" s="4">
        <v>11.97</v>
      </c>
      <c r="X678" s="4">
        <v>76.150000000000006</v>
      </c>
      <c r="Y678" s="4" t="s">
        <v>47</v>
      </c>
      <c r="Z678" s="4" t="s">
        <v>47</v>
      </c>
      <c r="AA678">
        <v>285</v>
      </c>
    </row>
    <row r="679" spans="13:27">
      <c r="M679" s="33" t="s">
        <v>82</v>
      </c>
      <c r="N679" t="s">
        <v>83</v>
      </c>
      <c r="O679" s="26" t="s">
        <v>67</v>
      </c>
      <c r="P679" s="30">
        <v>1</v>
      </c>
      <c r="Q679" s="30">
        <v>2</v>
      </c>
      <c r="R679" s="4">
        <v>18</v>
      </c>
      <c r="S679" s="4">
        <v>6.5590000000000002</v>
      </c>
      <c r="T679" s="4">
        <v>16.07</v>
      </c>
      <c r="U679" s="4">
        <v>3.9860000000000002</v>
      </c>
      <c r="V679" s="4">
        <v>10.36</v>
      </c>
      <c r="W679" s="4">
        <v>11.38</v>
      </c>
      <c r="X679" s="4">
        <v>104.4</v>
      </c>
      <c r="Y679" s="4" t="s">
        <v>47</v>
      </c>
      <c r="Z679" s="4" t="s">
        <v>47</v>
      </c>
      <c r="AA679">
        <v>393.6</v>
      </c>
    </row>
    <row r="680" spans="13:27">
      <c r="M680" s="33" t="s">
        <v>82</v>
      </c>
      <c r="N680" t="s">
        <v>83</v>
      </c>
      <c r="O680" s="26" t="s">
        <v>67</v>
      </c>
      <c r="P680" s="30">
        <v>1</v>
      </c>
      <c r="Q680" s="30">
        <v>2</v>
      </c>
      <c r="R680" s="4">
        <v>19</v>
      </c>
      <c r="S680" s="4">
        <v>8.9920000000000009</v>
      </c>
      <c r="T680" s="4">
        <v>22</v>
      </c>
      <c r="U680" s="4">
        <v>3.988</v>
      </c>
      <c r="V680" s="4">
        <v>11.32</v>
      </c>
      <c r="W680" s="4">
        <v>10.4</v>
      </c>
      <c r="X680" s="4">
        <v>143.1</v>
      </c>
      <c r="Y680" s="4" t="s">
        <v>47</v>
      </c>
      <c r="Z680" s="4" t="s">
        <v>47</v>
      </c>
      <c r="AA680">
        <v>539</v>
      </c>
    </row>
    <row r="681" spans="13:27">
      <c r="M681" s="33" t="s">
        <v>82</v>
      </c>
      <c r="N681" t="s">
        <v>83</v>
      </c>
      <c r="O681" s="26" t="s">
        <v>67</v>
      </c>
      <c r="P681" s="28">
        <v>1</v>
      </c>
      <c r="Q681" s="30">
        <v>2</v>
      </c>
      <c r="R681" s="4">
        <v>20</v>
      </c>
      <c r="S681" s="4">
        <v>12.33</v>
      </c>
      <c r="T681" s="4">
        <v>29.5</v>
      </c>
      <c r="U681" s="4">
        <v>3.988</v>
      </c>
      <c r="V681" s="4">
        <v>12.05</v>
      </c>
      <c r="W681" s="4">
        <v>9</v>
      </c>
      <c r="X681" s="4">
        <v>196.2</v>
      </c>
      <c r="Y681" s="4" t="s">
        <v>47</v>
      </c>
      <c r="Z681" s="4" t="s">
        <v>47</v>
      </c>
      <c r="AA681">
        <v>722.8</v>
      </c>
    </row>
    <row r="682" spans="13:27">
      <c r="M682" s="33" t="s">
        <v>82</v>
      </c>
      <c r="N682" t="s">
        <v>83</v>
      </c>
      <c r="O682" s="26" t="s">
        <v>67</v>
      </c>
      <c r="P682" s="30">
        <v>2</v>
      </c>
      <c r="Q682" s="30">
        <v>2</v>
      </c>
      <c r="R682" s="4">
        <v>1</v>
      </c>
      <c r="S682" s="4">
        <v>3.141E-2</v>
      </c>
      <c r="T682" s="4">
        <v>5.5379999999999999E-2</v>
      </c>
      <c r="U682" s="4">
        <v>3.9950000000000001</v>
      </c>
      <c r="V682" s="4">
        <v>9.84</v>
      </c>
      <c r="W682" s="4">
        <v>5.0890000000000004</v>
      </c>
      <c r="X682" s="4">
        <v>0.49990000000000001</v>
      </c>
      <c r="Y682" s="4" t="s">
        <v>47</v>
      </c>
      <c r="Z682" s="4" t="s">
        <v>47</v>
      </c>
      <c r="AA682">
        <v>1.357</v>
      </c>
    </row>
    <row r="683" spans="13:27">
      <c r="M683" s="33" t="s">
        <v>82</v>
      </c>
      <c r="N683" t="s">
        <v>83</v>
      </c>
      <c r="O683" s="26" t="s">
        <v>67</v>
      </c>
      <c r="P683" s="30">
        <v>2</v>
      </c>
      <c r="Q683" s="30">
        <v>2</v>
      </c>
      <c r="R683" s="4">
        <v>2</v>
      </c>
      <c r="S683" s="4">
        <v>4.2459999999999998E-2</v>
      </c>
      <c r="T683" s="4">
        <v>0.1108</v>
      </c>
      <c r="U683" s="4">
        <v>3.9990000000000001</v>
      </c>
      <c r="V683" s="4">
        <v>8.157</v>
      </c>
      <c r="W683" s="4">
        <v>14.22</v>
      </c>
      <c r="X683" s="4">
        <v>0.67579999999999996</v>
      </c>
      <c r="Y683" s="4" t="s">
        <v>47</v>
      </c>
      <c r="Z683" s="4" t="s">
        <v>47</v>
      </c>
      <c r="AA683">
        <v>2.714</v>
      </c>
    </row>
    <row r="684" spans="13:27">
      <c r="M684" s="33" t="s">
        <v>82</v>
      </c>
      <c r="N684" t="s">
        <v>83</v>
      </c>
      <c r="O684" s="26" t="s">
        <v>67</v>
      </c>
      <c r="P684" s="30">
        <v>2</v>
      </c>
      <c r="Q684" s="30">
        <v>2</v>
      </c>
      <c r="R684" s="4">
        <v>3</v>
      </c>
      <c r="S684" s="4">
        <v>5.7880000000000001E-2</v>
      </c>
      <c r="T684" s="4">
        <v>0.15709999999999999</v>
      </c>
      <c r="U684" s="4">
        <v>3.9950000000000001</v>
      </c>
      <c r="V684" s="4">
        <v>7.5670000000000002</v>
      </c>
      <c r="W684" s="4">
        <v>15.29</v>
      </c>
      <c r="X684" s="4">
        <v>0.92120000000000002</v>
      </c>
      <c r="Y684" s="4" t="s">
        <v>47</v>
      </c>
      <c r="Z684" s="4" t="s">
        <v>47</v>
      </c>
      <c r="AA684">
        <v>3.85</v>
      </c>
    </row>
    <row r="685" spans="13:27">
      <c r="M685" s="33" t="s">
        <v>82</v>
      </c>
      <c r="N685" t="s">
        <v>83</v>
      </c>
      <c r="O685" s="26" t="s">
        <v>67</v>
      </c>
      <c r="P685" s="30">
        <v>2</v>
      </c>
      <c r="Q685" s="30">
        <v>2</v>
      </c>
      <c r="R685" s="4">
        <v>4</v>
      </c>
      <c r="S685" s="4">
        <v>7.9299999999999995E-2</v>
      </c>
      <c r="T685" s="4">
        <v>0.2137</v>
      </c>
      <c r="U685" s="4">
        <v>3.9969999999999999</v>
      </c>
      <c r="V685" s="4">
        <v>7.2869999999999999</v>
      </c>
      <c r="W685" s="4">
        <v>15.28</v>
      </c>
      <c r="X685" s="4">
        <v>1.262</v>
      </c>
      <c r="Y685" s="4" t="s">
        <v>47</v>
      </c>
      <c r="Z685" s="4" t="s">
        <v>47</v>
      </c>
      <c r="AA685">
        <v>5.2350000000000003</v>
      </c>
    </row>
    <row r="686" spans="13:27">
      <c r="M686" s="33" t="s">
        <v>82</v>
      </c>
      <c r="N686" t="s">
        <v>83</v>
      </c>
      <c r="O686" s="26" t="s">
        <v>67</v>
      </c>
      <c r="P686" s="30">
        <v>2</v>
      </c>
      <c r="Q686" s="30">
        <v>2</v>
      </c>
      <c r="R686" s="4">
        <v>5</v>
      </c>
      <c r="S686" s="4">
        <v>0.1087</v>
      </c>
      <c r="T686" s="4">
        <v>0.28970000000000001</v>
      </c>
      <c r="U686" s="4">
        <v>3.9969999999999999</v>
      </c>
      <c r="V686" s="4">
        <v>7.1340000000000003</v>
      </c>
      <c r="W686" s="4">
        <v>15.15</v>
      </c>
      <c r="X686" s="4">
        <v>1.73</v>
      </c>
      <c r="Y686" s="4" t="s">
        <v>47</v>
      </c>
      <c r="Z686" s="4" t="s">
        <v>47</v>
      </c>
      <c r="AA686">
        <v>7.0979999999999999</v>
      </c>
    </row>
    <row r="687" spans="13:27">
      <c r="M687" s="33" t="s">
        <v>82</v>
      </c>
      <c r="N687" t="s">
        <v>83</v>
      </c>
      <c r="O687" s="26" t="s">
        <v>67</v>
      </c>
      <c r="P687" s="30">
        <v>2</v>
      </c>
      <c r="Q687" s="30">
        <v>2</v>
      </c>
      <c r="R687" s="4">
        <v>6</v>
      </c>
      <c r="S687" s="4">
        <v>0.14899999999999999</v>
      </c>
      <c r="T687" s="4">
        <v>0.39169999999999999</v>
      </c>
      <c r="U687" s="4">
        <v>3.9950000000000001</v>
      </c>
      <c r="V687" s="4">
        <v>7.0119999999999996</v>
      </c>
      <c r="W687" s="4">
        <v>14.96</v>
      </c>
      <c r="X687" s="4">
        <v>2.371</v>
      </c>
      <c r="Y687" s="4" t="s">
        <v>47</v>
      </c>
      <c r="Z687" s="4" t="s">
        <v>47</v>
      </c>
      <c r="AA687">
        <v>9.5969999999999995</v>
      </c>
    </row>
    <row r="688" spans="13:27">
      <c r="M688" s="33" t="s">
        <v>82</v>
      </c>
      <c r="N688" t="s">
        <v>83</v>
      </c>
      <c r="O688" s="26" t="s">
        <v>67</v>
      </c>
      <c r="P688" s="30">
        <v>2</v>
      </c>
      <c r="Q688" s="30">
        <v>2</v>
      </c>
      <c r="R688" s="4">
        <v>7</v>
      </c>
      <c r="S688" s="4">
        <v>0.20419999999999999</v>
      </c>
      <c r="T688" s="4">
        <v>0.52610000000000001</v>
      </c>
      <c r="U688" s="4">
        <v>4.0010000000000003</v>
      </c>
      <c r="V688" s="4">
        <v>6.8929999999999998</v>
      </c>
      <c r="W688" s="4">
        <v>14.65</v>
      </c>
      <c r="X688" s="4">
        <v>3.25</v>
      </c>
      <c r="Y688" s="4" t="s">
        <v>47</v>
      </c>
      <c r="Z688" s="4" t="s">
        <v>47</v>
      </c>
      <c r="AA688">
        <v>12.89</v>
      </c>
    </row>
    <row r="689" spans="13:27">
      <c r="M689" s="33" t="s">
        <v>82</v>
      </c>
      <c r="N689" t="s">
        <v>83</v>
      </c>
      <c r="O689" s="26" t="s">
        <v>67</v>
      </c>
      <c r="P689" s="30">
        <v>2</v>
      </c>
      <c r="Q689" s="30">
        <v>2</v>
      </c>
      <c r="R689" s="4">
        <v>8</v>
      </c>
      <c r="S689" s="4">
        <v>0.27989999999999998</v>
      </c>
      <c r="T689" s="4">
        <v>0.70179999999999998</v>
      </c>
      <c r="U689" s="4">
        <v>4.0019999999999998</v>
      </c>
      <c r="V689" s="4">
        <v>6.7960000000000003</v>
      </c>
      <c r="W689" s="4">
        <v>14.21</v>
      </c>
      <c r="X689" s="4">
        <v>4.4550000000000001</v>
      </c>
      <c r="Y689" s="4" t="s">
        <v>47</v>
      </c>
      <c r="Z689" s="4" t="s">
        <v>47</v>
      </c>
      <c r="AA689">
        <v>17.2</v>
      </c>
    </row>
    <row r="690" spans="13:27">
      <c r="M690" s="33" t="s">
        <v>82</v>
      </c>
      <c r="N690" t="s">
        <v>83</v>
      </c>
      <c r="O690" s="26" t="s">
        <v>67</v>
      </c>
      <c r="P690" s="30">
        <v>2</v>
      </c>
      <c r="Q690" s="30">
        <v>2</v>
      </c>
      <c r="R690" s="4">
        <v>9</v>
      </c>
      <c r="S690" s="4">
        <v>0.38369999999999999</v>
      </c>
      <c r="T690" s="4">
        <v>0.93010000000000004</v>
      </c>
      <c r="U690" s="4">
        <v>4.0049999999999999</v>
      </c>
      <c r="V690" s="4">
        <v>6.73</v>
      </c>
      <c r="W690" s="4">
        <v>13.66</v>
      </c>
      <c r="X690" s="4">
        <v>6.1070000000000002</v>
      </c>
      <c r="Y690" s="4" t="s">
        <v>47</v>
      </c>
      <c r="Z690" s="4" t="s">
        <v>47</v>
      </c>
      <c r="AA690">
        <v>22.79</v>
      </c>
    </row>
    <row r="691" spans="13:27">
      <c r="M691" s="33" t="s">
        <v>82</v>
      </c>
      <c r="N691" t="s">
        <v>83</v>
      </c>
      <c r="O691" s="26" t="s">
        <v>67</v>
      </c>
      <c r="P691" s="30">
        <v>2</v>
      </c>
      <c r="Q691" s="30">
        <v>2</v>
      </c>
      <c r="R691" s="4">
        <v>10</v>
      </c>
      <c r="S691" s="4">
        <v>0.52600000000000002</v>
      </c>
      <c r="T691" s="4">
        <v>1.2210000000000001</v>
      </c>
      <c r="U691" s="4">
        <v>4.008</v>
      </c>
      <c r="V691" s="4">
        <v>6.6669999999999998</v>
      </c>
      <c r="W691" s="4">
        <v>12.97</v>
      </c>
      <c r="X691" s="4">
        <v>8.3719999999999999</v>
      </c>
      <c r="Y691" s="4" t="s">
        <v>47</v>
      </c>
      <c r="Z691" s="4" t="s">
        <v>47</v>
      </c>
      <c r="AA691">
        <v>29.92</v>
      </c>
    </row>
    <row r="692" spans="13:27">
      <c r="M692" s="33" t="s">
        <v>82</v>
      </c>
      <c r="N692" t="s">
        <v>83</v>
      </c>
      <c r="O692" s="26" t="s">
        <v>67</v>
      </c>
      <c r="P692" s="30">
        <v>2</v>
      </c>
      <c r="Q692" s="30">
        <v>2</v>
      </c>
      <c r="R692" s="4">
        <v>11</v>
      </c>
      <c r="S692" s="4">
        <v>0.72109999999999996</v>
      </c>
      <c r="T692" s="4">
        <v>1.59</v>
      </c>
      <c r="U692" s="4">
        <v>4.008</v>
      </c>
      <c r="V692" s="4">
        <v>6.593</v>
      </c>
      <c r="W692" s="4">
        <v>12.19</v>
      </c>
      <c r="X692" s="4">
        <v>11.48</v>
      </c>
      <c r="Y692" s="4" t="s">
        <v>47</v>
      </c>
      <c r="Z692" s="4" t="s">
        <v>47</v>
      </c>
      <c r="AA692">
        <v>38.97</v>
      </c>
    </row>
    <row r="693" spans="13:27">
      <c r="M693" s="33" t="s">
        <v>82</v>
      </c>
      <c r="N693" t="s">
        <v>83</v>
      </c>
      <c r="O693" s="26" t="s">
        <v>67</v>
      </c>
      <c r="P693" s="30">
        <v>2</v>
      </c>
      <c r="Q693" s="30">
        <v>2</v>
      </c>
      <c r="R693" s="4">
        <v>12</v>
      </c>
      <c r="S693" s="4">
        <v>0.98839999999999995</v>
      </c>
      <c r="T693" s="4">
        <v>2.0649999999999999</v>
      </c>
      <c r="U693" s="4">
        <v>4.008</v>
      </c>
      <c r="V693" s="4">
        <v>6.5350000000000001</v>
      </c>
      <c r="W693" s="4">
        <v>11.38</v>
      </c>
      <c r="X693" s="4">
        <v>15.73</v>
      </c>
      <c r="Y693" s="4" t="s">
        <v>47</v>
      </c>
      <c r="Z693" s="4" t="s">
        <v>47</v>
      </c>
      <c r="AA693">
        <v>50.59</v>
      </c>
    </row>
    <row r="694" spans="13:27">
      <c r="M694" s="33" t="s">
        <v>82</v>
      </c>
      <c r="N694" t="s">
        <v>83</v>
      </c>
      <c r="O694" s="26" t="s">
        <v>67</v>
      </c>
      <c r="P694" s="30">
        <v>2</v>
      </c>
      <c r="Q694" s="30">
        <v>2</v>
      </c>
      <c r="R694" s="4">
        <v>13</v>
      </c>
      <c r="S694" s="4">
        <v>1.355</v>
      </c>
      <c r="T694" s="4">
        <v>2.6850000000000001</v>
      </c>
      <c r="U694" s="4">
        <v>4.008</v>
      </c>
      <c r="V694" s="4">
        <v>6.5060000000000002</v>
      </c>
      <c r="W694" s="4">
        <v>10.62</v>
      </c>
      <c r="X694" s="4">
        <v>21.56</v>
      </c>
      <c r="Y694" s="4" t="s">
        <v>47</v>
      </c>
      <c r="Z694" s="4" t="s">
        <v>47</v>
      </c>
      <c r="AA694">
        <v>65.790000000000006</v>
      </c>
    </row>
    <row r="695" spans="13:27">
      <c r="M695" s="33" t="s">
        <v>82</v>
      </c>
      <c r="N695" t="s">
        <v>83</v>
      </c>
      <c r="O695" s="26" t="s">
        <v>67</v>
      </c>
      <c r="P695" s="30">
        <v>2</v>
      </c>
      <c r="Q695" s="30">
        <v>2</v>
      </c>
      <c r="R695" s="4">
        <v>14</v>
      </c>
      <c r="S695" s="4">
        <v>1.857</v>
      </c>
      <c r="T695" s="4">
        <v>3.5209999999999999</v>
      </c>
      <c r="U695" s="4">
        <v>4.0049999999999999</v>
      </c>
      <c r="V695" s="4">
        <v>6.5389999999999997</v>
      </c>
      <c r="W695" s="4">
        <v>9.9580000000000002</v>
      </c>
      <c r="X695" s="4">
        <v>29.56</v>
      </c>
      <c r="Y695" s="4" t="s">
        <v>47</v>
      </c>
      <c r="Z695" s="4" t="s">
        <v>47</v>
      </c>
      <c r="AA695">
        <v>86.28</v>
      </c>
    </row>
    <row r="696" spans="13:27">
      <c r="M696" s="33" t="s">
        <v>82</v>
      </c>
      <c r="N696" t="s">
        <v>83</v>
      </c>
      <c r="O696" s="26" t="s">
        <v>67</v>
      </c>
      <c r="P696" s="30">
        <v>2</v>
      </c>
      <c r="Q696" s="30">
        <v>2</v>
      </c>
      <c r="R696" s="4">
        <v>15</v>
      </c>
      <c r="S696" s="4">
        <v>2.5459999999999998</v>
      </c>
      <c r="T696" s="4">
        <v>4.6929999999999996</v>
      </c>
      <c r="U696" s="4">
        <v>4.008</v>
      </c>
      <c r="V696" s="4">
        <v>6.6859999999999999</v>
      </c>
      <c r="W696" s="4">
        <v>9.4580000000000002</v>
      </c>
      <c r="X696" s="4">
        <v>40.520000000000003</v>
      </c>
      <c r="Y696" s="4" t="s">
        <v>47</v>
      </c>
      <c r="Z696" s="4" t="s">
        <v>47</v>
      </c>
      <c r="AA696">
        <v>115</v>
      </c>
    </row>
    <row r="697" spans="13:27">
      <c r="M697" s="33" t="s">
        <v>82</v>
      </c>
      <c r="N697" t="s">
        <v>83</v>
      </c>
      <c r="O697" s="26" t="s">
        <v>67</v>
      </c>
      <c r="P697" s="30">
        <v>2</v>
      </c>
      <c r="Q697" s="30">
        <v>2</v>
      </c>
      <c r="R697" s="4">
        <v>16</v>
      </c>
      <c r="S697" s="4">
        <v>3.49</v>
      </c>
      <c r="T697" s="4">
        <v>6.3920000000000003</v>
      </c>
      <c r="U697" s="4">
        <v>4.0060000000000002</v>
      </c>
      <c r="V697" s="4">
        <v>7.0069999999999997</v>
      </c>
      <c r="W697" s="4">
        <v>9.1300000000000008</v>
      </c>
      <c r="X697" s="4">
        <v>55.54</v>
      </c>
      <c r="Y697" s="4" t="s">
        <v>47</v>
      </c>
      <c r="Z697" s="4" t="s">
        <v>47</v>
      </c>
      <c r="AA697">
        <v>156.6</v>
      </c>
    </row>
    <row r="698" spans="13:27">
      <c r="M698" s="33" t="s">
        <v>82</v>
      </c>
      <c r="N698" t="s">
        <v>83</v>
      </c>
      <c r="O698" s="26" t="s">
        <v>67</v>
      </c>
      <c r="P698" s="30">
        <v>2</v>
      </c>
      <c r="Q698" s="30">
        <v>2</v>
      </c>
      <c r="R698" s="4">
        <v>17</v>
      </c>
      <c r="S698" s="4">
        <v>4.7839999999999998</v>
      </c>
      <c r="T698" s="4">
        <v>8.9139999999999997</v>
      </c>
      <c r="U698" s="4">
        <v>4.0060000000000002</v>
      </c>
      <c r="V698" s="4">
        <v>7.5620000000000003</v>
      </c>
      <c r="W698" s="4">
        <v>8.9369999999999994</v>
      </c>
      <c r="X698" s="4">
        <v>76.14</v>
      </c>
      <c r="Y698" s="4" t="s">
        <v>47</v>
      </c>
      <c r="Z698" s="4" t="s">
        <v>47</v>
      </c>
      <c r="AA698">
        <v>218.4</v>
      </c>
    </row>
    <row r="699" spans="13:27">
      <c r="M699" s="33" t="s">
        <v>82</v>
      </c>
      <c r="N699" t="s">
        <v>83</v>
      </c>
      <c r="O699" s="26" t="s">
        <v>67</v>
      </c>
      <c r="P699" s="30">
        <v>2</v>
      </c>
      <c r="Q699" s="30">
        <v>2</v>
      </c>
      <c r="R699" s="4">
        <v>18</v>
      </c>
      <c r="S699" s="4">
        <v>6.5590000000000002</v>
      </c>
      <c r="T699" s="4">
        <v>12.62</v>
      </c>
      <c r="U699" s="4">
        <v>4.0069999999999997</v>
      </c>
      <c r="V699" s="4">
        <v>8.3719999999999999</v>
      </c>
      <c r="W699" s="4">
        <v>8.7260000000000009</v>
      </c>
      <c r="X699" s="4">
        <v>104.4</v>
      </c>
      <c r="Y699" s="4" t="s">
        <v>47</v>
      </c>
      <c r="Z699" s="4" t="s">
        <v>47</v>
      </c>
      <c r="AA699">
        <v>309.3</v>
      </c>
    </row>
    <row r="700" spans="13:27">
      <c r="M700" s="33" t="s">
        <v>82</v>
      </c>
      <c r="N700" t="s">
        <v>83</v>
      </c>
      <c r="O700" s="26" t="s">
        <v>67</v>
      </c>
      <c r="P700" s="30">
        <v>2</v>
      </c>
      <c r="Q700" s="30">
        <v>2</v>
      </c>
      <c r="R700" s="4">
        <v>19</v>
      </c>
      <c r="S700" s="4">
        <v>8.9920000000000009</v>
      </c>
      <c r="T700" s="4">
        <v>17.79</v>
      </c>
      <c r="U700" s="4">
        <v>4.0019999999999998</v>
      </c>
      <c r="V700" s="4">
        <v>9.32</v>
      </c>
      <c r="W700" s="4">
        <v>8.2230000000000008</v>
      </c>
      <c r="X700" s="4">
        <v>143.1</v>
      </c>
      <c r="Y700" s="4" t="s">
        <v>47</v>
      </c>
      <c r="Z700" s="4" t="s">
        <v>47</v>
      </c>
      <c r="AA700">
        <v>435.8</v>
      </c>
    </row>
    <row r="701" spans="13:27">
      <c r="M701" s="33" t="s">
        <v>82</v>
      </c>
      <c r="N701" t="s">
        <v>83</v>
      </c>
      <c r="O701" s="26" t="s">
        <v>67</v>
      </c>
      <c r="P701" s="28">
        <v>2</v>
      </c>
      <c r="Q701" s="30">
        <v>2</v>
      </c>
      <c r="R701" s="4">
        <v>20</v>
      </c>
      <c r="S701" s="4">
        <v>12.33</v>
      </c>
      <c r="T701" s="4">
        <v>24.42</v>
      </c>
      <c r="U701" s="4">
        <v>4.0060000000000002</v>
      </c>
      <c r="V701" s="4">
        <v>10.11</v>
      </c>
      <c r="W701" s="4">
        <v>7.258</v>
      </c>
      <c r="X701" s="4">
        <v>196.2</v>
      </c>
      <c r="Y701" s="4" t="s">
        <v>47</v>
      </c>
      <c r="Z701" s="4" t="s">
        <v>47</v>
      </c>
      <c r="AA701">
        <v>598.29999999999995</v>
      </c>
    </row>
    <row r="702" spans="13:27">
      <c r="M702" s="33" t="s">
        <v>82</v>
      </c>
      <c r="N702" t="s">
        <v>83</v>
      </c>
      <c r="O702" s="26" t="s">
        <v>67</v>
      </c>
      <c r="P702" s="30">
        <v>2</v>
      </c>
      <c r="Q702" s="30">
        <v>2</v>
      </c>
      <c r="R702" s="4">
        <v>1</v>
      </c>
      <c r="S702" s="4">
        <v>3.141E-2</v>
      </c>
      <c r="T702" s="4">
        <v>5.0029999999999998E-2</v>
      </c>
      <c r="U702" s="4">
        <v>4.0220000000000002</v>
      </c>
      <c r="V702" s="4">
        <v>8.6920000000000002</v>
      </c>
      <c r="W702" s="4">
        <v>4.9580000000000002</v>
      </c>
      <c r="X702" s="4">
        <v>0.49990000000000001</v>
      </c>
      <c r="Y702" s="4" t="s">
        <v>47</v>
      </c>
      <c r="Z702" s="4" t="s">
        <v>47</v>
      </c>
      <c r="AA702">
        <v>1.226</v>
      </c>
    </row>
    <row r="703" spans="13:27">
      <c r="M703" s="33" t="s">
        <v>82</v>
      </c>
      <c r="N703" t="s">
        <v>83</v>
      </c>
      <c r="O703" s="26" t="s">
        <v>67</v>
      </c>
      <c r="P703" s="30">
        <v>3</v>
      </c>
      <c r="Q703" s="30">
        <v>2</v>
      </c>
      <c r="R703" s="4">
        <v>2</v>
      </c>
      <c r="S703" s="4">
        <v>4.2470000000000001E-2</v>
      </c>
      <c r="T703" s="4">
        <v>9.6740000000000007E-2</v>
      </c>
      <c r="U703" s="4">
        <v>4.0220000000000002</v>
      </c>
      <c r="V703" s="4">
        <v>7.2670000000000003</v>
      </c>
      <c r="W703" s="4">
        <v>12.33</v>
      </c>
      <c r="X703" s="4">
        <v>0.67589999999999995</v>
      </c>
      <c r="Y703" s="4" t="s">
        <v>47</v>
      </c>
      <c r="Z703" s="4" t="s">
        <v>47</v>
      </c>
      <c r="AA703">
        <v>2.37</v>
      </c>
    </row>
    <row r="704" spans="13:27">
      <c r="M704" s="33" t="s">
        <v>82</v>
      </c>
      <c r="N704" t="s">
        <v>83</v>
      </c>
      <c r="O704" s="26" t="s">
        <v>67</v>
      </c>
      <c r="P704" s="30">
        <v>3</v>
      </c>
      <c r="Q704" s="30">
        <v>2</v>
      </c>
      <c r="R704" s="4">
        <v>3</v>
      </c>
      <c r="S704" s="4">
        <v>5.7880000000000001E-2</v>
      </c>
      <c r="T704" s="4">
        <v>0.13589999999999999</v>
      </c>
      <c r="U704" s="4">
        <v>4.0209999999999999</v>
      </c>
      <c r="V704" s="4">
        <v>6.7489999999999997</v>
      </c>
      <c r="W704" s="4">
        <v>13.12</v>
      </c>
      <c r="X704" s="4">
        <v>0.92120000000000002</v>
      </c>
      <c r="Y704" s="4" t="s">
        <v>47</v>
      </c>
      <c r="Z704" s="4" t="s">
        <v>47</v>
      </c>
      <c r="AA704">
        <v>3.33</v>
      </c>
    </row>
    <row r="705" spans="4:27">
      <c r="M705" s="33" t="s">
        <v>82</v>
      </c>
      <c r="N705" t="s">
        <v>83</v>
      </c>
      <c r="O705" s="26" t="s">
        <v>67</v>
      </c>
      <c r="P705" s="30">
        <v>3</v>
      </c>
      <c r="Q705" s="30">
        <v>2</v>
      </c>
      <c r="R705" s="4">
        <v>4</v>
      </c>
      <c r="S705" s="4">
        <v>7.9299999999999995E-2</v>
      </c>
      <c r="T705" s="4">
        <v>0.18410000000000001</v>
      </c>
      <c r="U705" s="4">
        <v>4.0199999999999996</v>
      </c>
      <c r="V705" s="4">
        <v>6.4939999999999998</v>
      </c>
      <c r="W705" s="4">
        <v>13.07</v>
      </c>
      <c r="X705" s="4">
        <v>1.262</v>
      </c>
      <c r="Y705" s="4" t="s">
        <v>47</v>
      </c>
      <c r="Z705" s="4" t="s">
        <v>47</v>
      </c>
      <c r="AA705">
        <v>4.5119999999999996</v>
      </c>
    </row>
    <row r="706" spans="4:27">
      <c r="M706" s="33" t="s">
        <v>82</v>
      </c>
      <c r="N706" t="s">
        <v>83</v>
      </c>
      <c r="O706" s="26" t="s">
        <v>67</v>
      </c>
      <c r="P706" s="30">
        <v>3</v>
      </c>
      <c r="Q706" s="30">
        <v>2</v>
      </c>
      <c r="R706" s="4">
        <v>5</v>
      </c>
      <c r="S706" s="4">
        <v>0.1087</v>
      </c>
      <c r="T706" s="4">
        <v>0.24909999999999999</v>
      </c>
      <c r="U706" s="4">
        <v>4.0199999999999996</v>
      </c>
      <c r="V706" s="4">
        <v>6.3369999999999997</v>
      </c>
      <c r="W706" s="4">
        <v>12.93</v>
      </c>
      <c r="X706" s="4">
        <v>1.73</v>
      </c>
      <c r="Y706" s="4" t="s">
        <v>47</v>
      </c>
      <c r="Z706" s="4" t="s">
        <v>47</v>
      </c>
      <c r="AA706">
        <v>6.1029999999999998</v>
      </c>
    </row>
    <row r="707" spans="4:27">
      <c r="M707" s="33" t="s">
        <v>82</v>
      </c>
      <c r="N707" t="s">
        <v>83</v>
      </c>
      <c r="O707" s="26" t="s">
        <v>67</v>
      </c>
      <c r="P707" s="30">
        <v>3</v>
      </c>
      <c r="Q707" s="30">
        <v>2</v>
      </c>
      <c r="R707" s="4">
        <v>6</v>
      </c>
      <c r="S707" s="4">
        <v>0.14899999999999999</v>
      </c>
      <c r="T707" s="4">
        <v>0.33639999999999998</v>
      </c>
      <c r="U707" s="4">
        <v>4.0199999999999996</v>
      </c>
      <c r="V707" s="4">
        <v>6.22</v>
      </c>
      <c r="W707" s="4">
        <v>12.75</v>
      </c>
      <c r="X707" s="4">
        <v>2.371</v>
      </c>
      <c r="Y707" s="4" t="s">
        <v>47</v>
      </c>
      <c r="Z707" s="4" t="s">
        <v>47</v>
      </c>
      <c r="AA707">
        <v>8.2420000000000009</v>
      </c>
    </row>
    <row r="708" spans="4:27">
      <c r="M708" s="33" t="s">
        <v>82</v>
      </c>
      <c r="N708" t="s">
        <v>83</v>
      </c>
      <c r="O708" s="26" t="s">
        <v>67</v>
      </c>
      <c r="P708" s="30">
        <v>3</v>
      </c>
      <c r="Q708" s="30">
        <v>2</v>
      </c>
      <c r="R708" s="4">
        <v>7</v>
      </c>
      <c r="S708" s="4">
        <v>0.20419999999999999</v>
      </c>
      <c r="T708" s="4">
        <v>0.45229999999999998</v>
      </c>
      <c r="U708" s="4">
        <v>4.0179999999999998</v>
      </c>
      <c r="V708" s="4">
        <v>6.1239999999999997</v>
      </c>
      <c r="W708" s="4">
        <v>12.5</v>
      </c>
      <c r="X708" s="4">
        <v>3.25</v>
      </c>
      <c r="Y708" s="4" t="s">
        <v>47</v>
      </c>
      <c r="Z708" s="4" t="s">
        <v>47</v>
      </c>
      <c r="AA708">
        <v>11.08</v>
      </c>
    </row>
    <row r="709" spans="4:27">
      <c r="M709" s="33" t="s">
        <v>82</v>
      </c>
      <c r="N709" t="s">
        <v>83</v>
      </c>
      <c r="O709" s="26" t="s">
        <v>67</v>
      </c>
      <c r="P709" s="30">
        <v>3</v>
      </c>
      <c r="Q709" s="30">
        <v>2</v>
      </c>
      <c r="R709" s="4">
        <v>8</v>
      </c>
      <c r="S709" s="4">
        <v>0.27989999999999998</v>
      </c>
      <c r="T709" s="4">
        <v>0.60409999999999997</v>
      </c>
      <c r="U709" s="4">
        <v>4.0190000000000001</v>
      </c>
      <c r="V709" s="4">
        <v>6.0469999999999997</v>
      </c>
      <c r="W709" s="4">
        <v>12.14</v>
      </c>
      <c r="X709" s="4">
        <v>4.4550000000000001</v>
      </c>
      <c r="Y709" s="4" t="s">
        <v>47</v>
      </c>
      <c r="Z709" s="4" t="s">
        <v>47</v>
      </c>
      <c r="AA709">
        <v>14.8</v>
      </c>
    </row>
    <row r="710" spans="4:27">
      <c r="M710" s="33" t="s">
        <v>82</v>
      </c>
      <c r="N710" t="s">
        <v>83</v>
      </c>
      <c r="O710" s="26" t="s">
        <v>67</v>
      </c>
      <c r="P710" s="30">
        <v>3</v>
      </c>
      <c r="Q710" s="30">
        <v>2</v>
      </c>
      <c r="R710" s="4">
        <v>9</v>
      </c>
      <c r="S710" s="4">
        <v>0.38369999999999999</v>
      </c>
      <c r="T710" s="4">
        <v>0.8004</v>
      </c>
      <c r="U710" s="4">
        <v>4.016</v>
      </c>
      <c r="V710" s="4">
        <v>5.9859999999999998</v>
      </c>
      <c r="W710" s="4">
        <v>11.66</v>
      </c>
      <c r="X710" s="4">
        <v>6.1070000000000002</v>
      </c>
      <c r="Y710" s="4" t="s">
        <v>47</v>
      </c>
      <c r="Z710" s="4" t="s">
        <v>47</v>
      </c>
      <c r="AA710">
        <v>19.61</v>
      </c>
    </row>
    <row r="711" spans="4:27">
      <c r="D711" s="2"/>
      <c r="M711" s="33" t="s">
        <v>82</v>
      </c>
      <c r="N711" t="s">
        <v>83</v>
      </c>
      <c r="O711" s="26" t="s">
        <v>67</v>
      </c>
      <c r="P711" s="30">
        <v>3</v>
      </c>
      <c r="Q711" s="30">
        <v>2</v>
      </c>
      <c r="R711" s="4">
        <v>10</v>
      </c>
      <c r="S711" s="4">
        <v>0.52600000000000002</v>
      </c>
      <c r="T711" s="4">
        <v>1.0509999999999999</v>
      </c>
      <c r="U711" s="4">
        <v>4.0229999999999997</v>
      </c>
      <c r="V711" s="4">
        <v>5.9279999999999999</v>
      </c>
      <c r="W711" s="4">
        <v>11.07</v>
      </c>
      <c r="X711" s="4">
        <v>8.3719999999999999</v>
      </c>
      <c r="Y711" s="4" t="s">
        <v>47</v>
      </c>
      <c r="Z711" s="4" t="s">
        <v>47</v>
      </c>
      <c r="AA711">
        <v>25.75</v>
      </c>
    </row>
    <row r="712" spans="4:27">
      <c r="M712" s="33" t="s">
        <v>82</v>
      </c>
      <c r="N712" t="s">
        <v>83</v>
      </c>
      <c r="O712" s="26" t="s">
        <v>67</v>
      </c>
      <c r="P712" s="30">
        <v>3</v>
      </c>
      <c r="Q712" s="30">
        <v>2</v>
      </c>
      <c r="R712" s="4">
        <v>11</v>
      </c>
      <c r="S712" s="4">
        <v>0.72109999999999996</v>
      </c>
      <c r="T712" s="4">
        <v>1.369</v>
      </c>
      <c r="U712" s="4">
        <v>4.024</v>
      </c>
      <c r="V712" s="4">
        <v>5.8620000000000001</v>
      </c>
      <c r="W712" s="4">
        <v>10.38</v>
      </c>
      <c r="X712" s="4">
        <v>11.48</v>
      </c>
      <c r="Y712" s="4" t="s">
        <v>47</v>
      </c>
      <c r="Z712" s="4" t="s">
        <v>47</v>
      </c>
      <c r="AA712">
        <v>33.53</v>
      </c>
    </row>
    <row r="713" spans="4:27">
      <c r="M713" s="33" t="s">
        <v>82</v>
      </c>
      <c r="N713" t="s">
        <v>83</v>
      </c>
      <c r="O713" s="26" t="s">
        <v>67</v>
      </c>
      <c r="P713" s="30">
        <v>3</v>
      </c>
      <c r="Q713" s="30">
        <v>2</v>
      </c>
      <c r="R713" s="4">
        <v>12</v>
      </c>
      <c r="S713" s="4">
        <v>0.98839999999999995</v>
      </c>
      <c r="T713" s="4">
        <v>1.776</v>
      </c>
      <c r="U713" s="4">
        <v>4.024</v>
      </c>
      <c r="V713" s="4">
        <v>5.8079999999999998</v>
      </c>
      <c r="W713" s="4">
        <v>9.6780000000000008</v>
      </c>
      <c r="X713" s="4">
        <v>15.73</v>
      </c>
      <c r="Y713" s="4" t="s">
        <v>47</v>
      </c>
      <c r="Z713" s="4" t="s">
        <v>47</v>
      </c>
      <c r="AA713">
        <v>43.51</v>
      </c>
    </row>
    <row r="714" spans="4:27">
      <c r="M714" s="33" t="s">
        <v>82</v>
      </c>
      <c r="N714" t="s">
        <v>83</v>
      </c>
      <c r="O714" s="26" t="s">
        <v>67</v>
      </c>
      <c r="P714" s="30">
        <v>3</v>
      </c>
      <c r="Q714" s="30">
        <v>2</v>
      </c>
      <c r="R714" s="4">
        <v>13</v>
      </c>
      <c r="S714" s="4">
        <v>1.355</v>
      </c>
      <c r="T714" s="4">
        <v>2.3079999999999998</v>
      </c>
      <c r="U714" s="4">
        <v>4.0229999999999997</v>
      </c>
      <c r="V714" s="4">
        <v>5.7779999999999996</v>
      </c>
      <c r="W714" s="4">
        <v>9.0090000000000003</v>
      </c>
      <c r="X714" s="4">
        <v>21.56</v>
      </c>
      <c r="Y714" s="4" t="s">
        <v>47</v>
      </c>
      <c r="Z714" s="4" t="s">
        <v>47</v>
      </c>
      <c r="AA714">
        <v>56.55</v>
      </c>
    </row>
    <row r="715" spans="4:27">
      <c r="M715" s="33" t="s">
        <v>82</v>
      </c>
      <c r="N715" t="s">
        <v>83</v>
      </c>
      <c r="O715" s="26" t="s">
        <v>67</v>
      </c>
      <c r="P715" s="30">
        <v>3</v>
      </c>
      <c r="Q715" s="30">
        <v>2</v>
      </c>
      <c r="R715" s="4">
        <v>14</v>
      </c>
      <c r="S715" s="4">
        <v>1.857</v>
      </c>
      <c r="T715" s="4">
        <v>3.0270000000000001</v>
      </c>
      <c r="U715" s="4">
        <v>4.0209999999999999</v>
      </c>
      <c r="V715" s="4">
        <v>5.8019999999999996</v>
      </c>
      <c r="W715" s="4">
        <v>8.4380000000000006</v>
      </c>
      <c r="X715" s="4">
        <v>29.56</v>
      </c>
      <c r="Y715" s="4" t="s">
        <v>47</v>
      </c>
      <c r="Z715" s="4" t="s">
        <v>47</v>
      </c>
      <c r="AA715">
        <v>74.16</v>
      </c>
    </row>
    <row r="716" spans="4:27">
      <c r="M716" s="33" t="s">
        <v>82</v>
      </c>
      <c r="N716" t="s">
        <v>83</v>
      </c>
      <c r="O716" s="26" t="s">
        <v>67</v>
      </c>
      <c r="P716" s="30">
        <v>3</v>
      </c>
      <c r="Q716" s="30">
        <v>2</v>
      </c>
      <c r="R716" s="4">
        <v>15</v>
      </c>
      <c r="S716" s="4">
        <v>2.5459999999999998</v>
      </c>
      <c r="T716" s="4">
        <v>4.0380000000000003</v>
      </c>
      <c r="U716" s="4">
        <v>4.0209999999999999</v>
      </c>
      <c r="V716" s="4">
        <v>5.9260000000000002</v>
      </c>
      <c r="W716" s="4">
        <v>8.0120000000000005</v>
      </c>
      <c r="X716" s="4">
        <v>40.520000000000003</v>
      </c>
      <c r="Y716" s="4" t="s">
        <v>47</v>
      </c>
      <c r="Z716" s="4" t="s">
        <v>47</v>
      </c>
      <c r="AA716">
        <v>98.93</v>
      </c>
    </row>
    <row r="717" spans="4:27">
      <c r="M717" s="33" t="s">
        <v>82</v>
      </c>
      <c r="N717" t="s">
        <v>83</v>
      </c>
      <c r="O717" s="26" t="s">
        <v>67</v>
      </c>
      <c r="P717" s="30">
        <v>3</v>
      </c>
      <c r="Q717" s="30">
        <v>2</v>
      </c>
      <c r="R717" s="4">
        <v>16</v>
      </c>
      <c r="S717" s="4">
        <v>3.49</v>
      </c>
      <c r="T717" s="4">
        <v>5.516</v>
      </c>
      <c r="U717" s="4">
        <v>4.0209999999999999</v>
      </c>
      <c r="V717" s="4">
        <v>6.2060000000000004</v>
      </c>
      <c r="W717" s="4">
        <v>7.7530000000000001</v>
      </c>
      <c r="X717" s="4">
        <v>55.54</v>
      </c>
      <c r="Y717" s="4" t="s">
        <v>47</v>
      </c>
      <c r="Z717" s="4" t="s">
        <v>47</v>
      </c>
      <c r="AA717">
        <v>135.1</v>
      </c>
    </row>
    <row r="718" spans="4:27">
      <c r="M718" s="33" t="s">
        <v>82</v>
      </c>
      <c r="N718" t="s">
        <v>83</v>
      </c>
      <c r="O718" s="26" t="s">
        <v>67</v>
      </c>
      <c r="P718" s="30">
        <v>3</v>
      </c>
      <c r="Q718" s="30">
        <v>2</v>
      </c>
      <c r="R718" s="4">
        <v>17</v>
      </c>
      <c r="S718" s="4">
        <v>4.7839999999999998</v>
      </c>
      <c r="T718" s="4">
        <v>7.74</v>
      </c>
      <c r="U718" s="4">
        <v>4.0209999999999999</v>
      </c>
      <c r="V718" s="4">
        <v>6.7110000000000003</v>
      </c>
      <c r="W718" s="4">
        <v>7.6369999999999996</v>
      </c>
      <c r="X718" s="4">
        <v>76.14</v>
      </c>
      <c r="Y718" s="4" t="s">
        <v>47</v>
      </c>
      <c r="Z718" s="4" t="s">
        <v>47</v>
      </c>
      <c r="AA718">
        <v>189.7</v>
      </c>
    </row>
    <row r="719" spans="4:27">
      <c r="M719" s="33" t="s">
        <v>82</v>
      </c>
      <c r="N719" t="s">
        <v>83</v>
      </c>
      <c r="O719" s="26" t="s">
        <v>67</v>
      </c>
      <c r="P719" s="30">
        <v>3</v>
      </c>
      <c r="Q719" s="30">
        <v>2</v>
      </c>
      <c r="R719" s="4">
        <v>18</v>
      </c>
      <c r="S719" s="4">
        <v>6.5579999999999998</v>
      </c>
      <c r="T719" s="4">
        <v>11.08</v>
      </c>
      <c r="U719" s="4">
        <v>4.0179999999999998</v>
      </c>
      <c r="V719" s="4">
        <v>7.4630000000000001</v>
      </c>
      <c r="W719" s="4">
        <v>7.5419999999999998</v>
      </c>
      <c r="X719" s="4">
        <v>104.4</v>
      </c>
      <c r="Y719" s="4" t="s">
        <v>47</v>
      </c>
      <c r="Z719" s="4" t="s">
        <v>47</v>
      </c>
      <c r="AA719">
        <v>271.39999999999998</v>
      </c>
    </row>
    <row r="720" spans="4:27">
      <c r="M720" s="33" t="s">
        <v>82</v>
      </c>
      <c r="N720" t="s">
        <v>83</v>
      </c>
      <c r="O720" s="26" t="s">
        <v>67</v>
      </c>
      <c r="P720" s="30">
        <v>3</v>
      </c>
      <c r="Q720" s="30">
        <v>2</v>
      </c>
      <c r="R720" s="4">
        <v>19</v>
      </c>
      <c r="S720" s="4">
        <v>8.9920000000000009</v>
      </c>
      <c r="T720" s="4">
        <v>15.82</v>
      </c>
      <c r="U720" s="4">
        <v>4.0140000000000002</v>
      </c>
      <c r="V720" s="4">
        <v>8.3699999999999992</v>
      </c>
      <c r="W720" s="4">
        <v>7.2169999999999996</v>
      </c>
      <c r="X720" s="4">
        <v>143.1</v>
      </c>
      <c r="Y720" s="4" t="s">
        <v>47</v>
      </c>
      <c r="Z720" s="4" t="s">
        <v>47</v>
      </c>
      <c r="AA720">
        <v>387.5</v>
      </c>
    </row>
    <row r="721" spans="13:34">
      <c r="M721" s="33" t="s">
        <v>82</v>
      </c>
      <c r="N721" t="s">
        <v>83</v>
      </c>
      <c r="O721" s="28" t="s">
        <v>67</v>
      </c>
      <c r="P721" s="28">
        <v>3</v>
      </c>
      <c r="Q721" s="28">
        <v>2</v>
      </c>
      <c r="R721" s="48">
        <v>20</v>
      </c>
      <c r="S721" s="48">
        <v>12.33</v>
      </c>
      <c r="T721" s="48">
        <v>21.99</v>
      </c>
      <c r="U721" s="48">
        <v>4.0149999999999997</v>
      </c>
      <c r="V721" s="48">
        <v>9.1630000000000003</v>
      </c>
      <c r="W721" s="48">
        <v>6.4560000000000004</v>
      </c>
      <c r="X721" s="48">
        <v>196.2</v>
      </c>
      <c r="Y721" s="48" t="s">
        <v>47</v>
      </c>
      <c r="Z721" s="48" t="s">
        <v>47</v>
      </c>
      <c r="AA721" s="13">
        <v>538.79999999999995</v>
      </c>
      <c r="AB721" s="13"/>
      <c r="AC721" s="13"/>
      <c r="AD721" s="13"/>
      <c r="AE721" s="13"/>
      <c r="AF721" s="13"/>
      <c r="AG721" s="13"/>
      <c r="AH721" s="13"/>
    </row>
    <row r="793" spans="4:4">
      <c r="D793" s="2"/>
    </row>
    <row r="875" spans="4:4">
      <c r="D875" s="2"/>
    </row>
    <row r="1039" spans="4:4">
      <c r="D1039" s="2"/>
    </row>
    <row r="1107" spans="1:11" ht="15" thickBot="1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</row>
    <row r="1476" spans="12:16" ht="15" thickBot="1">
      <c r="L1476" s="5"/>
      <c r="M1476" s="35"/>
      <c r="O1476" s="90"/>
      <c r="P1476" s="9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D1:BN1476"/>
  <sheetViews>
    <sheetView topLeftCell="K1" zoomScale="60" zoomScaleNormal="60" workbookViewId="0">
      <selection activeCell="V26" sqref="V26"/>
    </sheetView>
  </sheetViews>
  <sheetFormatPr defaultRowHeight="14.4"/>
  <cols>
    <col min="13" max="13" width="8.88671875" style="33"/>
    <col min="15" max="15" width="14" style="18" customWidth="1"/>
    <col min="16" max="16" width="11.5546875" style="26" customWidth="1"/>
    <col min="17" max="17" width="12.6640625" style="26" customWidth="1"/>
    <col min="18" max="18" width="14.21875" style="26" customWidth="1"/>
    <col min="19" max="19" width="13.33203125" style="26" customWidth="1"/>
    <col min="20" max="20" width="14.88671875" style="26" customWidth="1"/>
    <col min="21" max="21" width="18" style="26" customWidth="1"/>
    <col min="22" max="22" width="18.21875" style="26" customWidth="1"/>
    <col min="23" max="24" width="17.5546875" style="26" customWidth="1"/>
    <col min="25" max="25" width="17.33203125" style="26" customWidth="1"/>
    <col min="26" max="26" width="20.21875" style="26" customWidth="1"/>
    <col min="27" max="27" width="17.33203125" style="18" customWidth="1"/>
    <col min="28" max="28" width="8.88671875" style="18"/>
  </cols>
  <sheetData>
    <row r="1" spans="4:27">
      <c r="M1" s="32" t="s">
        <v>63</v>
      </c>
      <c r="N1" s="17" t="s">
        <v>75</v>
      </c>
      <c r="O1" s="20" t="s">
        <v>66</v>
      </c>
      <c r="P1" s="41" t="s">
        <v>68</v>
      </c>
      <c r="Q1" s="41" t="s">
        <v>64</v>
      </c>
      <c r="R1" s="41" t="s">
        <v>65</v>
      </c>
      <c r="S1" s="41" t="s">
        <v>57</v>
      </c>
      <c r="T1" s="41" t="s">
        <v>59</v>
      </c>
      <c r="U1" s="41" t="s">
        <v>73</v>
      </c>
      <c r="V1" s="41" t="s">
        <v>71</v>
      </c>
      <c r="W1" s="41" t="s">
        <v>72</v>
      </c>
      <c r="X1" s="41" t="s">
        <v>60</v>
      </c>
      <c r="Y1" s="41" t="s">
        <v>58</v>
      </c>
      <c r="Z1" s="41" t="s">
        <v>61</v>
      </c>
      <c r="AA1" s="20" t="s">
        <v>62</v>
      </c>
    </row>
    <row r="2" spans="4:27">
      <c r="M2" s="33" t="s">
        <v>77</v>
      </c>
      <c r="N2" t="s">
        <v>83</v>
      </c>
      <c r="O2" s="18" t="s">
        <v>69</v>
      </c>
      <c r="P2" s="30">
        <v>1</v>
      </c>
      <c r="Q2" s="30">
        <v>1</v>
      </c>
      <c r="R2" s="26">
        <v>1</v>
      </c>
      <c r="S2" s="26">
        <v>0.99980000000000002</v>
      </c>
      <c r="T2" s="26">
        <v>122.3</v>
      </c>
      <c r="U2" s="26">
        <v>3.915</v>
      </c>
      <c r="V2" s="26" t="s">
        <v>47</v>
      </c>
      <c r="W2" s="26" t="s">
        <v>47</v>
      </c>
      <c r="X2" s="26">
        <v>155.1</v>
      </c>
      <c r="Y2" s="26">
        <v>122.4</v>
      </c>
      <c r="Z2" s="26">
        <v>0.3821</v>
      </c>
      <c r="AA2" s="21">
        <v>2998</v>
      </c>
    </row>
    <row r="3" spans="4:27">
      <c r="M3" s="33" t="s">
        <v>77</v>
      </c>
      <c r="N3" t="s">
        <v>83</v>
      </c>
      <c r="O3" s="18" t="s">
        <v>69</v>
      </c>
      <c r="P3" s="30">
        <v>1</v>
      </c>
      <c r="Q3" s="30">
        <v>1</v>
      </c>
      <c r="R3" s="26">
        <v>2</v>
      </c>
      <c r="S3" s="26">
        <v>1.37</v>
      </c>
      <c r="T3" s="26">
        <v>133</v>
      </c>
      <c r="U3" s="26">
        <v>3.915</v>
      </c>
      <c r="V3" s="26" t="s">
        <v>47</v>
      </c>
      <c r="W3" s="26" t="s">
        <v>47</v>
      </c>
      <c r="X3" s="26">
        <v>410.1</v>
      </c>
      <c r="Y3" s="26">
        <v>97.07</v>
      </c>
      <c r="Z3" s="26">
        <v>0.52380000000000004</v>
      </c>
      <c r="AA3" s="21">
        <v>3260</v>
      </c>
    </row>
    <row r="4" spans="4:27">
      <c r="M4" s="33" t="s">
        <v>77</v>
      </c>
      <c r="N4" t="s">
        <v>83</v>
      </c>
      <c r="O4" s="18" t="s">
        <v>69</v>
      </c>
      <c r="P4" s="30">
        <v>1</v>
      </c>
      <c r="Q4" s="30">
        <v>1</v>
      </c>
      <c r="R4" s="26">
        <v>3</v>
      </c>
      <c r="S4" s="26">
        <v>1.879</v>
      </c>
      <c r="T4" s="26">
        <v>143.1</v>
      </c>
      <c r="U4" s="26">
        <v>3.9129999999999998</v>
      </c>
      <c r="V4" s="26" t="s">
        <v>47</v>
      </c>
      <c r="W4" s="26" t="s">
        <v>47</v>
      </c>
      <c r="X4" s="26">
        <v>759.4</v>
      </c>
      <c r="Y4" s="26">
        <v>76.150000000000006</v>
      </c>
      <c r="Z4" s="26">
        <v>0.71799999999999997</v>
      </c>
      <c r="AA4" s="21">
        <v>3506</v>
      </c>
    </row>
    <row r="5" spans="4:27">
      <c r="M5" s="33" t="s">
        <v>77</v>
      </c>
      <c r="N5" t="s">
        <v>83</v>
      </c>
      <c r="O5" s="18" t="s">
        <v>69</v>
      </c>
      <c r="P5" s="30">
        <v>1</v>
      </c>
      <c r="Q5" s="30">
        <v>1</v>
      </c>
      <c r="R5" s="26">
        <v>4</v>
      </c>
      <c r="S5" s="26">
        <v>2.5750000000000002</v>
      </c>
      <c r="T5" s="26">
        <v>155.30000000000001</v>
      </c>
      <c r="U5" s="26">
        <v>3.9129999999999998</v>
      </c>
      <c r="V5" s="26" t="s">
        <v>47</v>
      </c>
      <c r="W5" s="26" t="s">
        <v>47</v>
      </c>
      <c r="X5" s="27">
        <v>1238</v>
      </c>
      <c r="Y5" s="26">
        <v>60.29</v>
      </c>
      <c r="Z5" s="26">
        <v>0.98419999999999996</v>
      </c>
      <c r="AA5" s="21">
        <v>3805</v>
      </c>
    </row>
    <row r="6" spans="4:27">
      <c r="M6" s="33" t="s">
        <v>77</v>
      </c>
      <c r="N6" t="s">
        <v>83</v>
      </c>
      <c r="O6" s="18" t="s">
        <v>69</v>
      </c>
      <c r="P6" s="30">
        <v>1</v>
      </c>
      <c r="Q6" s="30">
        <v>1</v>
      </c>
      <c r="R6" s="26">
        <v>5</v>
      </c>
      <c r="S6" s="26">
        <v>3.53</v>
      </c>
      <c r="T6" s="26">
        <v>169.6</v>
      </c>
      <c r="U6" s="26">
        <v>3.9119999999999999</v>
      </c>
      <c r="V6" s="26" t="s">
        <v>47</v>
      </c>
      <c r="W6" s="26" t="s">
        <v>47</v>
      </c>
      <c r="X6" s="27">
        <v>1894</v>
      </c>
      <c r="Y6" s="26">
        <v>48.05</v>
      </c>
      <c r="Z6" s="26">
        <v>1.349</v>
      </c>
      <c r="AA6" s="21">
        <v>4156</v>
      </c>
    </row>
    <row r="7" spans="4:27">
      <c r="M7" s="33" t="s">
        <v>77</v>
      </c>
      <c r="N7" t="s">
        <v>83</v>
      </c>
      <c r="O7" s="18" t="s">
        <v>69</v>
      </c>
      <c r="P7" s="30">
        <v>1</v>
      </c>
      <c r="Q7" s="30">
        <v>1</v>
      </c>
      <c r="R7" s="26">
        <v>6</v>
      </c>
      <c r="S7" s="26">
        <v>4.8390000000000004</v>
      </c>
      <c r="T7" s="26">
        <v>188.9</v>
      </c>
      <c r="U7" s="26">
        <v>3.915</v>
      </c>
      <c r="V7" s="26" t="s">
        <v>47</v>
      </c>
      <c r="W7" s="26" t="s">
        <v>47</v>
      </c>
      <c r="X7" s="27">
        <v>2793</v>
      </c>
      <c r="Y7" s="26">
        <v>39.03</v>
      </c>
      <c r="Z7" s="26">
        <v>1.85</v>
      </c>
      <c r="AA7" s="21">
        <v>4628</v>
      </c>
    </row>
    <row r="8" spans="4:27">
      <c r="M8" s="33" t="s">
        <v>77</v>
      </c>
      <c r="N8" t="s">
        <v>83</v>
      </c>
      <c r="O8" s="18" t="s">
        <v>69</v>
      </c>
      <c r="P8" s="30">
        <v>1</v>
      </c>
      <c r="Q8" s="30">
        <v>1</v>
      </c>
      <c r="R8" s="26">
        <v>7</v>
      </c>
      <c r="S8" s="26">
        <v>6.6340000000000003</v>
      </c>
      <c r="T8" s="26">
        <v>212.9</v>
      </c>
      <c r="U8" s="26">
        <v>3.9169999999999998</v>
      </c>
      <c r="V8" s="26" t="s">
        <v>47</v>
      </c>
      <c r="W8" s="26" t="s">
        <v>47</v>
      </c>
      <c r="X8" s="27">
        <v>4025</v>
      </c>
      <c r="Y8" s="26">
        <v>32.090000000000003</v>
      </c>
      <c r="Z8" s="26">
        <v>2.536</v>
      </c>
      <c r="AA8" s="21">
        <v>5217</v>
      </c>
    </row>
    <row r="9" spans="4:27">
      <c r="M9" s="33" t="s">
        <v>77</v>
      </c>
      <c r="N9" t="s">
        <v>83</v>
      </c>
      <c r="O9" s="18" t="s">
        <v>69</v>
      </c>
      <c r="P9" s="30">
        <v>1</v>
      </c>
      <c r="Q9" s="30">
        <v>1</v>
      </c>
      <c r="R9" s="26">
        <v>8</v>
      </c>
      <c r="S9" s="26">
        <v>9.093</v>
      </c>
      <c r="T9" s="26">
        <v>242.3</v>
      </c>
      <c r="U9" s="26">
        <v>3.9180000000000001</v>
      </c>
      <c r="V9" s="26" t="s">
        <v>47</v>
      </c>
      <c r="W9" s="26" t="s">
        <v>47</v>
      </c>
      <c r="X9" s="27">
        <v>5714</v>
      </c>
      <c r="Y9" s="26">
        <v>26.64</v>
      </c>
      <c r="Z9" s="26">
        <v>3.4750000000000001</v>
      </c>
      <c r="AA9" s="21">
        <v>5936</v>
      </c>
    </row>
    <row r="10" spans="4:27">
      <c r="M10" s="33" t="s">
        <v>77</v>
      </c>
      <c r="N10" t="s">
        <v>83</v>
      </c>
      <c r="O10" s="18" t="s">
        <v>69</v>
      </c>
      <c r="P10" s="30">
        <v>1</v>
      </c>
      <c r="Q10" s="30">
        <v>1</v>
      </c>
      <c r="R10" s="26">
        <v>9</v>
      </c>
      <c r="S10" s="26">
        <v>12.47</v>
      </c>
      <c r="T10" s="26">
        <v>278.5</v>
      </c>
      <c r="U10" s="26">
        <v>3.9180000000000001</v>
      </c>
      <c r="V10" s="26" t="s">
        <v>47</v>
      </c>
      <c r="W10" s="26" t="s">
        <v>47</v>
      </c>
      <c r="X10" s="27">
        <v>8028</v>
      </c>
      <c r="Y10" s="26">
        <v>22.34</v>
      </c>
      <c r="Z10" s="26">
        <v>4.7640000000000002</v>
      </c>
      <c r="AA10" s="21">
        <v>6823</v>
      </c>
    </row>
    <row r="11" spans="4:27">
      <c r="M11" s="33" t="s">
        <v>77</v>
      </c>
      <c r="N11" t="s">
        <v>83</v>
      </c>
      <c r="O11" s="18" t="s">
        <v>69</v>
      </c>
      <c r="P11" s="30">
        <v>1</v>
      </c>
      <c r="Q11" s="30">
        <v>1</v>
      </c>
      <c r="R11" s="26">
        <v>10</v>
      </c>
      <c r="S11" s="26">
        <v>17.09</v>
      </c>
      <c r="T11" s="26">
        <v>322</v>
      </c>
      <c r="U11" s="26">
        <v>3.919</v>
      </c>
      <c r="V11" s="26" t="s">
        <v>47</v>
      </c>
      <c r="W11" s="26" t="s">
        <v>47</v>
      </c>
      <c r="X11" s="27">
        <v>11200</v>
      </c>
      <c r="Y11" s="26">
        <v>18.84</v>
      </c>
      <c r="Z11" s="26">
        <v>6.532</v>
      </c>
      <c r="AA11" s="21">
        <v>7890</v>
      </c>
    </row>
    <row r="12" spans="4:27">
      <c r="M12" s="33" t="s">
        <v>77</v>
      </c>
      <c r="N12" t="s">
        <v>83</v>
      </c>
      <c r="O12" s="18" t="s">
        <v>69</v>
      </c>
      <c r="P12" s="30">
        <v>1</v>
      </c>
      <c r="Q12" s="30">
        <v>1</v>
      </c>
      <c r="R12" s="26">
        <v>11</v>
      </c>
      <c r="S12" s="26">
        <v>23.43</v>
      </c>
      <c r="T12" s="26">
        <v>370.7</v>
      </c>
      <c r="U12" s="26">
        <v>3.9220000000000002</v>
      </c>
      <c r="V12" s="26" t="s">
        <v>47</v>
      </c>
      <c r="W12" s="26" t="s">
        <v>47</v>
      </c>
      <c r="X12" s="27">
        <v>15550</v>
      </c>
      <c r="Y12" s="26">
        <v>15.82</v>
      </c>
      <c r="Z12" s="26">
        <v>8.9550000000000001</v>
      </c>
      <c r="AA12" s="21">
        <v>9083</v>
      </c>
    </row>
    <row r="13" spans="4:27">
      <c r="M13" s="33" t="s">
        <v>77</v>
      </c>
      <c r="N13" t="s">
        <v>83</v>
      </c>
      <c r="O13" s="18" t="s">
        <v>69</v>
      </c>
      <c r="P13" s="30">
        <v>1</v>
      </c>
      <c r="Q13" s="30">
        <v>1</v>
      </c>
      <c r="R13" s="26">
        <v>12</v>
      </c>
      <c r="S13" s="26">
        <v>32.119999999999997</v>
      </c>
      <c r="T13" s="26">
        <v>423.9</v>
      </c>
      <c r="U13" s="26">
        <v>3.923</v>
      </c>
      <c r="V13" s="26" t="s">
        <v>47</v>
      </c>
      <c r="W13" s="26" t="s">
        <v>47</v>
      </c>
      <c r="X13" s="27">
        <v>21510</v>
      </c>
      <c r="Y13" s="26">
        <v>13.2</v>
      </c>
      <c r="Z13" s="26">
        <v>12.28</v>
      </c>
      <c r="AA13" s="21">
        <v>10390</v>
      </c>
    </row>
    <row r="14" spans="4:27">
      <c r="D14" s="2"/>
      <c r="M14" s="33" t="s">
        <v>77</v>
      </c>
      <c r="N14" t="s">
        <v>83</v>
      </c>
      <c r="O14" s="18" t="s">
        <v>69</v>
      </c>
      <c r="P14" s="30">
        <v>1</v>
      </c>
      <c r="Q14" s="30">
        <v>1</v>
      </c>
      <c r="R14" s="26">
        <v>13</v>
      </c>
      <c r="S14" s="26">
        <v>44.04</v>
      </c>
      <c r="T14" s="26">
        <v>479.5</v>
      </c>
      <c r="U14" s="26">
        <v>3.9239999999999999</v>
      </c>
      <c r="V14" s="26" t="s">
        <v>47</v>
      </c>
      <c r="W14" s="26" t="s">
        <v>47</v>
      </c>
      <c r="X14" s="27">
        <v>29680</v>
      </c>
      <c r="Y14" s="26">
        <v>10.89</v>
      </c>
      <c r="Z14" s="26">
        <v>16.829999999999998</v>
      </c>
      <c r="AA14" s="21">
        <v>11750</v>
      </c>
    </row>
    <row r="15" spans="4:27">
      <c r="M15" s="33" t="s">
        <v>77</v>
      </c>
      <c r="N15" t="s">
        <v>83</v>
      </c>
      <c r="O15" s="18" t="s">
        <v>69</v>
      </c>
      <c r="P15" s="30">
        <v>1</v>
      </c>
      <c r="Q15" s="30">
        <v>1</v>
      </c>
      <c r="R15" s="26">
        <v>14</v>
      </c>
      <c r="S15" s="26">
        <v>60.36</v>
      </c>
      <c r="T15" s="26">
        <v>531.4</v>
      </c>
      <c r="U15" s="26">
        <v>3.9260000000000002</v>
      </c>
      <c r="V15" s="26" t="s">
        <v>47</v>
      </c>
      <c r="W15" s="26" t="s">
        <v>47</v>
      </c>
      <c r="X15" s="27">
        <v>40890</v>
      </c>
      <c r="Y15" s="26">
        <v>8.8030000000000008</v>
      </c>
      <c r="Z15" s="26">
        <v>23.07</v>
      </c>
      <c r="AA15" s="21">
        <v>13020</v>
      </c>
    </row>
    <row r="16" spans="4:27">
      <c r="M16" s="33" t="s">
        <v>77</v>
      </c>
      <c r="N16" t="s">
        <v>83</v>
      </c>
      <c r="O16" s="18" t="s">
        <v>69</v>
      </c>
      <c r="P16" s="30">
        <v>1</v>
      </c>
      <c r="Q16" s="30">
        <v>1</v>
      </c>
      <c r="R16" s="26">
        <v>15</v>
      </c>
      <c r="S16" s="26">
        <v>82.75</v>
      </c>
      <c r="T16" s="26">
        <v>578.20000000000005</v>
      </c>
      <c r="U16" s="26">
        <v>3.9289999999999998</v>
      </c>
      <c r="V16" s="26" t="s">
        <v>47</v>
      </c>
      <c r="W16" s="26" t="s">
        <v>47</v>
      </c>
      <c r="X16" s="27">
        <v>56260</v>
      </c>
      <c r="Y16" s="26">
        <v>6.9880000000000004</v>
      </c>
      <c r="Z16" s="26">
        <v>31.63</v>
      </c>
      <c r="AA16" s="21">
        <v>14170</v>
      </c>
    </row>
    <row r="17" spans="13:27">
      <c r="M17" s="33" t="s">
        <v>77</v>
      </c>
      <c r="N17" t="s">
        <v>83</v>
      </c>
      <c r="O17" s="18" t="s">
        <v>69</v>
      </c>
      <c r="P17" s="30">
        <v>1</v>
      </c>
      <c r="Q17" s="30">
        <v>1</v>
      </c>
      <c r="R17" s="26">
        <v>16</v>
      </c>
      <c r="S17" s="26">
        <v>113.4</v>
      </c>
      <c r="T17" s="26">
        <v>614.29999999999995</v>
      </c>
      <c r="U17" s="26">
        <v>3.93</v>
      </c>
      <c r="V17" s="26" t="s">
        <v>47</v>
      </c>
      <c r="W17" s="26" t="s">
        <v>47</v>
      </c>
      <c r="X17" s="27">
        <v>77320</v>
      </c>
      <c r="Y17" s="26">
        <v>5.415</v>
      </c>
      <c r="Z17" s="26">
        <v>43.36</v>
      </c>
      <c r="AA17" s="21">
        <v>15050</v>
      </c>
    </row>
    <row r="18" spans="13:27">
      <c r="M18" s="33" t="s">
        <v>77</v>
      </c>
      <c r="N18" t="s">
        <v>83</v>
      </c>
      <c r="O18" s="18" t="s">
        <v>69</v>
      </c>
      <c r="P18" s="30">
        <v>1</v>
      </c>
      <c r="Q18" s="30">
        <v>1</v>
      </c>
      <c r="R18" s="26">
        <v>17</v>
      </c>
      <c r="S18" s="26">
        <v>155.5</v>
      </c>
      <c r="T18" s="26">
        <v>643.1</v>
      </c>
      <c r="U18" s="26">
        <v>3.9319999999999999</v>
      </c>
      <c r="V18" s="26" t="s">
        <v>47</v>
      </c>
      <c r="W18" s="26" t="s">
        <v>47</v>
      </c>
      <c r="X18" s="27">
        <v>106200</v>
      </c>
      <c r="Y18" s="26">
        <v>4.1349999999999998</v>
      </c>
      <c r="Z18" s="26">
        <v>59.44</v>
      </c>
      <c r="AA18" s="21">
        <v>15760</v>
      </c>
    </row>
    <row r="19" spans="13:27">
      <c r="M19" s="33" t="s">
        <v>77</v>
      </c>
      <c r="N19" t="s">
        <v>83</v>
      </c>
      <c r="O19" s="18" t="s">
        <v>69</v>
      </c>
      <c r="P19" s="30">
        <v>1</v>
      </c>
      <c r="Q19" s="30">
        <v>1</v>
      </c>
      <c r="R19" s="26">
        <v>18</v>
      </c>
      <c r="S19" s="26">
        <v>213.1</v>
      </c>
      <c r="T19" s="26">
        <v>658.8</v>
      </c>
      <c r="U19" s="26">
        <v>3.9350000000000001</v>
      </c>
      <c r="V19" s="26" t="s">
        <v>47</v>
      </c>
      <c r="W19" s="26" t="s">
        <v>47</v>
      </c>
      <c r="X19" s="27">
        <v>145800</v>
      </c>
      <c r="Y19" s="26">
        <v>3.0910000000000002</v>
      </c>
      <c r="Z19" s="26">
        <v>81.48</v>
      </c>
      <c r="AA19" s="21">
        <v>16140</v>
      </c>
    </row>
    <row r="20" spans="13:27">
      <c r="M20" s="33" t="s">
        <v>77</v>
      </c>
      <c r="N20" t="s">
        <v>83</v>
      </c>
      <c r="O20" s="18" t="s">
        <v>69</v>
      </c>
      <c r="P20" s="30">
        <v>1</v>
      </c>
      <c r="Q20" s="30">
        <v>1</v>
      </c>
      <c r="R20" s="26">
        <v>19</v>
      </c>
      <c r="S20" s="26">
        <v>292.10000000000002</v>
      </c>
      <c r="T20" s="26">
        <v>665.8</v>
      </c>
      <c r="U20" s="26">
        <v>3.9369999999999998</v>
      </c>
      <c r="V20" s="26" t="s">
        <v>47</v>
      </c>
      <c r="W20" s="26" t="s">
        <v>47</v>
      </c>
      <c r="X20" s="27">
        <v>200100</v>
      </c>
      <c r="Y20" s="26">
        <v>2.2789999999999999</v>
      </c>
      <c r="Z20" s="26">
        <v>111.7</v>
      </c>
      <c r="AA20" s="21">
        <v>16310</v>
      </c>
    </row>
    <row r="21" spans="13:27">
      <c r="M21" s="33" t="s">
        <v>77</v>
      </c>
      <c r="N21" t="s">
        <v>83</v>
      </c>
      <c r="O21" s="18" t="s">
        <v>69</v>
      </c>
      <c r="P21" s="28">
        <v>1</v>
      </c>
      <c r="Q21" s="28">
        <v>1</v>
      </c>
      <c r="R21" s="26">
        <v>20</v>
      </c>
      <c r="S21" s="26">
        <v>400.4</v>
      </c>
      <c r="T21" s="26">
        <v>671.4</v>
      </c>
      <c r="U21" s="26">
        <v>3.9380000000000002</v>
      </c>
      <c r="V21" s="26" t="s">
        <v>47</v>
      </c>
      <c r="W21" s="26" t="s">
        <v>47</v>
      </c>
      <c r="X21" s="27">
        <v>274500</v>
      </c>
      <c r="Y21" s="26">
        <v>1.677</v>
      </c>
      <c r="Z21" s="26">
        <v>153.1</v>
      </c>
      <c r="AA21" s="21">
        <v>16450</v>
      </c>
    </row>
    <row r="22" spans="13:27">
      <c r="M22" s="33" t="s">
        <v>77</v>
      </c>
      <c r="N22" t="s">
        <v>83</v>
      </c>
      <c r="O22" s="18" t="s">
        <v>69</v>
      </c>
      <c r="P22" s="30">
        <v>2</v>
      </c>
      <c r="Q22" s="30">
        <v>1</v>
      </c>
      <c r="R22" s="26">
        <v>1</v>
      </c>
      <c r="S22" s="26">
        <v>1</v>
      </c>
      <c r="T22" s="26">
        <v>88.66</v>
      </c>
      <c r="U22" s="26">
        <v>3.9870000000000001</v>
      </c>
      <c r="V22" s="26" t="s">
        <v>47</v>
      </c>
      <c r="W22" s="26" t="s">
        <v>47</v>
      </c>
      <c r="X22" s="26">
        <v>148.9</v>
      </c>
      <c r="Y22" s="26">
        <v>88.62</v>
      </c>
      <c r="Z22" s="26">
        <v>0.38229999999999997</v>
      </c>
      <c r="AA22" s="21">
        <v>2172</v>
      </c>
    </row>
    <row r="23" spans="13:27">
      <c r="M23" s="33" t="s">
        <v>77</v>
      </c>
      <c r="N23" t="s">
        <v>83</v>
      </c>
      <c r="O23" s="18" t="s">
        <v>69</v>
      </c>
      <c r="P23" s="30">
        <v>2</v>
      </c>
      <c r="Q23" s="30">
        <v>1</v>
      </c>
      <c r="R23" s="26">
        <v>2</v>
      </c>
      <c r="S23" s="26">
        <v>1.371</v>
      </c>
      <c r="T23" s="26">
        <v>92.33</v>
      </c>
      <c r="U23" s="26">
        <v>3.9870000000000001</v>
      </c>
      <c r="V23" s="26" t="s">
        <v>47</v>
      </c>
      <c r="W23" s="26" t="s">
        <v>47</v>
      </c>
      <c r="X23" s="26">
        <v>403.8</v>
      </c>
      <c r="Y23" s="26">
        <v>67.319999999999993</v>
      </c>
      <c r="Z23" s="26">
        <v>0.52410000000000001</v>
      </c>
      <c r="AA23" s="21">
        <v>2262</v>
      </c>
    </row>
    <row r="24" spans="13:27">
      <c r="M24" s="33" t="s">
        <v>77</v>
      </c>
      <c r="N24" t="s">
        <v>83</v>
      </c>
      <c r="O24" s="18" t="s">
        <v>69</v>
      </c>
      <c r="P24" s="30">
        <v>2</v>
      </c>
      <c r="Q24" s="30">
        <v>1</v>
      </c>
      <c r="R24" s="26">
        <v>3</v>
      </c>
      <c r="S24" s="26">
        <v>1.88</v>
      </c>
      <c r="T24" s="26">
        <v>96.55</v>
      </c>
      <c r="U24" s="26">
        <v>3.988</v>
      </c>
      <c r="V24" s="26" t="s">
        <v>47</v>
      </c>
      <c r="W24" s="26" t="s">
        <v>47</v>
      </c>
      <c r="X24" s="26">
        <v>753.2</v>
      </c>
      <c r="Y24" s="26">
        <v>51.37</v>
      </c>
      <c r="Z24" s="26">
        <v>0.71830000000000005</v>
      </c>
      <c r="AA24" s="21">
        <v>2366</v>
      </c>
    </row>
    <row r="25" spans="13:27">
      <c r="M25" s="33" t="s">
        <v>77</v>
      </c>
      <c r="N25" t="s">
        <v>83</v>
      </c>
      <c r="O25" s="18" t="s">
        <v>69</v>
      </c>
      <c r="P25" s="30">
        <v>2</v>
      </c>
      <c r="Q25" s="30">
        <v>1</v>
      </c>
      <c r="R25" s="26">
        <v>4</v>
      </c>
      <c r="S25" s="26">
        <v>2.5760000000000001</v>
      </c>
      <c r="T25" s="26">
        <v>101.8</v>
      </c>
      <c r="U25" s="26">
        <v>3.9910000000000001</v>
      </c>
      <c r="V25" s="26" t="s">
        <v>47</v>
      </c>
      <c r="W25" s="26" t="s">
        <v>47</v>
      </c>
      <c r="X25" s="27">
        <v>1232</v>
      </c>
      <c r="Y25" s="26">
        <v>39.51</v>
      </c>
      <c r="Z25" s="26">
        <v>0.98440000000000005</v>
      </c>
      <c r="AA25" s="21">
        <v>2493</v>
      </c>
    </row>
    <row r="26" spans="13:27">
      <c r="M26" s="33" t="s">
        <v>77</v>
      </c>
      <c r="N26" t="s">
        <v>83</v>
      </c>
      <c r="O26" s="18" t="s">
        <v>69</v>
      </c>
      <c r="P26" s="30">
        <v>2</v>
      </c>
      <c r="Q26" s="30">
        <v>1</v>
      </c>
      <c r="R26" s="26">
        <v>5</v>
      </c>
      <c r="S26" s="26">
        <v>3.5310000000000001</v>
      </c>
      <c r="T26" s="26">
        <v>107.6</v>
      </c>
      <c r="U26" s="26">
        <v>3.9889999999999999</v>
      </c>
      <c r="V26" s="26" t="s">
        <v>47</v>
      </c>
      <c r="W26" s="26" t="s">
        <v>47</v>
      </c>
      <c r="X26" s="27">
        <v>1888</v>
      </c>
      <c r="Y26" s="26">
        <v>30.47</v>
      </c>
      <c r="Z26" s="26">
        <v>1.349</v>
      </c>
      <c r="AA26" s="21">
        <v>2636</v>
      </c>
    </row>
    <row r="27" spans="13:27">
      <c r="M27" s="33" t="s">
        <v>77</v>
      </c>
      <c r="N27" t="s">
        <v>83</v>
      </c>
      <c r="O27" s="18" t="s">
        <v>69</v>
      </c>
      <c r="P27" s="30">
        <v>2</v>
      </c>
      <c r="Q27" s="30">
        <v>1</v>
      </c>
      <c r="R27" s="26">
        <v>6</v>
      </c>
      <c r="S27" s="26">
        <v>4.8390000000000004</v>
      </c>
      <c r="T27" s="26">
        <v>113.4</v>
      </c>
      <c r="U27" s="26">
        <v>3.9889999999999999</v>
      </c>
      <c r="V27" s="26" t="s">
        <v>47</v>
      </c>
      <c r="W27" s="26" t="s">
        <v>47</v>
      </c>
      <c r="X27" s="27">
        <v>2788</v>
      </c>
      <c r="Y27" s="26">
        <v>23.43</v>
      </c>
      <c r="Z27" s="26">
        <v>1.849</v>
      </c>
      <c r="AA27" s="21">
        <v>2778</v>
      </c>
    </row>
    <row r="28" spans="13:27">
      <c r="M28" s="33" t="s">
        <v>77</v>
      </c>
      <c r="N28" t="s">
        <v>83</v>
      </c>
      <c r="O28" s="18" t="s">
        <v>69</v>
      </c>
      <c r="P28" s="30">
        <v>2</v>
      </c>
      <c r="Q28" s="30">
        <v>1</v>
      </c>
      <c r="R28" s="26">
        <v>7</v>
      </c>
      <c r="S28" s="26">
        <v>6.633</v>
      </c>
      <c r="T28" s="26">
        <v>119.2</v>
      </c>
      <c r="U28" s="26">
        <v>3.992</v>
      </c>
      <c r="V28" s="26" t="s">
        <v>47</v>
      </c>
      <c r="W28" s="26" t="s">
        <v>47</v>
      </c>
      <c r="X28" s="27">
        <v>4022</v>
      </c>
      <c r="Y28" s="26">
        <v>17.97</v>
      </c>
      <c r="Z28" s="26">
        <v>2.5350000000000001</v>
      </c>
      <c r="AA28" s="21">
        <v>2920</v>
      </c>
    </row>
    <row r="29" spans="13:27">
      <c r="M29" s="33" t="s">
        <v>77</v>
      </c>
      <c r="N29" t="s">
        <v>83</v>
      </c>
      <c r="O29" s="18" t="s">
        <v>69</v>
      </c>
      <c r="P29" s="30">
        <v>2</v>
      </c>
      <c r="Q29" s="30">
        <v>1</v>
      </c>
      <c r="R29" s="26">
        <v>8</v>
      </c>
      <c r="S29" s="26">
        <v>9.093</v>
      </c>
      <c r="T29" s="26">
        <v>125.4</v>
      </c>
      <c r="U29" s="26">
        <v>3.99</v>
      </c>
      <c r="V29" s="26" t="s">
        <v>47</v>
      </c>
      <c r="W29" s="26" t="s">
        <v>47</v>
      </c>
      <c r="X29" s="27">
        <v>5712</v>
      </c>
      <c r="Y29" s="26">
        <v>13.79</v>
      </c>
      <c r="Z29" s="26">
        <v>3.4750000000000001</v>
      </c>
      <c r="AA29" s="21">
        <v>3073</v>
      </c>
    </row>
    <row r="30" spans="13:27">
      <c r="M30" s="33" t="s">
        <v>77</v>
      </c>
      <c r="N30" t="s">
        <v>83</v>
      </c>
      <c r="O30" s="18" t="s">
        <v>69</v>
      </c>
      <c r="P30" s="30">
        <v>2</v>
      </c>
      <c r="Q30" s="30">
        <v>1</v>
      </c>
      <c r="R30" s="26">
        <v>9</v>
      </c>
      <c r="S30" s="26">
        <v>12.46</v>
      </c>
      <c r="T30" s="26">
        <v>132.69999999999999</v>
      </c>
      <c r="U30" s="26">
        <v>3.99</v>
      </c>
      <c r="V30" s="26" t="s">
        <v>47</v>
      </c>
      <c r="W30" s="26" t="s">
        <v>47</v>
      </c>
      <c r="X30" s="27">
        <v>8029</v>
      </c>
      <c r="Y30" s="26">
        <v>10.65</v>
      </c>
      <c r="Z30" s="26">
        <v>4.7629999999999999</v>
      </c>
      <c r="AA30" s="21">
        <v>3251</v>
      </c>
    </row>
    <row r="31" spans="13:27">
      <c r="M31" s="33" t="s">
        <v>77</v>
      </c>
      <c r="N31" t="s">
        <v>83</v>
      </c>
      <c r="O31" s="18" t="s">
        <v>69</v>
      </c>
      <c r="P31" s="30">
        <v>2</v>
      </c>
      <c r="Q31" s="30">
        <v>1</v>
      </c>
      <c r="R31" s="26">
        <v>10</v>
      </c>
      <c r="S31" s="26">
        <v>17.079999999999998</v>
      </c>
      <c r="T31" s="26">
        <v>142</v>
      </c>
      <c r="U31" s="26">
        <v>3.99</v>
      </c>
      <c r="V31" s="26" t="s">
        <v>47</v>
      </c>
      <c r="W31" s="26" t="s">
        <v>47</v>
      </c>
      <c r="X31" s="27">
        <v>11210</v>
      </c>
      <c r="Y31" s="26">
        <v>8.3149999999999995</v>
      </c>
      <c r="Z31" s="26">
        <v>6.5279999999999996</v>
      </c>
      <c r="AA31" s="21">
        <v>3480</v>
      </c>
    </row>
    <row r="32" spans="13:27">
      <c r="M32" s="33" t="s">
        <v>77</v>
      </c>
      <c r="N32" t="s">
        <v>83</v>
      </c>
      <c r="O32" s="18" t="s">
        <v>69</v>
      </c>
      <c r="P32" s="30">
        <v>2</v>
      </c>
      <c r="Q32" s="30">
        <v>1</v>
      </c>
      <c r="R32" s="26">
        <v>11</v>
      </c>
      <c r="S32" s="26">
        <v>23.42</v>
      </c>
      <c r="T32" s="26">
        <v>153.9</v>
      </c>
      <c r="U32" s="26">
        <v>3.9889999999999999</v>
      </c>
      <c r="V32" s="26" t="s">
        <v>47</v>
      </c>
      <c r="W32" s="26" t="s">
        <v>47</v>
      </c>
      <c r="X32" s="27">
        <v>15560</v>
      </c>
      <c r="Y32" s="26">
        <v>6.5709999999999997</v>
      </c>
      <c r="Z32" s="26">
        <v>8.9489999999999998</v>
      </c>
      <c r="AA32" s="21">
        <v>3770</v>
      </c>
    </row>
    <row r="33" spans="13:27">
      <c r="M33" s="33" t="s">
        <v>77</v>
      </c>
      <c r="N33" t="s">
        <v>83</v>
      </c>
      <c r="O33" s="18" t="s">
        <v>69</v>
      </c>
      <c r="P33" s="30">
        <v>2</v>
      </c>
      <c r="Q33" s="30">
        <v>1</v>
      </c>
      <c r="R33" s="26">
        <v>12</v>
      </c>
      <c r="S33" s="26">
        <v>32.1</v>
      </c>
      <c r="T33" s="26">
        <v>168.3</v>
      </c>
      <c r="U33" s="26">
        <v>3.99</v>
      </c>
      <c r="V33" s="26" t="s">
        <v>47</v>
      </c>
      <c r="W33" s="26" t="s">
        <v>47</v>
      </c>
      <c r="X33" s="27">
        <v>21520</v>
      </c>
      <c r="Y33" s="26">
        <v>5.2430000000000003</v>
      </c>
      <c r="Z33" s="26">
        <v>12.27</v>
      </c>
      <c r="AA33" s="21">
        <v>4123</v>
      </c>
    </row>
    <row r="34" spans="13:27">
      <c r="M34" s="33" t="s">
        <v>77</v>
      </c>
      <c r="N34" t="s">
        <v>83</v>
      </c>
      <c r="O34" s="18" t="s">
        <v>69</v>
      </c>
      <c r="P34" s="30">
        <v>2</v>
      </c>
      <c r="Q34" s="30">
        <v>1</v>
      </c>
      <c r="R34" s="26">
        <v>13</v>
      </c>
      <c r="S34" s="26">
        <v>43.99</v>
      </c>
      <c r="T34" s="26">
        <v>187.3</v>
      </c>
      <c r="U34" s="26">
        <v>3.9910000000000001</v>
      </c>
      <c r="V34" s="26" t="s">
        <v>47</v>
      </c>
      <c r="W34" s="26" t="s">
        <v>47</v>
      </c>
      <c r="X34" s="27">
        <v>29700</v>
      </c>
      <c r="Y34" s="26">
        <v>4.2569999999999997</v>
      </c>
      <c r="Z34" s="26">
        <v>16.809999999999999</v>
      </c>
      <c r="AA34" s="21">
        <v>4588</v>
      </c>
    </row>
    <row r="35" spans="13:27">
      <c r="M35" s="33" t="s">
        <v>77</v>
      </c>
      <c r="N35" t="s">
        <v>83</v>
      </c>
      <c r="O35" s="18" t="s">
        <v>69</v>
      </c>
      <c r="P35" s="30">
        <v>2</v>
      </c>
      <c r="Q35" s="30">
        <v>1</v>
      </c>
      <c r="R35" s="26">
        <v>14</v>
      </c>
      <c r="S35" s="26">
        <v>60.3</v>
      </c>
      <c r="T35" s="26">
        <v>211.1</v>
      </c>
      <c r="U35" s="26">
        <v>3.99</v>
      </c>
      <c r="V35" s="26" t="s">
        <v>47</v>
      </c>
      <c r="W35" s="26" t="s">
        <v>47</v>
      </c>
      <c r="X35" s="27">
        <v>40910</v>
      </c>
      <c r="Y35" s="26">
        <v>3.5009999999999999</v>
      </c>
      <c r="Z35" s="26">
        <v>23.05</v>
      </c>
      <c r="AA35" s="21">
        <v>5172</v>
      </c>
    </row>
    <row r="36" spans="13:27">
      <c r="M36" s="33" t="s">
        <v>77</v>
      </c>
      <c r="N36" t="s">
        <v>83</v>
      </c>
      <c r="O36" s="18" t="s">
        <v>69</v>
      </c>
      <c r="P36" s="30">
        <v>2</v>
      </c>
      <c r="Q36" s="30">
        <v>1</v>
      </c>
      <c r="R36" s="26">
        <v>15</v>
      </c>
      <c r="S36" s="26">
        <v>82.66</v>
      </c>
      <c r="T36" s="26">
        <v>243</v>
      </c>
      <c r="U36" s="26">
        <v>3.9910000000000001</v>
      </c>
      <c r="V36" s="26" t="s">
        <v>47</v>
      </c>
      <c r="W36" s="26" t="s">
        <v>47</v>
      </c>
      <c r="X36" s="27">
        <v>56270</v>
      </c>
      <c r="Y36" s="26">
        <v>2.94</v>
      </c>
      <c r="Z36" s="26">
        <v>31.59</v>
      </c>
      <c r="AA36" s="21">
        <v>5954</v>
      </c>
    </row>
    <row r="37" spans="13:27">
      <c r="M37" s="33" t="s">
        <v>77</v>
      </c>
      <c r="N37" t="s">
        <v>83</v>
      </c>
      <c r="O37" s="18" t="s">
        <v>69</v>
      </c>
      <c r="P37" s="30">
        <v>2</v>
      </c>
      <c r="Q37" s="30">
        <v>1</v>
      </c>
      <c r="R37" s="26">
        <v>16</v>
      </c>
      <c r="S37" s="26">
        <v>113.3</v>
      </c>
      <c r="T37" s="26">
        <v>285.3</v>
      </c>
      <c r="U37" s="26">
        <v>3.992</v>
      </c>
      <c r="V37" s="26" t="s">
        <v>47</v>
      </c>
      <c r="W37" s="26" t="s">
        <v>47</v>
      </c>
      <c r="X37" s="27">
        <v>77330</v>
      </c>
      <c r="Y37" s="26">
        <v>2.5179999999999998</v>
      </c>
      <c r="Z37" s="26">
        <v>43.3</v>
      </c>
      <c r="AA37" s="21">
        <v>6991</v>
      </c>
    </row>
    <row r="38" spans="13:27">
      <c r="M38" s="33" t="s">
        <v>77</v>
      </c>
      <c r="N38" t="s">
        <v>83</v>
      </c>
      <c r="O38" s="18" t="s">
        <v>69</v>
      </c>
      <c r="P38" s="30">
        <v>2</v>
      </c>
      <c r="Q38" s="30">
        <v>1</v>
      </c>
      <c r="R38" s="26">
        <v>17</v>
      </c>
      <c r="S38" s="26">
        <v>155.30000000000001</v>
      </c>
      <c r="T38" s="26">
        <v>340.8</v>
      </c>
      <c r="U38" s="26">
        <v>3.9929999999999999</v>
      </c>
      <c r="V38" s="26" t="s">
        <v>47</v>
      </c>
      <c r="W38" s="26" t="s">
        <v>47</v>
      </c>
      <c r="X38" s="27">
        <v>106200</v>
      </c>
      <c r="Y38" s="26">
        <v>2.194</v>
      </c>
      <c r="Z38" s="26">
        <v>59.36</v>
      </c>
      <c r="AA38" s="21">
        <v>8351</v>
      </c>
    </row>
    <row r="39" spans="13:27">
      <c r="M39" s="33" t="s">
        <v>77</v>
      </c>
      <c r="N39" t="s">
        <v>83</v>
      </c>
      <c r="O39" s="18" t="s">
        <v>69</v>
      </c>
      <c r="P39" s="30">
        <v>2</v>
      </c>
      <c r="Q39" s="30">
        <v>1</v>
      </c>
      <c r="R39" s="26">
        <v>18</v>
      </c>
      <c r="S39" s="26">
        <v>212.9</v>
      </c>
      <c r="T39" s="26">
        <v>409.8</v>
      </c>
      <c r="U39" s="26">
        <v>3.9929999999999999</v>
      </c>
      <c r="V39" s="26" t="s">
        <v>47</v>
      </c>
      <c r="W39" s="26" t="s">
        <v>47</v>
      </c>
      <c r="X39" s="27">
        <v>145700</v>
      </c>
      <c r="Y39" s="26">
        <v>1.925</v>
      </c>
      <c r="Z39" s="26">
        <v>81.38</v>
      </c>
      <c r="AA39" s="21">
        <v>10040</v>
      </c>
    </row>
    <row r="40" spans="13:27">
      <c r="M40" s="33" t="s">
        <v>77</v>
      </c>
      <c r="N40" t="s">
        <v>83</v>
      </c>
      <c r="O40" s="18" t="s">
        <v>69</v>
      </c>
      <c r="P40" s="30">
        <v>2</v>
      </c>
      <c r="Q40" s="30">
        <v>1</v>
      </c>
      <c r="R40" s="26">
        <v>19</v>
      </c>
      <c r="S40" s="26">
        <v>291.89999999999998</v>
      </c>
      <c r="T40" s="26">
        <v>488.4</v>
      </c>
      <c r="U40" s="26">
        <v>3.9940000000000002</v>
      </c>
      <c r="V40" s="26" t="s">
        <v>47</v>
      </c>
      <c r="W40" s="26" t="s">
        <v>47</v>
      </c>
      <c r="X40" s="27">
        <v>200000</v>
      </c>
      <c r="Y40" s="26">
        <v>1.673</v>
      </c>
      <c r="Z40" s="26">
        <v>111.6</v>
      </c>
      <c r="AA40" s="21">
        <v>11970</v>
      </c>
    </row>
    <row r="41" spans="13:27">
      <c r="M41" s="33" t="s">
        <v>77</v>
      </c>
      <c r="N41" t="s">
        <v>83</v>
      </c>
      <c r="O41" s="18" t="s">
        <v>69</v>
      </c>
      <c r="P41" s="28">
        <v>2</v>
      </c>
      <c r="Q41" s="28">
        <v>1</v>
      </c>
      <c r="R41" s="26">
        <v>20</v>
      </c>
      <c r="S41" s="26">
        <v>400.2</v>
      </c>
      <c r="T41" s="26">
        <v>561.29999999999995</v>
      </c>
      <c r="U41" s="26">
        <v>3.9940000000000002</v>
      </c>
      <c r="V41" s="26" t="s">
        <v>47</v>
      </c>
      <c r="W41" s="26" t="s">
        <v>47</v>
      </c>
      <c r="X41" s="27">
        <v>274300</v>
      </c>
      <c r="Y41" s="26">
        <v>1.403</v>
      </c>
      <c r="Z41" s="26">
        <v>153</v>
      </c>
      <c r="AA41" s="21">
        <v>13750</v>
      </c>
    </row>
    <row r="42" spans="13:27">
      <c r="M42" s="33" t="s">
        <v>77</v>
      </c>
      <c r="N42" t="s">
        <v>83</v>
      </c>
      <c r="O42" s="18" t="s">
        <v>69</v>
      </c>
      <c r="P42" s="26">
        <v>3</v>
      </c>
      <c r="Q42" s="26">
        <v>1</v>
      </c>
      <c r="R42" s="26">
        <v>1</v>
      </c>
      <c r="S42" s="26">
        <v>1.0009999999999999</v>
      </c>
      <c r="T42" s="26">
        <v>82.01</v>
      </c>
      <c r="U42" s="26">
        <v>3.9990000000000001</v>
      </c>
      <c r="V42" s="26" t="s">
        <v>47</v>
      </c>
      <c r="W42" s="26" t="s">
        <v>47</v>
      </c>
      <c r="X42" s="26">
        <v>149</v>
      </c>
      <c r="Y42" s="26">
        <v>81.92</v>
      </c>
      <c r="Z42" s="26">
        <v>0.3826</v>
      </c>
      <c r="AA42" s="21">
        <v>2009</v>
      </c>
    </row>
    <row r="43" spans="13:27">
      <c r="M43" s="33" t="s">
        <v>77</v>
      </c>
      <c r="N43" t="s">
        <v>83</v>
      </c>
      <c r="O43" s="18" t="s">
        <v>69</v>
      </c>
      <c r="P43" s="26">
        <v>3</v>
      </c>
      <c r="Q43" s="26">
        <v>1</v>
      </c>
      <c r="R43" s="26">
        <v>2</v>
      </c>
      <c r="S43" s="26">
        <v>1.371</v>
      </c>
      <c r="T43" s="26">
        <v>85.07</v>
      </c>
      <c r="U43" s="26">
        <v>3.9990000000000001</v>
      </c>
      <c r="V43" s="26" t="s">
        <v>47</v>
      </c>
      <c r="W43" s="26" t="s">
        <v>47</v>
      </c>
      <c r="X43" s="26">
        <v>403.9</v>
      </c>
      <c r="Y43" s="26">
        <v>62.03</v>
      </c>
      <c r="Z43" s="26">
        <v>0.52410000000000001</v>
      </c>
      <c r="AA43" s="21">
        <v>2084</v>
      </c>
    </row>
    <row r="44" spans="13:27">
      <c r="M44" s="33" t="s">
        <v>77</v>
      </c>
      <c r="N44" t="s">
        <v>83</v>
      </c>
      <c r="O44" s="18" t="s">
        <v>69</v>
      </c>
      <c r="P44" s="26">
        <v>3</v>
      </c>
      <c r="Q44" s="26">
        <v>1</v>
      </c>
      <c r="R44" s="26">
        <v>3</v>
      </c>
      <c r="S44" s="26">
        <v>1.879</v>
      </c>
      <c r="T44" s="26">
        <v>89.62</v>
      </c>
      <c r="U44" s="26">
        <v>3.9980000000000002</v>
      </c>
      <c r="V44" s="26" t="s">
        <v>47</v>
      </c>
      <c r="W44" s="26" t="s">
        <v>47</v>
      </c>
      <c r="X44" s="26">
        <v>753.3</v>
      </c>
      <c r="Y44" s="26">
        <v>47.68</v>
      </c>
      <c r="Z44" s="26">
        <v>0.71830000000000005</v>
      </c>
      <c r="AA44" s="21">
        <v>2196</v>
      </c>
    </row>
    <row r="45" spans="13:27">
      <c r="M45" s="33" t="s">
        <v>77</v>
      </c>
      <c r="N45" t="s">
        <v>83</v>
      </c>
      <c r="O45" s="18" t="s">
        <v>69</v>
      </c>
      <c r="P45" s="26">
        <v>3</v>
      </c>
      <c r="Q45" s="26">
        <v>1</v>
      </c>
      <c r="R45" s="26">
        <v>4</v>
      </c>
      <c r="S45" s="26">
        <v>2.5760000000000001</v>
      </c>
      <c r="T45" s="26">
        <v>95.12</v>
      </c>
      <c r="U45" s="26">
        <v>3.9990000000000001</v>
      </c>
      <c r="V45" s="26" t="s">
        <v>47</v>
      </c>
      <c r="W45" s="26" t="s">
        <v>47</v>
      </c>
      <c r="X45" s="27">
        <v>1232</v>
      </c>
      <c r="Y45" s="26">
        <v>36.92</v>
      </c>
      <c r="Z45" s="26">
        <v>0.98450000000000004</v>
      </c>
      <c r="AA45" s="21">
        <v>2331</v>
      </c>
    </row>
    <row r="46" spans="13:27">
      <c r="M46" s="33" t="s">
        <v>77</v>
      </c>
      <c r="N46" t="s">
        <v>83</v>
      </c>
      <c r="O46" s="18" t="s">
        <v>69</v>
      </c>
      <c r="P46" s="26">
        <v>3</v>
      </c>
      <c r="Q46" s="26">
        <v>1</v>
      </c>
      <c r="R46" s="26">
        <v>5</v>
      </c>
      <c r="S46" s="26">
        <v>3.5310000000000001</v>
      </c>
      <c r="T46" s="26">
        <v>100.1</v>
      </c>
      <c r="U46" s="26">
        <v>4</v>
      </c>
      <c r="V46" s="26" t="s">
        <v>47</v>
      </c>
      <c r="W46" s="26" t="s">
        <v>47</v>
      </c>
      <c r="X46" s="27">
        <v>1889</v>
      </c>
      <c r="Y46" s="26">
        <v>28.35</v>
      </c>
      <c r="Z46" s="26">
        <v>1.349</v>
      </c>
      <c r="AA46" s="21">
        <v>2453</v>
      </c>
    </row>
    <row r="47" spans="13:27">
      <c r="M47" s="33" t="s">
        <v>77</v>
      </c>
      <c r="N47" t="s">
        <v>83</v>
      </c>
      <c r="O47" s="18" t="s">
        <v>69</v>
      </c>
      <c r="P47" s="26">
        <v>3</v>
      </c>
      <c r="Q47" s="26">
        <v>1</v>
      </c>
      <c r="R47" s="26">
        <v>6</v>
      </c>
      <c r="S47" s="26">
        <v>4.84</v>
      </c>
      <c r="T47" s="26">
        <v>105.8</v>
      </c>
      <c r="U47" s="26">
        <v>4.0010000000000003</v>
      </c>
      <c r="V47" s="26" t="s">
        <v>47</v>
      </c>
      <c r="W47" s="26" t="s">
        <v>47</v>
      </c>
      <c r="X47" s="27">
        <v>2788</v>
      </c>
      <c r="Y47" s="26">
        <v>21.86</v>
      </c>
      <c r="Z47" s="26">
        <v>1.85</v>
      </c>
      <c r="AA47" s="21">
        <v>2592</v>
      </c>
    </row>
    <row r="48" spans="13:27">
      <c r="M48" s="33" t="s">
        <v>77</v>
      </c>
      <c r="N48" t="s">
        <v>83</v>
      </c>
      <c r="O48" s="18" t="s">
        <v>69</v>
      </c>
      <c r="P48" s="26">
        <v>3</v>
      </c>
      <c r="Q48" s="26">
        <v>1</v>
      </c>
      <c r="R48" s="26">
        <v>7</v>
      </c>
      <c r="S48" s="26">
        <v>6.6340000000000003</v>
      </c>
      <c r="T48" s="26">
        <v>111.1</v>
      </c>
      <c r="U48" s="26">
        <v>4.0010000000000003</v>
      </c>
      <c r="V48" s="26" t="s">
        <v>47</v>
      </c>
      <c r="W48" s="26" t="s">
        <v>47</v>
      </c>
      <c r="X48" s="27">
        <v>4022</v>
      </c>
      <c r="Y48" s="26">
        <v>16.739999999999998</v>
      </c>
      <c r="Z48" s="26">
        <v>2.5350000000000001</v>
      </c>
      <c r="AA48" s="21">
        <v>2722</v>
      </c>
    </row>
    <row r="49" spans="13:27">
      <c r="M49" s="33" t="s">
        <v>77</v>
      </c>
      <c r="N49" t="s">
        <v>83</v>
      </c>
      <c r="O49" s="18" t="s">
        <v>69</v>
      </c>
      <c r="P49" s="26">
        <v>3</v>
      </c>
      <c r="Q49" s="26">
        <v>1</v>
      </c>
      <c r="R49" s="26">
        <v>8</v>
      </c>
      <c r="S49" s="26">
        <v>9.093</v>
      </c>
      <c r="T49" s="26">
        <v>116.4</v>
      </c>
      <c r="U49" s="26">
        <v>3.9980000000000002</v>
      </c>
      <c r="V49" s="26" t="s">
        <v>47</v>
      </c>
      <c r="W49" s="26" t="s">
        <v>47</v>
      </c>
      <c r="X49" s="27">
        <v>5712</v>
      </c>
      <c r="Y49" s="26">
        <v>12.8</v>
      </c>
      <c r="Z49" s="26">
        <v>3.4750000000000001</v>
      </c>
      <c r="AA49" s="21">
        <v>2852</v>
      </c>
    </row>
    <row r="50" spans="13:27">
      <c r="M50" s="33" t="s">
        <v>77</v>
      </c>
      <c r="N50" t="s">
        <v>83</v>
      </c>
      <c r="O50" s="18" t="s">
        <v>69</v>
      </c>
      <c r="P50" s="26">
        <v>3</v>
      </c>
      <c r="Q50" s="26">
        <v>1</v>
      </c>
      <c r="R50" s="26">
        <v>9</v>
      </c>
      <c r="S50" s="26">
        <v>12.46</v>
      </c>
      <c r="T50" s="26">
        <v>122.6</v>
      </c>
      <c r="U50" s="26">
        <v>3.9990000000000001</v>
      </c>
      <c r="V50" s="26" t="s">
        <v>47</v>
      </c>
      <c r="W50" s="26" t="s">
        <v>47</v>
      </c>
      <c r="X50" s="27">
        <v>8030</v>
      </c>
      <c r="Y50" s="26">
        <v>9.8409999999999993</v>
      </c>
      <c r="Z50" s="26">
        <v>4.7629999999999999</v>
      </c>
      <c r="AA50" s="21">
        <v>3005</v>
      </c>
    </row>
    <row r="51" spans="13:27">
      <c r="M51" s="33" t="s">
        <v>77</v>
      </c>
      <c r="N51" t="s">
        <v>83</v>
      </c>
      <c r="O51" s="18" t="s">
        <v>69</v>
      </c>
      <c r="P51" s="26">
        <v>3</v>
      </c>
      <c r="Q51" s="26">
        <v>1</v>
      </c>
      <c r="R51" s="26">
        <v>10</v>
      </c>
      <c r="S51" s="26">
        <v>17.079999999999998</v>
      </c>
      <c r="T51" s="26">
        <v>130.5</v>
      </c>
      <c r="U51" s="26">
        <v>3.9980000000000002</v>
      </c>
      <c r="V51" s="26" t="s">
        <v>47</v>
      </c>
      <c r="W51" s="26" t="s">
        <v>47</v>
      </c>
      <c r="X51" s="27">
        <v>11210</v>
      </c>
      <c r="Y51" s="26">
        <v>7.6420000000000003</v>
      </c>
      <c r="Z51" s="26">
        <v>6.5279999999999996</v>
      </c>
      <c r="AA51" s="21">
        <v>3198</v>
      </c>
    </row>
    <row r="52" spans="13:27">
      <c r="M52" s="33" t="s">
        <v>77</v>
      </c>
      <c r="N52" t="s">
        <v>83</v>
      </c>
      <c r="O52" s="18" t="s">
        <v>69</v>
      </c>
      <c r="P52" s="26">
        <v>3</v>
      </c>
      <c r="Q52" s="26">
        <v>1</v>
      </c>
      <c r="R52" s="26">
        <v>11</v>
      </c>
      <c r="S52" s="26">
        <v>23.42</v>
      </c>
      <c r="T52" s="26">
        <v>140.5</v>
      </c>
      <c r="U52" s="26">
        <v>3.9990000000000001</v>
      </c>
      <c r="V52" s="26" t="s">
        <v>47</v>
      </c>
      <c r="W52" s="26" t="s">
        <v>47</v>
      </c>
      <c r="X52" s="27">
        <v>15560</v>
      </c>
      <c r="Y52" s="26">
        <v>5.9980000000000002</v>
      </c>
      <c r="Z52" s="26">
        <v>8.9489999999999998</v>
      </c>
      <c r="AA52" s="21">
        <v>3441</v>
      </c>
    </row>
    <row r="53" spans="13:27">
      <c r="M53" s="33" t="s">
        <v>77</v>
      </c>
      <c r="N53" t="s">
        <v>83</v>
      </c>
      <c r="O53" s="18" t="s">
        <v>69</v>
      </c>
      <c r="P53" s="26">
        <v>3</v>
      </c>
      <c r="Q53" s="26">
        <v>1</v>
      </c>
      <c r="R53" s="26">
        <v>12</v>
      </c>
      <c r="S53" s="26">
        <v>32.1</v>
      </c>
      <c r="T53" s="26">
        <v>152.6</v>
      </c>
      <c r="U53" s="26">
        <v>3.9990000000000001</v>
      </c>
      <c r="V53" s="26" t="s">
        <v>47</v>
      </c>
      <c r="W53" s="26" t="s">
        <v>47</v>
      </c>
      <c r="X53" s="27">
        <v>21530</v>
      </c>
      <c r="Y53" s="26">
        <v>4.7549999999999999</v>
      </c>
      <c r="Z53" s="26">
        <v>12.27</v>
      </c>
      <c r="AA53" s="21">
        <v>3740</v>
      </c>
    </row>
    <row r="54" spans="13:27">
      <c r="M54" s="33" t="s">
        <v>77</v>
      </c>
      <c r="N54" t="s">
        <v>83</v>
      </c>
      <c r="O54" s="18" t="s">
        <v>69</v>
      </c>
      <c r="P54" s="26">
        <v>3</v>
      </c>
      <c r="Q54" s="26">
        <v>1</v>
      </c>
      <c r="R54" s="26">
        <v>13</v>
      </c>
      <c r="S54" s="26">
        <v>43.99</v>
      </c>
      <c r="T54" s="26">
        <v>168.1</v>
      </c>
      <c r="U54" s="26">
        <v>3.9980000000000002</v>
      </c>
      <c r="V54" s="26" t="s">
        <v>47</v>
      </c>
      <c r="W54" s="26" t="s">
        <v>47</v>
      </c>
      <c r="X54" s="27">
        <v>29700</v>
      </c>
      <c r="Y54" s="26">
        <v>3.8210000000000002</v>
      </c>
      <c r="Z54" s="26">
        <v>16.809999999999999</v>
      </c>
      <c r="AA54" s="21">
        <v>4119</v>
      </c>
    </row>
    <row r="55" spans="13:27">
      <c r="M55" s="33" t="s">
        <v>77</v>
      </c>
      <c r="N55" t="s">
        <v>83</v>
      </c>
      <c r="O55" s="18" t="s">
        <v>69</v>
      </c>
      <c r="P55" s="26">
        <v>3</v>
      </c>
      <c r="Q55" s="26">
        <v>1</v>
      </c>
      <c r="R55" s="26">
        <v>14</v>
      </c>
      <c r="S55" s="26">
        <v>60.31</v>
      </c>
      <c r="T55" s="26">
        <v>187.7</v>
      </c>
      <c r="U55" s="26">
        <v>3.9990000000000001</v>
      </c>
      <c r="V55" s="26" t="s">
        <v>47</v>
      </c>
      <c r="W55" s="26" t="s">
        <v>47</v>
      </c>
      <c r="X55" s="27">
        <v>40910</v>
      </c>
      <c r="Y55" s="26">
        <v>3.113</v>
      </c>
      <c r="Z55" s="26">
        <v>23.05</v>
      </c>
      <c r="AA55" s="21">
        <v>4599</v>
      </c>
    </row>
    <row r="56" spans="13:27">
      <c r="M56" s="33" t="s">
        <v>77</v>
      </c>
      <c r="N56" t="s">
        <v>83</v>
      </c>
      <c r="O56" s="18" t="s">
        <v>69</v>
      </c>
      <c r="P56" s="26">
        <v>3</v>
      </c>
      <c r="Q56" s="26">
        <v>1</v>
      </c>
      <c r="R56" s="26">
        <v>15</v>
      </c>
      <c r="S56" s="26">
        <v>82.66</v>
      </c>
      <c r="T56" s="26">
        <v>213.4</v>
      </c>
      <c r="U56" s="26">
        <v>3.9980000000000002</v>
      </c>
      <c r="V56" s="26" t="s">
        <v>47</v>
      </c>
      <c r="W56" s="26" t="s">
        <v>47</v>
      </c>
      <c r="X56" s="27">
        <v>56280</v>
      </c>
      <c r="Y56" s="26">
        <v>2.5819999999999999</v>
      </c>
      <c r="Z56" s="26">
        <v>31.59</v>
      </c>
      <c r="AA56" s="21">
        <v>5229</v>
      </c>
    </row>
    <row r="57" spans="13:27">
      <c r="M57" s="33" t="s">
        <v>77</v>
      </c>
      <c r="N57" t="s">
        <v>83</v>
      </c>
      <c r="O57" s="18" t="s">
        <v>69</v>
      </c>
      <c r="P57" s="26">
        <v>3</v>
      </c>
      <c r="Q57" s="26">
        <v>1</v>
      </c>
      <c r="R57" s="26">
        <v>16</v>
      </c>
      <c r="S57" s="26">
        <v>113.3</v>
      </c>
      <c r="T57" s="26">
        <v>247.4</v>
      </c>
      <c r="U57" s="26">
        <v>3.9950000000000001</v>
      </c>
      <c r="V57" s="26" t="s">
        <v>47</v>
      </c>
      <c r="W57" s="26" t="s">
        <v>47</v>
      </c>
      <c r="X57" s="27">
        <v>77340</v>
      </c>
      <c r="Y57" s="26">
        <v>2.1829999999999998</v>
      </c>
      <c r="Z57" s="26">
        <v>43.3</v>
      </c>
      <c r="AA57" s="21">
        <v>6061</v>
      </c>
    </row>
    <row r="58" spans="13:27">
      <c r="M58" s="33" t="s">
        <v>77</v>
      </c>
      <c r="N58" t="s">
        <v>83</v>
      </c>
      <c r="O58" s="18" t="s">
        <v>69</v>
      </c>
      <c r="P58" s="26">
        <v>3</v>
      </c>
      <c r="Q58" s="26">
        <v>1</v>
      </c>
      <c r="R58" s="26">
        <v>17</v>
      </c>
      <c r="S58" s="26">
        <v>155.30000000000001</v>
      </c>
      <c r="T58" s="26">
        <v>292</v>
      </c>
      <c r="U58" s="26">
        <v>4</v>
      </c>
      <c r="V58" s="26" t="s">
        <v>47</v>
      </c>
      <c r="W58" s="26" t="s">
        <v>47</v>
      </c>
      <c r="X58" s="27">
        <v>106200</v>
      </c>
      <c r="Y58" s="26">
        <v>1.88</v>
      </c>
      <c r="Z58" s="26">
        <v>59.36</v>
      </c>
      <c r="AA58" s="21">
        <v>7155</v>
      </c>
    </row>
    <row r="59" spans="13:27">
      <c r="M59" s="33" t="s">
        <v>77</v>
      </c>
      <c r="N59" t="s">
        <v>83</v>
      </c>
      <c r="O59" s="18" t="s">
        <v>69</v>
      </c>
      <c r="P59" s="26">
        <v>3</v>
      </c>
      <c r="Q59" s="26">
        <v>1</v>
      </c>
      <c r="R59" s="26">
        <v>18</v>
      </c>
      <c r="S59" s="26">
        <v>212.9</v>
      </c>
      <c r="T59" s="26">
        <v>350.3</v>
      </c>
      <c r="U59" s="26">
        <v>4</v>
      </c>
      <c r="V59" s="26" t="s">
        <v>47</v>
      </c>
      <c r="W59" s="26" t="s">
        <v>47</v>
      </c>
      <c r="X59" s="27">
        <v>145800</v>
      </c>
      <c r="Y59" s="26">
        <v>1.645</v>
      </c>
      <c r="Z59" s="26">
        <v>81.37</v>
      </c>
      <c r="AA59" s="21">
        <v>8582</v>
      </c>
    </row>
    <row r="60" spans="13:27">
      <c r="M60" s="33" t="s">
        <v>77</v>
      </c>
      <c r="N60" t="s">
        <v>83</v>
      </c>
      <c r="O60" s="18" t="s">
        <v>69</v>
      </c>
      <c r="P60" s="26">
        <v>3</v>
      </c>
      <c r="Q60" s="26">
        <v>1</v>
      </c>
      <c r="R60" s="26">
        <v>19</v>
      </c>
      <c r="S60" s="26">
        <v>291.89999999999998</v>
      </c>
      <c r="T60" s="26">
        <v>423.5</v>
      </c>
      <c r="U60" s="26">
        <v>3.9980000000000002</v>
      </c>
      <c r="V60" s="26" t="s">
        <v>47</v>
      </c>
      <c r="W60" s="26" t="s">
        <v>47</v>
      </c>
      <c r="X60" s="27">
        <v>200000</v>
      </c>
      <c r="Y60" s="26">
        <v>1.4510000000000001</v>
      </c>
      <c r="Z60" s="26">
        <v>111.6</v>
      </c>
      <c r="AA60" s="21">
        <v>10380</v>
      </c>
    </row>
    <row r="61" spans="13:27">
      <c r="M61" s="33" t="s">
        <v>77</v>
      </c>
      <c r="N61" t="s">
        <v>83</v>
      </c>
      <c r="O61" s="18" t="s">
        <v>69</v>
      </c>
      <c r="P61" s="28">
        <v>3</v>
      </c>
      <c r="Q61" s="28">
        <v>1</v>
      </c>
      <c r="R61" s="26">
        <v>20</v>
      </c>
      <c r="S61" s="26">
        <v>400.1</v>
      </c>
      <c r="T61" s="26">
        <v>504.6</v>
      </c>
      <c r="U61" s="26">
        <v>4.0019999999999998</v>
      </c>
      <c r="V61" s="26" t="s">
        <v>47</v>
      </c>
      <c r="W61" s="26" t="s">
        <v>47</v>
      </c>
      <c r="X61" s="27">
        <v>274300</v>
      </c>
      <c r="Y61" s="26">
        <v>1.2609999999999999</v>
      </c>
      <c r="Z61" s="26">
        <v>152.9</v>
      </c>
      <c r="AA61" s="21">
        <v>12360</v>
      </c>
    </row>
    <row r="62" spans="13:27">
      <c r="M62" s="33" t="s">
        <v>77</v>
      </c>
      <c r="N62" t="s">
        <v>83</v>
      </c>
      <c r="O62" s="18" t="s">
        <v>69</v>
      </c>
      <c r="P62" s="30">
        <v>1</v>
      </c>
      <c r="Q62" s="30">
        <v>2</v>
      </c>
      <c r="R62" s="26">
        <v>1</v>
      </c>
      <c r="S62" s="26">
        <v>3.1350000000000003E-2</v>
      </c>
      <c r="T62" s="26">
        <v>1.0049999999999999</v>
      </c>
      <c r="U62" s="26">
        <v>3.9369999999999998</v>
      </c>
      <c r="V62" s="26">
        <v>156.80000000000001</v>
      </c>
      <c r="W62" s="26">
        <v>126.5</v>
      </c>
      <c r="X62" s="26">
        <v>0.49890000000000001</v>
      </c>
      <c r="Y62" s="26" t="s">
        <v>47</v>
      </c>
      <c r="Z62" s="26" t="s">
        <v>47</v>
      </c>
      <c r="AA62" s="18">
        <v>24.63</v>
      </c>
    </row>
    <row r="63" spans="13:27">
      <c r="M63" s="33" t="s">
        <v>77</v>
      </c>
      <c r="N63" t="s">
        <v>83</v>
      </c>
      <c r="O63" s="18" t="s">
        <v>69</v>
      </c>
      <c r="P63" s="30">
        <v>1</v>
      </c>
      <c r="Q63" s="30">
        <v>2</v>
      </c>
      <c r="R63" s="26">
        <v>2</v>
      </c>
      <c r="S63" s="26">
        <v>4.2369999999999998E-2</v>
      </c>
      <c r="T63" s="26">
        <v>2.5550000000000002</v>
      </c>
      <c r="U63" s="26">
        <v>3.9390000000000001</v>
      </c>
      <c r="V63" s="26">
        <v>142.19999999999999</v>
      </c>
      <c r="W63" s="26">
        <v>351.2</v>
      </c>
      <c r="X63" s="26">
        <v>0.6744</v>
      </c>
      <c r="Y63" s="26" t="s">
        <v>47</v>
      </c>
      <c r="Z63" s="26" t="s">
        <v>47</v>
      </c>
      <c r="AA63" s="18">
        <v>62.61</v>
      </c>
    </row>
    <row r="64" spans="13:27">
      <c r="M64" s="33" t="s">
        <v>77</v>
      </c>
      <c r="N64" t="s">
        <v>83</v>
      </c>
      <c r="O64" s="18" t="s">
        <v>69</v>
      </c>
      <c r="P64" s="30">
        <v>1</v>
      </c>
      <c r="Q64" s="30">
        <v>2</v>
      </c>
      <c r="R64" s="26">
        <v>3</v>
      </c>
      <c r="S64" s="26">
        <v>5.7860000000000002E-2</v>
      </c>
      <c r="T64" s="26">
        <v>4.0640000000000001</v>
      </c>
      <c r="U64" s="26">
        <v>3.944</v>
      </c>
      <c r="V64" s="26">
        <v>141.19999999999999</v>
      </c>
      <c r="W64" s="26">
        <v>418.1</v>
      </c>
      <c r="X64" s="26">
        <v>0.92079999999999995</v>
      </c>
      <c r="Y64" s="26" t="s">
        <v>47</v>
      </c>
      <c r="Z64" s="26" t="s">
        <v>47</v>
      </c>
      <c r="AA64" s="18">
        <v>99.56</v>
      </c>
    </row>
    <row r="65" spans="13:27">
      <c r="M65" s="33" t="s">
        <v>77</v>
      </c>
      <c r="N65" t="s">
        <v>83</v>
      </c>
      <c r="O65" s="18" t="s">
        <v>69</v>
      </c>
      <c r="P65" s="30">
        <v>1</v>
      </c>
      <c r="Q65" s="30">
        <v>2</v>
      </c>
      <c r="R65" s="26">
        <v>4</v>
      </c>
      <c r="S65" s="26">
        <v>7.9310000000000005E-2</v>
      </c>
      <c r="T65" s="26">
        <v>5.883</v>
      </c>
      <c r="U65" s="26">
        <v>3.9420000000000002</v>
      </c>
      <c r="V65" s="26">
        <v>141.6</v>
      </c>
      <c r="W65" s="26">
        <v>444</v>
      </c>
      <c r="X65" s="26">
        <v>1.262</v>
      </c>
      <c r="Y65" s="26" t="s">
        <v>47</v>
      </c>
      <c r="Z65" s="26" t="s">
        <v>47</v>
      </c>
      <c r="AA65" s="18">
        <v>144.1</v>
      </c>
    </row>
    <row r="66" spans="13:27">
      <c r="M66" s="33" t="s">
        <v>77</v>
      </c>
      <c r="N66" t="s">
        <v>83</v>
      </c>
      <c r="O66" s="18" t="s">
        <v>69</v>
      </c>
      <c r="P66" s="30">
        <v>1</v>
      </c>
      <c r="Q66" s="30">
        <v>2</v>
      </c>
      <c r="R66" s="26">
        <v>5</v>
      </c>
      <c r="S66" s="26">
        <v>0.1087</v>
      </c>
      <c r="T66" s="26">
        <v>8.2629999999999999</v>
      </c>
      <c r="U66" s="26">
        <v>3.9460000000000002</v>
      </c>
      <c r="V66" s="26">
        <v>142.19999999999999</v>
      </c>
      <c r="W66" s="26">
        <v>455.8</v>
      </c>
      <c r="X66" s="26">
        <v>1.7310000000000001</v>
      </c>
      <c r="Y66" s="26" t="s">
        <v>47</v>
      </c>
      <c r="Z66" s="26" t="s">
        <v>47</v>
      </c>
      <c r="AA66" s="18">
        <v>202.5</v>
      </c>
    </row>
    <row r="67" spans="13:27">
      <c r="M67" s="33" t="s">
        <v>77</v>
      </c>
      <c r="N67" t="s">
        <v>83</v>
      </c>
      <c r="O67" s="18" t="s">
        <v>69</v>
      </c>
      <c r="P67" s="30">
        <v>1</v>
      </c>
      <c r="Q67" s="30">
        <v>2</v>
      </c>
      <c r="R67" s="26">
        <v>6</v>
      </c>
      <c r="S67" s="26">
        <v>0.14899999999999999</v>
      </c>
      <c r="T67" s="26">
        <v>11.43</v>
      </c>
      <c r="U67" s="26">
        <v>3.9470000000000001</v>
      </c>
      <c r="V67" s="26">
        <v>142.69999999999999</v>
      </c>
      <c r="W67" s="26">
        <v>460.3</v>
      </c>
      <c r="X67" s="26">
        <v>2.3719999999999999</v>
      </c>
      <c r="Y67" s="26" t="s">
        <v>47</v>
      </c>
      <c r="Z67" s="26" t="s">
        <v>47</v>
      </c>
      <c r="AA67" s="18">
        <v>280.10000000000002</v>
      </c>
    </row>
    <row r="68" spans="13:27">
      <c r="M68" s="33" t="s">
        <v>77</v>
      </c>
      <c r="N68" t="s">
        <v>83</v>
      </c>
      <c r="O68" s="18" t="s">
        <v>69</v>
      </c>
      <c r="P68" s="30">
        <v>1</v>
      </c>
      <c r="Q68" s="30">
        <v>2</v>
      </c>
      <c r="R68" s="26">
        <v>7</v>
      </c>
      <c r="S68" s="26">
        <v>0.20430000000000001</v>
      </c>
      <c r="T68" s="26">
        <v>15.64</v>
      </c>
      <c r="U68" s="26">
        <v>3.95</v>
      </c>
      <c r="V68" s="26">
        <v>143.4</v>
      </c>
      <c r="W68" s="26">
        <v>459.3</v>
      </c>
      <c r="X68" s="26">
        <v>3.2519999999999998</v>
      </c>
      <c r="Y68" s="26" t="s">
        <v>47</v>
      </c>
      <c r="Z68" s="26" t="s">
        <v>47</v>
      </c>
      <c r="AA68" s="18">
        <v>383.3</v>
      </c>
    </row>
    <row r="69" spans="13:27">
      <c r="M69" s="33" t="s">
        <v>77</v>
      </c>
      <c r="N69" t="s">
        <v>83</v>
      </c>
      <c r="O69" s="18" t="s">
        <v>69</v>
      </c>
      <c r="P69" s="30">
        <v>1</v>
      </c>
      <c r="Q69" s="30">
        <v>2</v>
      </c>
      <c r="R69" s="26">
        <v>8</v>
      </c>
      <c r="S69" s="26">
        <v>0.28010000000000002</v>
      </c>
      <c r="T69" s="26">
        <v>21.1</v>
      </c>
      <c r="U69" s="26">
        <v>3.9529999999999998</v>
      </c>
      <c r="V69" s="26">
        <v>143.69999999999999</v>
      </c>
      <c r="W69" s="26">
        <v>451</v>
      </c>
      <c r="X69" s="26">
        <v>4.4580000000000002</v>
      </c>
      <c r="Y69" s="26" t="s">
        <v>47</v>
      </c>
      <c r="Z69" s="26" t="s">
        <v>47</v>
      </c>
      <c r="AA69" s="18">
        <v>517</v>
      </c>
    </row>
    <row r="70" spans="13:27">
      <c r="M70" s="33" t="s">
        <v>77</v>
      </c>
      <c r="N70" t="s">
        <v>83</v>
      </c>
      <c r="O70" s="18" t="s">
        <v>69</v>
      </c>
      <c r="P70" s="30">
        <v>1</v>
      </c>
      <c r="Q70" s="30">
        <v>2</v>
      </c>
      <c r="R70" s="26">
        <v>9</v>
      </c>
      <c r="S70" s="26">
        <v>0.38390000000000002</v>
      </c>
      <c r="T70" s="26">
        <v>27.95</v>
      </c>
      <c r="U70" s="26">
        <v>3.9569999999999999</v>
      </c>
      <c r="V70" s="26">
        <v>143.4</v>
      </c>
      <c r="W70" s="26">
        <v>434.4</v>
      </c>
      <c r="X70" s="26">
        <v>6.11</v>
      </c>
      <c r="Y70" s="26" t="s">
        <v>47</v>
      </c>
      <c r="Z70" s="26" t="s">
        <v>47</v>
      </c>
      <c r="AA70" s="18">
        <v>684.9</v>
      </c>
    </row>
    <row r="71" spans="13:27">
      <c r="M71" s="33" t="s">
        <v>77</v>
      </c>
      <c r="N71" t="s">
        <v>83</v>
      </c>
      <c r="O71" s="18" t="s">
        <v>69</v>
      </c>
      <c r="P71" s="30">
        <v>1</v>
      </c>
      <c r="Q71" s="30">
        <v>2</v>
      </c>
      <c r="R71" s="26">
        <v>10</v>
      </c>
      <c r="S71" s="26">
        <v>0.52629999999999999</v>
      </c>
      <c r="T71" s="26">
        <v>36.24</v>
      </c>
      <c r="U71" s="26">
        <v>3.9580000000000002</v>
      </c>
      <c r="V71" s="26">
        <v>142</v>
      </c>
      <c r="W71" s="26">
        <v>408.6</v>
      </c>
      <c r="X71" s="26">
        <v>8.3759999999999994</v>
      </c>
      <c r="Y71" s="26" t="s">
        <v>47</v>
      </c>
      <c r="Z71" s="26" t="s">
        <v>47</v>
      </c>
      <c r="AA71" s="18">
        <v>887.8</v>
      </c>
    </row>
    <row r="72" spans="13:27">
      <c r="M72" s="33" t="s">
        <v>77</v>
      </c>
      <c r="N72" t="s">
        <v>83</v>
      </c>
      <c r="O72" s="18" t="s">
        <v>69</v>
      </c>
      <c r="P72" s="30">
        <v>1</v>
      </c>
      <c r="Q72" s="30">
        <v>2</v>
      </c>
      <c r="R72" s="26">
        <v>11</v>
      </c>
      <c r="S72" s="26">
        <v>0.72140000000000004</v>
      </c>
      <c r="T72" s="26">
        <v>45.63</v>
      </c>
      <c r="U72" s="26">
        <v>3.9609999999999999</v>
      </c>
      <c r="V72" s="26">
        <v>138.69999999999999</v>
      </c>
      <c r="W72" s="26">
        <v>372.4</v>
      </c>
      <c r="X72" s="26">
        <v>11.48</v>
      </c>
      <c r="Y72" s="26" t="s">
        <v>47</v>
      </c>
      <c r="Z72" s="26" t="s">
        <v>47</v>
      </c>
      <c r="AA72" s="21">
        <v>1118</v>
      </c>
    </row>
    <row r="73" spans="13:27">
      <c r="M73" s="33" t="s">
        <v>77</v>
      </c>
      <c r="N73" t="s">
        <v>83</v>
      </c>
      <c r="O73" s="18" t="s">
        <v>69</v>
      </c>
      <c r="P73" s="30">
        <v>1</v>
      </c>
      <c r="Q73" s="30">
        <v>2</v>
      </c>
      <c r="R73" s="26">
        <v>12</v>
      </c>
      <c r="S73" s="26">
        <v>0.98880000000000001</v>
      </c>
      <c r="T73" s="26">
        <v>55.55</v>
      </c>
      <c r="U73" s="26">
        <v>3.9620000000000002</v>
      </c>
      <c r="V73" s="26">
        <v>132.69999999999999</v>
      </c>
      <c r="W73" s="26">
        <v>327</v>
      </c>
      <c r="X73" s="26">
        <v>15.74</v>
      </c>
      <c r="Y73" s="26" t="s">
        <v>47</v>
      </c>
      <c r="Z73" s="26" t="s">
        <v>47</v>
      </c>
      <c r="AA73" s="21">
        <v>1361</v>
      </c>
    </row>
    <row r="74" spans="13:27">
      <c r="M74" s="33" t="s">
        <v>77</v>
      </c>
      <c r="N74" t="s">
        <v>83</v>
      </c>
      <c r="O74" s="18" t="s">
        <v>69</v>
      </c>
      <c r="P74" s="30">
        <v>1</v>
      </c>
      <c r="Q74" s="30">
        <v>2</v>
      </c>
      <c r="R74" s="26">
        <v>13</v>
      </c>
      <c r="S74" s="26">
        <v>1.3560000000000001</v>
      </c>
      <c r="T74" s="26">
        <v>63.92</v>
      </c>
      <c r="U74" s="26">
        <v>3.9649999999999999</v>
      </c>
      <c r="V74" s="26">
        <v>125.7</v>
      </c>
      <c r="W74" s="26">
        <v>268.2</v>
      </c>
      <c r="X74" s="26">
        <v>21.58</v>
      </c>
      <c r="Y74" s="26" t="s">
        <v>47</v>
      </c>
      <c r="Z74" s="26" t="s">
        <v>47</v>
      </c>
      <c r="AA74" s="21">
        <v>1566</v>
      </c>
    </row>
    <row r="75" spans="13:27">
      <c r="M75" s="33" t="s">
        <v>77</v>
      </c>
      <c r="N75" t="s">
        <v>83</v>
      </c>
      <c r="O75" s="18" t="s">
        <v>69</v>
      </c>
      <c r="P75" s="30">
        <v>1</v>
      </c>
      <c r="Q75" s="30">
        <v>2</v>
      </c>
      <c r="R75" s="26">
        <v>14</v>
      </c>
      <c r="S75" s="26">
        <v>1.859</v>
      </c>
      <c r="T75" s="26">
        <v>66.510000000000005</v>
      </c>
      <c r="U75" s="26">
        <v>3.9689999999999999</v>
      </c>
      <c r="V75" s="26">
        <v>124</v>
      </c>
      <c r="W75" s="26">
        <v>187.4</v>
      </c>
      <c r="X75" s="26">
        <v>29.59</v>
      </c>
      <c r="Y75" s="26" t="s">
        <v>47</v>
      </c>
      <c r="Z75" s="26" t="s">
        <v>47</v>
      </c>
      <c r="AA75" s="21">
        <v>1630</v>
      </c>
    </row>
    <row r="76" spans="13:27">
      <c r="M76" s="33" t="s">
        <v>77</v>
      </c>
      <c r="N76" t="s">
        <v>83</v>
      </c>
      <c r="O76" s="18" t="s">
        <v>69</v>
      </c>
      <c r="P76" s="30">
        <v>1</v>
      </c>
      <c r="Q76" s="30">
        <v>2</v>
      </c>
      <c r="R76" s="26">
        <v>15</v>
      </c>
      <c r="S76" s="26">
        <v>2.5459999999999998</v>
      </c>
      <c r="T76" s="26">
        <v>72</v>
      </c>
      <c r="U76" s="26">
        <v>3.9750000000000001</v>
      </c>
      <c r="V76" s="26">
        <v>117.2</v>
      </c>
      <c r="W76" s="26">
        <v>133.5</v>
      </c>
      <c r="X76" s="26">
        <v>40.53</v>
      </c>
      <c r="Y76" s="26" t="s">
        <v>47</v>
      </c>
      <c r="Z76" s="26" t="s">
        <v>47</v>
      </c>
      <c r="AA76" s="21">
        <v>1764</v>
      </c>
    </row>
    <row r="77" spans="13:27">
      <c r="M77" s="33" t="s">
        <v>77</v>
      </c>
      <c r="N77" t="s">
        <v>83</v>
      </c>
      <c r="O77" s="18" t="s">
        <v>69</v>
      </c>
      <c r="P77" s="30">
        <v>1</v>
      </c>
      <c r="Q77" s="30">
        <v>2</v>
      </c>
      <c r="R77" s="26">
        <v>16</v>
      </c>
      <c r="S77" s="26">
        <v>3.4870000000000001</v>
      </c>
      <c r="T77" s="26">
        <v>82.4</v>
      </c>
      <c r="U77" s="26">
        <v>3.9790000000000001</v>
      </c>
      <c r="V77" s="26">
        <v>104.4</v>
      </c>
      <c r="W77" s="26">
        <v>105.5</v>
      </c>
      <c r="X77" s="26">
        <v>55.5</v>
      </c>
      <c r="Y77" s="26" t="s">
        <v>47</v>
      </c>
      <c r="Z77" s="26" t="s">
        <v>47</v>
      </c>
      <c r="AA77" s="21">
        <v>2019</v>
      </c>
    </row>
    <row r="78" spans="13:27">
      <c r="M78" s="33" t="s">
        <v>77</v>
      </c>
      <c r="N78" t="s">
        <v>83</v>
      </c>
      <c r="O78" s="18" t="s">
        <v>69</v>
      </c>
      <c r="P78" s="30">
        <v>1</v>
      </c>
      <c r="Q78" s="30">
        <v>2</v>
      </c>
      <c r="R78" s="26">
        <v>17</v>
      </c>
      <c r="S78" s="26">
        <v>4.7779999999999996</v>
      </c>
      <c r="T78" s="26">
        <v>93.6</v>
      </c>
      <c r="U78" s="26">
        <v>3.9769999999999999</v>
      </c>
      <c r="V78" s="26">
        <v>89.39</v>
      </c>
      <c r="W78" s="26">
        <v>84.63</v>
      </c>
      <c r="X78" s="26">
        <v>76.040000000000006</v>
      </c>
      <c r="Y78" s="26" t="s">
        <v>47</v>
      </c>
      <c r="Z78" s="26" t="s">
        <v>47</v>
      </c>
      <c r="AA78" s="21">
        <v>2293</v>
      </c>
    </row>
    <row r="79" spans="13:27">
      <c r="M79" s="33" t="s">
        <v>77</v>
      </c>
      <c r="N79" t="s">
        <v>83</v>
      </c>
      <c r="O79" s="18" t="s">
        <v>69</v>
      </c>
      <c r="P79" s="30">
        <v>1</v>
      </c>
      <c r="Q79" s="30">
        <v>2</v>
      </c>
      <c r="R79" s="26">
        <v>18</v>
      </c>
      <c r="S79" s="26">
        <v>6.55</v>
      </c>
      <c r="T79" s="26">
        <v>104</v>
      </c>
      <c r="U79" s="26">
        <v>3.9790000000000001</v>
      </c>
      <c r="V79" s="26">
        <v>76.2</v>
      </c>
      <c r="W79" s="26">
        <v>64.44</v>
      </c>
      <c r="X79" s="26">
        <v>104.2</v>
      </c>
      <c r="Y79" s="26" t="s">
        <v>47</v>
      </c>
      <c r="Z79" s="26" t="s">
        <v>47</v>
      </c>
      <c r="AA79" s="21">
        <v>2549</v>
      </c>
    </row>
    <row r="80" spans="13:27">
      <c r="M80" s="33" t="s">
        <v>77</v>
      </c>
      <c r="N80" t="s">
        <v>83</v>
      </c>
      <c r="O80" s="18" t="s">
        <v>69</v>
      </c>
      <c r="P80" s="30">
        <v>1</v>
      </c>
      <c r="Q80" s="30">
        <v>2</v>
      </c>
      <c r="R80" s="26">
        <v>19</v>
      </c>
      <c r="S80" s="26">
        <v>8.9809999999999999</v>
      </c>
      <c r="T80" s="26">
        <v>115.6</v>
      </c>
      <c r="U80" s="26">
        <v>3.9790000000000001</v>
      </c>
      <c r="V80" s="26">
        <v>65.989999999999995</v>
      </c>
      <c r="W80" s="26">
        <v>46.81</v>
      </c>
      <c r="X80" s="26">
        <v>142.9</v>
      </c>
      <c r="Y80" s="26" t="s">
        <v>47</v>
      </c>
      <c r="Z80" s="26" t="s">
        <v>47</v>
      </c>
      <c r="AA80" s="21">
        <v>2834</v>
      </c>
    </row>
    <row r="81" spans="4:27">
      <c r="M81" s="33" t="s">
        <v>77</v>
      </c>
      <c r="N81" t="s">
        <v>83</v>
      </c>
      <c r="O81" s="18" t="s">
        <v>69</v>
      </c>
      <c r="P81" s="28">
        <v>1</v>
      </c>
      <c r="Q81" s="30">
        <v>2</v>
      </c>
      <c r="R81" s="26">
        <v>20</v>
      </c>
      <c r="S81" s="26">
        <v>12.31</v>
      </c>
      <c r="T81" s="26">
        <v>129.5</v>
      </c>
      <c r="U81" s="26">
        <v>3.9790000000000001</v>
      </c>
      <c r="V81" s="26">
        <v>57.31</v>
      </c>
      <c r="W81" s="26">
        <v>32.94</v>
      </c>
      <c r="X81" s="26">
        <v>195.9</v>
      </c>
      <c r="Y81" s="26" t="s">
        <v>47</v>
      </c>
      <c r="Z81" s="26" t="s">
        <v>47</v>
      </c>
      <c r="AA81" s="21">
        <v>3173</v>
      </c>
    </row>
    <row r="82" spans="4:27">
      <c r="M82" s="33" t="s">
        <v>77</v>
      </c>
      <c r="N82" t="s">
        <v>83</v>
      </c>
      <c r="O82" s="18" t="s">
        <v>69</v>
      </c>
      <c r="P82" s="30">
        <v>2</v>
      </c>
      <c r="Q82" s="30">
        <v>2</v>
      </c>
      <c r="R82" s="26">
        <v>1</v>
      </c>
      <c r="S82" s="26">
        <v>3.1350000000000003E-2</v>
      </c>
      <c r="T82" s="26">
        <v>0.8992</v>
      </c>
      <c r="U82" s="26">
        <v>3.9929999999999999</v>
      </c>
      <c r="V82" s="26">
        <v>138</v>
      </c>
      <c r="W82" s="26">
        <v>115.9</v>
      </c>
      <c r="X82" s="26">
        <v>0.49890000000000001</v>
      </c>
      <c r="Y82" s="26" t="s">
        <v>47</v>
      </c>
      <c r="Z82" s="26" t="s">
        <v>47</v>
      </c>
      <c r="AA82" s="18">
        <v>22.03</v>
      </c>
    </row>
    <row r="83" spans="4:27">
      <c r="M83" s="33" t="s">
        <v>77</v>
      </c>
      <c r="N83" t="s">
        <v>83</v>
      </c>
      <c r="O83" s="18" t="s">
        <v>69</v>
      </c>
      <c r="P83" s="30">
        <v>2</v>
      </c>
      <c r="Q83" s="30">
        <v>2</v>
      </c>
      <c r="R83" s="26">
        <v>2</v>
      </c>
      <c r="S83" s="26">
        <v>4.2380000000000001E-2</v>
      </c>
      <c r="T83" s="26">
        <v>2.2519999999999998</v>
      </c>
      <c r="U83" s="26">
        <v>3.9940000000000002</v>
      </c>
      <c r="V83" s="26">
        <v>124.9</v>
      </c>
      <c r="W83" s="26">
        <v>309.60000000000002</v>
      </c>
      <c r="X83" s="26">
        <v>0.67449999999999999</v>
      </c>
      <c r="Y83" s="26" t="s">
        <v>47</v>
      </c>
      <c r="Z83" s="26" t="s">
        <v>47</v>
      </c>
      <c r="AA83" s="18">
        <v>55.17</v>
      </c>
    </row>
    <row r="84" spans="4:27">
      <c r="M84" s="33" t="s">
        <v>77</v>
      </c>
      <c r="N84" t="s">
        <v>83</v>
      </c>
      <c r="O84" s="18" t="s">
        <v>69</v>
      </c>
      <c r="P84" s="30">
        <v>2</v>
      </c>
      <c r="Q84" s="30">
        <v>2</v>
      </c>
      <c r="R84" s="26">
        <v>3</v>
      </c>
      <c r="S84" s="26">
        <v>5.7860000000000002E-2</v>
      </c>
      <c r="T84" s="26">
        <v>3.5649999999999999</v>
      </c>
      <c r="U84" s="26">
        <v>3.9950000000000001</v>
      </c>
      <c r="V84" s="26">
        <v>123.9</v>
      </c>
      <c r="W84" s="26">
        <v>366.7</v>
      </c>
      <c r="X84" s="26">
        <v>0.92079999999999995</v>
      </c>
      <c r="Y84" s="26" t="s">
        <v>47</v>
      </c>
      <c r="Z84" s="26" t="s">
        <v>47</v>
      </c>
      <c r="AA84" s="18">
        <v>87.34</v>
      </c>
    </row>
    <row r="85" spans="4:27">
      <c r="M85" s="33" t="s">
        <v>77</v>
      </c>
      <c r="N85" t="s">
        <v>83</v>
      </c>
      <c r="O85" s="18" t="s">
        <v>69</v>
      </c>
      <c r="P85" s="30">
        <v>2</v>
      </c>
      <c r="Q85" s="30">
        <v>2</v>
      </c>
      <c r="R85" s="26">
        <v>4</v>
      </c>
      <c r="S85" s="26">
        <v>7.9310000000000005E-2</v>
      </c>
      <c r="T85" s="26">
        <v>5.1550000000000002</v>
      </c>
      <c r="U85" s="26">
        <v>3.9950000000000001</v>
      </c>
      <c r="V85" s="26">
        <v>124.4</v>
      </c>
      <c r="W85" s="26">
        <v>389</v>
      </c>
      <c r="X85" s="26">
        <v>1.262</v>
      </c>
      <c r="Y85" s="26" t="s">
        <v>47</v>
      </c>
      <c r="Z85" s="26" t="s">
        <v>47</v>
      </c>
      <c r="AA85" s="18">
        <v>126.3</v>
      </c>
    </row>
    <row r="86" spans="4:27">
      <c r="M86" s="33" t="s">
        <v>77</v>
      </c>
      <c r="N86" t="s">
        <v>83</v>
      </c>
      <c r="O86" s="18" t="s">
        <v>69</v>
      </c>
      <c r="P86" s="30">
        <v>2</v>
      </c>
      <c r="Q86" s="30">
        <v>2</v>
      </c>
      <c r="R86" s="26">
        <v>5</v>
      </c>
      <c r="S86" s="26">
        <v>0.1087</v>
      </c>
      <c r="T86" s="26">
        <v>7.2439999999999998</v>
      </c>
      <c r="U86" s="26">
        <v>3.9940000000000002</v>
      </c>
      <c r="V86" s="26">
        <v>125.1</v>
      </c>
      <c r="W86" s="26">
        <v>399.5</v>
      </c>
      <c r="X86" s="26">
        <v>1.73</v>
      </c>
      <c r="Y86" s="26" t="s">
        <v>47</v>
      </c>
      <c r="Z86" s="26" t="s">
        <v>47</v>
      </c>
      <c r="AA86" s="18">
        <v>177.5</v>
      </c>
    </row>
    <row r="87" spans="4:27">
      <c r="M87" s="33" t="s">
        <v>77</v>
      </c>
      <c r="N87" t="s">
        <v>83</v>
      </c>
      <c r="O87" s="18" t="s">
        <v>69</v>
      </c>
      <c r="P87" s="30">
        <v>2</v>
      </c>
      <c r="Q87" s="30">
        <v>2</v>
      </c>
      <c r="R87" s="26">
        <v>6</v>
      </c>
      <c r="S87" s="26">
        <v>0.14899999999999999</v>
      </c>
      <c r="T87" s="26">
        <v>10.029999999999999</v>
      </c>
      <c r="U87" s="26">
        <v>3.9940000000000002</v>
      </c>
      <c r="V87" s="26">
        <v>125.8</v>
      </c>
      <c r="W87" s="26">
        <v>403.7</v>
      </c>
      <c r="X87" s="26">
        <v>2.3719999999999999</v>
      </c>
      <c r="Y87" s="26" t="s">
        <v>47</v>
      </c>
      <c r="Z87" s="26" t="s">
        <v>47</v>
      </c>
      <c r="AA87" s="18">
        <v>245.8</v>
      </c>
    </row>
    <row r="88" spans="4:27">
      <c r="M88" s="33" t="s">
        <v>77</v>
      </c>
      <c r="N88" t="s">
        <v>83</v>
      </c>
      <c r="O88" s="18" t="s">
        <v>69</v>
      </c>
      <c r="P88" s="30">
        <v>2</v>
      </c>
      <c r="Q88" s="30">
        <v>2</v>
      </c>
      <c r="R88" s="26">
        <v>7</v>
      </c>
      <c r="S88" s="26">
        <v>0.20430000000000001</v>
      </c>
      <c r="T88" s="26">
        <v>13.72</v>
      </c>
      <c r="U88" s="26">
        <v>3.9929999999999999</v>
      </c>
      <c r="V88" s="26">
        <v>126.4</v>
      </c>
      <c r="W88" s="26">
        <v>402.5</v>
      </c>
      <c r="X88" s="26">
        <v>3.2519999999999998</v>
      </c>
      <c r="Y88" s="26" t="s">
        <v>47</v>
      </c>
      <c r="Z88" s="26" t="s">
        <v>47</v>
      </c>
      <c r="AA88" s="18">
        <v>336.1</v>
      </c>
    </row>
    <row r="89" spans="4:27">
      <c r="M89" s="33" t="s">
        <v>77</v>
      </c>
      <c r="N89" t="s">
        <v>83</v>
      </c>
      <c r="O89" s="18" t="s">
        <v>69</v>
      </c>
      <c r="P89" s="30">
        <v>2</v>
      </c>
      <c r="Q89" s="30">
        <v>2</v>
      </c>
      <c r="R89" s="26">
        <v>8</v>
      </c>
      <c r="S89" s="26">
        <v>0.28010000000000002</v>
      </c>
      <c r="T89" s="26">
        <v>18.5</v>
      </c>
      <c r="U89" s="26">
        <v>3.9940000000000002</v>
      </c>
      <c r="V89" s="26">
        <v>126.8</v>
      </c>
      <c r="W89" s="26">
        <v>395.2</v>
      </c>
      <c r="X89" s="26">
        <v>4.4569999999999999</v>
      </c>
      <c r="Y89" s="26" t="s">
        <v>47</v>
      </c>
      <c r="Z89" s="26" t="s">
        <v>47</v>
      </c>
      <c r="AA89" s="18">
        <v>453.3</v>
      </c>
    </row>
    <row r="90" spans="4:27">
      <c r="M90" s="33" t="s">
        <v>77</v>
      </c>
      <c r="N90" t="s">
        <v>83</v>
      </c>
      <c r="O90" s="18" t="s">
        <v>69</v>
      </c>
      <c r="P90" s="30">
        <v>2</v>
      </c>
      <c r="Q90" s="30">
        <v>2</v>
      </c>
      <c r="R90" s="26">
        <v>9</v>
      </c>
      <c r="S90" s="26">
        <v>0.38390000000000002</v>
      </c>
      <c r="T90" s="26">
        <v>24.53</v>
      </c>
      <c r="U90" s="26">
        <v>3.9950000000000001</v>
      </c>
      <c r="V90" s="26">
        <v>126.9</v>
      </c>
      <c r="W90" s="26">
        <v>380.8</v>
      </c>
      <c r="X90" s="26">
        <v>6.11</v>
      </c>
      <c r="Y90" s="26" t="s">
        <v>47</v>
      </c>
      <c r="Z90" s="26" t="s">
        <v>47</v>
      </c>
      <c r="AA90" s="18">
        <v>600.9</v>
      </c>
    </row>
    <row r="91" spans="4:27">
      <c r="M91" s="33" t="s">
        <v>77</v>
      </c>
      <c r="N91" t="s">
        <v>83</v>
      </c>
      <c r="O91" s="18" t="s">
        <v>69</v>
      </c>
      <c r="P91" s="30">
        <v>2</v>
      </c>
      <c r="Q91" s="30">
        <v>2</v>
      </c>
      <c r="R91" s="26">
        <v>10</v>
      </c>
      <c r="S91" s="26">
        <v>0.52629999999999999</v>
      </c>
      <c r="T91" s="26">
        <v>31.81</v>
      </c>
      <c r="U91" s="26">
        <v>3.9929999999999999</v>
      </c>
      <c r="V91" s="26">
        <v>126</v>
      </c>
      <c r="W91" s="26">
        <v>358.3</v>
      </c>
      <c r="X91" s="26">
        <v>8.3759999999999994</v>
      </c>
      <c r="Y91" s="26" t="s">
        <v>47</v>
      </c>
      <c r="Z91" s="26" t="s">
        <v>47</v>
      </c>
      <c r="AA91" s="18">
        <v>779.3</v>
      </c>
    </row>
    <row r="92" spans="4:27">
      <c r="M92" s="33" t="s">
        <v>77</v>
      </c>
      <c r="N92" t="s">
        <v>83</v>
      </c>
      <c r="O92" s="18" t="s">
        <v>69</v>
      </c>
      <c r="P92" s="30">
        <v>2</v>
      </c>
      <c r="Q92" s="30">
        <v>2</v>
      </c>
      <c r="R92" s="26">
        <v>11</v>
      </c>
      <c r="S92" s="26">
        <v>0.72140000000000004</v>
      </c>
      <c r="T92" s="26">
        <v>40.090000000000003</v>
      </c>
      <c r="U92" s="26">
        <v>3.9950000000000001</v>
      </c>
      <c r="V92" s="26">
        <v>123.4</v>
      </c>
      <c r="W92" s="26">
        <v>326.60000000000002</v>
      </c>
      <c r="X92" s="26">
        <v>11.48</v>
      </c>
      <c r="Y92" s="26" t="s">
        <v>47</v>
      </c>
      <c r="Z92" s="26" t="s">
        <v>47</v>
      </c>
      <c r="AA92" s="18">
        <v>982.2</v>
      </c>
    </row>
    <row r="93" spans="4:27">
      <c r="M93" s="33" t="s">
        <v>77</v>
      </c>
      <c r="N93" t="s">
        <v>83</v>
      </c>
      <c r="O93" s="18" t="s">
        <v>69</v>
      </c>
      <c r="P93" s="30">
        <v>2</v>
      </c>
      <c r="Q93" s="30">
        <v>2</v>
      </c>
      <c r="R93" s="26">
        <v>12</v>
      </c>
      <c r="S93" s="26">
        <v>0.98880000000000001</v>
      </c>
      <c r="T93" s="26">
        <v>48.9</v>
      </c>
      <c r="U93" s="26">
        <v>3.9990000000000001</v>
      </c>
      <c r="V93" s="26">
        <v>118.5</v>
      </c>
      <c r="W93" s="26">
        <v>287.3</v>
      </c>
      <c r="X93" s="26">
        <v>15.74</v>
      </c>
      <c r="Y93" s="26" t="s">
        <v>47</v>
      </c>
      <c r="Z93" s="26" t="s">
        <v>47</v>
      </c>
      <c r="AA93" s="21">
        <v>1198</v>
      </c>
    </row>
    <row r="94" spans="4:27">
      <c r="M94" s="33" t="s">
        <v>77</v>
      </c>
      <c r="N94" t="s">
        <v>83</v>
      </c>
      <c r="O94" s="18" t="s">
        <v>69</v>
      </c>
      <c r="P94" s="30">
        <v>2</v>
      </c>
      <c r="Q94" s="30">
        <v>2</v>
      </c>
      <c r="R94" s="26">
        <v>13</v>
      </c>
      <c r="S94" s="26">
        <v>1.3560000000000001</v>
      </c>
      <c r="T94" s="26">
        <v>56.24</v>
      </c>
      <c r="U94" s="26">
        <v>3.9969999999999999</v>
      </c>
      <c r="V94" s="26">
        <v>113.1</v>
      </c>
      <c r="W94" s="26">
        <v>234.8</v>
      </c>
      <c r="X94" s="26">
        <v>21.58</v>
      </c>
      <c r="Y94" s="26" t="s">
        <v>47</v>
      </c>
      <c r="Z94" s="26" t="s">
        <v>47</v>
      </c>
      <c r="AA94" s="21">
        <v>1378</v>
      </c>
    </row>
    <row r="95" spans="4:27">
      <c r="M95" s="33" t="s">
        <v>77</v>
      </c>
      <c r="N95" t="s">
        <v>83</v>
      </c>
      <c r="O95" s="18" t="s">
        <v>69</v>
      </c>
      <c r="P95" s="30">
        <v>2</v>
      </c>
      <c r="Q95" s="30">
        <v>2</v>
      </c>
      <c r="R95" s="26">
        <v>14</v>
      </c>
      <c r="S95" s="26">
        <v>1.859</v>
      </c>
      <c r="T95" s="26">
        <v>58.76</v>
      </c>
      <c r="U95" s="26">
        <v>4</v>
      </c>
      <c r="V95" s="26">
        <v>112.3</v>
      </c>
      <c r="W95" s="26">
        <v>163.69999999999999</v>
      </c>
      <c r="X95" s="26">
        <v>29.59</v>
      </c>
      <c r="Y95" s="26" t="s">
        <v>47</v>
      </c>
      <c r="Z95" s="26" t="s">
        <v>47</v>
      </c>
      <c r="AA95" s="21">
        <v>1440</v>
      </c>
    </row>
    <row r="96" spans="4:27">
      <c r="D96" s="2"/>
      <c r="M96" s="33" t="s">
        <v>77</v>
      </c>
      <c r="N96" t="s">
        <v>83</v>
      </c>
      <c r="O96" s="18" t="s">
        <v>69</v>
      </c>
      <c r="P96" s="30">
        <v>2</v>
      </c>
      <c r="Q96" s="30">
        <v>2</v>
      </c>
      <c r="R96" s="26">
        <v>15</v>
      </c>
      <c r="S96" s="26">
        <v>2.5459999999999998</v>
      </c>
      <c r="T96" s="26">
        <v>64.650000000000006</v>
      </c>
      <c r="U96" s="26">
        <v>3.9969999999999999</v>
      </c>
      <c r="V96" s="26">
        <v>105.3</v>
      </c>
      <c r="W96" s="26">
        <v>119.9</v>
      </c>
      <c r="X96" s="26">
        <v>40.520000000000003</v>
      </c>
      <c r="Y96" s="26" t="s">
        <v>47</v>
      </c>
      <c r="Z96" s="26" t="s">
        <v>47</v>
      </c>
      <c r="AA96" s="21">
        <v>1584</v>
      </c>
    </row>
    <row r="97" spans="13:27">
      <c r="M97" s="33" t="s">
        <v>77</v>
      </c>
      <c r="N97" t="s">
        <v>83</v>
      </c>
      <c r="O97" s="18" t="s">
        <v>69</v>
      </c>
      <c r="P97" s="30">
        <v>2</v>
      </c>
      <c r="Q97" s="30">
        <v>2</v>
      </c>
      <c r="R97" s="26">
        <v>16</v>
      </c>
      <c r="S97" s="26">
        <v>3.4870000000000001</v>
      </c>
      <c r="T97" s="26">
        <v>73.89</v>
      </c>
      <c r="U97" s="26">
        <v>3.9969999999999999</v>
      </c>
      <c r="V97" s="26">
        <v>93.48</v>
      </c>
      <c r="W97" s="26">
        <v>94.8</v>
      </c>
      <c r="X97" s="26">
        <v>55.5</v>
      </c>
      <c r="Y97" s="26" t="s">
        <v>47</v>
      </c>
      <c r="Z97" s="26" t="s">
        <v>47</v>
      </c>
      <c r="AA97" s="21">
        <v>1810</v>
      </c>
    </row>
    <row r="98" spans="13:27">
      <c r="M98" s="33" t="s">
        <v>77</v>
      </c>
      <c r="N98" t="s">
        <v>83</v>
      </c>
      <c r="O98" s="18" t="s">
        <v>69</v>
      </c>
      <c r="P98" s="30">
        <v>2</v>
      </c>
      <c r="Q98" s="30">
        <v>2</v>
      </c>
      <c r="R98" s="26">
        <v>17</v>
      </c>
      <c r="S98" s="26">
        <v>4.7779999999999996</v>
      </c>
      <c r="T98" s="26">
        <v>83.65</v>
      </c>
      <c r="U98" s="26">
        <v>3.9950000000000001</v>
      </c>
      <c r="V98" s="26">
        <v>80.25</v>
      </c>
      <c r="W98" s="26">
        <v>75.23</v>
      </c>
      <c r="X98" s="26">
        <v>76.05</v>
      </c>
      <c r="Y98" s="26" t="s">
        <v>47</v>
      </c>
      <c r="Z98" s="26" t="s">
        <v>47</v>
      </c>
      <c r="AA98" s="21">
        <v>2050</v>
      </c>
    </row>
    <row r="99" spans="13:27">
      <c r="M99" s="33" t="s">
        <v>77</v>
      </c>
      <c r="N99" t="s">
        <v>83</v>
      </c>
      <c r="O99" s="18" t="s">
        <v>69</v>
      </c>
      <c r="P99" s="30">
        <v>2</v>
      </c>
      <c r="Q99" s="30">
        <v>2</v>
      </c>
      <c r="R99" s="26">
        <v>18</v>
      </c>
      <c r="S99" s="26">
        <v>6.5510000000000002</v>
      </c>
      <c r="T99" s="26">
        <v>93.35</v>
      </c>
      <c r="U99" s="26">
        <v>3.9940000000000002</v>
      </c>
      <c r="V99" s="26">
        <v>68.900000000000006</v>
      </c>
      <c r="W99" s="26">
        <v>57.18</v>
      </c>
      <c r="X99" s="26">
        <v>104.3</v>
      </c>
      <c r="Y99" s="26" t="s">
        <v>47</v>
      </c>
      <c r="Z99" s="26" t="s">
        <v>47</v>
      </c>
      <c r="AA99" s="21">
        <v>2287</v>
      </c>
    </row>
    <row r="100" spans="13:27">
      <c r="M100" s="33" t="s">
        <v>77</v>
      </c>
      <c r="N100" t="s">
        <v>83</v>
      </c>
      <c r="O100" s="18" t="s">
        <v>69</v>
      </c>
      <c r="P100" s="30">
        <v>2</v>
      </c>
      <c r="Q100" s="30">
        <v>2</v>
      </c>
      <c r="R100" s="26">
        <v>19</v>
      </c>
      <c r="S100" s="26">
        <v>8.9809999999999999</v>
      </c>
      <c r="T100" s="26">
        <v>104.5</v>
      </c>
      <c r="U100" s="26">
        <v>3.996</v>
      </c>
      <c r="V100" s="26">
        <v>60</v>
      </c>
      <c r="W100" s="26">
        <v>41.72</v>
      </c>
      <c r="X100" s="26">
        <v>142.9</v>
      </c>
      <c r="Y100" s="26" t="s">
        <v>47</v>
      </c>
      <c r="Z100" s="26" t="s">
        <v>47</v>
      </c>
      <c r="AA100" s="21">
        <v>2559</v>
      </c>
    </row>
    <row r="101" spans="13:27">
      <c r="M101" s="33" t="s">
        <v>77</v>
      </c>
      <c r="N101" t="s">
        <v>83</v>
      </c>
      <c r="O101" s="18" t="s">
        <v>69</v>
      </c>
      <c r="P101" s="28">
        <v>2</v>
      </c>
      <c r="Q101" s="30">
        <v>2</v>
      </c>
      <c r="R101" s="26">
        <v>20</v>
      </c>
      <c r="S101" s="26">
        <v>12.31</v>
      </c>
      <c r="T101" s="26">
        <v>117.7</v>
      </c>
      <c r="U101" s="26">
        <v>3.996</v>
      </c>
      <c r="V101" s="26">
        <v>52.34</v>
      </c>
      <c r="W101" s="26">
        <v>29.48</v>
      </c>
      <c r="X101" s="26">
        <v>195.9</v>
      </c>
      <c r="Y101" s="26" t="s">
        <v>47</v>
      </c>
      <c r="Z101" s="26" t="s">
        <v>47</v>
      </c>
      <c r="AA101" s="21">
        <v>2884</v>
      </c>
    </row>
    <row r="102" spans="13:27">
      <c r="M102" s="33" t="s">
        <v>77</v>
      </c>
      <c r="N102" t="s">
        <v>83</v>
      </c>
      <c r="O102" s="18" t="s">
        <v>69</v>
      </c>
      <c r="P102" s="26">
        <v>3</v>
      </c>
      <c r="Q102" s="30">
        <v>2</v>
      </c>
      <c r="R102" s="26">
        <v>1</v>
      </c>
      <c r="S102" s="26">
        <v>3.1350000000000003E-2</v>
      </c>
      <c r="T102" s="26">
        <v>0.85870000000000002</v>
      </c>
      <c r="U102" s="26">
        <v>3.9980000000000002</v>
      </c>
      <c r="V102" s="26">
        <v>128.9</v>
      </c>
      <c r="W102" s="26">
        <v>114.1</v>
      </c>
      <c r="X102" s="26">
        <v>0.499</v>
      </c>
      <c r="Y102" s="26" t="s">
        <v>47</v>
      </c>
      <c r="Z102" s="26" t="s">
        <v>47</v>
      </c>
      <c r="AA102" s="18">
        <v>21.04</v>
      </c>
    </row>
    <row r="103" spans="13:27">
      <c r="M103" s="33" t="s">
        <v>77</v>
      </c>
      <c r="N103" t="s">
        <v>83</v>
      </c>
      <c r="O103" s="18" t="s">
        <v>69</v>
      </c>
      <c r="P103" s="26">
        <v>3</v>
      </c>
      <c r="Q103" s="30">
        <v>2</v>
      </c>
      <c r="R103" s="26">
        <v>2</v>
      </c>
      <c r="S103" s="26">
        <v>4.2380000000000001E-2</v>
      </c>
      <c r="T103" s="26">
        <v>2.1070000000000002</v>
      </c>
      <c r="U103" s="26">
        <v>3.9980000000000002</v>
      </c>
      <c r="V103" s="26">
        <v>116.6</v>
      </c>
      <c r="W103" s="26">
        <v>289.8</v>
      </c>
      <c r="X103" s="26">
        <v>0.67449999999999999</v>
      </c>
      <c r="Y103" s="26" t="s">
        <v>47</v>
      </c>
      <c r="Z103" s="26" t="s">
        <v>47</v>
      </c>
      <c r="AA103" s="18">
        <v>51.62</v>
      </c>
    </row>
    <row r="104" spans="13:27">
      <c r="M104" s="33" t="s">
        <v>77</v>
      </c>
      <c r="N104" t="s">
        <v>83</v>
      </c>
      <c r="O104" s="18" t="s">
        <v>69</v>
      </c>
      <c r="P104" s="26">
        <v>3</v>
      </c>
      <c r="Q104" s="30">
        <v>2</v>
      </c>
      <c r="R104" s="26">
        <v>3</v>
      </c>
      <c r="S104" s="26">
        <v>5.7860000000000002E-2</v>
      </c>
      <c r="T104" s="26">
        <v>3.3149999999999999</v>
      </c>
      <c r="U104" s="26">
        <v>3.9980000000000002</v>
      </c>
      <c r="V104" s="26">
        <v>115.4</v>
      </c>
      <c r="W104" s="26">
        <v>341</v>
      </c>
      <c r="X104" s="26">
        <v>0.92079999999999995</v>
      </c>
      <c r="Y104" s="26" t="s">
        <v>47</v>
      </c>
      <c r="Z104" s="26" t="s">
        <v>47</v>
      </c>
      <c r="AA104" s="18">
        <v>81.22</v>
      </c>
    </row>
    <row r="105" spans="13:27">
      <c r="M105" s="33" t="s">
        <v>77</v>
      </c>
      <c r="N105" t="s">
        <v>83</v>
      </c>
      <c r="O105" s="18" t="s">
        <v>69</v>
      </c>
      <c r="P105" s="26">
        <v>3</v>
      </c>
      <c r="Q105" s="30">
        <v>2</v>
      </c>
      <c r="R105" s="26">
        <v>4</v>
      </c>
      <c r="S105" s="26">
        <v>7.9310000000000005E-2</v>
      </c>
      <c r="T105" s="26">
        <v>4.7809999999999997</v>
      </c>
      <c r="U105" s="26">
        <v>3.9980000000000002</v>
      </c>
      <c r="V105" s="26">
        <v>115.6</v>
      </c>
      <c r="W105" s="26">
        <v>360.7</v>
      </c>
      <c r="X105" s="26">
        <v>1.262</v>
      </c>
      <c r="Y105" s="26" t="s">
        <v>47</v>
      </c>
      <c r="Z105" s="26" t="s">
        <v>47</v>
      </c>
      <c r="AA105" s="18">
        <v>117.1</v>
      </c>
    </row>
    <row r="106" spans="13:27">
      <c r="M106" s="33" t="s">
        <v>77</v>
      </c>
      <c r="N106" t="s">
        <v>83</v>
      </c>
      <c r="O106" s="18" t="s">
        <v>69</v>
      </c>
      <c r="P106" s="26">
        <v>3</v>
      </c>
      <c r="Q106" s="30">
        <v>2</v>
      </c>
      <c r="R106" s="26">
        <v>5</v>
      </c>
      <c r="S106" s="26">
        <v>0.1087</v>
      </c>
      <c r="T106" s="26">
        <v>6.7089999999999996</v>
      </c>
      <c r="U106" s="26">
        <v>3.9990000000000001</v>
      </c>
      <c r="V106" s="26">
        <v>116.1</v>
      </c>
      <c r="W106" s="26">
        <v>369.9</v>
      </c>
      <c r="X106" s="26">
        <v>1.73</v>
      </c>
      <c r="Y106" s="26" t="s">
        <v>47</v>
      </c>
      <c r="Z106" s="26" t="s">
        <v>47</v>
      </c>
      <c r="AA106" s="18">
        <v>164.4</v>
      </c>
    </row>
    <row r="107" spans="13:27">
      <c r="M107" s="33" t="s">
        <v>77</v>
      </c>
      <c r="N107" t="s">
        <v>83</v>
      </c>
      <c r="O107" s="18" t="s">
        <v>69</v>
      </c>
      <c r="P107" s="26">
        <v>3</v>
      </c>
      <c r="Q107" s="30">
        <v>2</v>
      </c>
      <c r="R107" s="26">
        <v>6</v>
      </c>
      <c r="S107" s="26">
        <v>0.14899999999999999</v>
      </c>
      <c r="T107" s="26">
        <v>9.282</v>
      </c>
      <c r="U107" s="26">
        <v>3.9990000000000001</v>
      </c>
      <c r="V107" s="26">
        <v>116.7</v>
      </c>
      <c r="W107" s="26">
        <v>373.5</v>
      </c>
      <c r="X107" s="26">
        <v>2.3719999999999999</v>
      </c>
      <c r="Y107" s="26" t="s">
        <v>47</v>
      </c>
      <c r="Z107" s="26" t="s">
        <v>47</v>
      </c>
      <c r="AA107" s="18">
        <v>227.4</v>
      </c>
    </row>
    <row r="108" spans="13:27">
      <c r="M108" s="33" t="s">
        <v>77</v>
      </c>
      <c r="N108" t="s">
        <v>83</v>
      </c>
      <c r="O108" s="18" t="s">
        <v>69</v>
      </c>
      <c r="P108" s="26">
        <v>3</v>
      </c>
      <c r="Q108" s="30">
        <v>2</v>
      </c>
      <c r="R108" s="26">
        <v>7</v>
      </c>
      <c r="S108" s="26">
        <v>0.20430000000000001</v>
      </c>
      <c r="T108" s="26">
        <v>12.66</v>
      </c>
      <c r="U108" s="26">
        <v>3.9980000000000002</v>
      </c>
      <c r="V108" s="26">
        <v>116.9</v>
      </c>
      <c r="W108" s="26">
        <v>371.3</v>
      </c>
      <c r="X108" s="26">
        <v>3.2519999999999998</v>
      </c>
      <c r="Y108" s="26" t="s">
        <v>47</v>
      </c>
      <c r="Z108" s="26" t="s">
        <v>47</v>
      </c>
      <c r="AA108" s="18">
        <v>310.10000000000002</v>
      </c>
    </row>
    <row r="109" spans="13:27">
      <c r="M109" s="33" t="s">
        <v>77</v>
      </c>
      <c r="N109" t="s">
        <v>83</v>
      </c>
      <c r="O109" s="18" t="s">
        <v>69</v>
      </c>
      <c r="P109" s="26">
        <v>3</v>
      </c>
      <c r="Q109" s="30">
        <v>2</v>
      </c>
      <c r="R109" s="26">
        <v>8</v>
      </c>
      <c r="S109" s="26">
        <v>0.28010000000000002</v>
      </c>
      <c r="T109" s="26">
        <v>17.04</v>
      </c>
      <c r="U109" s="26">
        <v>4</v>
      </c>
      <c r="V109" s="26">
        <v>117.1</v>
      </c>
      <c r="W109" s="26">
        <v>363.8</v>
      </c>
      <c r="X109" s="26">
        <v>4.4569999999999999</v>
      </c>
      <c r="Y109" s="26" t="s">
        <v>47</v>
      </c>
      <c r="Z109" s="26" t="s">
        <v>47</v>
      </c>
      <c r="AA109" s="18">
        <v>417.4</v>
      </c>
    </row>
    <row r="110" spans="13:27">
      <c r="M110" s="33" t="s">
        <v>77</v>
      </c>
      <c r="N110" t="s">
        <v>83</v>
      </c>
      <c r="O110" s="18" t="s">
        <v>69</v>
      </c>
      <c r="P110" s="26">
        <v>3</v>
      </c>
      <c r="Q110" s="30">
        <v>2</v>
      </c>
      <c r="R110" s="26">
        <v>9</v>
      </c>
      <c r="S110" s="26">
        <v>0.38390000000000002</v>
      </c>
      <c r="T110" s="26">
        <v>22.61</v>
      </c>
      <c r="U110" s="26">
        <v>4</v>
      </c>
      <c r="V110" s="26">
        <v>117.3</v>
      </c>
      <c r="W110" s="26">
        <v>351</v>
      </c>
      <c r="X110" s="26">
        <v>6.11</v>
      </c>
      <c r="Y110" s="26" t="s">
        <v>47</v>
      </c>
      <c r="Z110" s="26" t="s">
        <v>47</v>
      </c>
      <c r="AA110" s="18">
        <v>554</v>
      </c>
    </row>
    <row r="111" spans="13:27">
      <c r="M111" s="33" t="s">
        <v>77</v>
      </c>
      <c r="N111" t="s">
        <v>83</v>
      </c>
      <c r="O111" s="18" t="s">
        <v>69</v>
      </c>
      <c r="P111" s="26">
        <v>3</v>
      </c>
      <c r="Q111" s="30">
        <v>2</v>
      </c>
      <c r="R111" s="26">
        <v>10</v>
      </c>
      <c r="S111" s="26">
        <v>0.52629999999999999</v>
      </c>
      <c r="T111" s="26">
        <v>29.4</v>
      </c>
      <c r="U111" s="26">
        <v>3.9969999999999999</v>
      </c>
      <c r="V111" s="26">
        <v>116.9</v>
      </c>
      <c r="W111" s="26">
        <v>331</v>
      </c>
      <c r="X111" s="26">
        <v>8.3759999999999994</v>
      </c>
      <c r="Y111" s="26" t="s">
        <v>47</v>
      </c>
      <c r="Z111" s="26" t="s">
        <v>47</v>
      </c>
      <c r="AA111" s="18">
        <v>720.5</v>
      </c>
    </row>
    <row r="112" spans="13:27">
      <c r="M112" s="33" t="s">
        <v>77</v>
      </c>
      <c r="N112" t="s">
        <v>83</v>
      </c>
      <c r="O112" s="18" t="s">
        <v>69</v>
      </c>
      <c r="P112" s="26">
        <v>3</v>
      </c>
      <c r="Q112" s="30">
        <v>2</v>
      </c>
      <c r="R112" s="26">
        <v>11</v>
      </c>
      <c r="S112" s="26">
        <v>0.72140000000000004</v>
      </c>
      <c r="T112" s="26">
        <v>37.130000000000003</v>
      </c>
      <c r="U112" s="26">
        <v>3.9990000000000001</v>
      </c>
      <c r="V112" s="26">
        <v>114.6</v>
      </c>
      <c r="W112" s="26">
        <v>302.39999999999998</v>
      </c>
      <c r="X112" s="26">
        <v>11.48</v>
      </c>
      <c r="Y112" s="26" t="s">
        <v>47</v>
      </c>
      <c r="Z112" s="26" t="s">
        <v>47</v>
      </c>
      <c r="AA112" s="18">
        <v>909.9</v>
      </c>
    </row>
    <row r="113" spans="13:28">
      <c r="M113" s="33" t="s">
        <v>77</v>
      </c>
      <c r="N113" t="s">
        <v>83</v>
      </c>
      <c r="O113" s="18" t="s">
        <v>69</v>
      </c>
      <c r="P113" s="26">
        <v>3</v>
      </c>
      <c r="Q113" s="30">
        <v>2</v>
      </c>
      <c r="R113" s="26">
        <v>12</v>
      </c>
      <c r="S113" s="26">
        <v>0.98880000000000001</v>
      </c>
      <c r="T113" s="26">
        <v>45.4</v>
      </c>
      <c r="U113" s="26">
        <v>4.0010000000000003</v>
      </c>
      <c r="V113" s="26">
        <v>110.5</v>
      </c>
      <c r="W113" s="26">
        <v>266.5</v>
      </c>
      <c r="X113" s="26">
        <v>15.74</v>
      </c>
      <c r="Y113" s="26" t="s">
        <v>47</v>
      </c>
      <c r="Z113" s="26" t="s">
        <v>47</v>
      </c>
      <c r="AA113" s="21">
        <v>1112</v>
      </c>
    </row>
    <row r="114" spans="13:28">
      <c r="M114" s="33" t="s">
        <v>77</v>
      </c>
      <c r="N114" t="s">
        <v>83</v>
      </c>
      <c r="O114" s="18" t="s">
        <v>69</v>
      </c>
      <c r="P114" s="26">
        <v>3</v>
      </c>
      <c r="Q114" s="30">
        <v>2</v>
      </c>
      <c r="R114" s="26">
        <v>13</v>
      </c>
      <c r="S114" s="26">
        <v>1.357</v>
      </c>
      <c r="T114" s="26">
        <v>50.94</v>
      </c>
      <c r="U114" s="26">
        <v>3.996</v>
      </c>
      <c r="V114" s="26">
        <v>108.4</v>
      </c>
      <c r="W114" s="26">
        <v>209.6</v>
      </c>
      <c r="X114" s="26">
        <v>21.59</v>
      </c>
      <c r="Y114" s="26" t="s">
        <v>47</v>
      </c>
      <c r="Z114" s="26" t="s">
        <v>47</v>
      </c>
      <c r="AA114" s="21">
        <v>1248</v>
      </c>
    </row>
    <row r="115" spans="13:28">
      <c r="M115" s="33" t="s">
        <v>77</v>
      </c>
      <c r="N115" t="s">
        <v>83</v>
      </c>
      <c r="O115" s="18" t="s">
        <v>69</v>
      </c>
      <c r="P115" s="26">
        <v>3</v>
      </c>
      <c r="Q115" s="30">
        <v>2</v>
      </c>
      <c r="R115" s="26">
        <v>14</v>
      </c>
      <c r="S115" s="26">
        <v>1.859</v>
      </c>
      <c r="T115" s="26">
        <v>53.62</v>
      </c>
      <c r="U115" s="26">
        <v>3.9990000000000001</v>
      </c>
      <c r="V115" s="26">
        <v>107.5</v>
      </c>
      <c r="W115" s="26">
        <v>145.9</v>
      </c>
      <c r="X115" s="26">
        <v>29.59</v>
      </c>
      <c r="Y115" s="26" t="s">
        <v>47</v>
      </c>
      <c r="Z115" s="26" t="s">
        <v>47</v>
      </c>
      <c r="AA115" s="21">
        <v>1314</v>
      </c>
    </row>
    <row r="116" spans="13:28">
      <c r="M116" s="33" t="s">
        <v>77</v>
      </c>
      <c r="N116" t="s">
        <v>83</v>
      </c>
      <c r="O116" s="18" t="s">
        <v>69</v>
      </c>
      <c r="P116" s="26">
        <v>3</v>
      </c>
      <c r="Q116" s="30">
        <v>2</v>
      </c>
      <c r="R116" s="26">
        <v>15</v>
      </c>
      <c r="S116" s="26">
        <v>2.5459999999999998</v>
      </c>
      <c r="T116" s="26">
        <v>60.34</v>
      </c>
      <c r="U116" s="26">
        <v>4.0019999999999998</v>
      </c>
      <c r="V116" s="26">
        <v>99.84</v>
      </c>
      <c r="W116" s="26">
        <v>110.5</v>
      </c>
      <c r="X116" s="26">
        <v>40.520000000000003</v>
      </c>
      <c r="Y116" s="26" t="s">
        <v>47</v>
      </c>
      <c r="Z116" s="26" t="s">
        <v>47</v>
      </c>
      <c r="AA116" s="21">
        <v>1479</v>
      </c>
    </row>
    <row r="117" spans="13:28">
      <c r="M117" s="33" t="s">
        <v>77</v>
      </c>
      <c r="N117" t="s">
        <v>83</v>
      </c>
      <c r="O117" s="18" t="s">
        <v>69</v>
      </c>
      <c r="P117" s="26">
        <v>3</v>
      </c>
      <c r="Q117" s="30">
        <v>2</v>
      </c>
      <c r="R117" s="26">
        <v>16</v>
      </c>
      <c r="S117" s="26">
        <v>3.4870000000000001</v>
      </c>
      <c r="T117" s="26">
        <v>69.5</v>
      </c>
      <c r="U117" s="26">
        <v>4</v>
      </c>
      <c r="V117" s="26">
        <v>88.3</v>
      </c>
      <c r="W117" s="26">
        <v>88.82</v>
      </c>
      <c r="X117" s="26">
        <v>55.49</v>
      </c>
      <c r="Y117" s="26" t="s">
        <v>47</v>
      </c>
      <c r="Z117" s="26" t="s">
        <v>47</v>
      </c>
      <c r="AA117" s="21">
        <v>1703</v>
      </c>
    </row>
    <row r="118" spans="13:28">
      <c r="M118" s="33" t="s">
        <v>77</v>
      </c>
      <c r="N118" t="s">
        <v>83</v>
      </c>
      <c r="O118" s="18" t="s">
        <v>69</v>
      </c>
      <c r="P118" s="26">
        <v>3</v>
      </c>
      <c r="Q118" s="30">
        <v>2</v>
      </c>
      <c r="R118" s="26">
        <v>17</v>
      </c>
      <c r="S118" s="26">
        <v>4.7779999999999996</v>
      </c>
      <c r="T118" s="26">
        <v>78.680000000000007</v>
      </c>
      <c r="U118" s="26">
        <v>4</v>
      </c>
      <c r="V118" s="26">
        <v>75.540000000000006</v>
      </c>
      <c r="W118" s="26">
        <v>70.709999999999994</v>
      </c>
      <c r="X118" s="26">
        <v>76.040000000000006</v>
      </c>
      <c r="Y118" s="26" t="s">
        <v>47</v>
      </c>
      <c r="Z118" s="26" t="s">
        <v>47</v>
      </c>
      <c r="AA118" s="21">
        <v>1928</v>
      </c>
    </row>
    <row r="119" spans="13:28">
      <c r="M119" s="33" t="s">
        <v>77</v>
      </c>
      <c r="N119" t="s">
        <v>83</v>
      </c>
      <c r="O119" s="18" t="s">
        <v>69</v>
      </c>
      <c r="P119" s="26">
        <v>3</v>
      </c>
      <c r="Q119" s="30">
        <v>2</v>
      </c>
      <c r="R119" s="26">
        <v>18</v>
      </c>
      <c r="S119" s="26">
        <v>6.5510000000000002</v>
      </c>
      <c r="T119" s="26">
        <v>87.72</v>
      </c>
      <c r="U119" s="26">
        <v>3.9969999999999999</v>
      </c>
      <c r="V119" s="26">
        <v>64.8</v>
      </c>
      <c r="W119" s="26">
        <v>53.66</v>
      </c>
      <c r="X119" s="26">
        <v>104.3</v>
      </c>
      <c r="Y119" s="26" t="s">
        <v>47</v>
      </c>
      <c r="Z119" s="26" t="s">
        <v>47</v>
      </c>
      <c r="AA119" s="21">
        <v>2149</v>
      </c>
    </row>
    <row r="120" spans="13:28">
      <c r="M120" s="33" t="s">
        <v>77</v>
      </c>
      <c r="N120" t="s">
        <v>83</v>
      </c>
      <c r="O120" s="18" t="s">
        <v>69</v>
      </c>
      <c r="P120" s="26">
        <v>3</v>
      </c>
      <c r="Q120" s="30">
        <v>2</v>
      </c>
      <c r="R120" s="26">
        <v>19</v>
      </c>
      <c r="S120" s="26">
        <v>8.9809999999999999</v>
      </c>
      <c r="T120" s="26">
        <v>98.44</v>
      </c>
      <c r="U120" s="26">
        <v>3.9990000000000001</v>
      </c>
      <c r="V120" s="26">
        <v>56.64</v>
      </c>
      <c r="W120" s="26">
        <v>39.18</v>
      </c>
      <c r="X120" s="26">
        <v>142.9</v>
      </c>
      <c r="Y120" s="26" t="s">
        <v>47</v>
      </c>
      <c r="Z120" s="26" t="s">
        <v>47</v>
      </c>
      <c r="AA120" s="21">
        <v>2412</v>
      </c>
    </row>
    <row r="121" spans="13:28">
      <c r="M121" s="33" t="s">
        <v>77</v>
      </c>
      <c r="N121" t="s">
        <v>83</v>
      </c>
      <c r="O121" s="19" t="s">
        <v>69</v>
      </c>
      <c r="P121" s="28">
        <v>3</v>
      </c>
      <c r="Q121" s="28">
        <v>2</v>
      </c>
      <c r="R121" s="28">
        <v>20</v>
      </c>
      <c r="S121" s="28">
        <v>12.31</v>
      </c>
      <c r="T121" s="28">
        <v>111.4</v>
      </c>
      <c r="U121" s="28">
        <v>4</v>
      </c>
      <c r="V121" s="28">
        <v>49.63</v>
      </c>
      <c r="W121" s="28">
        <v>27.74</v>
      </c>
      <c r="X121" s="28">
        <v>195.9</v>
      </c>
      <c r="Y121" s="28" t="s">
        <v>47</v>
      </c>
      <c r="Z121" s="28" t="s">
        <v>47</v>
      </c>
      <c r="AA121" s="22">
        <v>2730</v>
      </c>
      <c r="AB121" s="19"/>
    </row>
    <row r="122" spans="13:28">
      <c r="M122" s="33" t="s">
        <v>78</v>
      </c>
      <c r="N122" t="s">
        <v>83</v>
      </c>
      <c r="O122" s="30" t="s">
        <v>69</v>
      </c>
      <c r="P122" s="30">
        <v>1</v>
      </c>
      <c r="Q122" s="30">
        <v>1</v>
      </c>
      <c r="R122" s="26">
        <v>1</v>
      </c>
      <c r="S122" s="26">
        <v>1</v>
      </c>
      <c r="T122" s="26">
        <v>99.88</v>
      </c>
      <c r="U122" s="26">
        <v>3.9329999999999998</v>
      </c>
      <c r="V122" s="26" t="s">
        <v>47</v>
      </c>
      <c r="W122" s="26" t="s">
        <v>47</v>
      </c>
      <c r="X122" s="26">
        <v>154</v>
      </c>
      <c r="Y122" s="26">
        <v>99.87</v>
      </c>
      <c r="Z122" s="26">
        <v>0.38219999999999998</v>
      </c>
      <c r="AA122" s="21">
        <v>2447</v>
      </c>
    </row>
    <row r="123" spans="13:28">
      <c r="M123" s="33" t="s">
        <v>78</v>
      </c>
      <c r="N123" t="s">
        <v>83</v>
      </c>
      <c r="O123" s="30" t="s">
        <v>69</v>
      </c>
      <c r="P123" s="30">
        <v>1</v>
      </c>
      <c r="Q123" s="30">
        <v>1</v>
      </c>
      <c r="R123" s="26">
        <v>2</v>
      </c>
      <c r="S123" s="26">
        <v>1.371</v>
      </c>
      <c r="T123" s="26">
        <v>105.3</v>
      </c>
      <c r="U123" s="26">
        <v>3.9340000000000002</v>
      </c>
      <c r="V123" s="26" t="s">
        <v>47</v>
      </c>
      <c r="W123" s="26" t="s">
        <v>47</v>
      </c>
      <c r="X123" s="26">
        <v>408.8</v>
      </c>
      <c r="Y123" s="26">
        <v>76.8</v>
      </c>
      <c r="Z123" s="26">
        <v>0.52380000000000004</v>
      </c>
      <c r="AA123" s="21">
        <v>2579</v>
      </c>
    </row>
    <row r="124" spans="13:28">
      <c r="M124" s="33" t="s">
        <v>78</v>
      </c>
      <c r="N124" t="s">
        <v>83</v>
      </c>
      <c r="O124" s="30" t="s">
        <v>69</v>
      </c>
      <c r="P124" s="30">
        <v>1</v>
      </c>
      <c r="Q124" s="30">
        <v>1</v>
      </c>
      <c r="R124" s="26">
        <v>3</v>
      </c>
      <c r="S124" s="26">
        <v>1.879</v>
      </c>
      <c r="T124" s="26">
        <v>111.3</v>
      </c>
      <c r="U124" s="26">
        <v>3.9340000000000002</v>
      </c>
      <c r="V124" s="26" t="s">
        <v>47</v>
      </c>
      <c r="W124" s="26" t="s">
        <v>47</v>
      </c>
      <c r="X124" s="26">
        <v>758.1</v>
      </c>
      <c r="Y124" s="26">
        <v>59.22</v>
      </c>
      <c r="Z124" s="26">
        <v>0.71799999999999997</v>
      </c>
      <c r="AA124" s="21">
        <v>2726</v>
      </c>
    </row>
    <row r="125" spans="13:28">
      <c r="M125" s="33" t="s">
        <v>78</v>
      </c>
      <c r="N125" t="s">
        <v>83</v>
      </c>
      <c r="O125" s="30" t="s">
        <v>69</v>
      </c>
      <c r="P125" s="30">
        <v>1</v>
      </c>
      <c r="Q125" s="30">
        <v>1</v>
      </c>
      <c r="R125" s="26">
        <v>4</v>
      </c>
      <c r="S125" s="26">
        <v>2.5750000000000002</v>
      </c>
      <c r="T125" s="26">
        <v>120.2</v>
      </c>
      <c r="U125" s="26">
        <v>3.9369999999999998</v>
      </c>
      <c r="V125" s="26" t="s">
        <v>47</v>
      </c>
      <c r="W125" s="26" t="s">
        <v>47</v>
      </c>
      <c r="X125" s="27">
        <v>1237</v>
      </c>
      <c r="Y125" s="26">
        <v>46.66</v>
      </c>
      <c r="Z125" s="26">
        <v>0.98409999999999997</v>
      </c>
      <c r="AA125" s="21">
        <v>2944</v>
      </c>
    </row>
    <row r="126" spans="13:28">
      <c r="M126" s="33" t="s">
        <v>78</v>
      </c>
      <c r="N126" t="s">
        <v>83</v>
      </c>
      <c r="O126" s="30" t="s">
        <v>69</v>
      </c>
      <c r="P126" s="30">
        <v>1</v>
      </c>
      <c r="Q126" s="30">
        <v>1</v>
      </c>
      <c r="R126" s="26">
        <v>5</v>
      </c>
      <c r="S126" s="26">
        <v>3.53</v>
      </c>
      <c r="T126" s="26">
        <v>128.9</v>
      </c>
      <c r="U126" s="26">
        <v>3.9380000000000002</v>
      </c>
      <c r="V126" s="26" t="s">
        <v>47</v>
      </c>
      <c r="W126" s="26" t="s">
        <v>47</v>
      </c>
      <c r="X126" s="27">
        <v>1893</v>
      </c>
      <c r="Y126" s="26">
        <v>36.520000000000003</v>
      </c>
      <c r="Z126" s="26">
        <v>1.349</v>
      </c>
      <c r="AA126" s="21">
        <v>3159</v>
      </c>
    </row>
    <row r="127" spans="13:28">
      <c r="M127" s="33" t="s">
        <v>78</v>
      </c>
      <c r="N127" t="s">
        <v>83</v>
      </c>
      <c r="O127" s="30" t="s">
        <v>69</v>
      </c>
      <c r="P127" s="30">
        <v>1</v>
      </c>
      <c r="Q127" s="30">
        <v>1</v>
      </c>
      <c r="R127" s="26">
        <v>6</v>
      </c>
      <c r="S127" s="26">
        <v>4.8380000000000001</v>
      </c>
      <c r="T127" s="26">
        <v>139.80000000000001</v>
      </c>
      <c r="U127" s="26">
        <v>3.9390000000000001</v>
      </c>
      <c r="V127" s="26" t="s">
        <v>47</v>
      </c>
      <c r="W127" s="26" t="s">
        <v>47</v>
      </c>
      <c r="X127" s="27">
        <v>2792</v>
      </c>
      <c r="Y127" s="26">
        <v>28.89</v>
      </c>
      <c r="Z127" s="26">
        <v>1.849</v>
      </c>
      <c r="AA127" s="21">
        <v>3425</v>
      </c>
    </row>
    <row r="128" spans="13:28">
      <c r="M128" s="33" t="s">
        <v>78</v>
      </c>
      <c r="N128" t="s">
        <v>83</v>
      </c>
      <c r="O128" s="30" t="s">
        <v>69</v>
      </c>
      <c r="P128" s="30">
        <v>1</v>
      </c>
      <c r="Q128" s="30">
        <v>1</v>
      </c>
      <c r="R128" s="26">
        <v>7</v>
      </c>
      <c r="S128" s="26">
        <v>6.6319999999999997</v>
      </c>
      <c r="T128" s="26">
        <v>150.80000000000001</v>
      </c>
      <c r="U128" s="26">
        <v>3.9420000000000002</v>
      </c>
      <c r="V128" s="26" t="s">
        <v>47</v>
      </c>
      <c r="W128" s="26" t="s">
        <v>47</v>
      </c>
      <c r="X128" s="27">
        <v>4025</v>
      </c>
      <c r="Y128" s="26">
        <v>22.74</v>
      </c>
      <c r="Z128" s="26">
        <v>2.5350000000000001</v>
      </c>
      <c r="AA128" s="21">
        <v>3696</v>
      </c>
    </row>
    <row r="129" spans="13:27">
      <c r="M129" s="33" t="s">
        <v>78</v>
      </c>
      <c r="N129" t="s">
        <v>83</v>
      </c>
      <c r="O129" s="30" t="s">
        <v>69</v>
      </c>
      <c r="P129" s="30">
        <v>1</v>
      </c>
      <c r="Q129" s="30">
        <v>1</v>
      </c>
      <c r="R129" s="26">
        <v>8</v>
      </c>
      <c r="S129" s="26">
        <v>9.09</v>
      </c>
      <c r="T129" s="26">
        <v>163.6</v>
      </c>
      <c r="U129" s="26">
        <v>3.944</v>
      </c>
      <c r="V129" s="26" t="s">
        <v>47</v>
      </c>
      <c r="W129" s="26" t="s">
        <v>47</v>
      </c>
      <c r="X129" s="27">
        <v>5715</v>
      </c>
      <c r="Y129" s="26">
        <v>17.989999999999998</v>
      </c>
      <c r="Z129" s="26">
        <v>3.4740000000000002</v>
      </c>
      <c r="AA129" s="21">
        <v>4007</v>
      </c>
    </row>
    <row r="130" spans="13:27">
      <c r="M130" s="33" t="s">
        <v>78</v>
      </c>
      <c r="N130" t="s">
        <v>83</v>
      </c>
      <c r="O130" s="30" t="s">
        <v>69</v>
      </c>
      <c r="P130" s="30">
        <v>1</v>
      </c>
      <c r="Q130" s="30">
        <v>1</v>
      </c>
      <c r="R130" s="26">
        <v>9</v>
      </c>
      <c r="S130" s="26">
        <v>12.46</v>
      </c>
      <c r="T130" s="26">
        <v>178.2</v>
      </c>
      <c r="U130" s="26">
        <v>3.944</v>
      </c>
      <c r="V130" s="26" t="s">
        <v>47</v>
      </c>
      <c r="W130" s="26" t="s">
        <v>47</v>
      </c>
      <c r="X130" s="27">
        <v>8031</v>
      </c>
      <c r="Y130" s="26">
        <v>14.31</v>
      </c>
      <c r="Z130" s="26">
        <v>4.7619999999999996</v>
      </c>
      <c r="AA130" s="21">
        <v>4367</v>
      </c>
    </row>
    <row r="131" spans="13:27">
      <c r="M131" s="33" t="s">
        <v>78</v>
      </c>
      <c r="N131" t="s">
        <v>83</v>
      </c>
      <c r="O131" s="30" t="s">
        <v>69</v>
      </c>
      <c r="P131" s="30">
        <v>1</v>
      </c>
      <c r="Q131" s="30">
        <v>1</v>
      </c>
      <c r="R131" s="26">
        <v>10</v>
      </c>
      <c r="S131" s="26">
        <v>17.079999999999998</v>
      </c>
      <c r="T131" s="26">
        <v>193.8</v>
      </c>
      <c r="U131" s="26">
        <v>3.944</v>
      </c>
      <c r="V131" s="26" t="s">
        <v>47</v>
      </c>
      <c r="W131" s="26" t="s">
        <v>47</v>
      </c>
      <c r="X131" s="27">
        <v>11210</v>
      </c>
      <c r="Y131" s="26">
        <v>11.34</v>
      </c>
      <c r="Z131" s="26">
        <v>6.5279999999999996</v>
      </c>
      <c r="AA131" s="21">
        <v>4747</v>
      </c>
    </row>
    <row r="132" spans="13:27">
      <c r="M132" s="33" t="s">
        <v>78</v>
      </c>
      <c r="N132" t="s">
        <v>83</v>
      </c>
      <c r="O132" s="30" t="s">
        <v>69</v>
      </c>
      <c r="P132" s="30">
        <v>1</v>
      </c>
      <c r="Q132" s="30">
        <v>1</v>
      </c>
      <c r="R132" s="26">
        <v>11</v>
      </c>
      <c r="S132" s="26">
        <v>23.41</v>
      </c>
      <c r="T132" s="26">
        <v>211.7</v>
      </c>
      <c r="U132" s="26">
        <v>3.9470000000000001</v>
      </c>
      <c r="V132" s="26" t="s">
        <v>47</v>
      </c>
      <c r="W132" s="26" t="s">
        <v>47</v>
      </c>
      <c r="X132" s="27">
        <v>15560</v>
      </c>
      <c r="Y132" s="26">
        <v>9.0419999999999998</v>
      </c>
      <c r="Z132" s="26">
        <v>8.9489999999999998</v>
      </c>
      <c r="AA132" s="21">
        <v>5188</v>
      </c>
    </row>
    <row r="133" spans="13:27">
      <c r="M133" s="33" t="s">
        <v>78</v>
      </c>
      <c r="N133" t="s">
        <v>83</v>
      </c>
      <c r="O133" s="30" t="s">
        <v>69</v>
      </c>
      <c r="P133" s="30">
        <v>1</v>
      </c>
      <c r="Q133" s="30">
        <v>1</v>
      </c>
      <c r="R133" s="26">
        <v>12</v>
      </c>
      <c r="S133" s="26">
        <v>32.1</v>
      </c>
      <c r="T133" s="26">
        <v>233</v>
      </c>
      <c r="U133" s="26">
        <v>3.9489999999999998</v>
      </c>
      <c r="V133" s="26" t="s">
        <v>47</v>
      </c>
      <c r="W133" s="26" t="s">
        <v>47</v>
      </c>
      <c r="X133" s="27">
        <v>21520</v>
      </c>
      <c r="Y133" s="26">
        <v>7.2590000000000003</v>
      </c>
      <c r="Z133" s="26">
        <v>12.27</v>
      </c>
      <c r="AA133" s="21">
        <v>5709</v>
      </c>
    </row>
    <row r="134" spans="13:27">
      <c r="M134" s="33" t="s">
        <v>78</v>
      </c>
      <c r="N134" t="s">
        <v>83</v>
      </c>
      <c r="O134" s="30" t="s">
        <v>69</v>
      </c>
      <c r="P134" s="30">
        <v>1</v>
      </c>
      <c r="Q134" s="30">
        <v>1</v>
      </c>
      <c r="R134" s="26">
        <v>13</v>
      </c>
      <c r="S134" s="26">
        <v>43.99</v>
      </c>
      <c r="T134" s="26">
        <v>260.39999999999998</v>
      </c>
      <c r="U134" s="26">
        <v>3.952</v>
      </c>
      <c r="V134" s="26" t="s">
        <v>47</v>
      </c>
      <c r="W134" s="26" t="s">
        <v>47</v>
      </c>
      <c r="X134" s="27">
        <v>29700</v>
      </c>
      <c r="Y134" s="26">
        <v>5.92</v>
      </c>
      <c r="Z134" s="26">
        <v>16.809999999999999</v>
      </c>
      <c r="AA134" s="21">
        <v>6381</v>
      </c>
    </row>
    <row r="135" spans="13:27">
      <c r="M135" s="33" t="s">
        <v>78</v>
      </c>
      <c r="N135" t="s">
        <v>83</v>
      </c>
      <c r="O135" s="30" t="s">
        <v>69</v>
      </c>
      <c r="P135" s="30">
        <v>1</v>
      </c>
      <c r="Q135" s="30">
        <v>1</v>
      </c>
      <c r="R135" s="26">
        <v>14</v>
      </c>
      <c r="S135" s="26">
        <v>60.31</v>
      </c>
      <c r="T135" s="26">
        <v>291.5</v>
      </c>
      <c r="U135" s="26">
        <v>3.952</v>
      </c>
      <c r="V135" s="26" t="s">
        <v>47</v>
      </c>
      <c r="W135" s="26" t="s">
        <v>47</v>
      </c>
      <c r="X135" s="27">
        <v>40910</v>
      </c>
      <c r="Y135" s="26">
        <v>4.8339999999999996</v>
      </c>
      <c r="Z135" s="26">
        <v>23.05</v>
      </c>
      <c r="AA135" s="21">
        <v>7143</v>
      </c>
    </row>
    <row r="136" spans="13:27">
      <c r="M136" s="33" t="s">
        <v>78</v>
      </c>
      <c r="N136" t="s">
        <v>83</v>
      </c>
      <c r="O136" s="30" t="s">
        <v>69</v>
      </c>
      <c r="P136" s="30">
        <v>1</v>
      </c>
      <c r="Q136" s="30">
        <v>1</v>
      </c>
      <c r="R136" s="26">
        <v>15</v>
      </c>
      <c r="S136" s="26">
        <v>82.67</v>
      </c>
      <c r="T136" s="26">
        <v>327.60000000000002</v>
      </c>
      <c r="U136" s="26">
        <v>3.9540000000000002</v>
      </c>
      <c r="V136" s="26" t="s">
        <v>47</v>
      </c>
      <c r="W136" s="26" t="s">
        <v>47</v>
      </c>
      <c r="X136" s="27">
        <v>56270</v>
      </c>
      <c r="Y136" s="26">
        <v>3.9630000000000001</v>
      </c>
      <c r="Z136" s="26">
        <v>31.6</v>
      </c>
      <c r="AA136" s="21">
        <v>8027</v>
      </c>
    </row>
    <row r="137" spans="13:27">
      <c r="M137" s="33" t="s">
        <v>78</v>
      </c>
      <c r="N137" t="s">
        <v>83</v>
      </c>
      <c r="O137" s="30" t="s">
        <v>69</v>
      </c>
      <c r="P137" s="30">
        <v>1</v>
      </c>
      <c r="Q137" s="30">
        <v>1</v>
      </c>
      <c r="R137" s="26">
        <v>16</v>
      </c>
      <c r="S137" s="26">
        <v>113.3</v>
      </c>
      <c r="T137" s="26">
        <v>366.8</v>
      </c>
      <c r="U137" s="26">
        <v>3.9569999999999999</v>
      </c>
      <c r="V137" s="26" t="s">
        <v>47</v>
      </c>
      <c r="W137" s="26" t="s">
        <v>47</v>
      </c>
      <c r="X137" s="27">
        <v>77330</v>
      </c>
      <c r="Y137" s="26">
        <v>3.2360000000000002</v>
      </c>
      <c r="Z137" s="26">
        <v>43.32</v>
      </c>
      <c r="AA137" s="21">
        <v>8987</v>
      </c>
    </row>
    <row r="138" spans="13:27">
      <c r="M138" s="33" t="s">
        <v>78</v>
      </c>
      <c r="N138" t="s">
        <v>83</v>
      </c>
      <c r="O138" s="30" t="s">
        <v>69</v>
      </c>
      <c r="P138" s="30">
        <v>1</v>
      </c>
      <c r="Q138" s="30">
        <v>1</v>
      </c>
      <c r="R138" s="26">
        <v>17</v>
      </c>
      <c r="S138" s="26">
        <v>155.4</v>
      </c>
      <c r="T138" s="26">
        <v>406.3</v>
      </c>
      <c r="U138" s="26">
        <v>3.9590000000000001</v>
      </c>
      <c r="V138" s="26" t="s">
        <v>47</v>
      </c>
      <c r="W138" s="26" t="s">
        <v>47</v>
      </c>
      <c r="X138" s="27">
        <v>106200</v>
      </c>
      <c r="Y138" s="26">
        <v>2.6150000000000002</v>
      </c>
      <c r="Z138" s="26">
        <v>59.38</v>
      </c>
      <c r="AA138" s="21">
        <v>9954</v>
      </c>
    </row>
    <row r="139" spans="13:27">
      <c r="M139" s="33" t="s">
        <v>78</v>
      </c>
      <c r="N139" t="s">
        <v>83</v>
      </c>
      <c r="O139" s="30" t="s">
        <v>69</v>
      </c>
      <c r="P139" s="30">
        <v>1</v>
      </c>
      <c r="Q139" s="30">
        <v>1</v>
      </c>
      <c r="R139" s="26">
        <v>18</v>
      </c>
      <c r="S139" s="26">
        <v>213</v>
      </c>
      <c r="T139" s="26">
        <v>443.4</v>
      </c>
      <c r="U139" s="26">
        <v>3.9609999999999999</v>
      </c>
      <c r="V139" s="26" t="s">
        <v>47</v>
      </c>
      <c r="W139" s="26" t="s">
        <v>47</v>
      </c>
      <c r="X139" s="27">
        <v>145800</v>
      </c>
      <c r="Y139" s="26">
        <v>2.0819999999999999</v>
      </c>
      <c r="Z139" s="26">
        <v>81.41</v>
      </c>
      <c r="AA139" s="21">
        <v>10860</v>
      </c>
    </row>
    <row r="140" spans="13:27">
      <c r="M140" s="33" t="s">
        <v>78</v>
      </c>
      <c r="N140" t="s">
        <v>83</v>
      </c>
      <c r="O140" s="30" t="s">
        <v>69</v>
      </c>
      <c r="P140" s="30">
        <v>1</v>
      </c>
      <c r="Q140" s="30">
        <v>1</v>
      </c>
      <c r="R140" s="26">
        <v>19</v>
      </c>
      <c r="S140" s="26">
        <v>292</v>
      </c>
      <c r="T140" s="26">
        <v>476.4</v>
      </c>
      <c r="U140" s="26">
        <v>3.9649999999999999</v>
      </c>
      <c r="V140" s="26" t="s">
        <v>47</v>
      </c>
      <c r="W140" s="26" t="s">
        <v>47</v>
      </c>
      <c r="X140" s="27">
        <v>200000</v>
      </c>
      <c r="Y140" s="26">
        <v>1.6319999999999999</v>
      </c>
      <c r="Z140" s="26">
        <v>111.6</v>
      </c>
      <c r="AA140" s="21">
        <v>11670</v>
      </c>
    </row>
    <row r="141" spans="13:27">
      <c r="M141" s="33" t="s">
        <v>78</v>
      </c>
      <c r="N141" t="s">
        <v>83</v>
      </c>
      <c r="O141" s="30" t="s">
        <v>69</v>
      </c>
      <c r="P141" s="28">
        <v>1</v>
      </c>
      <c r="Q141" s="28">
        <v>1</v>
      </c>
      <c r="R141" s="26">
        <v>20</v>
      </c>
      <c r="S141" s="26">
        <v>400.2</v>
      </c>
      <c r="T141" s="26">
        <v>505.8</v>
      </c>
      <c r="U141" s="26">
        <v>3.9689999999999999</v>
      </c>
      <c r="V141" s="26" t="s">
        <v>47</v>
      </c>
      <c r="W141" s="26" t="s">
        <v>47</v>
      </c>
      <c r="X141" s="27">
        <v>274400</v>
      </c>
      <c r="Y141" s="26">
        <v>1.264</v>
      </c>
      <c r="Z141" s="26">
        <v>153</v>
      </c>
      <c r="AA141" s="21">
        <v>12390</v>
      </c>
    </row>
    <row r="142" spans="13:27">
      <c r="M142" s="33" t="s">
        <v>78</v>
      </c>
      <c r="N142" t="s">
        <v>83</v>
      </c>
      <c r="O142" s="30" t="s">
        <v>69</v>
      </c>
      <c r="P142" s="30">
        <v>2</v>
      </c>
      <c r="Q142" s="30">
        <v>1</v>
      </c>
      <c r="R142" s="26">
        <v>1</v>
      </c>
      <c r="S142" s="26">
        <v>1</v>
      </c>
      <c r="T142" s="26">
        <v>85.23</v>
      </c>
      <c r="U142" s="26">
        <v>3.9910000000000001</v>
      </c>
      <c r="V142" s="26" t="s">
        <v>47</v>
      </c>
      <c r="W142" s="26" t="s">
        <v>47</v>
      </c>
      <c r="X142" s="26">
        <v>148.9</v>
      </c>
      <c r="Y142" s="26">
        <v>85.2</v>
      </c>
      <c r="Z142" s="26">
        <v>0.38229999999999997</v>
      </c>
      <c r="AA142" s="21">
        <v>2088</v>
      </c>
    </row>
    <row r="143" spans="13:27">
      <c r="M143" s="33" t="s">
        <v>78</v>
      </c>
      <c r="N143" t="s">
        <v>83</v>
      </c>
      <c r="O143" s="30" t="s">
        <v>69</v>
      </c>
      <c r="P143" s="30">
        <v>2</v>
      </c>
      <c r="Q143" s="30">
        <v>1</v>
      </c>
      <c r="R143" s="26">
        <v>2</v>
      </c>
      <c r="S143" s="26">
        <v>1.371</v>
      </c>
      <c r="T143" s="26">
        <v>89.19</v>
      </c>
      <c r="U143" s="26">
        <v>3.99</v>
      </c>
      <c r="V143" s="26" t="s">
        <v>47</v>
      </c>
      <c r="W143" s="26" t="s">
        <v>47</v>
      </c>
      <c r="X143" s="26">
        <v>403.8</v>
      </c>
      <c r="Y143" s="26">
        <v>65.05</v>
      </c>
      <c r="Z143" s="26">
        <v>0.52400000000000002</v>
      </c>
      <c r="AA143" s="21">
        <v>2185</v>
      </c>
    </row>
    <row r="144" spans="13:27">
      <c r="M144" s="33" t="s">
        <v>78</v>
      </c>
      <c r="N144" t="s">
        <v>83</v>
      </c>
      <c r="O144" s="30" t="s">
        <v>69</v>
      </c>
      <c r="P144" s="30">
        <v>2</v>
      </c>
      <c r="Q144" s="30">
        <v>1</v>
      </c>
      <c r="R144" s="26">
        <v>3</v>
      </c>
      <c r="S144" s="26">
        <v>1.879</v>
      </c>
      <c r="T144" s="26">
        <v>93.97</v>
      </c>
      <c r="U144" s="26">
        <v>3.9910000000000001</v>
      </c>
      <c r="V144" s="26" t="s">
        <v>47</v>
      </c>
      <c r="W144" s="26" t="s">
        <v>47</v>
      </c>
      <c r="X144" s="26">
        <v>753.2</v>
      </c>
      <c r="Y144" s="26">
        <v>50.01</v>
      </c>
      <c r="Z144" s="26">
        <v>0.71809999999999996</v>
      </c>
      <c r="AA144" s="21">
        <v>2302</v>
      </c>
    </row>
    <row r="145" spans="13:27">
      <c r="M145" s="33" t="s">
        <v>78</v>
      </c>
      <c r="N145" t="s">
        <v>83</v>
      </c>
      <c r="O145" s="30" t="s">
        <v>69</v>
      </c>
      <c r="P145" s="30">
        <v>2</v>
      </c>
      <c r="Q145" s="30">
        <v>1</v>
      </c>
      <c r="R145" s="26">
        <v>4</v>
      </c>
      <c r="S145" s="26">
        <v>2.5760000000000001</v>
      </c>
      <c r="T145" s="26">
        <v>100.4</v>
      </c>
      <c r="U145" s="26">
        <v>3.992</v>
      </c>
      <c r="V145" s="26" t="s">
        <v>47</v>
      </c>
      <c r="W145" s="26" t="s">
        <v>47</v>
      </c>
      <c r="X145" s="27">
        <v>1232</v>
      </c>
      <c r="Y145" s="26">
        <v>38.99</v>
      </c>
      <c r="Z145" s="26">
        <v>0.98429999999999995</v>
      </c>
      <c r="AA145" s="21">
        <v>2461</v>
      </c>
    </row>
    <row r="146" spans="13:27">
      <c r="M146" s="33" t="s">
        <v>78</v>
      </c>
      <c r="N146" t="s">
        <v>83</v>
      </c>
      <c r="O146" s="30" t="s">
        <v>69</v>
      </c>
      <c r="P146" s="30">
        <v>2</v>
      </c>
      <c r="Q146" s="30">
        <v>1</v>
      </c>
      <c r="R146" s="26">
        <v>5</v>
      </c>
      <c r="S146" s="26">
        <v>3.53</v>
      </c>
      <c r="T146" s="26">
        <v>107.7</v>
      </c>
      <c r="U146" s="26">
        <v>3.9910000000000001</v>
      </c>
      <c r="V146" s="26" t="s">
        <v>47</v>
      </c>
      <c r="W146" s="26" t="s">
        <v>47</v>
      </c>
      <c r="X146" s="27">
        <v>1888</v>
      </c>
      <c r="Y146" s="26">
        <v>30.5</v>
      </c>
      <c r="Z146" s="26">
        <v>1.349</v>
      </c>
      <c r="AA146" s="21">
        <v>2638</v>
      </c>
    </row>
    <row r="147" spans="13:27">
      <c r="M147" s="33" t="s">
        <v>78</v>
      </c>
      <c r="N147" t="s">
        <v>83</v>
      </c>
      <c r="O147" s="30" t="s">
        <v>69</v>
      </c>
      <c r="P147" s="30">
        <v>2</v>
      </c>
      <c r="Q147" s="30">
        <v>1</v>
      </c>
      <c r="R147" s="26">
        <v>6</v>
      </c>
      <c r="S147" s="26">
        <v>4.8390000000000004</v>
      </c>
      <c r="T147" s="26">
        <v>114.9</v>
      </c>
      <c r="U147" s="26">
        <v>3.9910000000000001</v>
      </c>
      <c r="V147" s="26" t="s">
        <v>47</v>
      </c>
      <c r="W147" s="26" t="s">
        <v>47</v>
      </c>
      <c r="X147" s="27">
        <v>2788</v>
      </c>
      <c r="Y147" s="26">
        <v>23.75</v>
      </c>
      <c r="Z147" s="26">
        <v>1.849</v>
      </c>
      <c r="AA147" s="21">
        <v>2816</v>
      </c>
    </row>
    <row r="148" spans="13:27">
      <c r="M148" s="33" t="s">
        <v>78</v>
      </c>
      <c r="N148" t="s">
        <v>83</v>
      </c>
      <c r="O148" s="30" t="s">
        <v>69</v>
      </c>
      <c r="P148" s="30">
        <v>2</v>
      </c>
      <c r="Q148" s="30">
        <v>1</v>
      </c>
      <c r="R148" s="26">
        <v>7</v>
      </c>
      <c r="S148" s="26">
        <v>6.6340000000000003</v>
      </c>
      <c r="T148" s="26">
        <v>122.3</v>
      </c>
      <c r="U148" s="26">
        <v>3.992</v>
      </c>
      <c r="V148" s="26" t="s">
        <v>47</v>
      </c>
      <c r="W148" s="26" t="s">
        <v>47</v>
      </c>
      <c r="X148" s="27">
        <v>4021</v>
      </c>
      <c r="Y148" s="26">
        <v>18.440000000000001</v>
      </c>
      <c r="Z148" s="26">
        <v>2.5350000000000001</v>
      </c>
      <c r="AA148" s="21">
        <v>2998</v>
      </c>
    </row>
    <row r="149" spans="13:27">
      <c r="M149" s="33" t="s">
        <v>78</v>
      </c>
      <c r="N149" t="s">
        <v>83</v>
      </c>
      <c r="O149" s="30" t="s">
        <v>69</v>
      </c>
      <c r="P149" s="30">
        <v>2</v>
      </c>
      <c r="Q149" s="30">
        <v>1</v>
      </c>
      <c r="R149" s="26">
        <v>8</v>
      </c>
      <c r="S149" s="26">
        <v>9.0920000000000005</v>
      </c>
      <c r="T149" s="26">
        <v>129.9</v>
      </c>
      <c r="U149" s="26">
        <v>3.9929999999999999</v>
      </c>
      <c r="V149" s="26" t="s">
        <v>47</v>
      </c>
      <c r="W149" s="26" t="s">
        <v>47</v>
      </c>
      <c r="X149" s="27">
        <v>5711</v>
      </c>
      <c r="Y149" s="26">
        <v>14.28</v>
      </c>
      <c r="Z149" s="26">
        <v>3.4750000000000001</v>
      </c>
      <c r="AA149" s="21">
        <v>3182</v>
      </c>
    </row>
    <row r="150" spans="13:27">
      <c r="M150" s="33" t="s">
        <v>78</v>
      </c>
      <c r="N150" t="s">
        <v>83</v>
      </c>
      <c r="O150" s="30" t="s">
        <v>69</v>
      </c>
      <c r="P150" s="30">
        <v>2</v>
      </c>
      <c r="Q150" s="30">
        <v>1</v>
      </c>
      <c r="R150" s="26">
        <v>9</v>
      </c>
      <c r="S150" s="26">
        <v>12.46</v>
      </c>
      <c r="T150" s="26">
        <v>138.30000000000001</v>
      </c>
      <c r="U150" s="26">
        <v>3.9929999999999999</v>
      </c>
      <c r="V150" s="26" t="s">
        <v>47</v>
      </c>
      <c r="W150" s="26" t="s">
        <v>47</v>
      </c>
      <c r="X150" s="27">
        <v>8028</v>
      </c>
      <c r="Y150" s="26">
        <v>11.1</v>
      </c>
      <c r="Z150" s="26">
        <v>4.7629999999999999</v>
      </c>
      <c r="AA150" s="21">
        <v>3390</v>
      </c>
    </row>
    <row r="151" spans="13:27">
      <c r="M151" s="33" t="s">
        <v>78</v>
      </c>
      <c r="N151" t="s">
        <v>83</v>
      </c>
      <c r="O151" s="30" t="s">
        <v>69</v>
      </c>
      <c r="P151" s="30">
        <v>2</v>
      </c>
      <c r="Q151" s="30">
        <v>1</v>
      </c>
      <c r="R151" s="26">
        <v>10</v>
      </c>
      <c r="S151" s="26">
        <v>17.079999999999998</v>
      </c>
      <c r="T151" s="26">
        <v>148.1</v>
      </c>
      <c r="U151" s="26">
        <v>3.992</v>
      </c>
      <c r="V151" s="26" t="s">
        <v>47</v>
      </c>
      <c r="W151" s="26" t="s">
        <v>47</v>
      </c>
      <c r="X151" s="27">
        <v>11200</v>
      </c>
      <c r="Y151" s="26">
        <v>8.6709999999999994</v>
      </c>
      <c r="Z151" s="26">
        <v>6.5279999999999996</v>
      </c>
      <c r="AA151" s="21">
        <v>3629</v>
      </c>
    </row>
    <row r="152" spans="13:27">
      <c r="M152" s="33" t="s">
        <v>78</v>
      </c>
      <c r="N152" t="s">
        <v>83</v>
      </c>
      <c r="O152" s="30" t="s">
        <v>69</v>
      </c>
      <c r="P152" s="30">
        <v>2</v>
      </c>
      <c r="Q152" s="30">
        <v>1</v>
      </c>
      <c r="R152" s="26">
        <v>11</v>
      </c>
      <c r="S152" s="26">
        <v>23.41</v>
      </c>
      <c r="T152" s="26">
        <v>159.5</v>
      </c>
      <c r="U152" s="26">
        <v>3.9929999999999999</v>
      </c>
      <c r="V152" s="26" t="s">
        <v>47</v>
      </c>
      <c r="W152" s="26" t="s">
        <v>47</v>
      </c>
      <c r="X152" s="27">
        <v>15560</v>
      </c>
      <c r="Y152" s="26">
        <v>6.8120000000000003</v>
      </c>
      <c r="Z152" s="26">
        <v>8.9480000000000004</v>
      </c>
      <c r="AA152" s="21">
        <v>3908</v>
      </c>
    </row>
    <row r="153" spans="13:27">
      <c r="M153" s="33" t="s">
        <v>78</v>
      </c>
      <c r="N153" t="s">
        <v>83</v>
      </c>
      <c r="O153" s="30" t="s">
        <v>69</v>
      </c>
      <c r="P153" s="30">
        <v>2</v>
      </c>
      <c r="Q153" s="30">
        <v>1</v>
      </c>
      <c r="R153" s="26">
        <v>12</v>
      </c>
      <c r="S153" s="26">
        <v>32.090000000000003</v>
      </c>
      <c r="T153" s="26">
        <v>172.4</v>
      </c>
      <c r="U153" s="26">
        <v>3.9940000000000002</v>
      </c>
      <c r="V153" s="26" t="s">
        <v>47</v>
      </c>
      <c r="W153" s="26" t="s">
        <v>47</v>
      </c>
      <c r="X153" s="27">
        <v>21520</v>
      </c>
      <c r="Y153" s="26">
        <v>5.3719999999999999</v>
      </c>
      <c r="Z153" s="26">
        <v>12.27</v>
      </c>
      <c r="AA153" s="21">
        <v>4224</v>
      </c>
    </row>
    <row r="154" spans="13:27">
      <c r="M154" s="33" t="s">
        <v>78</v>
      </c>
      <c r="N154" t="s">
        <v>83</v>
      </c>
      <c r="O154" s="30" t="s">
        <v>69</v>
      </c>
      <c r="P154" s="30">
        <v>2</v>
      </c>
      <c r="Q154" s="30">
        <v>1</v>
      </c>
      <c r="R154" s="26">
        <v>13</v>
      </c>
      <c r="S154" s="26">
        <v>43.99</v>
      </c>
      <c r="T154" s="26">
        <v>188.7</v>
      </c>
      <c r="U154" s="26">
        <v>3.9950000000000001</v>
      </c>
      <c r="V154" s="26" t="s">
        <v>47</v>
      </c>
      <c r="W154" s="26" t="s">
        <v>47</v>
      </c>
      <c r="X154" s="27">
        <v>29700</v>
      </c>
      <c r="Y154" s="26">
        <v>4.2889999999999997</v>
      </c>
      <c r="Z154" s="26">
        <v>16.809999999999999</v>
      </c>
      <c r="AA154" s="21">
        <v>4623</v>
      </c>
    </row>
    <row r="155" spans="13:27">
      <c r="M155" s="33" t="s">
        <v>78</v>
      </c>
      <c r="N155" t="s">
        <v>83</v>
      </c>
      <c r="O155" s="30" t="s">
        <v>69</v>
      </c>
      <c r="P155" s="30">
        <v>2</v>
      </c>
      <c r="Q155" s="30">
        <v>1</v>
      </c>
      <c r="R155" s="26">
        <v>14</v>
      </c>
      <c r="S155" s="26">
        <v>60.3</v>
      </c>
      <c r="T155" s="26">
        <v>207.5</v>
      </c>
      <c r="U155" s="26">
        <v>3.9940000000000002</v>
      </c>
      <c r="V155" s="26" t="s">
        <v>47</v>
      </c>
      <c r="W155" s="26" t="s">
        <v>47</v>
      </c>
      <c r="X155" s="27">
        <v>40910</v>
      </c>
      <c r="Y155" s="26">
        <v>3.4409999999999998</v>
      </c>
      <c r="Z155" s="26">
        <v>23.05</v>
      </c>
      <c r="AA155" s="21">
        <v>5084</v>
      </c>
    </row>
    <row r="156" spans="13:27">
      <c r="M156" s="33" t="s">
        <v>78</v>
      </c>
      <c r="N156" t="s">
        <v>83</v>
      </c>
      <c r="O156" s="30" t="s">
        <v>69</v>
      </c>
      <c r="P156" s="30">
        <v>2</v>
      </c>
      <c r="Q156" s="30">
        <v>1</v>
      </c>
      <c r="R156" s="26">
        <v>15</v>
      </c>
      <c r="S156" s="26">
        <v>82.66</v>
      </c>
      <c r="T156" s="26">
        <v>230.8</v>
      </c>
      <c r="U156" s="26">
        <v>3.9950000000000001</v>
      </c>
      <c r="V156" s="26" t="s">
        <v>47</v>
      </c>
      <c r="W156" s="26" t="s">
        <v>47</v>
      </c>
      <c r="X156" s="27">
        <v>56280</v>
      </c>
      <c r="Y156" s="26">
        <v>2.7930000000000001</v>
      </c>
      <c r="Z156" s="26">
        <v>31.59</v>
      </c>
      <c r="AA156" s="21">
        <v>5656</v>
      </c>
    </row>
    <row r="157" spans="13:27">
      <c r="M157" s="33" t="s">
        <v>78</v>
      </c>
      <c r="N157" t="s">
        <v>83</v>
      </c>
      <c r="O157" s="30" t="s">
        <v>69</v>
      </c>
      <c r="P157" s="30">
        <v>2</v>
      </c>
      <c r="Q157" s="30">
        <v>1</v>
      </c>
      <c r="R157" s="26">
        <v>16</v>
      </c>
      <c r="S157" s="26">
        <v>113.3</v>
      </c>
      <c r="T157" s="26">
        <v>259.60000000000002</v>
      </c>
      <c r="U157" s="26">
        <v>3.9980000000000002</v>
      </c>
      <c r="V157" s="26" t="s">
        <v>47</v>
      </c>
      <c r="W157" s="26" t="s">
        <v>47</v>
      </c>
      <c r="X157" s="27">
        <v>77340</v>
      </c>
      <c r="Y157" s="26">
        <v>2.2909999999999999</v>
      </c>
      <c r="Z157" s="26">
        <v>43.3</v>
      </c>
      <c r="AA157" s="21">
        <v>6361</v>
      </c>
    </row>
    <row r="158" spans="13:27">
      <c r="M158" s="33" t="s">
        <v>78</v>
      </c>
      <c r="N158" t="s">
        <v>83</v>
      </c>
      <c r="O158" s="30" t="s">
        <v>69</v>
      </c>
      <c r="P158" s="30">
        <v>2</v>
      </c>
      <c r="Q158" s="30">
        <v>1</v>
      </c>
      <c r="R158" s="26">
        <v>17</v>
      </c>
      <c r="S158" s="26">
        <v>155.30000000000001</v>
      </c>
      <c r="T158" s="26">
        <v>293.89999999999998</v>
      </c>
      <c r="U158" s="26">
        <v>3.9990000000000001</v>
      </c>
      <c r="V158" s="26" t="s">
        <v>47</v>
      </c>
      <c r="W158" s="26" t="s">
        <v>47</v>
      </c>
      <c r="X158" s="27">
        <v>106200</v>
      </c>
      <c r="Y158" s="26">
        <v>1.8919999999999999</v>
      </c>
      <c r="Z158" s="26">
        <v>59.36</v>
      </c>
      <c r="AA158" s="21">
        <v>7201</v>
      </c>
    </row>
    <row r="159" spans="13:27">
      <c r="M159" s="33" t="s">
        <v>78</v>
      </c>
      <c r="N159" t="s">
        <v>83</v>
      </c>
      <c r="O159" s="30" t="s">
        <v>69</v>
      </c>
      <c r="P159" s="30">
        <v>2</v>
      </c>
      <c r="Q159" s="30">
        <v>1</v>
      </c>
      <c r="R159" s="26">
        <v>18</v>
      </c>
      <c r="S159" s="26">
        <v>212.9</v>
      </c>
      <c r="T159" s="26">
        <v>334.7</v>
      </c>
      <c r="U159" s="26">
        <v>4.0010000000000003</v>
      </c>
      <c r="V159" s="26" t="s">
        <v>47</v>
      </c>
      <c r="W159" s="26" t="s">
        <v>47</v>
      </c>
      <c r="X159" s="27">
        <v>145800</v>
      </c>
      <c r="Y159" s="26">
        <v>1.5720000000000001</v>
      </c>
      <c r="Z159" s="26">
        <v>81.37</v>
      </c>
      <c r="AA159" s="21">
        <v>8200</v>
      </c>
    </row>
    <row r="160" spans="13:27">
      <c r="M160" s="33" t="s">
        <v>78</v>
      </c>
      <c r="N160" t="s">
        <v>83</v>
      </c>
      <c r="O160" s="30" t="s">
        <v>69</v>
      </c>
      <c r="P160" s="30">
        <v>2</v>
      </c>
      <c r="Q160" s="30">
        <v>1</v>
      </c>
      <c r="R160" s="26">
        <v>19</v>
      </c>
      <c r="S160" s="26">
        <v>291.8</v>
      </c>
      <c r="T160" s="26">
        <v>382</v>
      </c>
      <c r="U160" s="26">
        <v>4.0060000000000002</v>
      </c>
      <c r="V160" s="26" t="s">
        <v>47</v>
      </c>
      <c r="W160" s="26" t="s">
        <v>47</v>
      </c>
      <c r="X160" s="27">
        <v>200000</v>
      </c>
      <c r="Y160" s="26">
        <v>1.3089999999999999</v>
      </c>
      <c r="Z160" s="26">
        <v>111.5</v>
      </c>
      <c r="AA160" s="21">
        <v>9358</v>
      </c>
    </row>
    <row r="161" spans="13:27">
      <c r="M161" s="33" t="s">
        <v>78</v>
      </c>
      <c r="N161" t="s">
        <v>83</v>
      </c>
      <c r="O161" s="30" t="s">
        <v>69</v>
      </c>
      <c r="P161" s="28">
        <v>2</v>
      </c>
      <c r="Q161" s="28">
        <v>1</v>
      </c>
      <c r="R161" s="26">
        <v>20</v>
      </c>
      <c r="S161" s="26">
        <v>400.1</v>
      </c>
      <c r="T161" s="26">
        <v>432.7</v>
      </c>
      <c r="U161" s="26">
        <v>4.0060000000000002</v>
      </c>
      <c r="V161" s="26" t="s">
        <v>47</v>
      </c>
      <c r="W161" s="26" t="s">
        <v>47</v>
      </c>
      <c r="X161" s="27">
        <v>274400</v>
      </c>
      <c r="Y161" s="26">
        <v>1.081</v>
      </c>
      <c r="Z161" s="26">
        <v>152.9</v>
      </c>
      <c r="AA161" s="21">
        <v>10600</v>
      </c>
    </row>
    <row r="162" spans="13:27">
      <c r="M162" s="33" t="s">
        <v>78</v>
      </c>
      <c r="N162" t="s">
        <v>83</v>
      </c>
      <c r="O162" s="30" t="s">
        <v>69</v>
      </c>
      <c r="P162" s="26">
        <v>3</v>
      </c>
      <c r="Q162" s="26">
        <v>1</v>
      </c>
      <c r="R162" s="26">
        <v>1</v>
      </c>
      <c r="S162" s="26">
        <v>1</v>
      </c>
      <c r="T162" s="26">
        <v>76.41</v>
      </c>
      <c r="U162" s="26">
        <v>3.9929999999999999</v>
      </c>
      <c r="V162" s="26" t="s">
        <v>47</v>
      </c>
      <c r="W162" s="26" t="s">
        <v>47</v>
      </c>
      <c r="X162" s="26">
        <v>148.9</v>
      </c>
      <c r="Y162" s="26">
        <v>76.37</v>
      </c>
      <c r="Z162" s="26">
        <v>0.38229999999999997</v>
      </c>
      <c r="AA162" s="21">
        <v>1872</v>
      </c>
    </row>
    <row r="163" spans="13:27">
      <c r="M163" s="33" t="s">
        <v>78</v>
      </c>
      <c r="N163" t="s">
        <v>83</v>
      </c>
      <c r="O163" s="30" t="s">
        <v>69</v>
      </c>
      <c r="P163" s="26">
        <v>3</v>
      </c>
      <c r="Q163" s="26">
        <v>1</v>
      </c>
      <c r="R163" s="26">
        <v>2</v>
      </c>
      <c r="S163" s="26">
        <v>1.371</v>
      </c>
      <c r="T163" s="26">
        <v>80.959999999999994</v>
      </c>
      <c r="U163" s="26">
        <v>3.9940000000000002</v>
      </c>
      <c r="V163" s="26" t="s">
        <v>47</v>
      </c>
      <c r="W163" s="26" t="s">
        <v>47</v>
      </c>
      <c r="X163" s="26">
        <v>403.8</v>
      </c>
      <c r="Y163" s="26">
        <v>59.06</v>
      </c>
      <c r="Z163" s="26">
        <v>0.52390000000000003</v>
      </c>
      <c r="AA163" s="21">
        <v>1984</v>
      </c>
    </row>
    <row r="164" spans="13:27">
      <c r="M164" s="33" t="s">
        <v>78</v>
      </c>
      <c r="N164" t="s">
        <v>83</v>
      </c>
      <c r="O164" s="30" t="s">
        <v>69</v>
      </c>
      <c r="P164" s="26">
        <v>3</v>
      </c>
      <c r="Q164" s="26">
        <v>1</v>
      </c>
      <c r="R164" s="26">
        <v>3</v>
      </c>
      <c r="S164" s="26">
        <v>1.879</v>
      </c>
      <c r="T164" s="26">
        <v>86.36</v>
      </c>
      <c r="U164" s="26">
        <v>3.9910000000000001</v>
      </c>
      <c r="V164" s="26" t="s">
        <v>47</v>
      </c>
      <c r="W164" s="26" t="s">
        <v>47</v>
      </c>
      <c r="X164" s="26">
        <v>753.1</v>
      </c>
      <c r="Y164" s="26">
        <v>45.96</v>
      </c>
      <c r="Z164" s="26">
        <v>0.71809999999999996</v>
      </c>
      <c r="AA164" s="21">
        <v>2116</v>
      </c>
    </row>
    <row r="165" spans="13:27">
      <c r="M165" s="33" t="s">
        <v>78</v>
      </c>
      <c r="N165" t="s">
        <v>83</v>
      </c>
      <c r="O165" s="30" t="s">
        <v>69</v>
      </c>
      <c r="P165" s="26">
        <v>3</v>
      </c>
      <c r="Q165" s="26">
        <v>1</v>
      </c>
      <c r="R165" s="26">
        <v>4</v>
      </c>
      <c r="S165" s="26">
        <v>2.5750000000000002</v>
      </c>
      <c r="T165" s="26">
        <v>92.9</v>
      </c>
      <c r="U165" s="26">
        <v>3.992</v>
      </c>
      <c r="V165" s="26" t="s">
        <v>47</v>
      </c>
      <c r="W165" s="26" t="s">
        <v>47</v>
      </c>
      <c r="X165" s="27">
        <v>1232</v>
      </c>
      <c r="Y165" s="26">
        <v>36.07</v>
      </c>
      <c r="Z165" s="26">
        <v>0.98419999999999996</v>
      </c>
      <c r="AA165" s="21">
        <v>2276</v>
      </c>
    </row>
    <row r="166" spans="13:27">
      <c r="M166" s="33" t="s">
        <v>78</v>
      </c>
      <c r="N166" t="s">
        <v>83</v>
      </c>
      <c r="O166" s="30" t="s">
        <v>69</v>
      </c>
      <c r="P166" s="26">
        <v>3</v>
      </c>
      <c r="Q166" s="26">
        <v>1</v>
      </c>
      <c r="R166" s="26">
        <v>5</v>
      </c>
      <c r="S166" s="26">
        <v>3.53</v>
      </c>
      <c r="T166" s="26">
        <v>100.3</v>
      </c>
      <c r="U166" s="26">
        <v>3.9929999999999999</v>
      </c>
      <c r="V166" s="26" t="s">
        <v>47</v>
      </c>
      <c r="W166" s="26" t="s">
        <v>47</v>
      </c>
      <c r="X166" s="27">
        <v>1888</v>
      </c>
      <c r="Y166" s="26">
        <v>28.41</v>
      </c>
      <c r="Z166" s="26">
        <v>1.349</v>
      </c>
      <c r="AA166" s="21">
        <v>2458</v>
      </c>
    </row>
    <row r="167" spans="13:27">
      <c r="M167" s="33" t="s">
        <v>78</v>
      </c>
      <c r="N167" t="s">
        <v>83</v>
      </c>
      <c r="O167" s="30" t="s">
        <v>69</v>
      </c>
      <c r="P167" s="26">
        <v>3</v>
      </c>
      <c r="Q167" s="26">
        <v>1</v>
      </c>
      <c r="R167" s="26">
        <v>6</v>
      </c>
      <c r="S167" s="26">
        <v>4.8390000000000004</v>
      </c>
      <c r="T167" s="26">
        <v>106.9</v>
      </c>
      <c r="U167" s="26">
        <v>3.992</v>
      </c>
      <c r="V167" s="26" t="s">
        <v>47</v>
      </c>
      <c r="W167" s="26" t="s">
        <v>47</v>
      </c>
      <c r="X167" s="27">
        <v>2788</v>
      </c>
      <c r="Y167" s="26">
        <v>22.09</v>
      </c>
      <c r="Z167" s="26">
        <v>1.849</v>
      </c>
      <c r="AA167" s="21">
        <v>2618</v>
      </c>
    </row>
    <row r="168" spans="13:27">
      <c r="M168" s="33" t="s">
        <v>78</v>
      </c>
      <c r="N168" t="s">
        <v>83</v>
      </c>
      <c r="O168" s="30" t="s">
        <v>69</v>
      </c>
      <c r="P168" s="26">
        <v>3</v>
      </c>
      <c r="Q168" s="26">
        <v>1</v>
      </c>
      <c r="R168" s="26">
        <v>7</v>
      </c>
      <c r="S168" s="26">
        <v>6.633</v>
      </c>
      <c r="T168" s="26">
        <v>113.3</v>
      </c>
      <c r="U168" s="26">
        <v>3.992</v>
      </c>
      <c r="V168" s="26" t="s">
        <v>47</v>
      </c>
      <c r="W168" s="26" t="s">
        <v>47</v>
      </c>
      <c r="X168" s="27">
        <v>4021</v>
      </c>
      <c r="Y168" s="26">
        <v>17.079999999999998</v>
      </c>
      <c r="Z168" s="26">
        <v>2.5350000000000001</v>
      </c>
      <c r="AA168" s="21">
        <v>2776</v>
      </c>
    </row>
    <row r="169" spans="13:27">
      <c r="M169" s="33" t="s">
        <v>78</v>
      </c>
      <c r="N169" t="s">
        <v>83</v>
      </c>
      <c r="O169" s="30" t="s">
        <v>69</v>
      </c>
      <c r="P169" s="26">
        <v>3</v>
      </c>
      <c r="Q169" s="26">
        <v>1</v>
      </c>
      <c r="R169" s="26">
        <v>8</v>
      </c>
      <c r="S169" s="26">
        <v>9.0920000000000005</v>
      </c>
      <c r="T169" s="26">
        <v>120.4</v>
      </c>
      <c r="U169" s="26">
        <v>3.9910000000000001</v>
      </c>
      <c r="V169" s="26" t="s">
        <v>47</v>
      </c>
      <c r="W169" s="26" t="s">
        <v>47</v>
      </c>
      <c r="X169" s="27">
        <v>5711</v>
      </c>
      <c r="Y169" s="26">
        <v>13.24</v>
      </c>
      <c r="Z169" s="26">
        <v>3.4750000000000001</v>
      </c>
      <c r="AA169" s="21">
        <v>2949</v>
      </c>
    </row>
    <row r="170" spans="13:27">
      <c r="M170" s="33" t="s">
        <v>78</v>
      </c>
      <c r="N170" t="s">
        <v>83</v>
      </c>
      <c r="O170" s="30" t="s">
        <v>69</v>
      </c>
      <c r="P170" s="26">
        <v>3</v>
      </c>
      <c r="Q170" s="26">
        <v>1</v>
      </c>
      <c r="R170" s="26">
        <v>9</v>
      </c>
      <c r="S170" s="26">
        <v>12.46</v>
      </c>
      <c r="T170" s="26">
        <v>127.7</v>
      </c>
      <c r="U170" s="26">
        <v>3.9929999999999999</v>
      </c>
      <c r="V170" s="26" t="s">
        <v>47</v>
      </c>
      <c r="W170" s="26" t="s">
        <v>47</v>
      </c>
      <c r="X170" s="27">
        <v>8028</v>
      </c>
      <c r="Y170" s="26">
        <v>10.24</v>
      </c>
      <c r="Z170" s="26">
        <v>4.7629999999999999</v>
      </c>
      <c r="AA170" s="21">
        <v>3128</v>
      </c>
    </row>
    <row r="171" spans="13:27">
      <c r="M171" s="33" t="s">
        <v>78</v>
      </c>
      <c r="N171" t="s">
        <v>83</v>
      </c>
      <c r="O171" s="30" t="s">
        <v>69</v>
      </c>
      <c r="P171" s="26">
        <v>3</v>
      </c>
      <c r="Q171" s="26">
        <v>1</v>
      </c>
      <c r="R171" s="26">
        <v>10</v>
      </c>
      <c r="S171" s="26">
        <v>17.079999999999998</v>
      </c>
      <c r="T171" s="26">
        <v>136.19999999999999</v>
      </c>
      <c r="U171" s="26">
        <v>3.9940000000000002</v>
      </c>
      <c r="V171" s="26" t="s">
        <v>47</v>
      </c>
      <c r="W171" s="26" t="s">
        <v>47</v>
      </c>
      <c r="X171" s="27">
        <v>11200</v>
      </c>
      <c r="Y171" s="26">
        <v>7.9729999999999999</v>
      </c>
      <c r="Z171" s="26">
        <v>6.5279999999999996</v>
      </c>
      <c r="AA171" s="21">
        <v>3337</v>
      </c>
    </row>
    <row r="172" spans="13:27">
      <c r="M172" s="33" t="s">
        <v>78</v>
      </c>
      <c r="N172" t="s">
        <v>83</v>
      </c>
      <c r="O172" s="30" t="s">
        <v>69</v>
      </c>
      <c r="P172" s="26">
        <v>3</v>
      </c>
      <c r="Q172" s="26">
        <v>1</v>
      </c>
      <c r="R172" s="26">
        <v>11</v>
      </c>
      <c r="S172" s="26">
        <v>23.41</v>
      </c>
      <c r="T172" s="26">
        <v>146.5</v>
      </c>
      <c r="U172" s="26">
        <v>3.9940000000000002</v>
      </c>
      <c r="V172" s="26" t="s">
        <v>47</v>
      </c>
      <c r="W172" s="26" t="s">
        <v>47</v>
      </c>
      <c r="X172" s="27">
        <v>15560</v>
      </c>
      <c r="Y172" s="26">
        <v>6.258</v>
      </c>
      <c r="Z172" s="26">
        <v>8.9480000000000004</v>
      </c>
      <c r="AA172" s="21">
        <v>3590</v>
      </c>
    </row>
    <row r="173" spans="13:27">
      <c r="M173" s="33" t="s">
        <v>78</v>
      </c>
      <c r="N173" t="s">
        <v>83</v>
      </c>
      <c r="O173" s="30" t="s">
        <v>69</v>
      </c>
      <c r="P173" s="26">
        <v>3</v>
      </c>
      <c r="Q173" s="26">
        <v>1</v>
      </c>
      <c r="R173" s="26">
        <v>12</v>
      </c>
      <c r="S173" s="26">
        <v>32.090000000000003</v>
      </c>
      <c r="T173" s="26">
        <v>158.1</v>
      </c>
      <c r="U173" s="26">
        <v>3.9929999999999999</v>
      </c>
      <c r="V173" s="26" t="s">
        <v>47</v>
      </c>
      <c r="W173" s="26" t="s">
        <v>47</v>
      </c>
      <c r="X173" s="27">
        <v>21520</v>
      </c>
      <c r="Y173" s="26">
        <v>4.9249999999999998</v>
      </c>
      <c r="Z173" s="26">
        <v>12.27</v>
      </c>
      <c r="AA173" s="21">
        <v>3873</v>
      </c>
    </row>
    <row r="174" spans="13:27">
      <c r="M174" s="33" t="s">
        <v>78</v>
      </c>
      <c r="N174" t="s">
        <v>83</v>
      </c>
      <c r="O174" s="30" t="s">
        <v>69</v>
      </c>
      <c r="P174" s="26">
        <v>3</v>
      </c>
      <c r="Q174" s="26">
        <v>1</v>
      </c>
      <c r="R174" s="26">
        <v>13</v>
      </c>
      <c r="S174" s="26">
        <v>43.99</v>
      </c>
      <c r="T174" s="26">
        <v>172.1</v>
      </c>
      <c r="U174" s="26">
        <v>3.9940000000000002</v>
      </c>
      <c r="V174" s="26" t="s">
        <v>47</v>
      </c>
      <c r="W174" s="26" t="s">
        <v>47</v>
      </c>
      <c r="X174" s="27">
        <v>29700</v>
      </c>
      <c r="Y174" s="26">
        <v>3.911</v>
      </c>
      <c r="Z174" s="26">
        <v>16.809999999999999</v>
      </c>
      <c r="AA174" s="21">
        <v>4216</v>
      </c>
    </row>
    <row r="175" spans="13:27">
      <c r="M175" s="33" t="s">
        <v>78</v>
      </c>
      <c r="N175" t="s">
        <v>83</v>
      </c>
      <c r="O175" s="30" t="s">
        <v>69</v>
      </c>
      <c r="P175" s="26">
        <v>3</v>
      </c>
      <c r="Q175" s="26">
        <v>1</v>
      </c>
      <c r="R175" s="26">
        <v>14</v>
      </c>
      <c r="S175" s="26">
        <v>60.3</v>
      </c>
      <c r="T175" s="26">
        <v>188.6</v>
      </c>
      <c r="U175" s="26">
        <v>3.9940000000000002</v>
      </c>
      <c r="V175" s="26" t="s">
        <v>47</v>
      </c>
      <c r="W175" s="26" t="s">
        <v>47</v>
      </c>
      <c r="X175" s="27">
        <v>40920</v>
      </c>
      <c r="Y175" s="26">
        <v>3.1280000000000001</v>
      </c>
      <c r="Z175" s="26">
        <v>23.05</v>
      </c>
      <c r="AA175" s="21">
        <v>4622</v>
      </c>
    </row>
    <row r="176" spans="13:27">
      <c r="M176" s="33" t="s">
        <v>78</v>
      </c>
      <c r="N176" t="s">
        <v>83</v>
      </c>
      <c r="O176" s="30" t="s">
        <v>69</v>
      </c>
      <c r="P176" s="26">
        <v>3</v>
      </c>
      <c r="Q176" s="26">
        <v>1</v>
      </c>
      <c r="R176" s="26">
        <v>15</v>
      </c>
      <c r="S176" s="26">
        <v>82.66</v>
      </c>
      <c r="T176" s="26">
        <v>208.9</v>
      </c>
      <c r="U176" s="26">
        <v>3.9940000000000002</v>
      </c>
      <c r="V176" s="26" t="s">
        <v>47</v>
      </c>
      <c r="W176" s="26" t="s">
        <v>47</v>
      </c>
      <c r="X176" s="27">
        <v>56280</v>
      </c>
      <c r="Y176" s="26">
        <v>2.5270000000000001</v>
      </c>
      <c r="Z176" s="26">
        <v>31.59</v>
      </c>
      <c r="AA176" s="21">
        <v>5118</v>
      </c>
    </row>
    <row r="177" spans="4:27">
      <c r="M177" s="33" t="s">
        <v>78</v>
      </c>
      <c r="N177" t="s">
        <v>83</v>
      </c>
      <c r="O177" s="30" t="s">
        <v>69</v>
      </c>
      <c r="P177" s="26">
        <v>3</v>
      </c>
      <c r="Q177" s="26">
        <v>1</v>
      </c>
      <c r="R177" s="26">
        <v>16</v>
      </c>
      <c r="S177" s="26">
        <v>113.3</v>
      </c>
      <c r="T177" s="26">
        <v>233.8</v>
      </c>
      <c r="U177" s="26">
        <v>3.996</v>
      </c>
      <c r="V177" s="26" t="s">
        <v>47</v>
      </c>
      <c r="W177" s="26" t="s">
        <v>47</v>
      </c>
      <c r="X177" s="27">
        <v>77350</v>
      </c>
      <c r="Y177" s="26">
        <v>2.0640000000000001</v>
      </c>
      <c r="Z177" s="26">
        <v>43.3</v>
      </c>
      <c r="AA177" s="21">
        <v>5729</v>
      </c>
    </row>
    <row r="178" spans="4:27">
      <c r="D178" s="2"/>
      <c r="M178" s="33" t="s">
        <v>78</v>
      </c>
      <c r="N178" t="s">
        <v>83</v>
      </c>
      <c r="O178" s="30" t="s">
        <v>69</v>
      </c>
      <c r="P178" s="26">
        <v>3</v>
      </c>
      <c r="Q178" s="26">
        <v>1</v>
      </c>
      <c r="R178" s="26">
        <v>17</v>
      </c>
      <c r="S178" s="26">
        <v>155.30000000000001</v>
      </c>
      <c r="T178" s="26">
        <v>264</v>
      </c>
      <c r="U178" s="26">
        <v>3.996</v>
      </c>
      <c r="V178" s="26" t="s">
        <v>47</v>
      </c>
      <c r="W178" s="26" t="s">
        <v>47</v>
      </c>
      <c r="X178" s="27">
        <v>106200</v>
      </c>
      <c r="Y178" s="26">
        <v>1.7</v>
      </c>
      <c r="Z178" s="26">
        <v>59.36</v>
      </c>
      <c r="AA178" s="21">
        <v>6469</v>
      </c>
    </row>
    <row r="179" spans="4:27">
      <c r="M179" s="33" t="s">
        <v>78</v>
      </c>
      <c r="N179" t="s">
        <v>83</v>
      </c>
      <c r="O179" s="30" t="s">
        <v>69</v>
      </c>
      <c r="P179" s="26">
        <v>3</v>
      </c>
      <c r="Q179" s="26">
        <v>1</v>
      </c>
      <c r="R179" s="26">
        <v>18</v>
      </c>
      <c r="S179" s="26">
        <v>212.9</v>
      </c>
      <c r="T179" s="26">
        <v>300.7</v>
      </c>
      <c r="U179" s="26">
        <v>3.9990000000000001</v>
      </c>
      <c r="V179" s="26" t="s">
        <v>47</v>
      </c>
      <c r="W179" s="26" t="s">
        <v>47</v>
      </c>
      <c r="X179" s="27">
        <v>145800</v>
      </c>
      <c r="Y179" s="26">
        <v>1.413</v>
      </c>
      <c r="Z179" s="26">
        <v>81.36</v>
      </c>
      <c r="AA179" s="21">
        <v>7368</v>
      </c>
    </row>
    <row r="180" spans="4:27">
      <c r="M180" s="33" t="s">
        <v>78</v>
      </c>
      <c r="N180" t="s">
        <v>83</v>
      </c>
      <c r="O180" s="30" t="s">
        <v>69</v>
      </c>
      <c r="P180" s="26">
        <v>3</v>
      </c>
      <c r="Q180" s="26">
        <v>1</v>
      </c>
      <c r="R180" s="26">
        <v>19</v>
      </c>
      <c r="S180" s="26">
        <v>291.8</v>
      </c>
      <c r="T180" s="26">
        <v>345.1</v>
      </c>
      <c r="U180" s="26">
        <v>3.9969999999999999</v>
      </c>
      <c r="V180" s="26" t="s">
        <v>47</v>
      </c>
      <c r="W180" s="26" t="s">
        <v>47</v>
      </c>
      <c r="X180" s="27">
        <v>200000</v>
      </c>
      <c r="Y180" s="26">
        <v>1.1830000000000001</v>
      </c>
      <c r="Z180" s="26">
        <v>111.5</v>
      </c>
      <c r="AA180" s="21">
        <v>8455</v>
      </c>
    </row>
    <row r="181" spans="4:27">
      <c r="M181" s="33" t="s">
        <v>78</v>
      </c>
      <c r="N181" t="s">
        <v>83</v>
      </c>
      <c r="O181" s="30" t="s">
        <v>69</v>
      </c>
      <c r="P181" s="28">
        <v>3</v>
      </c>
      <c r="Q181" s="28">
        <v>1</v>
      </c>
      <c r="R181" s="26">
        <v>20</v>
      </c>
      <c r="S181" s="26">
        <v>400</v>
      </c>
      <c r="T181" s="26">
        <v>396.3</v>
      </c>
      <c r="U181" s="26">
        <v>4.0010000000000003</v>
      </c>
      <c r="V181" s="26" t="s">
        <v>47</v>
      </c>
      <c r="W181" s="26" t="s">
        <v>47</v>
      </c>
      <c r="X181" s="27">
        <v>274400</v>
      </c>
      <c r="Y181" s="26">
        <v>0.99080000000000001</v>
      </c>
      <c r="Z181" s="26">
        <v>152.9</v>
      </c>
      <c r="AA181" s="21">
        <v>9711</v>
      </c>
    </row>
    <row r="182" spans="4:27">
      <c r="M182" s="33" t="s">
        <v>78</v>
      </c>
      <c r="N182" t="s">
        <v>83</v>
      </c>
      <c r="O182" s="30" t="s">
        <v>69</v>
      </c>
      <c r="P182" s="30">
        <v>1</v>
      </c>
      <c r="Q182" s="30">
        <v>2</v>
      </c>
      <c r="R182" s="26">
        <v>1</v>
      </c>
      <c r="S182" s="26">
        <v>3.134E-2</v>
      </c>
      <c r="T182" s="26">
        <v>1.1279999999999999</v>
      </c>
      <c r="U182" s="26">
        <v>3.96</v>
      </c>
      <c r="V182" s="26">
        <v>187.1</v>
      </c>
      <c r="W182" s="26">
        <v>127</v>
      </c>
      <c r="X182" s="26">
        <v>0.49880000000000002</v>
      </c>
      <c r="Y182" s="26" t="s">
        <v>47</v>
      </c>
      <c r="Z182" s="26" t="s">
        <v>47</v>
      </c>
      <c r="AA182" s="18">
        <v>27.63</v>
      </c>
    </row>
    <row r="183" spans="4:27">
      <c r="M183" s="33" t="s">
        <v>78</v>
      </c>
      <c r="N183" t="s">
        <v>83</v>
      </c>
      <c r="O183" s="30" t="s">
        <v>69</v>
      </c>
      <c r="P183" s="30">
        <v>1</v>
      </c>
      <c r="Q183" s="30">
        <v>2</v>
      </c>
      <c r="R183" s="26">
        <v>2</v>
      </c>
      <c r="S183" s="26">
        <v>4.2369999999999998E-2</v>
      </c>
      <c r="T183" s="26">
        <v>2.972</v>
      </c>
      <c r="U183" s="26">
        <v>3.9609999999999999</v>
      </c>
      <c r="V183" s="26">
        <v>168.4</v>
      </c>
      <c r="W183" s="26">
        <v>407.4</v>
      </c>
      <c r="X183" s="26">
        <v>0.67430000000000001</v>
      </c>
      <c r="Y183" s="26" t="s">
        <v>47</v>
      </c>
      <c r="Z183" s="26" t="s">
        <v>47</v>
      </c>
      <c r="AA183" s="18">
        <v>72.83</v>
      </c>
    </row>
    <row r="184" spans="4:27">
      <c r="M184" s="33" t="s">
        <v>78</v>
      </c>
      <c r="N184" t="s">
        <v>83</v>
      </c>
      <c r="O184" s="30" t="s">
        <v>69</v>
      </c>
      <c r="P184" s="30">
        <v>1</v>
      </c>
      <c r="Q184" s="30">
        <v>2</v>
      </c>
      <c r="R184" s="26">
        <v>3</v>
      </c>
      <c r="S184" s="26">
        <v>5.7860000000000002E-2</v>
      </c>
      <c r="T184" s="26">
        <v>4.7480000000000002</v>
      </c>
      <c r="U184" s="26">
        <v>3.9590000000000001</v>
      </c>
      <c r="V184" s="26">
        <v>167.4</v>
      </c>
      <c r="W184" s="26">
        <v>487.8</v>
      </c>
      <c r="X184" s="26">
        <v>0.92079999999999995</v>
      </c>
      <c r="Y184" s="26" t="s">
        <v>47</v>
      </c>
      <c r="Z184" s="26" t="s">
        <v>47</v>
      </c>
      <c r="AA184" s="18">
        <v>116.3</v>
      </c>
    </row>
    <row r="185" spans="4:27">
      <c r="M185" s="33" t="s">
        <v>78</v>
      </c>
      <c r="N185" t="s">
        <v>83</v>
      </c>
      <c r="O185" s="30" t="s">
        <v>69</v>
      </c>
      <c r="P185" s="30">
        <v>1</v>
      </c>
      <c r="Q185" s="30">
        <v>2</v>
      </c>
      <c r="R185" s="26">
        <v>4</v>
      </c>
      <c r="S185" s="26">
        <v>7.9320000000000002E-2</v>
      </c>
      <c r="T185" s="26">
        <v>6.8769999999999998</v>
      </c>
      <c r="U185" s="26">
        <v>3.9630000000000001</v>
      </c>
      <c r="V185" s="26">
        <v>168.4</v>
      </c>
      <c r="W185" s="26">
        <v>518.1</v>
      </c>
      <c r="X185" s="26">
        <v>1.262</v>
      </c>
      <c r="Y185" s="26" t="s">
        <v>47</v>
      </c>
      <c r="Z185" s="26" t="s">
        <v>47</v>
      </c>
      <c r="AA185" s="18">
        <v>168.5</v>
      </c>
    </row>
    <row r="186" spans="4:27">
      <c r="M186" s="33" t="s">
        <v>78</v>
      </c>
      <c r="N186" t="s">
        <v>83</v>
      </c>
      <c r="O186" s="30" t="s">
        <v>69</v>
      </c>
      <c r="P186" s="30">
        <v>1</v>
      </c>
      <c r="Q186" s="30">
        <v>2</v>
      </c>
      <c r="R186" s="26">
        <v>5</v>
      </c>
      <c r="S186" s="26">
        <v>0.1087</v>
      </c>
      <c r="T186" s="26">
        <v>9.6669999999999998</v>
      </c>
      <c r="U186" s="26">
        <v>3.9660000000000002</v>
      </c>
      <c r="V186" s="26">
        <v>170.1</v>
      </c>
      <c r="W186" s="26">
        <v>532.1</v>
      </c>
      <c r="X186" s="26">
        <v>1.7310000000000001</v>
      </c>
      <c r="Y186" s="26" t="s">
        <v>47</v>
      </c>
      <c r="Z186" s="26" t="s">
        <v>47</v>
      </c>
      <c r="AA186" s="18">
        <v>236.8</v>
      </c>
    </row>
    <row r="187" spans="4:27">
      <c r="M187" s="33" t="s">
        <v>78</v>
      </c>
      <c r="N187" t="s">
        <v>83</v>
      </c>
      <c r="O187" s="30" t="s">
        <v>69</v>
      </c>
      <c r="P187" s="30">
        <v>1</v>
      </c>
      <c r="Q187" s="30">
        <v>2</v>
      </c>
      <c r="R187" s="26">
        <v>6</v>
      </c>
      <c r="S187" s="26">
        <v>0.14910000000000001</v>
      </c>
      <c r="T187" s="26">
        <v>13.35</v>
      </c>
      <c r="U187" s="26">
        <v>3.9649999999999999</v>
      </c>
      <c r="V187" s="26">
        <v>171.3</v>
      </c>
      <c r="W187" s="26">
        <v>536.29999999999995</v>
      </c>
      <c r="X187" s="26">
        <v>2.3719999999999999</v>
      </c>
      <c r="Y187" s="26" t="s">
        <v>47</v>
      </c>
      <c r="Z187" s="26" t="s">
        <v>47</v>
      </c>
      <c r="AA187" s="18">
        <v>327.2</v>
      </c>
    </row>
    <row r="188" spans="4:27">
      <c r="M188" s="33" t="s">
        <v>78</v>
      </c>
      <c r="N188" t="s">
        <v>83</v>
      </c>
      <c r="O188" s="30" t="s">
        <v>69</v>
      </c>
      <c r="P188" s="30">
        <v>1</v>
      </c>
      <c r="Q188" s="30">
        <v>2</v>
      </c>
      <c r="R188" s="26">
        <v>7</v>
      </c>
      <c r="S188" s="26">
        <v>0.20430000000000001</v>
      </c>
      <c r="T188" s="26">
        <v>18.12</v>
      </c>
      <c r="U188" s="26">
        <v>3.9689999999999999</v>
      </c>
      <c r="V188" s="26">
        <v>171.4</v>
      </c>
      <c r="W188" s="26">
        <v>530.1</v>
      </c>
      <c r="X188" s="26">
        <v>3.2519999999999998</v>
      </c>
      <c r="Y188" s="26" t="s">
        <v>47</v>
      </c>
      <c r="Z188" s="26" t="s">
        <v>47</v>
      </c>
      <c r="AA188" s="18">
        <v>443.9</v>
      </c>
    </row>
    <row r="189" spans="4:27">
      <c r="M189" s="33" t="s">
        <v>78</v>
      </c>
      <c r="N189" t="s">
        <v>83</v>
      </c>
      <c r="O189" s="30" t="s">
        <v>69</v>
      </c>
      <c r="P189" s="30">
        <v>1</v>
      </c>
      <c r="Q189" s="30">
        <v>2</v>
      </c>
      <c r="R189" s="26">
        <v>8</v>
      </c>
      <c r="S189" s="26">
        <v>0.28010000000000002</v>
      </c>
      <c r="T189" s="26">
        <v>24.22</v>
      </c>
      <c r="U189" s="26">
        <v>3.97</v>
      </c>
      <c r="V189" s="26">
        <v>171.1</v>
      </c>
      <c r="W189" s="26">
        <v>515.6</v>
      </c>
      <c r="X189" s="26">
        <v>4.4580000000000002</v>
      </c>
      <c r="Y189" s="26" t="s">
        <v>47</v>
      </c>
      <c r="Z189" s="26" t="s">
        <v>47</v>
      </c>
      <c r="AA189" s="18">
        <v>593.29999999999995</v>
      </c>
    </row>
    <row r="190" spans="4:27">
      <c r="M190" s="33" t="s">
        <v>78</v>
      </c>
      <c r="N190" t="s">
        <v>83</v>
      </c>
      <c r="O190" s="30" t="s">
        <v>69</v>
      </c>
      <c r="P190" s="30">
        <v>1</v>
      </c>
      <c r="Q190" s="30">
        <v>2</v>
      </c>
      <c r="R190" s="26">
        <v>9</v>
      </c>
      <c r="S190" s="26">
        <v>0.38390000000000002</v>
      </c>
      <c r="T190" s="26">
        <v>31.85</v>
      </c>
      <c r="U190" s="26">
        <v>3.97</v>
      </c>
      <c r="V190" s="26">
        <v>170.4</v>
      </c>
      <c r="W190" s="26">
        <v>492.6</v>
      </c>
      <c r="X190" s="26">
        <v>6.11</v>
      </c>
      <c r="Y190" s="26" t="s">
        <v>47</v>
      </c>
      <c r="Z190" s="26" t="s">
        <v>47</v>
      </c>
      <c r="AA190" s="18">
        <v>780.4</v>
      </c>
    </row>
    <row r="191" spans="4:27">
      <c r="M191" s="33" t="s">
        <v>78</v>
      </c>
      <c r="N191" t="s">
        <v>83</v>
      </c>
      <c r="O191" s="30" t="s">
        <v>69</v>
      </c>
      <c r="P191" s="30">
        <v>1</v>
      </c>
      <c r="Q191" s="30">
        <v>2</v>
      </c>
      <c r="R191" s="26">
        <v>10</v>
      </c>
      <c r="S191" s="26">
        <v>0.52629999999999999</v>
      </c>
      <c r="T191" s="26">
        <v>40.799999999999997</v>
      </c>
      <c r="U191" s="26">
        <v>3.976</v>
      </c>
      <c r="V191" s="26">
        <v>167.8</v>
      </c>
      <c r="W191" s="26">
        <v>457.2</v>
      </c>
      <c r="X191" s="26">
        <v>8.3759999999999994</v>
      </c>
      <c r="Y191" s="26" t="s">
        <v>47</v>
      </c>
      <c r="Z191" s="26" t="s">
        <v>47</v>
      </c>
      <c r="AA191" s="18">
        <v>999.6</v>
      </c>
    </row>
    <row r="192" spans="4:27">
      <c r="M192" s="33" t="s">
        <v>78</v>
      </c>
      <c r="N192" t="s">
        <v>83</v>
      </c>
      <c r="O192" s="30" t="s">
        <v>69</v>
      </c>
      <c r="P192" s="30">
        <v>1</v>
      </c>
      <c r="Q192" s="30">
        <v>2</v>
      </c>
      <c r="R192" s="26">
        <v>11</v>
      </c>
      <c r="S192" s="26">
        <v>0.72150000000000003</v>
      </c>
      <c r="T192" s="26">
        <v>50.16</v>
      </c>
      <c r="U192" s="26">
        <v>3.976</v>
      </c>
      <c r="V192" s="26">
        <v>163.9</v>
      </c>
      <c r="W192" s="26">
        <v>404.9</v>
      </c>
      <c r="X192" s="26">
        <v>11.48</v>
      </c>
      <c r="Y192" s="26" t="s">
        <v>47</v>
      </c>
      <c r="Z192" s="26" t="s">
        <v>47</v>
      </c>
      <c r="AA192" s="21">
        <v>1229</v>
      </c>
    </row>
    <row r="193" spans="13:27">
      <c r="M193" s="33" t="s">
        <v>78</v>
      </c>
      <c r="N193" t="s">
        <v>83</v>
      </c>
      <c r="O193" s="30" t="s">
        <v>69</v>
      </c>
      <c r="P193" s="30">
        <v>1</v>
      </c>
      <c r="Q193" s="30">
        <v>2</v>
      </c>
      <c r="R193" s="26">
        <v>12</v>
      </c>
      <c r="S193" s="26">
        <v>0.98970000000000002</v>
      </c>
      <c r="T193" s="26">
        <v>56.08</v>
      </c>
      <c r="U193" s="26">
        <v>3.976</v>
      </c>
      <c r="V193" s="26">
        <v>168.8</v>
      </c>
      <c r="W193" s="26">
        <v>313.5</v>
      </c>
      <c r="X193" s="26">
        <v>15.75</v>
      </c>
      <c r="Y193" s="26" t="s">
        <v>47</v>
      </c>
      <c r="Z193" s="26" t="s">
        <v>47</v>
      </c>
      <c r="AA193" s="21">
        <v>1374</v>
      </c>
    </row>
    <row r="194" spans="13:27">
      <c r="M194" s="33" t="s">
        <v>78</v>
      </c>
      <c r="N194" t="s">
        <v>83</v>
      </c>
      <c r="O194" s="30" t="s">
        <v>69</v>
      </c>
      <c r="P194" s="30">
        <v>1</v>
      </c>
      <c r="Q194" s="30">
        <v>2</v>
      </c>
      <c r="R194" s="26">
        <v>13</v>
      </c>
      <c r="S194" s="26">
        <v>1.3560000000000001</v>
      </c>
      <c r="T194" s="26">
        <v>60.38</v>
      </c>
      <c r="U194" s="26">
        <v>3.98</v>
      </c>
      <c r="V194" s="26">
        <v>164.1</v>
      </c>
      <c r="W194" s="26">
        <v>226.7</v>
      </c>
      <c r="X194" s="26">
        <v>21.58</v>
      </c>
      <c r="Y194" s="26" t="s">
        <v>47</v>
      </c>
      <c r="Z194" s="26" t="s">
        <v>47</v>
      </c>
      <c r="AA194" s="21">
        <v>1479</v>
      </c>
    </row>
    <row r="195" spans="13:27">
      <c r="M195" s="33" t="s">
        <v>78</v>
      </c>
      <c r="N195" t="s">
        <v>83</v>
      </c>
      <c r="O195" s="30" t="s">
        <v>69</v>
      </c>
      <c r="P195" s="30">
        <v>1</v>
      </c>
      <c r="Q195" s="30">
        <v>2</v>
      </c>
      <c r="R195" s="26">
        <v>14</v>
      </c>
      <c r="S195" s="26">
        <v>1.857</v>
      </c>
      <c r="T195" s="26">
        <v>66.959999999999994</v>
      </c>
      <c r="U195" s="26">
        <v>3.9809999999999999</v>
      </c>
      <c r="V195" s="26">
        <v>150.69999999999999</v>
      </c>
      <c r="W195" s="26">
        <v>169.2</v>
      </c>
      <c r="X195" s="26">
        <v>29.56</v>
      </c>
      <c r="Y195" s="26" t="s">
        <v>47</v>
      </c>
      <c r="Z195" s="26" t="s">
        <v>47</v>
      </c>
      <c r="AA195" s="21">
        <v>1641</v>
      </c>
    </row>
    <row r="196" spans="13:27">
      <c r="M196" s="33" t="s">
        <v>78</v>
      </c>
      <c r="N196" t="s">
        <v>83</v>
      </c>
      <c r="O196" s="30" t="s">
        <v>69</v>
      </c>
      <c r="P196" s="30">
        <v>1</v>
      </c>
      <c r="Q196" s="30">
        <v>2</v>
      </c>
      <c r="R196" s="26">
        <v>15</v>
      </c>
      <c r="S196" s="26">
        <v>2.5449999999999999</v>
      </c>
      <c r="T196" s="26">
        <v>76.48</v>
      </c>
      <c r="U196" s="26">
        <v>3.9820000000000002</v>
      </c>
      <c r="V196" s="26">
        <v>134.9</v>
      </c>
      <c r="W196" s="26">
        <v>132.19999999999999</v>
      </c>
      <c r="X196" s="26">
        <v>40.5</v>
      </c>
      <c r="Y196" s="26" t="s">
        <v>47</v>
      </c>
      <c r="Z196" s="26" t="s">
        <v>47</v>
      </c>
      <c r="AA196" s="21">
        <v>1874</v>
      </c>
    </row>
    <row r="197" spans="13:27">
      <c r="M197" s="33" t="s">
        <v>78</v>
      </c>
      <c r="N197" t="s">
        <v>83</v>
      </c>
      <c r="O197" s="30" t="s">
        <v>69</v>
      </c>
      <c r="P197" s="30">
        <v>1</v>
      </c>
      <c r="Q197" s="30">
        <v>2</v>
      </c>
      <c r="R197" s="26">
        <v>16</v>
      </c>
      <c r="S197" s="26">
        <v>3.4870000000000001</v>
      </c>
      <c r="T197" s="26">
        <v>88.1</v>
      </c>
      <c r="U197" s="26">
        <v>3.9830000000000001</v>
      </c>
      <c r="V197" s="26">
        <v>118.1</v>
      </c>
      <c r="W197" s="26">
        <v>106.1</v>
      </c>
      <c r="X197" s="26">
        <v>55.49</v>
      </c>
      <c r="Y197" s="26" t="s">
        <v>47</v>
      </c>
      <c r="Z197" s="26" t="s">
        <v>47</v>
      </c>
      <c r="AA197" s="21">
        <v>2159</v>
      </c>
    </row>
    <row r="198" spans="13:27">
      <c r="M198" s="33" t="s">
        <v>78</v>
      </c>
      <c r="N198" t="s">
        <v>83</v>
      </c>
      <c r="O198" s="30" t="s">
        <v>69</v>
      </c>
      <c r="P198" s="30">
        <v>1</v>
      </c>
      <c r="Q198" s="30">
        <v>2</v>
      </c>
      <c r="R198" s="26">
        <v>17</v>
      </c>
      <c r="S198" s="26">
        <v>4.7779999999999996</v>
      </c>
      <c r="T198" s="26">
        <v>99.79</v>
      </c>
      <c r="U198" s="26">
        <v>3.9820000000000002</v>
      </c>
      <c r="V198" s="26">
        <v>101.1</v>
      </c>
      <c r="W198" s="26">
        <v>83.65</v>
      </c>
      <c r="X198" s="26">
        <v>76.05</v>
      </c>
      <c r="Y198" s="26" t="s">
        <v>47</v>
      </c>
      <c r="Z198" s="26" t="s">
        <v>47</v>
      </c>
      <c r="AA198" s="21">
        <v>2445</v>
      </c>
    </row>
    <row r="199" spans="13:27">
      <c r="M199" s="33" t="s">
        <v>78</v>
      </c>
      <c r="N199" t="s">
        <v>83</v>
      </c>
      <c r="O199" s="30" t="s">
        <v>69</v>
      </c>
      <c r="P199" s="30">
        <v>1</v>
      </c>
      <c r="Q199" s="30">
        <v>2</v>
      </c>
      <c r="R199" s="26">
        <v>18</v>
      </c>
      <c r="S199" s="26">
        <v>6.55</v>
      </c>
      <c r="T199" s="26">
        <v>111.3</v>
      </c>
      <c r="U199" s="26">
        <v>3.9870000000000001</v>
      </c>
      <c r="V199" s="26">
        <v>86.02</v>
      </c>
      <c r="W199" s="26">
        <v>63.21</v>
      </c>
      <c r="X199" s="26">
        <v>104.2</v>
      </c>
      <c r="Y199" s="26" t="s">
        <v>47</v>
      </c>
      <c r="Z199" s="26" t="s">
        <v>47</v>
      </c>
      <c r="AA199" s="21">
        <v>2727</v>
      </c>
    </row>
    <row r="200" spans="13:27">
      <c r="M200" s="33" t="s">
        <v>78</v>
      </c>
      <c r="N200" t="s">
        <v>83</v>
      </c>
      <c r="O200" s="30" t="s">
        <v>69</v>
      </c>
      <c r="P200" s="30">
        <v>1</v>
      </c>
      <c r="Q200" s="30">
        <v>2</v>
      </c>
      <c r="R200" s="26">
        <v>19</v>
      </c>
      <c r="S200" s="26">
        <v>8.9789999999999992</v>
      </c>
      <c r="T200" s="26">
        <v>124.1</v>
      </c>
      <c r="U200" s="26">
        <v>3.988</v>
      </c>
      <c r="V200" s="26">
        <v>73.45</v>
      </c>
      <c r="W200" s="26">
        <v>46.29</v>
      </c>
      <c r="X200" s="26">
        <v>142.9</v>
      </c>
      <c r="Y200" s="26" t="s">
        <v>47</v>
      </c>
      <c r="Z200" s="26" t="s">
        <v>47</v>
      </c>
      <c r="AA200" s="21">
        <v>3040</v>
      </c>
    </row>
    <row r="201" spans="13:27">
      <c r="M201" s="33" t="s">
        <v>78</v>
      </c>
      <c r="N201" t="s">
        <v>83</v>
      </c>
      <c r="O201" s="30" t="s">
        <v>69</v>
      </c>
      <c r="P201" s="28">
        <v>1</v>
      </c>
      <c r="Q201" s="30">
        <v>2</v>
      </c>
      <c r="R201" s="26">
        <v>20</v>
      </c>
      <c r="S201" s="26">
        <v>12.31</v>
      </c>
      <c r="T201" s="26">
        <v>138.6</v>
      </c>
      <c r="U201" s="26">
        <v>3.988</v>
      </c>
      <c r="V201" s="26">
        <v>62.61</v>
      </c>
      <c r="W201" s="26">
        <v>32.979999999999997</v>
      </c>
      <c r="X201" s="26">
        <v>195.9</v>
      </c>
      <c r="Y201" s="26" t="s">
        <v>47</v>
      </c>
      <c r="Z201" s="26" t="s">
        <v>47</v>
      </c>
      <c r="AA201" s="21">
        <v>3396</v>
      </c>
    </row>
    <row r="202" spans="13:27">
      <c r="M202" s="33" t="s">
        <v>78</v>
      </c>
      <c r="N202" t="s">
        <v>83</v>
      </c>
      <c r="O202" s="30" t="s">
        <v>69</v>
      </c>
      <c r="P202" s="30">
        <v>2</v>
      </c>
      <c r="Q202" s="30">
        <v>2</v>
      </c>
      <c r="R202" s="26">
        <v>1</v>
      </c>
      <c r="S202" s="26">
        <v>3.1350000000000003E-2</v>
      </c>
      <c r="T202" s="26">
        <v>1.0629999999999999</v>
      </c>
      <c r="U202" s="26">
        <v>4</v>
      </c>
      <c r="V202" s="26">
        <v>167.1</v>
      </c>
      <c r="W202" s="26">
        <v>132.19999999999999</v>
      </c>
      <c r="X202" s="26">
        <v>0.49890000000000001</v>
      </c>
      <c r="Y202" s="26" t="s">
        <v>47</v>
      </c>
      <c r="Z202" s="26" t="s">
        <v>47</v>
      </c>
      <c r="AA202" s="18">
        <v>26.05</v>
      </c>
    </row>
    <row r="203" spans="13:27">
      <c r="M203" s="33" t="s">
        <v>78</v>
      </c>
      <c r="N203" t="s">
        <v>83</v>
      </c>
      <c r="O203" s="30" t="s">
        <v>69</v>
      </c>
      <c r="P203" s="30">
        <v>2</v>
      </c>
      <c r="Q203" s="30">
        <v>2</v>
      </c>
      <c r="R203" s="26">
        <v>2</v>
      </c>
      <c r="S203" s="26">
        <v>4.2369999999999998E-2</v>
      </c>
      <c r="T203" s="26">
        <v>2.68</v>
      </c>
      <c r="U203" s="26">
        <v>3.9980000000000002</v>
      </c>
      <c r="V203" s="26">
        <v>150.19999999999999</v>
      </c>
      <c r="W203" s="26">
        <v>367.9</v>
      </c>
      <c r="X203" s="26">
        <v>0.6744</v>
      </c>
      <c r="Y203" s="26" t="s">
        <v>47</v>
      </c>
      <c r="Z203" s="26" t="s">
        <v>47</v>
      </c>
      <c r="AA203" s="18">
        <v>65.650000000000006</v>
      </c>
    </row>
    <row r="204" spans="13:27">
      <c r="M204" s="33" t="s">
        <v>78</v>
      </c>
      <c r="N204" t="s">
        <v>83</v>
      </c>
      <c r="O204" s="30" t="s">
        <v>69</v>
      </c>
      <c r="P204" s="30">
        <v>2</v>
      </c>
      <c r="Q204" s="30">
        <v>2</v>
      </c>
      <c r="R204" s="26">
        <v>3</v>
      </c>
      <c r="S204" s="26">
        <v>5.7860000000000002E-2</v>
      </c>
      <c r="T204" s="26">
        <v>4.2370000000000001</v>
      </c>
      <c r="U204" s="26">
        <v>4.0090000000000003</v>
      </c>
      <c r="V204" s="26">
        <v>148.80000000000001</v>
      </c>
      <c r="W204" s="26">
        <v>435.4</v>
      </c>
      <c r="X204" s="26">
        <v>0.92090000000000005</v>
      </c>
      <c r="Y204" s="26" t="s">
        <v>47</v>
      </c>
      <c r="Z204" s="26" t="s">
        <v>47</v>
      </c>
      <c r="AA204" s="18">
        <v>103.8</v>
      </c>
    </row>
    <row r="205" spans="13:27">
      <c r="M205" s="33" t="s">
        <v>78</v>
      </c>
      <c r="N205" t="s">
        <v>83</v>
      </c>
      <c r="O205" s="30" t="s">
        <v>69</v>
      </c>
      <c r="P205" s="30">
        <v>2</v>
      </c>
      <c r="Q205" s="30">
        <v>2</v>
      </c>
      <c r="R205" s="26">
        <v>4</v>
      </c>
      <c r="S205" s="26">
        <v>7.9310000000000005E-2</v>
      </c>
      <c r="T205" s="26">
        <v>6.1050000000000004</v>
      </c>
      <c r="U205" s="26">
        <v>4.008</v>
      </c>
      <c r="V205" s="26">
        <v>149.19999999999999</v>
      </c>
      <c r="W205" s="26">
        <v>460</v>
      </c>
      <c r="X205" s="26">
        <v>1.262</v>
      </c>
      <c r="Y205" s="26" t="s">
        <v>47</v>
      </c>
      <c r="Z205" s="26" t="s">
        <v>47</v>
      </c>
      <c r="AA205" s="18">
        <v>149.6</v>
      </c>
    </row>
    <row r="206" spans="13:27">
      <c r="M206" s="33" t="s">
        <v>78</v>
      </c>
      <c r="N206" t="s">
        <v>83</v>
      </c>
      <c r="O206" s="30" t="s">
        <v>69</v>
      </c>
      <c r="P206" s="30">
        <v>2</v>
      </c>
      <c r="Q206" s="30">
        <v>2</v>
      </c>
      <c r="R206" s="26">
        <v>5</v>
      </c>
      <c r="S206" s="26">
        <v>0.1087</v>
      </c>
      <c r="T206" s="26">
        <v>8.5350000000000001</v>
      </c>
      <c r="U206" s="26">
        <v>4.0049999999999999</v>
      </c>
      <c r="V206" s="26">
        <v>149.80000000000001</v>
      </c>
      <c r="W206" s="26">
        <v>469.9</v>
      </c>
      <c r="X206" s="26">
        <v>1.7310000000000001</v>
      </c>
      <c r="Y206" s="26" t="s">
        <v>47</v>
      </c>
      <c r="Z206" s="26" t="s">
        <v>47</v>
      </c>
      <c r="AA206" s="18">
        <v>209.1</v>
      </c>
    </row>
    <row r="207" spans="13:27">
      <c r="M207" s="33" t="s">
        <v>78</v>
      </c>
      <c r="N207" t="s">
        <v>83</v>
      </c>
      <c r="O207" s="30" t="s">
        <v>69</v>
      </c>
      <c r="P207" s="30">
        <v>2</v>
      </c>
      <c r="Q207" s="30">
        <v>2</v>
      </c>
      <c r="R207" s="26">
        <v>6</v>
      </c>
      <c r="S207" s="26">
        <v>0.14899999999999999</v>
      </c>
      <c r="T207" s="26">
        <v>11.75</v>
      </c>
      <c r="U207" s="26">
        <v>4.0039999999999996</v>
      </c>
      <c r="V207" s="26">
        <v>150.30000000000001</v>
      </c>
      <c r="W207" s="26">
        <v>471.8</v>
      </c>
      <c r="X207" s="26">
        <v>2.3719999999999999</v>
      </c>
      <c r="Y207" s="26" t="s">
        <v>47</v>
      </c>
      <c r="Z207" s="26" t="s">
        <v>47</v>
      </c>
      <c r="AA207" s="18">
        <v>287.8</v>
      </c>
    </row>
    <row r="208" spans="13:27">
      <c r="M208" s="33" t="s">
        <v>78</v>
      </c>
      <c r="N208" t="s">
        <v>83</v>
      </c>
      <c r="O208" s="30" t="s">
        <v>69</v>
      </c>
      <c r="P208" s="30">
        <v>2</v>
      </c>
      <c r="Q208" s="30">
        <v>2</v>
      </c>
      <c r="R208" s="26">
        <v>7</v>
      </c>
      <c r="S208" s="26">
        <v>0.20430000000000001</v>
      </c>
      <c r="T208" s="26">
        <v>15.95</v>
      </c>
      <c r="U208" s="26">
        <v>4.0019999999999998</v>
      </c>
      <c r="V208" s="26">
        <v>150.6</v>
      </c>
      <c r="W208" s="26">
        <v>466.8</v>
      </c>
      <c r="X208" s="26">
        <v>3.2519999999999998</v>
      </c>
      <c r="Y208" s="26" t="s">
        <v>47</v>
      </c>
      <c r="Z208" s="26" t="s">
        <v>47</v>
      </c>
      <c r="AA208" s="18">
        <v>390.8</v>
      </c>
    </row>
    <row r="209" spans="13:27">
      <c r="M209" s="33" t="s">
        <v>78</v>
      </c>
      <c r="N209" t="s">
        <v>83</v>
      </c>
      <c r="O209" s="30" t="s">
        <v>69</v>
      </c>
      <c r="P209" s="30">
        <v>2</v>
      </c>
      <c r="Q209" s="30">
        <v>2</v>
      </c>
      <c r="R209" s="26">
        <v>8</v>
      </c>
      <c r="S209" s="26">
        <v>0.28010000000000002</v>
      </c>
      <c r="T209" s="26">
        <v>21.35</v>
      </c>
      <c r="U209" s="26">
        <v>4.0019999999999998</v>
      </c>
      <c r="V209" s="26">
        <v>150.6</v>
      </c>
      <c r="W209" s="26">
        <v>454.6</v>
      </c>
      <c r="X209" s="26">
        <v>4.4569999999999999</v>
      </c>
      <c r="Y209" s="26" t="s">
        <v>47</v>
      </c>
      <c r="Z209" s="26" t="s">
        <v>47</v>
      </c>
      <c r="AA209" s="18">
        <v>523.1</v>
      </c>
    </row>
    <row r="210" spans="13:27">
      <c r="M210" s="33" t="s">
        <v>78</v>
      </c>
      <c r="N210" t="s">
        <v>83</v>
      </c>
      <c r="O210" s="30" t="s">
        <v>69</v>
      </c>
      <c r="P210" s="30">
        <v>2</v>
      </c>
      <c r="Q210" s="30">
        <v>2</v>
      </c>
      <c r="R210" s="26">
        <v>9</v>
      </c>
      <c r="S210" s="26">
        <v>0.38390000000000002</v>
      </c>
      <c r="T210" s="26">
        <v>28.08</v>
      </c>
      <c r="U210" s="26">
        <v>4.0019999999999998</v>
      </c>
      <c r="V210" s="26">
        <v>150.19999999999999</v>
      </c>
      <c r="W210" s="26">
        <v>434.4</v>
      </c>
      <c r="X210" s="26">
        <v>6.11</v>
      </c>
      <c r="Y210" s="26" t="s">
        <v>47</v>
      </c>
      <c r="Z210" s="26" t="s">
        <v>47</v>
      </c>
      <c r="AA210" s="18">
        <v>688.1</v>
      </c>
    </row>
    <row r="211" spans="13:27">
      <c r="M211" s="33" t="s">
        <v>78</v>
      </c>
      <c r="N211" t="s">
        <v>83</v>
      </c>
      <c r="O211" s="30" t="s">
        <v>69</v>
      </c>
      <c r="P211" s="30">
        <v>2</v>
      </c>
      <c r="Q211" s="30">
        <v>2</v>
      </c>
      <c r="R211" s="26">
        <v>10</v>
      </c>
      <c r="S211" s="26">
        <v>0.52629999999999999</v>
      </c>
      <c r="T211" s="26">
        <v>36.03</v>
      </c>
      <c r="U211" s="26">
        <v>3.9990000000000001</v>
      </c>
      <c r="V211" s="26">
        <v>148.69999999999999</v>
      </c>
      <c r="W211" s="26">
        <v>403.6</v>
      </c>
      <c r="X211" s="26">
        <v>8.3759999999999994</v>
      </c>
      <c r="Y211" s="26" t="s">
        <v>47</v>
      </c>
      <c r="Z211" s="26" t="s">
        <v>47</v>
      </c>
      <c r="AA211" s="18">
        <v>882.8</v>
      </c>
    </row>
    <row r="212" spans="13:27">
      <c r="M212" s="33" t="s">
        <v>78</v>
      </c>
      <c r="N212" t="s">
        <v>83</v>
      </c>
      <c r="O212" s="30" t="s">
        <v>69</v>
      </c>
      <c r="P212" s="30">
        <v>2</v>
      </c>
      <c r="Q212" s="30">
        <v>2</v>
      </c>
      <c r="R212" s="26">
        <v>11</v>
      </c>
      <c r="S212" s="26">
        <v>0.72160000000000002</v>
      </c>
      <c r="T212" s="26">
        <v>44.01</v>
      </c>
      <c r="U212" s="26">
        <v>4</v>
      </c>
      <c r="V212" s="26">
        <v>147.5</v>
      </c>
      <c r="W212" s="26">
        <v>353.7</v>
      </c>
      <c r="X212" s="26">
        <v>11.49</v>
      </c>
      <c r="Y212" s="26" t="s">
        <v>47</v>
      </c>
      <c r="Z212" s="26" t="s">
        <v>47</v>
      </c>
      <c r="AA212" s="21">
        <v>1078</v>
      </c>
    </row>
    <row r="213" spans="13:27">
      <c r="M213" s="33" t="s">
        <v>78</v>
      </c>
      <c r="N213" t="s">
        <v>83</v>
      </c>
      <c r="O213" s="30" t="s">
        <v>69</v>
      </c>
      <c r="P213" s="30">
        <v>2</v>
      </c>
      <c r="Q213" s="30">
        <v>2</v>
      </c>
      <c r="R213" s="26">
        <v>12</v>
      </c>
      <c r="S213" s="26">
        <v>0.98970000000000002</v>
      </c>
      <c r="T213" s="26">
        <v>48.86</v>
      </c>
      <c r="U213" s="26">
        <v>4.0010000000000003</v>
      </c>
      <c r="V213" s="26">
        <v>153.5</v>
      </c>
      <c r="W213" s="26">
        <v>269.5</v>
      </c>
      <c r="X213" s="26">
        <v>15.75</v>
      </c>
      <c r="Y213" s="26" t="s">
        <v>47</v>
      </c>
      <c r="Z213" s="26" t="s">
        <v>47</v>
      </c>
      <c r="AA213" s="21">
        <v>1197</v>
      </c>
    </row>
    <row r="214" spans="13:27">
      <c r="M214" s="33" t="s">
        <v>78</v>
      </c>
      <c r="N214" t="s">
        <v>83</v>
      </c>
      <c r="O214" s="30" t="s">
        <v>69</v>
      </c>
      <c r="P214" s="30">
        <v>2</v>
      </c>
      <c r="Q214" s="30">
        <v>2</v>
      </c>
      <c r="R214" s="26">
        <v>13</v>
      </c>
      <c r="S214" s="26">
        <v>1.3560000000000001</v>
      </c>
      <c r="T214" s="26">
        <v>52.89</v>
      </c>
      <c r="U214" s="26">
        <v>4</v>
      </c>
      <c r="V214" s="26">
        <v>148.9</v>
      </c>
      <c r="W214" s="26">
        <v>194.7</v>
      </c>
      <c r="X214" s="26">
        <v>21.58</v>
      </c>
      <c r="Y214" s="26" t="s">
        <v>47</v>
      </c>
      <c r="Z214" s="26" t="s">
        <v>47</v>
      </c>
      <c r="AA214" s="21">
        <v>1296</v>
      </c>
    </row>
    <row r="215" spans="13:27">
      <c r="M215" s="33" t="s">
        <v>78</v>
      </c>
      <c r="N215" t="s">
        <v>83</v>
      </c>
      <c r="O215" s="30" t="s">
        <v>69</v>
      </c>
      <c r="P215" s="30">
        <v>2</v>
      </c>
      <c r="Q215" s="30">
        <v>2</v>
      </c>
      <c r="R215" s="26">
        <v>14</v>
      </c>
      <c r="S215" s="26">
        <v>1.857</v>
      </c>
      <c r="T215" s="26">
        <v>59.13</v>
      </c>
      <c r="U215" s="26">
        <v>3.9990000000000001</v>
      </c>
      <c r="V215" s="26">
        <v>136.80000000000001</v>
      </c>
      <c r="W215" s="26">
        <v>145.9</v>
      </c>
      <c r="X215" s="26">
        <v>29.56</v>
      </c>
      <c r="Y215" s="26" t="s">
        <v>47</v>
      </c>
      <c r="Z215" s="26" t="s">
        <v>47</v>
      </c>
      <c r="AA215" s="21">
        <v>1449</v>
      </c>
    </row>
    <row r="216" spans="13:27">
      <c r="M216" s="33" t="s">
        <v>78</v>
      </c>
      <c r="N216" t="s">
        <v>83</v>
      </c>
      <c r="O216" s="30" t="s">
        <v>69</v>
      </c>
      <c r="P216" s="30">
        <v>2</v>
      </c>
      <c r="Q216" s="30">
        <v>2</v>
      </c>
      <c r="R216" s="26">
        <v>15</v>
      </c>
      <c r="S216" s="26">
        <v>2.544</v>
      </c>
      <c r="T216" s="26">
        <v>68.099999999999994</v>
      </c>
      <c r="U216" s="26">
        <v>4</v>
      </c>
      <c r="V216" s="26">
        <v>122.7</v>
      </c>
      <c r="W216" s="26">
        <v>115</v>
      </c>
      <c r="X216" s="26">
        <v>40.5</v>
      </c>
      <c r="Y216" s="26" t="s">
        <v>47</v>
      </c>
      <c r="Z216" s="26" t="s">
        <v>47</v>
      </c>
      <c r="AA216" s="21">
        <v>1668</v>
      </c>
    </row>
    <row r="217" spans="13:27">
      <c r="M217" s="33" t="s">
        <v>78</v>
      </c>
      <c r="N217" t="s">
        <v>83</v>
      </c>
      <c r="O217" s="30" t="s">
        <v>69</v>
      </c>
      <c r="P217" s="30">
        <v>2</v>
      </c>
      <c r="Q217" s="30">
        <v>2</v>
      </c>
      <c r="R217" s="26">
        <v>16</v>
      </c>
      <c r="S217" s="26">
        <v>3.4860000000000002</v>
      </c>
      <c r="T217" s="26">
        <v>78.97</v>
      </c>
      <c r="U217" s="26">
        <v>3.9990000000000001</v>
      </c>
      <c r="V217" s="26">
        <v>107.4</v>
      </c>
      <c r="W217" s="26">
        <v>93.43</v>
      </c>
      <c r="X217" s="26">
        <v>55.49</v>
      </c>
      <c r="Y217" s="26" t="s">
        <v>47</v>
      </c>
      <c r="Z217" s="26" t="s">
        <v>47</v>
      </c>
      <c r="AA217" s="21">
        <v>1935</v>
      </c>
    </row>
    <row r="218" spans="13:27">
      <c r="M218" s="33" t="s">
        <v>78</v>
      </c>
      <c r="N218" t="s">
        <v>83</v>
      </c>
      <c r="O218" s="30" t="s">
        <v>69</v>
      </c>
      <c r="P218" s="30">
        <v>2</v>
      </c>
      <c r="Q218" s="30">
        <v>2</v>
      </c>
      <c r="R218" s="26">
        <v>17</v>
      </c>
      <c r="S218" s="26">
        <v>4.7779999999999996</v>
      </c>
      <c r="T218" s="26">
        <v>89.78</v>
      </c>
      <c r="U218" s="26">
        <v>3.9990000000000001</v>
      </c>
      <c r="V218" s="26">
        <v>91.75</v>
      </c>
      <c r="W218" s="26">
        <v>74.31</v>
      </c>
      <c r="X218" s="26">
        <v>76.040000000000006</v>
      </c>
      <c r="Y218" s="26" t="s">
        <v>47</v>
      </c>
      <c r="Z218" s="26" t="s">
        <v>47</v>
      </c>
      <c r="AA218" s="21">
        <v>2200</v>
      </c>
    </row>
    <row r="219" spans="13:27">
      <c r="M219" s="33" t="s">
        <v>78</v>
      </c>
      <c r="N219" t="s">
        <v>83</v>
      </c>
      <c r="O219" s="30" t="s">
        <v>69</v>
      </c>
      <c r="P219" s="30">
        <v>2</v>
      </c>
      <c r="Q219" s="30">
        <v>2</v>
      </c>
      <c r="R219" s="26">
        <v>18</v>
      </c>
      <c r="S219" s="26">
        <v>6.55</v>
      </c>
      <c r="T219" s="26">
        <v>100.4</v>
      </c>
      <c r="U219" s="26">
        <v>3.9980000000000002</v>
      </c>
      <c r="V219" s="26">
        <v>78.05</v>
      </c>
      <c r="W219" s="26">
        <v>56.35</v>
      </c>
      <c r="X219" s="26">
        <v>104.2</v>
      </c>
      <c r="Y219" s="26" t="s">
        <v>47</v>
      </c>
      <c r="Z219" s="26" t="s">
        <v>47</v>
      </c>
      <c r="AA219" s="21">
        <v>2459</v>
      </c>
    </row>
    <row r="220" spans="13:27">
      <c r="M220" s="33" t="s">
        <v>78</v>
      </c>
      <c r="N220" t="s">
        <v>83</v>
      </c>
      <c r="O220" s="30" t="s">
        <v>69</v>
      </c>
      <c r="P220" s="30">
        <v>2</v>
      </c>
      <c r="Q220" s="30">
        <v>2</v>
      </c>
      <c r="R220" s="26">
        <v>19</v>
      </c>
      <c r="S220" s="26">
        <v>8.9789999999999992</v>
      </c>
      <c r="T220" s="26">
        <v>112.3</v>
      </c>
      <c r="U220" s="26">
        <v>3.9990000000000001</v>
      </c>
      <c r="V220" s="26">
        <v>66.86</v>
      </c>
      <c r="W220" s="26">
        <v>41.29</v>
      </c>
      <c r="X220" s="26">
        <v>142.9</v>
      </c>
      <c r="Y220" s="26" t="s">
        <v>47</v>
      </c>
      <c r="Z220" s="26" t="s">
        <v>47</v>
      </c>
      <c r="AA220" s="21">
        <v>2751</v>
      </c>
    </row>
    <row r="221" spans="13:27">
      <c r="M221" s="33" t="s">
        <v>78</v>
      </c>
      <c r="N221" t="s">
        <v>83</v>
      </c>
      <c r="O221" s="30" t="s">
        <v>69</v>
      </c>
      <c r="P221" s="28">
        <v>2</v>
      </c>
      <c r="Q221" s="30">
        <v>2</v>
      </c>
      <c r="R221" s="26">
        <v>20</v>
      </c>
      <c r="S221" s="26">
        <v>12.31</v>
      </c>
      <c r="T221" s="26">
        <v>126.2</v>
      </c>
      <c r="U221" s="26">
        <v>3.9929999999999999</v>
      </c>
      <c r="V221" s="26">
        <v>57.3</v>
      </c>
      <c r="W221" s="26">
        <v>29.45</v>
      </c>
      <c r="X221" s="26">
        <v>195.9</v>
      </c>
      <c r="Y221" s="26" t="s">
        <v>47</v>
      </c>
      <c r="Z221" s="26" t="s">
        <v>47</v>
      </c>
      <c r="AA221" s="21">
        <v>3092</v>
      </c>
    </row>
    <row r="222" spans="13:27">
      <c r="M222" s="33" t="s">
        <v>78</v>
      </c>
      <c r="N222" t="s">
        <v>83</v>
      </c>
      <c r="O222" s="30" t="s">
        <v>69</v>
      </c>
      <c r="P222" s="26">
        <v>3</v>
      </c>
      <c r="Q222" s="30">
        <v>2</v>
      </c>
      <c r="R222" s="26">
        <v>1</v>
      </c>
      <c r="S222" s="26">
        <v>3.1350000000000003E-2</v>
      </c>
      <c r="T222" s="26">
        <v>0.98880000000000001</v>
      </c>
      <c r="U222" s="26">
        <v>3.9940000000000002</v>
      </c>
      <c r="V222" s="26">
        <v>152.30000000000001</v>
      </c>
      <c r="W222" s="26">
        <v>126.8</v>
      </c>
      <c r="X222" s="26">
        <v>0.49890000000000001</v>
      </c>
      <c r="Y222" s="26" t="s">
        <v>47</v>
      </c>
      <c r="Z222" s="26" t="s">
        <v>47</v>
      </c>
      <c r="AA222" s="18">
        <v>24.23</v>
      </c>
    </row>
    <row r="223" spans="13:27">
      <c r="M223" s="33" t="s">
        <v>78</v>
      </c>
      <c r="N223" t="s">
        <v>83</v>
      </c>
      <c r="O223" s="30" t="s">
        <v>69</v>
      </c>
      <c r="P223" s="26">
        <v>3</v>
      </c>
      <c r="Q223" s="30">
        <v>2</v>
      </c>
      <c r="R223" s="26">
        <v>2</v>
      </c>
      <c r="S223" s="26">
        <v>4.2380000000000001E-2</v>
      </c>
      <c r="T223" s="26">
        <v>2.464</v>
      </c>
      <c r="U223" s="26">
        <v>3.996</v>
      </c>
      <c r="V223" s="26">
        <v>137.4</v>
      </c>
      <c r="W223" s="26">
        <v>338.5</v>
      </c>
      <c r="X223" s="26">
        <v>0.67449999999999999</v>
      </c>
      <c r="Y223" s="26" t="s">
        <v>47</v>
      </c>
      <c r="Z223" s="26" t="s">
        <v>47</v>
      </c>
      <c r="AA223" s="18">
        <v>60.37</v>
      </c>
    </row>
    <row r="224" spans="13:27">
      <c r="M224" s="33" t="s">
        <v>78</v>
      </c>
      <c r="N224" t="s">
        <v>83</v>
      </c>
      <c r="O224" s="30" t="s">
        <v>69</v>
      </c>
      <c r="P224" s="26">
        <v>3</v>
      </c>
      <c r="Q224" s="30">
        <v>2</v>
      </c>
      <c r="R224" s="26">
        <v>3</v>
      </c>
      <c r="S224" s="26">
        <v>5.7860000000000002E-2</v>
      </c>
      <c r="T224" s="26">
        <v>3.8839999999999999</v>
      </c>
      <c r="U224" s="26">
        <v>3.9940000000000002</v>
      </c>
      <c r="V224" s="26">
        <v>136.19999999999999</v>
      </c>
      <c r="W224" s="26">
        <v>399.2</v>
      </c>
      <c r="X224" s="26">
        <v>0.92090000000000005</v>
      </c>
      <c r="Y224" s="26" t="s">
        <v>47</v>
      </c>
      <c r="Z224" s="26" t="s">
        <v>47</v>
      </c>
      <c r="AA224" s="18">
        <v>95.17</v>
      </c>
    </row>
    <row r="225" spans="13:27">
      <c r="M225" s="33" t="s">
        <v>78</v>
      </c>
      <c r="N225" t="s">
        <v>83</v>
      </c>
      <c r="O225" s="30" t="s">
        <v>69</v>
      </c>
      <c r="P225" s="26">
        <v>3</v>
      </c>
      <c r="Q225" s="30">
        <v>2</v>
      </c>
      <c r="R225" s="26">
        <v>4</v>
      </c>
      <c r="S225" s="26">
        <v>7.9310000000000005E-2</v>
      </c>
      <c r="T225" s="26">
        <v>5.593</v>
      </c>
      <c r="U225" s="26">
        <v>3.9969999999999999</v>
      </c>
      <c r="V225" s="26">
        <v>136.5</v>
      </c>
      <c r="W225" s="26">
        <v>421.5</v>
      </c>
      <c r="X225" s="26">
        <v>1.262</v>
      </c>
      <c r="Y225" s="26" t="s">
        <v>47</v>
      </c>
      <c r="Z225" s="26" t="s">
        <v>47</v>
      </c>
      <c r="AA225" s="18">
        <v>137</v>
      </c>
    </row>
    <row r="226" spans="13:27">
      <c r="M226" s="33" t="s">
        <v>78</v>
      </c>
      <c r="N226" t="s">
        <v>83</v>
      </c>
      <c r="O226" s="30" t="s">
        <v>69</v>
      </c>
      <c r="P226" s="26">
        <v>3</v>
      </c>
      <c r="Q226" s="30">
        <v>2</v>
      </c>
      <c r="R226" s="26">
        <v>5</v>
      </c>
      <c r="S226" s="26">
        <v>0.1087</v>
      </c>
      <c r="T226" s="26">
        <v>7.83</v>
      </c>
      <c r="U226" s="26">
        <v>3.9950000000000001</v>
      </c>
      <c r="V226" s="26">
        <v>137.30000000000001</v>
      </c>
      <c r="W226" s="26">
        <v>431.1</v>
      </c>
      <c r="X226" s="26">
        <v>1.7310000000000001</v>
      </c>
      <c r="Y226" s="26" t="s">
        <v>47</v>
      </c>
      <c r="Z226" s="26" t="s">
        <v>47</v>
      </c>
      <c r="AA226" s="18">
        <v>191.8</v>
      </c>
    </row>
    <row r="227" spans="13:27">
      <c r="M227" s="33" t="s">
        <v>78</v>
      </c>
      <c r="N227" t="s">
        <v>83</v>
      </c>
      <c r="O227" s="30" t="s">
        <v>69</v>
      </c>
      <c r="P227" s="26">
        <v>3</v>
      </c>
      <c r="Q227" s="30">
        <v>2</v>
      </c>
      <c r="R227" s="26">
        <v>6</v>
      </c>
      <c r="S227" s="26">
        <v>0.14899999999999999</v>
      </c>
      <c r="T227" s="26">
        <v>10.8</v>
      </c>
      <c r="U227" s="26">
        <v>3.996</v>
      </c>
      <c r="V227" s="26">
        <v>138.1</v>
      </c>
      <c r="W227" s="26">
        <v>433.9</v>
      </c>
      <c r="X227" s="26">
        <v>2.3719999999999999</v>
      </c>
      <c r="Y227" s="26" t="s">
        <v>47</v>
      </c>
      <c r="Z227" s="26" t="s">
        <v>47</v>
      </c>
      <c r="AA227" s="18">
        <v>264.60000000000002</v>
      </c>
    </row>
    <row r="228" spans="13:27">
      <c r="M228" s="33" t="s">
        <v>78</v>
      </c>
      <c r="N228" t="s">
        <v>83</v>
      </c>
      <c r="O228" s="30" t="s">
        <v>69</v>
      </c>
      <c r="P228" s="26">
        <v>3</v>
      </c>
      <c r="Q228" s="30">
        <v>2</v>
      </c>
      <c r="R228" s="26">
        <v>7</v>
      </c>
      <c r="S228" s="26">
        <v>0.20430000000000001</v>
      </c>
      <c r="T228" s="26">
        <v>14.69</v>
      </c>
      <c r="U228" s="26">
        <v>3.9950000000000001</v>
      </c>
      <c r="V228" s="26">
        <v>138.6</v>
      </c>
      <c r="W228" s="26">
        <v>430.1</v>
      </c>
      <c r="X228" s="26">
        <v>3.2519999999999998</v>
      </c>
      <c r="Y228" s="26" t="s">
        <v>47</v>
      </c>
      <c r="Z228" s="26" t="s">
        <v>47</v>
      </c>
      <c r="AA228" s="18">
        <v>360</v>
      </c>
    </row>
    <row r="229" spans="13:27">
      <c r="M229" s="33" t="s">
        <v>78</v>
      </c>
      <c r="N229" t="s">
        <v>83</v>
      </c>
      <c r="O229" s="30" t="s">
        <v>69</v>
      </c>
      <c r="P229" s="26">
        <v>3</v>
      </c>
      <c r="Q229" s="30">
        <v>2</v>
      </c>
      <c r="R229" s="26">
        <v>8</v>
      </c>
      <c r="S229" s="26">
        <v>0.28010000000000002</v>
      </c>
      <c r="T229" s="26">
        <v>19.690000000000001</v>
      </c>
      <c r="U229" s="26">
        <v>3.9969999999999999</v>
      </c>
      <c r="V229" s="26">
        <v>138.9</v>
      </c>
      <c r="W229" s="26">
        <v>419.4</v>
      </c>
      <c r="X229" s="26">
        <v>4.4569999999999999</v>
      </c>
      <c r="Y229" s="26" t="s">
        <v>47</v>
      </c>
      <c r="Z229" s="26" t="s">
        <v>47</v>
      </c>
      <c r="AA229" s="18">
        <v>482.5</v>
      </c>
    </row>
    <row r="230" spans="13:27">
      <c r="M230" s="33" t="s">
        <v>78</v>
      </c>
      <c r="N230" t="s">
        <v>83</v>
      </c>
      <c r="O230" s="30" t="s">
        <v>69</v>
      </c>
      <c r="P230" s="26">
        <v>3</v>
      </c>
      <c r="Q230" s="30">
        <v>2</v>
      </c>
      <c r="R230" s="26">
        <v>9</v>
      </c>
      <c r="S230" s="26">
        <v>0.38390000000000002</v>
      </c>
      <c r="T230" s="26">
        <v>25.92</v>
      </c>
      <c r="U230" s="26">
        <v>3.9969999999999999</v>
      </c>
      <c r="V230" s="26">
        <v>138.69999999999999</v>
      </c>
      <c r="W230" s="26">
        <v>400.9</v>
      </c>
      <c r="X230" s="26">
        <v>6.11</v>
      </c>
      <c r="Y230" s="26" t="s">
        <v>47</v>
      </c>
      <c r="Z230" s="26" t="s">
        <v>47</v>
      </c>
      <c r="AA230" s="18">
        <v>635.1</v>
      </c>
    </row>
    <row r="231" spans="13:27">
      <c r="M231" s="33" t="s">
        <v>78</v>
      </c>
      <c r="N231" t="s">
        <v>83</v>
      </c>
      <c r="O231" s="30" t="s">
        <v>69</v>
      </c>
      <c r="P231" s="26">
        <v>3</v>
      </c>
      <c r="Q231" s="30">
        <v>2</v>
      </c>
      <c r="R231" s="26">
        <v>10</v>
      </c>
      <c r="S231" s="26">
        <v>0.52629999999999999</v>
      </c>
      <c r="T231" s="26">
        <v>33.26</v>
      </c>
      <c r="U231" s="26">
        <v>3.996</v>
      </c>
      <c r="V231" s="26">
        <v>137.5</v>
      </c>
      <c r="W231" s="26">
        <v>372.5</v>
      </c>
      <c r="X231" s="26">
        <v>8.3759999999999994</v>
      </c>
      <c r="Y231" s="26" t="s">
        <v>47</v>
      </c>
      <c r="Z231" s="26" t="s">
        <v>47</v>
      </c>
      <c r="AA231" s="18">
        <v>814.9</v>
      </c>
    </row>
    <row r="232" spans="13:27">
      <c r="M232" s="33" t="s">
        <v>78</v>
      </c>
      <c r="N232" t="s">
        <v>83</v>
      </c>
      <c r="O232" s="30" t="s">
        <v>69</v>
      </c>
      <c r="P232" s="26">
        <v>3</v>
      </c>
      <c r="Q232" s="30">
        <v>2</v>
      </c>
      <c r="R232" s="26">
        <v>11</v>
      </c>
      <c r="S232" s="26">
        <v>0.72170000000000001</v>
      </c>
      <c r="T232" s="26">
        <v>40.56</v>
      </c>
      <c r="U232" s="26">
        <v>3.9940000000000002</v>
      </c>
      <c r="V232" s="26">
        <v>137.69999999999999</v>
      </c>
      <c r="W232" s="26">
        <v>325.2</v>
      </c>
      <c r="X232" s="26">
        <v>11.49</v>
      </c>
      <c r="Y232" s="26" t="s">
        <v>47</v>
      </c>
      <c r="Z232" s="26" t="s">
        <v>47</v>
      </c>
      <c r="AA232" s="18">
        <v>993.8</v>
      </c>
    </row>
    <row r="233" spans="13:27">
      <c r="M233" s="33" t="s">
        <v>78</v>
      </c>
      <c r="N233" t="s">
        <v>83</v>
      </c>
      <c r="O233" s="30" t="s">
        <v>69</v>
      </c>
      <c r="P233" s="26">
        <v>3</v>
      </c>
      <c r="Q233" s="30">
        <v>2</v>
      </c>
      <c r="R233" s="26">
        <v>12</v>
      </c>
      <c r="S233" s="26">
        <v>0.98970000000000002</v>
      </c>
      <c r="T233" s="26">
        <v>44.9</v>
      </c>
      <c r="U233" s="26">
        <v>3.9950000000000001</v>
      </c>
      <c r="V233" s="26">
        <v>144.1</v>
      </c>
      <c r="W233" s="26">
        <v>246</v>
      </c>
      <c r="X233" s="26">
        <v>15.75</v>
      </c>
      <c r="Y233" s="26" t="s">
        <v>47</v>
      </c>
      <c r="Z233" s="26" t="s">
        <v>47</v>
      </c>
      <c r="AA233" s="21">
        <v>1100</v>
      </c>
    </row>
    <row r="234" spans="13:27">
      <c r="M234" s="33" t="s">
        <v>78</v>
      </c>
      <c r="N234" t="s">
        <v>83</v>
      </c>
      <c r="O234" s="30" t="s">
        <v>69</v>
      </c>
      <c r="P234" s="26">
        <v>3</v>
      </c>
      <c r="Q234" s="30">
        <v>2</v>
      </c>
      <c r="R234" s="26">
        <v>13</v>
      </c>
      <c r="S234" s="26">
        <v>1.3560000000000001</v>
      </c>
      <c r="T234" s="26">
        <v>48.74</v>
      </c>
      <c r="U234" s="26">
        <v>3.9980000000000002</v>
      </c>
      <c r="V234" s="26">
        <v>139.80000000000001</v>
      </c>
      <c r="W234" s="26">
        <v>177.4</v>
      </c>
      <c r="X234" s="26">
        <v>21.58</v>
      </c>
      <c r="Y234" s="26" t="s">
        <v>47</v>
      </c>
      <c r="Z234" s="26" t="s">
        <v>47</v>
      </c>
      <c r="AA234" s="21">
        <v>1194</v>
      </c>
    </row>
    <row r="235" spans="13:27">
      <c r="M235" s="33" t="s">
        <v>78</v>
      </c>
      <c r="N235" t="s">
        <v>83</v>
      </c>
      <c r="O235" s="30" t="s">
        <v>69</v>
      </c>
      <c r="P235" s="26">
        <v>3</v>
      </c>
      <c r="Q235" s="30">
        <v>2</v>
      </c>
      <c r="R235" s="26">
        <v>14</v>
      </c>
      <c r="S235" s="26">
        <v>1.857</v>
      </c>
      <c r="T235" s="26">
        <v>54.77</v>
      </c>
      <c r="U235" s="26">
        <v>3.9969999999999999</v>
      </c>
      <c r="V235" s="26">
        <v>128.6</v>
      </c>
      <c r="W235" s="26">
        <v>133.4</v>
      </c>
      <c r="X235" s="26">
        <v>29.56</v>
      </c>
      <c r="Y235" s="26" t="s">
        <v>47</v>
      </c>
      <c r="Z235" s="26" t="s">
        <v>47</v>
      </c>
      <c r="AA235" s="21">
        <v>1342</v>
      </c>
    </row>
    <row r="236" spans="13:27">
      <c r="M236" s="33" t="s">
        <v>78</v>
      </c>
      <c r="N236" t="s">
        <v>83</v>
      </c>
      <c r="O236" s="30" t="s">
        <v>69</v>
      </c>
      <c r="P236" s="26">
        <v>3</v>
      </c>
      <c r="Q236" s="30">
        <v>2</v>
      </c>
      <c r="R236" s="26">
        <v>15</v>
      </c>
      <c r="S236" s="26">
        <v>2.544</v>
      </c>
      <c r="T236" s="26">
        <v>63.41</v>
      </c>
      <c r="U236" s="26">
        <v>3.9969999999999999</v>
      </c>
      <c r="V236" s="26">
        <v>115.4</v>
      </c>
      <c r="W236" s="26">
        <v>105.8</v>
      </c>
      <c r="X236" s="26">
        <v>40.5</v>
      </c>
      <c r="Y236" s="26" t="s">
        <v>47</v>
      </c>
      <c r="Z236" s="26" t="s">
        <v>47</v>
      </c>
      <c r="AA236" s="21">
        <v>1554</v>
      </c>
    </row>
    <row r="237" spans="13:27">
      <c r="M237" s="33" t="s">
        <v>78</v>
      </c>
      <c r="N237" t="s">
        <v>83</v>
      </c>
      <c r="O237" s="30" t="s">
        <v>69</v>
      </c>
      <c r="P237" s="26">
        <v>3</v>
      </c>
      <c r="Q237" s="30">
        <v>2</v>
      </c>
      <c r="R237" s="26">
        <v>16</v>
      </c>
      <c r="S237" s="26">
        <v>3.4860000000000002</v>
      </c>
      <c r="T237" s="26">
        <v>73.84</v>
      </c>
      <c r="U237" s="26">
        <v>3.9969999999999999</v>
      </c>
      <c r="V237" s="26">
        <v>101.1</v>
      </c>
      <c r="W237" s="26">
        <v>86.59</v>
      </c>
      <c r="X237" s="26">
        <v>55.48</v>
      </c>
      <c r="Y237" s="26" t="s">
        <v>47</v>
      </c>
      <c r="Z237" s="26" t="s">
        <v>47</v>
      </c>
      <c r="AA237" s="21">
        <v>1809</v>
      </c>
    </row>
    <row r="238" spans="13:27">
      <c r="M238" s="33" t="s">
        <v>78</v>
      </c>
      <c r="N238" t="s">
        <v>83</v>
      </c>
      <c r="O238" s="30" t="s">
        <v>69</v>
      </c>
      <c r="P238" s="26">
        <v>3</v>
      </c>
      <c r="Q238" s="30">
        <v>2</v>
      </c>
      <c r="R238" s="26">
        <v>17</v>
      </c>
      <c r="S238" s="26">
        <v>4.7779999999999996</v>
      </c>
      <c r="T238" s="26">
        <v>84.08</v>
      </c>
      <c r="U238" s="26">
        <v>3.996</v>
      </c>
      <c r="V238" s="26">
        <v>86.3</v>
      </c>
      <c r="W238" s="26">
        <v>69.13</v>
      </c>
      <c r="X238" s="26">
        <v>76.040000000000006</v>
      </c>
      <c r="Y238" s="26" t="s">
        <v>47</v>
      </c>
      <c r="Z238" s="26" t="s">
        <v>47</v>
      </c>
      <c r="AA238" s="21">
        <v>2060</v>
      </c>
    </row>
    <row r="239" spans="13:27">
      <c r="M239" s="33" t="s">
        <v>78</v>
      </c>
      <c r="N239" t="s">
        <v>83</v>
      </c>
      <c r="O239" s="30" t="s">
        <v>69</v>
      </c>
      <c r="P239" s="26">
        <v>3</v>
      </c>
      <c r="Q239" s="30">
        <v>2</v>
      </c>
      <c r="R239" s="26">
        <v>18</v>
      </c>
      <c r="S239" s="26">
        <v>6.55</v>
      </c>
      <c r="T239" s="26">
        <v>94.12</v>
      </c>
      <c r="U239" s="26">
        <v>3.996</v>
      </c>
      <c r="V239" s="26">
        <v>73.45</v>
      </c>
      <c r="W239" s="26">
        <v>52.51</v>
      </c>
      <c r="X239" s="26">
        <v>104.2</v>
      </c>
      <c r="Y239" s="26" t="s">
        <v>47</v>
      </c>
      <c r="Z239" s="26" t="s">
        <v>47</v>
      </c>
      <c r="AA239" s="21">
        <v>2306</v>
      </c>
    </row>
    <row r="240" spans="13:27">
      <c r="M240" s="33" t="s">
        <v>78</v>
      </c>
      <c r="N240" t="s">
        <v>83</v>
      </c>
      <c r="O240" s="30" t="s">
        <v>69</v>
      </c>
      <c r="P240" s="26">
        <v>3</v>
      </c>
      <c r="Q240" s="30">
        <v>2</v>
      </c>
      <c r="R240" s="26">
        <v>19</v>
      </c>
      <c r="S240" s="26">
        <v>8.9789999999999992</v>
      </c>
      <c r="T240" s="26">
        <v>105.6</v>
      </c>
      <c r="U240" s="26">
        <v>3.9980000000000002</v>
      </c>
      <c r="V240" s="26">
        <v>63.08</v>
      </c>
      <c r="W240" s="26">
        <v>38.5</v>
      </c>
      <c r="X240" s="26">
        <v>142.9</v>
      </c>
      <c r="Y240" s="26" t="s">
        <v>47</v>
      </c>
      <c r="Z240" s="26" t="s">
        <v>47</v>
      </c>
      <c r="AA240" s="21">
        <v>2587</v>
      </c>
    </row>
    <row r="241" spans="13:29">
      <c r="M241" s="33" t="s">
        <v>78</v>
      </c>
      <c r="N241" t="s">
        <v>83</v>
      </c>
      <c r="O241" s="28" t="s">
        <v>69</v>
      </c>
      <c r="P241" s="28">
        <v>3</v>
      </c>
      <c r="Q241" s="28">
        <v>2</v>
      </c>
      <c r="R241" s="28">
        <v>20</v>
      </c>
      <c r="S241" s="28">
        <v>12.31</v>
      </c>
      <c r="T241" s="28">
        <v>119.1</v>
      </c>
      <c r="U241" s="28">
        <v>3.996</v>
      </c>
      <c r="V241" s="28">
        <v>54.25</v>
      </c>
      <c r="W241" s="28">
        <v>27.47</v>
      </c>
      <c r="X241" s="28">
        <v>195.9</v>
      </c>
      <c r="Y241" s="28" t="s">
        <v>47</v>
      </c>
      <c r="Z241" s="28" t="s">
        <v>47</v>
      </c>
      <c r="AA241" s="22">
        <v>2918</v>
      </c>
      <c r="AB241" s="19"/>
      <c r="AC241" s="13"/>
    </row>
    <row r="242" spans="13:29">
      <c r="M242" s="36" t="s">
        <v>79</v>
      </c>
      <c r="N242" t="s">
        <v>83</v>
      </c>
      <c r="O242" s="30" t="s">
        <v>69</v>
      </c>
      <c r="P242" s="30">
        <v>1</v>
      </c>
      <c r="Q242" s="30">
        <v>1</v>
      </c>
      <c r="R242" s="26">
        <v>1</v>
      </c>
      <c r="S242" s="26">
        <v>0.99909999999999999</v>
      </c>
      <c r="T242" s="26">
        <v>44.46</v>
      </c>
      <c r="U242" s="26">
        <v>3.9129999999999998</v>
      </c>
      <c r="V242" s="26" t="s">
        <v>47</v>
      </c>
      <c r="W242" s="26" t="s">
        <v>47</v>
      </c>
      <c r="X242" s="26">
        <v>151.9</v>
      </c>
      <c r="Y242" s="26">
        <v>44.5</v>
      </c>
      <c r="Z242" s="26">
        <v>0.38179999999999997</v>
      </c>
      <c r="AA242" s="21">
        <v>1089</v>
      </c>
    </row>
    <row r="243" spans="13:29">
      <c r="M243" s="36" t="s">
        <v>79</v>
      </c>
      <c r="N243" t="s">
        <v>83</v>
      </c>
      <c r="O243" s="30" t="s">
        <v>69</v>
      </c>
      <c r="P243" s="30">
        <v>1</v>
      </c>
      <c r="Q243" s="30">
        <v>1</v>
      </c>
      <c r="R243" s="26">
        <v>2</v>
      </c>
      <c r="S243" s="26">
        <v>1.37</v>
      </c>
      <c r="T243" s="26">
        <v>51.79</v>
      </c>
      <c r="U243" s="26">
        <v>3.91</v>
      </c>
      <c r="V243" s="26" t="s">
        <v>47</v>
      </c>
      <c r="W243" s="26" t="s">
        <v>47</v>
      </c>
      <c r="X243" s="26">
        <v>406.4</v>
      </c>
      <c r="Y243" s="26">
        <v>37.81</v>
      </c>
      <c r="Z243" s="26">
        <v>0.52349999999999997</v>
      </c>
      <c r="AA243" s="21">
        <v>1269</v>
      </c>
    </row>
    <row r="244" spans="13:29">
      <c r="M244" s="36" t="s">
        <v>79</v>
      </c>
      <c r="N244" t="s">
        <v>83</v>
      </c>
      <c r="O244" s="30" t="s">
        <v>69</v>
      </c>
      <c r="P244" s="30">
        <v>1</v>
      </c>
      <c r="Q244" s="30">
        <v>1</v>
      </c>
      <c r="R244" s="26">
        <v>3</v>
      </c>
      <c r="S244" s="26">
        <v>1.879</v>
      </c>
      <c r="T244" s="26">
        <v>59</v>
      </c>
      <c r="U244" s="26">
        <v>3.907</v>
      </c>
      <c r="V244" s="26" t="s">
        <v>47</v>
      </c>
      <c r="W244" s="26" t="s">
        <v>47</v>
      </c>
      <c r="X244" s="26">
        <v>755.4</v>
      </c>
      <c r="Y244" s="26">
        <v>31.41</v>
      </c>
      <c r="Z244" s="26">
        <v>0.71789999999999998</v>
      </c>
      <c r="AA244" s="21">
        <v>1446</v>
      </c>
    </row>
    <row r="245" spans="13:29">
      <c r="M245" s="36" t="s">
        <v>79</v>
      </c>
      <c r="N245" t="s">
        <v>83</v>
      </c>
      <c r="O245" s="30" t="s">
        <v>69</v>
      </c>
      <c r="P245" s="30">
        <v>1</v>
      </c>
      <c r="Q245" s="30">
        <v>1</v>
      </c>
      <c r="R245" s="26">
        <v>4</v>
      </c>
      <c r="S245" s="26">
        <v>2.5750000000000002</v>
      </c>
      <c r="T245" s="26">
        <v>66.930000000000007</v>
      </c>
      <c r="U245" s="26">
        <v>3.907</v>
      </c>
      <c r="V245" s="26" t="s">
        <v>47</v>
      </c>
      <c r="W245" s="26" t="s">
        <v>47</v>
      </c>
      <c r="X245" s="27">
        <v>1234</v>
      </c>
      <c r="Y245" s="26">
        <v>25.99</v>
      </c>
      <c r="Z245" s="26">
        <v>0.98419999999999996</v>
      </c>
      <c r="AA245" s="21">
        <v>1640</v>
      </c>
    </row>
    <row r="246" spans="13:29">
      <c r="M246" s="36" t="s">
        <v>79</v>
      </c>
      <c r="N246" t="s">
        <v>83</v>
      </c>
      <c r="O246" s="30" t="s">
        <v>69</v>
      </c>
      <c r="P246" s="30">
        <v>1</v>
      </c>
      <c r="Q246" s="30">
        <v>1</v>
      </c>
      <c r="R246" s="26">
        <v>5</v>
      </c>
      <c r="S246" s="26">
        <v>3.53</v>
      </c>
      <c r="T246" s="26">
        <v>76.87</v>
      </c>
      <c r="U246" s="26">
        <v>3.9049999999999998</v>
      </c>
      <c r="V246" s="26" t="s">
        <v>47</v>
      </c>
      <c r="W246" s="26" t="s">
        <v>47</v>
      </c>
      <c r="X246" s="27">
        <v>1889</v>
      </c>
      <c r="Y246" s="26">
        <v>21.77</v>
      </c>
      <c r="Z246" s="26">
        <v>1.349</v>
      </c>
      <c r="AA246" s="21">
        <v>1883</v>
      </c>
    </row>
    <row r="247" spans="13:29">
      <c r="M247" s="36" t="s">
        <v>79</v>
      </c>
      <c r="N247" t="s">
        <v>83</v>
      </c>
      <c r="O247" s="30" t="s">
        <v>69</v>
      </c>
      <c r="P247" s="30">
        <v>1</v>
      </c>
      <c r="Q247" s="30">
        <v>1</v>
      </c>
      <c r="R247" s="26">
        <v>6</v>
      </c>
      <c r="S247" s="26">
        <v>4.84</v>
      </c>
      <c r="T247" s="26">
        <v>88.24</v>
      </c>
      <c r="U247" s="26">
        <v>3.9049999999999998</v>
      </c>
      <c r="V247" s="26" t="s">
        <v>47</v>
      </c>
      <c r="W247" s="26" t="s">
        <v>47</v>
      </c>
      <c r="X247" s="27">
        <v>2788</v>
      </c>
      <c r="Y247" s="26">
        <v>18.23</v>
      </c>
      <c r="Z247" s="26">
        <v>1.85</v>
      </c>
      <c r="AA247" s="21">
        <v>2162</v>
      </c>
    </row>
    <row r="248" spans="13:29">
      <c r="M248" s="36" t="s">
        <v>79</v>
      </c>
      <c r="N248" t="s">
        <v>83</v>
      </c>
      <c r="O248" s="30" t="s">
        <v>69</v>
      </c>
      <c r="P248" s="30">
        <v>1</v>
      </c>
      <c r="Q248" s="30">
        <v>1</v>
      </c>
      <c r="R248" s="26">
        <v>7</v>
      </c>
      <c r="S248" s="26">
        <v>6.6349999999999998</v>
      </c>
      <c r="T248" s="26">
        <v>102</v>
      </c>
      <c r="U248" s="26">
        <v>3.9079999999999999</v>
      </c>
      <c r="V248" s="26" t="s">
        <v>47</v>
      </c>
      <c r="W248" s="26" t="s">
        <v>47</v>
      </c>
      <c r="X248" s="27">
        <v>4020</v>
      </c>
      <c r="Y248" s="26">
        <v>15.38</v>
      </c>
      <c r="Z248" s="26">
        <v>2.5350000000000001</v>
      </c>
      <c r="AA248" s="21">
        <v>2499</v>
      </c>
    </row>
    <row r="249" spans="13:29">
      <c r="M249" s="36" t="s">
        <v>79</v>
      </c>
      <c r="N249" t="s">
        <v>83</v>
      </c>
      <c r="O249" s="30" t="s">
        <v>69</v>
      </c>
      <c r="P249" s="30">
        <v>1</v>
      </c>
      <c r="Q249" s="30">
        <v>1</v>
      </c>
      <c r="R249" s="26">
        <v>8</v>
      </c>
      <c r="S249" s="26">
        <v>9.0950000000000006</v>
      </c>
      <c r="T249" s="26">
        <v>118.4</v>
      </c>
      <c r="U249" s="26">
        <v>3.9089999999999998</v>
      </c>
      <c r="V249" s="26" t="s">
        <v>47</v>
      </c>
      <c r="W249" s="26" t="s">
        <v>47</v>
      </c>
      <c r="X249" s="27">
        <v>5709</v>
      </c>
      <c r="Y249" s="26">
        <v>13.02</v>
      </c>
      <c r="Z249" s="26">
        <v>3.476</v>
      </c>
      <c r="AA249" s="21">
        <v>2901</v>
      </c>
    </row>
    <row r="250" spans="13:29">
      <c r="M250" s="36" t="s">
        <v>79</v>
      </c>
      <c r="N250" t="s">
        <v>83</v>
      </c>
      <c r="O250" s="30" t="s">
        <v>69</v>
      </c>
      <c r="P250" s="30">
        <v>1</v>
      </c>
      <c r="Q250" s="30">
        <v>1</v>
      </c>
      <c r="R250" s="26">
        <v>9</v>
      </c>
      <c r="S250" s="26">
        <v>12.47</v>
      </c>
      <c r="T250" s="26">
        <v>137.80000000000001</v>
      </c>
      <c r="U250" s="26">
        <v>3.91</v>
      </c>
      <c r="V250" s="26" t="s">
        <v>47</v>
      </c>
      <c r="W250" s="26" t="s">
        <v>47</v>
      </c>
      <c r="X250" s="27">
        <v>8023</v>
      </c>
      <c r="Y250" s="26">
        <v>11.05</v>
      </c>
      <c r="Z250" s="26">
        <v>4.7649999999999997</v>
      </c>
      <c r="AA250" s="21">
        <v>3375</v>
      </c>
    </row>
    <row r="251" spans="13:29">
      <c r="M251" s="36" t="s">
        <v>79</v>
      </c>
      <c r="N251" t="s">
        <v>83</v>
      </c>
      <c r="O251" s="30" t="s">
        <v>69</v>
      </c>
      <c r="P251" s="30">
        <v>1</v>
      </c>
      <c r="Q251" s="30">
        <v>1</v>
      </c>
      <c r="R251" s="26">
        <v>10</v>
      </c>
      <c r="S251" s="26">
        <v>17.09</v>
      </c>
      <c r="T251" s="26">
        <v>161.30000000000001</v>
      </c>
      <c r="U251" s="26">
        <v>3.9089999999999998</v>
      </c>
      <c r="V251" s="26" t="s">
        <v>47</v>
      </c>
      <c r="W251" s="26" t="s">
        <v>47</v>
      </c>
      <c r="X251" s="27">
        <v>11200</v>
      </c>
      <c r="Y251" s="26">
        <v>9.4350000000000005</v>
      </c>
      <c r="Z251" s="26">
        <v>6.532</v>
      </c>
      <c r="AA251" s="21">
        <v>3951</v>
      </c>
    </row>
    <row r="252" spans="13:29">
      <c r="M252" s="36" t="s">
        <v>79</v>
      </c>
      <c r="N252" t="s">
        <v>83</v>
      </c>
      <c r="O252" s="30" t="s">
        <v>69</v>
      </c>
      <c r="P252" s="30">
        <v>1</v>
      </c>
      <c r="Q252" s="30">
        <v>1</v>
      </c>
      <c r="R252" s="26">
        <v>11</v>
      </c>
      <c r="S252" s="26">
        <v>23.43</v>
      </c>
      <c r="T252" s="26">
        <v>189.3</v>
      </c>
      <c r="U252" s="26">
        <v>3.9089999999999998</v>
      </c>
      <c r="V252" s="26" t="s">
        <v>47</v>
      </c>
      <c r="W252" s="26" t="s">
        <v>47</v>
      </c>
      <c r="X252" s="27">
        <v>15550</v>
      </c>
      <c r="Y252" s="26">
        <v>8.0779999999999994</v>
      </c>
      <c r="Z252" s="26">
        <v>8.9540000000000006</v>
      </c>
      <c r="AA252" s="21">
        <v>4637</v>
      </c>
    </row>
    <row r="253" spans="13:29">
      <c r="M253" s="36" t="s">
        <v>79</v>
      </c>
      <c r="N253" t="s">
        <v>83</v>
      </c>
      <c r="O253" s="30" t="s">
        <v>69</v>
      </c>
      <c r="P253" s="30">
        <v>1</v>
      </c>
      <c r="Q253" s="30">
        <v>1</v>
      </c>
      <c r="R253" s="26">
        <v>12</v>
      </c>
      <c r="S253" s="26">
        <v>32.119999999999997</v>
      </c>
      <c r="T253" s="26">
        <v>221.2</v>
      </c>
      <c r="U253" s="26">
        <v>3.9079999999999999</v>
      </c>
      <c r="V253" s="26" t="s">
        <v>47</v>
      </c>
      <c r="W253" s="26" t="s">
        <v>47</v>
      </c>
      <c r="X253" s="27">
        <v>21510</v>
      </c>
      <c r="Y253" s="26">
        <v>6.8869999999999996</v>
      </c>
      <c r="Z253" s="26">
        <v>12.28</v>
      </c>
      <c r="AA253" s="21">
        <v>5420</v>
      </c>
    </row>
    <row r="254" spans="13:29">
      <c r="M254" s="36" t="s">
        <v>79</v>
      </c>
      <c r="N254" t="s">
        <v>83</v>
      </c>
      <c r="O254" s="30" t="s">
        <v>69</v>
      </c>
      <c r="P254" s="30">
        <v>1</v>
      </c>
      <c r="Q254" s="30">
        <v>1</v>
      </c>
      <c r="R254" s="26">
        <v>13</v>
      </c>
      <c r="S254" s="26">
        <v>44.04</v>
      </c>
      <c r="T254" s="26">
        <v>255.8</v>
      </c>
      <c r="U254" s="26">
        <v>3.9089999999999998</v>
      </c>
      <c r="V254" s="26" t="s">
        <v>47</v>
      </c>
      <c r="W254" s="26" t="s">
        <v>47</v>
      </c>
      <c r="X254" s="27">
        <v>29680</v>
      </c>
      <c r="Y254" s="26">
        <v>5.8090000000000002</v>
      </c>
      <c r="Z254" s="26">
        <v>16.829999999999998</v>
      </c>
      <c r="AA254" s="21">
        <v>6268</v>
      </c>
    </row>
    <row r="255" spans="13:29">
      <c r="M255" s="36" t="s">
        <v>79</v>
      </c>
      <c r="N255" t="s">
        <v>83</v>
      </c>
      <c r="O255" s="30" t="s">
        <v>69</v>
      </c>
      <c r="P255" s="30">
        <v>1</v>
      </c>
      <c r="Q255" s="30">
        <v>1</v>
      </c>
      <c r="R255" s="26">
        <v>14</v>
      </c>
      <c r="S255" s="26">
        <v>60.37</v>
      </c>
      <c r="T255" s="26">
        <v>292.8</v>
      </c>
      <c r="U255" s="26">
        <v>3.9060000000000001</v>
      </c>
      <c r="V255" s="26" t="s">
        <v>47</v>
      </c>
      <c r="W255" s="26" t="s">
        <v>47</v>
      </c>
      <c r="X255" s="27">
        <v>40890</v>
      </c>
      <c r="Y255" s="26">
        <v>4.8499999999999996</v>
      </c>
      <c r="Z255" s="26">
        <v>23.08</v>
      </c>
      <c r="AA255" s="21">
        <v>7174</v>
      </c>
    </row>
    <row r="256" spans="13:29">
      <c r="M256" s="36" t="s">
        <v>79</v>
      </c>
      <c r="N256" t="s">
        <v>83</v>
      </c>
      <c r="O256" s="30" t="s">
        <v>69</v>
      </c>
      <c r="P256" s="30">
        <v>1</v>
      </c>
      <c r="Q256" s="30">
        <v>1</v>
      </c>
      <c r="R256" s="26">
        <v>15</v>
      </c>
      <c r="S256" s="26">
        <v>82.77</v>
      </c>
      <c r="T256" s="26">
        <v>325.89999999999998</v>
      </c>
      <c r="U256" s="26">
        <v>3.9089999999999998</v>
      </c>
      <c r="V256" s="26" t="s">
        <v>47</v>
      </c>
      <c r="W256" s="26" t="s">
        <v>47</v>
      </c>
      <c r="X256" s="27">
        <v>56250</v>
      </c>
      <c r="Y256" s="26">
        <v>3.9369999999999998</v>
      </c>
      <c r="Z256" s="26">
        <v>31.64</v>
      </c>
      <c r="AA256" s="21">
        <v>7984</v>
      </c>
    </row>
    <row r="257" spans="4:27">
      <c r="M257" s="36" t="s">
        <v>79</v>
      </c>
      <c r="N257" t="s">
        <v>83</v>
      </c>
      <c r="O257" s="30" t="s">
        <v>69</v>
      </c>
      <c r="P257" s="30">
        <v>1</v>
      </c>
      <c r="Q257" s="30">
        <v>1</v>
      </c>
      <c r="R257" s="26">
        <v>16</v>
      </c>
      <c r="S257" s="26">
        <v>113.5</v>
      </c>
      <c r="T257" s="26">
        <v>354.3</v>
      </c>
      <c r="U257" s="26">
        <v>3.9129999999999998</v>
      </c>
      <c r="V257" s="26" t="s">
        <v>47</v>
      </c>
      <c r="W257" s="26" t="s">
        <v>47</v>
      </c>
      <c r="X257" s="27">
        <v>77310</v>
      </c>
      <c r="Y257" s="26">
        <v>3.1230000000000002</v>
      </c>
      <c r="Z257" s="26">
        <v>43.37</v>
      </c>
      <c r="AA257" s="21">
        <v>8681</v>
      </c>
    </row>
    <row r="258" spans="4:27">
      <c r="M258" s="36" t="s">
        <v>79</v>
      </c>
      <c r="N258" t="s">
        <v>83</v>
      </c>
      <c r="O258" s="30" t="s">
        <v>69</v>
      </c>
      <c r="P258" s="30">
        <v>1</v>
      </c>
      <c r="Q258" s="30">
        <v>1</v>
      </c>
      <c r="R258" s="26">
        <v>17</v>
      </c>
      <c r="S258" s="26">
        <v>155.5</v>
      </c>
      <c r="T258" s="26">
        <v>376.9</v>
      </c>
      <c r="U258" s="26">
        <v>3.915</v>
      </c>
      <c r="V258" s="26" t="s">
        <v>47</v>
      </c>
      <c r="W258" s="26" t="s">
        <v>47</v>
      </c>
      <c r="X258" s="27">
        <v>106200</v>
      </c>
      <c r="Y258" s="26">
        <v>2.4239999999999999</v>
      </c>
      <c r="Z258" s="26">
        <v>59.45</v>
      </c>
      <c r="AA258" s="21">
        <v>9235</v>
      </c>
    </row>
    <row r="259" spans="4:27">
      <c r="M259" s="36" t="s">
        <v>79</v>
      </c>
      <c r="N259" t="s">
        <v>83</v>
      </c>
      <c r="O259" s="30" t="s">
        <v>69</v>
      </c>
      <c r="P259" s="30">
        <v>1</v>
      </c>
      <c r="Q259" s="30">
        <v>1</v>
      </c>
      <c r="R259" s="26">
        <v>18</v>
      </c>
      <c r="S259" s="26">
        <v>213.1</v>
      </c>
      <c r="T259" s="26">
        <v>394.5</v>
      </c>
      <c r="U259" s="26">
        <v>3.9140000000000001</v>
      </c>
      <c r="V259" s="26" t="s">
        <v>47</v>
      </c>
      <c r="W259" s="26" t="s">
        <v>47</v>
      </c>
      <c r="X259" s="27">
        <v>145800</v>
      </c>
      <c r="Y259" s="26">
        <v>1.851</v>
      </c>
      <c r="Z259" s="26">
        <v>81.48</v>
      </c>
      <c r="AA259" s="21">
        <v>9667</v>
      </c>
    </row>
    <row r="260" spans="4:27">
      <c r="D260" s="2"/>
      <c r="M260" s="36" t="s">
        <v>79</v>
      </c>
      <c r="N260" t="s">
        <v>83</v>
      </c>
      <c r="O260" s="30" t="s">
        <v>69</v>
      </c>
      <c r="P260" s="30">
        <v>1</v>
      </c>
      <c r="Q260" s="30">
        <v>1</v>
      </c>
      <c r="R260" s="26">
        <v>19</v>
      </c>
      <c r="S260" s="26">
        <v>292.10000000000002</v>
      </c>
      <c r="T260" s="26">
        <v>410.2</v>
      </c>
      <c r="U260" s="26">
        <v>3.9140000000000001</v>
      </c>
      <c r="V260" s="26" t="s">
        <v>47</v>
      </c>
      <c r="W260" s="26" t="s">
        <v>47</v>
      </c>
      <c r="X260" s="27">
        <v>200100</v>
      </c>
      <c r="Y260" s="26">
        <v>1.4039999999999999</v>
      </c>
      <c r="Z260" s="26">
        <v>111.7</v>
      </c>
      <c r="AA260" s="21">
        <v>10050</v>
      </c>
    </row>
    <row r="261" spans="4:27">
      <c r="M261" s="36" t="s">
        <v>79</v>
      </c>
      <c r="N261" t="s">
        <v>83</v>
      </c>
      <c r="O261" s="30" t="s">
        <v>69</v>
      </c>
      <c r="P261" s="28">
        <v>1</v>
      </c>
      <c r="Q261" s="28">
        <v>1</v>
      </c>
      <c r="R261" s="26">
        <v>20</v>
      </c>
      <c r="S261" s="26">
        <v>400.4</v>
      </c>
      <c r="T261" s="26">
        <v>423.9</v>
      </c>
      <c r="U261" s="26">
        <v>3.9180000000000001</v>
      </c>
      <c r="V261" s="26" t="s">
        <v>47</v>
      </c>
      <c r="W261" s="26" t="s">
        <v>47</v>
      </c>
      <c r="X261" s="27">
        <v>274400</v>
      </c>
      <c r="Y261" s="26">
        <v>1.0589999999999999</v>
      </c>
      <c r="Z261" s="26">
        <v>153.1</v>
      </c>
      <c r="AA261" s="21">
        <v>10390</v>
      </c>
    </row>
    <row r="262" spans="4:27">
      <c r="M262" s="36" t="s">
        <v>79</v>
      </c>
      <c r="N262" t="s">
        <v>83</v>
      </c>
      <c r="O262" s="30" t="s">
        <v>69</v>
      </c>
      <c r="P262" s="30">
        <v>2</v>
      </c>
      <c r="Q262" s="30">
        <v>1</v>
      </c>
      <c r="R262" s="26">
        <v>1</v>
      </c>
      <c r="S262" s="26">
        <v>0.98819999999999997</v>
      </c>
      <c r="T262" s="26">
        <v>14.76</v>
      </c>
      <c r="U262" s="26">
        <v>3.9660000000000002</v>
      </c>
      <c r="V262" s="26" t="s">
        <v>47</v>
      </c>
      <c r="W262" s="26" t="s">
        <v>47</v>
      </c>
      <c r="X262" s="26">
        <v>147.5</v>
      </c>
      <c r="Y262" s="26">
        <v>14.94</v>
      </c>
      <c r="Z262" s="26">
        <v>0.37759999999999999</v>
      </c>
      <c r="AA262" s="18">
        <v>361.7</v>
      </c>
    </row>
    <row r="263" spans="4:27">
      <c r="M263" s="36" t="s">
        <v>79</v>
      </c>
      <c r="N263" t="s">
        <v>83</v>
      </c>
      <c r="O263" s="30" t="s">
        <v>69</v>
      </c>
      <c r="P263" s="30">
        <v>2</v>
      </c>
      <c r="Q263" s="30">
        <v>1</v>
      </c>
      <c r="R263" s="26">
        <v>2</v>
      </c>
      <c r="S263" s="26">
        <v>1.369</v>
      </c>
      <c r="T263" s="26">
        <v>25.22</v>
      </c>
      <c r="U263" s="26">
        <v>3.968</v>
      </c>
      <c r="V263" s="26" t="s">
        <v>47</v>
      </c>
      <c r="W263" s="26" t="s">
        <v>47</v>
      </c>
      <c r="X263" s="26">
        <v>400.8</v>
      </c>
      <c r="Y263" s="26">
        <v>18.420000000000002</v>
      </c>
      <c r="Z263" s="26">
        <v>0.5232</v>
      </c>
      <c r="AA263" s="18">
        <v>617.9</v>
      </c>
    </row>
    <row r="264" spans="4:27">
      <c r="M264" s="36" t="s">
        <v>79</v>
      </c>
      <c r="N264" t="s">
        <v>83</v>
      </c>
      <c r="O264" s="30" t="s">
        <v>69</v>
      </c>
      <c r="P264" s="30">
        <v>2</v>
      </c>
      <c r="Q264" s="30">
        <v>1</v>
      </c>
      <c r="R264" s="26">
        <v>3</v>
      </c>
      <c r="S264" s="26">
        <v>1.88</v>
      </c>
      <c r="T264" s="26">
        <v>27.8</v>
      </c>
      <c r="U264" s="26">
        <v>3.9689999999999999</v>
      </c>
      <c r="V264" s="26" t="s">
        <v>47</v>
      </c>
      <c r="W264" s="26" t="s">
        <v>47</v>
      </c>
      <c r="X264" s="26">
        <v>750</v>
      </c>
      <c r="Y264" s="26">
        <v>14.79</v>
      </c>
      <c r="Z264" s="26">
        <v>0.71830000000000005</v>
      </c>
      <c r="AA264" s="18">
        <v>681.2</v>
      </c>
    </row>
    <row r="265" spans="4:27">
      <c r="M265" s="36" t="s">
        <v>79</v>
      </c>
      <c r="N265" t="s">
        <v>83</v>
      </c>
      <c r="O265" s="30" t="s">
        <v>69</v>
      </c>
      <c r="P265" s="30">
        <v>2</v>
      </c>
      <c r="Q265" s="30">
        <v>1</v>
      </c>
      <c r="R265" s="26">
        <v>4</v>
      </c>
      <c r="S265" s="26">
        <v>2.5760000000000001</v>
      </c>
      <c r="T265" s="26">
        <v>30.45</v>
      </c>
      <c r="U265" s="26">
        <v>3.97</v>
      </c>
      <c r="V265" s="26" t="s">
        <v>47</v>
      </c>
      <c r="W265" s="26" t="s">
        <v>47</v>
      </c>
      <c r="X265" s="27">
        <v>1229</v>
      </c>
      <c r="Y265" s="26">
        <v>11.82</v>
      </c>
      <c r="Z265" s="26">
        <v>0.98419999999999996</v>
      </c>
      <c r="AA265" s="18">
        <v>746</v>
      </c>
    </row>
    <row r="266" spans="4:27">
      <c r="M266" s="36" t="s">
        <v>79</v>
      </c>
      <c r="N266" t="s">
        <v>83</v>
      </c>
      <c r="O266" s="30" t="s">
        <v>69</v>
      </c>
      <c r="P266" s="30">
        <v>2</v>
      </c>
      <c r="Q266" s="30">
        <v>1</v>
      </c>
      <c r="R266" s="26">
        <v>5</v>
      </c>
      <c r="S266" s="26">
        <v>3.53</v>
      </c>
      <c r="T266" s="26">
        <v>33.76</v>
      </c>
      <c r="U266" s="26">
        <v>3.972</v>
      </c>
      <c r="V266" s="26" t="s">
        <v>47</v>
      </c>
      <c r="W266" s="26" t="s">
        <v>47</v>
      </c>
      <c r="X266" s="27">
        <v>1885</v>
      </c>
      <c r="Y266" s="26">
        <v>9.5619999999999994</v>
      </c>
      <c r="Z266" s="26">
        <v>1.349</v>
      </c>
      <c r="AA266" s="18">
        <v>827.1</v>
      </c>
    </row>
    <row r="267" spans="4:27">
      <c r="M267" s="36" t="s">
        <v>79</v>
      </c>
      <c r="N267" t="s">
        <v>83</v>
      </c>
      <c r="O267" s="30" t="s">
        <v>69</v>
      </c>
      <c r="P267" s="30">
        <v>2</v>
      </c>
      <c r="Q267" s="30">
        <v>1</v>
      </c>
      <c r="R267" s="26">
        <v>6</v>
      </c>
      <c r="S267" s="26">
        <v>4.8390000000000004</v>
      </c>
      <c r="T267" s="26">
        <v>37.6</v>
      </c>
      <c r="U267" s="26">
        <v>3.972</v>
      </c>
      <c r="V267" s="26" t="s">
        <v>47</v>
      </c>
      <c r="W267" s="26" t="s">
        <v>47</v>
      </c>
      <c r="X267" s="27">
        <v>2784</v>
      </c>
      <c r="Y267" s="26">
        <v>7.77</v>
      </c>
      <c r="Z267" s="26">
        <v>1.849</v>
      </c>
      <c r="AA267" s="18">
        <v>921.3</v>
      </c>
    </row>
    <row r="268" spans="4:27">
      <c r="M268" s="36" t="s">
        <v>79</v>
      </c>
      <c r="N268" t="s">
        <v>83</v>
      </c>
      <c r="O268" s="30" t="s">
        <v>69</v>
      </c>
      <c r="P268" s="30">
        <v>2</v>
      </c>
      <c r="Q268" s="30">
        <v>1</v>
      </c>
      <c r="R268" s="26">
        <v>7</v>
      </c>
      <c r="S268" s="26">
        <v>6.6340000000000003</v>
      </c>
      <c r="T268" s="26">
        <v>41.51</v>
      </c>
      <c r="U268" s="26">
        <v>3.9689999999999999</v>
      </c>
      <c r="V268" s="26" t="s">
        <v>47</v>
      </c>
      <c r="W268" s="26" t="s">
        <v>47</v>
      </c>
      <c r="X268" s="27">
        <v>4017</v>
      </c>
      <c r="Y268" s="26">
        <v>6.2569999999999997</v>
      </c>
      <c r="Z268" s="26">
        <v>2.5350000000000001</v>
      </c>
      <c r="AA268" s="21">
        <v>1017</v>
      </c>
    </row>
    <row r="269" spans="4:27">
      <c r="M269" s="36" t="s">
        <v>79</v>
      </c>
      <c r="N269" t="s">
        <v>83</v>
      </c>
      <c r="O269" s="30" t="s">
        <v>69</v>
      </c>
      <c r="P269" s="30">
        <v>2</v>
      </c>
      <c r="Q269" s="30">
        <v>1</v>
      </c>
      <c r="R269" s="26">
        <v>8</v>
      </c>
      <c r="S269" s="26">
        <v>9.093</v>
      </c>
      <c r="T269" s="26">
        <v>45.88</v>
      </c>
      <c r="U269" s="26">
        <v>3.9670000000000001</v>
      </c>
      <c r="V269" s="26" t="s">
        <v>47</v>
      </c>
      <c r="W269" s="26" t="s">
        <v>47</v>
      </c>
      <c r="X269" s="27">
        <v>5707</v>
      </c>
      <c r="Y269" s="26">
        <v>5.0460000000000003</v>
      </c>
      <c r="Z269" s="26">
        <v>3.4750000000000001</v>
      </c>
      <c r="AA269" s="21">
        <v>1124</v>
      </c>
    </row>
    <row r="270" spans="4:27">
      <c r="M270" s="36" t="s">
        <v>79</v>
      </c>
      <c r="N270" t="s">
        <v>83</v>
      </c>
      <c r="O270" s="30" t="s">
        <v>69</v>
      </c>
      <c r="P270" s="30">
        <v>2</v>
      </c>
      <c r="Q270" s="30">
        <v>1</v>
      </c>
      <c r="R270" s="26">
        <v>9</v>
      </c>
      <c r="S270" s="26">
        <v>12.46</v>
      </c>
      <c r="T270" s="26">
        <v>51.02</v>
      </c>
      <c r="U270" s="26">
        <v>3.968</v>
      </c>
      <c r="V270" s="26" t="s">
        <v>47</v>
      </c>
      <c r="W270" s="26" t="s">
        <v>47</v>
      </c>
      <c r="X270" s="27">
        <v>8024</v>
      </c>
      <c r="Y270" s="26">
        <v>4.0940000000000003</v>
      </c>
      <c r="Z270" s="26">
        <v>4.7629999999999999</v>
      </c>
      <c r="AA270" s="21">
        <v>1250</v>
      </c>
    </row>
    <row r="271" spans="4:27">
      <c r="M271" s="36" t="s">
        <v>79</v>
      </c>
      <c r="N271" t="s">
        <v>83</v>
      </c>
      <c r="O271" s="30" t="s">
        <v>69</v>
      </c>
      <c r="P271" s="30">
        <v>2</v>
      </c>
      <c r="Q271" s="30">
        <v>1</v>
      </c>
      <c r="R271" s="26">
        <v>10</v>
      </c>
      <c r="S271" s="26">
        <v>17.079999999999998</v>
      </c>
      <c r="T271" s="26">
        <v>57.2</v>
      </c>
      <c r="U271" s="26">
        <v>3.968</v>
      </c>
      <c r="V271" s="26" t="s">
        <v>47</v>
      </c>
      <c r="W271" s="26" t="s">
        <v>47</v>
      </c>
      <c r="X271" s="27">
        <v>11200</v>
      </c>
      <c r="Y271" s="26">
        <v>3.3479999999999999</v>
      </c>
      <c r="Z271" s="26">
        <v>6.5289999999999999</v>
      </c>
      <c r="AA271" s="21">
        <v>1402</v>
      </c>
    </row>
    <row r="272" spans="4:27">
      <c r="M272" s="36" t="s">
        <v>79</v>
      </c>
      <c r="N272" t="s">
        <v>83</v>
      </c>
      <c r="O272" s="30" t="s">
        <v>69</v>
      </c>
      <c r="P272" s="30">
        <v>2</v>
      </c>
      <c r="Q272" s="30">
        <v>1</v>
      </c>
      <c r="R272" s="26">
        <v>11</v>
      </c>
      <c r="S272" s="26">
        <v>23.42</v>
      </c>
      <c r="T272" s="26">
        <v>64.67</v>
      </c>
      <c r="U272" s="26">
        <v>3.9670000000000001</v>
      </c>
      <c r="V272" s="26" t="s">
        <v>47</v>
      </c>
      <c r="W272" s="26" t="s">
        <v>47</v>
      </c>
      <c r="X272" s="27">
        <v>15550</v>
      </c>
      <c r="Y272" s="26">
        <v>2.762</v>
      </c>
      <c r="Z272" s="26">
        <v>8.9499999999999993</v>
      </c>
      <c r="AA272" s="21">
        <v>1585</v>
      </c>
    </row>
    <row r="273" spans="13:33">
      <c r="M273" s="36" t="s">
        <v>79</v>
      </c>
      <c r="N273" t="s">
        <v>83</v>
      </c>
      <c r="O273" s="30" t="s">
        <v>69</v>
      </c>
      <c r="P273" s="30">
        <v>2</v>
      </c>
      <c r="Q273" s="30">
        <v>1</v>
      </c>
      <c r="R273" s="26">
        <v>12</v>
      </c>
      <c r="S273" s="26">
        <v>32.1</v>
      </c>
      <c r="T273" s="26">
        <v>74.37</v>
      </c>
      <c r="U273" s="26">
        <v>3.9689999999999999</v>
      </c>
      <c r="V273" s="26" t="s">
        <v>47</v>
      </c>
      <c r="W273" s="26" t="s">
        <v>47</v>
      </c>
      <c r="X273" s="27">
        <v>21520</v>
      </c>
      <c r="Y273" s="26">
        <v>2.3170000000000002</v>
      </c>
      <c r="Z273" s="26">
        <v>12.27</v>
      </c>
      <c r="AA273" s="21">
        <v>1822</v>
      </c>
    </row>
    <row r="274" spans="13:33">
      <c r="M274" s="36" t="s">
        <v>79</v>
      </c>
      <c r="N274" t="s">
        <v>83</v>
      </c>
      <c r="O274" s="30" t="s">
        <v>69</v>
      </c>
      <c r="P274" s="30">
        <v>2</v>
      </c>
      <c r="Q274" s="30">
        <v>1</v>
      </c>
      <c r="R274" s="26">
        <v>13</v>
      </c>
      <c r="S274" s="26">
        <v>44</v>
      </c>
      <c r="T274" s="26">
        <v>86.46</v>
      </c>
      <c r="U274" s="26">
        <v>3.9710000000000001</v>
      </c>
      <c r="V274" s="26" t="s">
        <v>47</v>
      </c>
      <c r="W274" s="26" t="s">
        <v>47</v>
      </c>
      <c r="X274" s="27">
        <v>29700</v>
      </c>
      <c r="Y274" s="26">
        <v>1.9650000000000001</v>
      </c>
      <c r="Z274" s="26">
        <v>16.809999999999999</v>
      </c>
      <c r="AA274" s="21">
        <v>2118</v>
      </c>
    </row>
    <row r="275" spans="13:33">
      <c r="M275" s="36" t="s">
        <v>79</v>
      </c>
      <c r="N275" t="s">
        <v>83</v>
      </c>
      <c r="O275" s="30" t="s">
        <v>69</v>
      </c>
      <c r="P275" s="30">
        <v>2</v>
      </c>
      <c r="Q275" s="30">
        <v>1</v>
      </c>
      <c r="R275" s="26">
        <v>14</v>
      </c>
      <c r="S275" s="26">
        <v>60.31</v>
      </c>
      <c r="T275" s="26">
        <v>102.4</v>
      </c>
      <c r="U275" s="26">
        <v>3.9710000000000001</v>
      </c>
      <c r="V275" s="26" t="s">
        <v>47</v>
      </c>
      <c r="W275" s="26" t="s">
        <v>47</v>
      </c>
      <c r="X275" s="27">
        <v>40900</v>
      </c>
      <c r="Y275" s="26">
        <v>1.698</v>
      </c>
      <c r="Z275" s="26">
        <v>23.05</v>
      </c>
      <c r="AA275" s="21">
        <v>2509</v>
      </c>
    </row>
    <row r="276" spans="13:33">
      <c r="M276" s="36" t="s">
        <v>79</v>
      </c>
      <c r="N276" t="s">
        <v>83</v>
      </c>
      <c r="O276" s="30" t="s">
        <v>69</v>
      </c>
      <c r="P276" s="30">
        <v>2</v>
      </c>
      <c r="Q276" s="30">
        <v>1</v>
      </c>
      <c r="R276" s="26">
        <v>15</v>
      </c>
      <c r="S276" s="26">
        <v>82.66</v>
      </c>
      <c r="T276" s="26">
        <v>122.9</v>
      </c>
      <c r="U276" s="26">
        <v>3.968</v>
      </c>
      <c r="V276" s="26" t="s">
        <v>47</v>
      </c>
      <c r="W276" s="26" t="s">
        <v>47</v>
      </c>
      <c r="X276" s="27">
        <v>56270</v>
      </c>
      <c r="Y276" s="26">
        <v>1.4870000000000001</v>
      </c>
      <c r="Z276" s="26">
        <v>31.59</v>
      </c>
      <c r="AA276" s="21">
        <v>3012</v>
      </c>
    </row>
    <row r="277" spans="13:33">
      <c r="M277" s="36" t="s">
        <v>79</v>
      </c>
      <c r="N277" t="s">
        <v>83</v>
      </c>
      <c r="O277" s="30" t="s">
        <v>69</v>
      </c>
      <c r="P277" s="30">
        <v>2</v>
      </c>
      <c r="Q277" s="30">
        <v>1</v>
      </c>
      <c r="R277" s="26">
        <v>16</v>
      </c>
      <c r="S277" s="26">
        <v>113.3</v>
      </c>
      <c r="T277" s="26">
        <v>150.6</v>
      </c>
      <c r="U277" s="26">
        <v>3.9689999999999999</v>
      </c>
      <c r="V277" s="26" t="s">
        <v>47</v>
      </c>
      <c r="W277" s="26" t="s">
        <v>47</v>
      </c>
      <c r="X277" s="27">
        <v>77320</v>
      </c>
      <c r="Y277" s="26">
        <v>1.329</v>
      </c>
      <c r="Z277" s="26">
        <v>43.3</v>
      </c>
      <c r="AA277" s="21">
        <v>3690</v>
      </c>
    </row>
    <row r="278" spans="13:33">
      <c r="M278" s="36" t="s">
        <v>79</v>
      </c>
      <c r="N278" t="s">
        <v>83</v>
      </c>
      <c r="O278" s="30" t="s">
        <v>69</v>
      </c>
      <c r="P278" s="30">
        <v>2</v>
      </c>
      <c r="Q278" s="30">
        <v>1</v>
      </c>
      <c r="R278" s="26">
        <v>17</v>
      </c>
      <c r="S278" s="26">
        <v>155.30000000000001</v>
      </c>
      <c r="T278" s="26">
        <v>188.1</v>
      </c>
      <c r="U278" s="26">
        <v>3.972</v>
      </c>
      <c r="V278" s="26" t="s">
        <v>47</v>
      </c>
      <c r="W278" s="26" t="s">
        <v>47</v>
      </c>
      <c r="X278" s="27">
        <v>106200</v>
      </c>
      <c r="Y278" s="26">
        <v>1.2110000000000001</v>
      </c>
      <c r="Z278" s="26">
        <v>59.36</v>
      </c>
      <c r="AA278" s="21">
        <v>4608</v>
      </c>
    </row>
    <row r="279" spans="13:33">
      <c r="M279" s="36" t="s">
        <v>79</v>
      </c>
      <c r="N279" t="s">
        <v>83</v>
      </c>
      <c r="O279" s="30" t="s">
        <v>69</v>
      </c>
      <c r="P279" s="30">
        <v>2</v>
      </c>
      <c r="Q279" s="30">
        <v>1</v>
      </c>
      <c r="R279" s="26">
        <v>18</v>
      </c>
      <c r="S279" s="26">
        <v>212.9</v>
      </c>
      <c r="T279" s="26">
        <v>238.8</v>
      </c>
      <c r="U279" s="26">
        <v>3.97</v>
      </c>
      <c r="V279" s="26" t="s">
        <v>47</v>
      </c>
      <c r="W279" s="26" t="s">
        <v>47</v>
      </c>
      <c r="X279" s="27">
        <v>145700</v>
      </c>
      <c r="Y279" s="26">
        <v>1.121</v>
      </c>
      <c r="Z279" s="26">
        <v>81.38</v>
      </c>
      <c r="AA279" s="21">
        <v>5850</v>
      </c>
    </row>
    <row r="280" spans="13:33">
      <c r="M280" s="36" t="s">
        <v>79</v>
      </c>
      <c r="N280" t="s">
        <v>83</v>
      </c>
      <c r="O280" s="30" t="s">
        <v>69</v>
      </c>
      <c r="P280" s="30">
        <v>2</v>
      </c>
      <c r="Q280" s="30">
        <v>1</v>
      </c>
      <c r="R280" s="26">
        <v>19</v>
      </c>
      <c r="S280" s="26">
        <v>291.89999999999998</v>
      </c>
      <c r="T280" s="26">
        <v>302.60000000000002</v>
      </c>
      <c r="U280" s="26">
        <v>3.972</v>
      </c>
      <c r="V280" s="26" t="s">
        <v>47</v>
      </c>
      <c r="W280" s="26" t="s">
        <v>47</v>
      </c>
      <c r="X280" s="27">
        <v>200000</v>
      </c>
      <c r="Y280" s="26">
        <v>1.0369999999999999</v>
      </c>
      <c r="Z280" s="26">
        <v>111.6</v>
      </c>
      <c r="AA280" s="21">
        <v>7413</v>
      </c>
    </row>
    <row r="281" spans="13:33">
      <c r="M281" s="36" t="s">
        <v>79</v>
      </c>
      <c r="N281" t="s">
        <v>83</v>
      </c>
      <c r="O281" s="30" t="s">
        <v>69</v>
      </c>
      <c r="P281" s="28">
        <v>2</v>
      </c>
      <c r="Q281" s="28">
        <v>1</v>
      </c>
      <c r="R281" s="26">
        <v>20</v>
      </c>
      <c r="S281" s="26">
        <v>400.2</v>
      </c>
      <c r="T281" s="26">
        <v>366.4</v>
      </c>
      <c r="U281" s="26">
        <v>3.976</v>
      </c>
      <c r="V281" s="26" t="s">
        <v>47</v>
      </c>
      <c r="W281" s="26" t="s">
        <v>47</v>
      </c>
      <c r="X281" s="27">
        <v>274300</v>
      </c>
      <c r="Y281" s="26">
        <v>0.91539999999999999</v>
      </c>
      <c r="Z281" s="26">
        <v>153</v>
      </c>
      <c r="AA281" s="21">
        <v>8976</v>
      </c>
      <c r="AG281" s="2"/>
    </row>
    <row r="282" spans="13:33">
      <c r="M282" s="36" t="s">
        <v>79</v>
      </c>
      <c r="N282" t="s">
        <v>83</v>
      </c>
      <c r="O282" s="30" t="s">
        <v>69</v>
      </c>
      <c r="P282" s="30">
        <v>3</v>
      </c>
      <c r="Q282" s="30">
        <v>1</v>
      </c>
      <c r="R282" s="26">
        <v>1</v>
      </c>
      <c r="S282" s="26">
        <v>0.98699999999999999</v>
      </c>
      <c r="T282" s="26">
        <v>12.65</v>
      </c>
      <c r="U282" s="26">
        <v>3.9940000000000002</v>
      </c>
      <c r="V282" s="26" t="s">
        <v>47</v>
      </c>
      <c r="W282" s="26" t="s">
        <v>47</v>
      </c>
      <c r="X282" s="26">
        <v>147.5</v>
      </c>
      <c r="Y282" s="26">
        <v>12.82</v>
      </c>
      <c r="Z282" s="26">
        <v>0.37719999999999998</v>
      </c>
      <c r="AA282" s="18">
        <v>310</v>
      </c>
    </row>
    <row r="283" spans="13:33">
      <c r="M283" s="36" t="s">
        <v>79</v>
      </c>
      <c r="N283" t="s">
        <v>83</v>
      </c>
      <c r="O283" s="30" t="s">
        <v>69</v>
      </c>
      <c r="P283" s="30">
        <v>3</v>
      </c>
      <c r="Q283" s="30">
        <v>1</v>
      </c>
      <c r="R283" s="26">
        <v>2</v>
      </c>
      <c r="S283" s="26">
        <v>1.369</v>
      </c>
      <c r="T283" s="26">
        <v>21.98</v>
      </c>
      <c r="U283" s="26">
        <v>3.9910000000000001</v>
      </c>
      <c r="V283" s="26" t="s">
        <v>47</v>
      </c>
      <c r="W283" s="26" t="s">
        <v>47</v>
      </c>
      <c r="X283" s="26">
        <v>400.8</v>
      </c>
      <c r="Y283" s="26">
        <v>16.059999999999999</v>
      </c>
      <c r="Z283" s="26">
        <v>0.5232</v>
      </c>
      <c r="AA283" s="18">
        <v>538.6</v>
      </c>
    </row>
    <row r="284" spans="13:33">
      <c r="M284" s="36" t="s">
        <v>79</v>
      </c>
      <c r="N284" t="s">
        <v>83</v>
      </c>
      <c r="O284" s="30" t="s">
        <v>69</v>
      </c>
      <c r="P284" s="30">
        <v>3</v>
      </c>
      <c r="Q284" s="30">
        <v>1</v>
      </c>
      <c r="R284" s="26">
        <v>3</v>
      </c>
      <c r="S284" s="26">
        <v>1.879</v>
      </c>
      <c r="T284" s="26">
        <v>24.31</v>
      </c>
      <c r="U284" s="26">
        <v>3.9929999999999999</v>
      </c>
      <c r="V284" s="26" t="s">
        <v>47</v>
      </c>
      <c r="W284" s="26" t="s">
        <v>47</v>
      </c>
      <c r="X284" s="26">
        <v>750</v>
      </c>
      <c r="Y284" s="26">
        <v>12.93</v>
      </c>
      <c r="Z284" s="26">
        <v>0.71819999999999995</v>
      </c>
      <c r="AA284" s="18">
        <v>595.6</v>
      </c>
    </row>
    <row r="285" spans="13:33">
      <c r="M285" s="36" t="s">
        <v>79</v>
      </c>
      <c r="N285" t="s">
        <v>83</v>
      </c>
      <c r="O285" s="30" t="s">
        <v>69</v>
      </c>
      <c r="P285" s="30">
        <v>3</v>
      </c>
      <c r="Q285" s="30">
        <v>1</v>
      </c>
      <c r="R285" s="26">
        <v>4</v>
      </c>
      <c r="S285" s="26">
        <v>2.5750000000000002</v>
      </c>
      <c r="T285" s="26">
        <v>26.76</v>
      </c>
      <c r="U285" s="26">
        <v>3.9940000000000002</v>
      </c>
      <c r="V285" s="26" t="s">
        <v>47</v>
      </c>
      <c r="W285" s="26" t="s">
        <v>47</v>
      </c>
      <c r="X285" s="27">
        <v>1229</v>
      </c>
      <c r="Y285" s="26">
        <v>10.39</v>
      </c>
      <c r="Z285" s="26">
        <v>0.98409999999999997</v>
      </c>
      <c r="AA285" s="18">
        <v>655.6</v>
      </c>
    </row>
    <row r="286" spans="13:33">
      <c r="M286" s="36" t="s">
        <v>79</v>
      </c>
      <c r="N286" t="s">
        <v>83</v>
      </c>
      <c r="O286" s="30" t="s">
        <v>69</v>
      </c>
      <c r="P286" s="30">
        <v>3</v>
      </c>
      <c r="Q286" s="30">
        <v>1</v>
      </c>
      <c r="R286" s="26">
        <v>5</v>
      </c>
      <c r="S286" s="26">
        <v>3.53</v>
      </c>
      <c r="T286" s="26">
        <v>30.11</v>
      </c>
      <c r="U286" s="26">
        <v>3.9929999999999999</v>
      </c>
      <c r="V286" s="26" t="s">
        <v>47</v>
      </c>
      <c r="W286" s="26" t="s">
        <v>47</v>
      </c>
      <c r="X286" s="27">
        <v>1885</v>
      </c>
      <c r="Y286" s="26">
        <v>8.5289999999999999</v>
      </c>
      <c r="Z286" s="26">
        <v>1.349</v>
      </c>
      <c r="AA286" s="18">
        <v>737.6</v>
      </c>
    </row>
    <row r="287" spans="13:33">
      <c r="M287" s="36" t="s">
        <v>79</v>
      </c>
      <c r="N287" t="s">
        <v>83</v>
      </c>
      <c r="O287" s="30" t="s">
        <v>69</v>
      </c>
      <c r="P287" s="30">
        <v>3</v>
      </c>
      <c r="Q287" s="30">
        <v>1</v>
      </c>
      <c r="R287" s="26">
        <v>6</v>
      </c>
      <c r="S287" s="26">
        <v>4.8390000000000004</v>
      </c>
      <c r="T287" s="26">
        <v>33.409999999999997</v>
      </c>
      <c r="U287" s="26">
        <v>3.992</v>
      </c>
      <c r="V287" s="26" t="s">
        <v>47</v>
      </c>
      <c r="W287" s="26" t="s">
        <v>47</v>
      </c>
      <c r="X287" s="27">
        <v>2784</v>
      </c>
      <c r="Y287" s="26">
        <v>6.9029999999999996</v>
      </c>
      <c r="Z287" s="26">
        <v>1.849</v>
      </c>
      <c r="AA287" s="18">
        <v>818.5</v>
      </c>
    </row>
    <row r="288" spans="13:33">
      <c r="M288" s="36" t="s">
        <v>79</v>
      </c>
      <c r="N288" t="s">
        <v>83</v>
      </c>
      <c r="O288" s="30" t="s">
        <v>69</v>
      </c>
      <c r="P288" s="30">
        <v>3</v>
      </c>
      <c r="Q288" s="30">
        <v>1</v>
      </c>
      <c r="R288" s="26">
        <v>7</v>
      </c>
      <c r="S288" s="26">
        <v>6.6340000000000003</v>
      </c>
      <c r="T288" s="26">
        <v>36.97</v>
      </c>
      <c r="U288" s="26">
        <v>3.9940000000000002</v>
      </c>
      <c r="V288" s="26" t="s">
        <v>47</v>
      </c>
      <c r="W288" s="26" t="s">
        <v>47</v>
      </c>
      <c r="X288" s="27">
        <v>4017</v>
      </c>
      <c r="Y288" s="26">
        <v>5.5730000000000004</v>
      </c>
      <c r="Z288" s="26">
        <v>2.5350000000000001</v>
      </c>
      <c r="AA288" s="18">
        <v>905.9</v>
      </c>
    </row>
    <row r="289" spans="13:27">
      <c r="M289" s="36" t="s">
        <v>79</v>
      </c>
      <c r="N289" t="s">
        <v>83</v>
      </c>
      <c r="O289" s="30" t="s">
        <v>69</v>
      </c>
      <c r="P289" s="30">
        <v>3</v>
      </c>
      <c r="Q289" s="30">
        <v>1</v>
      </c>
      <c r="R289" s="26">
        <v>8</v>
      </c>
      <c r="S289" s="26">
        <v>9.0920000000000005</v>
      </c>
      <c r="T289" s="26">
        <v>40.9</v>
      </c>
      <c r="U289" s="26">
        <v>3.9929999999999999</v>
      </c>
      <c r="V289" s="26" t="s">
        <v>47</v>
      </c>
      <c r="W289" s="26" t="s">
        <v>47</v>
      </c>
      <c r="X289" s="27">
        <v>5707</v>
      </c>
      <c r="Y289" s="26">
        <v>4.4980000000000002</v>
      </c>
      <c r="Z289" s="26">
        <v>3.4750000000000001</v>
      </c>
      <c r="AA289" s="21">
        <v>1002</v>
      </c>
    </row>
    <row r="290" spans="13:27">
      <c r="M290" s="36" t="s">
        <v>79</v>
      </c>
      <c r="N290" t="s">
        <v>83</v>
      </c>
      <c r="O290" s="30" t="s">
        <v>69</v>
      </c>
      <c r="P290" s="30">
        <v>3</v>
      </c>
      <c r="Q290" s="30">
        <v>1</v>
      </c>
      <c r="R290" s="26">
        <v>9</v>
      </c>
      <c r="S290" s="26">
        <v>12.46</v>
      </c>
      <c r="T290" s="26">
        <v>45.41</v>
      </c>
      <c r="U290" s="26">
        <v>3.9910000000000001</v>
      </c>
      <c r="V290" s="26" t="s">
        <v>47</v>
      </c>
      <c r="W290" s="26" t="s">
        <v>47</v>
      </c>
      <c r="X290" s="27">
        <v>8024</v>
      </c>
      <c r="Y290" s="26">
        <v>3.6429999999999998</v>
      </c>
      <c r="Z290" s="26">
        <v>4.7629999999999999</v>
      </c>
      <c r="AA290" s="21">
        <v>1113</v>
      </c>
    </row>
    <row r="291" spans="13:27">
      <c r="M291" s="36" t="s">
        <v>79</v>
      </c>
      <c r="N291" t="s">
        <v>83</v>
      </c>
      <c r="O291" s="30" t="s">
        <v>69</v>
      </c>
      <c r="P291" s="30">
        <v>3</v>
      </c>
      <c r="Q291" s="30">
        <v>1</v>
      </c>
      <c r="R291" s="26">
        <v>10</v>
      </c>
      <c r="S291" s="26">
        <v>17.079999999999998</v>
      </c>
      <c r="T291" s="26">
        <v>50.76</v>
      </c>
      <c r="U291" s="26">
        <v>3.992</v>
      </c>
      <c r="V291" s="26" t="s">
        <v>47</v>
      </c>
      <c r="W291" s="26" t="s">
        <v>47</v>
      </c>
      <c r="X291" s="27">
        <v>11200</v>
      </c>
      <c r="Y291" s="26">
        <v>2.9710000000000001</v>
      </c>
      <c r="Z291" s="26">
        <v>6.5289999999999999</v>
      </c>
      <c r="AA291" s="21">
        <v>1244</v>
      </c>
    </row>
    <row r="292" spans="13:27">
      <c r="M292" s="36" t="s">
        <v>79</v>
      </c>
      <c r="N292" t="s">
        <v>83</v>
      </c>
      <c r="O292" s="30" t="s">
        <v>69</v>
      </c>
      <c r="P292" s="30">
        <v>3</v>
      </c>
      <c r="Q292" s="30">
        <v>1</v>
      </c>
      <c r="R292" s="26">
        <v>11</v>
      </c>
      <c r="S292" s="26">
        <v>23.42</v>
      </c>
      <c r="T292" s="26">
        <v>57.35</v>
      </c>
      <c r="U292" s="26">
        <v>3.992</v>
      </c>
      <c r="V292" s="26" t="s">
        <v>47</v>
      </c>
      <c r="W292" s="26" t="s">
        <v>47</v>
      </c>
      <c r="X292" s="27">
        <v>15550</v>
      </c>
      <c r="Y292" s="26">
        <v>2.4489999999999998</v>
      </c>
      <c r="Z292" s="26">
        <v>8.9489999999999998</v>
      </c>
      <c r="AA292" s="21">
        <v>1405</v>
      </c>
    </row>
    <row r="293" spans="13:27">
      <c r="M293" s="36" t="s">
        <v>79</v>
      </c>
      <c r="N293" t="s">
        <v>83</v>
      </c>
      <c r="O293" s="30" t="s">
        <v>69</v>
      </c>
      <c r="P293" s="30">
        <v>3</v>
      </c>
      <c r="Q293" s="30">
        <v>1</v>
      </c>
      <c r="R293" s="26">
        <v>12</v>
      </c>
      <c r="S293" s="26">
        <v>32.1</v>
      </c>
      <c r="T293" s="26">
        <v>65.53</v>
      </c>
      <c r="U293" s="26">
        <v>3.9929999999999999</v>
      </c>
      <c r="V293" s="26" t="s">
        <v>47</v>
      </c>
      <c r="W293" s="26" t="s">
        <v>47</v>
      </c>
      <c r="X293" s="27">
        <v>21520</v>
      </c>
      <c r="Y293" s="26">
        <v>2.0409999999999999</v>
      </c>
      <c r="Z293" s="26">
        <v>12.27</v>
      </c>
      <c r="AA293" s="21">
        <v>1605</v>
      </c>
    </row>
    <row r="294" spans="13:27">
      <c r="M294" s="36" t="s">
        <v>79</v>
      </c>
      <c r="N294" t="s">
        <v>83</v>
      </c>
      <c r="O294" s="30" t="s">
        <v>69</v>
      </c>
      <c r="P294" s="30">
        <v>3</v>
      </c>
      <c r="Q294" s="30">
        <v>1</v>
      </c>
      <c r="R294" s="26">
        <v>13</v>
      </c>
      <c r="S294" s="26">
        <v>44</v>
      </c>
      <c r="T294" s="26">
        <v>75.900000000000006</v>
      </c>
      <c r="U294" s="26">
        <v>3.9929999999999999</v>
      </c>
      <c r="V294" s="26" t="s">
        <v>47</v>
      </c>
      <c r="W294" s="26" t="s">
        <v>47</v>
      </c>
      <c r="X294" s="27">
        <v>29700</v>
      </c>
      <c r="Y294" s="26">
        <v>1.7250000000000001</v>
      </c>
      <c r="Z294" s="26">
        <v>16.809999999999999</v>
      </c>
      <c r="AA294" s="21">
        <v>1860</v>
      </c>
    </row>
    <row r="295" spans="13:27">
      <c r="M295" s="36" t="s">
        <v>79</v>
      </c>
      <c r="N295" t="s">
        <v>83</v>
      </c>
      <c r="O295" s="30" t="s">
        <v>69</v>
      </c>
      <c r="P295" s="30">
        <v>3</v>
      </c>
      <c r="Q295" s="30">
        <v>1</v>
      </c>
      <c r="R295" s="26">
        <v>14</v>
      </c>
      <c r="S295" s="26">
        <v>60.31</v>
      </c>
      <c r="T295" s="26">
        <v>89.14</v>
      </c>
      <c r="U295" s="26">
        <v>3.992</v>
      </c>
      <c r="V295" s="26" t="s">
        <v>47</v>
      </c>
      <c r="W295" s="26" t="s">
        <v>47</v>
      </c>
      <c r="X295" s="27">
        <v>40910</v>
      </c>
      <c r="Y295" s="26">
        <v>1.478</v>
      </c>
      <c r="Z295" s="26">
        <v>23.05</v>
      </c>
      <c r="AA295" s="21">
        <v>2184</v>
      </c>
    </row>
    <row r="296" spans="13:27">
      <c r="M296" s="36" t="s">
        <v>79</v>
      </c>
      <c r="N296" t="s">
        <v>83</v>
      </c>
      <c r="O296" s="30" t="s">
        <v>69</v>
      </c>
      <c r="P296" s="30">
        <v>3</v>
      </c>
      <c r="Q296" s="30">
        <v>1</v>
      </c>
      <c r="R296" s="26">
        <v>15</v>
      </c>
      <c r="S296" s="26">
        <v>82.67</v>
      </c>
      <c r="T296" s="26">
        <v>106.3</v>
      </c>
      <c r="U296" s="26">
        <v>3.9929999999999999</v>
      </c>
      <c r="V296" s="26" t="s">
        <v>47</v>
      </c>
      <c r="W296" s="26" t="s">
        <v>47</v>
      </c>
      <c r="X296" s="27">
        <v>56270</v>
      </c>
      <c r="Y296" s="26">
        <v>1.286</v>
      </c>
      <c r="Z296" s="26">
        <v>31.59</v>
      </c>
      <c r="AA296" s="21">
        <v>2606</v>
      </c>
    </row>
    <row r="297" spans="13:27">
      <c r="M297" s="36" t="s">
        <v>79</v>
      </c>
      <c r="N297" t="s">
        <v>83</v>
      </c>
      <c r="O297" s="30" t="s">
        <v>69</v>
      </c>
      <c r="P297" s="30">
        <v>3</v>
      </c>
      <c r="Q297" s="30">
        <v>1</v>
      </c>
      <c r="R297" s="26">
        <v>16</v>
      </c>
      <c r="S297" s="26">
        <v>113.3</v>
      </c>
      <c r="T297" s="26">
        <v>129.4</v>
      </c>
      <c r="U297" s="26">
        <v>3.9940000000000002</v>
      </c>
      <c r="V297" s="26" t="s">
        <v>47</v>
      </c>
      <c r="W297" s="26" t="s">
        <v>47</v>
      </c>
      <c r="X297" s="27">
        <v>77330</v>
      </c>
      <c r="Y297" s="26">
        <v>1.1419999999999999</v>
      </c>
      <c r="Z297" s="26">
        <v>43.3</v>
      </c>
      <c r="AA297" s="21">
        <v>3170</v>
      </c>
    </row>
    <row r="298" spans="13:27">
      <c r="M298" s="36" t="s">
        <v>79</v>
      </c>
      <c r="N298" t="s">
        <v>83</v>
      </c>
      <c r="O298" s="30" t="s">
        <v>69</v>
      </c>
      <c r="P298" s="30">
        <v>3</v>
      </c>
      <c r="Q298" s="30">
        <v>1</v>
      </c>
      <c r="R298" s="26">
        <v>17</v>
      </c>
      <c r="S298" s="26">
        <v>155.30000000000001</v>
      </c>
      <c r="T298" s="26">
        <v>161.30000000000001</v>
      </c>
      <c r="U298" s="26">
        <v>3.9940000000000002</v>
      </c>
      <c r="V298" s="26" t="s">
        <v>47</v>
      </c>
      <c r="W298" s="26" t="s">
        <v>47</v>
      </c>
      <c r="X298" s="27">
        <v>106200</v>
      </c>
      <c r="Y298" s="26">
        <v>1.0389999999999999</v>
      </c>
      <c r="Z298" s="26">
        <v>59.36</v>
      </c>
      <c r="AA298" s="21">
        <v>3953</v>
      </c>
    </row>
    <row r="299" spans="13:27">
      <c r="M299" s="36" t="s">
        <v>79</v>
      </c>
      <c r="N299" t="s">
        <v>83</v>
      </c>
      <c r="O299" s="30" t="s">
        <v>69</v>
      </c>
      <c r="P299" s="30">
        <v>3</v>
      </c>
      <c r="Q299" s="30">
        <v>1</v>
      </c>
      <c r="R299" s="26">
        <v>18</v>
      </c>
      <c r="S299" s="26">
        <v>212.9</v>
      </c>
      <c r="T299" s="26">
        <v>205.8</v>
      </c>
      <c r="U299" s="26">
        <v>3.9929999999999999</v>
      </c>
      <c r="V299" s="26" t="s">
        <v>47</v>
      </c>
      <c r="W299" s="26" t="s">
        <v>47</v>
      </c>
      <c r="X299" s="27">
        <v>145800</v>
      </c>
      <c r="Y299" s="26">
        <v>0.96660000000000001</v>
      </c>
      <c r="Z299" s="26">
        <v>81.37</v>
      </c>
      <c r="AA299" s="21">
        <v>5042</v>
      </c>
    </row>
    <row r="300" spans="13:27">
      <c r="M300" s="36" t="s">
        <v>79</v>
      </c>
      <c r="N300" t="s">
        <v>83</v>
      </c>
      <c r="O300" s="30" t="s">
        <v>69</v>
      </c>
      <c r="P300" s="30">
        <v>3</v>
      </c>
      <c r="Q300" s="30">
        <v>1</v>
      </c>
      <c r="R300" s="26">
        <v>19</v>
      </c>
      <c r="S300" s="26">
        <v>291.89999999999998</v>
      </c>
      <c r="T300" s="26">
        <v>265.8</v>
      </c>
      <c r="U300" s="26">
        <v>3.9929999999999999</v>
      </c>
      <c r="V300" s="26" t="s">
        <v>47</v>
      </c>
      <c r="W300" s="26" t="s">
        <v>47</v>
      </c>
      <c r="X300" s="27">
        <v>200000</v>
      </c>
      <c r="Y300" s="26">
        <v>0.91080000000000005</v>
      </c>
      <c r="Z300" s="26">
        <v>111.6</v>
      </c>
      <c r="AA300" s="21">
        <v>6513</v>
      </c>
    </row>
    <row r="301" spans="13:27">
      <c r="M301" s="36" t="s">
        <v>79</v>
      </c>
      <c r="N301" t="s">
        <v>83</v>
      </c>
      <c r="O301" s="30" t="s">
        <v>69</v>
      </c>
      <c r="P301" s="28">
        <v>3</v>
      </c>
      <c r="Q301" s="28">
        <v>1</v>
      </c>
      <c r="R301" s="26">
        <v>20</v>
      </c>
      <c r="S301" s="26">
        <v>400.1</v>
      </c>
      <c r="T301" s="26">
        <v>337</v>
      </c>
      <c r="U301" s="26">
        <v>3.9940000000000002</v>
      </c>
      <c r="V301" s="26" t="s">
        <v>47</v>
      </c>
      <c r="W301" s="26" t="s">
        <v>47</v>
      </c>
      <c r="X301" s="27">
        <v>274300</v>
      </c>
      <c r="Y301" s="26">
        <v>0.84230000000000005</v>
      </c>
      <c r="Z301" s="26">
        <v>153</v>
      </c>
      <c r="AA301" s="21">
        <v>8258</v>
      </c>
    </row>
    <row r="302" spans="13:27">
      <c r="M302" s="36" t="s">
        <v>79</v>
      </c>
      <c r="N302" t="s">
        <v>83</v>
      </c>
      <c r="O302" s="30" t="s">
        <v>69</v>
      </c>
      <c r="P302" s="30">
        <v>1</v>
      </c>
      <c r="Q302" s="30">
        <v>2</v>
      </c>
      <c r="R302" s="26">
        <v>1</v>
      </c>
      <c r="S302" s="26">
        <v>3.141E-2</v>
      </c>
      <c r="T302" s="26">
        <v>6.361E-2</v>
      </c>
      <c r="U302" s="26">
        <v>3.9209999999999998</v>
      </c>
      <c r="V302" s="26">
        <v>10.48</v>
      </c>
      <c r="W302" s="26">
        <v>7.2210000000000001</v>
      </c>
      <c r="X302" s="26">
        <v>0.49990000000000001</v>
      </c>
      <c r="Y302" s="26" t="s">
        <v>47</v>
      </c>
      <c r="Z302" s="26" t="s">
        <v>47</v>
      </c>
      <c r="AA302" s="18">
        <v>1.5580000000000001</v>
      </c>
    </row>
    <row r="303" spans="13:27">
      <c r="M303" s="36" t="s">
        <v>79</v>
      </c>
      <c r="N303" t="s">
        <v>83</v>
      </c>
      <c r="O303" s="30" t="s">
        <v>69</v>
      </c>
      <c r="P303" s="30">
        <v>1</v>
      </c>
      <c r="Q303" s="30">
        <v>2</v>
      </c>
      <c r="R303" s="26">
        <v>2</v>
      </c>
      <c r="S303" s="26">
        <v>4.2459999999999998E-2</v>
      </c>
      <c r="T303" s="26">
        <v>0.12989999999999999</v>
      </c>
      <c r="U303" s="26">
        <v>3.9249999999999998</v>
      </c>
      <c r="V303" s="26">
        <v>8.8960000000000008</v>
      </c>
      <c r="W303" s="26">
        <v>17.04</v>
      </c>
      <c r="X303" s="26">
        <v>0.67579999999999996</v>
      </c>
      <c r="Y303" s="26" t="s">
        <v>47</v>
      </c>
      <c r="Z303" s="26" t="s">
        <v>47</v>
      </c>
      <c r="AA303" s="18">
        <v>3.1829999999999998</v>
      </c>
    </row>
    <row r="304" spans="13:27">
      <c r="M304" s="36" t="s">
        <v>79</v>
      </c>
      <c r="N304" t="s">
        <v>83</v>
      </c>
      <c r="O304" s="30" t="s">
        <v>69</v>
      </c>
      <c r="P304" s="30">
        <v>1</v>
      </c>
      <c r="Q304" s="30">
        <v>2</v>
      </c>
      <c r="R304" s="26">
        <v>3</v>
      </c>
      <c r="S304" s="26">
        <v>5.7880000000000001E-2</v>
      </c>
      <c r="T304" s="26">
        <v>0.1903</v>
      </c>
      <c r="U304" s="26">
        <v>3.9220000000000002</v>
      </c>
      <c r="V304" s="26">
        <v>8.4120000000000008</v>
      </c>
      <c r="W304" s="26">
        <v>18.88</v>
      </c>
      <c r="X304" s="26">
        <v>0.92110000000000003</v>
      </c>
      <c r="Y304" s="26" t="s">
        <v>47</v>
      </c>
      <c r="Z304" s="26" t="s">
        <v>47</v>
      </c>
      <c r="AA304" s="18">
        <v>4.6639999999999997</v>
      </c>
    </row>
    <row r="305" spans="13:27">
      <c r="M305" s="36" t="s">
        <v>79</v>
      </c>
      <c r="N305" t="s">
        <v>83</v>
      </c>
      <c r="O305" s="30" t="s">
        <v>69</v>
      </c>
      <c r="P305" s="30">
        <v>1</v>
      </c>
      <c r="Q305" s="30">
        <v>2</v>
      </c>
      <c r="R305" s="26">
        <v>4</v>
      </c>
      <c r="S305" s="26">
        <v>7.9289999999999999E-2</v>
      </c>
      <c r="T305" s="26">
        <v>0.26550000000000001</v>
      </c>
      <c r="U305" s="26">
        <v>3.9260000000000002</v>
      </c>
      <c r="V305" s="26">
        <v>8.1850000000000005</v>
      </c>
      <c r="W305" s="26">
        <v>19.38</v>
      </c>
      <c r="X305" s="26">
        <v>1.262</v>
      </c>
      <c r="Y305" s="26" t="s">
        <v>47</v>
      </c>
      <c r="Z305" s="26" t="s">
        <v>47</v>
      </c>
      <c r="AA305" s="18">
        <v>6.5039999999999996</v>
      </c>
    </row>
    <row r="306" spans="13:27">
      <c r="M306" s="36" t="s">
        <v>79</v>
      </c>
      <c r="N306" t="s">
        <v>83</v>
      </c>
      <c r="O306" s="30" t="s">
        <v>69</v>
      </c>
      <c r="P306" s="30">
        <v>1</v>
      </c>
      <c r="Q306" s="30">
        <v>2</v>
      </c>
      <c r="R306" s="26">
        <v>5</v>
      </c>
      <c r="S306" s="26">
        <v>0.1087</v>
      </c>
      <c r="T306" s="26">
        <v>0.36659999999999998</v>
      </c>
      <c r="U306" s="26">
        <v>3.9289999999999998</v>
      </c>
      <c r="V306" s="26">
        <v>8.0399999999999991</v>
      </c>
      <c r="W306" s="26">
        <v>19.61</v>
      </c>
      <c r="X306" s="26">
        <v>1.73</v>
      </c>
      <c r="Y306" s="26" t="s">
        <v>47</v>
      </c>
      <c r="Z306" s="26" t="s">
        <v>47</v>
      </c>
      <c r="AA306" s="18">
        <v>8.9819999999999993</v>
      </c>
    </row>
    <row r="307" spans="13:27">
      <c r="M307" s="36" t="s">
        <v>79</v>
      </c>
      <c r="N307" t="s">
        <v>83</v>
      </c>
      <c r="O307" s="30" t="s">
        <v>69</v>
      </c>
      <c r="P307" s="30">
        <v>1</v>
      </c>
      <c r="Q307" s="30">
        <v>2</v>
      </c>
      <c r="R307" s="26">
        <v>6</v>
      </c>
      <c r="S307" s="26">
        <v>0.14899999999999999</v>
      </c>
      <c r="T307" s="26">
        <v>0.50380000000000003</v>
      </c>
      <c r="U307" s="26">
        <v>3.9319999999999999</v>
      </c>
      <c r="V307" s="26">
        <v>7.9569999999999999</v>
      </c>
      <c r="W307" s="26">
        <v>19.7</v>
      </c>
      <c r="X307" s="26">
        <v>2.371</v>
      </c>
      <c r="Y307" s="26" t="s">
        <v>47</v>
      </c>
      <c r="Z307" s="26" t="s">
        <v>47</v>
      </c>
      <c r="AA307" s="18">
        <v>12.34</v>
      </c>
    </row>
    <row r="308" spans="13:27">
      <c r="M308" s="36" t="s">
        <v>79</v>
      </c>
      <c r="N308" t="s">
        <v>83</v>
      </c>
      <c r="O308" s="30" t="s">
        <v>69</v>
      </c>
      <c r="P308" s="30">
        <v>1</v>
      </c>
      <c r="Q308" s="30">
        <v>2</v>
      </c>
      <c r="R308" s="26">
        <v>7</v>
      </c>
      <c r="S308" s="26">
        <v>0.20419999999999999</v>
      </c>
      <c r="T308" s="26">
        <v>0.68889999999999996</v>
      </c>
      <c r="U308" s="26">
        <v>3.9350000000000001</v>
      </c>
      <c r="V308" s="26">
        <v>7.9169999999999998</v>
      </c>
      <c r="W308" s="26">
        <v>19.66</v>
      </c>
      <c r="X308" s="26">
        <v>3.25</v>
      </c>
      <c r="Y308" s="26" t="s">
        <v>47</v>
      </c>
      <c r="Z308" s="26" t="s">
        <v>47</v>
      </c>
      <c r="AA308" s="18">
        <v>16.88</v>
      </c>
    </row>
    <row r="309" spans="13:27">
      <c r="M309" s="36" t="s">
        <v>79</v>
      </c>
      <c r="N309" t="s">
        <v>83</v>
      </c>
      <c r="O309" s="30" t="s">
        <v>69</v>
      </c>
      <c r="P309" s="30">
        <v>1</v>
      </c>
      <c r="Q309" s="30">
        <v>2</v>
      </c>
      <c r="R309" s="26">
        <v>8</v>
      </c>
      <c r="S309" s="26">
        <v>0.27989999999999998</v>
      </c>
      <c r="T309" s="26">
        <v>0.9345</v>
      </c>
      <c r="U309" s="26">
        <v>3.9369999999999998</v>
      </c>
      <c r="V309" s="26">
        <v>7.8920000000000003</v>
      </c>
      <c r="W309" s="26">
        <v>19.440000000000001</v>
      </c>
      <c r="X309" s="26">
        <v>4.4550000000000001</v>
      </c>
      <c r="Y309" s="26" t="s">
        <v>47</v>
      </c>
      <c r="Z309" s="26" t="s">
        <v>47</v>
      </c>
      <c r="AA309" s="18">
        <v>22.9</v>
      </c>
    </row>
    <row r="310" spans="13:27">
      <c r="M310" s="36" t="s">
        <v>79</v>
      </c>
      <c r="N310" t="s">
        <v>83</v>
      </c>
      <c r="O310" s="30" t="s">
        <v>69</v>
      </c>
      <c r="P310" s="30">
        <v>1</v>
      </c>
      <c r="Q310" s="30">
        <v>2</v>
      </c>
      <c r="R310" s="26">
        <v>9</v>
      </c>
      <c r="S310" s="26">
        <v>0.38369999999999999</v>
      </c>
      <c r="T310" s="26">
        <v>1.2569999999999999</v>
      </c>
      <c r="U310" s="26">
        <v>3.9430000000000001</v>
      </c>
      <c r="V310" s="26">
        <v>7.8780000000000001</v>
      </c>
      <c r="W310" s="26">
        <v>19.02</v>
      </c>
      <c r="X310" s="26">
        <v>6.1070000000000002</v>
      </c>
      <c r="Y310" s="26" t="s">
        <v>47</v>
      </c>
      <c r="Z310" s="26" t="s">
        <v>47</v>
      </c>
      <c r="AA310" s="18">
        <v>30.81</v>
      </c>
    </row>
    <row r="311" spans="13:27">
      <c r="M311" s="36" t="s">
        <v>79</v>
      </c>
      <c r="N311" t="s">
        <v>83</v>
      </c>
      <c r="O311" s="30" t="s">
        <v>69</v>
      </c>
      <c r="P311" s="30">
        <v>1</v>
      </c>
      <c r="Q311" s="30">
        <v>2</v>
      </c>
      <c r="R311" s="26">
        <v>10</v>
      </c>
      <c r="S311" s="26">
        <v>0.52600000000000002</v>
      </c>
      <c r="T311" s="26">
        <v>1.6819999999999999</v>
      </c>
      <c r="U311" s="26">
        <v>3.9430000000000001</v>
      </c>
      <c r="V311" s="26">
        <v>7.8879999999999999</v>
      </c>
      <c r="W311" s="26">
        <v>18.48</v>
      </c>
      <c r="X311" s="26">
        <v>8.3719999999999999</v>
      </c>
      <c r="Y311" s="26" t="s">
        <v>47</v>
      </c>
      <c r="Z311" s="26" t="s">
        <v>47</v>
      </c>
      <c r="AA311" s="18">
        <v>41.21</v>
      </c>
    </row>
    <row r="312" spans="13:27">
      <c r="M312" s="36" t="s">
        <v>79</v>
      </c>
      <c r="N312" t="s">
        <v>83</v>
      </c>
      <c r="O312" s="30" t="s">
        <v>69</v>
      </c>
      <c r="P312" s="30">
        <v>1</v>
      </c>
      <c r="Q312" s="30">
        <v>2</v>
      </c>
      <c r="R312" s="26">
        <v>11</v>
      </c>
      <c r="S312" s="26">
        <v>0.72099999999999997</v>
      </c>
      <c r="T312" s="26">
        <v>2.2410000000000001</v>
      </c>
      <c r="U312" s="26">
        <v>3.9460000000000002</v>
      </c>
      <c r="V312" s="26">
        <v>7.9240000000000004</v>
      </c>
      <c r="W312" s="26">
        <v>17.850000000000001</v>
      </c>
      <c r="X312" s="26">
        <v>11.48</v>
      </c>
      <c r="Y312" s="26" t="s">
        <v>47</v>
      </c>
      <c r="Z312" s="26" t="s">
        <v>47</v>
      </c>
      <c r="AA312" s="18">
        <v>54.91</v>
      </c>
    </row>
    <row r="313" spans="13:27">
      <c r="M313" s="36" t="s">
        <v>79</v>
      </c>
      <c r="N313" t="s">
        <v>83</v>
      </c>
      <c r="O313" s="30" t="s">
        <v>69</v>
      </c>
      <c r="P313" s="30">
        <v>1</v>
      </c>
      <c r="Q313" s="30">
        <v>2</v>
      </c>
      <c r="R313" s="26">
        <v>12</v>
      </c>
      <c r="S313" s="26">
        <v>0.98839999999999995</v>
      </c>
      <c r="T313" s="26">
        <v>2.988</v>
      </c>
      <c r="U313" s="26">
        <v>3.9489999999999998</v>
      </c>
      <c r="V313" s="26">
        <v>8.0060000000000002</v>
      </c>
      <c r="W313" s="26">
        <v>17.22</v>
      </c>
      <c r="X313" s="26">
        <v>15.73</v>
      </c>
      <c r="Y313" s="26" t="s">
        <v>47</v>
      </c>
      <c r="Z313" s="26" t="s">
        <v>47</v>
      </c>
      <c r="AA313" s="18">
        <v>73.2</v>
      </c>
    </row>
    <row r="314" spans="13:27">
      <c r="M314" s="36" t="s">
        <v>79</v>
      </c>
      <c r="N314" t="s">
        <v>83</v>
      </c>
      <c r="O314" s="30" t="s">
        <v>69</v>
      </c>
      <c r="P314" s="30">
        <v>1</v>
      </c>
      <c r="Q314" s="30">
        <v>2</v>
      </c>
      <c r="R314" s="26">
        <v>13</v>
      </c>
      <c r="S314" s="26">
        <v>1.355</v>
      </c>
      <c r="T314" s="26">
        <v>4.0039999999999996</v>
      </c>
      <c r="U314" s="26">
        <v>3.9460000000000002</v>
      </c>
      <c r="V314" s="26">
        <v>8.1739999999999995</v>
      </c>
      <c r="W314" s="26">
        <v>16.670000000000002</v>
      </c>
      <c r="X314" s="26">
        <v>21.56</v>
      </c>
      <c r="Y314" s="26" t="s">
        <v>47</v>
      </c>
      <c r="Z314" s="26" t="s">
        <v>47</v>
      </c>
      <c r="AA314" s="18">
        <v>98.11</v>
      </c>
    </row>
    <row r="315" spans="13:27">
      <c r="M315" s="36" t="s">
        <v>79</v>
      </c>
      <c r="N315" t="s">
        <v>83</v>
      </c>
      <c r="O315" s="30" t="s">
        <v>69</v>
      </c>
      <c r="P315" s="30">
        <v>1</v>
      </c>
      <c r="Q315" s="30">
        <v>2</v>
      </c>
      <c r="R315" s="26">
        <v>14</v>
      </c>
      <c r="S315" s="26">
        <v>1.857</v>
      </c>
      <c r="T315" s="26">
        <v>5.423</v>
      </c>
      <c r="U315" s="26">
        <v>3.95</v>
      </c>
      <c r="V315" s="26">
        <v>8.4760000000000009</v>
      </c>
      <c r="W315" s="26">
        <v>16.27</v>
      </c>
      <c r="X315" s="26">
        <v>29.56</v>
      </c>
      <c r="Y315" s="26" t="s">
        <v>47</v>
      </c>
      <c r="Z315" s="26" t="s">
        <v>47</v>
      </c>
      <c r="AA315" s="18">
        <v>132.9</v>
      </c>
    </row>
    <row r="316" spans="13:27">
      <c r="M316" s="36" t="s">
        <v>79</v>
      </c>
      <c r="N316" t="s">
        <v>83</v>
      </c>
      <c r="O316" s="30" t="s">
        <v>69</v>
      </c>
      <c r="P316" s="30">
        <v>1</v>
      </c>
      <c r="Q316" s="30">
        <v>2</v>
      </c>
      <c r="R316" s="26">
        <v>15</v>
      </c>
      <c r="S316" s="26">
        <v>2.5459999999999998</v>
      </c>
      <c r="T316" s="26">
        <v>7.4489999999999998</v>
      </c>
      <c r="U316" s="26">
        <v>3.9489999999999998</v>
      </c>
      <c r="V316" s="26">
        <v>8.9789999999999992</v>
      </c>
      <c r="W316" s="26">
        <v>16.04</v>
      </c>
      <c r="X316" s="26">
        <v>40.520000000000003</v>
      </c>
      <c r="Y316" s="26" t="s">
        <v>47</v>
      </c>
      <c r="Z316" s="26" t="s">
        <v>47</v>
      </c>
      <c r="AA316" s="18">
        <v>182.5</v>
      </c>
    </row>
    <row r="317" spans="13:27">
      <c r="M317" s="36" t="s">
        <v>79</v>
      </c>
      <c r="N317" t="s">
        <v>83</v>
      </c>
      <c r="O317" s="30" t="s">
        <v>69</v>
      </c>
      <c r="P317" s="30">
        <v>1</v>
      </c>
      <c r="Q317" s="30">
        <v>2</v>
      </c>
      <c r="R317" s="26">
        <v>16</v>
      </c>
      <c r="S317" s="26">
        <v>3.49</v>
      </c>
      <c r="T317" s="26">
        <v>10.38</v>
      </c>
      <c r="U317" s="26">
        <v>3.9550000000000001</v>
      </c>
      <c r="V317" s="26">
        <v>9.7579999999999991</v>
      </c>
      <c r="W317" s="26">
        <v>15.93</v>
      </c>
      <c r="X317" s="26">
        <v>55.55</v>
      </c>
      <c r="Y317" s="26" t="s">
        <v>47</v>
      </c>
      <c r="Z317" s="26" t="s">
        <v>47</v>
      </c>
      <c r="AA317" s="18">
        <v>254.3</v>
      </c>
    </row>
    <row r="318" spans="13:27">
      <c r="M318" s="36" t="s">
        <v>79</v>
      </c>
      <c r="N318" t="s">
        <v>83</v>
      </c>
      <c r="O318" s="30" t="s">
        <v>69</v>
      </c>
      <c r="P318" s="30">
        <v>1</v>
      </c>
      <c r="Q318" s="30">
        <v>2</v>
      </c>
      <c r="R318" s="26">
        <v>17</v>
      </c>
      <c r="S318" s="26">
        <v>4.7850000000000001</v>
      </c>
      <c r="T318" s="26">
        <v>14.59</v>
      </c>
      <c r="U318" s="26">
        <v>3.956</v>
      </c>
      <c r="V318" s="26">
        <v>10.86</v>
      </c>
      <c r="W318" s="26">
        <v>15.79</v>
      </c>
      <c r="X318" s="26">
        <v>76.150000000000006</v>
      </c>
      <c r="Y318" s="26" t="s">
        <v>47</v>
      </c>
      <c r="Z318" s="26" t="s">
        <v>47</v>
      </c>
      <c r="AA318" s="18">
        <v>357.6</v>
      </c>
    </row>
    <row r="319" spans="13:27">
      <c r="M319" s="36" t="s">
        <v>79</v>
      </c>
      <c r="N319" t="s">
        <v>83</v>
      </c>
      <c r="O319" s="30" t="s">
        <v>69</v>
      </c>
      <c r="P319" s="30">
        <v>1</v>
      </c>
      <c r="Q319" s="30">
        <v>2</v>
      </c>
      <c r="R319" s="26">
        <v>18</v>
      </c>
      <c r="S319" s="26">
        <v>6.56</v>
      </c>
      <c r="T319" s="26">
        <v>20.38</v>
      </c>
      <c r="U319" s="26">
        <v>3.96</v>
      </c>
      <c r="V319" s="26">
        <v>12.2</v>
      </c>
      <c r="W319" s="26">
        <v>15.23</v>
      </c>
      <c r="X319" s="26">
        <v>104.4</v>
      </c>
      <c r="Y319" s="26" t="s">
        <v>47</v>
      </c>
      <c r="Z319" s="26" t="s">
        <v>47</v>
      </c>
      <c r="AA319" s="18">
        <v>499.4</v>
      </c>
    </row>
    <row r="320" spans="13:27">
      <c r="M320" s="36" t="s">
        <v>79</v>
      </c>
      <c r="N320" t="s">
        <v>83</v>
      </c>
      <c r="O320" s="30" t="s">
        <v>69</v>
      </c>
      <c r="P320" s="30">
        <v>1</v>
      </c>
      <c r="Q320" s="30">
        <v>2</v>
      </c>
      <c r="R320" s="26">
        <v>19</v>
      </c>
      <c r="S320" s="26">
        <v>8.9939999999999998</v>
      </c>
      <c r="T320" s="26">
        <v>27.53</v>
      </c>
      <c r="U320" s="26">
        <v>3.9580000000000002</v>
      </c>
      <c r="V320" s="26">
        <v>13.47</v>
      </c>
      <c r="W320" s="26">
        <v>13.73</v>
      </c>
      <c r="X320" s="26">
        <v>143.1</v>
      </c>
      <c r="Y320" s="26" t="s">
        <v>47</v>
      </c>
      <c r="Z320" s="26" t="s">
        <v>47</v>
      </c>
      <c r="AA320" s="18">
        <v>674.6</v>
      </c>
    </row>
    <row r="321" spans="13:27">
      <c r="M321" s="36" t="s">
        <v>79</v>
      </c>
      <c r="N321" t="s">
        <v>83</v>
      </c>
      <c r="O321" s="30" t="s">
        <v>69</v>
      </c>
      <c r="P321" s="28">
        <v>1</v>
      </c>
      <c r="Q321" s="28">
        <v>2</v>
      </c>
      <c r="R321" s="26">
        <v>20</v>
      </c>
      <c r="S321" s="26">
        <v>12.33</v>
      </c>
      <c r="T321" s="26">
        <v>35.44</v>
      </c>
      <c r="U321" s="26">
        <v>3.9660000000000002</v>
      </c>
      <c r="V321" s="26">
        <v>14.13</v>
      </c>
      <c r="W321" s="26">
        <v>11.26</v>
      </c>
      <c r="X321" s="26">
        <v>196.2</v>
      </c>
      <c r="Y321" s="26" t="s">
        <v>47</v>
      </c>
      <c r="Z321" s="26" t="s">
        <v>47</v>
      </c>
      <c r="AA321" s="18">
        <v>868.4</v>
      </c>
    </row>
    <row r="322" spans="13:27">
      <c r="M322" s="36" t="s">
        <v>79</v>
      </c>
      <c r="N322" t="s">
        <v>83</v>
      </c>
      <c r="O322" s="30" t="s">
        <v>69</v>
      </c>
      <c r="P322" s="30">
        <v>2</v>
      </c>
      <c r="Q322" s="30">
        <v>2</v>
      </c>
      <c r="R322" s="26">
        <v>1</v>
      </c>
      <c r="S322" s="26">
        <v>3.141E-2</v>
      </c>
      <c r="T322" s="26">
        <v>5.1749999999999997E-2</v>
      </c>
      <c r="U322" s="26">
        <v>3.9740000000000002</v>
      </c>
      <c r="V322" s="26">
        <v>8.4629999999999992</v>
      </c>
      <c r="W322" s="26">
        <v>5.9610000000000003</v>
      </c>
      <c r="X322" s="26">
        <v>0.5</v>
      </c>
      <c r="Y322" s="26" t="s">
        <v>47</v>
      </c>
      <c r="Z322" s="26" t="s">
        <v>47</v>
      </c>
      <c r="AA322" s="18">
        <v>1.268</v>
      </c>
    </row>
    <row r="323" spans="13:27">
      <c r="M323" s="36" t="s">
        <v>79</v>
      </c>
      <c r="N323" t="s">
        <v>83</v>
      </c>
      <c r="O323" s="30" t="s">
        <v>69</v>
      </c>
      <c r="P323" s="30">
        <v>2</v>
      </c>
      <c r="Q323" s="30">
        <v>2</v>
      </c>
      <c r="R323" s="26">
        <v>2</v>
      </c>
      <c r="S323" s="26">
        <v>4.2470000000000001E-2</v>
      </c>
      <c r="T323" s="26">
        <v>0.1016</v>
      </c>
      <c r="U323" s="26">
        <v>3.9769999999999999</v>
      </c>
      <c r="V323" s="26">
        <v>7.2270000000000003</v>
      </c>
      <c r="W323" s="26">
        <v>13.18</v>
      </c>
      <c r="X323" s="26">
        <v>0.67589999999999995</v>
      </c>
      <c r="Y323" s="26" t="s">
        <v>47</v>
      </c>
      <c r="Z323" s="26" t="s">
        <v>47</v>
      </c>
      <c r="AA323" s="18">
        <v>2.4900000000000002</v>
      </c>
    </row>
    <row r="324" spans="13:27">
      <c r="M324" s="36" t="s">
        <v>79</v>
      </c>
      <c r="N324" t="s">
        <v>83</v>
      </c>
      <c r="O324" s="30" t="s">
        <v>69</v>
      </c>
      <c r="P324" s="30">
        <v>2</v>
      </c>
      <c r="Q324" s="30">
        <v>2</v>
      </c>
      <c r="R324" s="26">
        <v>3</v>
      </c>
      <c r="S324" s="26">
        <v>5.7869999999999998E-2</v>
      </c>
      <c r="T324" s="26">
        <v>0.14599999999999999</v>
      </c>
      <c r="U324" s="26">
        <v>3.9790000000000001</v>
      </c>
      <c r="V324" s="26">
        <v>6.7539999999999996</v>
      </c>
      <c r="W324" s="26">
        <v>14.35</v>
      </c>
      <c r="X324" s="26">
        <v>0.92110000000000003</v>
      </c>
      <c r="Y324" s="26" t="s">
        <v>47</v>
      </c>
      <c r="Z324" s="26" t="s">
        <v>47</v>
      </c>
      <c r="AA324" s="18">
        <v>3.5779999999999998</v>
      </c>
    </row>
    <row r="325" spans="13:27">
      <c r="M325" s="36" t="s">
        <v>79</v>
      </c>
      <c r="N325" t="s">
        <v>83</v>
      </c>
      <c r="O325" s="30" t="s">
        <v>69</v>
      </c>
      <c r="P325" s="30">
        <v>2</v>
      </c>
      <c r="Q325" s="30">
        <v>2</v>
      </c>
      <c r="R325" s="26">
        <v>4</v>
      </c>
      <c r="S325" s="26">
        <v>7.9289999999999999E-2</v>
      </c>
      <c r="T325" s="26">
        <v>0.2016</v>
      </c>
      <c r="U325" s="26">
        <v>3.9769999999999999</v>
      </c>
      <c r="V325" s="26">
        <v>6.5049999999999999</v>
      </c>
      <c r="W325" s="26">
        <v>14.59</v>
      </c>
      <c r="X325" s="26">
        <v>1.262</v>
      </c>
      <c r="Y325" s="26" t="s">
        <v>47</v>
      </c>
      <c r="Z325" s="26" t="s">
        <v>47</v>
      </c>
      <c r="AA325" s="18">
        <v>4.9409999999999998</v>
      </c>
    </row>
    <row r="326" spans="13:27">
      <c r="M326" s="36" t="s">
        <v>79</v>
      </c>
      <c r="N326" t="s">
        <v>83</v>
      </c>
      <c r="O326" s="30" t="s">
        <v>69</v>
      </c>
      <c r="P326" s="30">
        <v>2</v>
      </c>
      <c r="Q326" s="30">
        <v>2</v>
      </c>
      <c r="R326" s="26">
        <v>5</v>
      </c>
      <c r="S326" s="26">
        <v>0.1087</v>
      </c>
      <c r="T326" s="26">
        <v>0.27660000000000001</v>
      </c>
      <c r="U326" s="26">
        <v>3.98</v>
      </c>
      <c r="V326" s="26">
        <v>6.3410000000000002</v>
      </c>
      <c r="W326" s="26">
        <v>14.68</v>
      </c>
      <c r="X326" s="26">
        <v>1.73</v>
      </c>
      <c r="Y326" s="26" t="s">
        <v>47</v>
      </c>
      <c r="Z326" s="26" t="s">
        <v>47</v>
      </c>
      <c r="AA326" s="18">
        <v>6.7759999999999998</v>
      </c>
    </row>
    <row r="327" spans="13:27">
      <c r="M327" s="36" t="s">
        <v>79</v>
      </c>
      <c r="N327" t="s">
        <v>83</v>
      </c>
      <c r="O327" s="30" t="s">
        <v>69</v>
      </c>
      <c r="P327" s="30">
        <v>2</v>
      </c>
      <c r="Q327" s="30">
        <v>2</v>
      </c>
      <c r="R327" s="26">
        <v>6</v>
      </c>
      <c r="S327" s="26">
        <v>0.14899999999999999</v>
      </c>
      <c r="T327" s="26">
        <v>0.37869999999999998</v>
      </c>
      <c r="U327" s="26">
        <v>3.98</v>
      </c>
      <c r="V327" s="26">
        <v>6.2409999999999997</v>
      </c>
      <c r="W327" s="26">
        <v>14.71</v>
      </c>
      <c r="X327" s="26">
        <v>2.371</v>
      </c>
      <c r="Y327" s="26" t="s">
        <v>47</v>
      </c>
      <c r="Z327" s="26" t="s">
        <v>47</v>
      </c>
      <c r="AA327" s="18">
        <v>9.2799999999999994</v>
      </c>
    </row>
    <row r="328" spans="13:27">
      <c r="M328" s="36" t="s">
        <v>79</v>
      </c>
      <c r="N328" t="s">
        <v>83</v>
      </c>
      <c r="O328" s="30" t="s">
        <v>69</v>
      </c>
      <c r="P328" s="30">
        <v>2</v>
      </c>
      <c r="Q328" s="30">
        <v>2</v>
      </c>
      <c r="R328" s="26">
        <v>7</v>
      </c>
      <c r="S328" s="26">
        <v>0.20419999999999999</v>
      </c>
      <c r="T328" s="26">
        <v>0.51790000000000003</v>
      </c>
      <c r="U328" s="26">
        <v>3.9809999999999999</v>
      </c>
      <c r="V328" s="26">
        <v>6.2169999999999996</v>
      </c>
      <c r="W328" s="26">
        <v>14.68</v>
      </c>
      <c r="X328" s="26">
        <v>3.25</v>
      </c>
      <c r="Y328" s="26" t="s">
        <v>47</v>
      </c>
      <c r="Z328" s="26" t="s">
        <v>47</v>
      </c>
      <c r="AA328" s="18">
        <v>12.69</v>
      </c>
    </row>
    <row r="329" spans="13:27">
      <c r="M329" s="36" t="s">
        <v>79</v>
      </c>
      <c r="N329" t="s">
        <v>83</v>
      </c>
      <c r="O329" s="30" t="s">
        <v>69</v>
      </c>
      <c r="P329" s="30">
        <v>2</v>
      </c>
      <c r="Q329" s="30">
        <v>2</v>
      </c>
      <c r="R329" s="26">
        <v>8</v>
      </c>
      <c r="S329" s="26">
        <v>0.27989999999999998</v>
      </c>
      <c r="T329" s="26">
        <v>0.70299999999999996</v>
      </c>
      <c r="U329" s="26">
        <v>3.984</v>
      </c>
      <c r="V329" s="26">
        <v>6.1929999999999996</v>
      </c>
      <c r="W329" s="26">
        <v>14.51</v>
      </c>
      <c r="X329" s="26">
        <v>4.4550000000000001</v>
      </c>
      <c r="Y329" s="26" t="s">
        <v>47</v>
      </c>
      <c r="Z329" s="26" t="s">
        <v>47</v>
      </c>
      <c r="AA329" s="18">
        <v>17.22</v>
      </c>
    </row>
    <row r="330" spans="13:27">
      <c r="M330" s="36" t="s">
        <v>79</v>
      </c>
      <c r="N330" t="s">
        <v>83</v>
      </c>
      <c r="O330" s="30" t="s">
        <v>69</v>
      </c>
      <c r="P330" s="30">
        <v>2</v>
      </c>
      <c r="Q330" s="30">
        <v>2</v>
      </c>
      <c r="R330" s="26">
        <v>9</v>
      </c>
      <c r="S330" s="26">
        <v>0.38369999999999999</v>
      </c>
      <c r="T330" s="26">
        <v>0.94389999999999996</v>
      </c>
      <c r="U330" s="26">
        <v>3.9889999999999999</v>
      </c>
      <c r="V330" s="26">
        <v>6.1550000000000002</v>
      </c>
      <c r="W330" s="26">
        <v>14.18</v>
      </c>
      <c r="X330" s="26">
        <v>6.1070000000000002</v>
      </c>
      <c r="Y330" s="26" t="s">
        <v>47</v>
      </c>
      <c r="Z330" s="26" t="s">
        <v>47</v>
      </c>
      <c r="AA330" s="18">
        <v>23.13</v>
      </c>
    </row>
    <row r="331" spans="13:27">
      <c r="M331" s="36" t="s">
        <v>79</v>
      </c>
      <c r="N331" t="s">
        <v>83</v>
      </c>
      <c r="O331" s="30" t="s">
        <v>69</v>
      </c>
      <c r="P331" s="30">
        <v>2</v>
      </c>
      <c r="Q331" s="30">
        <v>2</v>
      </c>
      <c r="R331" s="26">
        <v>10</v>
      </c>
      <c r="S331" s="26">
        <v>0.52600000000000002</v>
      </c>
      <c r="T331" s="26">
        <v>1.26</v>
      </c>
      <c r="U331" s="26">
        <v>3.988</v>
      </c>
      <c r="V331" s="26">
        <v>6.141</v>
      </c>
      <c r="W331" s="26">
        <v>13.74</v>
      </c>
      <c r="X331" s="26">
        <v>8.3710000000000004</v>
      </c>
      <c r="Y331" s="26" t="s">
        <v>47</v>
      </c>
      <c r="Z331" s="26" t="s">
        <v>47</v>
      </c>
      <c r="AA331" s="18">
        <v>30.86</v>
      </c>
    </row>
    <row r="332" spans="13:27">
      <c r="M332" s="36" t="s">
        <v>79</v>
      </c>
      <c r="N332" t="s">
        <v>83</v>
      </c>
      <c r="O332" s="30" t="s">
        <v>69</v>
      </c>
      <c r="P332" s="30">
        <v>2</v>
      </c>
      <c r="Q332" s="30">
        <v>2</v>
      </c>
      <c r="R332" s="26">
        <v>11</v>
      </c>
      <c r="S332" s="26">
        <v>0.72099999999999997</v>
      </c>
      <c r="T332" s="26">
        <v>1.673</v>
      </c>
      <c r="U332" s="26">
        <v>3.9870000000000001</v>
      </c>
      <c r="V332" s="26">
        <v>6.1470000000000002</v>
      </c>
      <c r="W332" s="26">
        <v>13.22</v>
      </c>
      <c r="X332" s="26">
        <v>11.48</v>
      </c>
      <c r="Y332" s="26" t="s">
        <v>47</v>
      </c>
      <c r="Z332" s="26" t="s">
        <v>47</v>
      </c>
      <c r="AA332" s="18">
        <v>40.98</v>
      </c>
    </row>
    <row r="333" spans="13:27">
      <c r="M333" s="36" t="s">
        <v>79</v>
      </c>
      <c r="N333" t="s">
        <v>83</v>
      </c>
      <c r="O333" s="30" t="s">
        <v>69</v>
      </c>
      <c r="P333" s="30">
        <v>2</v>
      </c>
      <c r="Q333" s="30">
        <v>2</v>
      </c>
      <c r="R333" s="26">
        <v>12</v>
      </c>
      <c r="S333" s="26">
        <v>0.98839999999999995</v>
      </c>
      <c r="T333" s="26">
        <v>2.2200000000000002</v>
      </c>
      <c r="U333" s="26">
        <v>3.9870000000000001</v>
      </c>
      <c r="V333" s="26">
        <v>6.1870000000000003</v>
      </c>
      <c r="W333" s="26">
        <v>12.69</v>
      </c>
      <c r="X333" s="26">
        <v>15.73</v>
      </c>
      <c r="Y333" s="26" t="s">
        <v>47</v>
      </c>
      <c r="Z333" s="26" t="s">
        <v>47</v>
      </c>
      <c r="AA333" s="18">
        <v>54.4</v>
      </c>
    </row>
    <row r="334" spans="13:27">
      <c r="M334" s="36" t="s">
        <v>79</v>
      </c>
      <c r="N334" t="s">
        <v>83</v>
      </c>
      <c r="O334" s="30" t="s">
        <v>69</v>
      </c>
      <c r="P334" s="30">
        <v>2</v>
      </c>
      <c r="Q334" s="30">
        <v>2</v>
      </c>
      <c r="R334" s="26">
        <v>13</v>
      </c>
      <c r="S334" s="26">
        <v>1.355</v>
      </c>
      <c r="T334" s="26">
        <v>2.964</v>
      </c>
      <c r="U334" s="26">
        <v>3.9860000000000002</v>
      </c>
      <c r="V334" s="26">
        <v>6.2859999999999996</v>
      </c>
      <c r="W334" s="26">
        <v>12.22</v>
      </c>
      <c r="X334" s="26">
        <v>21.56</v>
      </c>
      <c r="Y334" s="26" t="s">
        <v>47</v>
      </c>
      <c r="Z334" s="26" t="s">
        <v>47</v>
      </c>
      <c r="AA334" s="18">
        <v>72.61</v>
      </c>
    </row>
    <row r="335" spans="13:27">
      <c r="M335" s="36" t="s">
        <v>79</v>
      </c>
      <c r="N335" t="s">
        <v>83</v>
      </c>
      <c r="O335" s="30" t="s">
        <v>69</v>
      </c>
      <c r="P335" s="30">
        <v>2</v>
      </c>
      <c r="Q335" s="30">
        <v>2</v>
      </c>
      <c r="R335" s="26">
        <v>14</v>
      </c>
      <c r="S335" s="26">
        <v>1.857</v>
      </c>
      <c r="T335" s="26">
        <v>4.0090000000000003</v>
      </c>
      <c r="U335" s="26">
        <v>3.99</v>
      </c>
      <c r="V335" s="26">
        <v>6.4960000000000004</v>
      </c>
      <c r="W335" s="26">
        <v>11.91</v>
      </c>
      <c r="X335" s="26">
        <v>29.56</v>
      </c>
      <c r="Y335" s="26" t="s">
        <v>47</v>
      </c>
      <c r="Z335" s="26" t="s">
        <v>47</v>
      </c>
      <c r="AA335" s="18">
        <v>98.23</v>
      </c>
    </row>
    <row r="336" spans="13:27">
      <c r="M336" s="36" t="s">
        <v>79</v>
      </c>
      <c r="N336" t="s">
        <v>83</v>
      </c>
      <c r="O336" s="30" t="s">
        <v>69</v>
      </c>
      <c r="P336" s="30">
        <v>2</v>
      </c>
      <c r="Q336" s="30">
        <v>2</v>
      </c>
      <c r="R336" s="26">
        <v>15</v>
      </c>
      <c r="S336" s="26">
        <v>2.5459999999999998</v>
      </c>
      <c r="T336" s="26">
        <v>5.532</v>
      </c>
      <c r="U336" s="26">
        <v>3.99</v>
      </c>
      <c r="V336" s="26">
        <v>6.88</v>
      </c>
      <c r="W336" s="26">
        <v>11.79</v>
      </c>
      <c r="X336" s="26">
        <v>40.520000000000003</v>
      </c>
      <c r="Y336" s="26" t="s">
        <v>47</v>
      </c>
      <c r="Z336" s="26" t="s">
        <v>47</v>
      </c>
      <c r="AA336" s="18">
        <v>135.5</v>
      </c>
    </row>
    <row r="337" spans="4:27">
      <c r="M337" s="36" t="s">
        <v>79</v>
      </c>
      <c r="N337" t="s">
        <v>83</v>
      </c>
      <c r="O337" s="30" t="s">
        <v>69</v>
      </c>
      <c r="P337" s="30">
        <v>2</v>
      </c>
      <c r="Q337" s="30">
        <v>2</v>
      </c>
      <c r="R337" s="26">
        <v>16</v>
      </c>
      <c r="S337" s="26">
        <v>3.49</v>
      </c>
      <c r="T337" s="26">
        <v>7.8170000000000002</v>
      </c>
      <c r="U337" s="26">
        <v>3.99</v>
      </c>
      <c r="V337" s="26">
        <v>7.52</v>
      </c>
      <c r="W337" s="26">
        <v>11.9</v>
      </c>
      <c r="X337" s="26">
        <v>55.54</v>
      </c>
      <c r="Y337" s="26" t="s">
        <v>47</v>
      </c>
      <c r="Z337" s="26" t="s">
        <v>47</v>
      </c>
      <c r="AA337" s="18">
        <v>191.5</v>
      </c>
    </row>
    <row r="338" spans="4:27">
      <c r="M338" s="36" t="s">
        <v>79</v>
      </c>
      <c r="N338" t="s">
        <v>83</v>
      </c>
      <c r="O338" s="30" t="s">
        <v>69</v>
      </c>
      <c r="P338" s="30">
        <v>2</v>
      </c>
      <c r="Q338" s="30">
        <v>2</v>
      </c>
      <c r="R338" s="26">
        <v>17</v>
      </c>
      <c r="S338" s="26">
        <v>4.7839999999999998</v>
      </c>
      <c r="T338" s="26">
        <v>11.28</v>
      </c>
      <c r="U338" s="26">
        <v>3.99</v>
      </c>
      <c r="V338" s="26">
        <v>8.5090000000000003</v>
      </c>
      <c r="W338" s="26">
        <v>12.13</v>
      </c>
      <c r="X338" s="26">
        <v>76.150000000000006</v>
      </c>
      <c r="Y338" s="26" t="s">
        <v>47</v>
      </c>
      <c r="Z338" s="26" t="s">
        <v>47</v>
      </c>
      <c r="AA338" s="18">
        <v>276.5</v>
      </c>
    </row>
    <row r="339" spans="4:27">
      <c r="M339" s="36" t="s">
        <v>79</v>
      </c>
      <c r="N339" t="s">
        <v>83</v>
      </c>
      <c r="O339" s="30" t="s">
        <v>69</v>
      </c>
      <c r="P339" s="30">
        <v>2</v>
      </c>
      <c r="Q339" s="30">
        <v>2</v>
      </c>
      <c r="R339" s="26">
        <v>18</v>
      </c>
      <c r="S339" s="26">
        <v>6.56</v>
      </c>
      <c r="T339" s="26">
        <v>16.36</v>
      </c>
      <c r="U339" s="26">
        <v>3.99</v>
      </c>
      <c r="V339" s="26">
        <v>9.8460000000000001</v>
      </c>
      <c r="W339" s="26">
        <v>12.2</v>
      </c>
      <c r="X339" s="26">
        <v>104.4</v>
      </c>
      <c r="Y339" s="26" t="s">
        <v>47</v>
      </c>
      <c r="Z339" s="26" t="s">
        <v>47</v>
      </c>
      <c r="AA339" s="18">
        <v>400.9</v>
      </c>
    </row>
    <row r="340" spans="4:27">
      <c r="M340" s="36" t="s">
        <v>79</v>
      </c>
      <c r="N340" t="s">
        <v>83</v>
      </c>
      <c r="O340" s="30" t="s">
        <v>69</v>
      </c>
      <c r="P340" s="30">
        <v>2</v>
      </c>
      <c r="Q340" s="30">
        <v>2</v>
      </c>
      <c r="R340" s="26">
        <v>19</v>
      </c>
      <c r="S340" s="26">
        <v>8.9939999999999998</v>
      </c>
      <c r="T340" s="26">
        <v>23.06</v>
      </c>
      <c r="U340" s="26">
        <v>3.9889999999999999</v>
      </c>
      <c r="V340" s="26">
        <v>11.26</v>
      </c>
      <c r="W340" s="26">
        <v>11.51</v>
      </c>
      <c r="X340" s="26">
        <v>143.1</v>
      </c>
      <c r="Y340" s="26" t="s">
        <v>47</v>
      </c>
      <c r="Z340" s="26" t="s">
        <v>47</v>
      </c>
      <c r="AA340" s="18">
        <v>564.9</v>
      </c>
    </row>
    <row r="341" spans="4:27">
      <c r="M341" s="36" t="s">
        <v>79</v>
      </c>
      <c r="N341" t="s">
        <v>83</v>
      </c>
      <c r="O341" s="30" t="s">
        <v>69</v>
      </c>
      <c r="P341" s="28">
        <v>2</v>
      </c>
      <c r="Q341" s="28">
        <v>2</v>
      </c>
      <c r="R341" s="26">
        <v>20</v>
      </c>
      <c r="S341" s="26">
        <v>12.33</v>
      </c>
      <c r="T341" s="26">
        <v>30.69</v>
      </c>
      <c r="U341" s="26">
        <v>3.9940000000000002</v>
      </c>
      <c r="V341" s="26">
        <v>12.2</v>
      </c>
      <c r="W341" s="26">
        <v>9.7870000000000008</v>
      </c>
      <c r="X341" s="26">
        <v>196.2</v>
      </c>
      <c r="Y341" s="26" t="s">
        <v>47</v>
      </c>
      <c r="Z341" s="26" t="s">
        <v>47</v>
      </c>
      <c r="AA341" s="18">
        <v>751.9</v>
      </c>
    </row>
    <row r="342" spans="4:27">
      <c r="D342" s="2"/>
      <c r="M342" s="36" t="s">
        <v>79</v>
      </c>
      <c r="N342" t="s">
        <v>83</v>
      </c>
      <c r="O342" s="30" t="s">
        <v>69</v>
      </c>
      <c r="P342" s="30">
        <v>3</v>
      </c>
      <c r="Q342" s="30">
        <v>2</v>
      </c>
      <c r="R342" s="26">
        <v>1</v>
      </c>
      <c r="S342" s="26">
        <v>3.141E-2</v>
      </c>
      <c r="T342" s="26">
        <v>4.41E-2</v>
      </c>
      <c r="U342" s="26">
        <v>3.9929999999999999</v>
      </c>
      <c r="V342" s="26">
        <v>7.2140000000000004</v>
      </c>
      <c r="W342" s="26">
        <v>5.0730000000000004</v>
      </c>
      <c r="X342" s="26">
        <v>0.5</v>
      </c>
      <c r="Y342" s="26" t="s">
        <v>47</v>
      </c>
      <c r="Z342" s="26" t="s">
        <v>47</v>
      </c>
      <c r="AA342" s="18">
        <v>1.08</v>
      </c>
    </row>
    <row r="343" spans="4:27">
      <c r="M343" s="36" t="s">
        <v>79</v>
      </c>
      <c r="N343" t="s">
        <v>83</v>
      </c>
      <c r="O343" s="30" t="s">
        <v>69</v>
      </c>
      <c r="P343" s="30">
        <v>3</v>
      </c>
      <c r="Q343" s="30">
        <v>2</v>
      </c>
      <c r="R343" s="26">
        <v>2</v>
      </c>
      <c r="S343" s="26">
        <v>4.2470000000000001E-2</v>
      </c>
      <c r="T343" s="26">
        <v>8.6480000000000001E-2</v>
      </c>
      <c r="U343" s="26">
        <v>3.992</v>
      </c>
      <c r="V343" s="26">
        <v>6.1920000000000002</v>
      </c>
      <c r="W343" s="26">
        <v>11.2</v>
      </c>
      <c r="X343" s="26">
        <v>0.67589999999999995</v>
      </c>
      <c r="Y343" s="26" t="s">
        <v>47</v>
      </c>
      <c r="Z343" s="26" t="s">
        <v>47</v>
      </c>
      <c r="AA343" s="18">
        <v>2.1190000000000002</v>
      </c>
    </row>
    <row r="344" spans="4:27">
      <c r="M344" s="36" t="s">
        <v>79</v>
      </c>
      <c r="N344" t="s">
        <v>83</v>
      </c>
      <c r="O344" s="30" t="s">
        <v>69</v>
      </c>
      <c r="P344" s="30">
        <v>3</v>
      </c>
      <c r="Q344" s="30">
        <v>2</v>
      </c>
      <c r="R344" s="26">
        <v>3</v>
      </c>
      <c r="S344" s="26">
        <v>5.7880000000000001E-2</v>
      </c>
      <c r="T344" s="26">
        <v>0.1241</v>
      </c>
      <c r="U344" s="26">
        <v>3.9950000000000001</v>
      </c>
      <c r="V344" s="26">
        <v>5.83</v>
      </c>
      <c r="W344" s="26">
        <v>12.15</v>
      </c>
      <c r="X344" s="26">
        <v>0.92110000000000003</v>
      </c>
      <c r="Y344" s="26" t="s">
        <v>47</v>
      </c>
      <c r="Z344" s="26" t="s">
        <v>47</v>
      </c>
      <c r="AA344" s="18">
        <v>3.0419999999999998</v>
      </c>
    </row>
    <row r="345" spans="4:27">
      <c r="M345" s="36" t="s">
        <v>79</v>
      </c>
      <c r="N345" t="s">
        <v>83</v>
      </c>
      <c r="O345" s="30" t="s">
        <v>69</v>
      </c>
      <c r="P345" s="30">
        <v>3</v>
      </c>
      <c r="Q345" s="30">
        <v>2</v>
      </c>
      <c r="R345" s="26">
        <v>4</v>
      </c>
      <c r="S345" s="26">
        <v>7.9289999999999999E-2</v>
      </c>
      <c r="T345" s="26">
        <v>0.1719</v>
      </c>
      <c r="U345" s="26">
        <v>3.9940000000000002</v>
      </c>
      <c r="V345" s="26">
        <v>5.6740000000000004</v>
      </c>
      <c r="W345" s="26">
        <v>12.38</v>
      </c>
      <c r="X345" s="26">
        <v>1.262</v>
      </c>
      <c r="Y345" s="26" t="s">
        <v>47</v>
      </c>
      <c r="Z345" s="26" t="s">
        <v>47</v>
      </c>
      <c r="AA345" s="18">
        <v>4.2119999999999997</v>
      </c>
    </row>
    <row r="346" spans="4:27">
      <c r="M346" s="36" t="s">
        <v>79</v>
      </c>
      <c r="N346" t="s">
        <v>83</v>
      </c>
      <c r="O346" s="30" t="s">
        <v>69</v>
      </c>
      <c r="P346" s="30">
        <v>3</v>
      </c>
      <c r="Q346" s="30">
        <v>2</v>
      </c>
      <c r="R346" s="26">
        <v>5</v>
      </c>
      <c r="S346" s="26">
        <v>0.1087</v>
      </c>
      <c r="T346" s="26">
        <v>0.23699999999999999</v>
      </c>
      <c r="U346" s="26">
        <v>3.9940000000000002</v>
      </c>
      <c r="V346" s="26">
        <v>5.6</v>
      </c>
      <c r="W346" s="26">
        <v>12.51</v>
      </c>
      <c r="X346" s="26">
        <v>1.73</v>
      </c>
      <c r="Y346" s="26" t="s">
        <v>47</v>
      </c>
      <c r="Z346" s="26" t="s">
        <v>47</v>
      </c>
      <c r="AA346" s="18">
        <v>5.8079999999999998</v>
      </c>
    </row>
    <row r="347" spans="4:27">
      <c r="M347" s="36" t="s">
        <v>79</v>
      </c>
      <c r="N347" t="s">
        <v>83</v>
      </c>
      <c r="O347" s="30" t="s">
        <v>69</v>
      </c>
      <c r="P347" s="30">
        <v>3</v>
      </c>
      <c r="Q347" s="30">
        <v>2</v>
      </c>
      <c r="R347" s="26">
        <v>6</v>
      </c>
      <c r="S347" s="26">
        <v>0.14899999999999999</v>
      </c>
      <c r="T347" s="26">
        <v>0.32569999999999999</v>
      </c>
      <c r="U347" s="26">
        <v>3.9950000000000001</v>
      </c>
      <c r="V347" s="26">
        <v>5.5540000000000003</v>
      </c>
      <c r="W347" s="26">
        <v>12.57</v>
      </c>
      <c r="X347" s="26">
        <v>2.371</v>
      </c>
      <c r="Y347" s="26" t="s">
        <v>47</v>
      </c>
      <c r="Z347" s="26" t="s">
        <v>47</v>
      </c>
      <c r="AA347" s="18">
        <v>7.98</v>
      </c>
    </row>
    <row r="348" spans="4:27">
      <c r="M348" s="36" t="s">
        <v>79</v>
      </c>
      <c r="N348" t="s">
        <v>83</v>
      </c>
      <c r="O348" s="30" t="s">
        <v>69</v>
      </c>
      <c r="P348" s="30">
        <v>3</v>
      </c>
      <c r="Q348" s="30">
        <v>2</v>
      </c>
      <c r="R348" s="26">
        <v>7</v>
      </c>
      <c r="S348" s="26">
        <v>0.20419999999999999</v>
      </c>
      <c r="T348" s="26">
        <v>0.4446</v>
      </c>
      <c r="U348" s="26">
        <v>3.9950000000000001</v>
      </c>
      <c r="V348" s="26">
        <v>5.5110000000000001</v>
      </c>
      <c r="W348" s="26">
        <v>12.52</v>
      </c>
      <c r="X348" s="26">
        <v>3.25</v>
      </c>
      <c r="Y348" s="26" t="s">
        <v>47</v>
      </c>
      <c r="Z348" s="26" t="s">
        <v>47</v>
      </c>
      <c r="AA348" s="18">
        <v>10.89</v>
      </c>
    </row>
    <row r="349" spans="4:27">
      <c r="M349" s="36" t="s">
        <v>79</v>
      </c>
      <c r="N349" t="s">
        <v>83</v>
      </c>
      <c r="O349" s="30" t="s">
        <v>69</v>
      </c>
      <c r="P349" s="30">
        <v>3</v>
      </c>
      <c r="Q349" s="30">
        <v>2</v>
      </c>
      <c r="R349" s="26">
        <v>8</v>
      </c>
      <c r="S349" s="26">
        <v>0.27989999999999998</v>
      </c>
      <c r="T349" s="26">
        <v>0.60240000000000005</v>
      </c>
      <c r="U349" s="26">
        <v>3.9910000000000001</v>
      </c>
      <c r="V349" s="26">
        <v>5.4779999999999998</v>
      </c>
      <c r="W349" s="26">
        <v>12.36</v>
      </c>
      <c r="X349" s="26">
        <v>4.4550000000000001</v>
      </c>
      <c r="Y349" s="26" t="s">
        <v>47</v>
      </c>
      <c r="Z349" s="26" t="s">
        <v>47</v>
      </c>
      <c r="AA349" s="18">
        <v>14.76</v>
      </c>
    </row>
    <row r="350" spans="4:27">
      <c r="M350" s="36" t="s">
        <v>79</v>
      </c>
      <c r="N350" t="s">
        <v>83</v>
      </c>
      <c r="O350" s="30" t="s">
        <v>69</v>
      </c>
      <c r="P350" s="30">
        <v>3</v>
      </c>
      <c r="Q350" s="30">
        <v>2</v>
      </c>
      <c r="R350" s="26">
        <v>9</v>
      </c>
      <c r="S350" s="26">
        <v>0.38369999999999999</v>
      </c>
      <c r="T350" s="26">
        <v>0.80969999999999998</v>
      </c>
      <c r="U350" s="26">
        <v>3.9889999999999999</v>
      </c>
      <c r="V350" s="26">
        <v>5.4580000000000002</v>
      </c>
      <c r="W350" s="26">
        <v>12.08</v>
      </c>
      <c r="X350" s="26">
        <v>6.1070000000000002</v>
      </c>
      <c r="Y350" s="26" t="s">
        <v>47</v>
      </c>
      <c r="Z350" s="26" t="s">
        <v>47</v>
      </c>
      <c r="AA350" s="18">
        <v>19.84</v>
      </c>
    </row>
    <row r="351" spans="4:27">
      <c r="M351" s="36" t="s">
        <v>79</v>
      </c>
      <c r="N351" t="s">
        <v>83</v>
      </c>
      <c r="O351" s="30" t="s">
        <v>69</v>
      </c>
      <c r="P351" s="30">
        <v>3</v>
      </c>
      <c r="Q351" s="30">
        <v>2</v>
      </c>
      <c r="R351" s="26">
        <v>10</v>
      </c>
      <c r="S351" s="26">
        <v>0.52600000000000002</v>
      </c>
      <c r="T351" s="26">
        <v>1.079</v>
      </c>
      <c r="U351" s="26">
        <v>3.9889999999999999</v>
      </c>
      <c r="V351" s="26">
        <v>5.44</v>
      </c>
      <c r="W351" s="26">
        <v>11.69</v>
      </c>
      <c r="X351" s="26">
        <v>8.3710000000000004</v>
      </c>
      <c r="Y351" s="26" t="s">
        <v>47</v>
      </c>
      <c r="Z351" s="26" t="s">
        <v>47</v>
      </c>
      <c r="AA351" s="18">
        <v>26.44</v>
      </c>
    </row>
    <row r="352" spans="4:27">
      <c r="M352" s="36" t="s">
        <v>79</v>
      </c>
      <c r="N352" t="s">
        <v>83</v>
      </c>
      <c r="O352" s="30" t="s">
        <v>69</v>
      </c>
      <c r="P352" s="30">
        <v>3</v>
      </c>
      <c r="Q352" s="30">
        <v>2</v>
      </c>
      <c r="R352" s="26">
        <v>11</v>
      </c>
      <c r="S352" s="26">
        <v>0.72099999999999997</v>
      </c>
      <c r="T352" s="26">
        <v>1.431</v>
      </c>
      <c r="U352" s="26">
        <v>3.9940000000000002</v>
      </c>
      <c r="V352" s="26">
        <v>5.4409999999999998</v>
      </c>
      <c r="W352" s="26">
        <v>11.22</v>
      </c>
      <c r="X352" s="26">
        <v>11.48</v>
      </c>
      <c r="Y352" s="26" t="s">
        <v>47</v>
      </c>
      <c r="Z352" s="26" t="s">
        <v>47</v>
      </c>
      <c r="AA352" s="18">
        <v>35.06</v>
      </c>
    </row>
    <row r="353" spans="13:33">
      <c r="M353" s="36" t="s">
        <v>79</v>
      </c>
      <c r="N353" t="s">
        <v>83</v>
      </c>
      <c r="O353" s="30" t="s">
        <v>69</v>
      </c>
      <c r="P353" s="30">
        <v>3</v>
      </c>
      <c r="Q353" s="30">
        <v>2</v>
      </c>
      <c r="R353" s="26">
        <v>12</v>
      </c>
      <c r="S353" s="26">
        <v>0.98839999999999995</v>
      </c>
      <c r="T353" s="26">
        <v>1.8959999999999999</v>
      </c>
      <c r="U353" s="26">
        <v>3.9929999999999999</v>
      </c>
      <c r="V353" s="26">
        <v>5.4649999999999999</v>
      </c>
      <c r="W353" s="26">
        <v>10.74</v>
      </c>
      <c r="X353" s="26">
        <v>15.73</v>
      </c>
      <c r="Y353" s="26" t="s">
        <v>47</v>
      </c>
      <c r="Z353" s="26" t="s">
        <v>47</v>
      </c>
      <c r="AA353" s="18">
        <v>46.45</v>
      </c>
    </row>
    <row r="354" spans="13:33">
      <c r="M354" s="36" t="s">
        <v>79</v>
      </c>
      <c r="N354" t="s">
        <v>83</v>
      </c>
      <c r="O354" s="30" t="s">
        <v>69</v>
      </c>
      <c r="P354" s="30">
        <v>3</v>
      </c>
      <c r="Q354" s="30">
        <v>2</v>
      </c>
      <c r="R354" s="26">
        <v>13</v>
      </c>
      <c r="S354" s="26">
        <v>1.355</v>
      </c>
      <c r="T354" s="26">
        <v>2.5270000000000001</v>
      </c>
      <c r="U354" s="26">
        <v>3.992</v>
      </c>
      <c r="V354" s="26">
        <v>5.5449999999999999</v>
      </c>
      <c r="W354" s="26">
        <v>10.33</v>
      </c>
      <c r="X354" s="26">
        <v>21.56</v>
      </c>
      <c r="Y354" s="26" t="s">
        <v>47</v>
      </c>
      <c r="Z354" s="26" t="s">
        <v>47</v>
      </c>
      <c r="AA354" s="18">
        <v>61.92</v>
      </c>
    </row>
    <row r="355" spans="13:33">
      <c r="M355" s="36" t="s">
        <v>79</v>
      </c>
      <c r="N355" t="s">
        <v>83</v>
      </c>
      <c r="O355" s="30" t="s">
        <v>69</v>
      </c>
      <c r="P355" s="30">
        <v>3</v>
      </c>
      <c r="Q355" s="30">
        <v>2</v>
      </c>
      <c r="R355" s="26">
        <v>14</v>
      </c>
      <c r="S355" s="26">
        <v>1.857</v>
      </c>
      <c r="T355" s="26">
        <v>3.4169999999999998</v>
      </c>
      <c r="U355" s="26">
        <v>3.992</v>
      </c>
      <c r="V355" s="26">
        <v>5.72</v>
      </c>
      <c r="W355" s="26">
        <v>10.050000000000001</v>
      </c>
      <c r="X355" s="26">
        <v>29.56</v>
      </c>
      <c r="Y355" s="26" t="s">
        <v>47</v>
      </c>
      <c r="Z355" s="26" t="s">
        <v>47</v>
      </c>
      <c r="AA355" s="18">
        <v>83.72</v>
      </c>
    </row>
    <row r="356" spans="13:33">
      <c r="M356" s="36" t="s">
        <v>79</v>
      </c>
      <c r="N356" t="s">
        <v>83</v>
      </c>
      <c r="O356" s="30" t="s">
        <v>69</v>
      </c>
      <c r="P356" s="30">
        <v>3</v>
      </c>
      <c r="Q356" s="30">
        <v>2</v>
      </c>
      <c r="R356" s="26">
        <v>15</v>
      </c>
      <c r="S356" s="26">
        <v>2.5459999999999998</v>
      </c>
      <c r="T356" s="26">
        <v>4.7240000000000002</v>
      </c>
      <c r="U356" s="26">
        <v>3.9940000000000002</v>
      </c>
      <c r="V356" s="26">
        <v>6.0510000000000002</v>
      </c>
      <c r="W356" s="26">
        <v>9.9649999999999999</v>
      </c>
      <c r="X356" s="26">
        <v>40.520000000000003</v>
      </c>
      <c r="Y356" s="26" t="s">
        <v>47</v>
      </c>
      <c r="Z356" s="26" t="s">
        <v>47</v>
      </c>
      <c r="AA356" s="18">
        <v>115.7</v>
      </c>
    </row>
    <row r="357" spans="13:33">
      <c r="M357" s="36" t="s">
        <v>79</v>
      </c>
      <c r="N357" t="s">
        <v>83</v>
      </c>
      <c r="O357" s="30" t="s">
        <v>69</v>
      </c>
      <c r="P357" s="30">
        <v>3</v>
      </c>
      <c r="Q357" s="30">
        <v>2</v>
      </c>
      <c r="R357" s="26">
        <v>16</v>
      </c>
      <c r="S357" s="26">
        <v>3.49</v>
      </c>
      <c r="T357" s="26">
        <v>6.718</v>
      </c>
      <c r="U357" s="26">
        <v>3.99</v>
      </c>
      <c r="V357" s="26">
        <v>6.63</v>
      </c>
      <c r="W357" s="26">
        <v>10.119999999999999</v>
      </c>
      <c r="X357" s="26">
        <v>55.54</v>
      </c>
      <c r="Y357" s="26" t="s">
        <v>47</v>
      </c>
      <c r="Z357" s="26" t="s">
        <v>47</v>
      </c>
      <c r="AA357" s="18">
        <v>164.6</v>
      </c>
    </row>
    <row r="358" spans="13:33">
      <c r="M358" s="36" t="s">
        <v>79</v>
      </c>
      <c r="N358" t="s">
        <v>83</v>
      </c>
      <c r="O358" s="30" t="s">
        <v>69</v>
      </c>
      <c r="P358" s="30">
        <v>3</v>
      </c>
      <c r="Q358" s="30">
        <v>2</v>
      </c>
      <c r="R358" s="26">
        <v>17</v>
      </c>
      <c r="S358" s="26">
        <v>4.7839999999999998</v>
      </c>
      <c r="T358" s="26">
        <v>9.8140000000000001</v>
      </c>
      <c r="U358" s="26">
        <v>3.9929999999999999</v>
      </c>
      <c r="V358" s="26">
        <v>7.548</v>
      </c>
      <c r="W358" s="26">
        <v>10.45</v>
      </c>
      <c r="X358" s="26">
        <v>76.14</v>
      </c>
      <c r="Y358" s="26" t="s">
        <v>47</v>
      </c>
      <c r="Z358" s="26" t="s">
        <v>47</v>
      </c>
      <c r="AA358" s="18">
        <v>240.5</v>
      </c>
    </row>
    <row r="359" spans="13:33">
      <c r="M359" s="36" t="s">
        <v>79</v>
      </c>
      <c r="N359" t="s">
        <v>83</v>
      </c>
      <c r="O359" s="30" t="s">
        <v>69</v>
      </c>
      <c r="P359" s="30">
        <v>3</v>
      </c>
      <c r="Q359" s="30">
        <v>2</v>
      </c>
      <c r="R359" s="26">
        <v>18</v>
      </c>
      <c r="S359" s="26">
        <v>6.56</v>
      </c>
      <c r="T359" s="26">
        <v>14.49</v>
      </c>
      <c r="U359" s="26">
        <v>3.992</v>
      </c>
      <c r="V359" s="26">
        <v>8.8369999999999997</v>
      </c>
      <c r="W359" s="26">
        <v>10.71</v>
      </c>
      <c r="X359" s="26">
        <v>104.4</v>
      </c>
      <c r="Y359" s="26" t="s">
        <v>47</v>
      </c>
      <c r="Z359" s="26" t="s">
        <v>47</v>
      </c>
      <c r="AA359" s="18">
        <v>355.1</v>
      </c>
    </row>
    <row r="360" spans="13:33">
      <c r="M360" s="36" t="s">
        <v>79</v>
      </c>
      <c r="N360" t="s">
        <v>83</v>
      </c>
      <c r="O360" s="30" t="s">
        <v>69</v>
      </c>
      <c r="P360" s="30">
        <v>3</v>
      </c>
      <c r="Q360" s="30">
        <v>2</v>
      </c>
      <c r="R360" s="26">
        <v>19</v>
      </c>
      <c r="S360" s="26">
        <v>8.9939999999999998</v>
      </c>
      <c r="T360" s="26">
        <v>20.86</v>
      </c>
      <c r="U360" s="26">
        <v>3.992</v>
      </c>
      <c r="V360" s="26">
        <v>10.27</v>
      </c>
      <c r="W360" s="26">
        <v>10.34</v>
      </c>
      <c r="X360" s="26">
        <v>143.1</v>
      </c>
      <c r="Y360" s="26" t="s">
        <v>47</v>
      </c>
      <c r="Z360" s="26" t="s">
        <v>47</v>
      </c>
      <c r="AA360" s="18">
        <v>511.2</v>
      </c>
    </row>
    <row r="361" spans="13:33">
      <c r="M361" s="37" t="s">
        <v>79</v>
      </c>
      <c r="N361" t="s">
        <v>83</v>
      </c>
      <c r="O361" s="30" t="s">
        <v>69</v>
      </c>
      <c r="P361" s="28">
        <v>3</v>
      </c>
      <c r="Q361" s="28">
        <v>2</v>
      </c>
      <c r="R361" s="28">
        <v>20</v>
      </c>
      <c r="S361" s="28">
        <v>12.33</v>
      </c>
      <c r="T361" s="28">
        <v>28.31</v>
      </c>
      <c r="U361" s="28">
        <v>3.992</v>
      </c>
      <c r="V361" s="28">
        <v>11.3</v>
      </c>
      <c r="W361" s="28">
        <v>8.9640000000000004</v>
      </c>
      <c r="X361" s="28">
        <v>196.2</v>
      </c>
      <c r="Y361" s="28" t="s">
        <v>47</v>
      </c>
      <c r="Z361" s="28" t="s">
        <v>47</v>
      </c>
      <c r="AA361" s="19">
        <v>693.5</v>
      </c>
      <c r="AB361" s="19"/>
    </row>
    <row r="362" spans="13:33">
      <c r="M362" s="36" t="s">
        <v>80</v>
      </c>
      <c r="N362" t="s">
        <v>83</v>
      </c>
      <c r="O362" s="30" t="s">
        <v>69</v>
      </c>
      <c r="P362" s="30">
        <v>1</v>
      </c>
      <c r="Q362" s="30">
        <v>1</v>
      </c>
      <c r="R362" s="26">
        <v>1</v>
      </c>
      <c r="S362" s="26">
        <v>0.99950000000000006</v>
      </c>
      <c r="T362" s="26">
        <v>15.95</v>
      </c>
      <c r="U362" s="26">
        <v>3.92</v>
      </c>
      <c r="V362" s="26" t="s">
        <v>47</v>
      </c>
      <c r="W362" s="26" t="s">
        <v>47</v>
      </c>
      <c r="X362" s="26">
        <v>150.6</v>
      </c>
      <c r="Y362" s="26">
        <v>15.96</v>
      </c>
      <c r="Z362" s="26">
        <v>0.38200000000000001</v>
      </c>
      <c r="AA362" s="18">
        <v>390.8</v>
      </c>
    </row>
    <row r="363" spans="13:33">
      <c r="M363" s="36" t="s">
        <v>80</v>
      </c>
      <c r="N363" t="s">
        <v>83</v>
      </c>
      <c r="O363" s="30" t="s">
        <v>69</v>
      </c>
      <c r="P363" s="30">
        <v>1</v>
      </c>
      <c r="Q363" s="30">
        <v>1</v>
      </c>
      <c r="R363" s="26">
        <v>2</v>
      </c>
      <c r="S363" s="26">
        <v>1.37</v>
      </c>
      <c r="T363" s="26">
        <v>18.37</v>
      </c>
      <c r="U363" s="26">
        <v>3.9180000000000001</v>
      </c>
      <c r="V363" s="26" t="s">
        <v>47</v>
      </c>
      <c r="W363" s="26" t="s">
        <v>47</v>
      </c>
      <c r="X363" s="26">
        <v>405.2</v>
      </c>
      <c r="Y363" s="26">
        <v>13.41</v>
      </c>
      <c r="Z363" s="26">
        <v>0.52370000000000005</v>
      </c>
      <c r="AA363" s="18">
        <v>450.2</v>
      </c>
      <c r="AG363" s="2"/>
    </row>
    <row r="364" spans="13:33">
      <c r="M364" s="36" t="s">
        <v>80</v>
      </c>
      <c r="N364" t="s">
        <v>83</v>
      </c>
      <c r="O364" s="30" t="s">
        <v>69</v>
      </c>
      <c r="P364" s="30">
        <v>1</v>
      </c>
      <c r="Q364" s="30">
        <v>1</v>
      </c>
      <c r="R364" s="26">
        <v>3</v>
      </c>
      <c r="S364" s="26">
        <v>1.879</v>
      </c>
      <c r="T364" s="26">
        <v>20.96</v>
      </c>
      <c r="U364" s="26">
        <v>3.923</v>
      </c>
      <c r="V364" s="26" t="s">
        <v>47</v>
      </c>
      <c r="W364" s="26" t="s">
        <v>47</v>
      </c>
      <c r="X364" s="26">
        <v>754.3</v>
      </c>
      <c r="Y364" s="26">
        <v>11.16</v>
      </c>
      <c r="Z364" s="26">
        <v>0.71789999999999998</v>
      </c>
      <c r="AA364" s="18">
        <v>513.5</v>
      </c>
    </row>
    <row r="365" spans="13:33">
      <c r="M365" s="36" t="s">
        <v>80</v>
      </c>
      <c r="N365" t="s">
        <v>83</v>
      </c>
      <c r="O365" s="30" t="s">
        <v>69</v>
      </c>
      <c r="P365" s="30">
        <v>1</v>
      </c>
      <c r="Q365" s="30">
        <v>1</v>
      </c>
      <c r="R365" s="26">
        <v>4</v>
      </c>
      <c r="S365" s="26">
        <v>2.5750000000000002</v>
      </c>
      <c r="T365" s="26">
        <v>23.85</v>
      </c>
      <c r="U365" s="26">
        <v>3.9220000000000002</v>
      </c>
      <c r="V365" s="26" t="s">
        <v>47</v>
      </c>
      <c r="W365" s="26" t="s">
        <v>47</v>
      </c>
      <c r="X365" s="27">
        <v>1233</v>
      </c>
      <c r="Y365" s="26">
        <v>9.2609999999999992</v>
      </c>
      <c r="Z365" s="26">
        <v>0.98409999999999997</v>
      </c>
      <c r="AA365" s="18">
        <v>584.29999999999995</v>
      </c>
    </row>
    <row r="366" spans="13:33">
      <c r="M366" s="36" t="s">
        <v>80</v>
      </c>
      <c r="N366" t="s">
        <v>83</v>
      </c>
      <c r="O366" s="30" t="s">
        <v>69</v>
      </c>
      <c r="P366" s="30">
        <v>1</v>
      </c>
      <c r="Q366" s="30">
        <v>1</v>
      </c>
      <c r="R366" s="26">
        <v>5</v>
      </c>
      <c r="S366" s="26">
        <v>3.53</v>
      </c>
      <c r="T366" s="26">
        <v>26.81</v>
      </c>
      <c r="U366" s="26">
        <v>3.9239999999999999</v>
      </c>
      <c r="V366" s="26" t="s">
        <v>47</v>
      </c>
      <c r="W366" s="26" t="s">
        <v>47</v>
      </c>
      <c r="X366" s="27">
        <v>1889</v>
      </c>
      <c r="Y366" s="26">
        <v>7.5940000000000003</v>
      </c>
      <c r="Z366" s="26">
        <v>1.349</v>
      </c>
      <c r="AA366" s="18">
        <v>656.9</v>
      </c>
    </row>
    <row r="367" spans="13:33">
      <c r="M367" s="36" t="s">
        <v>80</v>
      </c>
      <c r="N367" t="s">
        <v>83</v>
      </c>
      <c r="O367" s="30" t="s">
        <v>69</v>
      </c>
      <c r="P367" s="30">
        <v>1</v>
      </c>
      <c r="Q367" s="30">
        <v>1</v>
      </c>
      <c r="R367" s="26">
        <v>6</v>
      </c>
      <c r="S367" s="26">
        <v>4.8390000000000004</v>
      </c>
      <c r="T367" s="26">
        <v>30.17</v>
      </c>
      <c r="U367" s="26">
        <v>3.9260000000000002</v>
      </c>
      <c r="V367" s="26" t="s">
        <v>47</v>
      </c>
      <c r="W367" s="26" t="s">
        <v>47</v>
      </c>
      <c r="X367" s="27">
        <v>2788</v>
      </c>
      <c r="Y367" s="26">
        <v>6.2329999999999997</v>
      </c>
      <c r="Z367" s="26">
        <v>1.849</v>
      </c>
      <c r="AA367" s="18">
        <v>739.1</v>
      </c>
    </row>
    <row r="368" spans="13:33">
      <c r="M368" s="36" t="s">
        <v>80</v>
      </c>
      <c r="N368" t="s">
        <v>83</v>
      </c>
      <c r="O368" s="30" t="s">
        <v>69</v>
      </c>
      <c r="P368" s="30">
        <v>1</v>
      </c>
      <c r="Q368" s="30">
        <v>1</v>
      </c>
      <c r="R368" s="26">
        <v>7</v>
      </c>
      <c r="S368" s="26">
        <v>6.633</v>
      </c>
      <c r="T368" s="26">
        <v>33.75</v>
      </c>
      <c r="U368" s="26">
        <v>3.9279999999999999</v>
      </c>
      <c r="V368" s="26" t="s">
        <v>47</v>
      </c>
      <c r="W368" s="26" t="s">
        <v>47</v>
      </c>
      <c r="X368" s="27">
        <v>4021</v>
      </c>
      <c r="Y368" s="26">
        <v>5.0869999999999997</v>
      </c>
      <c r="Z368" s="26">
        <v>2.5350000000000001</v>
      </c>
      <c r="AA368" s="18">
        <v>826.9</v>
      </c>
    </row>
    <row r="369" spans="13:27">
      <c r="M369" s="36" t="s">
        <v>80</v>
      </c>
      <c r="N369" t="s">
        <v>83</v>
      </c>
      <c r="O369" s="30" t="s">
        <v>69</v>
      </c>
      <c r="P369" s="30">
        <v>1</v>
      </c>
      <c r="Q369" s="30">
        <v>1</v>
      </c>
      <c r="R369" s="26">
        <v>8</v>
      </c>
      <c r="S369" s="26">
        <v>9.093</v>
      </c>
      <c r="T369" s="26">
        <v>37.69</v>
      </c>
      <c r="U369" s="26">
        <v>3.9279999999999999</v>
      </c>
      <c r="V369" s="26" t="s">
        <v>47</v>
      </c>
      <c r="W369" s="26" t="s">
        <v>47</v>
      </c>
      <c r="X369" s="27">
        <v>5711</v>
      </c>
      <c r="Y369" s="26">
        <v>4.1449999999999996</v>
      </c>
      <c r="Z369" s="26">
        <v>3.4750000000000001</v>
      </c>
      <c r="AA369" s="18">
        <v>923.5</v>
      </c>
    </row>
    <row r="370" spans="13:27">
      <c r="M370" s="36" t="s">
        <v>80</v>
      </c>
      <c r="N370" t="s">
        <v>83</v>
      </c>
      <c r="O370" s="30" t="s">
        <v>69</v>
      </c>
      <c r="P370" s="30">
        <v>1</v>
      </c>
      <c r="Q370" s="30">
        <v>1</v>
      </c>
      <c r="R370" s="26">
        <v>9</v>
      </c>
      <c r="S370" s="26">
        <v>12.46</v>
      </c>
      <c r="T370" s="26">
        <v>42.3</v>
      </c>
      <c r="U370" s="26">
        <v>3.9279999999999999</v>
      </c>
      <c r="V370" s="26" t="s">
        <v>47</v>
      </c>
      <c r="W370" s="26" t="s">
        <v>47</v>
      </c>
      <c r="X370" s="27">
        <v>8028</v>
      </c>
      <c r="Y370" s="26">
        <v>3.3940000000000001</v>
      </c>
      <c r="Z370" s="26">
        <v>4.7629999999999999</v>
      </c>
      <c r="AA370" s="21">
        <v>1036</v>
      </c>
    </row>
    <row r="371" spans="13:27">
      <c r="M371" s="36" t="s">
        <v>80</v>
      </c>
      <c r="N371" t="s">
        <v>83</v>
      </c>
      <c r="O371" s="30" t="s">
        <v>69</v>
      </c>
      <c r="P371" s="30">
        <v>1</v>
      </c>
      <c r="Q371" s="30">
        <v>1</v>
      </c>
      <c r="R371" s="26">
        <v>10</v>
      </c>
      <c r="S371" s="26">
        <v>17.079999999999998</v>
      </c>
      <c r="T371" s="26">
        <v>47.7</v>
      </c>
      <c r="U371" s="26">
        <v>3.9289999999999998</v>
      </c>
      <c r="V371" s="26" t="s">
        <v>47</v>
      </c>
      <c r="W371" s="26" t="s">
        <v>47</v>
      </c>
      <c r="X371" s="27">
        <v>11200</v>
      </c>
      <c r="Y371" s="26">
        <v>2.7919999999999998</v>
      </c>
      <c r="Z371" s="26">
        <v>6.5289999999999999</v>
      </c>
      <c r="AA371" s="21">
        <v>1169</v>
      </c>
    </row>
    <row r="372" spans="13:27">
      <c r="M372" s="36" t="s">
        <v>80</v>
      </c>
      <c r="N372" t="s">
        <v>83</v>
      </c>
      <c r="O372" s="30" t="s">
        <v>69</v>
      </c>
      <c r="P372" s="30">
        <v>1</v>
      </c>
      <c r="Q372" s="30">
        <v>1</v>
      </c>
      <c r="R372" s="26">
        <v>11</v>
      </c>
      <c r="S372" s="26">
        <v>23.42</v>
      </c>
      <c r="T372" s="26">
        <v>54.16</v>
      </c>
      <c r="U372" s="26">
        <v>3.9289999999999998</v>
      </c>
      <c r="V372" s="26" t="s">
        <v>47</v>
      </c>
      <c r="W372" s="26" t="s">
        <v>47</v>
      </c>
      <c r="X372" s="27">
        <v>15560</v>
      </c>
      <c r="Y372" s="26">
        <v>2.3130000000000002</v>
      </c>
      <c r="Z372" s="26">
        <v>8.9489999999999998</v>
      </c>
      <c r="AA372" s="21">
        <v>1327</v>
      </c>
    </row>
    <row r="373" spans="13:27">
      <c r="M373" s="36" t="s">
        <v>80</v>
      </c>
      <c r="N373" t="s">
        <v>83</v>
      </c>
      <c r="O373" s="30" t="s">
        <v>69</v>
      </c>
      <c r="P373" s="30">
        <v>1</v>
      </c>
      <c r="Q373" s="30">
        <v>1</v>
      </c>
      <c r="R373" s="26">
        <v>12</v>
      </c>
      <c r="S373" s="26">
        <v>32.1</v>
      </c>
      <c r="T373" s="26">
        <v>62.36</v>
      </c>
      <c r="U373" s="26">
        <v>3.9289999999999998</v>
      </c>
      <c r="V373" s="26" t="s">
        <v>47</v>
      </c>
      <c r="W373" s="26" t="s">
        <v>47</v>
      </c>
      <c r="X373" s="27">
        <v>21520</v>
      </c>
      <c r="Y373" s="26">
        <v>1.9430000000000001</v>
      </c>
      <c r="Z373" s="26">
        <v>12.27</v>
      </c>
      <c r="AA373" s="21">
        <v>1528</v>
      </c>
    </row>
    <row r="374" spans="13:27">
      <c r="M374" s="36" t="s">
        <v>80</v>
      </c>
      <c r="N374" t="s">
        <v>83</v>
      </c>
      <c r="O374" s="30" t="s">
        <v>69</v>
      </c>
      <c r="P374" s="30">
        <v>1</v>
      </c>
      <c r="Q374" s="30">
        <v>1</v>
      </c>
      <c r="R374" s="26">
        <v>13</v>
      </c>
      <c r="S374" s="26">
        <v>43.99</v>
      </c>
      <c r="T374" s="26">
        <v>73.02</v>
      </c>
      <c r="U374" s="26">
        <v>3.93</v>
      </c>
      <c r="V374" s="26" t="s">
        <v>47</v>
      </c>
      <c r="W374" s="26" t="s">
        <v>47</v>
      </c>
      <c r="X374" s="27">
        <v>29700</v>
      </c>
      <c r="Y374" s="26">
        <v>1.66</v>
      </c>
      <c r="Z374" s="26">
        <v>16.809999999999999</v>
      </c>
      <c r="AA374" s="21">
        <v>1789</v>
      </c>
    </row>
    <row r="375" spans="13:27">
      <c r="M375" s="36" t="s">
        <v>80</v>
      </c>
      <c r="N375" t="s">
        <v>83</v>
      </c>
      <c r="O375" s="30" t="s">
        <v>69</v>
      </c>
      <c r="P375" s="30">
        <v>1</v>
      </c>
      <c r="Q375" s="30">
        <v>1</v>
      </c>
      <c r="R375" s="26">
        <v>14</v>
      </c>
      <c r="S375" s="26">
        <v>60.3</v>
      </c>
      <c r="T375" s="26">
        <v>86.23</v>
      </c>
      <c r="U375" s="26">
        <v>3.9340000000000002</v>
      </c>
      <c r="V375" s="26" t="s">
        <v>47</v>
      </c>
      <c r="W375" s="26" t="s">
        <v>47</v>
      </c>
      <c r="X375" s="27">
        <v>40910</v>
      </c>
      <c r="Y375" s="26">
        <v>1.43</v>
      </c>
      <c r="Z375" s="26">
        <v>23.05</v>
      </c>
      <c r="AA375" s="21">
        <v>2113</v>
      </c>
    </row>
    <row r="376" spans="13:27">
      <c r="M376" s="36" t="s">
        <v>80</v>
      </c>
      <c r="N376" t="s">
        <v>83</v>
      </c>
      <c r="O376" s="30" t="s">
        <v>69</v>
      </c>
      <c r="P376" s="30">
        <v>1</v>
      </c>
      <c r="Q376" s="30">
        <v>1</v>
      </c>
      <c r="R376" s="26">
        <v>15</v>
      </c>
      <c r="S376" s="26">
        <v>82.66</v>
      </c>
      <c r="T376" s="26">
        <v>101.6</v>
      </c>
      <c r="U376" s="26">
        <v>3.9319999999999999</v>
      </c>
      <c r="V376" s="26" t="s">
        <v>47</v>
      </c>
      <c r="W376" s="26" t="s">
        <v>47</v>
      </c>
      <c r="X376" s="27">
        <v>56270</v>
      </c>
      <c r="Y376" s="26">
        <v>1.2290000000000001</v>
      </c>
      <c r="Z376" s="26">
        <v>31.59</v>
      </c>
      <c r="AA376" s="21">
        <v>2490</v>
      </c>
    </row>
    <row r="377" spans="13:27">
      <c r="M377" s="36" t="s">
        <v>80</v>
      </c>
      <c r="N377" t="s">
        <v>83</v>
      </c>
      <c r="O377" s="30" t="s">
        <v>69</v>
      </c>
      <c r="P377" s="30">
        <v>1</v>
      </c>
      <c r="Q377" s="30">
        <v>1</v>
      </c>
      <c r="R377" s="26">
        <v>16</v>
      </c>
      <c r="S377" s="26">
        <v>113.3</v>
      </c>
      <c r="T377" s="26">
        <v>117.7</v>
      </c>
      <c r="U377" s="26">
        <v>3.9319999999999999</v>
      </c>
      <c r="V377" s="26" t="s">
        <v>47</v>
      </c>
      <c r="W377" s="26" t="s">
        <v>47</v>
      </c>
      <c r="X377" s="27">
        <v>77340</v>
      </c>
      <c r="Y377" s="26">
        <v>1.0389999999999999</v>
      </c>
      <c r="Z377" s="26">
        <v>43.31</v>
      </c>
      <c r="AA377" s="21">
        <v>2885</v>
      </c>
    </row>
    <row r="378" spans="13:27">
      <c r="M378" s="36" t="s">
        <v>80</v>
      </c>
      <c r="N378" t="s">
        <v>83</v>
      </c>
      <c r="O378" s="30" t="s">
        <v>69</v>
      </c>
      <c r="P378" s="30">
        <v>1</v>
      </c>
      <c r="Q378" s="30">
        <v>1</v>
      </c>
      <c r="R378" s="26">
        <v>17</v>
      </c>
      <c r="S378" s="26">
        <v>155.4</v>
      </c>
      <c r="T378" s="26">
        <v>132.4</v>
      </c>
      <c r="U378" s="26">
        <v>3.931</v>
      </c>
      <c r="V378" s="26" t="s">
        <v>47</v>
      </c>
      <c r="W378" s="26" t="s">
        <v>47</v>
      </c>
      <c r="X378" s="27">
        <v>106200</v>
      </c>
      <c r="Y378" s="26">
        <v>0.85250000000000004</v>
      </c>
      <c r="Z378" s="26">
        <v>59.37</v>
      </c>
      <c r="AA378" s="21">
        <v>3245</v>
      </c>
    </row>
    <row r="379" spans="13:27">
      <c r="M379" s="36" t="s">
        <v>80</v>
      </c>
      <c r="N379" t="s">
        <v>83</v>
      </c>
      <c r="O379" s="30" t="s">
        <v>69</v>
      </c>
      <c r="P379" s="30">
        <v>1</v>
      </c>
      <c r="Q379" s="30">
        <v>1</v>
      </c>
      <c r="R379" s="26">
        <v>18</v>
      </c>
      <c r="S379" s="26">
        <v>213</v>
      </c>
      <c r="T379" s="26">
        <v>144.80000000000001</v>
      </c>
      <c r="U379" s="26">
        <v>3.93</v>
      </c>
      <c r="V379" s="26" t="s">
        <v>47</v>
      </c>
      <c r="W379" s="26" t="s">
        <v>47</v>
      </c>
      <c r="X379" s="27">
        <v>145800</v>
      </c>
      <c r="Y379" s="26">
        <v>0.68010000000000004</v>
      </c>
      <c r="Z379" s="26">
        <v>81.39</v>
      </c>
      <c r="AA379" s="21">
        <v>3549</v>
      </c>
    </row>
    <row r="380" spans="13:27">
      <c r="M380" s="36" t="s">
        <v>80</v>
      </c>
      <c r="N380" t="s">
        <v>83</v>
      </c>
      <c r="O380" s="30" t="s">
        <v>69</v>
      </c>
      <c r="P380" s="30">
        <v>1</v>
      </c>
      <c r="Q380" s="30">
        <v>1</v>
      </c>
      <c r="R380" s="26">
        <v>19</v>
      </c>
      <c r="S380" s="26">
        <v>291.89999999999998</v>
      </c>
      <c r="T380" s="26">
        <v>155.4</v>
      </c>
      <c r="U380" s="26">
        <v>3.9340000000000002</v>
      </c>
      <c r="V380" s="26" t="s">
        <v>47</v>
      </c>
      <c r="W380" s="26" t="s">
        <v>47</v>
      </c>
      <c r="X380" s="27">
        <v>200100</v>
      </c>
      <c r="Y380" s="26">
        <v>0.53239999999999998</v>
      </c>
      <c r="Z380" s="26">
        <v>111.6</v>
      </c>
      <c r="AA380" s="21">
        <v>3808</v>
      </c>
    </row>
    <row r="381" spans="13:27">
      <c r="M381" s="36" t="s">
        <v>80</v>
      </c>
      <c r="N381" t="s">
        <v>83</v>
      </c>
      <c r="O381" s="28" t="s">
        <v>69</v>
      </c>
      <c r="P381" s="28">
        <v>1</v>
      </c>
      <c r="Q381" s="28">
        <v>1</v>
      </c>
      <c r="R381" s="26">
        <v>20</v>
      </c>
      <c r="S381" s="26">
        <v>400.2</v>
      </c>
      <c r="T381" s="26">
        <v>165.4</v>
      </c>
      <c r="U381" s="26">
        <v>3.9380000000000002</v>
      </c>
      <c r="V381" s="26" t="s">
        <v>47</v>
      </c>
      <c r="W381" s="26" t="s">
        <v>47</v>
      </c>
      <c r="X381" s="27">
        <v>274500</v>
      </c>
      <c r="Y381" s="26">
        <v>0.41320000000000001</v>
      </c>
      <c r="Z381" s="26">
        <v>152.9</v>
      </c>
      <c r="AA381" s="21">
        <v>4052</v>
      </c>
    </row>
    <row r="382" spans="13:27">
      <c r="M382" s="36" t="s">
        <v>80</v>
      </c>
      <c r="N382" t="s">
        <v>83</v>
      </c>
      <c r="O382" s="30" t="s">
        <v>69</v>
      </c>
      <c r="P382" s="30">
        <v>2</v>
      </c>
      <c r="Q382" s="30">
        <v>1</v>
      </c>
      <c r="R382" s="26">
        <v>1</v>
      </c>
      <c r="S382" s="26">
        <v>0.99490000000000001</v>
      </c>
      <c r="T382" s="26">
        <v>2.843</v>
      </c>
      <c r="U382" s="26">
        <v>3.992</v>
      </c>
      <c r="V382" s="26" t="s">
        <v>47</v>
      </c>
      <c r="W382" s="26" t="s">
        <v>47</v>
      </c>
      <c r="X382" s="26">
        <v>148.4</v>
      </c>
      <c r="Y382" s="26">
        <v>2.8580000000000001</v>
      </c>
      <c r="Z382" s="26">
        <v>0.38019999999999998</v>
      </c>
      <c r="AA382" s="18">
        <v>69.66</v>
      </c>
    </row>
    <row r="383" spans="13:27">
      <c r="M383" s="36" t="s">
        <v>80</v>
      </c>
      <c r="N383" t="s">
        <v>83</v>
      </c>
      <c r="O383" s="30" t="s">
        <v>69</v>
      </c>
      <c r="P383" s="30">
        <v>2</v>
      </c>
      <c r="Q383" s="30">
        <v>1</v>
      </c>
      <c r="R383" s="26">
        <v>2</v>
      </c>
      <c r="S383" s="26">
        <v>1.3680000000000001</v>
      </c>
      <c r="T383" s="26">
        <v>4.9829999999999997</v>
      </c>
      <c r="U383" s="26">
        <v>3.992</v>
      </c>
      <c r="V383" s="26" t="s">
        <v>47</v>
      </c>
      <c r="W383" s="26" t="s">
        <v>47</v>
      </c>
      <c r="X383" s="26">
        <v>402.5</v>
      </c>
      <c r="Y383" s="26">
        <v>3.6419999999999999</v>
      </c>
      <c r="Z383" s="26">
        <v>0.52300000000000002</v>
      </c>
      <c r="AA383" s="18">
        <v>122.1</v>
      </c>
    </row>
    <row r="384" spans="13:27">
      <c r="M384" s="36" t="s">
        <v>80</v>
      </c>
      <c r="N384" t="s">
        <v>83</v>
      </c>
      <c r="O384" s="30" t="s">
        <v>69</v>
      </c>
      <c r="P384" s="30">
        <v>2</v>
      </c>
      <c r="Q384" s="30">
        <v>1</v>
      </c>
      <c r="R384" s="26">
        <v>3</v>
      </c>
      <c r="S384" s="26">
        <v>1.8779999999999999</v>
      </c>
      <c r="T384" s="26">
        <v>6.4139999999999997</v>
      </c>
      <c r="U384" s="26">
        <v>3.992</v>
      </c>
      <c r="V384" s="26" t="s">
        <v>47</v>
      </c>
      <c r="W384" s="26" t="s">
        <v>47</v>
      </c>
      <c r="X384" s="26">
        <v>751.4</v>
      </c>
      <c r="Y384" s="26">
        <v>3.4159999999999999</v>
      </c>
      <c r="Z384" s="26">
        <v>0.71750000000000003</v>
      </c>
      <c r="AA384" s="18">
        <v>157.19999999999999</v>
      </c>
    </row>
    <row r="385" spans="13:27">
      <c r="M385" s="36" t="s">
        <v>80</v>
      </c>
      <c r="N385" t="s">
        <v>83</v>
      </c>
      <c r="O385" s="30" t="s">
        <v>69</v>
      </c>
      <c r="P385" s="30">
        <v>2</v>
      </c>
      <c r="Q385" s="30">
        <v>1</v>
      </c>
      <c r="R385" s="26">
        <v>4</v>
      </c>
      <c r="S385" s="26">
        <v>2.5739999999999998</v>
      </c>
      <c r="T385" s="26">
        <v>8.01</v>
      </c>
      <c r="U385" s="26">
        <v>3.992</v>
      </c>
      <c r="V385" s="26" t="s">
        <v>47</v>
      </c>
      <c r="W385" s="26" t="s">
        <v>47</v>
      </c>
      <c r="X385" s="27">
        <v>1230</v>
      </c>
      <c r="Y385" s="26">
        <v>3.1120000000000001</v>
      </c>
      <c r="Z385" s="26">
        <v>0.98360000000000003</v>
      </c>
      <c r="AA385" s="18">
        <v>196.2</v>
      </c>
    </row>
    <row r="386" spans="13:27">
      <c r="M386" s="36" t="s">
        <v>80</v>
      </c>
      <c r="N386" t="s">
        <v>83</v>
      </c>
      <c r="O386" s="30" t="s">
        <v>69</v>
      </c>
      <c r="P386" s="30">
        <v>2</v>
      </c>
      <c r="Q386" s="30">
        <v>1</v>
      </c>
      <c r="R386" s="26">
        <v>5</v>
      </c>
      <c r="S386" s="26">
        <v>3.528</v>
      </c>
      <c r="T386" s="26">
        <v>10.15</v>
      </c>
      <c r="U386" s="26">
        <v>3.9929999999999999</v>
      </c>
      <c r="V386" s="26" t="s">
        <v>47</v>
      </c>
      <c r="W386" s="26" t="s">
        <v>47</v>
      </c>
      <c r="X386" s="27">
        <v>1886</v>
      </c>
      <c r="Y386" s="26">
        <v>2.8780000000000001</v>
      </c>
      <c r="Z386" s="26">
        <v>1.3480000000000001</v>
      </c>
      <c r="AA386" s="18">
        <v>248.8</v>
      </c>
    </row>
    <row r="387" spans="13:27">
      <c r="M387" s="36" t="s">
        <v>80</v>
      </c>
      <c r="N387" t="s">
        <v>83</v>
      </c>
      <c r="O387" s="30" t="s">
        <v>69</v>
      </c>
      <c r="P387" s="30">
        <v>2</v>
      </c>
      <c r="Q387" s="30">
        <v>1</v>
      </c>
      <c r="R387" s="26">
        <v>6</v>
      </c>
      <c r="S387" s="26">
        <v>4.8360000000000003</v>
      </c>
      <c r="T387" s="26">
        <v>12.75</v>
      </c>
      <c r="U387" s="26">
        <v>3.9929999999999999</v>
      </c>
      <c r="V387" s="26" t="s">
        <v>47</v>
      </c>
      <c r="W387" s="26" t="s">
        <v>47</v>
      </c>
      <c r="X387" s="27">
        <v>2785</v>
      </c>
      <c r="Y387" s="26">
        <v>2.6360000000000001</v>
      </c>
      <c r="Z387" s="26">
        <v>1.8480000000000001</v>
      </c>
      <c r="AA387" s="18">
        <v>312.39999999999998</v>
      </c>
    </row>
    <row r="388" spans="13:27">
      <c r="M388" s="36" t="s">
        <v>80</v>
      </c>
      <c r="N388" t="s">
        <v>83</v>
      </c>
      <c r="O388" s="30" t="s">
        <v>69</v>
      </c>
      <c r="P388" s="30">
        <v>2</v>
      </c>
      <c r="Q388" s="30">
        <v>1</v>
      </c>
      <c r="R388" s="26">
        <v>7</v>
      </c>
      <c r="S388" s="26">
        <v>6.63</v>
      </c>
      <c r="T388" s="26">
        <v>15.82</v>
      </c>
      <c r="U388" s="26">
        <v>3.9929999999999999</v>
      </c>
      <c r="V388" s="26" t="s">
        <v>47</v>
      </c>
      <c r="W388" s="26" t="s">
        <v>47</v>
      </c>
      <c r="X388" s="27">
        <v>4017</v>
      </c>
      <c r="Y388" s="26">
        <v>2.387</v>
      </c>
      <c r="Z388" s="26">
        <v>2.5339999999999998</v>
      </c>
      <c r="AA388" s="18">
        <v>387.7</v>
      </c>
    </row>
    <row r="389" spans="13:27">
      <c r="M389" s="36" t="s">
        <v>80</v>
      </c>
      <c r="N389" t="s">
        <v>83</v>
      </c>
      <c r="O389" s="30" t="s">
        <v>69</v>
      </c>
      <c r="P389" s="30">
        <v>2</v>
      </c>
      <c r="Q389" s="30">
        <v>1</v>
      </c>
      <c r="R389" s="26">
        <v>8</v>
      </c>
      <c r="S389" s="26">
        <v>9.0890000000000004</v>
      </c>
      <c r="T389" s="26">
        <v>19.28</v>
      </c>
      <c r="U389" s="26">
        <v>3.9929999999999999</v>
      </c>
      <c r="V389" s="26" t="s">
        <v>47</v>
      </c>
      <c r="W389" s="26" t="s">
        <v>47</v>
      </c>
      <c r="X389" s="27">
        <v>5707</v>
      </c>
      <c r="Y389" s="26">
        <v>2.121</v>
      </c>
      <c r="Z389" s="26">
        <v>3.4729999999999999</v>
      </c>
      <c r="AA389" s="18">
        <v>472.4</v>
      </c>
    </row>
    <row r="390" spans="13:27">
      <c r="M390" s="36" t="s">
        <v>80</v>
      </c>
      <c r="N390" t="s">
        <v>83</v>
      </c>
      <c r="O390" s="30" t="s">
        <v>69</v>
      </c>
      <c r="P390" s="30">
        <v>2</v>
      </c>
      <c r="Q390" s="30">
        <v>1</v>
      </c>
      <c r="R390" s="26">
        <v>9</v>
      </c>
      <c r="S390" s="26">
        <v>12.46</v>
      </c>
      <c r="T390" s="26">
        <v>22.98</v>
      </c>
      <c r="U390" s="26">
        <v>3.9940000000000002</v>
      </c>
      <c r="V390" s="26" t="s">
        <v>47</v>
      </c>
      <c r="W390" s="26" t="s">
        <v>47</v>
      </c>
      <c r="X390" s="27">
        <v>8023</v>
      </c>
      <c r="Y390" s="26">
        <v>1.8440000000000001</v>
      </c>
      <c r="Z390" s="26">
        <v>4.7619999999999996</v>
      </c>
      <c r="AA390" s="18">
        <v>563</v>
      </c>
    </row>
    <row r="391" spans="13:27">
      <c r="M391" s="36" t="s">
        <v>80</v>
      </c>
      <c r="N391" t="s">
        <v>83</v>
      </c>
      <c r="O391" s="30" t="s">
        <v>69</v>
      </c>
      <c r="P391" s="30">
        <v>2</v>
      </c>
      <c r="Q391" s="30">
        <v>1</v>
      </c>
      <c r="R391" s="26">
        <v>10</v>
      </c>
      <c r="S391" s="26">
        <v>17.079999999999998</v>
      </c>
      <c r="T391" s="26">
        <v>26.92</v>
      </c>
      <c r="U391" s="26">
        <v>3.9950000000000001</v>
      </c>
      <c r="V391" s="26" t="s">
        <v>47</v>
      </c>
      <c r="W391" s="26" t="s">
        <v>47</v>
      </c>
      <c r="X391" s="27">
        <v>11200</v>
      </c>
      <c r="Y391" s="26">
        <v>1.5760000000000001</v>
      </c>
      <c r="Z391" s="26">
        <v>6.5279999999999996</v>
      </c>
      <c r="AA391" s="18">
        <v>659.5</v>
      </c>
    </row>
    <row r="392" spans="13:27">
      <c r="M392" s="36" t="s">
        <v>80</v>
      </c>
      <c r="N392" t="s">
        <v>83</v>
      </c>
      <c r="O392" s="30" t="s">
        <v>69</v>
      </c>
      <c r="P392" s="30">
        <v>2</v>
      </c>
      <c r="Q392" s="30">
        <v>1</v>
      </c>
      <c r="R392" s="26">
        <v>11</v>
      </c>
      <c r="S392" s="26">
        <v>23.42</v>
      </c>
      <c r="T392" s="26">
        <v>31.13</v>
      </c>
      <c r="U392" s="26">
        <v>3.9950000000000001</v>
      </c>
      <c r="V392" s="26" t="s">
        <v>47</v>
      </c>
      <c r="W392" s="26" t="s">
        <v>47</v>
      </c>
      <c r="X392" s="27">
        <v>15550</v>
      </c>
      <c r="Y392" s="26">
        <v>1.329</v>
      </c>
      <c r="Z392" s="26">
        <v>8.9489999999999998</v>
      </c>
      <c r="AA392" s="18">
        <v>762.7</v>
      </c>
    </row>
    <row r="393" spans="13:27">
      <c r="M393" s="36" t="s">
        <v>80</v>
      </c>
      <c r="N393" t="s">
        <v>83</v>
      </c>
      <c r="O393" s="30" t="s">
        <v>69</v>
      </c>
      <c r="P393" s="30">
        <v>2</v>
      </c>
      <c r="Q393" s="30">
        <v>1</v>
      </c>
      <c r="R393" s="26">
        <v>12</v>
      </c>
      <c r="S393" s="26">
        <v>32.1</v>
      </c>
      <c r="T393" s="26">
        <v>35.69</v>
      </c>
      <c r="U393" s="26">
        <v>3.996</v>
      </c>
      <c r="V393" s="26" t="s">
        <v>47</v>
      </c>
      <c r="W393" s="26" t="s">
        <v>47</v>
      </c>
      <c r="X393" s="27">
        <v>21520</v>
      </c>
      <c r="Y393" s="26">
        <v>1.1120000000000001</v>
      </c>
      <c r="Z393" s="26">
        <v>12.27</v>
      </c>
      <c r="AA393" s="18">
        <v>874.4</v>
      </c>
    </row>
    <row r="394" spans="13:27">
      <c r="M394" s="36" t="s">
        <v>80</v>
      </c>
      <c r="N394" t="s">
        <v>83</v>
      </c>
      <c r="O394" s="30" t="s">
        <v>69</v>
      </c>
      <c r="P394" s="30">
        <v>2</v>
      </c>
      <c r="Q394" s="30">
        <v>1</v>
      </c>
      <c r="R394" s="26">
        <v>13</v>
      </c>
      <c r="S394" s="26">
        <v>44</v>
      </c>
      <c r="T394" s="26">
        <v>40.909999999999997</v>
      </c>
      <c r="U394" s="26">
        <v>3.9940000000000002</v>
      </c>
      <c r="V394" s="26" t="s">
        <v>47</v>
      </c>
      <c r="W394" s="26" t="s">
        <v>47</v>
      </c>
      <c r="X394" s="27">
        <v>29700</v>
      </c>
      <c r="Y394" s="26">
        <v>0.92989999999999995</v>
      </c>
      <c r="Z394" s="26">
        <v>16.809999999999999</v>
      </c>
      <c r="AA394" s="21">
        <v>1002</v>
      </c>
    </row>
    <row r="395" spans="13:27">
      <c r="M395" s="36" t="s">
        <v>80</v>
      </c>
      <c r="N395" t="s">
        <v>83</v>
      </c>
      <c r="O395" s="30" t="s">
        <v>69</v>
      </c>
      <c r="P395" s="30">
        <v>2</v>
      </c>
      <c r="Q395" s="30">
        <v>1</v>
      </c>
      <c r="R395" s="26">
        <v>14</v>
      </c>
      <c r="S395" s="26">
        <v>60.31</v>
      </c>
      <c r="T395" s="26">
        <v>46.92</v>
      </c>
      <c r="U395" s="26">
        <v>3.9940000000000002</v>
      </c>
      <c r="V395" s="26" t="s">
        <v>47</v>
      </c>
      <c r="W395" s="26" t="s">
        <v>47</v>
      </c>
      <c r="X395" s="27">
        <v>40910</v>
      </c>
      <c r="Y395" s="26">
        <v>0.77800000000000002</v>
      </c>
      <c r="Z395" s="26">
        <v>23.05</v>
      </c>
      <c r="AA395" s="21">
        <v>1150</v>
      </c>
    </row>
    <row r="396" spans="13:27">
      <c r="M396" s="36" t="s">
        <v>80</v>
      </c>
      <c r="N396" t="s">
        <v>83</v>
      </c>
      <c r="O396" s="30" t="s">
        <v>69</v>
      </c>
      <c r="P396" s="30">
        <v>2</v>
      </c>
      <c r="Q396" s="30">
        <v>1</v>
      </c>
      <c r="R396" s="26">
        <v>15</v>
      </c>
      <c r="S396" s="26">
        <v>82.67</v>
      </c>
      <c r="T396" s="26">
        <v>54.24</v>
      </c>
      <c r="U396" s="26">
        <v>3.9940000000000002</v>
      </c>
      <c r="V396" s="26" t="s">
        <v>47</v>
      </c>
      <c r="W396" s="26" t="s">
        <v>47</v>
      </c>
      <c r="X396" s="27">
        <v>56280</v>
      </c>
      <c r="Y396" s="26">
        <v>0.65610000000000002</v>
      </c>
      <c r="Z396" s="26">
        <v>31.59</v>
      </c>
      <c r="AA396" s="21">
        <v>1329</v>
      </c>
    </row>
    <row r="397" spans="13:27">
      <c r="M397" s="36" t="s">
        <v>80</v>
      </c>
      <c r="N397" t="s">
        <v>83</v>
      </c>
      <c r="O397" s="30" t="s">
        <v>69</v>
      </c>
      <c r="P397" s="30">
        <v>2</v>
      </c>
      <c r="Q397" s="30">
        <v>1</v>
      </c>
      <c r="R397" s="26">
        <v>16</v>
      </c>
      <c r="S397" s="26">
        <v>113.3</v>
      </c>
      <c r="T397" s="26">
        <v>63.45</v>
      </c>
      <c r="U397" s="26">
        <v>3.9950000000000001</v>
      </c>
      <c r="V397" s="26" t="s">
        <v>47</v>
      </c>
      <c r="W397" s="26" t="s">
        <v>47</v>
      </c>
      <c r="X397" s="27">
        <v>77350</v>
      </c>
      <c r="Y397" s="26">
        <v>0.56000000000000005</v>
      </c>
      <c r="Z397" s="26">
        <v>43.3</v>
      </c>
      <c r="AA397" s="21">
        <v>1555</v>
      </c>
    </row>
    <row r="398" spans="13:27">
      <c r="M398" s="36" t="s">
        <v>80</v>
      </c>
      <c r="N398" t="s">
        <v>83</v>
      </c>
      <c r="O398" s="30" t="s">
        <v>69</v>
      </c>
      <c r="P398" s="30">
        <v>2</v>
      </c>
      <c r="Q398" s="30">
        <v>1</v>
      </c>
      <c r="R398" s="26">
        <v>17</v>
      </c>
      <c r="S398" s="26">
        <v>155.30000000000001</v>
      </c>
      <c r="T398" s="26">
        <v>75.319999999999993</v>
      </c>
      <c r="U398" s="26">
        <v>3.9950000000000001</v>
      </c>
      <c r="V398" s="26" t="s">
        <v>47</v>
      </c>
      <c r="W398" s="26" t="s">
        <v>47</v>
      </c>
      <c r="X398" s="27">
        <v>106200</v>
      </c>
      <c r="Y398" s="26">
        <v>0.4849</v>
      </c>
      <c r="Z398" s="26">
        <v>59.36</v>
      </c>
      <c r="AA398" s="21">
        <v>1845</v>
      </c>
    </row>
    <row r="399" spans="13:27">
      <c r="M399" s="36" t="s">
        <v>80</v>
      </c>
      <c r="N399" t="s">
        <v>83</v>
      </c>
      <c r="O399" s="30" t="s">
        <v>69</v>
      </c>
      <c r="P399" s="30">
        <v>2</v>
      </c>
      <c r="Q399" s="30">
        <v>1</v>
      </c>
      <c r="R399" s="26">
        <v>18</v>
      </c>
      <c r="S399" s="26">
        <v>212.9</v>
      </c>
      <c r="T399" s="26">
        <v>90.9</v>
      </c>
      <c r="U399" s="26">
        <v>3.9950000000000001</v>
      </c>
      <c r="V399" s="26" t="s">
        <v>47</v>
      </c>
      <c r="W399" s="26" t="s">
        <v>47</v>
      </c>
      <c r="X399" s="27">
        <v>145800</v>
      </c>
      <c r="Y399" s="26">
        <v>0.42699999999999999</v>
      </c>
      <c r="Z399" s="26">
        <v>81.36</v>
      </c>
      <c r="AA399" s="21">
        <v>2227</v>
      </c>
    </row>
    <row r="400" spans="13:27">
      <c r="M400" s="36" t="s">
        <v>80</v>
      </c>
      <c r="N400" t="s">
        <v>83</v>
      </c>
      <c r="O400" s="30" t="s">
        <v>69</v>
      </c>
      <c r="P400" s="30">
        <v>2</v>
      </c>
      <c r="Q400" s="30">
        <v>1</v>
      </c>
      <c r="R400" s="26">
        <v>19</v>
      </c>
      <c r="S400" s="26">
        <v>291.8</v>
      </c>
      <c r="T400" s="26">
        <v>111.5</v>
      </c>
      <c r="U400" s="26">
        <v>3.9950000000000001</v>
      </c>
      <c r="V400" s="26" t="s">
        <v>47</v>
      </c>
      <c r="W400" s="26" t="s">
        <v>47</v>
      </c>
      <c r="X400" s="27">
        <v>200100</v>
      </c>
      <c r="Y400" s="26">
        <v>0.38200000000000001</v>
      </c>
      <c r="Z400" s="26">
        <v>111.5</v>
      </c>
      <c r="AA400" s="21">
        <v>2731</v>
      </c>
    </row>
    <row r="401" spans="13:27">
      <c r="M401" s="36" t="s">
        <v>80</v>
      </c>
      <c r="N401" t="s">
        <v>83</v>
      </c>
      <c r="O401" s="30" t="s">
        <v>69</v>
      </c>
      <c r="P401" s="28">
        <v>2</v>
      </c>
      <c r="Q401" s="28">
        <v>1</v>
      </c>
      <c r="R401" s="26">
        <v>20</v>
      </c>
      <c r="S401" s="26">
        <v>400.1</v>
      </c>
      <c r="T401" s="26">
        <v>136.1</v>
      </c>
      <c r="U401" s="26">
        <v>3.9950000000000001</v>
      </c>
      <c r="V401" s="26" t="s">
        <v>47</v>
      </c>
      <c r="W401" s="26" t="s">
        <v>47</v>
      </c>
      <c r="X401" s="27">
        <v>274400</v>
      </c>
      <c r="Y401" s="26">
        <v>0.3402</v>
      </c>
      <c r="Z401" s="26">
        <v>152.9</v>
      </c>
      <c r="AA401" s="21">
        <v>3335</v>
      </c>
    </row>
    <row r="402" spans="13:27">
      <c r="M402" s="36" t="s">
        <v>80</v>
      </c>
      <c r="N402" t="s">
        <v>83</v>
      </c>
      <c r="O402" s="30" t="s">
        <v>69</v>
      </c>
      <c r="P402" s="30">
        <v>2</v>
      </c>
      <c r="Q402" s="30">
        <v>1</v>
      </c>
      <c r="R402" s="26">
        <v>1</v>
      </c>
      <c r="S402" s="26">
        <v>0.99619999999999997</v>
      </c>
      <c r="T402" s="26">
        <v>2.181</v>
      </c>
      <c r="U402" s="26">
        <v>3.9990000000000001</v>
      </c>
      <c r="V402" s="26" t="s">
        <v>47</v>
      </c>
      <c r="W402" s="26" t="s">
        <v>47</v>
      </c>
      <c r="X402" s="26">
        <v>148.5</v>
      </c>
      <c r="Y402" s="26">
        <v>2.1890000000000001</v>
      </c>
      <c r="Z402" s="26">
        <v>0.38069999999999998</v>
      </c>
      <c r="AA402" s="18">
        <v>53.44</v>
      </c>
    </row>
    <row r="403" spans="13:27">
      <c r="M403" s="36" t="s">
        <v>80</v>
      </c>
      <c r="N403" t="s">
        <v>83</v>
      </c>
      <c r="O403" s="30" t="s">
        <v>69</v>
      </c>
      <c r="P403" s="30">
        <v>3</v>
      </c>
      <c r="Q403" s="30">
        <v>1</v>
      </c>
      <c r="R403" s="26">
        <v>2</v>
      </c>
      <c r="S403" s="26">
        <v>1.369</v>
      </c>
      <c r="T403" s="26">
        <v>3.6240000000000001</v>
      </c>
      <c r="U403" s="26">
        <v>4</v>
      </c>
      <c r="V403" s="26" t="s">
        <v>47</v>
      </c>
      <c r="W403" s="26" t="s">
        <v>47</v>
      </c>
      <c r="X403" s="26">
        <v>402.8</v>
      </c>
      <c r="Y403" s="26">
        <v>2.6459999999999999</v>
      </c>
      <c r="Z403" s="26">
        <v>0.5232</v>
      </c>
      <c r="AA403" s="18">
        <v>88.78</v>
      </c>
    </row>
    <row r="404" spans="13:27">
      <c r="M404" s="36" t="s">
        <v>80</v>
      </c>
      <c r="N404" t="s">
        <v>83</v>
      </c>
      <c r="O404" s="30" t="s">
        <v>69</v>
      </c>
      <c r="P404" s="30">
        <v>3</v>
      </c>
      <c r="Q404" s="30">
        <v>1</v>
      </c>
      <c r="R404" s="26">
        <v>3</v>
      </c>
      <c r="S404" s="26">
        <v>1.8779999999999999</v>
      </c>
      <c r="T404" s="26">
        <v>4.5369999999999999</v>
      </c>
      <c r="U404" s="26">
        <v>3.9980000000000002</v>
      </c>
      <c r="V404" s="26" t="s">
        <v>47</v>
      </c>
      <c r="W404" s="26" t="s">
        <v>47</v>
      </c>
      <c r="X404" s="26">
        <v>751.9</v>
      </c>
      <c r="Y404" s="26">
        <v>2.4159999999999999</v>
      </c>
      <c r="Z404" s="26">
        <v>0.7177</v>
      </c>
      <c r="AA404" s="18">
        <v>111.2</v>
      </c>
    </row>
    <row r="405" spans="13:27">
      <c r="M405" s="36" t="s">
        <v>80</v>
      </c>
      <c r="N405" t="s">
        <v>83</v>
      </c>
      <c r="O405" s="30" t="s">
        <v>69</v>
      </c>
      <c r="P405" s="30">
        <v>3</v>
      </c>
      <c r="Q405" s="30">
        <v>1</v>
      </c>
      <c r="R405" s="26">
        <v>4</v>
      </c>
      <c r="S405" s="26">
        <v>2.5739999999999998</v>
      </c>
      <c r="T405" s="26">
        <v>5.5960000000000001</v>
      </c>
      <c r="U405" s="26">
        <v>3.9990000000000001</v>
      </c>
      <c r="V405" s="26" t="s">
        <v>47</v>
      </c>
      <c r="W405" s="26" t="s">
        <v>47</v>
      </c>
      <c r="X405" s="27">
        <v>1231</v>
      </c>
      <c r="Y405" s="26">
        <v>2.1739999999999999</v>
      </c>
      <c r="Z405" s="26">
        <v>0.98370000000000002</v>
      </c>
      <c r="AA405" s="18">
        <v>137.1</v>
      </c>
    </row>
    <row r="406" spans="13:27">
      <c r="M406" s="36" t="s">
        <v>80</v>
      </c>
      <c r="N406" t="s">
        <v>83</v>
      </c>
      <c r="O406" s="30" t="s">
        <v>69</v>
      </c>
      <c r="P406" s="30">
        <v>3</v>
      </c>
      <c r="Q406" s="30">
        <v>1</v>
      </c>
      <c r="R406" s="26">
        <v>5</v>
      </c>
      <c r="S406" s="26">
        <v>3.5289999999999999</v>
      </c>
      <c r="T406" s="26">
        <v>6.9980000000000002</v>
      </c>
      <c r="U406" s="26">
        <v>3.9990000000000001</v>
      </c>
      <c r="V406" s="26" t="s">
        <v>47</v>
      </c>
      <c r="W406" s="26" t="s">
        <v>47</v>
      </c>
      <c r="X406" s="27">
        <v>1887</v>
      </c>
      <c r="Y406" s="26">
        <v>1.9830000000000001</v>
      </c>
      <c r="Z406" s="26">
        <v>1.349</v>
      </c>
      <c r="AA406" s="18">
        <v>171.5</v>
      </c>
    </row>
    <row r="407" spans="13:27">
      <c r="M407" s="36" t="s">
        <v>80</v>
      </c>
      <c r="N407" t="s">
        <v>83</v>
      </c>
      <c r="O407" s="30" t="s">
        <v>69</v>
      </c>
      <c r="P407" s="30">
        <v>3</v>
      </c>
      <c r="Q407" s="30">
        <v>1</v>
      </c>
      <c r="R407" s="26">
        <v>6</v>
      </c>
      <c r="S407" s="26">
        <v>4.8369999999999997</v>
      </c>
      <c r="T407" s="26">
        <v>8.7240000000000002</v>
      </c>
      <c r="U407" s="26">
        <v>3.9980000000000002</v>
      </c>
      <c r="V407" s="26" t="s">
        <v>47</v>
      </c>
      <c r="W407" s="26" t="s">
        <v>47</v>
      </c>
      <c r="X407" s="27">
        <v>2786</v>
      </c>
      <c r="Y407" s="26">
        <v>1.804</v>
      </c>
      <c r="Z407" s="26">
        <v>1.8480000000000001</v>
      </c>
      <c r="AA407" s="18">
        <v>213.7</v>
      </c>
    </row>
    <row r="408" spans="13:27">
      <c r="M408" s="36" t="s">
        <v>80</v>
      </c>
      <c r="N408" t="s">
        <v>83</v>
      </c>
      <c r="O408" s="30" t="s">
        <v>69</v>
      </c>
      <c r="P408" s="30">
        <v>3</v>
      </c>
      <c r="Q408" s="30">
        <v>1</v>
      </c>
      <c r="R408" s="26">
        <v>7</v>
      </c>
      <c r="S408" s="26">
        <v>6.63</v>
      </c>
      <c r="T408" s="26">
        <v>10.82</v>
      </c>
      <c r="U408" s="26">
        <v>3.9990000000000001</v>
      </c>
      <c r="V408" s="26" t="s">
        <v>47</v>
      </c>
      <c r="W408" s="26" t="s">
        <v>47</v>
      </c>
      <c r="X408" s="27">
        <v>4018</v>
      </c>
      <c r="Y408" s="26">
        <v>1.631</v>
      </c>
      <c r="Z408" s="26">
        <v>2.5339999999999998</v>
      </c>
      <c r="AA408" s="18">
        <v>265</v>
      </c>
    </row>
    <row r="409" spans="13:27">
      <c r="M409" s="36" t="s">
        <v>80</v>
      </c>
      <c r="N409" t="s">
        <v>83</v>
      </c>
      <c r="O409" s="30" t="s">
        <v>69</v>
      </c>
      <c r="P409" s="30">
        <v>3</v>
      </c>
      <c r="Q409" s="30">
        <v>1</v>
      </c>
      <c r="R409" s="26">
        <v>8</v>
      </c>
      <c r="S409" s="26">
        <v>9.09</v>
      </c>
      <c r="T409" s="26">
        <v>13.29</v>
      </c>
      <c r="U409" s="26">
        <v>3.9980000000000002</v>
      </c>
      <c r="V409" s="26" t="s">
        <v>47</v>
      </c>
      <c r="W409" s="26" t="s">
        <v>47</v>
      </c>
      <c r="X409" s="27">
        <v>5708</v>
      </c>
      <c r="Y409" s="26">
        <v>1.462</v>
      </c>
      <c r="Z409" s="26">
        <v>3.4740000000000002</v>
      </c>
      <c r="AA409" s="18">
        <v>325.7</v>
      </c>
    </row>
    <row r="410" spans="13:27">
      <c r="M410" s="36" t="s">
        <v>80</v>
      </c>
      <c r="N410" t="s">
        <v>83</v>
      </c>
      <c r="O410" s="30" t="s">
        <v>69</v>
      </c>
      <c r="P410" s="30">
        <v>3</v>
      </c>
      <c r="Q410" s="30">
        <v>1</v>
      </c>
      <c r="R410" s="26">
        <v>9</v>
      </c>
      <c r="S410" s="26">
        <v>12.46</v>
      </c>
      <c r="T410" s="26">
        <v>16.149999999999999</v>
      </c>
      <c r="U410" s="26">
        <v>3.9980000000000002</v>
      </c>
      <c r="V410" s="26" t="s">
        <v>47</v>
      </c>
      <c r="W410" s="26" t="s">
        <v>47</v>
      </c>
      <c r="X410" s="27">
        <v>8025</v>
      </c>
      <c r="Y410" s="26">
        <v>1.296</v>
      </c>
      <c r="Z410" s="26">
        <v>4.7619999999999996</v>
      </c>
      <c r="AA410" s="18">
        <v>395.6</v>
      </c>
    </row>
    <row r="411" spans="13:27">
      <c r="M411" s="36" t="s">
        <v>80</v>
      </c>
      <c r="N411" t="s">
        <v>83</v>
      </c>
      <c r="O411" s="30" t="s">
        <v>69</v>
      </c>
      <c r="P411" s="30">
        <v>3</v>
      </c>
      <c r="Q411" s="30">
        <v>1</v>
      </c>
      <c r="R411" s="26">
        <v>10</v>
      </c>
      <c r="S411" s="26">
        <v>17.079999999999998</v>
      </c>
      <c r="T411" s="26">
        <v>19.420000000000002</v>
      </c>
      <c r="U411" s="26">
        <v>3.9980000000000002</v>
      </c>
      <c r="V411" s="26" t="s">
        <v>47</v>
      </c>
      <c r="W411" s="26" t="s">
        <v>47</v>
      </c>
      <c r="X411" s="27">
        <v>11200</v>
      </c>
      <c r="Y411" s="26">
        <v>1.137</v>
      </c>
      <c r="Z411" s="26">
        <v>6.5270000000000001</v>
      </c>
      <c r="AA411" s="18">
        <v>475.8</v>
      </c>
    </row>
    <row r="412" spans="13:27">
      <c r="M412" s="36" t="s">
        <v>80</v>
      </c>
      <c r="N412" t="s">
        <v>83</v>
      </c>
      <c r="O412" s="30" t="s">
        <v>69</v>
      </c>
      <c r="P412" s="30">
        <v>3</v>
      </c>
      <c r="Q412" s="30">
        <v>1</v>
      </c>
      <c r="R412" s="26">
        <v>11</v>
      </c>
      <c r="S412" s="26">
        <v>23.41</v>
      </c>
      <c r="T412" s="26">
        <v>23.14</v>
      </c>
      <c r="U412" s="26">
        <v>3.9969999999999999</v>
      </c>
      <c r="V412" s="26" t="s">
        <v>47</v>
      </c>
      <c r="W412" s="26" t="s">
        <v>47</v>
      </c>
      <c r="X412" s="27">
        <v>15550</v>
      </c>
      <c r="Y412" s="26">
        <v>0.98839999999999995</v>
      </c>
      <c r="Z412" s="26">
        <v>8.9480000000000004</v>
      </c>
      <c r="AA412" s="18">
        <v>567</v>
      </c>
    </row>
    <row r="413" spans="13:27">
      <c r="M413" s="36" t="s">
        <v>80</v>
      </c>
      <c r="N413" t="s">
        <v>83</v>
      </c>
      <c r="O413" s="30" t="s">
        <v>69</v>
      </c>
      <c r="P413" s="30">
        <v>3</v>
      </c>
      <c r="Q413" s="30">
        <v>1</v>
      </c>
      <c r="R413" s="26">
        <v>12</v>
      </c>
      <c r="S413" s="26">
        <v>32.1</v>
      </c>
      <c r="T413" s="26">
        <v>27.34</v>
      </c>
      <c r="U413" s="26">
        <v>3.996</v>
      </c>
      <c r="V413" s="26" t="s">
        <v>47</v>
      </c>
      <c r="W413" s="26" t="s">
        <v>47</v>
      </c>
      <c r="X413" s="27">
        <v>21520</v>
      </c>
      <c r="Y413" s="26">
        <v>0.8518</v>
      </c>
      <c r="Z413" s="26">
        <v>12.27</v>
      </c>
      <c r="AA413" s="18">
        <v>669.9</v>
      </c>
    </row>
    <row r="414" spans="13:27">
      <c r="M414" s="36" t="s">
        <v>80</v>
      </c>
      <c r="N414" t="s">
        <v>83</v>
      </c>
      <c r="O414" s="30" t="s">
        <v>69</v>
      </c>
      <c r="P414" s="30">
        <v>3</v>
      </c>
      <c r="Q414" s="30">
        <v>1</v>
      </c>
      <c r="R414" s="26">
        <v>13</v>
      </c>
      <c r="S414" s="26">
        <v>44</v>
      </c>
      <c r="T414" s="26">
        <v>32.229999999999997</v>
      </c>
      <c r="U414" s="26">
        <v>3.9969999999999999</v>
      </c>
      <c r="V414" s="26" t="s">
        <v>47</v>
      </c>
      <c r="W414" s="26" t="s">
        <v>47</v>
      </c>
      <c r="X414" s="27">
        <v>29700</v>
      </c>
      <c r="Y414" s="26">
        <v>0.73260000000000003</v>
      </c>
      <c r="Z414" s="26">
        <v>16.809999999999999</v>
      </c>
      <c r="AA414" s="18">
        <v>789.7</v>
      </c>
    </row>
    <row r="415" spans="13:27">
      <c r="M415" s="36" t="s">
        <v>80</v>
      </c>
      <c r="N415" t="s">
        <v>83</v>
      </c>
      <c r="O415" s="30" t="s">
        <v>69</v>
      </c>
      <c r="P415" s="30">
        <v>3</v>
      </c>
      <c r="Q415" s="30">
        <v>1</v>
      </c>
      <c r="R415" s="26">
        <v>14</v>
      </c>
      <c r="S415" s="26">
        <v>60.31</v>
      </c>
      <c r="T415" s="26">
        <v>37.97</v>
      </c>
      <c r="U415" s="26">
        <v>3.9969999999999999</v>
      </c>
      <c r="V415" s="26" t="s">
        <v>47</v>
      </c>
      <c r="W415" s="26" t="s">
        <v>47</v>
      </c>
      <c r="X415" s="27">
        <v>40910</v>
      </c>
      <c r="Y415" s="26">
        <v>0.62960000000000005</v>
      </c>
      <c r="Z415" s="26">
        <v>23.05</v>
      </c>
      <c r="AA415" s="18">
        <v>930.3</v>
      </c>
    </row>
    <row r="416" spans="13:27">
      <c r="M416" s="36" t="s">
        <v>80</v>
      </c>
      <c r="N416" t="s">
        <v>83</v>
      </c>
      <c r="O416" s="30" t="s">
        <v>69</v>
      </c>
      <c r="P416" s="30">
        <v>3</v>
      </c>
      <c r="Q416" s="30">
        <v>1</v>
      </c>
      <c r="R416" s="26">
        <v>15</v>
      </c>
      <c r="S416" s="26">
        <v>82.67</v>
      </c>
      <c r="T416" s="26">
        <v>44.93</v>
      </c>
      <c r="U416" s="26">
        <v>3.9969999999999999</v>
      </c>
      <c r="V416" s="26" t="s">
        <v>47</v>
      </c>
      <c r="W416" s="26" t="s">
        <v>47</v>
      </c>
      <c r="X416" s="27">
        <v>56280</v>
      </c>
      <c r="Y416" s="26">
        <v>0.54349999999999998</v>
      </c>
      <c r="Z416" s="26">
        <v>31.59</v>
      </c>
      <c r="AA416" s="21">
        <v>1101</v>
      </c>
    </row>
    <row r="417" spans="4:27">
      <c r="M417" s="36" t="s">
        <v>80</v>
      </c>
      <c r="N417" t="s">
        <v>83</v>
      </c>
      <c r="O417" s="30" t="s">
        <v>69</v>
      </c>
      <c r="P417" s="30">
        <v>3</v>
      </c>
      <c r="Q417" s="30">
        <v>1</v>
      </c>
      <c r="R417" s="26">
        <v>16</v>
      </c>
      <c r="S417" s="26">
        <v>113.3</v>
      </c>
      <c r="T417" s="26">
        <v>53.58</v>
      </c>
      <c r="U417" s="26">
        <v>3.9980000000000002</v>
      </c>
      <c r="V417" s="26" t="s">
        <v>47</v>
      </c>
      <c r="W417" s="26" t="s">
        <v>47</v>
      </c>
      <c r="X417" s="27">
        <v>77350</v>
      </c>
      <c r="Y417" s="26">
        <v>0.47289999999999999</v>
      </c>
      <c r="Z417" s="26">
        <v>43.3</v>
      </c>
      <c r="AA417" s="21">
        <v>1313</v>
      </c>
    </row>
    <row r="418" spans="4:27">
      <c r="M418" s="36" t="s">
        <v>80</v>
      </c>
      <c r="N418" t="s">
        <v>83</v>
      </c>
      <c r="O418" s="30" t="s">
        <v>69</v>
      </c>
      <c r="P418" s="30">
        <v>3</v>
      </c>
      <c r="Q418" s="30">
        <v>1</v>
      </c>
      <c r="R418" s="26">
        <v>17</v>
      </c>
      <c r="S418" s="26">
        <v>155.30000000000001</v>
      </c>
      <c r="T418" s="26">
        <v>64.760000000000005</v>
      </c>
      <c r="U418" s="26">
        <v>3.9980000000000002</v>
      </c>
      <c r="V418" s="26" t="s">
        <v>47</v>
      </c>
      <c r="W418" s="26" t="s">
        <v>47</v>
      </c>
      <c r="X418" s="27">
        <v>106200</v>
      </c>
      <c r="Y418" s="26">
        <v>0.41689999999999999</v>
      </c>
      <c r="Z418" s="26">
        <v>59.36</v>
      </c>
      <c r="AA418" s="21">
        <v>1587</v>
      </c>
    </row>
    <row r="419" spans="4:27">
      <c r="M419" s="36" t="s">
        <v>80</v>
      </c>
      <c r="N419" t="s">
        <v>83</v>
      </c>
      <c r="O419" s="30" t="s">
        <v>69</v>
      </c>
      <c r="P419" s="30">
        <v>3</v>
      </c>
      <c r="Q419" s="30">
        <v>1</v>
      </c>
      <c r="R419" s="26">
        <v>18</v>
      </c>
      <c r="S419" s="26">
        <v>212.9</v>
      </c>
      <c r="T419" s="26">
        <v>79.400000000000006</v>
      </c>
      <c r="U419" s="26">
        <v>3.9990000000000001</v>
      </c>
      <c r="V419" s="26" t="s">
        <v>47</v>
      </c>
      <c r="W419" s="26" t="s">
        <v>47</v>
      </c>
      <c r="X419" s="27">
        <v>145800</v>
      </c>
      <c r="Y419" s="26">
        <v>0.373</v>
      </c>
      <c r="Z419" s="26">
        <v>81.36</v>
      </c>
      <c r="AA419" s="21">
        <v>1946</v>
      </c>
    </row>
    <row r="420" spans="4:27">
      <c r="M420" s="36" t="s">
        <v>80</v>
      </c>
      <c r="N420" t="s">
        <v>83</v>
      </c>
      <c r="O420" s="30" t="s">
        <v>69</v>
      </c>
      <c r="P420" s="30">
        <v>3</v>
      </c>
      <c r="Q420" s="30">
        <v>1</v>
      </c>
      <c r="R420" s="26">
        <v>19</v>
      </c>
      <c r="S420" s="26">
        <v>291.8</v>
      </c>
      <c r="T420" s="26">
        <v>99.24</v>
      </c>
      <c r="U420" s="26">
        <v>3.9990000000000001</v>
      </c>
      <c r="V420" s="26" t="s">
        <v>47</v>
      </c>
      <c r="W420" s="26" t="s">
        <v>47</v>
      </c>
      <c r="X420" s="27">
        <v>200100</v>
      </c>
      <c r="Y420" s="26">
        <v>0.34010000000000001</v>
      </c>
      <c r="Z420" s="26">
        <v>111.5</v>
      </c>
      <c r="AA420" s="21">
        <v>2432</v>
      </c>
    </row>
    <row r="421" spans="4:27">
      <c r="M421" s="36" t="s">
        <v>80</v>
      </c>
      <c r="N421" t="s">
        <v>83</v>
      </c>
      <c r="O421" s="30" t="s">
        <v>69</v>
      </c>
      <c r="P421" s="28">
        <v>3</v>
      </c>
      <c r="Q421" s="28">
        <v>1</v>
      </c>
      <c r="R421" s="26">
        <v>20</v>
      </c>
      <c r="S421" s="26">
        <v>400</v>
      </c>
      <c r="T421" s="26">
        <v>124.7</v>
      </c>
      <c r="U421" s="26">
        <v>3.9990000000000001</v>
      </c>
      <c r="V421" s="26" t="s">
        <v>47</v>
      </c>
      <c r="W421" s="26" t="s">
        <v>47</v>
      </c>
      <c r="X421" s="27">
        <v>274400</v>
      </c>
      <c r="Y421" s="26">
        <v>0.31180000000000002</v>
      </c>
      <c r="Z421" s="26">
        <v>152.9</v>
      </c>
      <c r="AA421" s="21">
        <v>3056</v>
      </c>
    </row>
    <row r="422" spans="4:27">
      <c r="M422" s="36" t="s">
        <v>80</v>
      </c>
      <c r="N422" t="s">
        <v>83</v>
      </c>
      <c r="O422" s="30" t="s">
        <v>69</v>
      </c>
      <c r="P422" s="30">
        <v>1</v>
      </c>
      <c r="Q422" s="30">
        <v>2</v>
      </c>
      <c r="R422" s="26">
        <v>1</v>
      </c>
      <c r="S422" s="26">
        <v>3.1419999999999997E-2</v>
      </c>
      <c r="T422" s="26">
        <v>2.332E-2</v>
      </c>
      <c r="U422" s="26">
        <v>3.9380000000000002</v>
      </c>
      <c r="V422" s="26">
        <v>4.2880000000000003</v>
      </c>
      <c r="W422" s="26">
        <v>1.833</v>
      </c>
      <c r="X422" s="26">
        <v>0.5</v>
      </c>
      <c r="Y422" s="26" t="s">
        <v>47</v>
      </c>
      <c r="Z422" s="26" t="s">
        <v>47</v>
      </c>
      <c r="AA422" s="18">
        <v>0.57140000000000002</v>
      </c>
    </row>
    <row r="423" spans="4:27">
      <c r="M423" s="36" t="s">
        <v>80</v>
      </c>
      <c r="N423" t="s">
        <v>83</v>
      </c>
      <c r="O423" s="30" t="s">
        <v>69</v>
      </c>
      <c r="P423" s="30">
        <v>1</v>
      </c>
      <c r="Q423" s="30">
        <v>2</v>
      </c>
      <c r="R423" s="26">
        <v>2</v>
      </c>
      <c r="S423" s="26">
        <v>4.2479999999999997E-2</v>
      </c>
      <c r="T423" s="26">
        <v>4.3339999999999997E-2</v>
      </c>
      <c r="U423" s="26">
        <v>3.9409999999999998</v>
      </c>
      <c r="V423" s="26">
        <v>3.7730000000000001</v>
      </c>
      <c r="W423" s="26">
        <v>5.1820000000000004</v>
      </c>
      <c r="X423" s="26">
        <v>0.67600000000000005</v>
      </c>
      <c r="Y423" s="26" t="s">
        <v>47</v>
      </c>
      <c r="Z423" s="26" t="s">
        <v>47</v>
      </c>
      <c r="AA423" s="18">
        <v>1.0620000000000001</v>
      </c>
    </row>
    <row r="424" spans="4:27">
      <c r="D424" s="2"/>
      <c r="M424" s="36" t="s">
        <v>80</v>
      </c>
      <c r="N424" t="s">
        <v>83</v>
      </c>
      <c r="O424" s="30" t="s">
        <v>69</v>
      </c>
      <c r="P424" s="30">
        <v>1</v>
      </c>
      <c r="Q424" s="30">
        <v>2</v>
      </c>
      <c r="R424" s="26">
        <v>3</v>
      </c>
      <c r="S424" s="26">
        <v>5.7880000000000001E-2</v>
      </c>
      <c r="T424" s="26">
        <v>5.9650000000000002E-2</v>
      </c>
      <c r="U424" s="26">
        <v>3.9470000000000001</v>
      </c>
      <c r="V424" s="26">
        <v>3.5529999999999999</v>
      </c>
      <c r="W424" s="26">
        <v>5.4139999999999997</v>
      </c>
      <c r="X424" s="26">
        <v>0.92120000000000002</v>
      </c>
      <c r="Y424" s="26" t="s">
        <v>47</v>
      </c>
      <c r="Z424" s="26" t="s">
        <v>47</v>
      </c>
      <c r="AA424" s="18">
        <v>1.462</v>
      </c>
    </row>
    <row r="425" spans="4:27">
      <c r="M425" s="36" t="s">
        <v>80</v>
      </c>
      <c r="N425" t="s">
        <v>83</v>
      </c>
      <c r="O425" s="30" t="s">
        <v>69</v>
      </c>
      <c r="P425" s="30">
        <v>1</v>
      </c>
      <c r="Q425" s="30">
        <v>2</v>
      </c>
      <c r="R425" s="26">
        <v>4</v>
      </c>
      <c r="S425" s="26">
        <v>7.9289999999999999E-2</v>
      </c>
      <c r="T425" s="26">
        <v>8.0210000000000004E-2</v>
      </c>
      <c r="U425" s="26">
        <v>3.9540000000000002</v>
      </c>
      <c r="V425" s="26">
        <v>3.4870000000000001</v>
      </c>
      <c r="W425" s="26">
        <v>5.3140000000000001</v>
      </c>
      <c r="X425" s="26">
        <v>1.262</v>
      </c>
      <c r="Y425" s="26" t="s">
        <v>47</v>
      </c>
      <c r="Z425" s="26" t="s">
        <v>47</v>
      </c>
      <c r="AA425" s="18">
        <v>1.9650000000000001</v>
      </c>
    </row>
    <row r="426" spans="4:27">
      <c r="M426" s="36" t="s">
        <v>80</v>
      </c>
      <c r="N426" t="s">
        <v>83</v>
      </c>
      <c r="O426" s="30" t="s">
        <v>69</v>
      </c>
      <c r="P426" s="30">
        <v>1</v>
      </c>
      <c r="Q426" s="30">
        <v>2</v>
      </c>
      <c r="R426" s="26">
        <v>5</v>
      </c>
      <c r="S426" s="26">
        <v>0.1087</v>
      </c>
      <c r="T426" s="26">
        <v>0.1089</v>
      </c>
      <c r="U426" s="26">
        <v>3.9540000000000002</v>
      </c>
      <c r="V426" s="26">
        <v>3.431</v>
      </c>
      <c r="W426" s="26">
        <v>5.2809999999999997</v>
      </c>
      <c r="X426" s="26">
        <v>1.73</v>
      </c>
      <c r="Y426" s="26" t="s">
        <v>47</v>
      </c>
      <c r="Z426" s="26" t="s">
        <v>47</v>
      </c>
      <c r="AA426" s="18">
        <v>2.669</v>
      </c>
    </row>
    <row r="427" spans="4:27">
      <c r="M427" s="36" t="s">
        <v>80</v>
      </c>
      <c r="N427" t="s">
        <v>83</v>
      </c>
      <c r="O427" s="30" t="s">
        <v>69</v>
      </c>
      <c r="P427" s="30">
        <v>1</v>
      </c>
      <c r="Q427" s="30">
        <v>2</v>
      </c>
      <c r="R427" s="26">
        <v>6</v>
      </c>
      <c r="S427" s="26">
        <v>0.14899999999999999</v>
      </c>
      <c r="T427" s="26">
        <v>0.14760000000000001</v>
      </c>
      <c r="U427" s="26">
        <v>3.9590000000000001</v>
      </c>
      <c r="V427" s="26">
        <v>3.399</v>
      </c>
      <c r="W427" s="26">
        <v>5.2160000000000002</v>
      </c>
      <c r="X427" s="26">
        <v>2.371</v>
      </c>
      <c r="Y427" s="26" t="s">
        <v>47</v>
      </c>
      <c r="Z427" s="26" t="s">
        <v>47</v>
      </c>
      <c r="AA427" s="18">
        <v>3.617</v>
      </c>
    </row>
    <row r="428" spans="4:27">
      <c r="M428" s="36" t="s">
        <v>80</v>
      </c>
      <c r="N428" t="s">
        <v>83</v>
      </c>
      <c r="O428" s="30" t="s">
        <v>69</v>
      </c>
      <c r="P428" s="30">
        <v>1</v>
      </c>
      <c r="Q428" s="30">
        <v>2</v>
      </c>
      <c r="R428" s="26">
        <v>7</v>
      </c>
      <c r="S428" s="26">
        <v>0.20419999999999999</v>
      </c>
      <c r="T428" s="26">
        <v>0.1993</v>
      </c>
      <c r="U428" s="26">
        <v>3.9609999999999999</v>
      </c>
      <c r="V428" s="26">
        <v>3.35</v>
      </c>
      <c r="W428" s="26">
        <v>5.1390000000000002</v>
      </c>
      <c r="X428" s="26">
        <v>3.25</v>
      </c>
      <c r="Y428" s="26" t="s">
        <v>47</v>
      </c>
      <c r="Z428" s="26" t="s">
        <v>47</v>
      </c>
      <c r="AA428" s="18">
        <v>4.8840000000000003</v>
      </c>
    </row>
    <row r="429" spans="4:27">
      <c r="M429" s="36" t="s">
        <v>80</v>
      </c>
      <c r="N429" t="s">
        <v>83</v>
      </c>
      <c r="O429" s="30" t="s">
        <v>69</v>
      </c>
      <c r="P429" s="30">
        <v>1</v>
      </c>
      <c r="Q429" s="30">
        <v>2</v>
      </c>
      <c r="R429" s="26">
        <v>8</v>
      </c>
      <c r="S429" s="26">
        <v>0.27989999999999998</v>
      </c>
      <c r="T429" s="26">
        <v>0.26829999999999998</v>
      </c>
      <c r="U429" s="26">
        <v>3.9609999999999999</v>
      </c>
      <c r="V429" s="26">
        <v>3.3119999999999998</v>
      </c>
      <c r="W429" s="26">
        <v>5.0289999999999999</v>
      </c>
      <c r="X429" s="26">
        <v>4.4550000000000001</v>
      </c>
      <c r="Y429" s="26" t="s">
        <v>47</v>
      </c>
      <c r="Z429" s="26" t="s">
        <v>47</v>
      </c>
      <c r="AA429" s="18">
        <v>6.5730000000000004</v>
      </c>
    </row>
    <row r="430" spans="4:27">
      <c r="M430" s="36" t="s">
        <v>80</v>
      </c>
      <c r="N430" t="s">
        <v>83</v>
      </c>
      <c r="O430" s="30" t="s">
        <v>69</v>
      </c>
      <c r="P430" s="30">
        <v>1</v>
      </c>
      <c r="Q430" s="30">
        <v>2</v>
      </c>
      <c r="R430" s="26">
        <v>9</v>
      </c>
      <c r="S430" s="26">
        <v>0.38369999999999999</v>
      </c>
      <c r="T430" s="26">
        <v>0.3584</v>
      </c>
      <c r="U430" s="26">
        <v>3.964</v>
      </c>
      <c r="V430" s="26">
        <v>3.2890000000000001</v>
      </c>
      <c r="W430" s="26">
        <v>4.8600000000000003</v>
      </c>
      <c r="X430" s="26">
        <v>6.1070000000000002</v>
      </c>
      <c r="Y430" s="26" t="s">
        <v>47</v>
      </c>
      <c r="Z430" s="26" t="s">
        <v>47</v>
      </c>
      <c r="AA430" s="18">
        <v>8.7799999999999994</v>
      </c>
    </row>
    <row r="431" spans="4:27">
      <c r="M431" s="36" t="s">
        <v>80</v>
      </c>
      <c r="N431" t="s">
        <v>83</v>
      </c>
      <c r="O431" s="30" t="s">
        <v>69</v>
      </c>
      <c r="P431" s="30">
        <v>1</v>
      </c>
      <c r="Q431" s="30">
        <v>2</v>
      </c>
      <c r="R431" s="26">
        <v>10</v>
      </c>
      <c r="S431" s="26">
        <v>0.52600000000000002</v>
      </c>
      <c r="T431" s="26">
        <v>0.47420000000000001</v>
      </c>
      <c r="U431" s="26">
        <v>3.9670000000000001</v>
      </c>
      <c r="V431" s="26">
        <v>3.26</v>
      </c>
      <c r="W431" s="26">
        <v>4.633</v>
      </c>
      <c r="X431" s="26">
        <v>8.3710000000000004</v>
      </c>
      <c r="Y431" s="26" t="s">
        <v>47</v>
      </c>
      <c r="Z431" s="26" t="s">
        <v>47</v>
      </c>
      <c r="AA431" s="18">
        <v>11.62</v>
      </c>
    </row>
    <row r="432" spans="4:27">
      <c r="M432" s="36" t="s">
        <v>80</v>
      </c>
      <c r="N432" t="s">
        <v>83</v>
      </c>
      <c r="O432" s="30" t="s">
        <v>69</v>
      </c>
      <c r="P432" s="30">
        <v>1</v>
      </c>
      <c r="Q432" s="30">
        <v>2</v>
      </c>
      <c r="R432" s="26">
        <v>11</v>
      </c>
      <c r="S432" s="26">
        <v>0.72099999999999997</v>
      </c>
      <c r="T432" s="26">
        <v>0.62160000000000004</v>
      </c>
      <c r="U432" s="26">
        <v>3.968</v>
      </c>
      <c r="V432" s="26">
        <v>3.2210000000000001</v>
      </c>
      <c r="W432" s="26">
        <v>4.3550000000000004</v>
      </c>
      <c r="X432" s="26">
        <v>11.48</v>
      </c>
      <c r="Y432" s="26" t="s">
        <v>47</v>
      </c>
      <c r="Z432" s="26" t="s">
        <v>47</v>
      </c>
      <c r="AA432" s="18">
        <v>15.23</v>
      </c>
    </row>
    <row r="433" spans="13:27">
      <c r="M433" s="36" t="s">
        <v>80</v>
      </c>
      <c r="N433" t="s">
        <v>83</v>
      </c>
      <c r="O433" s="30" t="s">
        <v>69</v>
      </c>
      <c r="P433" s="30">
        <v>1</v>
      </c>
      <c r="Q433" s="30">
        <v>2</v>
      </c>
      <c r="R433" s="26">
        <v>12</v>
      </c>
      <c r="S433" s="26">
        <v>0.98839999999999995</v>
      </c>
      <c r="T433" s="26">
        <v>0.8085</v>
      </c>
      <c r="U433" s="26">
        <v>3.9710000000000001</v>
      </c>
      <c r="V433" s="26">
        <v>3.177</v>
      </c>
      <c r="W433" s="26">
        <v>4.04</v>
      </c>
      <c r="X433" s="26">
        <v>15.73</v>
      </c>
      <c r="Y433" s="26" t="s">
        <v>47</v>
      </c>
      <c r="Z433" s="26" t="s">
        <v>47</v>
      </c>
      <c r="AA433" s="18">
        <v>19.809999999999999</v>
      </c>
    </row>
    <row r="434" spans="13:27">
      <c r="M434" s="36" t="s">
        <v>80</v>
      </c>
      <c r="N434" t="s">
        <v>83</v>
      </c>
      <c r="O434" s="30" t="s">
        <v>69</v>
      </c>
      <c r="P434" s="30">
        <v>1</v>
      </c>
      <c r="Q434" s="30">
        <v>2</v>
      </c>
      <c r="R434" s="26">
        <v>13</v>
      </c>
      <c r="S434" s="26">
        <v>1.355</v>
      </c>
      <c r="T434" s="26">
        <v>1.048</v>
      </c>
      <c r="U434" s="26">
        <v>3.9729999999999999</v>
      </c>
      <c r="V434" s="26">
        <v>3.129</v>
      </c>
      <c r="W434" s="26">
        <v>3.718</v>
      </c>
      <c r="X434" s="26">
        <v>21.56</v>
      </c>
      <c r="Y434" s="26" t="s">
        <v>47</v>
      </c>
      <c r="Z434" s="26" t="s">
        <v>47</v>
      </c>
      <c r="AA434" s="18">
        <v>25.67</v>
      </c>
    </row>
    <row r="435" spans="13:27">
      <c r="M435" s="36" t="s">
        <v>80</v>
      </c>
      <c r="N435" t="s">
        <v>83</v>
      </c>
      <c r="O435" s="30" t="s">
        <v>69</v>
      </c>
      <c r="P435" s="30">
        <v>1</v>
      </c>
      <c r="Q435" s="30">
        <v>2</v>
      </c>
      <c r="R435" s="26">
        <v>14</v>
      </c>
      <c r="S435" s="26">
        <v>1.857</v>
      </c>
      <c r="T435" s="26">
        <v>1.361</v>
      </c>
      <c r="U435" s="26">
        <v>3.9740000000000002</v>
      </c>
      <c r="V435" s="26">
        <v>3.085</v>
      </c>
      <c r="W435" s="26">
        <v>3.4159999999999999</v>
      </c>
      <c r="X435" s="26">
        <v>29.56</v>
      </c>
      <c r="Y435" s="26" t="s">
        <v>47</v>
      </c>
      <c r="Z435" s="26" t="s">
        <v>47</v>
      </c>
      <c r="AA435" s="18">
        <v>33.340000000000003</v>
      </c>
    </row>
    <row r="436" spans="13:27">
      <c r="M436" s="36" t="s">
        <v>80</v>
      </c>
      <c r="N436" t="s">
        <v>83</v>
      </c>
      <c r="O436" s="30" t="s">
        <v>69</v>
      </c>
      <c r="P436" s="30">
        <v>1</v>
      </c>
      <c r="Q436" s="30">
        <v>2</v>
      </c>
      <c r="R436" s="26">
        <v>15</v>
      </c>
      <c r="S436" s="26">
        <v>2.5459999999999998</v>
      </c>
      <c r="T436" s="26">
        <v>1.782</v>
      </c>
      <c r="U436" s="26">
        <v>3.976</v>
      </c>
      <c r="V436" s="26">
        <v>3.0640000000000001</v>
      </c>
      <c r="W436" s="26">
        <v>3.1549999999999998</v>
      </c>
      <c r="X436" s="26">
        <v>40.520000000000003</v>
      </c>
      <c r="Y436" s="26" t="s">
        <v>47</v>
      </c>
      <c r="Z436" s="26" t="s">
        <v>47</v>
      </c>
      <c r="AA436" s="18">
        <v>43.66</v>
      </c>
    </row>
    <row r="437" spans="13:27">
      <c r="M437" s="36" t="s">
        <v>80</v>
      </c>
      <c r="N437" t="s">
        <v>83</v>
      </c>
      <c r="O437" s="30" t="s">
        <v>69</v>
      </c>
      <c r="P437" s="30">
        <v>1</v>
      </c>
      <c r="Q437" s="30">
        <v>2</v>
      </c>
      <c r="R437" s="26">
        <v>16</v>
      </c>
      <c r="S437" s="26">
        <v>3.49</v>
      </c>
      <c r="T437" s="26">
        <v>2.3719999999999999</v>
      </c>
      <c r="U437" s="26">
        <v>3.9780000000000002</v>
      </c>
      <c r="V437" s="26">
        <v>3.0859999999999999</v>
      </c>
      <c r="W437" s="26">
        <v>2.9529999999999998</v>
      </c>
      <c r="X437" s="26">
        <v>55.54</v>
      </c>
      <c r="Y437" s="26" t="s">
        <v>47</v>
      </c>
      <c r="Z437" s="26" t="s">
        <v>47</v>
      </c>
      <c r="AA437" s="18">
        <v>58.12</v>
      </c>
    </row>
    <row r="438" spans="13:27">
      <c r="M438" s="36" t="s">
        <v>80</v>
      </c>
      <c r="N438" t="s">
        <v>83</v>
      </c>
      <c r="O438" s="30" t="s">
        <v>69</v>
      </c>
      <c r="P438" s="30">
        <v>1</v>
      </c>
      <c r="Q438" s="30">
        <v>2</v>
      </c>
      <c r="R438" s="26">
        <v>17</v>
      </c>
      <c r="S438" s="26">
        <v>4.7830000000000004</v>
      </c>
      <c r="T438" s="26">
        <v>3.2290000000000001</v>
      </c>
      <c r="U438" s="26">
        <v>3.9780000000000002</v>
      </c>
      <c r="V438" s="26">
        <v>3.1760000000000002</v>
      </c>
      <c r="W438" s="26">
        <v>2.8109999999999999</v>
      </c>
      <c r="X438" s="26">
        <v>76.13</v>
      </c>
      <c r="Y438" s="26" t="s">
        <v>47</v>
      </c>
      <c r="Z438" s="26" t="s">
        <v>47</v>
      </c>
      <c r="AA438" s="18">
        <v>79.11</v>
      </c>
    </row>
    <row r="439" spans="13:27">
      <c r="M439" s="36" t="s">
        <v>80</v>
      </c>
      <c r="N439" t="s">
        <v>83</v>
      </c>
      <c r="O439" s="30" t="s">
        <v>69</v>
      </c>
      <c r="P439" s="30">
        <v>1</v>
      </c>
      <c r="Q439" s="30">
        <v>2</v>
      </c>
      <c r="R439" s="26">
        <v>18</v>
      </c>
      <c r="S439" s="26">
        <v>6.5570000000000004</v>
      </c>
      <c r="T439" s="26">
        <v>4.5069999999999997</v>
      </c>
      <c r="U439" s="26">
        <v>3.98</v>
      </c>
      <c r="V439" s="26">
        <v>3.3490000000000002</v>
      </c>
      <c r="W439" s="26">
        <v>2.726</v>
      </c>
      <c r="X439" s="26">
        <v>104.4</v>
      </c>
      <c r="Y439" s="26" t="s">
        <v>47</v>
      </c>
      <c r="Z439" s="26" t="s">
        <v>47</v>
      </c>
      <c r="AA439" s="18">
        <v>110.4</v>
      </c>
    </row>
    <row r="440" spans="13:27">
      <c r="M440" s="36" t="s">
        <v>80</v>
      </c>
      <c r="N440" t="s">
        <v>83</v>
      </c>
      <c r="O440" s="30" t="s">
        <v>69</v>
      </c>
      <c r="P440" s="30">
        <v>1</v>
      </c>
      <c r="Q440" s="30">
        <v>2</v>
      </c>
      <c r="R440" s="26">
        <v>19</v>
      </c>
      <c r="S440" s="26">
        <v>8.9890000000000008</v>
      </c>
      <c r="T440" s="26">
        <v>6.4169999999999998</v>
      </c>
      <c r="U440" s="26">
        <v>3.9790000000000001</v>
      </c>
      <c r="V440" s="26">
        <v>3.6059999999999999</v>
      </c>
      <c r="W440" s="26">
        <v>2.6680000000000001</v>
      </c>
      <c r="X440" s="26">
        <v>143.1</v>
      </c>
      <c r="Y440" s="26" t="s">
        <v>47</v>
      </c>
      <c r="Z440" s="26" t="s">
        <v>47</v>
      </c>
      <c r="AA440" s="18">
        <v>157.19999999999999</v>
      </c>
    </row>
    <row r="441" spans="13:27">
      <c r="M441" s="36" t="s">
        <v>80</v>
      </c>
      <c r="N441" t="s">
        <v>83</v>
      </c>
      <c r="O441" s="30" t="s">
        <v>69</v>
      </c>
      <c r="P441" s="28">
        <v>1</v>
      </c>
      <c r="Q441" s="30">
        <v>2</v>
      </c>
      <c r="R441" s="26">
        <v>20</v>
      </c>
      <c r="S441" s="26">
        <v>12.32</v>
      </c>
      <c r="T441" s="26">
        <v>9.1969999999999992</v>
      </c>
      <c r="U441" s="26">
        <v>3.9809999999999999</v>
      </c>
      <c r="V441" s="26">
        <v>3.9140000000000001</v>
      </c>
      <c r="W441" s="26">
        <v>2.5830000000000002</v>
      </c>
      <c r="X441" s="26">
        <v>196.1</v>
      </c>
      <c r="Y441" s="26" t="s">
        <v>47</v>
      </c>
      <c r="Z441" s="26" t="s">
        <v>47</v>
      </c>
      <c r="AA441" s="18">
        <v>225.3</v>
      </c>
    </row>
    <row r="442" spans="13:27">
      <c r="M442" s="36" t="s">
        <v>80</v>
      </c>
      <c r="N442" t="s">
        <v>83</v>
      </c>
      <c r="O442" s="30" t="s">
        <v>69</v>
      </c>
      <c r="P442" s="30">
        <v>2</v>
      </c>
      <c r="Q442" s="30">
        <v>2</v>
      </c>
      <c r="R442" s="26">
        <v>1</v>
      </c>
      <c r="S442" s="26">
        <v>3.1419999999999997E-2</v>
      </c>
      <c r="T442" s="26">
        <v>2.069E-2</v>
      </c>
      <c r="U442" s="26">
        <v>3.9940000000000002</v>
      </c>
      <c r="V442" s="26">
        <v>3.7010000000000001</v>
      </c>
      <c r="W442" s="26">
        <v>1.849</v>
      </c>
      <c r="X442" s="26">
        <v>0.50009999999999999</v>
      </c>
      <c r="Y442" s="26" t="s">
        <v>47</v>
      </c>
      <c r="Z442" s="26" t="s">
        <v>47</v>
      </c>
      <c r="AA442" s="18">
        <v>0.50690000000000002</v>
      </c>
    </row>
    <row r="443" spans="13:27">
      <c r="M443" s="36" t="s">
        <v>80</v>
      </c>
      <c r="N443" t="s">
        <v>83</v>
      </c>
      <c r="O443" s="30" t="s">
        <v>69</v>
      </c>
      <c r="P443" s="30">
        <v>2</v>
      </c>
      <c r="Q443" s="30">
        <v>2</v>
      </c>
      <c r="R443" s="26">
        <v>2</v>
      </c>
      <c r="S443" s="26">
        <v>4.2479999999999997E-2</v>
      </c>
      <c r="T443" s="26">
        <v>3.6479999999999999E-2</v>
      </c>
      <c r="U443" s="26">
        <v>3.9969999999999999</v>
      </c>
      <c r="V443" s="26">
        <v>3.3839999999999999</v>
      </c>
      <c r="W443" s="26">
        <v>4.2030000000000003</v>
      </c>
      <c r="X443" s="26">
        <v>0.67610000000000003</v>
      </c>
      <c r="Y443" s="26" t="s">
        <v>47</v>
      </c>
      <c r="Z443" s="26" t="s">
        <v>47</v>
      </c>
      <c r="AA443" s="18">
        <v>0.89380000000000004</v>
      </c>
    </row>
    <row r="444" spans="13:27">
      <c r="M444" s="36" t="s">
        <v>80</v>
      </c>
      <c r="N444" t="s">
        <v>83</v>
      </c>
      <c r="O444" s="30" t="s">
        <v>69</v>
      </c>
      <c r="P444" s="30">
        <v>2</v>
      </c>
      <c r="Q444" s="30">
        <v>2</v>
      </c>
      <c r="R444" s="26">
        <v>3</v>
      </c>
      <c r="S444" s="26">
        <v>5.7880000000000001E-2</v>
      </c>
      <c r="T444" s="26">
        <v>5.0200000000000002E-2</v>
      </c>
      <c r="U444" s="26">
        <v>3.9950000000000001</v>
      </c>
      <c r="V444" s="26">
        <v>3.2309999999999999</v>
      </c>
      <c r="W444" s="26">
        <v>4.3890000000000002</v>
      </c>
      <c r="X444" s="26">
        <v>0.92120000000000002</v>
      </c>
      <c r="Y444" s="26" t="s">
        <v>47</v>
      </c>
      <c r="Z444" s="26" t="s">
        <v>47</v>
      </c>
      <c r="AA444" s="18">
        <v>1.23</v>
      </c>
    </row>
    <row r="445" spans="13:27">
      <c r="M445" s="36" t="s">
        <v>80</v>
      </c>
      <c r="N445" t="s">
        <v>83</v>
      </c>
      <c r="O445" s="30" t="s">
        <v>69</v>
      </c>
      <c r="P445" s="30">
        <v>2</v>
      </c>
      <c r="Q445" s="30">
        <v>2</v>
      </c>
      <c r="R445" s="26">
        <v>4</v>
      </c>
      <c r="S445" s="26">
        <v>7.9289999999999999E-2</v>
      </c>
      <c r="T445" s="26">
        <v>6.7949999999999997E-2</v>
      </c>
      <c r="U445" s="26">
        <v>3.9950000000000001</v>
      </c>
      <c r="V445" s="26">
        <v>3.1589999999999998</v>
      </c>
      <c r="W445" s="26">
        <v>4.3609999999999998</v>
      </c>
      <c r="X445" s="26">
        <v>1.262</v>
      </c>
      <c r="Y445" s="26" t="s">
        <v>47</v>
      </c>
      <c r="Z445" s="26" t="s">
        <v>47</v>
      </c>
      <c r="AA445" s="18">
        <v>1.665</v>
      </c>
    </row>
    <row r="446" spans="13:27">
      <c r="M446" s="36" t="s">
        <v>80</v>
      </c>
      <c r="N446" t="s">
        <v>83</v>
      </c>
      <c r="O446" s="30" t="s">
        <v>69</v>
      </c>
      <c r="P446" s="30">
        <v>2</v>
      </c>
      <c r="Q446" s="30">
        <v>2</v>
      </c>
      <c r="R446" s="26">
        <v>5</v>
      </c>
      <c r="S446" s="26">
        <v>0.1087</v>
      </c>
      <c r="T446" s="26">
        <v>9.2149999999999996E-2</v>
      </c>
      <c r="U446" s="26">
        <v>3.9980000000000002</v>
      </c>
      <c r="V446" s="26">
        <v>3.1139999999999999</v>
      </c>
      <c r="W446" s="26">
        <v>4.3230000000000004</v>
      </c>
      <c r="X446" s="26">
        <v>1.73</v>
      </c>
      <c r="Y446" s="26" t="s">
        <v>47</v>
      </c>
      <c r="Z446" s="26" t="s">
        <v>47</v>
      </c>
      <c r="AA446" s="18">
        <v>2.258</v>
      </c>
    </row>
    <row r="447" spans="13:27">
      <c r="M447" s="36" t="s">
        <v>80</v>
      </c>
      <c r="N447" t="s">
        <v>83</v>
      </c>
      <c r="O447" s="30" t="s">
        <v>69</v>
      </c>
      <c r="P447" s="30">
        <v>2</v>
      </c>
      <c r="Q447" s="30">
        <v>2</v>
      </c>
      <c r="R447" s="26">
        <v>6</v>
      </c>
      <c r="S447" s="26">
        <v>0.14899999999999999</v>
      </c>
      <c r="T447" s="26">
        <v>0.12520000000000001</v>
      </c>
      <c r="U447" s="26">
        <v>3.9980000000000002</v>
      </c>
      <c r="V447" s="26">
        <v>3.0819999999999999</v>
      </c>
      <c r="W447" s="26">
        <v>4.2880000000000003</v>
      </c>
      <c r="X447" s="26">
        <v>2.371</v>
      </c>
      <c r="Y447" s="26" t="s">
        <v>47</v>
      </c>
      <c r="Z447" s="26" t="s">
        <v>47</v>
      </c>
      <c r="AA447" s="18">
        <v>3.0680000000000001</v>
      </c>
    </row>
    <row r="448" spans="13:27">
      <c r="M448" s="36" t="s">
        <v>80</v>
      </c>
      <c r="N448" t="s">
        <v>83</v>
      </c>
      <c r="O448" s="30" t="s">
        <v>69</v>
      </c>
      <c r="P448" s="30">
        <v>2</v>
      </c>
      <c r="Q448" s="30">
        <v>2</v>
      </c>
      <c r="R448" s="26">
        <v>7</v>
      </c>
      <c r="S448" s="26">
        <v>0.20419999999999999</v>
      </c>
      <c r="T448" s="26">
        <v>0.16980000000000001</v>
      </c>
      <c r="U448" s="26">
        <v>3.9980000000000002</v>
      </c>
      <c r="V448" s="26">
        <v>3.056</v>
      </c>
      <c r="W448" s="26">
        <v>4.2370000000000001</v>
      </c>
      <c r="X448" s="26">
        <v>3.25</v>
      </c>
      <c r="Y448" s="26" t="s">
        <v>47</v>
      </c>
      <c r="Z448" s="26" t="s">
        <v>47</v>
      </c>
      <c r="AA448" s="18">
        <v>4.16</v>
      </c>
    </row>
    <row r="449" spans="13:27">
      <c r="M449" s="36" t="s">
        <v>80</v>
      </c>
      <c r="N449" t="s">
        <v>83</v>
      </c>
      <c r="O449" s="30" t="s">
        <v>69</v>
      </c>
      <c r="P449" s="30">
        <v>2</v>
      </c>
      <c r="Q449" s="30">
        <v>2</v>
      </c>
      <c r="R449" s="26">
        <v>8</v>
      </c>
      <c r="S449" s="26">
        <v>0.27989999999999998</v>
      </c>
      <c r="T449" s="26">
        <v>0.2291</v>
      </c>
      <c r="U449" s="26">
        <v>3.996</v>
      </c>
      <c r="V449" s="26">
        <v>3.0350000000000001</v>
      </c>
      <c r="W449" s="26">
        <v>4.1529999999999996</v>
      </c>
      <c r="X449" s="26">
        <v>4.4550000000000001</v>
      </c>
      <c r="Y449" s="26" t="s">
        <v>47</v>
      </c>
      <c r="Z449" s="26" t="s">
        <v>47</v>
      </c>
      <c r="AA449" s="18">
        <v>5.6150000000000002</v>
      </c>
    </row>
    <row r="450" spans="13:27">
      <c r="M450" s="36" t="s">
        <v>80</v>
      </c>
      <c r="N450" t="s">
        <v>83</v>
      </c>
      <c r="O450" s="30" t="s">
        <v>69</v>
      </c>
      <c r="P450" s="30">
        <v>2</v>
      </c>
      <c r="Q450" s="30">
        <v>2</v>
      </c>
      <c r="R450" s="26">
        <v>9</v>
      </c>
      <c r="S450" s="26">
        <v>0.38369999999999999</v>
      </c>
      <c r="T450" s="26">
        <v>0.30690000000000001</v>
      </c>
      <c r="U450" s="26">
        <v>3.9980000000000002</v>
      </c>
      <c r="V450" s="26">
        <v>3.012</v>
      </c>
      <c r="W450" s="26">
        <v>4.0229999999999997</v>
      </c>
      <c r="X450" s="26">
        <v>6.1070000000000002</v>
      </c>
      <c r="Y450" s="26" t="s">
        <v>47</v>
      </c>
      <c r="Z450" s="26" t="s">
        <v>47</v>
      </c>
      <c r="AA450" s="18">
        <v>7.5190000000000001</v>
      </c>
    </row>
    <row r="451" spans="13:27">
      <c r="M451" s="36" t="s">
        <v>80</v>
      </c>
      <c r="N451" t="s">
        <v>83</v>
      </c>
      <c r="O451" s="30" t="s">
        <v>69</v>
      </c>
      <c r="P451" s="30">
        <v>2</v>
      </c>
      <c r="Q451" s="30">
        <v>2</v>
      </c>
      <c r="R451" s="26">
        <v>10</v>
      </c>
      <c r="S451" s="26">
        <v>0.52600000000000002</v>
      </c>
      <c r="T451" s="26">
        <v>0.40720000000000001</v>
      </c>
      <c r="U451" s="26">
        <v>4</v>
      </c>
      <c r="V451" s="26">
        <v>2.9849999999999999</v>
      </c>
      <c r="W451" s="26">
        <v>3.8410000000000002</v>
      </c>
      <c r="X451" s="26">
        <v>8.3710000000000004</v>
      </c>
      <c r="Y451" s="26" t="s">
        <v>47</v>
      </c>
      <c r="Z451" s="26" t="s">
        <v>47</v>
      </c>
      <c r="AA451" s="18">
        <v>9.9779999999999998</v>
      </c>
    </row>
    <row r="452" spans="13:27">
      <c r="M452" s="36" t="s">
        <v>80</v>
      </c>
      <c r="N452" t="s">
        <v>83</v>
      </c>
      <c r="O452" s="30" t="s">
        <v>69</v>
      </c>
      <c r="P452" s="30">
        <v>2</v>
      </c>
      <c r="Q452" s="30">
        <v>2</v>
      </c>
      <c r="R452" s="26">
        <v>11</v>
      </c>
      <c r="S452" s="26">
        <v>0.72099999999999997</v>
      </c>
      <c r="T452" s="26">
        <v>0.53520000000000001</v>
      </c>
      <c r="U452" s="26">
        <v>3.9990000000000001</v>
      </c>
      <c r="V452" s="26">
        <v>2.9510000000000001</v>
      </c>
      <c r="W452" s="26">
        <v>3.6120000000000001</v>
      </c>
      <c r="X452" s="26">
        <v>11.48</v>
      </c>
      <c r="Y452" s="26" t="s">
        <v>47</v>
      </c>
      <c r="Z452" s="26" t="s">
        <v>47</v>
      </c>
      <c r="AA452" s="18">
        <v>13.11</v>
      </c>
    </row>
    <row r="453" spans="13:27">
      <c r="M453" s="36" t="s">
        <v>80</v>
      </c>
      <c r="N453" t="s">
        <v>83</v>
      </c>
      <c r="O453" s="30" t="s">
        <v>69</v>
      </c>
      <c r="P453" s="30">
        <v>2</v>
      </c>
      <c r="Q453" s="30">
        <v>2</v>
      </c>
      <c r="R453" s="26">
        <v>12</v>
      </c>
      <c r="S453" s="26">
        <v>0.98839999999999995</v>
      </c>
      <c r="T453" s="26">
        <v>0.69769999999999999</v>
      </c>
      <c r="U453" s="26">
        <v>3.9969999999999999</v>
      </c>
      <c r="V453" s="26">
        <v>2.9079999999999999</v>
      </c>
      <c r="W453" s="26">
        <v>3.3479999999999999</v>
      </c>
      <c r="X453" s="26">
        <v>15.73</v>
      </c>
      <c r="Y453" s="26" t="s">
        <v>47</v>
      </c>
      <c r="Z453" s="26" t="s">
        <v>47</v>
      </c>
      <c r="AA453" s="18">
        <v>17.09</v>
      </c>
    </row>
    <row r="454" spans="13:27">
      <c r="M454" s="36" t="s">
        <v>80</v>
      </c>
      <c r="N454" t="s">
        <v>83</v>
      </c>
      <c r="O454" s="30" t="s">
        <v>69</v>
      </c>
      <c r="P454" s="30">
        <v>2</v>
      </c>
      <c r="Q454" s="30">
        <v>2</v>
      </c>
      <c r="R454" s="26">
        <v>13</v>
      </c>
      <c r="S454" s="26">
        <v>1.355</v>
      </c>
      <c r="T454" s="26">
        <v>0.90569999999999995</v>
      </c>
      <c r="U454" s="26">
        <v>3.996</v>
      </c>
      <c r="V454" s="26">
        <v>2.86</v>
      </c>
      <c r="W454" s="26">
        <v>3.0760000000000001</v>
      </c>
      <c r="X454" s="26">
        <v>21.56</v>
      </c>
      <c r="Y454" s="26" t="s">
        <v>47</v>
      </c>
      <c r="Z454" s="26" t="s">
        <v>47</v>
      </c>
      <c r="AA454" s="18">
        <v>22.19</v>
      </c>
    </row>
    <row r="455" spans="13:27">
      <c r="M455" s="36" t="s">
        <v>80</v>
      </c>
      <c r="N455" t="s">
        <v>83</v>
      </c>
      <c r="O455" s="30" t="s">
        <v>69</v>
      </c>
      <c r="P455" s="30">
        <v>2</v>
      </c>
      <c r="Q455" s="30">
        <v>2</v>
      </c>
      <c r="R455" s="26">
        <v>14</v>
      </c>
      <c r="S455" s="26">
        <v>1.857</v>
      </c>
      <c r="T455" s="26">
        <v>1.177</v>
      </c>
      <c r="U455" s="26">
        <v>4.0010000000000003</v>
      </c>
      <c r="V455" s="26">
        <v>2.8140000000000001</v>
      </c>
      <c r="W455" s="26">
        <v>2.8159999999999998</v>
      </c>
      <c r="X455" s="26">
        <v>29.56</v>
      </c>
      <c r="Y455" s="26" t="s">
        <v>47</v>
      </c>
      <c r="Z455" s="26" t="s">
        <v>47</v>
      </c>
      <c r="AA455" s="18">
        <v>28.83</v>
      </c>
    </row>
    <row r="456" spans="13:27">
      <c r="M456" s="36" t="s">
        <v>80</v>
      </c>
      <c r="N456" t="s">
        <v>83</v>
      </c>
      <c r="O456" s="30" t="s">
        <v>69</v>
      </c>
      <c r="P456" s="30">
        <v>2</v>
      </c>
      <c r="Q456" s="30">
        <v>2</v>
      </c>
      <c r="R456" s="26">
        <v>15</v>
      </c>
      <c r="S456" s="26">
        <v>2.5459999999999998</v>
      </c>
      <c r="T456" s="26">
        <v>1.5409999999999999</v>
      </c>
      <c r="U456" s="26">
        <v>3.996</v>
      </c>
      <c r="V456" s="26">
        <v>2.7850000000000001</v>
      </c>
      <c r="W456" s="26">
        <v>2.59</v>
      </c>
      <c r="X456" s="26">
        <v>40.520000000000003</v>
      </c>
      <c r="Y456" s="26" t="s">
        <v>47</v>
      </c>
      <c r="Z456" s="26" t="s">
        <v>47</v>
      </c>
      <c r="AA456" s="18">
        <v>37.75</v>
      </c>
    </row>
    <row r="457" spans="13:27">
      <c r="M457" s="36" t="s">
        <v>80</v>
      </c>
      <c r="N457" t="s">
        <v>83</v>
      </c>
      <c r="O457" s="30" t="s">
        <v>69</v>
      </c>
      <c r="P457" s="30">
        <v>2</v>
      </c>
      <c r="Q457" s="30">
        <v>2</v>
      </c>
      <c r="R457" s="26">
        <v>16</v>
      </c>
      <c r="S457" s="26">
        <v>3.49</v>
      </c>
      <c r="T457" s="26">
        <v>2.0470000000000002</v>
      </c>
      <c r="U457" s="26">
        <v>3.9969999999999999</v>
      </c>
      <c r="V457" s="26">
        <v>2.79</v>
      </c>
      <c r="W457" s="26">
        <v>2.4089999999999998</v>
      </c>
      <c r="X457" s="26">
        <v>55.54</v>
      </c>
      <c r="Y457" s="26" t="s">
        <v>47</v>
      </c>
      <c r="Z457" s="26" t="s">
        <v>47</v>
      </c>
      <c r="AA457" s="18">
        <v>50.15</v>
      </c>
    </row>
    <row r="458" spans="13:27">
      <c r="M458" s="36" t="s">
        <v>80</v>
      </c>
      <c r="N458" t="s">
        <v>83</v>
      </c>
      <c r="O458" s="30" t="s">
        <v>69</v>
      </c>
      <c r="P458" s="30">
        <v>2</v>
      </c>
      <c r="Q458" s="30">
        <v>2</v>
      </c>
      <c r="R458" s="26">
        <v>17</v>
      </c>
      <c r="S458" s="26">
        <v>4.7830000000000004</v>
      </c>
      <c r="T458" s="26">
        <v>2.778</v>
      </c>
      <c r="U458" s="26">
        <v>4.0019999999999998</v>
      </c>
      <c r="V458" s="26">
        <v>2.8519999999999999</v>
      </c>
      <c r="W458" s="26">
        <v>2.2759999999999998</v>
      </c>
      <c r="X458" s="26">
        <v>76.13</v>
      </c>
      <c r="Y458" s="26" t="s">
        <v>47</v>
      </c>
      <c r="Z458" s="26" t="s">
        <v>47</v>
      </c>
      <c r="AA458" s="18">
        <v>68.06</v>
      </c>
    </row>
    <row r="459" spans="13:27">
      <c r="M459" s="36" t="s">
        <v>80</v>
      </c>
      <c r="N459" t="s">
        <v>83</v>
      </c>
      <c r="O459" s="30" t="s">
        <v>69</v>
      </c>
      <c r="P459" s="30">
        <v>2</v>
      </c>
      <c r="Q459" s="30">
        <v>2</v>
      </c>
      <c r="R459" s="26">
        <v>18</v>
      </c>
      <c r="S459" s="26">
        <v>6.5570000000000004</v>
      </c>
      <c r="T459" s="26">
        <v>3.8570000000000002</v>
      </c>
      <c r="U459" s="26">
        <v>3.9969999999999999</v>
      </c>
      <c r="V459" s="26">
        <v>2.9809999999999999</v>
      </c>
      <c r="W459" s="26">
        <v>2.1840000000000002</v>
      </c>
      <c r="X459" s="26">
        <v>104.4</v>
      </c>
      <c r="Y459" s="26" t="s">
        <v>47</v>
      </c>
      <c r="Z459" s="26" t="s">
        <v>47</v>
      </c>
      <c r="AA459" s="18">
        <v>94.5</v>
      </c>
    </row>
    <row r="460" spans="13:27">
      <c r="M460" s="36" t="s">
        <v>80</v>
      </c>
      <c r="N460" t="s">
        <v>83</v>
      </c>
      <c r="O460" s="30" t="s">
        <v>69</v>
      </c>
      <c r="P460" s="30">
        <v>2</v>
      </c>
      <c r="Q460" s="30">
        <v>2</v>
      </c>
      <c r="R460" s="26">
        <v>19</v>
      </c>
      <c r="S460" s="26">
        <v>8.9879999999999995</v>
      </c>
      <c r="T460" s="26">
        <v>5.4530000000000003</v>
      </c>
      <c r="U460" s="26">
        <v>3.9969999999999999</v>
      </c>
      <c r="V460" s="26">
        <v>3.1739999999999999</v>
      </c>
      <c r="W460" s="26">
        <v>2.1110000000000002</v>
      </c>
      <c r="X460" s="26">
        <v>143.1</v>
      </c>
      <c r="Y460" s="26" t="s">
        <v>47</v>
      </c>
      <c r="Z460" s="26" t="s">
        <v>47</v>
      </c>
      <c r="AA460" s="18">
        <v>133.6</v>
      </c>
    </row>
    <row r="461" spans="13:27">
      <c r="M461" s="36" t="s">
        <v>80</v>
      </c>
      <c r="N461" t="s">
        <v>83</v>
      </c>
      <c r="O461" s="30" t="s">
        <v>69</v>
      </c>
      <c r="P461" s="28">
        <v>2</v>
      </c>
      <c r="Q461" s="30">
        <v>2</v>
      </c>
      <c r="R461" s="26">
        <v>20</v>
      </c>
      <c r="S461" s="26">
        <v>12.32</v>
      </c>
      <c r="T461" s="26">
        <v>7.7530000000000001</v>
      </c>
      <c r="U461" s="26">
        <v>3.9980000000000002</v>
      </c>
      <c r="V461" s="26">
        <v>3.4020000000000001</v>
      </c>
      <c r="W461" s="26">
        <v>2.0139999999999998</v>
      </c>
      <c r="X461" s="26">
        <v>196.1</v>
      </c>
      <c r="Y461" s="26" t="s">
        <v>47</v>
      </c>
      <c r="Z461" s="26" t="s">
        <v>47</v>
      </c>
      <c r="AA461" s="18">
        <v>190</v>
      </c>
    </row>
    <row r="462" spans="13:27">
      <c r="M462" s="36" t="s">
        <v>80</v>
      </c>
      <c r="N462" t="s">
        <v>83</v>
      </c>
      <c r="O462" s="30" t="s">
        <v>69</v>
      </c>
      <c r="P462" s="30">
        <v>2</v>
      </c>
      <c r="Q462" s="30">
        <v>2</v>
      </c>
      <c r="R462" s="26">
        <v>1</v>
      </c>
      <c r="S462" s="26">
        <v>3.1419999999999997E-2</v>
      </c>
      <c r="T462" s="26">
        <v>1.9519999999999999E-2</v>
      </c>
      <c r="U462" s="26">
        <v>4.0010000000000003</v>
      </c>
      <c r="V462" s="26">
        <v>3.452</v>
      </c>
      <c r="W462" s="26">
        <v>1.8220000000000001</v>
      </c>
      <c r="X462" s="26">
        <v>0.50009999999999999</v>
      </c>
      <c r="Y462" s="26" t="s">
        <v>47</v>
      </c>
      <c r="Z462" s="26" t="s">
        <v>47</v>
      </c>
      <c r="AA462" s="18">
        <v>0.47820000000000001</v>
      </c>
    </row>
    <row r="463" spans="13:27">
      <c r="M463" s="36" t="s">
        <v>80</v>
      </c>
      <c r="N463" t="s">
        <v>83</v>
      </c>
      <c r="O463" s="30" t="s">
        <v>69</v>
      </c>
      <c r="P463" s="30">
        <v>3</v>
      </c>
      <c r="Q463" s="30">
        <v>2</v>
      </c>
      <c r="R463" s="26">
        <v>2</v>
      </c>
      <c r="S463" s="26">
        <v>4.2479999999999997E-2</v>
      </c>
      <c r="T463" s="26">
        <v>3.3709999999999997E-2</v>
      </c>
      <c r="U463" s="26">
        <v>3.9980000000000002</v>
      </c>
      <c r="V463" s="26">
        <v>3.22</v>
      </c>
      <c r="W463" s="26">
        <v>3.8069999999999999</v>
      </c>
      <c r="X463" s="26">
        <v>0.67610000000000003</v>
      </c>
      <c r="Y463" s="26" t="s">
        <v>47</v>
      </c>
      <c r="Z463" s="26" t="s">
        <v>47</v>
      </c>
      <c r="AA463" s="18">
        <v>0.82589999999999997</v>
      </c>
    </row>
    <row r="464" spans="13:27">
      <c r="M464" s="36" t="s">
        <v>80</v>
      </c>
      <c r="N464" t="s">
        <v>83</v>
      </c>
      <c r="O464" s="30" t="s">
        <v>69</v>
      </c>
      <c r="P464" s="30">
        <v>3</v>
      </c>
      <c r="Q464" s="30">
        <v>2</v>
      </c>
      <c r="R464" s="26">
        <v>3</v>
      </c>
      <c r="S464" s="26">
        <v>5.7880000000000001E-2</v>
      </c>
      <c r="T464" s="26">
        <v>4.6339999999999999E-2</v>
      </c>
      <c r="U464" s="26">
        <v>3.9990000000000001</v>
      </c>
      <c r="V464" s="26">
        <v>3.089</v>
      </c>
      <c r="W464" s="26">
        <v>3.9710000000000001</v>
      </c>
      <c r="X464" s="26">
        <v>0.92110000000000003</v>
      </c>
      <c r="Y464" s="26" t="s">
        <v>47</v>
      </c>
      <c r="Z464" s="26" t="s">
        <v>47</v>
      </c>
      <c r="AA464" s="18">
        <v>1.135</v>
      </c>
    </row>
    <row r="465" spans="13:34">
      <c r="M465" s="36" t="s">
        <v>80</v>
      </c>
      <c r="N465" t="s">
        <v>83</v>
      </c>
      <c r="O465" s="30" t="s">
        <v>69</v>
      </c>
      <c r="P465" s="30">
        <v>3</v>
      </c>
      <c r="Q465" s="30">
        <v>2</v>
      </c>
      <c r="R465" s="26">
        <v>4</v>
      </c>
      <c r="S465" s="26">
        <v>7.9280000000000003E-2</v>
      </c>
      <c r="T465" s="26">
        <v>6.2810000000000005E-2</v>
      </c>
      <c r="U465" s="26">
        <v>3.9980000000000002</v>
      </c>
      <c r="V465" s="26">
        <v>3.0289999999999999</v>
      </c>
      <c r="W465" s="26">
        <v>3.95</v>
      </c>
      <c r="X465" s="26">
        <v>1.262</v>
      </c>
      <c r="Y465" s="26" t="s">
        <v>47</v>
      </c>
      <c r="Z465" s="26" t="s">
        <v>47</v>
      </c>
      <c r="AA465" s="18">
        <v>1.5389999999999999</v>
      </c>
    </row>
    <row r="466" spans="13:34">
      <c r="M466" s="36" t="s">
        <v>80</v>
      </c>
      <c r="N466" t="s">
        <v>83</v>
      </c>
      <c r="O466" s="30" t="s">
        <v>69</v>
      </c>
      <c r="P466" s="30">
        <v>3</v>
      </c>
      <c r="Q466" s="30">
        <v>2</v>
      </c>
      <c r="R466" s="26">
        <v>5</v>
      </c>
      <c r="S466" s="26">
        <v>0.1087</v>
      </c>
      <c r="T466" s="26">
        <v>8.5449999999999998E-2</v>
      </c>
      <c r="U466" s="26">
        <v>3.9980000000000002</v>
      </c>
      <c r="V466" s="26">
        <v>2.9929999999999999</v>
      </c>
      <c r="W466" s="26">
        <v>3.931</v>
      </c>
      <c r="X466" s="26">
        <v>1.73</v>
      </c>
      <c r="Y466" s="26" t="s">
        <v>47</v>
      </c>
      <c r="Z466" s="26" t="s">
        <v>47</v>
      </c>
      <c r="AA466" s="18">
        <v>2.0939999999999999</v>
      </c>
      <c r="AH466" s="2"/>
    </row>
    <row r="467" spans="13:34">
      <c r="M467" s="36" t="s">
        <v>80</v>
      </c>
      <c r="N467" t="s">
        <v>83</v>
      </c>
      <c r="O467" s="30" t="s">
        <v>69</v>
      </c>
      <c r="P467" s="30">
        <v>3</v>
      </c>
      <c r="Q467" s="30">
        <v>2</v>
      </c>
      <c r="R467" s="26">
        <v>6</v>
      </c>
      <c r="S467" s="26">
        <v>0.14899999999999999</v>
      </c>
      <c r="T467" s="26">
        <v>0.1163</v>
      </c>
      <c r="U467" s="26">
        <v>3.9969999999999999</v>
      </c>
      <c r="V467" s="26">
        <v>2.9649999999999999</v>
      </c>
      <c r="W467" s="26">
        <v>3.9060000000000001</v>
      </c>
      <c r="X467" s="26">
        <v>2.371</v>
      </c>
      <c r="Y467" s="26" t="s">
        <v>47</v>
      </c>
      <c r="Z467" s="26" t="s">
        <v>47</v>
      </c>
      <c r="AA467" s="18">
        <v>2.8479999999999999</v>
      </c>
    </row>
    <row r="468" spans="13:34">
      <c r="M468" s="36" t="s">
        <v>80</v>
      </c>
      <c r="N468" t="s">
        <v>83</v>
      </c>
      <c r="O468" s="30" t="s">
        <v>69</v>
      </c>
      <c r="P468" s="30">
        <v>3</v>
      </c>
      <c r="Q468" s="30">
        <v>2</v>
      </c>
      <c r="R468" s="26">
        <v>7</v>
      </c>
      <c r="S468" s="26">
        <v>0.20419999999999999</v>
      </c>
      <c r="T468" s="26">
        <v>0.1578</v>
      </c>
      <c r="U468" s="26">
        <v>3.996</v>
      </c>
      <c r="V468" s="26">
        <v>2.9420000000000002</v>
      </c>
      <c r="W468" s="26">
        <v>3.863</v>
      </c>
      <c r="X468" s="26">
        <v>3.25</v>
      </c>
      <c r="Y468" s="26" t="s">
        <v>47</v>
      </c>
      <c r="Z468" s="26" t="s">
        <v>47</v>
      </c>
      <c r="AA468" s="18">
        <v>3.8660000000000001</v>
      </c>
    </row>
    <row r="469" spans="13:34">
      <c r="M469" s="36" t="s">
        <v>80</v>
      </c>
      <c r="N469" t="s">
        <v>83</v>
      </c>
      <c r="O469" s="30" t="s">
        <v>69</v>
      </c>
      <c r="P469" s="30">
        <v>3</v>
      </c>
      <c r="Q469" s="30">
        <v>2</v>
      </c>
      <c r="R469" s="26">
        <v>8</v>
      </c>
      <c r="S469" s="26">
        <v>0.27989999999999998</v>
      </c>
      <c r="T469" s="26">
        <v>0.2132</v>
      </c>
      <c r="U469" s="26">
        <v>3.9950000000000001</v>
      </c>
      <c r="V469" s="26">
        <v>2.9209999999999998</v>
      </c>
      <c r="W469" s="26">
        <v>3.79</v>
      </c>
      <c r="X469" s="26">
        <v>4.4550000000000001</v>
      </c>
      <c r="Y469" s="26" t="s">
        <v>47</v>
      </c>
      <c r="Z469" s="26" t="s">
        <v>47</v>
      </c>
      <c r="AA469" s="18">
        <v>5.2229999999999999</v>
      </c>
    </row>
    <row r="470" spans="13:34">
      <c r="M470" s="36" t="s">
        <v>80</v>
      </c>
      <c r="N470" t="s">
        <v>83</v>
      </c>
      <c r="O470" s="30" t="s">
        <v>69</v>
      </c>
      <c r="P470" s="30">
        <v>3</v>
      </c>
      <c r="Q470" s="30">
        <v>2</v>
      </c>
      <c r="R470" s="26">
        <v>9</v>
      </c>
      <c r="S470" s="26">
        <v>0.38369999999999999</v>
      </c>
      <c r="T470" s="26">
        <v>0.2858</v>
      </c>
      <c r="U470" s="26">
        <v>3.996</v>
      </c>
      <c r="V470" s="26">
        <v>2.9</v>
      </c>
      <c r="W470" s="26">
        <v>3.673</v>
      </c>
      <c r="X470" s="26">
        <v>6.1070000000000002</v>
      </c>
      <c r="Y470" s="26" t="s">
        <v>47</v>
      </c>
      <c r="Z470" s="26" t="s">
        <v>47</v>
      </c>
      <c r="AA470" s="18">
        <v>7.0019999999999998</v>
      </c>
    </row>
    <row r="471" spans="13:34">
      <c r="M471" s="36" t="s">
        <v>80</v>
      </c>
      <c r="N471" t="s">
        <v>83</v>
      </c>
      <c r="O471" s="30" t="s">
        <v>69</v>
      </c>
      <c r="P471" s="30">
        <v>3</v>
      </c>
      <c r="Q471" s="30">
        <v>2</v>
      </c>
      <c r="R471" s="26">
        <v>10</v>
      </c>
      <c r="S471" s="26">
        <v>0.52600000000000002</v>
      </c>
      <c r="T471" s="26">
        <v>0.37969999999999998</v>
      </c>
      <c r="U471" s="26">
        <v>3.996</v>
      </c>
      <c r="V471" s="26">
        <v>2.875</v>
      </c>
      <c r="W471" s="26">
        <v>3.508</v>
      </c>
      <c r="X471" s="26">
        <v>8.3710000000000004</v>
      </c>
      <c r="Y471" s="26" t="s">
        <v>47</v>
      </c>
      <c r="Z471" s="26" t="s">
        <v>47</v>
      </c>
      <c r="AA471" s="18">
        <v>9.3030000000000008</v>
      </c>
    </row>
    <row r="472" spans="13:34">
      <c r="M472" s="36" t="s">
        <v>80</v>
      </c>
      <c r="N472" t="s">
        <v>83</v>
      </c>
      <c r="O472" s="30" t="s">
        <v>69</v>
      </c>
      <c r="P472" s="30">
        <v>3</v>
      </c>
      <c r="Q472" s="30">
        <v>2</v>
      </c>
      <c r="R472" s="26">
        <v>11</v>
      </c>
      <c r="S472" s="26">
        <v>0.72099999999999997</v>
      </c>
      <c r="T472" s="26">
        <v>0.49930000000000002</v>
      </c>
      <c r="U472" s="26">
        <v>3.9950000000000001</v>
      </c>
      <c r="V472" s="26">
        <v>2.8410000000000002</v>
      </c>
      <c r="W472" s="26">
        <v>3.2949999999999999</v>
      </c>
      <c r="X472" s="26">
        <v>11.48</v>
      </c>
      <c r="Y472" s="26" t="s">
        <v>47</v>
      </c>
      <c r="Z472" s="26" t="s">
        <v>47</v>
      </c>
      <c r="AA472" s="18">
        <v>12.23</v>
      </c>
    </row>
    <row r="473" spans="13:34">
      <c r="M473" s="36" t="s">
        <v>80</v>
      </c>
      <c r="N473" t="s">
        <v>83</v>
      </c>
      <c r="O473" s="30" t="s">
        <v>69</v>
      </c>
      <c r="P473" s="30">
        <v>3</v>
      </c>
      <c r="Q473" s="30">
        <v>2</v>
      </c>
      <c r="R473" s="26">
        <v>12</v>
      </c>
      <c r="S473" s="26">
        <v>0.98839999999999995</v>
      </c>
      <c r="T473" s="26">
        <v>0.65149999999999997</v>
      </c>
      <c r="U473" s="26">
        <v>3.9929999999999999</v>
      </c>
      <c r="V473" s="26">
        <v>2.8</v>
      </c>
      <c r="W473" s="26">
        <v>3.0510000000000002</v>
      </c>
      <c r="X473" s="26">
        <v>15.73</v>
      </c>
      <c r="Y473" s="26" t="s">
        <v>47</v>
      </c>
      <c r="Z473" s="26" t="s">
        <v>47</v>
      </c>
      <c r="AA473" s="18">
        <v>15.96</v>
      </c>
    </row>
    <row r="474" spans="13:34">
      <c r="M474" s="36" t="s">
        <v>80</v>
      </c>
      <c r="N474" t="s">
        <v>83</v>
      </c>
      <c r="O474" s="30" t="s">
        <v>69</v>
      </c>
      <c r="P474" s="30">
        <v>3</v>
      </c>
      <c r="Q474" s="30">
        <v>2</v>
      </c>
      <c r="R474" s="26">
        <v>13</v>
      </c>
      <c r="S474" s="26">
        <v>1.355</v>
      </c>
      <c r="T474" s="26">
        <v>0.84650000000000003</v>
      </c>
      <c r="U474" s="26">
        <v>3.992</v>
      </c>
      <c r="V474" s="26">
        <v>2.7509999999999999</v>
      </c>
      <c r="W474" s="26">
        <v>2.8010000000000002</v>
      </c>
      <c r="X474" s="26">
        <v>21.56</v>
      </c>
      <c r="Y474" s="26" t="s">
        <v>47</v>
      </c>
      <c r="Z474" s="26" t="s">
        <v>47</v>
      </c>
      <c r="AA474" s="18">
        <v>20.74</v>
      </c>
    </row>
    <row r="475" spans="13:34">
      <c r="M475" s="36" t="s">
        <v>80</v>
      </c>
      <c r="N475" t="s">
        <v>83</v>
      </c>
      <c r="O475" s="30" t="s">
        <v>69</v>
      </c>
      <c r="P475" s="30">
        <v>3</v>
      </c>
      <c r="Q475" s="30">
        <v>2</v>
      </c>
      <c r="R475" s="26">
        <v>14</v>
      </c>
      <c r="S475" s="26">
        <v>1.857</v>
      </c>
      <c r="T475" s="26">
        <v>1.1000000000000001</v>
      </c>
      <c r="U475" s="26">
        <v>3.99</v>
      </c>
      <c r="V475" s="26">
        <v>2.7029999999999998</v>
      </c>
      <c r="W475" s="26">
        <v>2.5609999999999999</v>
      </c>
      <c r="X475" s="26">
        <v>29.56</v>
      </c>
      <c r="Y475" s="26" t="s">
        <v>47</v>
      </c>
      <c r="Z475" s="26" t="s">
        <v>47</v>
      </c>
      <c r="AA475" s="18">
        <v>26.96</v>
      </c>
    </row>
    <row r="476" spans="13:34">
      <c r="M476" s="36" t="s">
        <v>80</v>
      </c>
      <c r="N476" t="s">
        <v>83</v>
      </c>
      <c r="O476" s="30" t="s">
        <v>69</v>
      </c>
      <c r="P476" s="30">
        <v>3</v>
      </c>
      <c r="Q476" s="30">
        <v>2</v>
      </c>
      <c r="R476" s="26">
        <v>15</v>
      </c>
      <c r="S476" s="26">
        <v>2.5459999999999998</v>
      </c>
      <c r="T476" s="26">
        <v>1.44</v>
      </c>
      <c r="U476" s="26">
        <v>3.9929999999999999</v>
      </c>
      <c r="V476" s="26">
        <v>2.669</v>
      </c>
      <c r="W476" s="26">
        <v>2.3460000000000001</v>
      </c>
      <c r="X476" s="26">
        <v>40.520000000000003</v>
      </c>
      <c r="Y476" s="26" t="s">
        <v>47</v>
      </c>
      <c r="Z476" s="26" t="s">
        <v>47</v>
      </c>
      <c r="AA476" s="18">
        <v>35.28</v>
      </c>
    </row>
    <row r="477" spans="13:34">
      <c r="M477" s="36" t="s">
        <v>80</v>
      </c>
      <c r="N477" t="s">
        <v>83</v>
      </c>
      <c r="O477" s="30" t="s">
        <v>69</v>
      </c>
      <c r="P477" s="30">
        <v>3</v>
      </c>
      <c r="Q477" s="30">
        <v>2</v>
      </c>
      <c r="R477" s="26">
        <v>16</v>
      </c>
      <c r="S477" s="26">
        <v>3.49</v>
      </c>
      <c r="T477" s="26">
        <v>1.913</v>
      </c>
      <c r="U477" s="26">
        <v>3.992</v>
      </c>
      <c r="V477" s="26">
        <v>2.6680000000000001</v>
      </c>
      <c r="W477" s="26">
        <v>2.1779999999999999</v>
      </c>
      <c r="X477" s="26">
        <v>55.54</v>
      </c>
      <c r="Y477" s="26" t="s">
        <v>47</v>
      </c>
      <c r="Z477" s="26" t="s">
        <v>47</v>
      </c>
      <c r="AA477" s="18">
        <v>46.87</v>
      </c>
    </row>
    <row r="478" spans="13:34">
      <c r="M478" s="36" t="s">
        <v>80</v>
      </c>
      <c r="N478" t="s">
        <v>83</v>
      </c>
      <c r="O478" s="30" t="s">
        <v>69</v>
      </c>
      <c r="P478" s="30">
        <v>3</v>
      </c>
      <c r="Q478" s="30">
        <v>2</v>
      </c>
      <c r="R478" s="26">
        <v>17</v>
      </c>
      <c r="S478" s="26">
        <v>4.7830000000000004</v>
      </c>
      <c r="T478" s="26">
        <v>2.59</v>
      </c>
      <c r="U478" s="26">
        <v>3.99</v>
      </c>
      <c r="V478" s="26">
        <v>2.7160000000000002</v>
      </c>
      <c r="W478" s="26">
        <v>2.048</v>
      </c>
      <c r="X478" s="26">
        <v>76.13</v>
      </c>
      <c r="Y478" s="26" t="s">
        <v>47</v>
      </c>
      <c r="Z478" s="26" t="s">
        <v>47</v>
      </c>
      <c r="AA478" s="18">
        <v>63.46</v>
      </c>
    </row>
    <row r="479" spans="13:34">
      <c r="M479" s="36" t="s">
        <v>80</v>
      </c>
      <c r="N479" t="s">
        <v>83</v>
      </c>
      <c r="O479" s="30" t="s">
        <v>69</v>
      </c>
      <c r="P479" s="30">
        <v>3</v>
      </c>
      <c r="Q479" s="30">
        <v>2</v>
      </c>
      <c r="R479" s="26">
        <v>18</v>
      </c>
      <c r="S479" s="26">
        <v>6.5570000000000004</v>
      </c>
      <c r="T479" s="26">
        <v>3.5840000000000001</v>
      </c>
      <c r="U479" s="26">
        <v>3.992</v>
      </c>
      <c r="V479" s="26">
        <v>2.8239999999999998</v>
      </c>
      <c r="W479" s="26">
        <v>1.954</v>
      </c>
      <c r="X479" s="26">
        <v>104.4</v>
      </c>
      <c r="Y479" s="26" t="s">
        <v>47</v>
      </c>
      <c r="Z479" s="26" t="s">
        <v>47</v>
      </c>
      <c r="AA479" s="18">
        <v>87.8</v>
      </c>
    </row>
    <row r="480" spans="13:34">
      <c r="M480" s="36" t="s">
        <v>80</v>
      </c>
      <c r="N480" t="s">
        <v>83</v>
      </c>
      <c r="O480" s="30" t="s">
        <v>69</v>
      </c>
      <c r="P480" s="30">
        <v>3</v>
      </c>
      <c r="Q480" s="30">
        <v>2</v>
      </c>
      <c r="R480" s="26">
        <v>19</v>
      </c>
      <c r="S480" s="26">
        <v>8.9890000000000008</v>
      </c>
      <c r="T480" s="26">
        <v>5.0419999999999998</v>
      </c>
      <c r="U480" s="26">
        <v>3.996</v>
      </c>
      <c r="V480" s="26">
        <v>2.9870000000000001</v>
      </c>
      <c r="W480" s="26">
        <v>1.8720000000000001</v>
      </c>
      <c r="X480" s="26">
        <v>143.1</v>
      </c>
      <c r="Y480" s="26" t="s">
        <v>47</v>
      </c>
      <c r="Z480" s="26" t="s">
        <v>47</v>
      </c>
      <c r="AA480" s="18">
        <v>123.5</v>
      </c>
    </row>
    <row r="481" spans="13:30">
      <c r="M481" s="37" t="s">
        <v>80</v>
      </c>
      <c r="N481" t="s">
        <v>83</v>
      </c>
      <c r="O481" s="28" t="s">
        <v>69</v>
      </c>
      <c r="P481" s="28">
        <v>3</v>
      </c>
      <c r="Q481" s="28">
        <v>2</v>
      </c>
      <c r="R481" s="28">
        <v>20</v>
      </c>
      <c r="S481" s="28">
        <v>12.32</v>
      </c>
      <c r="T481" s="28">
        <v>7.1310000000000002</v>
      </c>
      <c r="U481" s="28">
        <v>3.9929999999999999</v>
      </c>
      <c r="V481" s="28">
        <v>3.177</v>
      </c>
      <c r="W481" s="28">
        <v>1.7689999999999999</v>
      </c>
      <c r="X481" s="28">
        <v>196.1</v>
      </c>
      <c r="Y481" s="28" t="s">
        <v>47</v>
      </c>
      <c r="Z481" s="28" t="s">
        <v>47</v>
      </c>
      <c r="AA481" s="19">
        <v>174.7</v>
      </c>
      <c r="AB481" s="19"/>
      <c r="AC481" s="13"/>
      <c r="AD481" s="13"/>
    </row>
    <row r="482" spans="13:30">
      <c r="M482" s="33" t="s">
        <v>81</v>
      </c>
      <c r="N482" t="s">
        <v>83</v>
      </c>
      <c r="O482" s="30" t="s">
        <v>69</v>
      </c>
      <c r="P482" s="30">
        <v>1</v>
      </c>
      <c r="Q482" s="30">
        <v>1</v>
      </c>
      <c r="R482" s="26">
        <v>1</v>
      </c>
      <c r="S482" s="26">
        <v>0.99950000000000006</v>
      </c>
      <c r="T482" s="26">
        <v>31.17</v>
      </c>
      <c r="U482" s="26">
        <v>3.7829999999999999</v>
      </c>
      <c r="V482" s="26" t="s">
        <v>47</v>
      </c>
      <c r="W482" s="26" t="s">
        <v>47</v>
      </c>
      <c r="X482" s="26">
        <v>151.19999999999999</v>
      </c>
      <c r="Y482" s="26">
        <v>31.19</v>
      </c>
      <c r="Z482" s="26">
        <v>0.38200000000000001</v>
      </c>
      <c r="AA482" s="18">
        <v>763.8</v>
      </c>
    </row>
    <row r="483" spans="13:30">
      <c r="M483" s="33" t="s">
        <v>81</v>
      </c>
      <c r="N483" t="s">
        <v>83</v>
      </c>
      <c r="O483" s="30" t="s">
        <v>69</v>
      </c>
      <c r="P483" s="30">
        <v>1</v>
      </c>
      <c r="Q483" s="30">
        <v>1</v>
      </c>
      <c r="R483" s="26">
        <v>2</v>
      </c>
      <c r="S483" s="26">
        <v>1.37</v>
      </c>
      <c r="T483" s="26">
        <v>34.79</v>
      </c>
      <c r="U483" s="26">
        <v>3.782</v>
      </c>
      <c r="V483" s="26" t="s">
        <v>47</v>
      </c>
      <c r="W483" s="26" t="s">
        <v>47</v>
      </c>
      <c r="X483" s="26">
        <v>405.9</v>
      </c>
      <c r="Y483" s="26">
        <v>25.39</v>
      </c>
      <c r="Z483" s="26">
        <v>0.52359999999999995</v>
      </c>
      <c r="AA483" s="18">
        <v>852.3</v>
      </c>
    </row>
    <row r="484" spans="13:30">
      <c r="M484" s="33" t="s">
        <v>81</v>
      </c>
      <c r="N484" t="s">
        <v>83</v>
      </c>
      <c r="O484" s="30" t="s">
        <v>69</v>
      </c>
      <c r="P484" s="30">
        <v>1</v>
      </c>
      <c r="Q484" s="30">
        <v>1</v>
      </c>
      <c r="R484" s="26">
        <v>3</v>
      </c>
      <c r="S484" s="26">
        <v>1.8779999999999999</v>
      </c>
      <c r="T484" s="26">
        <v>39.020000000000003</v>
      </c>
      <c r="U484" s="26">
        <v>3.78</v>
      </c>
      <c r="V484" s="26" t="s">
        <v>47</v>
      </c>
      <c r="W484" s="26" t="s">
        <v>47</v>
      </c>
      <c r="X484" s="26">
        <v>755</v>
      </c>
      <c r="Y484" s="26">
        <v>20.78</v>
      </c>
      <c r="Z484" s="26">
        <v>0.7177</v>
      </c>
      <c r="AA484" s="18">
        <v>956.1</v>
      </c>
    </row>
    <row r="485" spans="13:30">
      <c r="M485" s="33" t="s">
        <v>81</v>
      </c>
      <c r="N485" t="s">
        <v>83</v>
      </c>
      <c r="O485" s="30" t="s">
        <v>69</v>
      </c>
      <c r="P485" s="30">
        <v>1</v>
      </c>
      <c r="Q485" s="30">
        <v>1</v>
      </c>
      <c r="R485" s="26">
        <v>4</v>
      </c>
      <c r="S485" s="26">
        <v>2.5750000000000002</v>
      </c>
      <c r="T485" s="26">
        <v>44.57</v>
      </c>
      <c r="U485" s="26">
        <v>3.7789999999999999</v>
      </c>
      <c r="V485" s="26" t="s">
        <v>47</v>
      </c>
      <c r="W485" s="26" t="s">
        <v>47</v>
      </c>
      <c r="X485" s="27">
        <v>1233</v>
      </c>
      <c r="Y485" s="26">
        <v>17.309999999999999</v>
      </c>
      <c r="Z485" s="26">
        <v>0.98419999999999996</v>
      </c>
      <c r="AA485" s="21">
        <v>1092</v>
      </c>
    </row>
    <row r="486" spans="13:30">
      <c r="M486" s="33" t="s">
        <v>81</v>
      </c>
      <c r="N486" t="s">
        <v>83</v>
      </c>
      <c r="O486" s="30" t="s">
        <v>69</v>
      </c>
      <c r="P486" s="30">
        <v>1</v>
      </c>
      <c r="Q486" s="30">
        <v>1</v>
      </c>
      <c r="R486" s="26">
        <v>5</v>
      </c>
      <c r="S486" s="26">
        <v>3.53</v>
      </c>
      <c r="T486" s="26">
        <v>51.16</v>
      </c>
      <c r="U486" s="26">
        <v>3.7810000000000001</v>
      </c>
      <c r="V486" s="26" t="s">
        <v>47</v>
      </c>
      <c r="W486" s="26" t="s">
        <v>47</v>
      </c>
      <c r="X486" s="27">
        <v>1889</v>
      </c>
      <c r="Y486" s="26">
        <v>14.49</v>
      </c>
      <c r="Z486" s="26">
        <v>1.349</v>
      </c>
      <c r="AA486" s="21">
        <v>1254</v>
      </c>
    </row>
    <row r="487" spans="13:30">
      <c r="M487" s="33" t="s">
        <v>81</v>
      </c>
      <c r="N487" t="s">
        <v>83</v>
      </c>
      <c r="O487" s="30" t="s">
        <v>69</v>
      </c>
      <c r="P487" s="30">
        <v>1</v>
      </c>
      <c r="Q487" s="30">
        <v>1</v>
      </c>
      <c r="R487" s="26">
        <v>6</v>
      </c>
      <c r="S487" s="26">
        <v>4.84</v>
      </c>
      <c r="T487" s="26">
        <v>60.97</v>
      </c>
      <c r="U487" s="26">
        <v>3.7810000000000001</v>
      </c>
      <c r="V487" s="26" t="s">
        <v>47</v>
      </c>
      <c r="W487" s="26" t="s">
        <v>47</v>
      </c>
      <c r="X487" s="27">
        <v>2788</v>
      </c>
      <c r="Y487" s="26">
        <v>12.6</v>
      </c>
      <c r="Z487" s="26">
        <v>1.85</v>
      </c>
      <c r="AA487" s="21">
        <v>1494</v>
      </c>
    </row>
    <row r="488" spans="13:30">
      <c r="M488" s="33" t="s">
        <v>81</v>
      </c>
      <c r="N488" t="s">
        <v>83</v>
      </c>
      <c r="O488" s="30" t="s">
        <v>69</v>
      </c>
      <c r="P488" s="30">
        <v>1</v>
      </c>
      <c r="Q488" s="30">
        <v>1</v>
      </c>
      <c r="R488" s="26">
        <v>7</v>
      </c>
      <c r="S488" s="26">
        <v>6.633</v>
      </c>
      <c r="T488" s="26">
        <v>73.31</v>
      </c>
      <c r="U488" s="26">
        <v>3.7759999999999998</v>
      </c>
      <c r="V488" s="26" t="s">
        <v>47</v>
      </c>
      <c r="W488" s="26" t="s">
        <v>47</v>
      </c>
      <c r="X488" s="27">
        <v>4019</v>
      </c>
      <c r="Y488" s="26">
        <v>11.05</v>
      </c>
      <c r="Z488" s="26">
        <v>2.5350000000000001</v>
      </c>
      <c r="AA488" s="21">
        <v>1796</v>
      </c>
    </row>
    <row r="489" spans="13:30">
      <c r="M489" s="33" t="s">
        <v>81</v>
      </c>
      <c r="N489" t="s">
        <v>83</v>
      </c>
      <c r="O489" s="30" t="s">
        <v>69</v>
      </c>
      <c r="P489" s="30">
        <v>1</v>
      </c>
      <c r="Q489" s="30">
        <v>1</v>
      </c>
      <c r="R489" s="26">
        <v>8</v>
      </c>
      <c r="S489" s="26">
        <v>9.0950000000000006</v>
      </c>
      <c r="T489" s="26">
        <v>88.27</v>
      </c>
      <c r="U489" s="26">
        <v>3.778</v>
      </c>
      <c r="V489" s="26" t="s">
        <v>47</v>
      </c>
      <c r="W489" s="26" t="s">
        <v>47</v>
      </c>
      <c r="X489" s="27">
        <v>5707</v>
      </c>
      <c r="Y489" s="26">
        <v>9.7050000000000001</v>
      </c>
      <c r="Z489" s="26">
        <v>3.476</v>
      </c>
      <c r="AA489" s="21">
        <v>2163</v>
      </c>
    </row>
    <row r="490" spans="13:30">
      <c r="M490" s="33" t="s">
        <v>81</v>
      </c>
      <c r="N490" t="s">
        <v>83</v>
      </c>
      <c r="O490" s="30" t="s">
        <v>69</v>
      </c>
      <c r="P490" s="30">
        <v>1</v>
      </c>
      <c r="Q490" s="30">
        <v>1</v>
      </c>
      <c r="R490" s="26">
        <v>9</v>
      </c>
      <c r="S490" s="26">
        <v>12.47</v>
      </c>
      <c r="T490" s="26">
        <v>107</v>
      </c>
      <c r="U490" s="26">
        <v>3.7829999999999999</v>
      </c>
      <c r="V490" s="26" t="s">
        <v>47</v>
      </c>
      <c r="W490" s="26" t="s">
        <v>47</v>
      </c>
      <c r="X490" s="27">
        <v>8021</v>
      </c>
      <c r="Y490" s="26">
        <v>8.5779999999999994</v>
      </c>
      <c r="Z490" s="26">
        <v>4.7649999999999997</v>
      </c>
      <c r="AA490" s="21">
        <v>2621</v>
      </c>
    </row>
    <row r="491" spans="13:30">
      <c r="M491" s="33" t="s">
        <v>81</v>
      </c>
      <c r="N491" t="s">
        <v>83</v>
      </c>
      <c r="O491" s="30" t="s">
        <v>69</v>
      </c>
      <c r="P491" s="30">
        <v>1</v>
      </c>
      <c r="Q491" s="30">
        <v>1</v>
      </c>
      <c r="R491" s="26">
        <v>10</v>
      </c>
      <c r="S491" s="26">
        <v>17.09</v>
      </c>
      <c r="T491" s="26">
        <v>130.30000000000001</v>
      </c>
      <c r="U491" s="26">
        <v>3.7839999999999998</v>
      </c>
      <c r="V491" s="26" t="s">
        <v>47</v>
      </c>
      <c r="W491" s="26" t="s">
        <v>47</v>
      </c>
      <c r="X491" s="27">
        <v>11190</v>
      </c>
      <c r="Y491" s="26">
        <v>7.6210000000000004</v>
      </c>
      <c r="Z491" s="26">
        <v>6.532</v>
      </c>
      <c r="AA491" s="21">
        <v>3191</v>
      </c>
    </row>
    <row r="492" spans="13:30">
      <c r="M492" s="33" t="s">
        <v>81</v>
      </c>
      <c r="N492" t="s">
        <v>83</v>
      </c>
      <c r="O492" s="30" t="s">
        <v>69</v>
      </c>
      <c r="P492" s="30">
        <v>1</v>
      </c>
      <c r="Q492" s="30">
        <v>1</v>
      </c>
      <c r="R492" s="26">
        <v>11</v>
      </c>
      <c r="S492" s="26">
        <v>23.43</v>
      </c>
      <c r="T492" s="26">
        <v>158.9</v>
      </c>
      <c r="U492" s="26">
        <v>3.7789999999999999</v>
      </c>
      <c r="V492" s="26" t="s">
        <v>47</v>
      </c>
      <c r="W492" s="26" t="s">
        <v>47</v>
      </c>
      <c r="X492" s="27">
        <v>15540</v>
      </c>
      <c r="Y492" s="26">
        <v>6.78</v>
      </c>
      <c r="Z492" s="26">
        <v>8.9559999999999995</v>
      </c>
      <c r="AA492" s="21">
        <v>3893</v>
      </c>
    </row>
    <row r="493" spans="13:30">
      <c r="M493" s="33" t="s">
        <v>81</v>
      </c>
      <c r="N493" t="s">
        <v>83</v>
      </c>
      <c r="O493" s="30" t="s">
        <v>69</v>
      </c>
      <c r="P493" s="30">
        <v>1</v>
      </c>
      <c r="Q493" s="30">
        <v>1</v>
      </c>
      <c r="R493" s="26">
        <v>12</v>
      </c>
      <c r="S493" s="26">
        <v>32.119999999999997</v>
      </c>
      <c r="T493" s="26">
        <v>191.2</v>
      </c>
      <c r="U493" s="26">
        <v>3.7789999999999999</v>
      </c>
      <c r="V493" s="26" t="s">
        <v>47</v>
      </c>
      <c r="W493" s="26" t="s">
        <v>47</v>
      </c>
      <c r="X493" s="27">
        <v>21500</v>
      </c>
      <c r="Y493" s="26">
        <v>5.9509999999999996</v>
      </c>
      <c r="Z493" s="26">
        <v>12.28</v>
      </c>
      <c r="AA493" s="21">
        <v>4684</v>
      </c>
    </row>
    <row r="494" spans="13:30">
      <c r="M494" s="33" t="s">
        <v>81</v>
      </c>
      <c r="N494" t="s">
        <v>83</v>
      </c>
      <c r="O494" s="30" t="s">
        <v>69</v>
      </c>
      <c r="P494" s="30">
        <v>1</v>
      </c>
      <c r="Q494" s="30">
        <v>1</v>
      </c>
      <c r="R494" s="26">
        <v>13</v>
      </c>
      <c r="S494" s="26">
        <v>44.04</v>
      </c>
      <c r="T494" s="26">
        <v>226.1</v>
      </c>
      <c r="U494" s="26">
        <v>3.7879999999999998</v>
      </c>
      <c r="V494" s="26" t="s">
        <v>47</v>
      </c>
      <c r="W494" s="26" t="s">
        <v>47</v>
      </c>
      <c r="X494" s="27">
        <v>29670</v>
      </c>
      <c r="Y494" s="26">
        <v>5.1340000000000003</v>
      </c>
      <c r="Z494" s="26">
        <v>16.829999999999998</v>
      </c>
      <c r="AA494" s="21">
        <v>5539</v>
      </c>
    </row>
    <row r="495" spans="13:30">
      <c r="M495" s="33" t="s">
        <v>81</v>
      </c>
      <c r="N495" t="s">
        <v>83</v>
      </c>
      <c r="O495" s="30" t="s">
        <v>69</v>
      </c>
      <c r="P495" s="30">
        <v>1</v>
      </c>
      <c r="Q495" s="30">
        <v>1</v>
      </c>
      <c r="R495" s="26">
        <v>14</v>
      </c>
      <c r="S495" s="26">
        <v>60.37</v>
      </c>
      <c r="T495" s="26">
        <v>259</v>
      </c>
      <c r="U495" s="26">
        <v>3.7890000000000001</v>
      </c>
      <c r="V495" s="26" t="s">
        <v>47</v>
      </c>
      <c r="W495" s="26" t="s">
        <v>47</v>
      </c>
      <c r="X495" s="27">
        <v>40880</v>
      </c>
      <c r="Y495" s="26">
        <v>4.29</v>
      </c>
      <c r="Z495" s="26">
        <v>23.07</v>
      </c>
      <c r="AA495" s="21">
        <v>6346</v>
      </c>
    </row>
    <row r="496" spans="13:30">
      <c r="M496" s="33" t="s">
        <v>81</v>
      </c>
      <c r="N496" t="s">
        <v>83</v>
      </c>
      <c r="O496" s="30" t="s">
        <v>69</v>
      </c>
      <c r="P496" s="30">
        <v>1</v>
      </c>
      <c r="Q496" s="30">
        <v>1</v>
      </c>
      <c r="R496" s="26">
        <v>15</v>
      </c>
      <c r="S496" s="26">
        <v>82.76</v>
      </c>
      <c r="T496" s="26">
        <v>288.5</v>
      </c>
      <c r="U496" s="26">
        <v>3.7930000000000001</v>
      </c>
      <c r="V496" s="26" t="s">
        <v>47</v>
      </c>
      <c r="W496" s="26" t="s">
        <v>47</v>
      </c>
      <c r="X496" s="27">
        <v>56250</v>
      </c>
      <c r="Y496" s="26">
        <v>3.4860000000000002</v>
      </c>
      <c r="Z496" s="26">
        <v>31.63</v>
      </c>
      <c r="AA496" s="21">
        <v>7069</v>
      </c>
    </row>
    <row r="497" spans="13:27">
      <c r="M497" s="33" t="s">
        <v>81</v>
      </c>
      <c r="N497" t="s">
        <v>83</v>
      </c>
      <c r="O497" s="30" t="s">
        <v>69</v>
      </c>
      <c r="P497" s="30">
        <v>1</v>
      </c>
      <c r="Q497" s="30">
        <v>1</v>
      </c>
      <c r="R497" s="26">
        <v>16</v>
      </c>
      <c r="S497" s="26">
        <v>113.4</v>
      </c>
      <c r="T497" s="26">
        <v>312.60000000000002</v>
      </c>
      <c r="U497" s="26">
        <v>3.7970000000000002</v>
      </c>
      <c r="V497" s="26" t="s">
        <v>47</v>
      </c>
      <c r="W497" s="26" t="s">
        <v>47</v>
      </c>
      <c r="X497" s="27">
        <v>77310</v>
      </c>
      <c r="Y497" s="26">
        <v>2.7559999999999998</v>
      </c>
      <c r="Z497" s="26">
        <v>43.36</v>
      </c>
      <c r="AA497" s="21">
        <v>7660</v>
      </c>
    </row>
    <row r="498" spans="13:27">
      <c r="M498" s="33" t="s">
        <v>81</v>
      </c>
      <c r="N498" t="s">
        <v>83</v>
      </c>
      <c r="O498" s="30" t="s">
        <v>69</v>
      </c>
      <c r="P498" s="30">
        <v>1</v>
      </c>
      <c r="Q498" s="30">
        <v>1</v>
      </c>
      <c r="R498" s="26">
        <v>17</v>
      </c>
      <c r="S498" s="26">
        <v>155.5</v>
      </c>
      <c r="T498" s="26">
        <v>330.1</v>
      </c>
      <c r="U498" s="26">
        <v>3.8</v>
      </c>
      <c r="V498" s="26" t="s">
        <v>47</v>
      </c>
      <c r="W498" s="26" t="s">
        <v>47</v>
      </c>
      <c r="X498" s="27">
        <v>106200</v>
      </c>
      <c r="Y498" s="26">
        <v>2.1230000000000002</v>
      </c>
      <c r="Z498" s="26">
        <v>59.44</v>
      </c>
      <c r="AA498" s="21">
        <v>8089</v>
      </c>
    </row>
    <row r="499" spans="13:27">
      <c r="M499" s="33" t="s">
        <v>81</v>
      </c>
      <c r="N499" t="s">
        <v>83</v>
      </c>
      <c r="O499" s="30" t="s">
        <v>69</v>
      </c>
      <c r="P499" s="30">
        <v>1</v>
      </c>
      <c r="Q499" s="30">
        <v>1</v>
      </c>
      <c r="R499" s="26">
        <v>18</v>
      </c>
      <c r="S499" s="26">
        <v>213.1</v>
      </c>
      <c r="T499" s="26">
        <v>341.3</v>
      </c>
      <c r="U499" s="26">
        <v>3.8</v>
      </c>
      <c r="V499" s="26" t="s">
        <v>47</v>
      </c>
      <c r="W499" s="26" t="s">
        <v>47</v>
      </c>
      <c r="X499" s="27">
        <v>145800</v>
      </c>
      <c r="Y499" s="26">
        <v>1.601</v>
      </c>
      <c r="Z499" s="26">
        <v>81.459999999999994</v>
      </c>
      <c r="AA499" s="21">
        <v>8363</v>
      </c>
    </row>
    <row r="500" spans="13:27">
      <c r="M500" s="33" t="s">
        <v>81</v>
      </c>
      <c r="N500" t="s">
        <v>83</v>
      </c>
      <c r="O500" s="30" t="s">
        <v>69</v>
      </c>
      <c r="P500" s="30">
        <v>1</v>
      </c>
      <c r="Q500" s="30">
        <v>1</v>
      </c>
      <c r="R500" s="26">
        <v>19</v>
      </c>
      <c r="S500" s="26">
        <v>292.10000000000002</v>
      </c>
      <c r="T500" s="26">
        <v>346</v>
      </c>
      <c r="U500" s="26">
        <v>3.8050000000000002</v>
      </c>
      <c r="V500" s="26" t="s">
        <v>47</v>
      </c>
      <c r="W500" s="26" t="s">
        <v>47</v>
      </c>
      <c r="X500" s="27">
        <v>200100</v>
      </c>
      <c r="Y500" s="26">
        <v>1.1839999999999999</v>
      </c>
      <c r="Z500" s="26">
        <v>111.7</v>
      </c>
      <c r="AA500" s="21">
        <v>8478</v>
      </c>
    </row>
    <row r="501" spans="13:27">
      <c r="M501" s="33" t="s">
        <v>81</v>
      </c>
      <c r="N501" t="s">
        <v>83</v>
      </c>
      <c r="O501" s="30" t="s">
        <v>69</v>
      </c>
      <c r="P501" s="28">
        <v>1</v>
      </c>
      <c r="Q501" s="28">
        <v>1</v>
      </c>
      <c r="R501" s="26">
        <v>20</v>
      </c>
      <c r="S501" s="26">
        <v>400.4</v>
      </c>
      <c r="T501" s="26">
        <v>347.8</v>
      </c>
      <c r="U501" s="26">
        <v>3.8109999999999999</v>
      </c>
      <c r="V501" s="26" t="s">
        <v>47</v>
      </c>
      <c r="W501" s="26" t="s">
        <v>47</v>
      </c>
      <c r="X501" s="27">
        <v>274500</v>
      </c>
      <c r="Y501" s="26">
        <v>0.86860000000000004</v>
      </c>
      <c r="Z501" s="26">
        <v>153</v>
      </c>
      <c r="AA501" s="21">
        <v>8521</v>
      </c>
    </row>
    <row r="502" spans="13:27">
      <c r="M502" s="33" t="s">
        <v>81</v>
      </c>
      <c r="N502" t="s">
        <v>83</v>
      </c>
      <c r="O502" s="30" t="s">
        <v>69</v>
      </c>
      <c r="P502" s="30">
        <v>2</v>
      </c>
      <c r="Q502" s="30">
        <v>1</v>
      </c>
      <c r="R502" s="26">
        <v>1</v>
      </c>
      <c r="S502" s="26">
        <v>0.99419999999999997</v>
      </c>
      <c r="T502" s="26">
        <v>10.87</v>
      </c>
      <c r="U502" s="26">
        <v>3.9529999999999998</v>
      </c>
      <c r="V502" s="26" t="s">
        <v>47</v>
      </c>
      <c r="W502" s="26" t="s">
        <v>47</v>
      </c>
      <c r="X502" s="26">
        <v>148.19999999999999</v>
      </c>
      <c r="Y502" s="26">
        <v>10.93</v>
      </c>
      <c r="Z502" s="26">
        <v>0.37990000000000002</v>
      </c>
      <c r="AA502" s="18">
        <v>266.3</v>
      </c>
    </row>
    <row r="503" spans="13:27">
      <c r="M503" s="33" t="s">
        <v>81</v>
      </c>
      <c r="N503" t="s">
        <v>83</v>
      </c>
      <c r="O503" s="30" t="s">
        <v>69</v>
      </c>
      <c r="P503" s="30">
        <v>2</v>
      </c>
      <c r="Q503" s="30">
        <v>1</v>
      </c>
      <c r="R503" s="26">
        <v>2</v>
      </c>
      <c r="S503" s="26">
        <v>1.369</v>
      </c>
      <c r="T503" s="26">
        <v>15.47</v>
      </c>
      <c r="U503" s="26">
        <v>3.956</v>
      </c>
      <c r="V503" s="26" t="s">
        <v>47</v>
      </c>
      <c r="W503" s="26" t="s">
        <v>47</v>
      </c>
      <c r="X503" s="26">
        <v>402.3</v>
      </c>
      <c r="Y503" s="26">
        <v>11.3</v>
      </c>
      <c r="Z503" s="26">
        <v>0.52310000000000001</v>
      </c>
      <c r="AA503" s="18">
        <v>379</v>
      </c>
    </row>
    <row r="504" spans="13:27">
      <c r="M504" s="33" t="s">
        <v>81</v>
      </c>
      <c r="N504" t="s">
        <v>83</v>
      </c>
      <c r="O504" s="30" t="s">
        <v>69</v>
      </c>
      <c r="P504" s="30">
        <v>2</v>
      </c>
      <c r="Q504" s="30">
        <v>1</v>
      </c>
      <c r="R504" s="26">
        <v>3</v>
      </c>
      <c r="S504" s="26">
        <v>1.8779999999999999</v>
      </c>
      <c r="T504" s="26">
        <v>17.73</v>
      </c>
      <c r="U504" s="26">
        <v>3.9569999999999999</v>
      </c>
      <c r="V504" s="26" t="s">
        <v>47</v>
      </c>
      <c r="W504" s="26" t="s">
        <v>47</v>
      </c>
      <c r="X504" s="26">
        <v>751.4</v>
      </c>
      <c r="Y504" s="26">
        <v>9.44</v>
      </c>
      <c r="Z504" s="26">
        <v>0.71789999999999998</v>
      </c>
      <c r="AA504" s="18">
        <v>434.5</v>
      </c>
    </row>
    <row r="505" spans="13:27">
      <c r="M505" s="33" t="s">
        <v>81</v>
      </c>
      <c r="N505" t="s">
        <v>83</v>
      </c>
      <c r="O505" s="30" t="s">
        <v>69</v>
      </c>
      <c r="P505" s="30">
        <v>2</v>
      </c>
      <c r="Q505" s="30">
        <v>1</v>
      </c>
      <c r="R505" s="26">
        <v>4</v>
      </c>
      <c r="S505" s="26">
        <v>2.5750000000000002</v>
      </c>
      <c r="T505" s="26">
        <v>19.399999999999999</v>
      </c>
      <c r="U505" s="26">
        <v>3.9540000000000002</v>
      </c>
      <c r="V505" s="26" t="s">
        <v>47</v>
      </c>
      <c r="W505" s="26" t="s">
        <v>47</v>
      </c>
      <c r="X505" s="27">
        <v>1230</v>
      </c>
      <c r="Y505" s="26">
        <v>7.532</v>
      </c>
      <c r="Z505" s="26">
        <v>0.98409999999999997</v>
      </c>
      <c r="AA505" s="18">
        <v>475.3</v>
      </c>
    </row>
    <row r="506" spans="13:27">
      <c r="M506" s="33" t="s">
        <v>81</v>
      </c>
      <c r="N506" t="s">
        <v>83</v>
      </c>
      <c r="O506" s="30" t="s">
        <v>69</v>
      </c>
      <c r="P506" s="30">
        <v>2</v>
      </c>
      <c r="Q506" s="30">
        <v>1</v>
      </c>
      <c r="R506" s="26">
        <v>5</v>
      </c>
      <c r="S506" s="26">
        <v>3.53</v>
      </c>
      <c r="T506" s="26">
        <v>21.19</v>
      </c>
      <c r="U506" s="26">
        <v>3.956</v>
      </c>
      <c r="V506" s="26" t="s">
        <v>47</v>
      </c>
      <c r="W506" s="26" t="s">
        <v>47</v>
      </c>
      <c r="X506" s="27">
        <v>1886</v>
      </c>
      <c r="Y506" s="26">
        <v>6.0030000000000001</v>
      </c>
      <c r="Z506" s="26">
        <v>1.349</v>
      </c>
      <c r="AA506" s="18">
        <v>519.20000000000005</v>
      </c>
    </row>
    <row r="507" spans="13:27">
      <c r="M507" s="33" t="s">
        <v>81</v>
      </c>
      <c r="N507" t="s">
        <v>83</v>
      </c>
      <c r="O507" s="30" t="s">
        <v>69</v>
      </c>
      <c r="P507" s="30">
        <v>2</v>
      </c>
      <c r="Q507" s="30">
        <v>1</v>
      </c>
      <c r="R507" s="26">
        <v>6</v>
      </c>
      <c r="S507" s="26">
        <v>4.8390000000000004</v>
      </c>
      <c r="T507" s="26">
        <v>22.85</v>
      </c>
      <c r="U507" s="26">
        <v>3.956</v>
      </c>
      <c r="V507" s="26" t="s">
        <v>47</v>
      </c>
      <c r="W507" s="26" t="s">
        <v>47</v>
      </c>
      <c r="X507" s="27">
        <v>2786</v>
      </c>
      <c r="Y507" s="26">
        <v>4.7229999999999999</v>
      </c>
      <c r="Z507" s="26">
        <v>1.849</v>
      </c>
      <c r="AA507" s="18">
        <v>559.9</v>
      </c>
    </row>
    <row r="508" spans="13:27">
      <c r="M508" s="33" t="s">
        <v>81</v>
      </c>
      <c r="N508" t="s">
        <v>83</v>
      </c>
      <c r="O508" s="30" t="s">
        <v>69</v>
      </c>
      <c r="P508" s="30">
        <v>2</v>
      </c>
      <c r="Q508" s="30">
        <v>1</v>
      </c>
      <c r="R508" s="26">
        <v>7</v>
      </c>
      <c r="S508" s="26">
        <v>6.633</v>
      </c>
      <c r="T508" s="26">
        <v>24.74</v>
      </c>
      <c r="U508" s="26">
        <v>3.9550000000000001</v>
      </c>
      <c r="V508" s="26" t="s">
        <v>47</v>
      </c>
      <c r="W508" s="26" t="s">
        <v>47</v>
      </c>
      <c r="X508" s="27">
        <v>4020</v>
      </c>
      <c r="Y508" s="26">
        <v>3.7290000000000001</v>
      </c>
      <c r="Z508" s="26">
        <v>2.5350000000000001</v>
      </c>
      <c r="AA508" s="18">
        <v>606.1</v>
      </c>
    </row>
    <row r="509" spans="13:27">
      <c r="M509" s="33" t="s">
        <v>81</v>
      </c>
      <c r="N509" t="s">
        <v>83</v>
      </c>
      <c r="O509" s="30" t="s">
        <v>69</v>
      </c>
      <c r="P509" s="30">
        <v>2</v>
      </c>
      <c r="Q509" s="30">
        <v>1</v>
      </c>
      <c r="R509" s="26">
        <v>8</v>
      </c>
      <c r="S509" s="26">
        <v>9.0909999999999993</v>
      </c>
      <c r="T509" s="26">
        <v>27</v>
      </c>
      <c r="U509" s="26">
        <v>3.96</v>
      </c>
      <c r="V509" s="26" t="s">
        <v>47</v>
      </c>
      <c r="W509" s="26" t="s">
        <v>47</v>
      </c>
      <c r="X509" s="27">
        <v>5710</v>
      </c>
      <c r="Y509" s="26">
        <v>2.97</v>
      </c>
      <c r="Z509" s="26">
        <v>3.4740000000000002</v>
      </c>
      <c r="AA509" s="18">
        <v>661.6</v>
      </c>
    </row>
    <row r="510" spans="13:27">
      <c r="M510" s="33" t="s">
        <v>81</v>
      </c>
      <c r="N510" t="s">
        <v>83</v>
      </c>
      <c r="O510" s="30" t="s">
        <v>69</v>
      </c>
      <c r="P510" s="30">
        <v>2</v>
      </c>
      <c r="Q510" s="30">
        <v>1</v>
      </c>
      <c r="R510" s="26">
        <v>9</v>
      </c>
      <c r="S510" s="26">
        <v>12.46</v>
      </c>
      <c r="T510" s="26">
        <v>29.78</v>
      </c>
      <c r="U510" s="26">
        <v>3.9590000000000001</v>
      </c>
      <c r="V510" s="26" t="s">
        <v>47</v>
      </c>
      <c r="W510" s="26" t="s">
        <v>47</v>
      </c>
      <c r="X510" s="27">
        <v>8027</v>
      </c>
      <c r="Y510" s="26">
        <v>2.3889999999999998</v>
      </c>
      <c r="Z510" s="26">
        <v>4.7619999999999996</v>
      </c>
      <c r="AA510" s="18">
        <v>729.6</v>
      </c>
    </row>
    <row r="511" spans="13:27">
      <c r="M511" s="33" t="s">
        <v>81</v>
      </c>
      <c r="N511" t="s">
        <v>83</v>
      </c>
      <c r="O511" s="30" t="s">
        <v>69</v>
      </c>
      <c r="P511" s="30">
        <v>2</v>
      </c>
      <c r="Q511" s="30">
        <v>1</v>
      </c>
      <c r="R511" s="26">
        <v>10</v>
      </c>
      <c r="S511" s="26">
        <v>17.079999999999998</v>
      </c>
      <c r="T511" s="26">
        <v>33.39</v>
      </c>
      <c r="U511" s="26">
        <v>3.9569999999999999</v>
      </c>
      <c r="V511" s="26" t="s">
        <v>47</v>
      </c>
      <c r="W511" s="26" t="s">
        <v>47</v>
      </c>
      <c r="X511" s="27">
        <v>11200</v>
      </c>
      <c r="Y511" s="26">
        <v>1.9550000000000001</v>
      </c>
      <c r="Z511" s="26">
        <v>6.5279999999999996</v>
      </c>
      <c r="AA511" s="18">
        <v>818.2</v>
      </c>
    </row>
    <row r="512" spans="13:27">
      <c r="M512" s="33" t="s">
        <v>81</v>
      </c>
      <c r="N512" t="s">
        <v>83</v>
      </c>
      <c r="O512" s="30" t="s">
        <v>69</v>
      </c>
      <c r="P512" s="30">
        <v>2</v>
      </c>
      <c r="Q512" s="30">
        <v>1</v>
      </c>
      <c r="R512" s="26">
        <v>11</v>
      </c>
      <c r="S512" s="26">
        <v>23.41</v>
      </c>
      <c r="T512" s="26">
        <v>38.270000000000003</v>
      </c>
      <c r="U512" s="26">
        <v>3.9609999999999999</v>
      </c>
      <c r="V512" s="26" t="s">
        <v>47</v>
      </c>
      <c r="W512" s="26" t="s">
        <v>47</v>
      </c>
      <c r="X512" s="27">
        <v>15560</v>
      </c>
      <c r="Y512" s="26">
        <v>1.635</v>
      </c>
      <c r="Z512" s="26">
        <v>8.9480000000000004</v>
      </c>
      <c r="AA512" s="18">
        <v>937.7</v>
      </c>
    </row>
    <row r="513" spans="13:27">
      <c r="M513" s="33" t="s">
        <v>81</v>
      </c>
      <c r="N513" t="s">
        <v>83</v>
      </c>
      <c r="O513" s="30" t="s">
        <v>69</v>
      </c>
      <c r="P513" s="30">
        <v>2</v>
      </c>
      <c r="Q513" s="30">
        <v>1</v>
      </c>
      <c r="R513" s="26">
        <v>12</v>
      </c>
      <c r="S513" s="26">
        <v>32.090000000000003</v>
      </c>
      <c r="T513" s="26">
        <v>44.87</v>
      </c>
      <c r="U513" s="26">
        <v>3.9620000000000002</v>
      </c>
      <c r="V513" s="26" t="s">
        <v>47</v>
      </c>
      <c r="W513" s="26" t="s">
        <v>47</v>
      </c>
      <c r="X513" s="27">
        <v>21520</v>
      </c>
      <c r="Y513" s="26">
        <v>1.3979999999999999</v>
      </c>
      <c r="Z513" s="26">
        <v>12.26</v>
      </c>
      <c r="AA513" s="21">
        <v>1099</v>
      </c>
    </row>
    <row r="514" spans="13:27">
      <c r="M514" s="33" t="s">
        <v>81</v>
      </c>
      <c r="N514" t="s">
        <v>83</v>
      </c>
      <c r="O514" s="30" t="s">
        <v>69</v>
      </c>
      <c r="P514" s="30">
        <v>2</v>
      </c>
      <c r="Q514" s="30">
        <v>1</v>
      </c>
      <c r="R514" s="26">
        <v>13</v>
      </c>
      <c r="S514" s="26">
        <v>44</v>
      </c>
      <c r="T514" s="26">
        <v>53.89</v>
      </c>
      <c r="U514" s="26">
        <v>3.9630000000000001</v>
      </c>
      <c r="V514" s="26" t="s">
        <v>47</v>
      </c>
      <c r="W514" s="26" t="s">
        <v>47</v>
      </c>
      <c r="X514" s="27">
        <v>29700</v>
      </c>
      <c r="Y514" s="26">
        <v>1.2250000000000001</v>
      </c>
      <c r="Z514" s="26">
        <v>16.809999999999999</v>
      </c>
      <c r="AA514" s="21">
        <v>1320</v>
      </c>
    </row>
    <row r="515" spans="13:27">
      <c r="M515" s="33" t="s">
        <v>81</v>
      </c>
      <c r="N515" t="s">
        <v>83</v>
      </c>
      <c r="O515" s="30" t="s">
        <v>69</v>
      </c>
      <c r="P515" s="30">
        <v>2</v>
      </c>
      <c r="Q515" s="30">
        <v>1</v>
      </c>
      <c r="R515" s="26">
        <v>14</v>
      </c>
      <c r="S515" s="26">
        <v>60.3</v>
      </c>
      <c r="T515" s="26">
        <v>66.099999999999994</v>
      </c>
      <c r="U515" s="26">
        <v>3.964</v>
      </c>
      <c r="V515" s="26" t="s">
        <v>47</v>
      </c>
      <c r="W515" s="26" t="s">
        <v>47</v>
      </c>
      <c r="X515" s="27">
        <v>40910</v>
      </c>
      <c r="Y515" s="26">
        <v>1.0960000000000001</v>
      </c>
      <c r="Z515" s="26">
        <v>23.05</v>
      </c>
      <c r="AA515" s="21">
        <v>1620</v>
      </c>
    </row>
    <row r="516" spans="13:27">
      <c r="M516" s="33" t="s">
        <v>81</v>
      </c>
      <c r="N516" t="s">
        <v>83</v>
      </c>
      <c r="O516" s="30" t="s">
        <v>69</v>
      </c>
      <c r="P516" s="30">
        <v>2</v>
      </c>
      <c r="Q516" s="30">
        <v>1</v>
      </c>
      <c r="R516" s="26">
        <v>15</v>
      </c>
      <c r="S516" s="26">
        <v>82.66</v>
      </c>
      <c r="T516" s="26">
        <v>83</v>
      </c>
      <c r="U516" s="26">
        <v>3.964</v>
      </c>
      <c r="V516" s="26" t="s">
        <v>47</v>
      </c>
      <c r="W516" s="26" t="s">
        <v>47</v>
      </c>
      <c r="X516" s="27">
        <v>56270</v>
      </c>
      <c r="Y516" s="26">
        <v>1.004</v>
      </c>
      <c r="Z516" s="26">
        <v>31.59</v>
      </c>
      <c r="AA516" s="21">
        <v>2034</v>
      </c>
    </row>
    <row r="517" spans="13:27">
      <c r="M517" s="33" t="s">
        <v>81</v>
      </c>
      <c r="N517" t="s">
        <v>83</v>
      </c>
      <c r="O517" s="30" t="s">
        <v>69</v>
      </c>
      <c r="P517" s="30">
        <v>2</v>
      </c>
      <c r="Q517" s="30">
        <v>1</v>
      </c>
      <c r="R517" s="26">
        <v>16</v>
      </c>
      <c r="S517" s="26">
        <v>113.3</v>
      </c>
      <c r="T517" s="26">
        <v>106.9</v>
      </c>
      <c r="U517" s="26">
        <v>3.964</v>
      </c>
      <c r="V517" s="26" t="s">
        <v>47</v>
      </c>
      <c r="W517" s="26" t="s">
        <v>47</v>
      </c>
      <c r="X517" s="27">
        <v>77330</v>
      </c>
      <c r="Y517" s="26">
        <v>0.94340000000000002</v>
      </c>
      <c r="Z517" s="26">
        <v>43.3</v>
      </c>
      <c r="AA517" s="21">
        <v>2619</v>
      </c>
    </row>
    <row r="518" spans="13:27">
      <c r="M518" s="33" t="s">
        <v>81</v>
      </c>
      <c r="N518" t="s">
        <v>83</v>
      </c>
      <c r="O518" s="30" t="s">
        <v>69</v>
      </c>
      <c r="P518" s="30">
        <v>2</v>
      </c>
      <c r="Q518" s="30">
        <v>1</v>
      </c>
      <c r="R518" s="26">
        <v>17</v>
      </c>
      <c r="S518" s="26">
        <v>155.30000000000001</v>
      </c>
      <c r="T518" s="26">
        <v>140.80000000000001</v>
      </c>
      <c r="U518" s="26">
        <v>3.968</v>
      </c>
      <c r="V518" s="26" t="s">
        <v>47</v>
      </c>
      <c r="W518" s="26" t="s">
        <v>47</v>
      </c>
      <c r="X518" s="27">
        <v>106200</v>
      </c>
      <c r="Y518" s="26">
        <v>0.90620000000000001</v>
      </c>
      <c r="Z518" s="26">
        <v>59.36</v>
      </c>
      <c r="AA518" s="21">
        <v>3449</v>
      </c>
    </row>
    <row r="519" spans="13:27">
      <c r="M519" s="33" t="s">
        <v>81</v>
      </c>
      <c r="N519" t="s">
        <v>83</v>
      </c>
      <c r="O519" s="30" t="s">
        <v>69</v>
      </c>
      <c r="P519" s="30">
        <v>2</v>
      </c>
      <c r="Q519" s="30">
        <v>1</v>
      </c>
      <c r="R519" s="26">
        <v>18</v>
      </c>
      <c r="S519" s="26">
        <v>212.9</v>
      </c>
      <c r="T519" s="26">
        <v>186.3</v>
      </c>
      <c r="U519" s="26">
        <v>3.968</v>
      </c>
      <c r="V519" s="26" t="s">
        <v>47</v>
      </c>
      <c r="W519" s="26" t="s">
        <v>47</v>
      </c>
      <c r="X519" s="27">
        <v>145700</v>
      </c>
      <c r="Y519" s="26">
        <v>0.87490000000000001</v>
      </c>
      <c r="Z519" s="26">
        <v>81.37</v>
      </c>
      <c r="AA519" s="21">
        <v>4564</v>
      </c>
    </row>
    <row r="520" spans="13:27">
      <c r="M520" s="33" t="s">
        <v>81</v>
      </c>
      <c r="N520" t="s">
        <v>83</v>
      </c>
      <c r="O520" s="30" t="s">
        <v>69</v>
      </c>
      <c r="P520" s="30">
        <v>2</v>
      </c>
      <c r="Q520" s="30">
        <v>1</v>
      </c>
      <c r="R520" s="26">
        <v>19</v>
      </c>
      <c r="S520" s="26">
        <v>291.89999999999998</v>
      </c>
      <c r="T520" s="26">
        <v>238.3</v>
      </c>
      <c r="U520" s="26">
        <v>3.97</v>
      </c>
      <c r="V520" s="26" t="s">
        <v>47</v>
      </c>
      <c r="W520" s="26" t="s">
        <v>47</v>
      </c>
      <c r="X520" s="27">
        <v>200000</v>
      </c>
      <c r="Y520" s="26">
        <v>0.81620000000000004</v>
      </c>
      <c r="Z520" s="26">
        <v>111.6</v>
      </c>
      <c r="AA520" s="21">
        <v>5838</v>
      </c>
    </row>
    <row r="521" spans="13:27">
      <c r="M521" s="33" t="s">
        <v>81</v>
      </c>
      <c r="N521" t="s">
        <v>83</v>
      </c>
      <c r="O521" s="30" t="s">
        <v>69</v>
      </c>
      <c r="P521" s="28">
        <v>2</v>
      </c>
      <c r="Q521" s="28">
        <v>1</v>
      </c>
      <c r="R521" s="26">
        <v>20</v>
      </c>
      <c r="S521" s="26">
        <v>400.2</v>
      </c>
      <c r="T521" s="26">
        <v>283.60000000000002</v>
      </c>
      <c r="U521" s="26">
        <v>3.972</v>
      </c>
      <c r="V521" s="26" t="s">
        <v>47</v>
      </c>
      <c r="W521" s="26" t="s">
        <v>47</v>
      </c>
      <c r="X521" s="27">
        <v>274300</v>
      </c>
      <c r="Y521" s="26">
        <v>0.7087</v>
      </c>
      <c r="Z521" s="26">
        <v>153</v>
      </c>
      <c r="AA521" s="21">
        <v>6949</v>
      </c>
    </row>
    <row r="522" spans="13:27">
      <c r="M522" s="33" t="s">
        <v>81</v>
      </c>
      <c r="N522" t="s">
        <v>83</v>
      </c>
      <c r="O522" s="30" t="s">
        <v>69</v>
      </c>
      <c r="P522" s="30">
        <v>3</v>
      </c>
      <c r="Q522" s="30">
        <v>1</v>
      </c>
      <c r="R522" s="26">
        <v>1</v>
      </c>
      <c r="S522" s="26">
        <v>0.99360000000000004</v>
      </c>
      <c r="T522" s="26">
        <v>8.8659999999999997</v>
      </c>
      <c r="U522" s="26">
        <v>3.9849999999999999</v>
      </c>
      <c r="V522" s="26" t="s">
        <v>47</v>
      </c>
      <c r="W522" s="26" t="s">
        <v>47</v>
      </c>
      <c r="X522" s="26">
        <v>148.1</v>
      </c>
      <c r="Y522" s="26">
        <v>8.923</v>
      </c>
      <c r="Z522" s="26">
        <v>0.37969999999999998</v>
      </c>
      <c r="AA522" s="18">
        <v>217.2</v>
      </c>
    </row>
    <row r="523" spans="13:27">
      <c r="M523" s="33" t="s">
        <v>81</v>
      </c>
      <c r="N523" t="s">
        <v>83</v>
      </c>
      <c r="O523" s="30" t="s">
        <v>69</v>
      </c>
      <c r="P523" s="30">
        <v>3</v>
      </c>
      <c r="Q523" s="30">
        <v>1</v>
      </c>
      <c r="R523" s="26">
        <v>2</v>
      </c>
      <c r="S523" s="26">
        <v>1.369</v>
      </c>
      <c r="T523" s="26">
        <v>13.35</v>
      </c>
      <c r="U523" s="26">
        <v>3.99</v>
      </c>
      <c r="V523" s="26" t="s">
        <v>47</v>
      </c>
      <c r="W523" s="26" t="s">
        <v>47</v>
      </c>
      <c r="X523" s="26">
        <v>402.1</v>
      </c>
      <c r="Y523" s="26">
        <v>9.7509999999999994</v>
      </c>
      <c r="Z523" s="26">
        <v>0.52300000000000002</v>
      </c>
      <c r="AA523" s="18">
        <v>327</v>
      </c>
    </row>
    <row r="524" spans="13:27">
      <c r="M524" s="33" t="s">
        <v>81</v>
      </c>
      <c r="N524" t="s">
        <v>83</v>
      </c>
      <c r="O524" s="30" t="s">
        <v>69</v>
      </c>
      <c r="P524" s="30">
        <v>3</v>
      </c>
      <c r="Q524" s="30">
        <v>1</v>
      </c>
      <c r="R524" s="26">
        <v>3</v>
      </c>
      <c r="S524" s="26">
        <v>1.879</v>
      </c>
      <c r="T524" s="26">
        <v>15.52</v>
      </c>
      <c r="U524" s="26">
        <v>3.9870000000000001</v>
      </c>
      <c r="V524" s="26" t="s">
        <v>47</v>
      </c>
      <c r="W524" s="26" t="s">
        <v>47</v>
      </c>
      <c r="X524" s="26">
        <v>751.2</v>
      </c>
      <c r="Y524" s="26">
        <v>8.26</v>
      </c>
      <c r="Z524" s="26">
        <v>0.71789999999999998</v>
      </c>
      <c r="AA524" s="18">
        <v>380.2</v>
      </c>
    </row>
    <row r="525" spans="13:27">
      <c r="M525" s="33" t="s">
        <v>81</v>
      </c>
      <c r="N525" t="s">
        <v>83</v>
      </c>
      <c r="O525" s="30" t="s">
        <v>69</v>
      </c>
      <c r="P525" s="30">
        <v>3</v>
      </c>
      <c r="Q525" s="30">
        <v>1</v>
      </c>
      <c r="R525" s="26">
        <v>4</v>
      </c>
      <c r="S525" s="26">
        <v>2.5750000000000002</v>
      </c>
      <c r="T525" s="26">
        <v>17.21</v>
      </c>
      <c r="U525" s="26">
        <v>3.988</v>
      </c>
      <c r="V525" s="26" t="s">
        <v>47</v>
      </c>
      <c r="W525" s="26" t="s">
        <v>47</v>
      </c>
      <c r="X525" s="27">
        <v>1230</v>
      </c>
      <c r="Y525" s="26">
        <v>6.6820000000000004</v>
      </c>
      <c r="Z525" s="26">
        <v>0.98399999999999999</v>
      </c>
      <c r="AA525" s="18">
        <v>421.6</v>
      </c>
    </row>
    <row r="526" spans="13:27">
      <c r="M526" s="33" t="s">
        <v>81</v>
      </c>
      <c r="N526" t="s">
        <v>83</v>
      </c>
      <c r="O526" s="30" t="s">
        <v>69</v>
      </c>
      <c r="P526" s="30">
        <v>3</v>
      </c>
      <c r="Q526" s="30">
        <v>1</v>
      </c>
      <c r="R526" s="26">
        <v>5</v>
      </c>
      <c r="S526" s="26">
        <v>3.53</v>
      </c>
      <c r="T526" s="26">
        <v>18.86</v>
      </c>
      <c r="U526" s="26">
        <v>3.9910000000000001</v>
      </c>
      <c r="V526" s="26" t="s">
        <v>47</v>
      </c>
      <c r="W526" s="26" t="s">
        <v>47</v>
      </c>
      <c r="X526" s="27">
        <v>1886</v>
      </c>
      <c r="Y526" s="26">
        <v>5.3440000000000003</v>
      </c>
      <c r="Z526" s="26">
        <v>1.349</v>
      </c>
      <c r="AA526" s="18">
        <v>462.2</v>
      </c>
    </row>
    <row r="527" spans="13:27">
      <c r="M527" s="33" t="s">
        <v>81</v>
      </c>
      <c r="N527" t="s">
        <v>83</v>
      </c>
      <c r="O527" s="30" t="s">
        <v>69</v>
      </c>
      <c r="P527" s="30">
        <v>3</v>
      </c>
      <c r="Q527" s="30">
        <v>1</v>
      </c>
      <c r="R527" s="26">
        <v>6</v>
      </c>
      <c r="S527" s="26">
        <v>4.8390000000000004</v>
      </c>
      <c r="T527" s="26">
        <v>20.420000000000002</v>
      </c>
      <c r="U527" s="26">
        <v>3.99</v>
      </c>
      <c r="V527" s="26" t="s">
        <v>47</v>
      </c>
      <c r="W527" s="26" t="s">
        <v>47</v>
      </c>
      <c r="X527" s="27">
        <v>2786</v>
      </c>
      <c r="Y527" s="26">
        <v>4.2190000000000003</v>
      </c>
      <c r="Z527" s="26">
        <v>1.849</v>
      </c>
      <c r="AA527" s="18">
        <v>500.2</v>
      </c>
    </row>
    <row r="528" spans="13:27">
      <c r="M528" s="33" t="s">
        <v>81</v>
      </c>
      <c r="N528" t="s">
        <v>83</v>
      </c>
      <c r="O528" s="30" t="s">
        <v>69</v>
      </c>
      <c r="P528" s="30">
        <v>3</v>
      </c>
      <c r="Q528" s="30">
        <v>1</v>
      </c>
      <c r="R528" s="26">
        <v>7</v>
      </c>
      <c r="S528" s="26">
        <v>6.633</v>
      </c>
      <c r="T528" s="26">
        <v>22.02</v>
      </c>
      <c r="U528" s="26">
        <v>3.9889999999999999</v>
      </c>
      <c r="V528" s="26" t="s">
        <v>47</v>
      </c>
      <c r="W528" s="26" t="s">
        <v>47</v>
      </c>
      <c r="X528" s="27">
        <v>4019</v>
      </c>
      <c r="Y528" s="26">
        <v>3.3210000000000002</v>
      </c>
      <c r="Z528" s="26">
        <v>2.5350000000000001</v>
      </c>
      <c r="AA528" s="18">
        <v>539.6</v>
      </c>
    </row>
    <row r="529" spans="13:27">
      <c r="M529" s="33" t="s">
        <v>81</v>
      </c>
      <c r="N529" t="s">
        <v>83</v>
      </c>
      <c r="O529" s="30" t="s">
        <v>69</v>
      </c>
      <c r="P529" s="30">
        <v>3</v>
      </c>
      <c r="Q529" s="30">
        <v>1</v>
      </c>
      <c r="R529" s="26">
        <v>8</v>
      </c>
      <c r="S529" s="26">
        <v>9.0920000000000005</v>
      </c>
      <c r="T529" s="26">
        <v>23.88</v>
      </c>
      <c r="U529" s="26">
        <v>3.9870000000000001</v>
      </c>
      <c r="V529" s="26" t="s">
        <v>47</v>
      </c>
      <c r="W529" s="26" t="s">
        <v>47</v>
      </c>
      <c r="X529" s="27">
        <v>5710</v>
      </c>
      <c r="Y529" s="26">
        <v>2.6259999999999999</v>
      </c>
      <c r="Z529" s="26">
        <v>3.4750000000000001</v>
      </c>
      <c r="AA529" s="18">
        <v>585.1</v>
      </c>
    </row>
    <row r="530" spans="13:27">
      <c r="M530" s="33" t="s">
        <v>81</v>
      </c>
      <c r="N530" t="s">
        <v>83</v>
      </c>
      <c r="O530" s="30" t="s">
        <v>69</v>
      </c>
      <c r="P530" s="30">
        <v>3</v>
      </c>
      <c r="Q530" s="30">
        <v>1</v>
      </c>
      <c r="R530" s="26">
        <v>9</v>
      </c>
      <c r="S530" s="26">
        <v>12.46</v>
      </c>
      <c r="T530" s="26">
        <v>26.12</v>
      </c>
      <c r="U530" s="26">
        <v>3.9910000000000001</v>
      </c>
      <c r="V530" s="26" t="s">
        <v>47</v>
      </c>
      <c r="W530" s="26" t="s">
        <v>47</v>
      </c>
      <c r="X530" s="27">
        <v>8027</v>
      </c>
      <c r="Y530" s="26">
        <v>2.0960000000000001</v>
      </c>
      <c r="Z530" s="26">
        <v>4.7619999999999996</v>
      </c>
      <c r="AA530" s="18">
        <v>639.9</v>
      </c>
    </row>
    <row r="531" spans="13:27">
      <c r="M531" s="33" t="s">
        <v>81</v>
      </c>
      <c r="N531" t="s">
        <v>83</v>
      </c>
      <c r="O531" s="30" t="s">
        <v>69</v>
      </c>
      <c r="P531" s="30">
        <v>3</v>
      </c>
      <c r="Q531" s="30">
        <v>1</v>
      </c>
      <c r="R531" s="26">
        <v>10</v>
      </c>
      <c r="S531" s="26">
        <v>17.079999999999998</v>
      </c>
      <c r="T531" s="26">
        <v>29.03</v>
      </c>
      <c r="U531" s="26">
        <v>3.9889999999999999</v>
      </c>
      <c r="V531" s="26" t="s">
        <v>47</v>
      </c>
      <c r="W531" s="26" t="s">
        <v>47</v>
      </c>
      <c r="X531" s="27">
        <v>11200</v>
      </c>
      <c r="Y531" s="26">
        <v>1.7</v>
      </c>
      <c r="Z531" s="26">
        <v>6.5279999999999996</v>
      </c>
      <c r="AA531" s="18">
        <v>711.3</v>
      </c>
    </row>
    <row r="532" spans="13:27">
      <c r="M532" s="33" t="s">
        <v>81</v>
      </c>
      <c r="N532" t="s">
        <v>83</v>
      </c>
      <c r="O532" s="30" t="s">
        <v>69</v>
      </c>
      <c r="P532" s="30">
        <v>3</v>
      </c>
      <c r="Q532" s="30">
        <v>1</v>
      </c>
      <c r="R532" s="26">
        <v>11</v>
      </c>
      <c r="S532" s="26">
        <v>23.41</v>
      </c>
      <c r="T532" s="26">
        <v>32.880000000000003</v>
      </c>
      <c r="U532" s="26">
        <v>3.9889999999999999</v>
      </c>
      <c r="V532" s="26" t="s">
        <v>47</v>
      </c>
      <c r="W532" s="26" t="s">
        <v>47</v>
      </c>
      <c r="X532" s="27">
        <v>15560</v>
      </c>
      <c r="Y532" s="26">
        <v>1.4039999999999999</v>
      </c>
      <c r="Z532" s="26">
        <v>8.9480000000000004</v>
      </c>
      <c r="AA532" s="18">
        <v>805.6</v>
      </c>
    </row>
    <row r="533" spans="13:27">
      <c r="M533" s="33" t="s">
        <v>81</v>
      </c>
      <c r="N533" t="s">
        <v>83</v>
      </c>
      <c r="O533" s="30" t="s">
        <v>69</v>
      </c>
      <c r="P533" s="30">
        <v>3</v>
      </c>
      <c r="Q533" s="30">
        <v>1</v>
      </c>
      <c r="R533" s="26">
        <v>12</v>
      </c>
      <c r="S533" s="26">
        <v>32.1</v>
      </c>
      <c r="T533" s="26">
        <v>38.04</v>
      </c>
      <c r="U533" s="26">
        <v>3.99</v>
      </c>
      <c r="V533" s="26" t="s">
        <v>47</v>
      </c>
      <c r="W533" s="26" t="s">
        <v>47</v>
      </c>
      <c r="X533" s="27">
        <v>21520</v>
      </c>
      <c r="Y533" s="26">
        <v>1.1850000000000001</v>
      </c>
      <c r="Z533" s="26">
        <v>12.27</v>
      </c>
      <c r="AA533" s="18">
        <v>932</v>
      </c>
    </row>
    <row r="534" spans="13:27">
      <c r="M534" s="33" t="s">
        <v>81</v>
      </c>
      <c r="N534" t="s">
        <v>83</v>
      </c>
      <c r="O534" s="30" t="s">
        <v>69</v>
      </c>
      <c r="P534" s="30">
        <v>3</v>
      </c>
      <c r="Q534" s="30">
        <v>1</v>
      </c>
      <c r="R534" s="26">
        <v>13</v>
      </c>
      <c r="S534" s="26">
        <v>43.99</v>
      </c>
      <c r="T534" s="26">
        <v>45.21</v>
      </c>
      <c r="U534" s="26">
        <v>3.9910000000000001</v>
      </c>
      <c r="V534" s="26" t="s">
        <v>47</v>
      </c>
      <c r="W534" s="26" t="s">
        <v>47</v>
      </c>
      <c r="X534" s="27">
        <v>29700</v>
      </c>
      <c r="Y534" s="26">
        <v>1.028</v>
      </c>
      <c r="Z534" s="26">
        <v>16.809999999999999</v>
      </c>
      <c r="AA534" s="21">
        <v>1108</v>
      </c>
    </row>
    <row r="535" spans="13:27">
      <c r="M535" s="33" t="s">
        <v>81</v>
      </c>
      <c r="N535" t="s">
        <v>83</v>
      </c>
      <c r="O535" s="30" t="s">
        <v>69</v>
      </c>
      <c r="P535" s="30">
        <v>3</v>
      </c>
      <c r="Q535" s="30">
        <v>1</v>
      </c>
      <c r="R535" s="26">
        <v>14</v>
      </c>
      <c r="S535" s="26">
        <v>60.3</v>
      </c>
      <c r="T535" s="26">
        <v>54.8</v>
      </c>
      <c r="U535" s="26">
        <v>3.9910000000000001</v>
      </c>
      <c r="V535" s="26" t="s">
        <v>47</v>
      </c>
      <c r="W535" s="26" t="s">
        <v>47</v>
      </c>
      <c r="X535" s="27">
        <v>40910</v>
      </c>
      <c r="Y535" s="26">
        <v>0.90880000000000005</v>
      </c>
      <c r="Z535" s="26">
        <v>23.05</v>
      </c>
      <c r="AA535" s="21">
        <v>1343</v>
      </c>
    </row>
    <row r="536" spans="13:27">
      <c r="M536" s="33" t="s">
        <v>81</v>
      </c>
      <c r="N536" t="s">
        <v>83</v>
      </c>
      <c r="O536" s="30" t="s">
        <v>69</v>
      </c>
      <c r="P536" s="30">
        <v>3</v>
      </c>
      <c r="Q536" s="30">
        <v>1</v>
      </c>
      <c r="R536" s="26">
        <v>15</v>
      </c>
      <c r="S536" s="26">
        <v>82.66</v>
      </c>
      <c r="T536" s="26">
        <v>67.849999999999994</v>
      </c>
      <c r="U536" s="26">
        <v>3.9929999999999999</v>
      </c>
      <c r="V536" s="26" t="s">
        <v>47</v>
      </c>
      <c r="W536" s="26" t="s">
        <v>47</v>
      </c>
      <c r="X536" s="27">
        <v>56280</v>
      </c>
      <c r="Y536" s="26">
        <v>0.82089999999999996</v>
      </c>
      <c r="Z536" s="26">
        <v>31.59</v>
      </c>
      <c r="AA536" s="21">
        <v>1663</v>
      </c>
    </row>
    <row r="537" spans="13:27">
      <c r="M537" s="33" t="s">
        <v>81</v>
      </c>
      <c r="N537" t="s">
        <v>83</v>
      </c>
      <c r="O537" s="30" t="s">
        <v>69</v>
      </c>
      <c r="P537" s="30">
        <v>3</v>
      </c>
      <c r="Q537" s="30">
        <v>1</v>
      </c>
      <c r="R537" s="26">
        <v>16</v>
      </c>
      <c r="S537" s="26">
        <v>113.3</v>
      </c>
      <c r="T537" s="26">
        <v>86.01</v>
      </c>
      <c r="U537" s="26">
        <v>3.9940000000000002</v>
      </c>
      <c r="V537" s="26" t="s">
        <v>47</v>
      </c>
      <c r="W537" s="26" t="s">
        <v>47</v>
      </c>
      <c r="X537" s="27">
        <v>77340</v>
      </c>
      <c r="Y537" s="26">
        <v>0.7591</v>
      </c>
      <c r="Z537" s="26">
        <v>43.3</v>
      </c>
      <c r="AA537" s="21">
        <v>2107</v>
      </c>
    </row>
    <row r="538" spans="13:27">
      <c r="M538" s="33" t="s">
        <v>81</v>
      </c>
      <c r="N538" t="s">
        <v>83</v>
      </c>
      <c r="O538" s="30" t="s">
        <v>69</v>
      </c>
      <c r="P538" s="30">
        <v>3</v>
      </c>
      <c r="Q538" s="30">
        <v>1</v>
      </c>
      <c r="R538" s="26">
        <v>17</v>
      </c>
      <c r="S538" s="26">
        <v>155.30000000000001</v>
      </c>
      <c r="T538" s="26">
        <v>111.5</v>
      </c>
      <c r="U538" s="26">
        <v>3.9889999999999999</v>
      </c>
      <c r="V538" s="26" t="s">
        <v>47</v>
      </c>
      <c r="W538" s="26" t="s">
        <v>47</v>
      </c>
      <c r="X538" s="27">
        <v>106200</v>
      </c>
      <c r="Y538" s="26">
        <v>0.71809999999999996</v>
      </c>
      <c r="Z538" s="26">
        <v>59.36</v>
      </c>
      <c r="AA538" s="21">
        <v>2733</v>
      </c>
    </row>
    <row r="539" spans="13:27">
      <c r="M539" s="33" t="s">
        <v>81</v>
      </c>
      <c r="N539" t="s">
        <v>83</v>
      </c>
      <c r="O539" s="30" t="s">
        <v>69</v>
      </c>
      <c r="P539" s="30">
        <v>3</v>
      </c>
      <c r="Q539" s="30">
        <v>1</v>
      </c>
      <c r="R539" s="26">
        <v>18</v>
      </c>
      <c r="S539" s="26">
        <v>212.9</v>
      </c>
      <c r="T539" s="26">
        <v>147.69999999999999</v>
      </c>
      <c r="U539" s="26">
        <v>3.9929999999999999</v>
      </c>
      <c r="V539" s="26" t="s">
        <v>47</v>
      </c>
      <c r="W539" s="26" t="s">
        <v>47</v>
      </c>
      <c r="X539" s="27">
        <v>145800</v>
      </c>
      <c r="Y539" s="26">
        <v>0.69389999999999996</v>
      </c>
      <c r="Z539" s="26">
        <v>81.36</v>
      </c>
      <c r="AA539" s="21">
        <v>3620</v>
      </c>
    </row>
    <row r="540" spans="13:27">
      <c r="M540" s="33" t="s">
        <v>81</v>
      </c>
      <c r="N540" t="s">
        <v>83</v>
      </c>
      <c r="O540" s="30" t="s">
        <v>69</v>
      </c>
      <c r="P540" s="30">
        <v>3</v>
      </c>
      <c r="Q540" s="30">
        <v>1</v>
      </c>
      <c r="R540" s="26">
        <v>19</v>
      </c>
      <c r="S540" s="26">
        <v>291.89999999999998</v>
      </c>
      <c r="T540" s="26">
        <v>196.5</v>
      </c>
      <c r="U540" s="26">
        <v>3.9950000000000001</v>
      </c>
      <c r="V540" s="26" t="s">
        <v>47</v>
      </c>
      <c r="W540" s="26" t="s">
        <v>47</v>
      </c>
      <c r="X540" s="27">
        <v>200000</v>
      </c>
      <c r="Y540" s="26">
        <v>0.67320000000000002</v>
      </c>
      <c r="Z540" s="26">
        <v>111.5</v>
      </c>
      <c r="AA540" s="21">
        <v>4814</v>
      </c>
    </row>
    <row r="541" spans="13:27">
      <c r="M541" s="33" t="s">
        <v>81</v>
      </c>
      <c r="N541" t="s">
        <v>83</v>
      </c>
      <c r="O541" s="30" t="s">
        <v>69</v>
      </c>
      <c r="P541" s="28">
        <v>3</v>
      </c>
      <c r="Q541" s="28">
        <v>1</v>
      </c>
      <c r="R541" s="26">
        <v>20</v>
      </c>
      <c r="S541" s="26">
        <v>400.1</v>
      </c>
      <c r="T541" s="26">
        <v>250</v>
      </c>
      <c r="U541" s="26">
        <v>3.992</v>
      </c>
      <c r="V541" s="26" t="s">
        <v>47</v>
      </c>
      <c r="W541" s="26" t="s">
        <v>47</v>
      </c>
      <c r="X541" s="27">
        <v>274300</v>
      </c>
      <c r="Y541" s="26">
        <v>0.62480000000000002</v>
      </c>
      <c r="Z541" s="26">
        <v>152.9</v>
      </c>
      <c r="AA541" s="21">
        <v>6125</v>
      </c>
    </row>
    <row r="542" spans="13:27">
      <c r="M542" s="33" t="s">
        <v>81</v>
      </c>
      <c r="N542" t="s">
        <v>83</v>
      </c>
      <c r="O542" s="30" t="s">
        <v>69</v>
      </c>
      <c r="P542" s="30">
        <v>1</v>
      </c>
      <c r="Q542" s="30">
        <v>2</v>
      </c>
      <c r="R542" s="26">
        <v>1</v>
      </c>
      <c r="S542" s="26">
        <v>3.1399999999999997E-2</v>
      </c>
      <c r="T542" s="26">
        <v>0.12720000000000001</v>
      </c>
      <c r="U542" s="26">
        <v>3.8069999999999999</v>
      </c>
      <c r="V542" s="26">
        <v>17.920000000000002</v>
      </c>
      <c r="W542" s="26">
        <v>18.07</v>
      </c>
      <c r="X542" s="26">
        <v>0.49980000000000002</v>
      </c>
      <c r="Y542" s="26" t="s">
        <v>47</v>
      </c>
      <c r="Z542" s="26" t="s">
        <v>47</v>
      </c>
      <c r="AA542" s="18">
        <v>3.117</v>
      </c>
    </row>
    <row r="543" spans="13:27">
      <c r="M543" s="33" t="s">
        <v>81</v>
      </c>
      <c r="N543" t="s">
        <v>83</v>
      </c>
      <c r="O543" s="30" t="s">
        <v>69</v>
      </c>
      <c r="P543" s="30">
        <v>1</v>
      </c>
      <c r="Q543" s="30">
        <v>2</v>
      </c>
      <c r="R543" s="26">
        <v>2</v>
      </c>
      <c r="S543" s="26">
        <v>4.2450000000000002E-2</v>
      </c>
      <c r="T543" s="26">
        <v>0.2432</v>
      </c>
      <c r="U543" s="26">
        <v>3.8130000000000002</v>
      </c>
      <c r="V543" s="26">
        <v>15.53</v>
      </c>
      <c r="W543" s="26">
        <v>32.47</v>
      </c>
      <c r="X543" s="26">
        <v>0.67559999999999998</v>
      </c>
      <c r="Y543" s="26" t="s">
        <v>47</v>
      </c>
      <c r="Z543" s="26" t="s">
        <v>47</v>
      </c>
      <c r="AA543" s="18">
        <v>5.9580000000000002</v>
      </c>
    </row>
    <row r="544" spans="13:27">
      <c r="M544" s="33" t="s">
        <v>81</v>
      </c>
      <c r="N544" t="s">
        <v>83</v>
      </c>
      <c r="O544" s="30" t="s">
        <v>69</v>
      </c>
      <c r="P544" s="30">
        <v>1</v>
      </c>
      <c r="Q544" s="30">
        <v>2</v>
      </c>
      <c r="R544" s="26">
        <v>3</v>
      </c>
      <c r="S544" s="26">
        <v>5.7869999999999998E-2</v>
      </c>
      <c r="T544" s="26">
        <v>0.35070000000000001</v>
      </c>
      <c r="U544" s="26">
        <v>3.8220000000000001</v>
      </c>
      <c r="V544" s="26">
        <v>14.67</v>
      </c>
      <c r="W544" s="26">
        <v>35.14</v>
      </c>
      <c r="X544" s="26">
        <v>0.92100000000000004</v>
      </c>
      <c r="Y544" s="26" t="s">
        <v>47</v>
      </c>
      <c r="Z544" s="26" t="s">
        <v>47</v>
      </c>
      <c r="AA544" s="18">
        <v>8.593</v>
      </c>
    </row>
    <row r="545" spans="13:34">
      <c r="M545" s="33" t="s">
        <v>81</v>
      </c>
      <c r="N545" t="s">
        <v>83</v>
      </c>
      <c r="O545" s="30" t="s">
        <v>69</v>
      </c>
      <c r="P545" s="30">
        <v>1</v>
      </c>
      <c r="Q545" s="30">
        <v>2</v>
      </c>
      <c r="R545" s="26">
        <v>4</v>
      </c>
      <c r="S545" s="26">
        <v>7.9299999999999995E-2</v>
      </c>
      <c r="T545" s="26">
        <v>0.48180000000000001</v>
      </c>
      <c r="U545" s="26">
        <v>3.8290000000000002</v>
      </c>
      <c r="V545" s="26">
        <v>14.23</v>
      </c>
      <c r="W545" s="26">
        <v>35.43</v>
      </c>
      <c r="X545" s="26">
        <v>1.262</v>
      </c>
      <c r="Y545" s="26" t="s">
        <v>47</v>
      </c>
      <c r="Z545" s="26" t="s">
        <v>47</v>
      </c>
      <c r="AA545" s="18">
        <v>11.81</v>
      </c>
    </row>
    <row r="546" spans="13:34">
      <c r="M546" s="33" t="s">
        <v>81</v>
      </c>
      <c r="N546" t="s">
        <v>83</v>
      </c>
      <c r="O546" s="30" t="s">
        <v>69</v>
      </c>
      <c r="P546" s="30">
        <v>1</v>
      </c>
      <c r="Q546" s="30">
        <v>2</v>
      </c>
      <c r="R546" s="26">
        <v>5</v>
      </c>
      <c r="S546" s="26">
        <v>0.1087</v>
      </c>
      <c r="T546" s="26">
        <v>0.65180000000000005</v>
      </c>
      <c r="U546" s="26">
        <v>3.8380000000000001</v>
      </c>
      <c r="V546" s="26">
        <v>13.94</v>
      </c>
      <c r="W546" s="26">
        <v>35</v>
      </c>
      <c r="X546" s="26">
        <v>1.73</v>
      </c>
      <c r="Y546" s="26" t="s">
        <v>47</v>
      </c>
      <c r="Z546" s="26" t="s">
        <v>47</v>
      </c>
      <c r="AA546" s="18">
        <v>15.97</v>
      </c>
    </row>
    <row r="547" spans="13:34">
      <c r="M547" s="33" t="s">
        <v>81</v>
      </c>
      <c r="N547" t="s">
        <v>83</v>
      </c>
      <c r="O547" s="30" t="s">
        <v>69</v>
      </c>
      <c r="P547" s="30">
        <v>1</v>
      </c>
      <c r="Q547" s="30">
        <v>2</v>
      </c>
      <c r="R547" s="26">
        <v>6</v>
      </c>
      <c r="S547" s="26">
        <v>0.14899999999999999</v>
      </c>
      <c r="T547" s="26">
        <v>0.87229999999999996</v>
      </c>
      <c r="U547" s="26">
        <v>3.8479999999999999</v>
      </c>
      <c r="V547" s="26">
        <v>13.7</v>
      </c>
      <c r="W547" s="26">
        <v>34.14</v>
      </c>
      <c r="X547" s="26">
        <v>2.371</v>
      </c>
      <c r="Y547" s="26" t="s">
        <v>47</v>
      </c>
      <c r="Z547" s="26" t="s">
        <v>47</v>
      </c>
      <c r="AA547" s="18">
        <v>21.37</v>
      </c>
    </row>
    <row r="548" spans="13:34">
      <c r="M548" s="33" t="s">
        <v>81</v>
      </c>
      <c r="N548" t="s">
        <v>83</v>
      </c>
      <c r="O548" s="30" t="s">
        <v>69</v>
      </c>
      <c r="P548" s="30">
        <v>1</v>
      </c>
      <c r="Q548" s="30">
        <v>2</v>
      </c>
      <c r="R548" s="26">
        <v>7</v>
      </c>
      <c r="S548" s="26">
        <v>0.20430000000000001</v>
      </c>
      <c r="T548" s="26">
        <v>1.1519999999999999</v>
      </c>
      <c r="U548" s="26">
        <v>3.851</v>
      </c>
      <c r="V548" s="26">
        <v>13.41</v>
      </c>
      <c r="W548" s="26">
        <v>32.79</v>
      </c>
      <c r="X548" s="26">
        <v>3.2509999999999999</v>
      </c>
      <c r="Y548" s="26" t="s">
        <v>47</v>
      </c>
      <c r="Z548" s="26" t="s">
        <v>47</v>
      </c>
      <c r="AA548" s="18">
        <v>28.21</v>
      </c>
      <c r="AH548" s="2"/>
    </row>
    <row r="549" spans="13:34">
      <c r="M549" s="33" t="s">
        <v>81</v>
      </c>
      <c r="N549" t="s">
        <v>83</v>
      </c>
      <c r="O549" s="30" t="s">
        <v>69</v>
      </c>
      <c r="P549" s="30">
        <v>1</v>
      </c>
      <c r="Q549" s="30">
        <v>2</v>
      </c>
      <c r="R549" s="26">
        <v>8</v>
      </c>
      <c r="S549" s="26">
        <v>0.28000000000000003</v>
      </c>
      <c r="T549" s="26">
        <v>1.5029999999999999</v>
      </c>
      <c r="U549" s="26">
        <v>3.8620000000000001</v>
      </c>
      <c r="V549" s="26">
        <v>13.11</v>
      </c>
      <c r="W549" s="26">
        <v>31.08</v>
      </c>
      <c r="X549" s="26">
        <v>4.4560000000000004</v>
      </c>
      <c r="Y549" s="26" t="s">
        <v>47</v>
      </c>
      <c r="Z549" s="26" t="s">
        <v>47</v>
      </c>
      <c r="AA549" s="18">
        <v>36.83</v>
      </c>
    </row>
    <row r="550" spans="13:34">
      <c r="M550" s="33" t="s">
        <v>81</v>
      </c>
      <c r="N550" t="s">
        <v>83</v>
      </c>
      <c r="O550" s="30" t="s">
        <v>69</v>
      </c>
      <c r="P550" s="30">
        <v>1</v>
      </c>
      <c r="Q550" s="30">
        <v>2</v>
      </c>
      <c r="R550" s="26">
        <v>9</v>
      </c>
      <c r="S550" s="26">
        <v>0.38379999999999997</v>
      </c>
      <c r="T550" s="26">
        <v>1.9410000000000001</v>
      </c>
      <c r="U550" s="26">
        <v>3.87</v>
      </c>
      <c r="V550" s="26">
        <v>12.83</v>
      </c>
      <c r="W550" s="26">
        <v>29.07</v>
      </c>
      <c r="X550" s="26">
        <v>6.109</v>
      </c>
      <c r="Y550" s="26" t="s">
        <v>47</v>
      </c>
      <c r="Z550" s="26" t="s">
        <v>47</v>
      </c>
      <c r="AA550" s="18">
        <v>47.55</v>
      </c>
    </row>
    <row r="551" spans="13:34">
      <c r="M551" s="33" t="s">
        <v>81</v>
      </c>
      <c r="N551" t="s">
        <v>83</v>
      </c>
      <c r="O551" s="30" t="s">
        <v>69</v>
      </c>
      <c r="P551" s="30">
        <v>1</v>
      </c>
      <c r="Q551" s="30">
        <v>2</v>
      </c>
      <c r="R551" s="26">
        <v>10</v>
      </c>
      <c r="S551" s="26">
        <v>0.52610000000000001</v>
      </c>
      <c r="T551" s="26">
        <v>2.468</v>
      </c>
      <c r="U551" s="26">
        <v>3.8769999999999998</v>
      </c>
      <c r="V551" s="26">
        <v>12.49</v>
      </c>
      <c r="W551" s="26">
        <v>26.7</v>
      </c>
      <c r="X551" s="26">
        <v>8.3740000000000006</v>
      </c>
      <c r="Y551" s="26" t="s">
        <v>47</v>
      </c>
      <c r="Z551" s="26" t="s">
        <v>47</v>
      </c>
      <c r="AA551" s="18">
        <v>60.48</v>
      </c>
    </row>
    <row r="552" spans="13:34">
      <c r="M552" s="33" t="s">
        <v>81</v>
      </c>
      <c r="N552" t="s">
        <v>83</v>
      </c>
      <c r="O552" s="30" t="s">
        <v>69</v>
      </c>
      <c r="P552" s="30">
        <v>1</v>
      </c>
      <c r="Q552" s="30">
        <v>2</v>
      </c>
      <c r="R552" s="26">
        <v>11</v>
      </c>
      <c r="S552" s="26">
        <v>0.72119999999999995</v>
      </c>
      <c r="T552" s="26">
        <v>3.0950000000000002</v>
      </c>
      <c r="U552" s="26">
        <v>3.8839999999999999</v>
      </c>
      <c r="V552" s="26">
        <v>12.08</v>
      </c>
      <c r="W552" s="26">
        <v>24.11</v>
      </c>
      <c r="X552" s="26">
        <v>11.48</v>
      </c>
      <c r="Y552" s="26" t="s">
        <v>47</v>
      </c>
      <c r="Z552" s="26" t="s">
        <v>47</v>
      </c>
      <c r="AA552" s="18">
        <v>75.84</v>
      </c>
    </row>
    <row r="553" spans="13:34">
      <c r="M553" s="33" t="s">
        <v>81</v>
      </c>
      <c r="N553" t="s">
        <v>83</v>
      </c>
      <c r="O553" s="30" t="s">
        <v>69</v>
      </c>
      <c r="P553" s="30">
        <v>1</v>
      </c>
      <c r="Q553" s="30">
        <v>2</v>
      </c>
      <c r="R553" s="26">
        <v>12</v>
      </c>
      <c r="S553" s="26">
        <v>0.98860000000000003</v>
      </c>
      <c r="T553" s="26">
        <v>3.84</v>
      </c>
      <c r="U553" s="26">
        <v>3.8919999999999999</v>
      </c>
      <c r="V553" s="26">
        <v>11.63</v>
      </c>
      <c r="W553" s="26">
        <v>21.46</v>
      </c>
      <c r="X553" s="26">
        <v>15.73</v>
      </c>
      <c r="Y553" s="26" t="s">
        <v>47</v>
      </c>
      <c r="Z553" s="26" t="s">
        <v>47</v>
      </c>
      <c r="AA553" s="18">
        <v>94.09</v>
      </c>
    </row>
    <row r="554" spans="13:34">
      <c r="M554" s="33" t="s">
        <v>81</v>
      </c>
      <c r="N554" t="s">
        <v>83</v>
      </c>
      <c r="O554" s="30" t="s">
        <v>69</v>
      </c>
      <c r="P554" s="30">
        <v>1</v>
      </c>
      <c r="Q554" s="30">
        <v>2</v>
      </c>
      <c r="R554" s="26">
        <v>13</v>
      </c>
      <c r="S554" s="26">
        <v>1.355</v>
      </c>
      <c r="T554" s="26">
        <v>4.734</v>
      </c>
      <c r="U554" s="26">
        <v>3.9</v>
      </c>
      <c r="V554" s="26">
        <v>11.18</v>
      </c>
      <c r="W554" s="26">
        <v>18.89</v>
      </c>
      <c r="X554" s="26">
        <v>21.57</v>
      </c>
      <c r="Y554" s="26" t="s">
        <v>47</v>
      </c>
      <c r="Z554" s="26" t="s">
        <v>47</v>
      </c>
      <c r="AA554" s="18">
        <v>116</v>
      </c>
    </row>
    <row r="555" spans="13:34">
      <c r="M555" s="33" t="s">
        <v>81</v>
      </c>
      <c r="N555" t="s">
        <v>83</v>
      </c>
      <c r="O555" s="30" t="s">
        <v>69</v>
      </c>
      <c r="P555" s="30">
        <v>1</v>
      </c>
      <c r="Q555" s="30">
        <v>2</v>
      </c>
      <c r="R555" s="26">
        <v>14</v>
      </c>
      <c r="S555" s="26">
        <v>1.857</v>
      </c>
      <c r="T555" s="26">
        <v>5.8250000000000002</v>
      </c>
      <c r="U555" s="26">
        <v>3.903</v>
      </c>
      <c r="V555" s="26">
        <v>10.78</v>
      </c>
      <c r="W555" s="26">
        <v>16.489999999999998</v>
      </c>
      <c r="X555" s="26">
        <v>29.56</v>
      </c>
      <c r="Y555" s="26" t="s">
        <v>47</v>
      </c>
      <c r="Z555" s="26" t="s">
        <v>47</v>
      </c>
      <c r="AA555" s="18">
        <v>142.69999999999999</v>
      </c>
    </row>
    <row r="556" spans="13:34">
      <c r="M556" s="33" t="s">
        <v>81</v>
      </c>
      <c r="N556" t="s">
        <v>83</v>
      </c>
      <c r="O556" s="30" t="s">
        <v>69</v>
      </c>
      <c r="P556" s="30">
        <v>1</v>
      </c>
      <c r="Q556" s="30">
        <v>2</v>
      </c>
      <c r="R556" s="26">
        <v>15</v>
      </c>
      <c r="S556" s="26">
        <v>2.5459999999999998</v>
      </c>
      <c r="T556" s="26">
        <v>7.1710000000000003</v>
      </c>
      <c r="U556" s="26">
        <v>3.9129999999999998</v>
      </c>
      <c r="V556" s="26">
        <v>10.56</v>
      </c>
      <c r="W556" s="26">
        <v>14.2</v>
      </c>
      <c r="X556" s="26">
        <v>40.53</v>
      </c>
      <c r="Y556" s="26" t="s">
        <v>47</v>
      </c>
      <c r="Z556" s="26" t="s">
        <v>47</v>
      </c>
      <c r="AA556" s="18">
        <v>175.7</v>
      </c>
    </row>
    <row r="557" spans="13:34">
      <c r="M557" s="33" t="s">
        <v>81</v>
      </c>
      <c r="N557" t="s">
        <v>83</v>
      </c>
      <c r="O557" s="30" t="s">
        <v>69</v>
      </c>
      <c r="P557" s="30">
        <v>1</v>
      </c>
      <c r="Q557" s="30">
        <v>2</v>
      </c>
      <c r="R557" s="26">
        <v>16</v>
      </c>
      <c r="S557" s="26">
        <v>3.49</v>
      </c>
      <c r="T557" s="26">
        <v>8.9239999999999995</v>
      </c>
      <c r="U557" s="26">
        <v>3.9169999999999998</v>
      </c>
      <c r="V557" s="26">
        <v>10.53</v>
      </c>
      <c r="W557" s="26">
        <v>12.13</v>
      </c>
      <c r="X557" s="26">
        <v>55.55</v>
      </c>
      <c r="Y557" s="26" t="s">
        <v>47</v>
      </c>
      <c r="Z557" s="26" t="s">
        <v>47</v>
      </c>
      <c r="AA557" s="18">
        <v>218.6</v>
      </c>
    </row>
    <row r="558" spans="13:34">
      <c r="M558" s="33" t="s">
        <v>81</v>
      </c>
      <c r="N558" t="s">
        <v>83</v>
      </c>
      <c r="O558" s="30" t="s">
        <v>69</v>
      </c>
      <c r="P558" s="30">
        <v>1</v>
      </c>
      <c r="Q558" s="30">
        <v>2</v>
      </c>
      <c r="R558" s="26">
        <v>17</v>
      </c>
      <c r="S558" s="26">
        <v>4.7839999999999998</v>
      </c>
      <c r="T558" s="26">
        <v>11.31</v>
      </c>
      <c r="U558" s="26">
        <v>3.92</v>
      </c>
      <c r="V558" s="26">
        <v>10.58</v>
      </c>
      <c r="W558" s="26">
        <v>10.43</v>
      </c>
      <c r="X558" s="26">
        <v>76.14</v>
      </c>
      <c r="Y558" s="26" t="s">
        <v>47</v>
      </c>
      <c r="Z558" s="26" t="s">
        <v>47</v>
      </c>
      <c r="AA558" s="18">
        <v>277.2</v>
      </c>
    </row>
    <row r="559" spans="13:34">
      <c r="M559" s="33" t="s">
        <v>81</v>
      </c>
      <c r="N559" t="s">
        <v>83</v>
      </c>
      <c r="O559" s="30" t="s">
        <v>69</v>
      </c>
      <c r="P559" s="30">
        <v>1</v>
      </c>
      <c r="Q559" s="30">
        <v>2</v>
      </c>
      <c r="R559" s="26">
        <v>18</v>
      </c>
      <c r="S559" s="26">
        <v>6.5579999999999998</v>
      </c>
      <c r="T559" s="26">
        <v>14.43</v>
      </c>
      <c r="U559" s="26">
        <v>3.9260000000000002</v>
      </c>
      <c r="V559" s="26">
        <v>10.69</v>
      </c>
      <c r="W559" s="26">
        <v>8.7680000000000007</v>
      </c>
      <c r="X559" s="26">
        <v>104.4</v>
      </c>
      <c r="Y559" s="26" t="s">
        <v>47</v>
      </c>
      <c r="Z559" s="26" t="s">
        <v>47</v>
      </c>
      <c r="AA559" s="18">
        <v>353.5</v>
      </c>
    </row>
    <row r="560" spans="13:34">
      <c r="M560" s="33" t="s">
        <v>81</v>
      </c>
      <c r="N560" t="s">
        <v>83</v>
      </c>
      <c r="O560" s="30" t="s">
        <v>69</v>
      </c>
      <c r="P560" s="30">
        <v>1</v>
      </c>
      <c r="Q560" s="30">
        <v>2</v>
      </c>
      <c r="R560" s="26">
        <v>19</v>
      </c>
      <c r="S560" s="26">
        <v>8.9890000000000008</v>
      </c>
      <c r="T560" s="26">
        <v>18.36</v>
      </c>
      <c r="U560" s="26">
        <v>3.931</v>
      </c>
      <c r="V560" s="26">
        <v>10.7</v>
      </c>
      <c r="W560" s="26">
        <v>7.093</v>
      </c>
      <c r="X560" s="26">
        <v>143.1</v>
      </c>
      <c r="Y560" s="26" t="s">
        <v>47</v>
      </c>
      <c r="Z560" s="26" t="s">
        <v>47</v>
      </c>
      <c r="AA560" s="18">
        <v>449.9</v>
      </c>
    </row>
    <row r="561" spans="13:27">
      <c r="M561" s="33" t="s">
        <v>81</v>
      </c>
      <c r="N561" t="s">
        <v>83</v>
      </c>
      <c r="O561" s="30" t="s">
        <v>69</v>
      </c>
      <c r="P561" s="28">
        <v>1</v>
      </c>
      <c r="Q561" s="28">
        <v>2</v>
      </c>
      <c r="R561" s="26">
        <v>20</v>
      </c>
      <c r="S561" s="26">
        <v>12.32</v>
      </c>
      <c r="T561" s="26">
        <v>23.08</v>
      </c>
      <c r="U561" s="26">
        <v>3.9359999999999999</v>
      </c>
      <c r="V561" s="26">
        <v>10.41</v>
      </c>
      <c r="W561" s="26">
        <v>5.5010000000000003</v>
      </c>
      <c r="X561" s="26">
        <v>196.1</v>
      </c>
      <c r="Y561" s="26" t="s">
        <v>47</v>
      </c>
      <c r="Z561" s="26" t="s">
        <v>47</v>
      </c>
      <c r="AA561" s="18">
        <v>565.5</v>
      </c>
    </row>
    <row r="562" spans="13:27">
      <c r="M562" s="33" t="s">
        <v>81</v>
      </c>
      <c r="N562" t="s">
        <v>83</v>
      </c>
      <c r="O562" s="30" t="s">
        <v>69</v>
      </c>
      <c r="P562" s="30">
        <v>2</v>
      </c>
      <c r="Q562" s="30">
        <v>2</v>
      </c>
      <c r="R562" s="26">
        <v>1</v>
      </c>
      <c r="S562" s="26">
        <v>3.141E-2</v>
      </c>
      <c r="T562" s="26">
        <v>9.6519999999999995E-2</v>
      </c>
      <c r="U562" s="26">
        <v>3.97</v>
      </c>
      <c r="V562" s="26">
        <v>13.87</v>
      </c>
      <c r="W562" s="26">
        <v>13.44</v>
      </c>
      <c r="X562" s="26">
        <v>0.49990000000000001</v>
      </c>
      <c r="Y562" s="26" t="s">
        <v>47</v>
      </c>
      <c r="Z562" s="26" t="s">
        <v>47</v>
      </c>
      <c r="AA562" s="18">
        <v>2.3650000000000002</v>
      </c>
    </row>
    <row r="563" spans="13:27">
      <c r="M563" s="33" t="s">
        <v>81</v>
      </c>
      <c r="N563" t="s">
        <v>83</v>
      </c>
      <c r="O563" s="30" t="s">
        <v>69</v>
      </c>
      <c r="P563" s="30">
        <v>2</v>
      </c>
      <c r="Q563" s="30">
        <v>2</v>
      </c>
      <c r="R563" s="26">
        <v>2</v>
      </c>
      <c r="S563" s="26">
        <v>4.2459999999999998E-2</v>
      </c>
      <c r="T563" s="26">
        <v>0.17780000000000001</v>
      </c>
      <c r="U563" s="26">
        <v>3.9729999999999999</v>
      </c>
      <c r="V563" s="26">
        <v>11.64</v>
      </c>
      <c r="W563" s="26">
        <v>23.6</v>
      </c>
      <c r="X563" s="26">
        <v>0.67579999999999996</v>
      </c>
      <c r="Y563" s="26" t="s">
        <v>47</v>
      </c>
      <c r="Z563" s="26" t="s">
        <v>47</v>
      </c>
      <c r="AA563" s="18">
        <v>4.3570000000000002</v>
      </c>
    </row>
    <row r="564" spans="13:27">
      <c r="M564" s="33" t="s">
        <v>81</v>
      </c>
      <c r="N564" t="s">
        <v>83</v>
      </c>
      <c r="O564" s="30" t="s">
        <v>69</v>
      </c>
      <c r="P564" s="30">
        <v>2</v>
      </c>
      <c r="Q564" s="30">
        <v>2</v>
      </c>
      <c r="R564" s="26">
        <v>3</v>
      </c>
      <c r="S564" s="26">
        <v>5.7880000000000001E-2</v>
      </c>
      <c r="T564" s="26">
        <v>0.2477</v>
      </c>
      <c r="U564" s="26">
        <v>3.976</v>
      </c>
      <c r="V564" s="26">
        <v>10.74</v>
      </c>
      <c r="W564" s="26">
        <v>24.65</v>
      </c>
      <c r="X564" s="26">
        <v>0.92120000000000002</v>
      </c>
      <c r="Y564" s="26" t="s">
        <v>47</v>
      </c>
      <c r="Z564" s="26" t="s">
        <v>47</v>
      </c>
      <c r="AA564" s="18">
        <v>6.069</v>
      </c>
    </row>
    <row r="565" spans="13:27">
      <c r="M565" s="33" t="s">
        <v>81</v>
      </c>
      <c r="N565" t="s">
        <v>83</v>
      </c>
      <c r="O565" s="30" t="s">
        <v>69</v>
      </c>
      <c r="P565" s="30">
        <v>2</v>
      </c>
      <c r="Q565" s="30">
        <v>2</v>
      </c>
      <c r="R565" s="26">
        <v>4</v>
      </c>
      <c r="S565" s="26">
        <v>7.9299999999999995E-2</v>
      </c>
      <c r="T565" s="26">
        <v>0.33179999999999998</v>
      </c>
      <c r="U565" s="26">
        <v>3.9790000000000001</v>
      </c>
      <c r="V565" s="26">
        <v>10.14</v>
      </c>
      <c r="W565" s="26">
        <v>24.26</v>
      </c>
      <c r="X565" s="26">
        <v>1.262</v>
      </c>
      <c r="Y565" s="26" t="s">
        <v>47</v>
      </c>
      <c r="Z565" s="26" t="s">
        <v>47</v>
      </c>
      <c r="AA565" s="18">
        <v>8.1289999999999996</v>
      </c>
    </row>
    <row r="566" spans="13:27">
      <c r="M566" s="33" t="s">
        <v>81</v>
      </c>
      <c r="N566" t="s">
        <v>83</v>
      </c>
      <c r="O566" s="30" t="s">
        <v>69</v>
      </c>
      <c r="P566" s="30">
        <v>2</v>
      </c>
      <c r="Q566" s="30">
        <v>2</v>
      </c>
      <c r="R566" s="26">
        <v>5</v>
      </c>
      <c r="S566" s="26">
        <v>0.1087</v>
      </c>
      <c r="T566" s="26">
        <v>0.43969999999999998</v>
      </c>
      <c r="U566" s="26">
        <v>3.9780000000000002</v>
      </c>
      <c r="V566" s="26">
        <v>9.7409999999999997</v>
      </c>
      <c r="W566" s="26">
        <v>23.48</v>
      </c>
      <c r="X566" s="26">
        <v>1.73</v>
      </c>
      <c r="Y566" s="26" t="s">
        <v>47</v>
      </c>
      <c r="Z566" s="26" t="s">
        <v>47</v>
      </c>
      <c r="AA566" s="18">
        <v>10.77</v>
      </c>
    </row>
    <row r="567" spans="13:27">
      <c r="M567" s="33" t="s">
        <v>81</v>
      </c>
      <c r="N567" t="s">
        <v>83</v>
      </c>
      <c r="O567" s="30" t="s">
        <v>69</v>
      </c>
      <c r="P567" s="30">
        <v>2</v>
      </c>
      <c r="Q567" s="30">
        <v>2</v>
      </c>
      <c r="R567" s="26">
        <v>6</v>
      </c>
      <c r="S567" s="26">
        <v>0.14899999999999999</v>
      </c>
      <c r="T567" s="26">
        <v>0.57969999999999999</v>
      </c>
      <c r="U567" s="26">
        <v>3.98</v>
      </c>
      <c r="V567" s="26">
        <v>9.4390000000000001</v>
      </c>
      <c r="W567" s="26">
        <v>22.55</v>
      </c>
      <c r="X567" s="26">
        <v>2.371</v>
      </c>
      <c r="Y567" s="26" t="s">
        <v>47</v>
      </c>
      <c r="Z567" s="26" t="s">
        <v>47</v>
      </c>
      <c r="AA567" s="18">
        <v>14.2</v>
      </c>
    </row>
    <row r="568" spans="13:27">
      <c r="M568" s="33" t="s">
        <v>81</v>
      </c>
      <c r="N568" t="s">
        <v>83</v>
      </c>
      <c r="O568" s="30" t="s">
        <v>69</v>
      </c>
      <c r="P568" s="30">
        <v>2</v>
      </c>
      <c r="Q568" s="30">
        <v>2</v>
      </c>
      <c r="R568" s="26">
        <v>7</v>
      </c>
      <c r="S568" s="26">
        <v>0.20419999999999999</v>
      </c>
      <c r="T568" s="26">
        <v>0.76039999999999996</v>
      </c>
      <c r="U568" s="26">
        <v>3.9790000000000001</v>
      </c>
      <c r="V568" s="26">
        <v>9.2029999999999994</v>
      </c>
      <c r="W568" s="26">
        <v>21.5</v>
      </c>
      <c r="X568" s="26">
        <v>3.2509999999999999</v>
      </c>
      <c r="Y568" s="26" t="s">
        <v>47</v>
      </c>
      <c r="Z568" s="26" t="s">
        <v>47</v>
      </c>
      <c r="AA568" s="18">
        <v>18.63</v>
      </c>
    </row>
    <row r="569" spans="13:27">
      <c r="M569" s="33" t="s">
        <v>81</v>
      </c>
      <c r="N569" t="s">
        <v>83</v>
      </c>
      <c r="O569" s="30" t="s">
        <v>69</v>
      </c>
      <c r="P569" s="30">
        <v>2</v>
      </c>
      <c r="Q569" s="30">
        <v>2</v>
      </c>
      <c r="R569" s="26">
        <v>8</v>
      </c>
      <c r="S569" s="26">
        <v>0.28000000000000003</v>
      </c>
      <c r="T569" s="26">
        <v>0.98829999999999996</v>
      </c>
      <c r="U569" s="26">
        <v>3.98</v>
      </c>
      <c r="V569" s="26">
        <v>8.9740000000000002</v>
      </c>
      <c r="W569" s="26">
        <v>20.28</v>
      </c>
      <c r="X569" s="26">
        <v>4.4560000000000004</v>
      </c>
      <c r="Y569" s="26" t="s">
        <v>47</v>
      </c>
      <c r="Z569" s="26" t="s">
        <v>47</v>
      </c>
      <c r="AA569" s="18">
        <v>24.22</v>
      </c>
    </row>
    <row r="570" spans="13:27">
      <c r="M570" s="33" t="s">
        <v>81</v>
      </c>
      <c r="N570" t="s">
        <v>83</v>
      </c>
      <c r="O570" s="30" t="s">
        <v>69</v>
      </c>
      <c r="P570" s="30">
        <v>2</v>
      </c>
      <c r="Q570" s="30">
        <v>2</v>
      </c>
      <c r="R570" s="26">
        <v>9</v>
      </c>
      <c r="S570" s="26">
        <v>0.38379999999999997</v>
      </c>
      <c r="T570" s="26">
        <v>1.268</v>
      </c>
      <c r="U570" s="26">
        <v>3.9809999999999999</v>
      </c>
      <c r="V570" s="26">
        <v>8.7010000000000005</v>
      </c>
      <c r="W570" s="26">
        <v>18.850000000000001</v>
      </c>
      <c r="X570" s="26">
        <v>6.1079999999999997</v>
      </c>
      <c r="Y570" s="26" t="s">
        <v>47</v>
      </c>
      <c r="Z570" s="26" t="s">
        <v>47</v>
      </c>
      <c r="AA570" s="18">
        <v>31.08</v>
      </c>
    </row>
    <row r="571" spans="13:27">
      <c r="M571" s="33" t="s">
        <v>81</v>
      </c>
      <c r="N571" t="s">
        <v>83</v>
      </c>
      <c r="O571" s="30" t="s">
        <v>69</v>
      </c>
      <c r="P571" s="30">
        <v>2</v>
      </c>
      <c r="Q571" s="30">
        <v>2</v>
      </c>
      <c r="R571" s="26">
        <v>10</v>
      </c>
      <c r="S571" s="26">
        <v>0.52610000000000001</v>
      </c>
      <c r="T571" s="26">
        <v>1.6120000000000001</v>
      </c>
      <c r="U571" s="26">
        <v>3.9830000000000001</v>
      </c>
      <c r="V571" s="26">
        <v>8.4309999999999992</v>
      </c>
      <c r="W571" s="26">
        <v>17.309999999999999</v>
      </c>
      <c r="X571" s="26">
        <v>8.3729999999999993</v>
      </c>
      <c r="Y571" s="26" t="s">
        <v>47</v>
      </c>
      <c r="Z571" s="26" t="s">
        <v>47</v>
      </c>
      <c r="AA571" s="18">
        <v>39.5</v>
      </c>
    </row>
    <row r="572" spans="13:27">
      <c r="M572" s="33" t="s">
        <v>81</v>
      </c>
      <c r="N572" t="s">
        <v>83</v>
      </c>
      <c r="O572" s="30" t="s">
        <v>69</v>
      </c>
      <c r="P572" s="30">
        <v>2</v>
      </c>
      <c r="Q572" s="30">
        <v>2</v>
      </c>
      <c r="R572" s="26">
        <v>11</v>
      </c>
      <c r="S572" s="26">
        <v>0.72119999999999995</v>
      </c>
      <c r="T572" s="26">
        <v>2.0329999999999999</v>
      </c>
      <c r="U572" s="26">
        <v>3.9830000000000001</v>
      </c>
      <c r="V572" s="26">
        <v>8.1709999999999994</v>
      </c>
      <c r="W572" s="26">
        <v>15.72</v>
      </c>
      <c r="X572" s="26">
        <v>11.48</v>
      </c>
      <c r="Y572" s="26" t="s">
        <v>47</v>
      </c>
      <c r="Z572" s="26" t="s">
        <v>47</v>
      </c>
      <c r="AA572" s="18">
        <v>49.82</v>
      </c>
    </row>
    <row r="573" spans="13:27">
      <c r="M573" s="33" t="s">
        <v>81</v>
      </c>
      <c r="N573" t="s">
        <v>83</v>
      </c>
      <c r="O573" s="30" t="s">
        <v>69</v>
      </c>
      <c r="P573" s="30">
        <v>2</v>
      </c>
      <c r="Q573" s="30">
        <v>2</v>
      </c>
      <c r="R573" s="26">
        <v>12</v>
      </c>
      <c r="S573" s="26">
        <v>0.98860000000000003</v>
      </c>
      <c r="T573" s="26">
        <v>2.5499999999999998</v>
      </c>
      <c r="U573" s="26">
        <v>3.9860000000000002</v>
      </c>
      <c r="V573" s="26">
        <v>7.91</v>
      </c>
      <c r="W573" s="26">
        <v>14.14</v>
      </c>
      <c r="X573" s="26">
        <v>15.73</v>
      </c>
      <c r="Y573" s="26" t="s">
        <v>47</v>
      </c>
      <c r="Z573" s="26" t="s">
        <v>47</v>
      </c>
      <c r="AA573" s="18">
        <v>62.47</v>
      </c>
    </row>
    <row r="574" spans="13:27">
      <c r="M574" s="33" t="s">
        <v>81</v>
      </c>
      <c r="N574" t="s">
        <v>83</v>
      </c>
      <c r="O574" s="30" t="s">
        <v>69</v>
      </c>
      <c r="P574" s="30">
        <v>2</v>
      </c>
      <c r="Q574" s="30">
        <v>2</v>
      </c>
      <c r="R574" s="26">
        <v>13</v>
      </c>
      <c r="S574" s="26">
        <v>1.355</v>
      </c>
      <c r="T574" s="26">
        <v>3.2029999999999998</v>
      </c>
      <c r="U574" s="26">
        <v>3.9860000000000002</v>
      </c>
      <c r="V574" s="26">
        <v>7.7050000000000001</v>
      </c>
      <c r="W574" s="26">
        <v>12.7</v>
      </c>
      <c r="X574" s="26">
        <v>21.57</v>
      </c>
      <c r="Y574" s="26" t="s">
        <v>47</v>
      </c>
      <c r="Z574" s="26" t="s">
        <v>47</v>
      </c>
      <c r="AA574" s="18">
        <v>78.47</v>
      </c>
    </row>
    <row r="575" spans="13:27">
      <c r="M575" s="33" t="s">
        <v>81</v>
      </c>
      <c r="N575" t="s">
        <v>83</v>
      </c>
      <c r="O575" s="30" t="s">
        <v>69</v>
      </c>
      <c r="P575" s="30">
        <v>2</v>
      </c>
      <c r="Q575" s="30">
        <v>2</v>
      </c>
      <c r="R575" s="26">
        <v>14</v>
      </c>
      <c r="S575" s="26">
        <v>1.857</v>
      </c>
      <c r="T575" s="26">
        <v>4.0679999999999996</v>
      </c>
      <c r="U575" s="26">
        <v>3.9860000000000002</v>
      </c>
      <c r="V575" s="26">
        <v>7.617</v>
      </c>
      <c r="W575" s="26">
        <v>11.46</v>
      </c>
      <c r="X575" s="26">
        <v>29.56</v>
      </c>
      <c r="Y575" s="26" t="s">
        <v>47</v>
      </c>
      <c r="Z575" s="26" t="s">
        <v>47</v>
      </c>
      <c r="AA575" s="18">
        <v>99.67</v>
      </c>
    </row>
    <row r="576" spans="13:27">
      <c r="M576" s="33" t="s">
        <v>81</v>
      </c>
      <c r="N576" t="s">
        <v>83</v>
      </c>
      <c r="O576" s="30" t="s">
        <v>69</v>
      </c>
      <c r="P576" s="30">
        <v>2</v>
      </c>
      <c r="Q576" s="30">
        <v>2</v>
      </c>
      <c r="R576" s="26">
        <v>15</v>
      </c>
      <c r="S576" s="26">
        <v>2.5459999999999998</v>
      </c>
      <c r="T576" s="26">
        <v>5.2469999999999999</v>
      </c>
      <c r="U576" s="26">
        <v>3.9860000000000002</v>
      </c>
      <c r="V576" s="26">
        <v>7.7069999999999999</v>
      </c>
      <c r="W576" s="26">
        <v>10.4</v>
      </c>
      <c r="X576" s="26">
        <v>40.520000000000003</v>
      </c>
      <c r="Y576" s="26" t="s">
        <v>47</v>
      </c>
      <c r="Z576" s="26" t="s">
        <v>47</v>
      </c>
      <c r="AA576" s="18">
        <v>128.6</v>
      </c>
    </row>
    <row r="577" spans="13:27">
      <c r="M577" s="33" t="s">
        <v>81</v>
      </c>
      <c r="N577" t="s">
        <v>83</v>
      </c>
      <c r="O577" s="30" t="s">
        <v>69</v>
      </c>
      <c r="P577" s="30">
        <v>2</v>
      </c>
      <c r="Q577" s="30">
        <v>2</v>
      </c>
      <c r="R577" s="26">
        <v>16</v>
      </c>
      <c r="S577" s="26">
        <v>3.4910000000000001</v>
      </c>
      <c r="T577" s="26">
        <v>6.8419999999999996</v>
      </c>
      <c r="U577" s="26">
        <v>3.988</v>
      </c>
      <c r="V577" s="26">
        <v>8.0030000000000001</v>
      </c>
      <c r="W577" s="26">
        <v>9.3610000000000007</v>
      </c>
      <c r="X577" s="26">
        <v>55.55</v>
      </c>
      <c r="Y577" s="26" t="s">
        <v>47</v>
      </c>
      <c r="Z577" s="26" t="s">
        <v>47</v>
      </c>
      <c r="AA577" s="18">
        <v>167.6</v>
      </c>
    </row>
    <row r="578" spans="13:27">
      <c r="M578" s="33" t="s">
        <v>81</v>
      </c>
      <c r="N578" t="s">
        <v>83</v>
      </c>
      <c r="O578" s="30" t="s">
        <v>69</v>
      </c>
      <c r="P578" s="30">
        <v>2</v>
      </c>
      <c r="Q578" s="30">
        <v>2</v>
      </c>
      <c r="R578" s="26">
        <v>17</v>
      </c>
      <c r="S578" s="26">
        <v>4.7850000000000001</v>
      </c>
      <c r="T578" s="26">
        <v>9.0329999999999995</v>
      </c>
      <c r="U578" s="26">
        <v>3.984</v>
      </c>
      <c r="V578" s="26">
        <v>8.423</v>
      </c>
      <c r="W578" s="26">
        <v>8.3529999999999998</v>
      </c>
      <c r="X578" s="26">
        <v>76.150000000000006</v>
      </c>
      <c r="Y578" s="26" t="s">
        <v>47</v>
      </c>
      <c r="Z578" s="26" t="s">
        <v>47</v>
      </c>
      <c r="AA578" s="18">
        <v>221.3</v>
      </c>
    </row>
    <row r="579" spans="13:27">
      <c r="M579" s="33" t="s">
        <v>81</v>
      </c>
      <c r="N579" t="s">
        <v>83</v>
      </c>
      <c r="O579" s="30" t="s">
        <v>69</v>
      </c>
      <c r="P579" s="30">
        <v>2</v>
      </c>
      <c r="Q579" s="30">
        <v>2</v>
      </c>
      <c r="R579" s="26">
        <v>18</v>
      </c>
      <c r="S579" s="26">
        <v>6.5590000000000002</v>
      </c>
      <c r="T579" s="26">
        <v>11.96</v>
      </c>
      <c r="U579" s="26">
        <v>3.9830000000000001</v>
      </c>
      <c r="V579" s="26">
        <v>8.8580000000000005</v>
      </c>
      <c r="W579" s="26">
        <v>7.2679999999999998</v>
      </c>
      <c r="X579" s="26">
        <v>104.4</v>
      </c>
      <c r="Y579" s="26" t="s">
        <v>47</v>
      </c>
      <c r="Z579" s="26" t="s">
        <v>47</v>
      </c>
      <c r="AA579" s="18">
        <v>293.10000000000002</v>
      </c>
    </row>
    <row r="580" spans="13:27">
      <c r="M580" s="33" t="s">
        <v>81</v>
      </c>
      <c r="N580" t="s">
        <v>83</v>
      </c>
      <c r="O580" s="30" t="s">
        <v>69</v>
      </c>
      <c r="P580" s="30">
        <v>2</v>
      </c>
      <c r="Q580" s="30">
        <v>2</v>
      </c>
      <c r="R580" s="26">
        <v>19</v>
      </c>
      <c r="S580" s="26">
        <v>8.99</v>
      </c>
      <c r="T580" s="26">
        <v>15.68</v>
      </c>
      <c r="U580" s="26">
        <v>3.9870000000000001</v>
      </c>
      <c r="V580" s="26">
        <v>9.1449999999999996</v>
      </c>
      <c r="W580" s="26">
        <v>6.04</v>
      </c>
      <c r="X580" s="26">
        <v>143.1</v>
      </c>
      <c r="Y580" s="26" t="s">
        <v>47</v>
      </c>
      <c r="Z580" s="26" t="s">
        <v>47</v>
      </c>
      <c r="AA580" s="18">
        <v>384.2</v>
      </c>
    </row>
    <row r="581" spans="13:27">
      <c r="M581" s="33" t="s">
        <v>81</v>
      </c>
      <c r="N581" t="s">
        <v>83</v>
      </c>
      <c r="O581" s="30" t="s">
        <v>69</v>
      </c>
      <c r="P581" s="28">
        <v>2</v>
      </c>
      <c r="Q581" s="28">
        <v>2</v>
      </c>
      <c r="R581" s="26">
        <v>20</v>
      </c>
      <c r="S581" s="26">
        <v>12.32</v>
      </c>
      <c r="T581" s="26">
        <v>20.12</v>
      </c>
      <c r="U581" s="26">
        <v>3.9830000000000001</v>
      </c>
      <c r="V581" s="26">
        <v>9.09</v>
      </c>
      <c r="W581" s="26">
        <v>4.76</v>
      </c>
      <c r="X581" s="26">
        <v>196.1</v>
      </c>
      <c r="Y581" s="26" t="s">
        <v>47</v>
      </c>
      <c r="Z581" s="26" t="s">
        <v>47</v>
      </c>
      <c r="AA581" s="18">
        <v>493</v>
      </c>
    </row>
    <row r="582" spans="13:27">
      <c r="M582" s="33" t="s">
        <v>81</v>
      </c>
      <c r="N582" t="s">
        <v>83</v>
      </c>
      <c r="O582" s="30" t="s">
        <v>69</v>
      </c>
      <c r="P582" s="30">
        <v>3</v>
      </c>
      <c r="Q582" s="30">
        <v>2</v>
      </c>
      <c r="R582" s="26">
        <v>1</v>
      </c>
      <c r="S582" s="26">
        <v>3.141E-2</v>
      </c>
      <c r="T582" s="26">
        <v>7.9439999999999997E-2</v>
      </c>
      <c r="U582" s="26">
        <v>3.9950000000000001</v>
      </c>
      <c r="V582" s="26">
        <v>11.69</v>
      </c>
      <c r="W582" s="26">
        <v>10.77</v>
      </c>
      <c r="X582" s="26">
        <v>0.49990000000000001</v>
      </c>
      <c r="Y582" s="26" t="s">
        <v>47</v>
      </c>
      <c r="Z582" s="26" t="s">
        <v>47</v>
      </c>
      <c r="AA582" s="18">
        <v>1.946</v>
      </c>
    </row>
    <row r="583" spans="13:27">
      <c r="M583" s="33" t="s">
        <v>81</v>
      </c>
      <c r="N583" t="s">
        <v>83</v>
      </c>
      <c r="O583" s="30" t="s">
        <v>69</v>
      </c>
      <c r="P583" s="30">
        <v>3</v>
      </c>
      <c r="Q583" s="30">
        <v>2</v>
      </c>
      <c r="R583" s="26">
        <v>2</v>
      </c>
      <c r="S583" s="26">
        <v>4.2459999999999998E-2</v>
      </c>
      <c r="T583" s="26">
        <v>0.1439</v>
      </c>
      <c r="U583" s="26">
        <v>3.9929999999999999</v>
      </c>
      <c r="V583" s="26">
        <v>9.6289999999999996</v>
      </c>
      <c r="W583" s="26">
        <v>18.989999999999998</v>
      </c>
      <c r="X583" s="26">
        <v>0.67579999999999996</v>
      </c>
      <c r="Y583" s="26" t="s">
        <v>47</v>
      </c>
      <c r="Z583" s="26" t="s">
        <v>47</v>
      </c>
      <c r="AA583" s="18">
        <v>3.5259999999999998</v>
      </c>
    </row>
    <row r="584" spans="13:27">
      <c r="M584" s="33" t="s">
        <v>81</v>
      </c>
      <c r="N584" t="s">
        <v>83</v>
      </c>
      <c r="O584" s="30" t="s">
        <v>69</v>
      </c>
      <c r="P584" s="30">
        <v>3</v>
      </c>
      <c r="Q584" s="30">
        <v>2</v>
      </c>
      <c r="R584" s="26">
        <v>3</v>
      </c>
      <c r="S584" s="26">
        <v>5.7880000000000001E-2</v>
      </c>
      <c r="T584" s="26">
        <v>0.19789999999999999</v>
      </c>
      <c r="U584" s="26">
        <v>3.9929999999999999</v>
      </c>
      <c r="V584" s="26">
        <v>8.7409999999999997</v>
      </c>
      <c r="W584" s="26">
        <v>19.63</v>
      </c>
      <c r="X584" s="26">
        <v>0.92110000000000003</v>
      </c>
      <c r="Y584" s="26" t="s">
        <v>47</v>
      </c>
      <c r="Z584" s="26" t="s">
        <v>47</v>
      </c>
      <c r="AA584" s="18">
        <v>4.8499999999999996</v>
      </c>
    </row>
    <row r="585" spans="13:27">
      <c r="M585" s="33" t="s">
        <v>81</v>
      </c>
      <c r="N585" t="s">
        <v>83</v>
      </c>
      <c r="O585" s="30" t="s">
        <v>69</v>
      </c>
      <c r="P585" s="30">
        <v>3</v>
      </c>
      <c r="Q585" s="30">
        <v>2</v>
      </c>
      <c r="R585" s="26">
        <v>4</v>
      </c>
      <c r="S585" s="26">
        <v>7.9299999999999995E-2</v>
      </c>
      <c r="T585" s="26">
        <v>0.26219999999999999</v>
      </c>
      <c r="U585" s="26">
        <v>3.9940000000000002</v>
      </c>
      <c r="V585" s="26">
        <v>8.2309999999999999</v>
      </c>
      <c r="W585" s="26">
        <v>19.07</v>
      </c>
      <c r="X585" s="26">
        <v>1.262</v>
      </c>
      <c r="Y585" s="26" t="s">
        <v>47</v>
      </c>
      <c r="Z585" s="26" t="s">
        <v>47</v>
      </c>
      <c r="AA585" s="18">
        <v>6.4240000000000004</v>
      </c>
    </row>
    <row r="586" spans="13:27">
      <c r="M586" s="33" t="s">
        <v>81</v>
      </c>
      <c r="N586" t="s">
        <v>83</v>
      </c>
      <c r="O586" s="30" t="s">
        <v>69</v>
      </c>
      <c r="P586" s="30">
        <v>3</v>
      </c>
      <c r="Q586" s="30">
        <v>2</v>
      </c>
      <c r="R586" s="26">
        <v>5</v>
      </c>
      <c r="S586" s="26">
        <v>0.1087</v>
      </c>
      <c r="T586" s="26">
        <v>0.34449999999999997</v>
      </c>
      <c r="U586" s="26">
        <v>3.9929999999999999</v>
      </c>
      <c r="V586" s="26">
        <v>7.8719999999999999</v>
      </c>
      <c r="W586" s="26">
        <v>18.29</v>
      </c>
      <c r="X586" s="26">
        <v>1.73</v>
      </c>
      <c r="Y586" s="26" t="s">
        <v>47</v>
      </c>
      <c r="Z586" s="26" t="s">
        <v>47</v>
      </c>
      <c r="AA586" s="18">
        <v>8.4420000000000002</v>
      </c>
    </row>
    <row r="587" spans="13:27">
      <c r="M587" s="33" t="s">
        <v>81</v>
      </c>
      <c r="N587" t="s">
        <v>83</v>
      </c>
      <c r="O587" s="30" t="s">
        <v>69</v>
      </c>
      <c r="P587" s="30">
        <v>3</v>
      </c>
      <c r="Q587" s="30">
        <v>2</v>
      </c>
      <c r="R587" s="26">
        <v>6</v>
      </c>
      <c r="S587" s="26">
        <v>0.14899999999999999</v>
      </c>
      <c r="T587" s="26">
        <v>0.45050000000000001</v>
      </c>
      <c r="U587" s="26">
        <v>3.9950000000000001</v>
      </c>
      <c r="V587" s="26">
        <v>7.5839999999999996</v>
      </c>
      <c r="W587" s="26">
        <v>17.420000000000002</v>
      </c>
      <c r="X587" s="26">
        <v>2.371</v>
      </c>
      <c r="Y587" s="26" t="s">
        <v>47</v>
      </c>
      <c r="Z587" s="26" t="s">
        <v>47</v>
      </c>
      <c r="AA587" s="18">
        <v>11.04</v>
      </c>
    </row>
    <row r="588" spans="13:27">
      <c r="M588" s="33" t="s">
        <v>81</v>
      </c>
      <c r="N588" t="s">
        <v>83</v>
      </c>
      <c r="O588" s="30" t="s">
        <v>69</v>
      </c>
      <c r="P588" s="30">
        <v>3</v>
      </c>
      <c r="Q588" s="30">
        <v>2</v>
      </c>
      <c r="R588" s="26">
        <v>7</v>
      </c>
      <c r="S588" s="26">
        <v>0.20419999999999999</v>
      </c>
      <c r="T588" s="26">
        <v>0.58550000000000002</v>
      </c>
      <c r="U588" s="26">
        <v>3.9950000000000001</v>
      </c>
      <c r="V588" s="26">
        <v>7.3330000000000002</v>
      </c>
      <c r="W588" s="26">
        <v>16.45</v>
      </c>
      <c r="X588" s="26">
        <v>3.2509999999999999</v>
      </c>
      <c r="Y588" s="26" t="s">
        <v>47</v>
      </c>
      <c r="Z588" s="26" t="s">
        <v>47</v>
      </c>
      <c r="AA588" s="18">
        <v>14.35</v>
      </c>
    </row>
    <row r="589" spans="13:27">
      <c r="M589" s="33" t="s">
        <v>81</v>
      </c>
      <c r="N589" t="s">
        <v>83</v>
      </c>
      <c r="O589" s="30" t="s">
        <v>69</v>
      </c>
      <c r="P589" s="30">
        <v>3</v>
      </c>
      <c r="Q589" s="30">
        <v>2</v>
      </c>
      <c r="R589" s="26">
        <v>8</v>
      </c>
      <c r="S589" s="26">
        <v>0.28000000000000003</v>
      </c>
      <c r="T589" s="26">
        <v>0.75529999999999997</v>
      </c>
      <c r="U589" s="26">
        <v>3.9940000000000002</v>
      </c>
      <c r="V589" s="26">
        <v>7.0949999999999998</v>
      </c>
      <c r="W589" s="26">
        <v>15.39</v>
      </c>
      <c r="X589" s="26">
        <v>4.4560000000000004</v>
      </c>
      <c r="Y589" s="26" t="s">
        <v>47</v>
      </c>
      <c r="Z589" s="26" t="s">
        <v>47</v>
      </c>
      <c r="AA589" s="18">
        <v>18.510000000000002</v>
      </c>
    </row>
    <row r="590" spans="13:27">
      <c r="M590" s="33" t="s">
        <v>81</v>
      </c>
      <c r="N590" t="s">
        <v>83</v>
      </c>
      <c r="O590" s="30" t="s">
        <v>69</v>
      </c>
      <c r="P590" s="30">
        <v>3</v>
      </c>
      <c r="Q590" s="30">
        <v>2</v>
      </c>
      <c r="R590" s="26">
        <v>9</v>
      </c>
      <c r="S590" s="26">
        <v>0.38379999999999997</v>
      </c>
      <c r="T590" s="26">
        <v>0.96540000000000004</v>
      </c>
      <c r="U590" s="26">
        <v>3.9950000000000001</v>
      </c>
      <c r="V590" s="26">
        <v>6.8490000000000002</v>
      </c>
      <c r="W590" s="26">
        <v>14.24</v>
      </c>
      <c r="X590" s="26">
        <v>6.1079999999999997</v>
      </c>
      <c r="Y590" s="26" t="s">
        <v>47</v>
      </c>
      <c r="Z590" s="26" t="s">
        <v>47</v>
      </c>
      <c r="AA590" s="18">
        <v>23.65</v>
      </c>
    </row>
    <row r="591" spans="13:27">
      <c r="M591" s="33" t="s">
        <v>81</v>
      </c>
      <c r="N591" t="s">
        <v>83</v>
      </c>
      <c r="O591" s="30" t="s">
        <v>69</v>
      </c>
      <c r="P591" s="30">
        <v>3</v>
      </c>
      <c r="Q591" s="30">
        <v>2</v>
      </c>
      <c r="R591" s="26">
        <v>10</v>
      </c>
      <c r="S591" s="26">
        <v>0.52610000000000001</v>
      </c>
      <c r="T591" s="26">
        <v>1.2250000000000001</v>
      </c>
      <c r="U591" s="26">
        <v>3.996</v>
      </c>
      <c r="V591" s="26">
        <v>6.609</v>
      </c>
      <c r="W591" s="26">
        <v>13.05</v>
      </c>
      <c r="X591" s="26">
        <v>8.3729999999999993</v>
      </c>
      <c r="Y591" s="26" t="s">
        <v>47</v>
      </c>
      <c r="Z591" s="26" t="s">
        <v>47</v>
      </c>
      <c r="AA591" s="18">
        <v>30.01</v>
      </c>
    </row>
    <row r="592" spans="13:27">
      <c r="M592" s="33" t="s">
        <v>81</v>
      </c>
      <c r="N592" t="s">
        <v>83</v>
      </c>
      <c r="O592" s="30" t="s">
        <v>69</v>
      </c>
      <c r="P592" s="30">
        <v>3</v>
      </c>
      <c r="Q592" s="30">
        <v>2</v>
      </c>
      <c r="R592" s="26">
        <v>11</v>
      </c>
      <c r="S592" s="26">
        <v>0.72119999999999995</v>
      </c>
      <c r="T592" s="26">
        <v>1.546</v>
      </c>
      <c r="U592" s="26">
        <v>3.9940000000000002</v>
      </c>
      <c r="V592" s="26">
        <v>6.3890000000000002</v>
      </c>
      <c r="W592" s="26">
        <v>11.85</v>
      </c>
      <c r="X592" s="26">
        <v>11.48</v>
      </c>
      <c r="Y592" s="26" t="s">
        <v>47</v>
      </c>
      <c r="Z592" s="26" t="s">
        <v>47</v>
      </c>
      <c r="AA592" s="18">
        <v>37.869999999999997</v>
      </c>
    </row>
    <row r="593" spans="13:27">
      <c r="M593" s="33" t="s">
        <v>81</v>
      </c>
      <c r="N593" t="s">
        <v>83</v>
      </c>
      <c r="O593" s="30" t="s">
        <v>69</v>
      </c>
      <c r="P593" s="30">
        <v>3</v>
      </c>
      <c r="Q593" s="30">
        <v>2</v>
      </c>
      <c r="R593" s="26">
        <v>12</v>
      </c>
      <c r="S593" s="26">
        <v>0.98850000000000005</v>
      </c>
      <c r="T593" s="26">
        <v>1.948</v>
      </c>
      <c r="U593" s="26">
        <v>3.9929999999999999</v>
      </c>
      <c r="V593" s="26">
        <v>6.1950000000000003</v>
      </c>
      <c r="W593" s="26">
        <v>10.72</v>
      </c>
      <c r="X593" s="26">
        <v>15.73</v>
      </c>
      <c r="Y593" s="26" t="s">
        <v>47</v>
      </c>
      <c r="Z593" s="26" t="s">
        <v>47</v>
      </c>
      <c r="AA593" s="18">
        <v>47.74</v>
      </c>
    </row>
    <row r="594" spans="13:27">
      <c r="M594" s="33" t="s">
        <v>81</v>
      </c>
      <c r="N594" t="s">
        <v>83</v>
      </c>
      <c r="O594" s="30" t="s">
        <v>69</v>
      </c>
      <c r="P594" s="30">
        <v>3</v>
      </c>
      <c r="Q594" s="30">
        <v>2</v>
      </c>
      <c r="R594" s="26">
        <v>13</v>
      </c>
      <c r="S594" s="26">
        <v>1.355</v>
      </c>
      <c r="T594" s="26">
        <v>2.4769999999999999</v>
      </c>
      <c r="U594" s="26">
        <v>3.9950000000000001</v>
      </c>
      <c r="V594" s="26">
        <v>6.0810000000000004</v>
      </c>
      <c r="W594" s="26">
        <v>9.7460000000000004</v>
      </c>
      <c r="X594" s="26">
        <v>21.57</v>
      </c>
      <c r="Y594" s="26" t="s">
        <v>47</v>
      </c>
      <c r="Z594" s="26" t="s">
        <v>47</v>
      </c>
      <c r="AA594" s="18">
        <v>60.7</v>
      </c>
    </row>
    <row r="595" spans="13:27">
      <c r="M595" s="33" t="s">
        <v>81</v>
      </c>
      <c r="N595" t="s">
        <v>83</v>
      </c>
      <c r="O595" s="30" t="s">
        <v>69</v>
      </c>
      <c r="P595" s="30">
        <v>3</v>
      </c>
      <c r="Q595" s="30">
        <v>2</v>
      </c>
      <c r="R595" s="26">
        <v>14</v>
      </c>
      <c r="S595" s="26">
        <v>1.857</v>
      </c>
      <c r="T595" s="26">
        <v>3.2130000000000001</v>
      </c>
      <c r="U595" s="26">
        <v>3.9969999999999999</v>
      </c>
      <c r="V595" s="26">
        <v>6.11</v>
      </c>
      <c r="W595" s="26">
        <v>8.9879999999999995</v>
      </c>
      <c r="X595" s="26">
        <v>29.56</v>
      </c>
      <c r="Y595" s="26" t="s">
        <v>47</v>
      </c>
      <c r="Z595" s="26" t="s">
        <v>47</v>
      </c>
      <c r="AA595" s="18">
        <v>78.72</v>
      </c>
    </row>
    <row r="596" spans="13:27">
      <c r="M596" s="33" t="s">
        <v>81</v>
      </c>
      <c r="N596" t="s">
        <v>83</v>
      </c>
      <c r="O596" s="30" t="s">
        <v>69</v>
      </c>
      <c r="P596" s="30">
        <v>3</v>
      </c>
      <c r="Q596" s="30">
        <v>2</v>
      </c>
      <c r="R596" s="26">
        <v>15</v>
      </c>
      <c r="S596" s="26">
        <v>2.5459999999999998</v>
      </c>
      <c r="T596" s="26">
        <v>4.2770000000000001</v>
      </c>
      <c r="U596" s="26">
        <v>3.9950000000000001</v>
      </c>
      <c r="V596" s="26">
        <v>6.3390000000000004</v>
      </c>
      <c r="W596" s="26">
        <v>8.4390000000000001</v>
      </c>
      <c r="X596" s="26">
        <v>40.520000000000003</v>
      </c>
      <c r="Y596" s="26" t="s">
        <v>47</v>
      </c>
      <c r="Z596" s="26" t="s">
        <v>47</v>
      </c>
      <c r="AA596" s="18">
        <v>104.8</v>
      </c>
    </row>
    <row r="597" spans="13:27">
      <c r="M597" s="33" t="s">
        <v>81</v>
      </c>
      <c r="N597" t="s">
        <v>83</v>
      </c>
      <c r="O597" s="30" t="s">
        <v>69</v>
      </c>
      <c r="P597" s="30">
        <v>3</v>
      </c>
      <c r="Q597" s="30">
        <v>2</v>
      </c>
      <c r="R597" s="26">
        <v>16</v>
      </c>
      <c r="S597" s="26">
        <v>3.4910000000000001</v>
      </c>
      <c r="T597" s="26">
        <v>5.7969999999999997</v>
      </c>
      <c r="U597" s="26">
        <v>3.9969999999999999</v>
      </c>
      <c r="V597" s="26">
        <v>6.79</v>
      </c>
      <c r="W597" s="26">
        <v>7.9240000000000004</v>
      </c>
      <c r="X597" s="26">
        <v>55.56</v>
      </c>
      <c r="Y597" s="26" t="s">
        <v>47</v>
      </c>
      <c r="Z597" s="26" t="s">
        <v>47</v>
      </c>
      <c r="AA597" s="18">
        <v>142</v>
      </c>
    </row>
    <row r="598" spans="13:27">
      <c r="M598" s="33" t="s">
        <v>81</v>
      </c>
      <c r="N598" t="s">
        <v>83</v>
      </c>
      <c r="O598" s="30" t="s">
        <v>69</v>
      </c>
      <c r="P598" s="30">
        <v>3</v>
      </c>
      <c r="Q598" s="30">
        <v>2</v>
      </c>
      <c r="R598" s="26">
        <v>17</v>
      </c>
      <c r="S598" s="26">
        <v>4.7850000000000001</v>
      </c>
      <c r="T598" s="26">
        <v>7.8970000000000002</v>
      </c>
      <c r="U598" s="26">
        <v>3.9940000000000002</v>
      </c>
      <c r="V598" s="26">
        <v>7.3760000000000003</v>
      </c>
      <c r="W598" s="26">
        <v>7.2869999999999999</v>
      </c>
      <c r="X598" s="26">
        <v>76.16</v>
      </c>
      <c r="Y598" s="26" t="s">
        <v>47</v>
      </c>
      <c r="Z598" s="26" t="s">
        <v>47</v>
      </c>
      <c r="AA598" s="18">
        <v>193.5</v>
      </c>
    </row>
    <row r="599" spans="13:27">
      <c r="M599" s="33" t="s">
        <v>81</v>
      </c>
      <c r="N599" t="s">
        <v>83</v>
      </c>
      <c r="O599" s="30" t="s">
        <v>69</v>
      </c>
      <c r="P599" s="30">
        <v>3</v>
      </c>
      <c r="Q599" s="30">
        <v>2</v>
      </c>
      <c r="R599" s="26">
        <v>18</v>
      </c>
      <c r="S599" s="26">
        <v>6.56</v>
      </c>
      <c r="T599" s="26">
        <v>10.73</v>
      </c>
      <c r="U599" s="26">
        <v>3.9940000000000002</v>
      </c>
      <c r="V599" s="26">
        <v>7.9649999999999999</v>
      </c>
      <c r="W599" s="26">
        <v>6.4939999999999998</v>
      </c>
      <c r="X599" s="26">
        <v>104.4</v>
      </c>
      <c r="Y599" s="26" t="s">
        <v>47</v>
      </c>
      <c r="Z599" s="26" t="s">
        <v>47</v>
      </c>
      <c r="AA599" s="18">
        <v>262.89999999999998</v>
      </c>
    </row>
    <row r="600" spans="13:27">
      <c r="M600" s="33" t="s">
        <v>81</v>
      </c>
      <c r="N600" t="s">
        <v>83</v>
      </c>
      <c r="O600" s="30" t="s">
        <v>69</v>
      </c>
      <c r="P600" s="30">
        <v>3</v>
      </c>
      <c r="Q600" s="30">
        <v>2</v>
      </c>
      <c r="R600" s="26">
        <v>19</v>
      </c>
      <c r="S600" s="26">
        <v>8.9909999999999997</v>
      </c>
      <c r="T600" s="26">
        <v>14.34</v>
      </c>
      <c r="U600" s="26">
        <v>3.9990000000000001</v>
      </c>
      <c r="V600" s="26">
        <v>8.3800000000000008</v>
      </c>
      <c r="W600" s="26">
        <v>5.4930000000000003</v>
      </c>
      <c r="X600" s="26">
        <v>143.1</v>
      </c>
      <c r="Y600" s="26" t="s">
        <v>47</v>
      </c>
      <c r="Z600" s="26" t="s">
        <v>47</v>
      </c>
      <c r="AA600" s="18">
        <v>351.3</v>
      </c>
    </row>
    <row r="601" spans="13:27">
      <c r="M601" s="34" t="s">
        <v>81</v>
      </c>
      <c r="N601" t="s">
        <v>83</v>
      </c>
      <c r="O601" s="30" t="s">
        <v>69</v>
      </c>
      <c r="P601" s="28">
        <v>3</v>
      </c>
      <c r="Q601" s="28">
        <v>2</v>
      </c>
      <c r="R601" s="26">
        <v>20</v>
      </c>
      <c r="S601" s="26">
        <v>12.32</v>
      </c>
      <c r="T601" s="26">
        <v>18.63</v>
      </c>
      <c r="U601" s="26">
        <v>3.9940000000000002</v>
      </c>
      <c r="V601" s="26">
        <v>8.4329999999999998</v>
      </c>
      <c r="W601" s="26">
        <v>4.3789999999999996</v>
      </c>
      <c r="X601" s="26">
        <v>196.1</v>
      </c>
      <c r="Y601" s="26" t="s">
        <v>47</v>
      </c>
      <c r="Z601" s="26" t="s">
        <v>47</v>
      </c>
      <c r="AA601" s="18">
        <v>456.6</v>
      </c>
    </row>
    <row r="602" spans="13:27">
      <c r="M602" s="33" t="s">
        <v>82</v>
      </c>
      <c r="N602" t="s">
        <v>83</v>
      </c>
      <c r="O602" s="30" t="s">
        <v>69</v>
      </c>
      <c r="P602" s="30">
        <v>1</v>
      </c>
      <c r="Q602" s="30">
        <v>1</v>
      </c>
      <c r="R602" s="26">
        <v>1</v>
      </c>
      <c r="S602" s="26">
        <v>0.99929999999999997</v>
      </c>
      <c r="T602" s="26">
        <v>18.88</v>
      </c>
      <c r="U602" s="26">
        <v>3.9489999999999998</v>
      </c>
      <c r="V602" s="26" t="s">
        <v>47</v>
      </c>
      <c r="W602" s="26" t="s">
        <v>47</v>
      </c>
      <c r="X602" s="26">
        <v>150.5</v>
      </c>
      <c r="Y602" s="26">
        <v>18.89</v>
      </c>
      <c r="Z602" s="26">
        <v>0.38190000000000002</v>
      </c>
      <c r="AA602" s="18">
        <v>462.6</v>
      </c>
    </row>
    <row r="603" spans="13:27">
      <c r="M603" s="33" t="s">
        <v>82</v>
      </c>
      <c r="N603" t="s">
        <v>83</v>
      </c>
      <c r="O603" s="30" t="s">
        <v>69</v>
      </c>
      <c r="P603" s="30">
        <v>1</v>
      </c>
      <c r="Q603" s="30">
        <v>1</v>
      </c>
      <c r="R603" s="26">
        <v>2</v>
      </c>
      <c r="S603" s="26">
        <v>1.37</v>
      </c>
      <c r="T603" s="26">
        <v>20.72</v>
      </c>
      <c r="U603" s="26">
        <v>3.9510000000000001</v>
      </c>
      <c r="V603" s="26" t="s">
        <v>47</v>
      </c>
      <c r="W603" s="26" t="s">
        <v>47</v>
      </c>
      <c r="X603" s="26">
        <v>405.3</v>
      </c>
      <c r="Y603" s="26">
        <v>15.12</v>
      </c>
      <c r="Z603" s="26">
        <v>0.52359999999999995</v>
      </c>
      <c r="AA603" s="18">
        <v>507.7</v>
      </c>
    </row>
    <row r="604" spans="13:27">
      <c r="M604" s="33" t="s">
        <v>82</v>
      </c>
      <c r="N604" t="s">
        <v>83</v>
      </c>
      <c r="O604" s="30" t="s">
        <v>69</v>
      </c>
      <c r="P604" s="30">
        <v>1</v>
      </c>
      <c r="Q604" s="30">
        <v>1</v>
      </c>
      <c r="R604" s="26">
        <v>3</v>
      </c>
      <c r="S604" s="26">
        <v>1.879</v>
      </c>
      <c r="T604" s="26">
        <v>22.53</v>
      </c>
      <c r="U604" s="26">
        <v>3.9489999999999998</v>
      </c>
      <c r="V604" s="26" t="s">
        <v>47</v>
      </c>
      <c r="W604" s="26" t="s">
        <v>47</v>
      </c>
      <c r="X604" s="26">
        <v>754.6</v>
      </c>
      <c r="Y604" s="26">
        <v>12</v>
      </c>
      <c r="Z604" s="26">
        <v>0.71789999999999998</v>
      </c>
      <c r="AA604" s="18">
        <v>552.1</v>
      </c>
    </row>
    <row r="605" spans="13:27">
      <c r="M605" s="33" t="s">
        <v>82</v>
      </c>
      <c r="N605" t="s">
        <v>83</v>
      </c>
      <c r="O605" s="30" t="s">
        <v>69</v>
      </c>
      <c r="P605" s="30">
        <v>1</v>
      </c>
      <c r="Q605" s="30">
        <v>1</v>
      </c>
      <c r="R605" s="26">
        <v>4</v>
      </c>
      <c r="S605" s="26">
        <v>2.5750000000000002</v>
      </c>
      <c r="T605" s="26">
        <v>24.32</v>
      </c>
      <c r="U605" s="26">
        <v>3.9489999999999998</v>
      </c>
      <c r="V605" s="26" t="s">
        <v>47</v>
      </c>
      <c r="W605" s="26" t="s">
        <v>47</v>
      </c>
      <c r="X605" s="27">
        <v>1233</v>
      </c>
      <c r="Y605" s="26">
        <v>9.4420000000000002</v>
      </c>
      <c r="Z605" s="26">
        <v>0.98419999999999996</v>
      </c>
      <c r="AA605" s="18">
        <v>595.79999999999995</v>
      </c>
    </row>
    <row r="606" spans="13:27">
      <c r="M606" s="33" t="s">
        <v>82</v>
      </c>
      <c r="N606" t="s">
        <v>83</v>
      </c>
      <c r="O606" s="30" t="s">
        <v>69</v>
      </c>
      <c r="P606" s="30">
        <v>1</v>
      </c>
      <c r="Q606" s="30">
        <v>1</v>
      </c>
      <c r="R606" s="26">
        <v>5</v>
      </c>
      <c r="S606" s="26">
        <v>3.53</v>
      </c>
      <c r="T606" s="26">
        <v>26.2</v>
      </c>
      <c r="U606" s="26">
        <v>3.95</v>
      </c>
      <c r="V606" s="26" t="s">
        <v>47</v>
      </c>
      <c r="W606" s="26" t="s">
        <v>47</v>
      </c>
      <c r="X606" s="27">
        <v>1890</v>
      </c>
      <c r="Y606" s="26">
        <v>7.4219999999999997</v>
      </c>
      <c r="Z606" s="26">
        <v>1.349</v>
      </c>
      <c r="AA606" s="18">
        <v>641.9</v>
      </c>
    </row>
    <row r="607" spans="13:27">
      <c r="M607" s="33" t="s">
        <v>82</v>
      </c>
      <c r="N607" t="s">
        <v>83</v>
      </c>
      <c r="O607" s="30" t="s">
        <v>69</v>
      </c>
      <c r="P607" s="30">
        <v>1</v>
      </c>
      <c r="Q607" s="30">
        <v>1</v>
      </c>
      <c r="R607" s="26">
        <v>6</v>
      </c>
      <c r="S607" s="26">
        <v>4.8390000000000004</v>
      </c>
      <c r="T607" s="26">
        <v>28.27</v>
      </c>
      <c r="U607" s="26">
        <v>3.952</v>
      </c>
      <c r="V607" s="26" t="s">
        <v>47</v>
      </c>
      <c r="W607" s="26" t="s">
        <v>47</v>
      </c>
      <c r="X607" s="27">
        <v>2789</v>
      </c>
      <c r="Y607" s="26">
        <v>5.843</v>
      </c>
      <c r="Z607" s="26">
        <v>1.849</v>
      </c>
      <c r="AA607" s="18">
        <v>692.8</v>
      </c>
    </row>
    <row r="608" spans="13:27">
      <c r="M608" s="33" t="s">
        <v>82</v>
      </c>
      <c r="N608" t="s">
        <v>83</v>
      </c>
      <c r="O608" s="30" t="s">
        <v>69</v>
      </c>
      <c r="P608" s="30">
        <v>1</v>
      </c>
      <c r="Q608" s="30">
        <v>1</v>
      </c>
      <c r="R608" s="26">
        <v>7</v>
      </c>
      <c r="S608" s="26">
        <v>6.633</v>
      </c>
      <c r="T608" s="26">
        <v>30.79</v>
      </c>
      <c r="U608" s="26">
        <v>3.9510000000000001</v>
      </c>
      <c r="V608" s="26" t="s">
        <v>47</v>
      </c>
      <c r="W608" s="26" t="s">
        <v>47</v>
      </c>
      <c r="X608" s="27">
        <v>4023</v>
      </c>
      <c r="Y608" s="26">
        <v>4.6420000000000003</v>
      </c>
      <c r="Z608" s="26">
        <v>2.5350000000000001</v>
      </c>
      <c r="AA608" s="18">
        <v>754.4</v>
      </c>
    </row>
    <row r="609" spans="13:27">
      <c r="M609" s="33" t="s">
        <v>82</v>
      </c>
      <c r="N609" t="s">
        <v>83</v>
      </c>
      <c r="O609" s="30" t="s">
        <v>69</v>
      </c>
      <c r="P609" s="30">
        <v>1</v>
      </c>
      <c r="Q609" s="30">
        <v>1</v>
      </c>
      <c r="R609" s="26">
        <v>8</v>
      </c>
      <c r="S609" s="26">
        <v>9.0920000000000005</v>
      </c>
      <c r="T609" s="26">
        <v>33.61</v>
      </c>
      <c r="U609" s="26">
        <v>3.9510000000000001</v>
      </c>
      <c r="V609" s="26" t="s">
        <v>47</v>
      </c>
      <c r="W609" s="26" t="s">
        <v>47</v>
      </c>
      <c r="X609" s="27">
        <v>5713</v>
      </c>
      <c r="Y609" s="26">
        <v>3.6970000000000001</v>
      </c>
      <c r="Z609" s="26">
        <v>3.4740000000000002</v>
      </c>
      <c r="AA609" s="18">
        <v>823.5</v>
      </c>
    </row>
    <row r="610" spans="13:27">
      <c r="M610" s="33" t="s">
        <v>82</v>
      </c>
      <c r="N610" t="s">
        <v>83</v>
      </c>
      <c r="O610" s="30" t="s">
        <v>69</v>
      </c>
      <c r="P610" s="30">
        <v>1</v>
      </c>
      <c r="Q610" s="30">
        <v>1</v>
      </c>
      <c r="R610" s="26">
        <v>9</v>
      </c>
      <c r="S610" s="26">
        <v>12.46</v>
      </c>
      <c r="T610" s="26">
        <v>37.24</v>
      </c>
      <c r="U610" s="26">
        <v>3.9550000000000001</v>
      </c>
      <c r="V610" s="26" t="s">
        <v>47</v>
      </c>
      <c r="W610" s="26" t="s">
        <v>47</v>
      </c>
      <c r="X610" s="27">
        <v>8030</v>
      </c>
      <c r="Y610" s="26">
        <v>2.988</v>
      </c>
      <c r="Z610" s="26">
        <v>4.7619999999999996</v>
      </c>
      <c r="AA610" s="18">
        <v>912.5</v>
      </c>
    </row>
    <row r="611" spans="13:27">
      <c r="M611" s="33" t="s">
        <v>82</v>
      </c>
      <c r="N611" t="s">
        <v>83</v>
      </c>
      <c r="O611" s="30" t="s">
        <v>69</v>
      </c>
      <c r="P611" s="30">
        <v>1</v>
      </c>
      <c r="Q611" s="30">
        <v>1</v>
      </c>
      <c r="R611" s="26">
        <v>10</v>
      </c>
      <c r="S611" s="26">
        <v>17.079999999999998</v>
      </c>
      <c r="T611" s="26">
        <v>41.72</v>
      </c>
      <c r="U611" s="26">
        <v>3.9540000000000002</v>
      </c>
      <c r="V611" s="26" t="s">
        <v>47</v>
      </c>
      <c r="W611" s="26" t="s">
        <v>47</v>
      </c>
      <c r="X611" s="27">
        <v>11210</v>
      </c>
      <c r="Y611" s="26">
        <v>2.4420000000000002</v>
      </c>
      <c r="Z611" s="26">
        <v>6.5279999999999996</v>
      </c>
      <c r="AA611" s="21">
        <v>1022</v>
      </c>
    </row>
    <row r="612" spans="13:27">
      <c r="M612" s="33" t="s">
        <v>82</v>
      </c>
      <c r="N612" t="s">
        <v>83</v>
      </c>
      <c r="O612" s="30" t="s">
        <v>69</v>
      </c>
      <c r="P612" s="30">
        <v>1</v>
      </c>
      <c r="Q612" s="30">
        <v>1</v>
      </c>
      <c r="R612" s="26">
        <v>11</v>
      </c>
      <c r="S612" s="26">
        <v>23.41</v>
      </c>
      <c r="T612" s="26">
        <v>47.33</v>
      </c>
      <c r="U612" s="26">
        <v>3.956</v>
      </c>
      <c r="V612" s="26" t="s">
        <v>47</v>
      </c>
      <c r="W612" s="26" t="s">
        <v>47</v>
      </c>
      <c r="X612" s="27">
        <v>15560</v>
      </c>
      <c r="Y612" s="26">
        <v>2.0209999999999999</v>
      </c>
      <c r="Z612" s="26">
        <v>8.9480000000000004</v>
      </c>
      <c r="AA612" s="21">
        <v>1160</v>
      </c>
    </row>
    <row r="613" spans="13:27">
      <c r="M613" s="33" t="s">
        <v>82</v>
      </c>
      <c r="N613" t="s">
        <v>83</v>
      </c>
      <c r="O613" s="30" t="s">
        <v>69</v>
      </c>
      <c r="P613" s="30">
        <v>1</v>
      </c>
      <c r="Q613" s="30">
        <v>1</v>
      </c>
      <c r="R613" s="26">
        <v>12</v>
      </c>
      <c r="S613" s="26">
        <v>32.1</v>
      </c>
      <c r="T613" s="26">
        <v>54.82</v>
      </c>
      <c r="U613" s="26">
        <v>3.9569999999999999</v>
      </c>
      <c r="V613" s="26" t="s">
        <v>47</v>
      </c>
      <c r="W613" s="26" t="s">
        <v>47</v>
      </c>
      <c r="X613" s="27">
        <v>21520</v>
      </c>
      <c r="Y613" s="26">
        <v>1.708</v>
      </c>
      <c r="Z613" s="26">
        <v>12.27</v>
      </c>
      <c r="AA613" s="21">
        <v>1343</v>
      </c>
    </row>
    <row r="614" spans="13:27">
      <c r="M614" s="33" t="s">
        <v>82</v>
      </c>
      <c r="N614" t="s">
        <v>83</v>
      </c>
      <c r="O614" s="30" t="s">
        <v>69</v>
      </c>
      <c r="P614" s="30">
        <v>1</v>
      </c>
      <c r="Q614" s="30">
        <v>1</v>
      </c>
      <c r="R614" s="26">
        <v>13</v>
      </c>
      <c r="S614" s="26">
        <v>44</v>
      </c>
      <c r="T614" s="26">
        <v>64.53</v>
      </c>
      <c r="U614" s="26">
        <v>3.9569999999999999</v>
      </c>
      <c r="V614" s="26" t="s">
        <v>47</v>
      </c>
      <c r="W614" s="26" t="s">
        <v>47</v>
      </c>
      <c r="X614" s="27">
        <v>29700</v>
      </c>
      <c r="Y614" s="26">
        <v>1.4670000000000001</v>
      </c>
      <c r="Z614" s="26">
        <v>16.809999999999999</v>
      </c>
      <c r="AA614" s="21">
        <v>1581</v>
      </c>
    </row>
    <row r="615" spans="13:27">
      <c r="M615" s="33" t="s">
        <v>82</v>
      </c>
      <c r="N615" t="s">
        <v>83</v>
      </c>
      <c r="O615" s="30" t="s">
        <v>69</v>
      </c>
      <c r="P615" s="30">
        <v>1</v>
      </c>
      <c r="Q615" s="30">
        <v>1</v>
      </c>
      <c r="R615" s="26">
        <v>14</v>
      </c>
      <c r="S615" s="26">
        <v>60.31</v>
      </c>
      <c r="T615" s="26">
        <v>76.17</v>
      </c>
      <c r="U615" s="26">
        <v>3.9609999999999999</v>
      </c>
      <c r="V615" s="26" t="s">
        <v>47</v>
      </c>
      <c r="W615" s="26" t="s">
        <v>47</v>
      </c>
      <c r="X615" s="27">
        <v>40910</v>
      </c>
      <c r="Y615" s="26">
        <v>1.2629999999999999</v>
      </c>
      <c r="Z615" s="26">
        <v>23.05</v>
      </c>
      <c r="AA615" s="21">
        <v>1866</v>
      </c>
    </row>
    <row r="616" spans="13:27">
      <c r="M616" s="33" t="s">
        <v>82</v>
      </c>
      <c r="N616" t="s">
        <v>83</v>
      </c>
      <c r="O616" s="30" t="s">
        <v>69</v>
      </c>
      <c r="P616" s="30">
        <v>1</v>
      </c>
      <c r="Q616" s="30">
        <v>1</v>
      </c>
      <c r="R616" s="26">
        <v>15</v>
      </c>
      <c r="S616" s="26">
        <v>82.68</v>
      </c>
      <c r="T616" s="26">
        <v>89.2</v>
      </c>
      <c r="U616" s="26">
        <v>3.9609999999999999</v>
      </c>
      <c r="V616" s="26" t="s">
        <v>47</v>
      </c>
      <c r="W616" s="26" t="s">
        <v>47</v>
      </c>
      <c r="X616" s="27">
        <v>56280</v>
      </c>
      <c r="Y616" s="26">
        <v>1.079</v>
      </c>
      <c r="Z616" s="26">
        <v>31.6</v>
      </c>
      <c r="AA616" s="21">
        <v>2186</v>
      </c>
    </row>
    <row r="617" spans="13:27">
      <c r="M617" s="33" t="s">
        <v>82</v>
      </c>
      <c r="N617" t="s">
        <v>83</v>
      </c>
      <c r="O617" s="30" t="s">
        <v>69</v>
      </c>
      <c r="P617" s="30">
        <v>1</v>
      </c>
      <c r="Q617" s="30">
        <v>1</v>
      </c>
      <c r="R617" s="26">
        <v>16</v>
      </c>
      <c r="S617" s="26">
        <v>113.3</v>
      </c>
      <c r="T617" s="26">
        <v>102.8</v>
      </c>
      <c r="U617" s="26">
        <v>3.96</v>
      </c>
      <c r="V617" s="26" t="s">
        <v>47</v>
      </c>
      <c r="W617" s="26" t="s">
        <v>47</v>
      </c>
      <c r="X617" s="27">
        <v>77350</v>
      </c>
      <c r="Y617" s="26">
        <v>0.9073</v>
      </c>
      <c r="Z617" s="26">
        <v>43.32</v>
      </c>
      <c r="AA617" s="21">
        <v>2520</v>
      </c>
    </row>
    <row r="618" spans="13:27">
      <c r="M618" s="33" t="s">
        <v>82</v>
      </c>
      <c r="N618" t="s">
        <v>83</v>
      </c>
      <c r="O618" s="30" t="s">
        <v>69</v>
      </c>
      <c r="P618" s="30">
        <v>1</v>
      </c>
      <c r="Q618" s="30">
        <v>1</v>
      </c>
      <c r="R618" s="26">
        <v>17</v>
      </c>
      <c r="S618" s="26">
        <v>155.4</v>
      </c>
      <c r="T618" s="26">
        <v>116.2</v>
      </c>
      <c r="U618" s="26">
        <v>3.964</v>
      </c>
      <c r="V618" s="26" t="s">
        <v>47</v>
      </c>
      <c r="W618" s="26" t="s">
        <v>47</v>
      </c>
      <c r="X618" s="27">
        <v>106200</v>
      </c>
      <c r="Y618" s="26">
        <v>0.74750000000000005</v>
      </c>
      <c r="Z618" s="26">
        <v>59.38</v>
      </c>
      <c r="AA618" s="21">
        <v>2846</v>
      </c>
    </row>
    <row r="619" spans="13:27">
      <c r="M619" s="33" t="s">
        <v>82</v>
      </c>
      <c r="N619" t="s">
        <v>83</v>
      </c>
      <c r="O619" s="30" t="s">
        <v>69</v>
      </c>
      <c r="P619" s="30">
        <v>1</v>
      </c>
      <c r="Q619" s="30">
        <v>1</v>
      </c>
      <c r="R619" s="26">
        <v>18</v>
      </c>
      <c r="S619" s="26">
        <v>213</v>
      </c>
      <c r="T619" s="26">
        <v>129.19999999999999</v>
      </c>
      <c r="U619" s="26">
        <v>3.9649999999999999</v>
      </c>
      <c r="V619" s="26" t="s">
        <v>47</v>
      </c>
      <c r="W619" s="26" t="s">
        <v>47</v>
      </c>
      <c r="X619" s="27">
        <v>145800</v>
      </c>
      <c r="Y619" s="26">
        <v>0.60640000000000005</v>
      </c>
      <c r="Z619" s="26">
        <v>81.39</v>
      </c>
      <c r="AA619" s="21">
        <v>3165</v>
      </c>
    </row>
    <row r="620" spans="13:27">
      <c r="M620" s="33" t="s">
        <v>82</v>
      </c>
      <c r="N620" t="s">
        <v>83</v>
      </c>
      <c r="O620" s="30" t="s">
        <v>69</v>
      </c>
      <c r="P620" s="30">
        <v>1</v>
      </c>
      <c r="Q620" s="30">
        <v>1</v>
      </c>
      <c r="R620" s="26">
        <v>19</v>
      </c>
      <c r="S620" s="26">
        <v>291.89999999999998</v>
      </c>
      <c r="T620" s="26">
        <v>141.69999999999999</v>
      </c>
      <c r="U620" s="26">
        <v>3.968</v>
      </c>
      <c r="V620" s="26" t="s">
        <v>47</v>
      </c>
      <c r="W620" s="26" t="s">
        <v>47</v>
      </c>
      <c r="X620" s="27">
        <v>200100</v>
      </c>
      <c r="Y620" s="26">
        <v>0.48530000000000001</v>
      </c>
      <c r="Z620" s="26">
        <v>111.6</v>
      </c>
      <c r="AA620" s="21">
        <v>3472</v>
      </c>
    </row>
    <row r="621" spans="13:27">
      <c r="M621" s="33" t="s">
        <v>82</v>
      </c>
      <c r="N621" t="s">
        <v>83</v>
      </c>
      <c r="O621" s="30" t="s">
        <v>69</v>
      </c>
      <c r="P621" s="28">
        <v>1</v>
      </c>
      <c r="Q621" s="28">
        <v>1</v>
      </c>
      <c r="R621" s="26">
        <v>20</v>
      </c>
      <c r="S621" s="26">
        <v>400.2</v>
      </c>
      <c r="T621" s="26">
        <v>153.9</v>
      </c>
      <c r="U621" s="26">
        <v>3.9670000000000001</v>
      </c>
      <c r="V621" s="26" t="s">
        <v>47</v>
      </c>
      <c r="W621" s="26" t="s">
        <v>47</v>
      </c>
      <c r="X621" s="27">
        <v>274500</v>
      </c>
      <c r="Y621" s="26">
        <v>0.38450000000000001</v>
      </c>
      <c r="Z621" s="26">
        <v>152.9</v>
      </c>
      <c r="AA621" s="21">
        <v>3770</v>
      </c>
    </row>
    <row r="622" spans="13:27">
      <c r="M622" s="33" t="s">
        <v>82</v>
      </c>
      <c r="N622" t="s">
        <v>83</v>
      </c>
      <c r="O622" s="30" t="s">
        <v>69</v>
      </c>
      <c r="P622" s="30">
        <v>2</v>
      </c>
      <c r="Q622" s="30">
        <v>1</v>
      </c>
      <c r="R622" s="26">
        <v>1</v>
      </c>
      <c r="S622" s="26">
        <v>0.99460000000000004</v>
      </c>
      <c r="T622" s="26">
        <v>7.71</v>
      </c>
      <c r="U622" s="26">
        <v>4.0069999999999997</v>
      </c>
      <c r="V622" s="26" t="s">
        <v>47</v>
      </c>
      <c r="W622" s="26" t="s">
        <v>47</v>
      </c>
      <c r="X622" s="26">
        <v>148.30000000000001</v>
      </c>
      <c r="Y622" s="26">
        <v>7.7510000000000003</v>
      </c>
      <c r="Z622" s="26">
        <v>0.38009999999999999</v>
      </c>
      <c r="AA622" s="18">
        <v>188.9</v>
      </c>
    </row>
    <row r="623" spans="13:27">
      <c r="M623" s="33" t="s">
        <v>82</v>
      </c>
      <c r="N623" t="s">
        <v>83</v>
      </c>
      <c r="O623" s="30" t="s">
        <v>69</v>
      </c>
      <c r="P623" s="30">
        <v>2</v>
      </c>
      <c r="Q623" s="30">
        <v>1</v>
      </c>
      <c r="R623" s="26">
        <v>2</v>
      </c>
      <c r="S623" s="26">
        <v>1.3680000000000001</v>
      </c>
      <c r="T623" s="26">
        <v>11.71</v>
      </c>
      <c r="U623" s="26">
        <v>4.008</v>
      </c>
      <c r="V623" s="26" t="s">
        <v>47</v>
      </c>
      <c r="W623" s="26" t="s">
        <v>47</v>
      </c>
      <c r="X623" s="26">
        <v>402.3</v>
      </c>
      <c r="Y623" s="26">
        <v>8.5559999999999992</v>
      </c>
      <c r="Z623" s="26">
        <v>0.52290000000000003</v>
      </c>
      <c r="AA623" s="18">
        <v>286.89999999999998</v>
      </c>
    </row>
    <row r="624" spans="13:27">
      <c r="M624" s="33" t="s">
        <v>82</v>
      </c>
      <c r="N624" t="s">
        <v>83</v>
      </c>
      <c r="O624" s="30" t="s">
        <v>69</v>
      </c>
      <c r="P624" s="30">
        <v>2</v>
      </c>
      <c r="Q624" s="30">
        <v>1</v>
      </c>
      <c r="R624" s="26">
        <v>3</v>
      </c>
      <c r="S624" s="26">
        <v>1.8779999999999999</v>
      </c>
      <c r="T624" s="26">
        <v>13.59</v>
      </c>
      <c r="U624" s="26">
        <v>4.01</v>
      </c>
      <c r="V624" s="26" t="s">
        <v>47</v>
      </c>
      <c r="W624" s="26" t="s">
        <v>47</v>
      </c>
      <c r="X624" s="26">
        <v>751.4</v>
      </c>
      <c r="Y624" s="26">
        <v>7.2359999999999998</v>
      </c>
      <c r="Z624" s="26">
        <v>0.71779999999999999</v>
      </c>
      <c r="AA624" s="18">
        <v>333.1</v>
      </c>
    </row>
    <row r="625" spans="13:34">
      <c r="M625" s="33" t="s">
        <v>82</v>
      </c>
      <c r="N625" t="s">
        <v>83</v>
      </c>
      <c r="O625" s="30" t="s">
        <v>69</v>
      </c>
      <c r="P625" s="30">
        <v>2</v>
      </c>
      <c r="Q625" s="30">
        <v>1</v>
      </c>
      <c r="R625" s="26">
        <v>4</v>
      </c>
      <c r="S625" s="26">
        <v>2.5750000000000002</v>
      </c>
      <c r="T625" s="26">
        <v>14.95</v>
      </c>
      <c r="U625" s="26">
        <v>4.01</v>
      </c>
      <c r="V625" s="26" t="s">
        <v>47</v>
      </c>
      <c r="W625" s="26" t="s">
        <v>47</v>
      </c>
      <c r="X625" s="27">
        <v>1230</v>
      </c>
      <c r="Y625" s="26">
        <v>5.8079999999999998</v>
      </c>
      <c r="Z625" s="26">
        <v>0.98399999999999999</v>
      </c>
      <c r="AA625" s="18">
        <v>366.4</v>
      </c>
    </row>
    <row r="626" spans="13:34">
      <c r="M626" s="33" t="s">
        <v>82</v>
      </c>
      <c r="N626" t="s">
        <v>83</v>
      </c>
      <c r="O626" s="30" t="s">
        <v>69</v>
      </c>
      <c r="P626" s="30">
        <v>2</v>
      </c>
      <c r="Q626" s="30">
        <v>1</v>
      </c>
      <c r="R626" s="26">
        <v>5</v>
      </c>
      <c r="S626" s="26">
        <v>3.53</v>
      </c>
      <c r="T626" s="26">
        <v>16.399999999999999</v>
      </c>
      <c r="U626" s="26">
        <v>4.01</v>
      </c>
      <c r="V626" s="26" t="s">
        <v>47</v>
      </c>
      <c r="W626" s="26" t="s">
        <v>47</v>
      </c>
      <c r="X626" s="27">
        <v>1887</v>
      </c>
      <c r="Y626" s="26">
        <v>4.6459999999999999</v>
      </c>
      <c r="Z626" s="26">
        <v>1.349</v>
      </c>
      <c r="AA626" s="18">
        <v>401.9</v>
      </c>
    </row>
    <row r="627" spans="13:34">
      <c r="M627" s="33" t="s">
        <v>82</v>
      </c>
      <c r="N627" t="s">
        <v>83</v>
      </c>
      <c r="O627" s="30" t="s">
        <v>69</v>
      </c>
      <c r="P627" s="30">
        <v>2</v>
      </c>
      <c r="Q627" s="30">
        <v>1</v>
      </c>
      <c r="R627" s="26">
        <v>6</v>
      </c>
      <c r="S627" s="26">
        <v>4.8390000000000004</v>
      </c>
      <c r="T627" s="26">
        <v>17.84</v>
      </c>
      <c r="U627" s="26">
        <v>4.0129999999999999</v>
      </c>
      <c r="V627" s="26" t="s">
        <v>47</v>
      </c>
      <c r="W627" s="26" t="s">
        <v>47</v>
      </c>
      <c r="X627" s="27">
        <v>2786</v>
      </c>
      <c r="Y627" s="26">
        <v>3.6859999999999999</v>
      </c>
      <c r="Z627" s="26">
        <v>1.849</v>
      </c>
      <c r="AA627" s="18">
        <v>437</v>
      </c>
    </row>
    <row r="628" spans="13:34">
      <c r="M628" s="33" t="s">
        <v>82</v>
      </c>
      <c r="N628" t="s">
        <v>83</v>
      </c>
      <c r="O628" s="30" t="s">
        <v>69</v>
      </c>
      <c r="P628" s="30">
        <v>2</v>
      </c>
      <c r="Q628" s="30">
        <v>1</v>
      </c>
      <c r="R628" s="26">
        <v>7</v>
      </c>
      <c r="S628" s="26">
        <v>6.633</v>
      </c>
      <c r="T628" s="26">
        <v>19.43</v>
      </c>
      <c r="U628" s="26">
        <v>4.0140000000000002</v>
      </c>
      <c r="V628" s="26" t="s">
        <v>47</v>
      </c>
      <c r="W628" s="26" t="s">
        <v>47</v>
      </c>
      <c r="X628" s="27">
        <v>4020</v>
      </c>
      <c r="Y628" s="26">
        <v>2.93</v>
      </c>
      <c r="Z628" s="26">
        <v>2.5350000000000001</v>
      </c>
      <c r="AA628" s="18">
        <v>476.2</v>
      </c>
    </row>
    <row r="629" spans="13:34">
      <c r="M629" s="33" t="s">
        <v>82</v>
      </c>
      <c r="N629" t="s">
        <v>83</v>
      </c>
      <c r="O629" s="30" t="s">
        <v>69</v>
      </c>
      <c r="P629" s="30">
        <v>2</v>
      </c>
      <c r="Q629" s="30">
        <v>1</v>
      </c>
      <c r="R629" s="26">
        <v>8</v>
      </c>
      <c r="S629" s="26">
        <v>9.0909999999999993</v>
      </c>
      <c r="T629" s="26">
        <v>21.24</v>
      </c>
      <c r="U629" s="26">
        <v>4.0149999999999997</v>
      </c>
      <c r="V629" s="26" t="s">
        <v>47</v>
      </c>
      <c r="W629" s="26" t="s">
        <v>47</v>
      </c>
      <c r="X629" s="27">
        <v>5710</v>
      </c>
      <c r="Y629" s="26">
        <v>2.3370000000000002</v>
      </c>
      <c r="Z629" s="26">
        <v>3.4740000000000002</v>
      </c>
      <c r="AA629" s="18">
        <v>520.5</v>
      </c>
    </row>
    <row r="630" spans="13:34">
      <c r="M630" s="33" t="s">
        <v>82</v>
      </c>
      <c r="N630" t="s">
        <v>83</v>
      </c>
      <c r="O630" s="30" t="s">
        <v>69</v>
      </c>
      <c r="P630" s="30">
        <v>2</v>
      </c>
      <c r="Q630" s="30">
        <v>1</v>
      </c>
      <c r="R630" s="26">
        <v>9</v>
      </c>
      <c r="S630" s="26">
        <v>12.46</v>
      </c>
      <c r="T630" s="26">
        <v>23.32</v>
      </c>
      <c r="U630" s="26">
        <v>4.0170000000000003</v>
      </c>
      <c r="V630" s="26" t="s">
        <v>47</v>
      </c>
      <c r="W630" s="26" t="s">
        <v>47</v>
      </c>
      <c r="X630" s="27">
        <v>8027</v>
      </c>
      <c r="Y630" s="26">
        <v>1.871</v>
      </c>
      <c r="Z630" s="26">
        <v>4.7619999999999996</v>
      </c>
      <c r="AA630" s="18">
        <v>571.29999999999995</v>
      </c>
      <c r="AH630" s="2"/>
    </row>
    <row r="631" spans="13:34">
      <c r="M631" s="33" t="s">
        <v>82</v>
      </c>
      <c r="N631" t="s">
        <v>83</v>
      </c>
      <c r="O631" s="30" t="s">
        <v>69</v>
      </c>
      <c r="P631" s="30">
        <v>2</v>
      </c>
      <c r="Q631" s="30">
        <v>1</v>
      </c>
      <c r="R631" s="26">
        <v>10</v>
      </c>
      <c r="S631" s="26">
        <v>17.079999999999998</v>
      </c>
      <c r="T631" s="26">
        <v>25.76</v>
      </c>
      <c r="U631" s="26">
        <v>4.016</v>
      </c>
      <c r="V631" s="26" t="s">
        <v>47</v>
      </c>
      <c r="W631" s="26" t="s">
        <v>47</v>
      </c>
      <c r="X631" s="27">
        <v>11200</v>
      </c>
      <c r="Y631" s="26">
        <v>1.508</v>
      </c>
      <c r="Z631" s="26">
        <v>6.5279999999999996</v>
      </c>
      <c r="AA631" s="18">
        <v>631.20000000000005</v>
      </c>
    </row>
    <row r="632" spans="13:34">
      <c r="M632" s="33" t="s">
        <v>82</v>
      </c>
      <c r="N632" t="s">
        <v>83</v>
      </c>
      <c r="O632" s="30" t="s">
        <v>69</v>
      </c>
      <c r="P632" s="30">
        <v>2</v>
      </c>
      <c r="Q632" s="30">
        <v>1</v>
      </c>
      <c r="R632" s="26">
        <v>11</v>
      </c>
      <c r="S632" s="26">
        <v>23.41</v>
      </c>
      <c r="T632" s="26">
        <v>28.69</v>
      </c>
      <c r="U632" s="26">
        <v>4.0140000000000002</v>
      </c>
      <c r="V632" s="26" t="s">
        <v>47</v>
      </c>
      <c r="W632" s="26" t="s">
        <v>47</v>
      </c>
      <c r="X632" s="27">
        <v>15560</v>
      </c>
      <c r="Y632" s="26">
        <v>1.2250000000000001</v>
      </c>
      <c r="Z632" s="26">
        <v>8.9480000000000004</v>
      </c>
      <c r="AA632" s="18">
        <v>703</v>
      </c>
    </row>
    <row r="633" spans="13:34">
      <c r="M633" s="33" t="s">
        <v>82</v>
      </c>
      <c r="N633" t="s">
        <v>83</v>
      </c>
      <c r="O633" s="30" t="s">
        <v>69</v>
      </c>
      <c r="P633" s="30">
        <v>2</v>
      </c>
      <c r="Q633" s="30">
        <v>1</v>
      </c>
      <c r="R633" s="26">
        <v>12</v>
      </c>
      <c r="S633" s="26">
        <v>32.090000000000003</v>
      </c>
      <c r="T633" s="26">
        <v>32.229999999999997</v>
      </c>
      <c r="U633" s="26">
        <v>4.0179999999999998</v>
      </c>
      <c r="V633" s="26" t="s">
        <v>47</v>
      </c>
      <c r="W633" s="26" t="s">
        <v>47</v>
      </c>
      <c r="X633" s="27">
        <v>21530</v>
      </c>
      <c r="Y633" s="26">
        <v>1.004</v>
      </c>
      <c r="Z633" s="26">
        <v>12.26</v>
      </c>
      <c r="AA633" s="18">
        <v>789.7</v>
      </c>
    </row>
    <row r="634" spans="13:34">
      <c r="M634" s="33" t="s">
        <v>82</v>
      </c>
      <c r="N634" t="s">
        <v>83</v>
      </c>
      <c r="O634" s="30" t="s">
        <v>69</v>
      </c>
      <c r="P634" s="30">
        <v>2</v>
      </c>
      <c r="Q634" s="30">
        <v>1</v>
      </c>
      <c r="R634" s="26">
        <v>13</v>
      </c>
      <c r="S634" s="26">
        <v>43.99</v>
      </c>
      <c r="T634" s="26">
        <v>36.729999999999997</v>
      </c>
      <c r="U634" s="26">
        <v>4.0179999999999998</v>
      </c>
      <c r="V634" s="26" t="s">
        <v>47</v>
      </c>
      <c r="W634" s="26" t="s">
        <v>47</v>
      </c>
      <c r="X634" s="27">
        <v>29710</v>
      </c>
      <c r="Y634" s="26">
        <v>0.83489999999999998</v>
      </c>
      <c r="Z634" s="26">
        <v>16.809999999999999</v>
      </c>
      <c r="AA634" s="18">
        <v>900</v>
      </c>
    </row>
    <row r="635" spans="13:34">
      <c r="M635" s="33" t="s">
        <v>82</v>
      </c>
      <c r="N635" t="s">
        <v>83</v>
      </c>
      <c r="O635" s="30" t="s">
        <v>69</v>
      </c>
      <c r="P635" s="30">
        <v>2</v>
      </c>
      <c r="Q635" s="30">
        <v>1</v>
      </c>
      <c r="R635" s="26">
        <v>14</v>
      </c>
      <c r="S635" s="26">
        <v>60.3</v>
      </c>
      <c r="T635" s="26">
        <v>42.07</v>
      </c>
      <c r="U635" s="26">
        <v>4.0149999999999997</v>
      </c>
      <c r="V635" s="26" t="s">
        <v>47</v>
      </c>
      <c r="W635" s="26" t="s">
        <v>47</v>
      </c>
      <c r="X635" s="27">
        <v>40920</v>
      </c>
      <c r="Y635" s="26">
        <v>0.69769999999999999</v>
      </c>
      <c r="Z635" s="26">
        <v>23.05</v>
      </c>
      <c r="AA635" s="21">
        <v>1031</v>
      </c>
    </row>
    <row r="636" spans="13:34">
      <c r="M636" s="33" t="s">
        <v>82</v>
      </c>
      <c r="N636" t="s">
        <v>83</v>
      </c>
      <c r="O636" s="30" t="s">
        <v>69</v>
      </c>
      <c r="P636" s="30">
        <v>2</v>
      </c>
      <c r="Q636" s="30">
        <v>1</v>
      </c>
      <c r="R636" s="26">
        <v>15</v>
      </c>
      <c r="S636" s="26">
        <v>82.66</v>
      </c>
      <c r="T636" s="26">
        <v>49.07</v>
      </c>
      <c r="U636" s="26">
        <v>4.0140000000000002</v>
      </c>
      <c r="V636" s="26" t="s">
        <v>47</v>
      </c>
      <c r="W636" s="26" t="s">
        <v>47</v>
      </c>
      <c r="X636" s="27">
        <v>56290</v>
      </c>
      <c r="Y636" s="26">
        <v>0.59360000000000002</v>
      </c>
      <c r="Z636" s="26">
        <v>31.59</v>
      </c>
      <c r="AA636" s="21">
        <v>1202</v>
      </c>
    </row>
    <row r="637" spans="13:34">
      <c r="M637" s="33" t="s">
        <v>82</v>
      </c>
      <c r="N637" t="s">
        <v>83</v>
      </c>
      <c r="O637" s="30" t="s">
        <v>69</v>
      </c>
      <c r="P637" s="30">
        <v>2</v>
      </c>
      <c r="Q637" s="30">
        <v>1</v>
      </c>
      <c r="R637" s="26">
        <v>16</v>
      </c>
      <c r="S637" s="26">
        <v>113.3</v>
      </c>
      <c r="T637" s="26">
        <v>58.28</v>
      </c>
      <c r="U637" s="26">
        <v>4.016</v>
      </c>
      <c r="V637" s="26" t="s">
        <v>47</v>
      </c>
      <c r="W637" s="26" t="s">
        <v>47</v>
      </c>
      <c r="X637" s="27">
        <v>77360</v>
      </c>
      <c r="Y637" s="26">
        <v>0.51439999999999997</v>
      </c>
      <c r="Z637" s="26">
        <v>43.3</v>
      </c>
      <c r="AA637" s="21">
        <v>1428</v>
      </c>
    </row>
    <row r="638" spans="13:34">
      <c r="M638" s="33" t="s">
        <v>82</v>
      </c>
      <c r="N638" t="s">
        <v>83</v>
      </c>
      <c r="O638" s="30" t="s">
        <v>69</v>
      </c>
      <c r="P638" s="30">
        <v>2</v>
      </c>
      <c r="Q638" s="30">
        <v>1</v>
      </c>
      <c r="R638" s="26">
        <v>17</v>
      </c>
      <c r="S638" s="26">
        <v>155.30000000000001</v>
      </c>
      <c r="T638" s="26">
        <v>70.28</v>
      </c>
      <c r="U638" s="26">
        <v>4.0170000000000003</v>
      </c>
      <c r="V638" s="26" t="s">
        <v>47</v>
      </c>
      <c r="W638" s="26" t="s">
        <v>47</v>
      </c>
      <c r="X638" s="27">
        <v>106200</v>
      </c>
      <c r="Y638" s="26">
        <v>0.45250000000000001</v>
      </c>
      <c r="Z638" s="26">
        <v>59.35</v>
      </c>
      <c r="AA638" s="21">
        <v>1722</v>
      </c>
    </row>
    <row r="639" spans="13:34">
      <c r="M639" s="33" t="s">
        <v>82</v>
      </c>
      <c r="N639" t="s">
        <v>83</v>
      </c>
      <c r="O639" s="30" t="s">
        <v>69</v>
      </c>
      <c r="P639" s="30">
        <v>2</v>
      </c>
      <c r="Q639" s="30">
        <v>1</v>
      </c>
      <c r="R639" s="26">
        <v>18</v>
      </c>
      <c r="S639" s="26">
        <v>212.9</v>
      </c>
      <c r="T639" s="26">
        <v>86.15</v>
      </c>
      <c r="U639" s="26">
        <v>4.0209999999999999</v>
      </c>
      <c r="V639" s="26" t="s">
        <v>47</v>
      </c>
      <c r="W639" s="26" t="s">
        <v>47</v>
      </c>
      <c r="X639" s="27">
        <v>145800</v>
      </c>
      <c r="Y639" s="26">
        <v>0.4047</v>
      </c>
      <c r="Z639" s="26">
        <v>81.36</v>
      </c>
      <c r="AA639" s="21">
        <v>2111</v>
      </c>
    </row>
    <row r="640" spans="13:34">
      <c r="M640" s="33" t="s">
        <v>82</v>
      </c>
      <c r="N640" t="s">
        <v>83</v>
      </c>
      <c r="O640" s="30" t="s">
        <v>69</v>
      </c>
      <c r="P640" s="30">
        <v>2</v>
      </c>
      <c r="Q640" s="30">
        <v>1</v>
      </c>
      <c r="R640" s="26">
        <v>19</v>
      </c>
      <c r="S640" s="26">
        <v>291.8</v>
      </c>
      <c r="T640" s="26">
        <v>106.5</v>
      </c>
      <c r="U640" s="26">
        <v>4.0209999999999999</v>
      </c>
      <c r="V640" s="26" t="s">
        <v>47</v>
      </c>
      <c r="W640" s="26" t="s">
        <v>47</v>
      </c>
      <c r="X640" s="27">
        <v>200100</v>
      </c>
      <c r="Y640" s="26">
        <v>0.36499999999999999</v>
      </c>
      <c r="Z640" s="26">
        <v>111.5</v>
      </c>
      <c r="AA640" s="21">
        <v>2610</v>
      </c>
    </row>
    <row r="641" spans="13:27">
      <c r="M641" s="33" t="s">
        <v>82</v>
      </c>
      <c r="N641" t="s">
        <v>83</v>
      </c>
      <c r="O641" s="30" t="s">
        <v>69</v>
      </c>
      <c r="P641" s="28">
        <v>2</v>
      </c>
      <c r="Q641" s="28">
        <v>1</v>
      </c>
      <c r="R641" s="26">
        <v>20</v>
      </c>
      <c r="S641" s="26">
        <v>400.1</v>
      </c>
      <c r="T641" s="26">
        <v>129.69999999999999</v>
      </c>
      <c r="U641" s="26">
        <v>4.0259999999999998</v>
      </c>
      <c r="V641" s="26" t="s">
        <v>47</v>
      </c>
      <c r="W641" s="26" t="s">
        <v>47</v>
      </c>
      <c r="X641" s="27">
        <v>274400</v>
      </c>
      <c r="Y641" s="26">
        <v>0.3241</v>
      </c>
      <c r="Z641" s="26">
        <v>152.9</v>
      </c>
      <c r="AA641" s="21">
        <v>3177</v>
      </c>
    </row>
    <row r="642" spans="13:27">
      <c r="M642" s="33" t="s">
        <v>82</v>
      </c>
      <c r="N642" t="s">
        <v>83</v>
      </c>
      <c r="O642" s="30" t="s">
        <v>69</v>
      </c>
      <c r="P642" s="30">
        <v>2</v>
      </c>
      <c r="Q642" s="30">
        <v>1</v>
      </c>
      <c r="R642" s="26">
        <v>1</v>
      </c>
      <c r="S642" s="26">
        <v>0.99450000000000005</v>
      </c>
      <c r="T642" s="26">
        <v>6.391</v>
      </c>
      <c r="U642" s="26">
        <v>4.0170000000000003</v>
      </c>
      <c r="V642" s="26" t="s">
        <v>47</v>
      </c>
      <c r="W642" s="26" t="s">
        <v>47</v>
      </c>
      <c r="X642" s="26">
        <v>148.30000000000001</v>
      </c>
      <c r="Y642" s="26">
        <v>6.4260000000000002</v>
      </c>
      <c r="Z642" s="26">
        <v>0.38009999999999999</v>
      </c>
      <c r="AA642" s="18">
        <v>156.6</v>
      </c>
    </row>
    <row r="643" spans="13:27">
      <c r="M643" s="33" t="s">
        <v>82</v>
      </c>
      <c r="N643" t="s">
        <v>83</v>
      </c>
      <c r="O643" s="30" t="s">
        <v>69</v>
      </c>
      <c r="P643" s="30">
        <v>3</v>
      </c>
      <c r="Q643" s="30">
        <v>1</v>
      </c>
      <c r="R643" s="26">
        <v>2</v>
      </c>
      <c r="S643" s="26">
        <v>1.369</v>
      </c>
      <c r="T643" s="26">
        <v>10.07</v>
      </c>
      <c r="U643" s="26">
        <v>4.0190000000000001</v>
      </c>
      <c r="V643" s="26" t="s">
        <v>47</v>
      </c>
      <c r="W643" s="26" t="s">
        <v>47</v>
      </c>
      <c r="X643" s="26">
        <v>402.3</v>
      </c>
      <c r="Y643" s="26">
        <v>7.3570000000000002</v>
      </c>
      <c r="Z643" s="26">
        <v>0.52300000000000002</v>
      </c>
      <c r="AA643" s="18">
        <v>246.7</v>
      </c>
    </row>
    <row r="644" spans="13:27">
      <c r="M644" s="33" t="s">
        <v>82</v>
      </c>
      <c r="N644" t="s">
        <v>83</v>
      </c>
      <c r="O644" s="30" t="s">
        <v>69</v>
      </c>
      <c r="P644" s="30">
        <v>3</v>
      </c>
      <c r="Q644" s="30">
        <v>1</v>
      </c>
      <c r="R644" s="26">
        <v>3</v>
      </c>
      <c r="S644" s="26">
        <v>1.8779999999999999</v>
      </c>
      <c r="T644" s="26">
        <v>11.79</v>
      </c>
      <c r="U644" s="26">
        <v>4.0179999999999998</v>
      </c>
      <c r="V644" s="26" t="s">
        <v>47</v>
      </c>
      <c r="W644" s="26" t="s">
        <v>47</v>
      </c>
      <c r="X644" s="26">
        <v>751.4</v>
      </c>
      <c r="Y644" s="26">
        <v>6.2759999999999998</v>
      </c>
      <c r="Z644" s="26">
        <v>0.71779999999999999</v>
      </c>
      <c r="AA644" s="18">
        <v>288.89999999999998</v>
      </c>
    </row>
    <row r="645" spans="13:27">
      <c r="M645" s="33" t="s">
        <v>82</v>
      </c>
      <c r="N645" t="s">
        <v>83</v>
      </c>
      <c r="O645" s="30" t="s">
        <v>69</v>
      </c>
      <c r="P645" s="30">
        <v>3</v>
      </c>
      <c r="Q645" s="30">
        <v>1</v>
      </c>
      <c r="R645" s="26">
        <v>4</v>
      </c>
      <c r="S645" s="26">
        <v>2.5750000000000002</v>
      </c>
      <c r="T645" s="26">
        <v>13.11</v>
      </c>
      <c r="U645" s="26">
        <v>4.0170000000000003</v>
      </c>
      <c r="V645" s="26" t="s">
        <v>47</v>
      </c>
      <c r="W645" s="26" t="s">
        <v>47</v>
      </c>
      <c r="X645" s="27">
        <v>1230</v>
      </c>
      <c r="Y645" s="26">
        <v>5.09</v>
      </c>
      <c r="Z645" s="26">
        <v>0.98399999999999999</v>
      </c>
      <c r="AA645" s="18">
        <v>321.10000000000002</v>
      </c>
    </row>
    <row r="646" spans="13:27">
      <c r="M646" s="33" t="s">
        <v>82</v>
      </c>
      <c r="N646" t="s">
        <v>83</v>
      </c>
      <c r="O646" s="30" t="s">
        <v>69</v>
      </c>
      <c r="P646" s="30">
        <v>3</v>
      </c>
      <c r="Q646" s="30">
        <v>1</v>
      </c>
      <c r="R646" s="26">
        <v>5</v>
      </c>
      <c r="S646" s="26">
        <v>3.53</v>
      </c>
      <c r="T646" s="26">
        <v>14.49</v>
      </c>
      <c r="U646" s="26">
        <v>4.0179999999999998</v>
      </c>
      <c r="V646" s="26" t="s">
        <v>47</v>
      </c>
      <c r="W646" s="26" t="s">
        <v>47</v>
      </c>
      <c r="X646" s="27">
        <v>1886</v>
      </c>
      <c r="Y646" s="26">
        <v>4.1059999999999999</v>
      </c>
      <c r="Z646" s="26">
        <v>1.349</v>
      </c>
      <c r="AA646" s="18">
        <v>355.1</v>
      </c>
    </row>
    <row r="647" spans="13:27">
      <c r="M647" s="33" t="s">
        <v>82</v>
      </c>
      <c r="N647" t="s">
        <v>83</v>
      </c>
      <c r="O647" s="30" t="s">
        <v>69</v>
      </c>
      <c r="P647" s="30">
        <v>3</v>
      </c>
      <c r="Q647" s="30">
        <v>1</v>
      </c>
      <c r="R647" s="26">
        <v>6</v>
      </c>
      <c r="S647" s="26">
        <v>4.8380000000000001</v>
      </c>
      <c r="T647" s="26">
        <v>15.85</v>
      </c>
      <c r="U647" s="26">
        <v>4.016</v>
      </c>
      <c r="V647" s="26" t="s">
        <v>47</v>
      </c>
      <c r="W647" s="26" t="s">
        <v>47</v>
      </c>
      <c r="X647" s="27">
        <v>2786</v>
      </c>
      <c r="Y647" s="26">
        <v>3.2749999999999999</v>
      </c>
      <c r="Z647" s="26">
        <v>1.849</v>
      </c>
      <c r="AA647" s="18">
        <v>388.3</v>
      </c>
    </row>
    <row r="648" spans="13:27">
      <c r="M648" s="33" t="s">
        <v>82</v>
      </c>
      <c r="N648" t="s">
        <v>83</v>
      </c>
      <c r="O648" s="30" t="s">
        <v>69</v>
      </c>
      <c r="P648" s="30">
        <v>3</v>
      </c>
      <c r="Q648" s="30">
        <v>1</v>
      </c>
      <c r="R648" s="26">
        <v>7</v>
      </c>
      <c r="S648" s="26">
        <v>6.6319999999999997</v>
      </c>
      <c r="T648" s="26">
        <v>17.29</v>
      </c>
      <c r="U648" s="26">
        <v>4.0179999999999998</v>
      </c>
      <c r="V648" s="26" t="s">
        <v>47</v>
      </c>
      <c r="W648" s="26" t="s">
        <v>47</v>
      </c>
      <c r="X648" s="27">
        <v>4020</v>
      </c>
      <c r="Y648" s="26">
        <v>2.6080000000000001</v>
      </c>
      <c r="Z648" s="26">
        <v>2.5350000000000001</v>
      </c>
      <c r="AA648" s="18">
        <v>423.7</v>
      </c>
    </row>
    <row r="649" spans="13:27">
      <c r="M649" s="33" t="s">
        <v>82</v>
      </c>
      <c r="N649" t="s">
        <v>83</v>
      </c>
      <c r="O649" s="30" t="s">
        <v>69</v>
      </c>
      <c r="P649" s="30">
        <v>3</v>
      </c>
      <c r="Q649" s="30">
        <v>1</v>
      </c>
      <c r="R649" s="26">
        <v>8</v>
      </c>
      <c r="S649" s="26">
        <v>9.0909999999999993</v>
      </c>
      <c r="T649" s="26">
        <v>18.96</v>
      </c>
      <c r="U649" s="26">
        <v>4.0170000000000003</v>
      </c>
      <c r="V649" s="26" t="s">
        <v>47</v>
      </c>
      <c r="W649" s="26" t="s">
        <v>47</v>
      </c>
      <c r="X649" s="27">
        <v>5710</v>
      </c>
      <c r="Y649" s="26">
        <v>2.0859999999999999</v>
      </c>
      <c r="Z649" s="26">
        <v>3.4740000000000002</v>
      </c>
      <c r="AA649" s="18">
        <v>464.6</v>
      </c>
    </row>
    <row r="650" spans="13:27">
      <c r="M650" s="33" t="s">
        <v>82</v>
      </c>
      <c r="N650" t="s">
        <v>83</v>
      </c>
      <c r="O650" s="30" t="s">
        <v>69</v>
      </c>
      <c r="P650" s="30">
        <v>3</v>
      </c>
      <c r="Q650" s="30">
        <v>1</v>
      </c>
      <c r="R650" s="26">
        <v>9</v>
      </c>
      <c r="S650" s="26">
        <v>12.46</v>
      </c>
      <c r="T650" s="26">
        <v>20.83</v>
      </c>
      <c r="U650" s="26">
        <v>4.0170000000000003</v>
      </c>
      <c r="V650" s="26" t="s">
        <v>47</v>
      </c>
      <c r="W650" s="26" t="s">
        <v>47</v>
      </c>
      <c r="X650" s="27">
        <v>8027</v>
      </c>
      <c r="Y650" s="26">
        <v>1.6719999999999999</v>
      </c>
      <c r="Z650" s="26">
        <v>4.7619999999999996</v>
      </c>
      <c r="AA650" s="18">
        <v>510.4</v>
      </c>
    </row>
    <row r="651" spans="13:27">
      <c r="M651" s="33" t="s">
        <v>82</v>
      </c>
      <c r="N651" t="s">
        <v>83</v>
      </c>
      <c r="O651" s="30" t="s">
        <v>69</v>
      </c>
      <c r="P651" s="30">
        <v>3</v>
      </c>
      <c r="Q651" s="30">
        <v>1</v>
      </c>
      <c r="R651" s="26">
        <v>10</v>
      </c>
      <c r="S651" s="26">
        <v>17.079999999999998</v>
      </c>
      <c r="T651" s="26">
        <v>23.09</v>
      </c>
      <c r="U651" s="26">
        <v>4.0179999999999998</v>
      </c>
      <c r="V651" s="26" t="s">
        <v>47</v>
      </c>
      <c r="W651" s="26" t="s">
        <v>47</v>
      </c>
      <c r="X651" s="27">
        <v>11200</v>
      </c>
      <c r="Y651" s="26">
        <v>1.3520000000000001</v>
      </c>
      <c r="Z651" s="26">
        <v>6.5279999999999996</v>
      </c>
      <c r="AA651" s="18">
        <v>565.79999999999995</v>
      </c>
    </row>
    <row r="652" spans="13:27">
      <c r="M652" s="33" t="s">
        <v>82</v>
      </c>
      <c r="N652" t="s">
        <v>83</v>
      </c>
      <c r="O652" s="30" t="s">
        <v>69</v>
      </c>
      <c r="P652" s="30">
        <v>3</v>
      </c>
      <c r="Q652" s="30">
        <v>1</v>
      </c>
      <c r="R652" s="26">
        <v>11</v>
      </c>
      <c r="S652" s="26">
        <v>23.41</v>
      </c>
      <c r="T652" s="26">
        <v>25.79</v>
      </c>
      <c r="U652" s="26">
        <v>4.0190000000000001</v>
      </c>
      <c r="V652" s="26" t="s">
        <v>47</v>
      </c>
      <c r="W652" s="26" t="s">
        <v>47</v>
      </c>
      <c r="X652" s="27">
        <v>15560</v>
      </c>
      <c r="Y652" s="26">
        <v>1.101</v>
      </c>
      <c r="Z652" s="26">
        <v>8.9480000000000004</v>
      </c>
      <c r="AA652" s="18">
        <v>631.79999999999995</v>
      </c>
    </row>
    <row r="653" spans="13:27">
      <c r="M653" s="33" t="s">
        <v>82</v>
      </c>
      <c r="N653" t="s">
        <v>83</v>
      </c>
      <c r="O653" s="30" t="s">
        <v>69</v>
      </c>
      <c r="P653" s="30">
        <v>3</v>
      </c>
      <c r="Q653" s="30">
        <v>1</v>
      </c>
      <c r="R653" s="26">
        <v>12</v>
      </c>
      <c r="S653" s="26">
        <v>32.090000000000003</v>
      </c>
      <c r="T653" s="26">
        <v>28.94</v>
      </c>
      <c r="U653" s="26">
        <v>4.0199999999999996</v>
      </c>
      <c r="V653" s="26" t="s">
        <v>47</v>
      </c>
      <c r="W653" s="26" t="s">
        <v>47</v>
      </c>
      <c r="X653" s="27">
        <v>21530</v>
      </c>
      <c r="Y653" s="26">
        <v>0.90190000000000003</v>
      </c>
      <c r="Z653" s="26">
        <v>12.26</v>
      </c>
      <c r="AA653" s="18">
        <v>709.2</v>
      </c>
    </row>
    <row r="654" spans="13:27">
      <c r="M654" s="33" t="s">
        <v>82</v>
      </c>
      <c r="N654" t="s">
        <v>83</v>
      </c>
      <c r="O654" s="30" t="s">
        <v>69</v>
      </c>
      <c r="P654" s="30">
        <v>3</v>
      </c>
      <c r="Q654" s="30">
        <v>1</v>
      </c>
      <c r="R654" s="26">
        <v>13</v>
      </c>
      <c r="S654" s="26">
        <v>43.99</v>
      </c>
      <c r="T654" s="26">
        <v>32.92</v>
      </c>
      <c r="U654" s="26">
        <v>4.0209999999999999</v>
      </c>
      <c r="V654" s="26" t="s">
        <v>47</v>
      </c>
      <c r="W654" s="26" t="s">
        <v>47</v>
      </c>
      <c r="X654" s="27">
        <v>29710</v>
      </c>
      <c r="Y654" s="26">
        <v>0.74839999999999995</v>
      </c>
      <c r="Z654" s="26">
        <v>16.809999999999999</v>
      </c>
      <c r="AA654" s="18">
        <v>806.7</v>
      </c>
    </row>
    <row r="655" spans="13:27">
      <c r="M655" s="33" t="s">
        <v>82</v>
      </c>
      <c r="N655" t="s">
        <v>83</v>
      </c>
      <c r="O655" s="30" t="s">
        <v>69</v>
      </c>
      <c r="P655" s="30">
        <v>3</v>
      </c>
      <c r="Q655" s="30">
        <v>1</v>
      </c>
      <c r="R655" s="26">
        <v>14</v>
      </c>
      <c r="S655" s="26">
        <v>60.3</v>
      </c>
      <c r="T655" s="26">
        <v>37.78</v>
      </c>
      <c r="U655" s="26">
        <v>4.0220000000000002</v>
      </c>
      <c r="V655" s="26" t="s">
        <v>47</v>
      </c>
      <c r="W655" s="26" t="s">
        <v>47</v>
      </c>
      <c r="X655" s="27">
        <v>40920</v>
      </c>
      <c r="Y655" s="26">
        <v>0.62649999999999995</v>
      </c>
      <c r="Z655" s="26">
        <v>23.04</v>
      </c>
      <c r="AA655" s="18">
        <v>925.7</v>
      </c>
    </row>
    <row r="656" spans="13:27">
      <c r="M656" s="33" t="s">
        <v>82</v>
      </c>
      <c r="N656" t="s">
        <v>83</v>
      </c>
      <c r="O656" s="30" t="s">
        <v>69</v>
      </c>
      <c r="P656" s="30">
        <v>3</v>
      </c>
      <c r="Q656" s="30">
        <v>1</v>
      </c>
      <c r="R656" s="26">
        <v>15</v>
      </c>
      <c r="S656" s="26">
        <v>82.66</v>
      </c>
      <c r="T656" s="26">
        <v>43.98</v>
      </c>
      <c r="U656" s="26">
        <v>4.0209999999999999</v>
      </c>
      <c r="V656" s="26" t="s">
        <v>47</v>
      </c>
      <c r="W656" s="26" t="s">
        <v>47</v>
      </c>
      <c r="X656" s="27">
        <v>56290</v>
      </c>
      <c r="Y656" s="26">
        <v>0.53210000000000002</v>
      </c>
      <c r="Z656" s="26">
        <v>31.59</v>
      </c>
      <c r="AA656" s="21">
        <v>1078</v>
      </c>
    </row>
    <row r="657" spans="13:27">
      <c r="M657" s="33" t="s">
        <v>82</v>
      </c>
      <c r="N657" t="s">
        <v>83</v>
      </c>
      <c r="O657" s="30" t="s">
        <v>69</v>
      </c>
      <c r="P657" s="30">
        <v>3</v>
      </c>
      <c r="Q657" s="30">
        <v>1</v>
      </c>
      <c r="R657" s="26">
        <v>16</v>
      </c>
      <c r="S657" s="26">
        <v>113.3</v>
      </c>
      <c r="T657" s="26">
        <v>51.97</v>
      </c>
      <c r="U657" s="26">
        <v>4.0209999999999999</v>
      </c>
      <c r="V657" s="26" t="s">
        <v>47</v>
      </c>
      <c r="W657" s="26" t="s">
        <v>47</v>
      </c>
      <c r="X657" s="27">
        <v>77360</v>
      </c>
      <c r="Y657" s="26">
        <v>0.4587</v>
      </c>
      <c r="Z657" s="26">
        <v>43.3</v>
      </c>
      <c r="AA657" s="21">
        <v>1273</v>
      </c>
    </row>
    <row r="658" spans="13:27">
      <c r="M658" s="33" t="s">
        <v>82</v>
      </c>
      <c r="N658" t="s">
        <v>83</v>
      </c>
      <c r="O658" s="30" t="s">
        <v>69</v>
      </c>
      <c r="P658" s="30">
        <v>3</v>
      </c>
      <c r="Q658" s="30">
        <v>1</v>
      </c>
      <c r="R658" s="26">
        <v>17</v>
      </c>
      <c r="S658" s="26">
        <v>155.30000000000001</v>
      </c>
      <c r="T658" s="26">
        <v>62.45</v>
      </c>
      <c r="U658" s="26">
        <v>4.0199999999999996</v>
      </c>
      <c r="V658" s="26" t="s">
        <v>47</v>
      </c>
      <c r="W658" s="26" t="s">
        <v>47</v>
      </c>
      <c r="X658" s="27">
        <v>106200</v>
      </c>
      <c r="Y658" s="26">
        <v>0.40210000000000001</v>
      </c>
      <c r="Z658" s="26">
        <v>59.35</v>
      </c>
      <c r="AA658" s="21">
        <v>1530</v>
      </c>
    </row>
    <row r="659" spans="13:27">
      <c r="M659" s="33" t="s">
        <v>82</v>
      </c>
      <c r="N659" t="s">
        <v>83</v>
      </c>
      <c r="O659" s="30" t="s">
        <v>69</v>
      </c>
      <c r="P659" s="30">
        <v>3</v>
      </c>
      <c r="Q659" s="30">
        <v>1</v>
      </c>
      <c r="R659" s="26">
        <v>18</v>
      </c>
      <c r="S659" s="26">
        <v>212.9</v>
      </c>
      <c r="T659" s="26">
        <v>76.209999999999994</v>
      </c>
      <c r="U659" s="26">
        <v>4.0209999999999999</v>
      </c>
      <c r="V659" s="26" t="s">
        <v>47</v>
      </c>
      <c r="W659" s="26" t="s">
        <v>47</v>
      </c>
      <c r="X659" s="27">
        <v>145800</v>
      </c>
      <c r="Y659" s="26">
        <v>0.35799999999999998</v>
      </c>
      <c r="Z659" s="26">
        <v>81.36</v>
      </c>
      <c r="AA659" s="21">
        <v>1867</v>
      </c>
    </row>
    <row r="660" spans="13:27">
      <c r="M660" s="33" t="s">
        <v>82</v>
      </c>
      <c r="N660" t="s">
        <v>83</v>
      </c>
      <c r="O660" s="30" t="s">
        <v>69</v>
      </c>
      <c r="P660" s="30">
        <v>3</v>
      </c>
      <c r="Q660" s="30">
        <v>1</v>
      </c>
      <c r="R660" s="26">
        <v>19</v>
      </c>
      <c r="S660" s="26">
        <v>291.8</v>
      </c>
      <c r="T660" s="26">
        <v>94.82</v>
      </c>
      <c r="U660" s="26">
        <v>4.024</v>
      </c>
      <c r="V660" s="26" t="s">
        <v>47</v>
      </c>
      <c r="W660" s="26" t="s">
        <v>47</v>
      </c>
      <c r="X660" s="27">
        <v>200100</v>
      </c>
      <c r="Y660" s="26">
        <v>0.32490000000000002</v>
      </c>
      <c r="Z660" s="26">
        <v>111.5</v>
      </c>
      <c r="AA660" s="21">
        <v>2323</v>
      </c>
    </row>
    <row r="661" spans="13:27">
      <c r="M661" s="33" t="s">
        <v>82</v>
      </c>
      <c r="N661" t="s">
        <v>83</v>
      </c>
      <c r="O661" s="30" t="s">
        <v>69</v>
      </c>
      <c r="P661" s="28">
        <v>3</v>
      </c>
      <c r="Q661" s="28">
        <v>1</v>
      </c>
      <c r="R661" s="26">
        <v>20</v>
      </c>
      <c r="S661" s="26">
        <v>400</v>
      </c>
      <c r="T661" s="26">
        <v>118.1</v>
      </c>
      <c r="U661" s="26">
        <v>4.0229999999999997</v>
      </c>
      <c r="V661" s="26" t="s">
        <v>47</v>
      </c>
      <c r="W661" s="26" t="s">
        <v>47</v>
      </c>
      <c r="X661" s="27">
        <v>274500</v>
      </c>
      <c r="Y661" s="26">
        <v>0.29509999999999997</v>
      </c>
      <c r="Z661" s="26">
        <v>152.9</v>
      </c>
      <c r="AA661" s="21">
        <v>2893</v>
      </c>
    </row>
    <row r="662" spans="13:27">
      <c r="M662" s="33" t="s">
        <v>82</v>
      </c>
      <c r="N662" t="s">
        <v>83</v>
      </c>
      <c r="O662" s="30" t="s">
        <v>69</v>
      </c>
      <c r="P662" s="30">
        <v>1</v>
      </c>
      <c r="Q662" s="30">
        <v>2</v>
      </c>
      <c r="R662" s="26">
        <v>1</v>
      </c>
      <c r="S662" s="26">
        <v>3.1399999999999997E-2</v>
      </c>
      <c r="T662" s="26">
        <v>0.104</v>
      </c>
      <c r="U662" s="26">
        <v>3.9649999999999999</v>
      </c>
      <c r="V662" s="26">
        <v>15.92</v>
      </c>
      <c r="W662" s="26">
        <v>13.41</v>
      </c>
      <c r="X662" s="26">
        <v>0.49980000000000002</v>
      </c>
      <c r="Y662" s="26" t="s">
        <v>47</v>
      </c>
      <c r="Z662" s="26" t="s">
        <v>47</v>
      </c>
      <c r="AA662" s="18">
        <v>2.5489999999999999</v>
      </c>
    </row>
    <row r="663" spans="13:27">
      <c r="M663" s="33" t="s">
        <v>82</v>
      </c>
      <c r="N663" t="s">
        <v>83</v>
      </c>
      <c r="O663" s="30" t="s">
        <v>69</v>
      </c>
      <c r="P663" s="30">
        <v>1</v>
      </c>
      <c r="Q663" s="30">
        <v>2</v>
      </c>
      <c r="R663" s="26">
        <v>2</v>
      </c>
      <c r="S663" s="26">
        <v>4.2450000000000002E-2</v>
      </c>
      <c r="T663" s="26">
        <v>0.21010000000000001</v>
      </c>
      <c r="U663" s="26">
        <v>3.97</v>
      </c>
      <c r="V663" s="26">
        <v>13.67</v>
      </c>
      <c r="W663" s="26">
        <v>27.94</v>
      </c>
      <c r="X663" s="26">
        <v>0.67559999999999998</v>
      </c>
      <c r="Y663" s="26" t="s">
        <v>47</v>
      </c>
      <c r="Z663" s="26" t="s">
        <v>47</v>
      </c>
      <c r="AA663" s="18">
        <v>5.149</v>
      </c>
    </row>
    <row r="664" spans="13:27">
      <c r="M664" s="33" t="s">
        <v>82</v>
      </c>
      <c r="N664" t="s">
        <v>83</v>
      </c>
      <c r="O664" s="30" t="s">
        <v>69</v>
      </c>
      <c r="P664" s="30">
        <v>1</v>
      </c>
      <c r="Q664" s="30">
        <v>2</v>
      </c>
      <c r="R664" s="26">
        <v>3</v>
      </c>
      <c r="S664" s="26">
        <v>5.7869999999999998E-2</v>
      </c>
      <c r="T664" s="26">
        <v>0.30470000000000003</v>
      </c>
      <c r="U664" s="26">
        <v>3.9729999999999999</v>
      </c>
      <c r="V664" s="26">
        <v>12.85</v>
      </c>
      <c r="W664" s="26">
        <v>30.49</v>
      </c>
      <c r="X664" s="26">
        <v>0.92100000000000004</v>
      </c>
      <c r="Y664" s="26" t="s">
        <v>47</v>
      </c>
      <c r="Z664" s="26" t="s">
        <v>47</v>
      </c>
      <c r="AA664" s="18">
        <v>7.4660000000000002</v>
      </c>
    </row>
    <row r="665" spans="13:27">
      <c r="M665" s="33" t="s">
        <v>82</v>
      </c>
      <c r="N665" t="s">
        <v>83</v>
      </c>
      <c r="O665" s="30" t="s">
        <v>69</v>
      </c>
      <c r="P665" s="30">
        <v>1</v>
      </c>
      <c r="Q665" s="30">
        <v>2</v>
      </c>
      <c r="R665" s="26">
        <v>4</v>
      </c>
      <c r="S665" s="26">
        <v>7.9299999999999995E-2</v>
      </c>
      <c r="T665" s="26">
        <v>0.41710000000000003</v>
      </c>
      <c r="U665" s="26">
        <v>3.9740000000000002</v>
      </c>
      <c r="V665" s="26">
        <v>12.47</v>
      </c>
      <c r="W665" s="26">
        <v>30.6</v>
      </c>
      <c r="X665" s="26">
        <v>1.262</v>
      </c>
      <c r="Y665" s="26" t="s">
        <v>47</v>
      </c>
      <c r="Z665" s="26" t="s">
        <v>47</v>
      </c>
      <c r="AA665" s="18">
        <v>10.220000000000001</v>
      </c>
    </row>
    <row r="666" spans="13:27">
      <c r="M666" s="33" t="s">
        <v>82</v>
      </c>
      <c r="N666" t="s">
        <v>83</v>
      </c>
      <c r="O666" s="30" t="s">
        <v>69</v>
      </c>
      <c r="P666" s="30">
        <v>1</v>
      </c>
      <c r="Q666" s="30">
        <v>2</v>
      </c>
      <c r="R666" s="26">
        <v>5</v>
      </c>
      <c r="S666" s="26">
        <v>0.1087</v>
      </c>
      <c r="T666" s="26">
        <v>0.5605</v>
      </c>
      <c r="U666" s="26">
        <v>3.9769999999999999</v>
      </c>
      <c r="V666" s="26">
        <v>12.23</v>
      </c>
      <c r="W666" s="26">
        <v>30</v>
      </c>
      <c r="X666" s="26">
        <v>1.73</v>
      </c>
      <c r="Y666" s="26" t="s">
        <v>47</v>
      </c>
      <c r="Z666" s="26" t="s">
        <v>47</v>
      </c>
      <c r="AA666" s="18">
        <v>13.73</v>
      </c>
    </row>
    <row r="667" spans="13:27">
      <c r="M667" s="33" t="s">
        <v>82</v>
      </c>
      <c r="N667" t="s">
        <v>83</v>
      </c>
      <c r="O667" s="30" t="s">
        <v>69</v>
      </c>
      <c r="P667" s="30">
        <v>1</v>
      </c>
      <c r="Q667" s="30">
        <v>2</v>
      </c>
      <c r="R667" s="26">
        <v>6</v>
      </c>
      <c r="S667" s="26">
        <v>0.14899999999999999</v>
      </c>
      <c r="T667" s="26">
        <v>0.74239999999999995</v>
      </c>
      <c r="U667" s="26">
        <v>3.9769999999999999</v>
      </c>
      <c r="V667" s="26">
        <v>11.99</v>
      </c>
      <c r="W667" s="26">
        <v>28.92</v>
      </c>
      <c r="X667" s="26">
        <v>2.3719999999999999</v>
      </c>
      <c r="Y667" s="26" t="s">
        <v>47</v>
      </c>
      <c r="Z667" s="26" t="s">
        <v>47</v>
      </c>
      <c r="AA667" s="18">
        <v>18.190000000000001</v>
      </c>
    </row>
    <row r="668" spans="13:27">
      <c r="M668" s="33" t="s">
        <v>82</v>
      </c>
      <c r="N668" t="s">
        <v>83</v>
      </c>
      <c r="O668" s="30" t="s">
        <v>69</v>
      </c>
      <c r="P668" s="30">
        <v>1</v>
      </c>
      <c r="Q668" s="30">
        <v>2</v>
      </c>
      <c r="R668" s="26">
        <v>7</v>
      </c>
      <c r="S668" s="26">
        <v>0.20430000000000001</v>
      </c>
      <c r="T668" s="26">
        <v>0.9657</v>
      </c>
      <c r="U668" s="26">
        <v>3.9790000000000001</v>
      </c>
      <c r="V668" s="26">
        <v>11.64</v>
      </c>
      <c r="W668" s="26">
        <v>27.33</v>
      </c>
      <c r="X668" s="26">
        <v>3.2509999999999999</v>
      </c>
      <c r="Y668" s="26" t="s">
        <v>47</v>
      </c>
      <c r="Z668" s="26" t="s">
        <v>47</v>
      </c>
      <c r="AA668" s="18">
        <v>23.66</v>
      </c>
    </row>
    <row r="669" spans="13:27">
      <c r="M669" s="33" t="s">
        <v>82</v>
      </c>
      <c r="N669" t="s">
        <v>83</v>
      </c>
      <c r="O669" s="30" t="s">
        <v>69</v>
      </c>
      <c r="P669" s="30">
        <v>1</v>
      </c>
      <c r="Q669" s="30">
        <v>2</v>
      </c>
      <c r="R669" s="26">
        <v>8</v>
      </c>
      <c r="S669" s="26">
        <v>0.28000000000000003</v>
      </c>
      <c r="T669" s="26">
        <v>1.2390000000000001</v>
      </c>
      <c r="U669" s="26">
        <v>3.9809999999999999</v>
      </c>
      <c r="V669" s="26">
        <v>11.26</v>
      </c>
      <c r="W669" s="26">
        <v>25.43</v>
      </c>
      <c r="X669" s="26">
        <v>4.4560000000000004</v>
      </c>
      <c r="Y669" s="26" t="s">
        <v>47</v>
      </c>
      <c r="Z669" s="26" t="s">
        <v>47</v>
      </c>
      <c r="AA669" s="18">
        <v>30.36</v>
      </c>
    </row>
    <row r="670" spans="13:27">
      <c r="M670" s="33" t="s">
        <v>82</v>
      </c>
      <c r="N670" t="s">
        <v>83</v>
      </c>
      <c r="O670" s="30" t="s">
        <v>69</v>
      </c>
      <c r="P670" s="30">
        <v>1</v>
      </c>
      <c r="Q670" s="30">
        <v>2</v>
      </c>
      <c r="R670" s="26">
        <v>9</v>
      </c>
      <c r="S670" s="26">
        <v>0.38379999999999997</v>
      </c>
      <c r="T670" s="26">
        <v>1.57</v>
      </c>
      <c r="U670" s="26">
        <v>3.9820000000000002</v>
      </c>
      <c r="V670" s="26">
        <v>10.87</v>
      </c>
      <c r="W670" s="26">
        <v>23.28</v>
      </c>
      <c r="X670" s="26">
        <v>6.109</v>
      </c>
      <c r="Y670" s="26" t="s">
        <v>47</v>
      </c>
      <c r="Z670" s="26" t="s">
        <v>47</v>
      </c>
      <c r="AA670" s="18">
        <v>38.46</v>
      </c>
    </row>
    <row r="671" spans="13:27">
      <c r="M671" s="33" t="s">
        <v>82</v>
      </c>
      <c r="N671" t="s">
        <v>83</v>
      </c>
      <c r="O671" s="30" t="s">
        <v>69</v>
      </c>
      <c r="P671" s="30">
        <v>1</v>
      </c>
      <c r="Q671" s="30">
        <v>2</v>
      </c>
      <c r="R671" s="26">
        <v>10</v>
      </c>
      <c r="S671" s="26">
        <v>0.52610000000000001</v>
      </c>
      <c r="T671" s="26">
        <v>1.9530000000000001</v>
      </c>
      <c r="U671" s="26">
        <v>3.9830000000000001</v>
      </c>
      <c r="V671" s="26">
        <v>10.38</v>
      </c>
      <c r="W671" s="26">
        <v>20.88</v>
      </c>
      <c r="X671" s="26">
        <v>8.3740000000000006</v>
      </c>
      <c r="Y671" s="26" t="s">
        <v>47</v>
      </c>
      <c r="Z671" s="26" t="s">
        <v>47</v>
      </c>
      <c r="AA671" s="18">
        <v>47.85</v>
      </c>
    </row>
    <row r="672" spans="13:27">
      <c r="M672" s="33" t="s">
        <v>82</v>
      </c>
      <c r="N672" t="s">
        <v>83</v>
      </c>
      <c r="O672" s="30" t="s">
        <v>69</v>
      </c>
      <c r="P672" s="30">
        <v>1</v>
      </c>
      <c r="Q672" s="30">
        <v>2</v>
      </c>
      <c r="R672" s="26">
        <v>11</v>
      </c>
      <c r="S672" s="26">
        <v>0.72119999999999995</v>
      </c>
      <c r="T672" s="26">
        <v>2.3959999999999999</v>
      </c>
      <c r="U672" s="26">
        <v>3.9849999999999999</v>
      </c>
      <c r="V672" s="26">
        <v>9.8559999999999999</v>
      </c>
      <c r="W672" s="26">
        <v>18.399999999999999</v>
      </c>
      <c r="X672" s="26">
        <v>11.48</v>
      </c>
      <c r="Y672" s="26" t="s">
        <v>47</v>
      </c>
      <c r="Z672" s="26" t="s">
        <v>47</v>
      </c>
      <c r="AA672" s="18">
        <v>58.7</v>
      </c>
    </row>
    <row r="673" spans="13:27">
      <c r="M673" s="33" t="s">
        <v>82</v>
      </c>
      <c r="N673" t="s">
        <v>83</v>
      </c>
      <c r="O673" s="30" t="s">
        <v>69</v>
      </c>
      <c r="P673" s="30">
        <v>1</v>
      </c>
      <c r="Q673" s="30">
        <v>2</v>
      </c>
      <c r="R673" s="26">
        <v>12</v>
      </c>
      <c r="S673" s="26">
        <v>0.98860000000000003</v>
      </c>
      <c r="T673" s="26">
        <v>2.903</v>
      </c>
      <c r="U673" s="26">
        <v>3.9860000000000002</v>
      </c>
      <c r="V673" s="26">
        <v>9.2910000000000004</v>
      </c>
      <c r="W673" s="26">
        <v>15.94</v>
      </c>
      <c r="X673" s="26">
        <v>15.73</v>
      </c>
      <c r="Y673" s="26" t="s">
        <v>47</v>
      </c>
      <c r="Z673" s="26" t="s">
        <v>47</v>
      </c>
      <c r="AA673" s="18">
        <v>71.13</v>
      </c>
    </row>
    <row r="674" spans="13:27">
      <c r="M674" s="33" t="s">
        <v>82</v>
      </c>
      <c r="N674" t="s">
        <v>83</v>
      </c>
      <c r="O674" s="30" t="s">
        <v>69</v>
      </c>
      <c r="P674" s="30">
        <v>1</v>
      </c>
      <c r="Q674" s="30">
        <v>2</v>
      </c>
      <c r="R674" s="26">
        <v>13</v>
      </c>
      <c r="S674" s="26">
        <v>1.355</v>
      </c>
      <c r="T674" s="26">
        <v>3.5</v>
      </c>
      <c r="U674" s="26">
        <v>3.988</v>
      </c>
      <c r="V674" s="26">
        <v>8.7629999999999999</v>
      </c>
      <c r="W674" s="26">
        <v>13.66</v>
      </c>
      <c r="X674" s="26">
        <v>21.57</v>
      </c>
      <c r="Y674" s="26" t="s">
        <v>47</v>
      </c>
      <c r="Z674" s="26" t="s">
        <v>47</v>
      </c>
      <c r="AA674" s="18">
        <v>85.74</v>
      </c>
    </row>
    <row r="675" spans="13:27">
      <c r="M675" s="33" t="s">
        <v>82</v>
      </c>
      <c r="N675" t="s">
        <v>83</v>
      </c>
      <c r="O675" s="30" t="s">
        <v>69</v>
      </c>
      <c r="P675" s="30">
        <v>1</v>
      </c>
      <c r="Q675" s="30">
        <v>2</v>
      </c>
      <c r="R675" s="26">
        <v>14</v>
      </c>
      <c r="S675" s="26">
        <v>1.857</v>
      </c>
      <c r="T675" s="26">
        <v>4.2290000000000001</v>
      </c>
      <c r="U675" s="26">
        <v>3.9860000000000002</v>
      </c>
      <c r="V675" s="26">
        <v>8.3290000000000006</v>
      </c>
      <c r="W675" s="26">
        <v>11.63</v>
      </c>
      <c r="X675" s="26">
        <v>29.56</v>
      </c>
      <c r="Y675" s="26" t="s">
        <v>47</v>
      </c>
      <c r="Z675" s="26" t="s">
        <v>47</v>
      </c>
      <c r="AA675" s="18">
        <v>103.6</v>
      </c>
    </row>
    <row r="676" spans="13:27">
      <c r="M676" s="33" t="s">
        <v>82</v>
      </c>
      <c r="N676" t="s">
        <v>83</v>
      </c>
      <c r="O676" s="30" t="s">
        <v>69</v>
      </c>
      <c r="P676" s="30">
        <v>1</v>
      </c>
      <c r="Q676" s="30">
        <v>2</v>
      </c>
      <c r="R676" s="26">
        <v>15</v>
      </c>
      <c r="S676" s="26">
        <v>2.5459999999999998</v>
      </c>
      <c r="T676" s="26">
        <v>5.18</v>
      </c>
      <c r="U676" s="26">
        <v>3.9889999999999999</v>
      </c>
      <c r="V676" s="26">
        <v>8.0549999999999997</v>
      </c>
      <c r="W676" s="26">
        <v>9.9250000000000007</v>
      </c>
      <c r="X676" s="26">
        <v>40.520000000000003</v>
      </c>
      <c r="Y676" s="26" t="s">
        <v>47</v>
      </c>
      <c r="Z676" s="26" t="s">
        <v>47</v>
      </c>
      <c r="AA676" s="18">
        <v>126.9</v>
      </c>
    </row>
    <row r="677" spans="13:27">
      <c r="M677" s="33" t="s">
        <v>82</v>
      </c>
      <c r="N677" t="s">
        <v>83</v>
      </c>
      <c r="O677" s="30" t="s">
        <v>69</v>
      </c>
      <c r="P677" s="30">
        <v>1</v>
      </c>
      <c r="Q677" s="30">
        <v>2</v>
      </c>
      <c r="R677" s="26">
        <v>16</v>
      </c>
      <c r="S677" s="26">
        <v>3.49</v>
      </c>
      <c r="T677" s="26">
        <v>6.4850000000000003</v>
      </c>
      <c r="U677" s="26">
        <v>3.9910000000000001</v>
      </c>
      <c r="V677" s="26">
        <v>7.95</v>
      </c>
      <c r="W677" s="26">
        <v>8.5510000000000002</v>
      </c>
      <c r="X677" s="26">
        <v>55.54</v>
      </c>
      <c r="Y677" s="26" t="s">
        <v>47</v>
      </c>
      <c r="Z677" s="26" t="s">
        <v>47</v>
      </c>
      <c r="AA677" s="18">
        <v>158.9</v>
      </c>
    </row>
    <row r="678" spans="13:27">
      <c r="M678" s="33" t="s">
        <v>82</v>
      </c>
      <c r="N678" t="s">
        <v>83</v>
      </c>
      <c r="O678" s="30" t="s">
        <v>69</v>
      </c>
      <c r="P678" s="30">
        <v>1</v>
      </c>
      <c r="Q678" s="30">
        <v>2</v>
      </c>
      <c r="R678" s="26">
        <v>17</v>
      </c>
      <c r="S678" s="26">
        <v>4.7839999999999998</v>
      </c>
      <c r="T678" s="26">
        <v>8.2989999999999995</v>
      </c>
      <c r="U678" s="26">
        <v>3.9950000000000001</v>
      </c>
      <c r="V678" s="26">
        <v>8.0109999999999992</v>
      </c>
      <c r="W678" s="26">
        <v>7.3929999999999998</v>
      </c>
      <c r="X678" s="26">
        <v>76.14</v>
      </c>
      <c r="Y678" s="26" t="s">
        <v>47</v>
      </c>
      <c r="Z678" s="26" t="s">
        <v>47</v>
      </c>
      <c r="AA678" s="18">
        <v>203.3</v>
      </c>
    </row>
    <row r="679" spans="13:27">
      <c r="M679" s="33" t="s">
        <v>82</v>
      </c>
      <c r="N679" t="s">
        <v>83</v>
      </c>
      <c r="O679" s="30" t="s">
        <v>69</v>
      </c>
      <c r="P679" s="30">
        <v>1</v>
      </c>
      <c r="Q679" s="30">
        <v>2</v>
      </c>
      <c r="R679" s="26">
        <v>18</v>
      </c>
      <c r="S679" s="26">
        <v>6.5579999999999998</v>
      </c>
      <c r="T679" s="26">
        <v>10.76</v>
      </c>
      <c r="U679" s="26">
        <v>4.0030000000000001</v>
      </c>
      <c r="V679" s="26">
        <v>8.1609999999999996</v>
      </c>
      <c r="W679" s="26">
        <v>6.2919999999999998</v>
      </c>
      <c r="X679" s="26">
        <v>104.4</v>
      </c>
      <c r="Y679" s="26" t="s">
        <v>47</v>
      </c>
      <c r="Z679" s="26" t="s">
        <v>47</v>
      </c>
      <c r="AA679" s="18">
        <v>263.5</v>
      </c>
    </row>
    <row r="680" spans="13:27">
      <c r="M680" s="33" t="s">
        <v>82</v>
      </c>
      <c r="N680" t="s">
        <v>83</v>
      </c>
      <c r="O680" s="30" t="s">
        <v>69</v>
      </c>
      <c r="P680" s="30">
        <v>1</v>
      </c>
      <c r="Q680" s="30">
        <v>2</v>
      </c>
      <c r="R680" s="26">
        <v>19</v>
      </c>
      <c r="S680" s="26">
        <v>8.9890000000000008</v>
      </c>
      <c r="T680" s="26">
        <v>13.92</v>
      </c>
      <c r="U680" s="26">
        <v>4.0049999999999999</v>
      </c>
      <c r="V680" s="26">
        <v>8.24</v>
      </c>
      <c r="W680" s="26">
        <v>5.1740000000000004</v>
      </c>
      <c r="X680" s="26">
        <v>143.1</v>
      </c>
      <c r="Y680" s="26" t="s">
        <v>47</v>
      </c>
      <c r="Z680" s="26" t="s">
        <v>47</v>
      </c>
      <c r="AA680" s="18">
        <v>341.1</v>
      </c>
    </row>
    <row r="681" spans="13:27">
      <c r="M681" s="33" t="s">
        <v>82</v>
      </c>
      <c r="N681" t="s">
        <v>83</v>
      </c>
      <c r="O681" s="30" t="s">
        <v>69</v>
      </c>
      <c r="P681" s="28">
        <v>1</v>
      </c>
      <c r="Q681" s="30">
        <v>2</v>
      </c>
      <c r="R681" s="26">
        <v>20</v>
      </c>
      <c r="S681" s="26">
        <v>12.32</v>
      </c>
      <c r="T681" s="26">
        <v>17.73</v>
      </c>
      <c r="U681" s="26">
        <v>4.0030000000000001</v>
      </c>
      <c r="V681" s="26">
        <v>8.0779999999999994</v>
      </c>
      <c r="W681" s="26">
        <v>4.0659999999999998</v>
      </c>
      <c r="X681" s="26">
        <v>196.1</v>
      </c>
      <c r="Y681" s="26" t="s">
        <v>47</v>
      </c>
      <c r="Z681" s="26" t="s">
        <v>47</v>
      </c>
      <c r="AA681" s="18">
        <v>434.5</v>
      </c>
    </row>
    <row r="682" spans="13:27">
      <c r="M682" s="33" t="s">
        <v>82</v>
      </c>
      <c r="N682" t="s">
        <v>83</v>
      </c>
      <c r="O682" s="30" t="s">
        <v>69</v>
      </c>
      <c r="P682" s="30">
        <v>2</v>
      </c>
      <c r="Q682" s="30">
        <v>2</v>
      </c>
      <c r="R682" s="26">
        <v>1</v>
      </c>
      <c r="S682" s="26">
        <v>3.141E-2</v>
      </c>
      <c r="T682" s="26">
        <v>8.5510000000000003E-2</v>
      </c>
      <c r="U682" s="26">
        <v>4.0229999999999997</v>
      </c>
      <c r="V682" s="26">
        <v>13.18</v>
      </c>
      <c r="W682" s="26">
        <v>10.9</v>
      </c>
      <c r="X682" s="26">
        <v>0.49990000000000001</v>
      </c>
      <c r="Y682" s="26" t="s">
        <v>47</v>
      </c>
      <c r="Z682" s="26" t="s">
        <v>47</v>
      </c>
      <c r="AA682" s="18">
        <v>2.0950000000000002</v>
      </c>
    </row>
    <row r="683" spans="13:27">
      <c r="M683" s="33" t="s">
        <v>82</v>
      </c>
      <c r="N683" t="s">
        <v>83</v>
      </c>
      <c r="O683" s="30" t="s">
        <v>69</v>
      </c>
      <c r="P683" s="30">
        <v>2</v>
      </c>
      <c r="Q683" s="30">
        <v>2</v>
      </c>
      <c r="R683" s="26">
        <v>2</v>
      </c>
      <c r="S683" s="26">
        <v>4.2450000000000002E-2</v>
      </c>
      <c r="T683" s="26">
        <v>0.1668</v>
      </c>
      <c r="U683" s="26">
        <v>4.0229999999999997</v>
      </c>
      <c r="V683" s="26">
        <v>11.1</v>
      </c>
      <c r="W683" s="26">
        <v>22.05</v>
      </c>
      <c r="X683" s="26">
        <v>0.67569999999999997</v>
      </c>
      <c r="Y683" s="26" t="s">
        <v>47</v>
      </c>
      <c r="Z683" s="26" t="s">
        <v>47</v>
      </c>
      <c r="AA683" s="18">
        <v>4.0860000000000003</v>
      </c>
    </row>
    <row r="684" spans="13:27">
      <c r="M684" s="33" t="s">
        <v>82</v>
      </c>
      <c r="N684" t="s">
        <v>83</v>
      </c>
      <c r="O684" s="30" t="s">
        <v>69</v>
      </c>
      <c r="P684" s="30">
        <v>2</v>
      </c>
      <c r="Q684" s="30">
        <v>2</v>
      </c>
      <c r="R684" s="26">
        <v>3</v>
      </c>
      <c r="S684" s="26">
        <v>5.7869999999999998E-2</v>
      </c>
      <c r="T684" s="26">
        <v>0.23699999999999999</v>
      </c>
      <c r="U684" s="26">
        <v>4.0220000000000002</v>
      </c>
      <c r="V684" s="26">
        <v>10.29</v>
      </c>
      <c r="W684" s="26">
        <v>23.58</v>
      </c>
      <c r="X684" s="26">
        <v>0.92100000000000004</v>
      </c>
      <c r="Y684" s="26" t="s">
        <v>47</v>
      </c>
      <c r="Z684" s="26" t="s">
        <v>47</v>
      </c>
      <c r="AA684" s="18">
        <v>5.806</v>
      </c>
    </row>
    <row r="685" spans="13:27">
      <c r="M685" s="33" t="s">
        <v>82</v>
      </c>
      <c r="N685" t="s">
        <v>83</v>
      </c>
      <c r="O685" s="30" t="s">
        <v>69</v>
      </c>
      <c r="P685" s="30">
        <v>2</v>
      </c>
      <c r="Q685" s="30">
        <v>2</v>
      </c>
      <c r="R685" s="26">
        <v>4</v>
      </c>
      <c r="S685" s="26">
        <v>7.9299999999999995E-2</v>
      </c>
      <c r="T685" s="26">
        <v>0.31869999999999998</v>
      </c>
      <c r="U685" s="26">
        <v>4.0220000000000002</v>
      </c>
      <c r="V685" s="26">
        <v>9.8290000000000006</v>
      </c>
      <c r="W685" s="26">
        <v>23.26</v>
      </c>
      <c r="X685" s="26">
        <v>1.262</v>
      </c>
      <c r="Y685" s="26" t="s">
        <v>47</v>
      </c>
      <c r="Z685" s="26" t="s">
        <v>47</v>
      </c>
      <c r="AA685" s="18">
        <v>7.8090000000000002</v>
      </c>
    </row>
    <row r="686" spans="13:27">
      <c r="M686" s="33" t="s">
        <v>82</v>
      </c>
      <c r="N686" t="s">
        <v>83</v>
      </c>
      <c r="O686" s="30" t="s">
        <v>69</v>
      </c>
      <c r="P686" s="30">
        <v>2</v>
      </c>
      <c r="Q686" s="30">
        <v>2</v>
      </c>
      <c r="R686" s="26">
        <v>5</v>
      </c>
      <c r="S686" s="26">
        <v>0.1087</v>
      </c>
      <c r="T686" s="26">
        <v>0.42180000000000001</v>
      </c>
      <c r="U686" s="26">
        <v>4.0209999999999999</v>
      </c>
      <c r="V686" s="26">
        <v>9.4939999999999998</v>
      </c>
      <c r="W686" s="26">
        <v>22.45</v>
      </c>
      <c r="X686" s="26">
        <v>1.73</v>
      </c>
      <c r="Y686" s="26" t="s">
        <v>47</v>
      </c>
      <c r="Z686" s="26" t="s">
        <v>47</v>
      </c>
      <c r="AA686" s="18">
        <v>10.33</v>
      </c>
    </row>
    <row r="687" spans="13:27">
      <c r="M687" s="33" t="s">
        <v>82</v>
      </c>
      <c r="N687" t="s">
        <v>83</v>
      </c>
      <c r="O687" s="30" t="s">
        <v>69</v>
      </c>
      <c r="P687" s="30">
        <v>2</v>
      </c>
      <c r="Q687" s="30">
        <v>2</v>
      </c>
      <c r="R687" s="26">
        <v>6</v>
      </c>
      <c r="S687" s="26">
        <v>0.14899999999999999</v>
      </c>
      <c r="T687" s="26">
        <v>0.55210000000000004</v>
      </c>
      <c r="U687" s="26">
        <v>4.0199999999999996</v>
      </c>
      <c r="V687" s="26">
        <v>9.1999999999999993</v>
      </c>
      <c r="W687" s="26">
        <v>21.38</v>
      </c>
      <c r="X687" s="26">
        <v>2.3719999999999999</v>
      </c>
      <c r="Y687" s="26" t="s">
        <v>47</v>
      </c>
      <c r="Z687" s="26" t="s">
        <v>47</v>
      </c>
      <c r="AA687" s="18">
        <v>13.53</v>
      </c>
    </row>
    <row r="688" spans="13:27">
      <c r="M688" s="33" t="s">
        <v>82</v>
      </c>
      <c r="N688" t="s">
        <v>83</v>
      </c>
      <c r="O688" s="30" t="s">
        <v>69</v>
      </c>
      <c r="P688" s="30">
        <v>2</v>
      </c>
      <c r="Q688" s="30">
        <v>2</v>
      </c>
      <c r="R688" s="26">
        <v>7</v>
      </c>
      <c r="S688" s="26">
        <v>0.20430000000000001</v>
      </c>
      <c r="T688" s="26">
        <v>0.7147</v>
      </c>
      <c r="U688" s="26">
        <v>4.0199999999999996</v>
      </c>
      <c r="V688" s="26">
        <v>8.9120000000000008</v>
      </c>
      <c r="W688" s="26">
        <v>20.100000000000001</v>
      </c>
      <c r="X688" s="26">
        <v>3.2509999999999999</v>
      </c>
      <c r="Y688" s="26" t="s">
        <v>47</v>
      </c>
      <c r="Z688" s="26" t="s">
        <v>47</v>
      </c>
      <c r="AA688" s="18">
        <v>17.510000000000002</v>
      </c>
    </row>
    <row r="689" spans="13:41">
      <c r="M689" s="33" t="s">
        <v>82</v>
      </c>
      <c r="N689" t="s">
        <v>83</v>
      </c>
      <c r="O689" s="30" t="s">
        <v>69</v>
      </c>
      <c r="P689" s="30">
        <v>2</v>
      </c>
      <c r="Q689" s="30">
        <v>2</v>
      </c>
      <c r="R689" s="26">
        <v>8</v>
      </c>
      <c r="S689" s="26">
        <v>0.28000000000000003</v>
      </c>
      <c r="T689" s="26">
        <v>0.91359999999999997</v>
      </c>
      <c r="U689" s="26">
        <v>4.0190000000000001</v>
      </c>
      <c r="V689" s="26">
        <v>8.6029999999999998</v>
      </c>
      <c r="W689" s="26">
        <v>18.61</v>
      </c>
      <c r="X689" s="26">
        <v>4.4560000000000004</v>
      </c>
      <c r="Y689" s="26" t="s">
        <v>47</v>
      </c>
      <c r="Z689" s="26" t="s">
        <v>47</v>
      </c>
      <c r="AA689" s="18">
        <v>22.38</v>
      </c>
    </row>
    <row r="690" spans="13:41">
      <c r="M690" s="33" t="s">
        <v>82</v>
      </c>
      <c r="N690" t="s">
        <v>83</v>
      </c>
      <c r="O690" s="30" t="s">
        <v>69</v>
      </c>
      <c r="P690" s="30">
        <v>2</v>
      </c>
      <c r="Q690" s="30">
        <v>2</v>
      </c>
      <c r="R690" s="26">
        <v>9</v>
      </c>
      <c r="S690" s="26">
        <v>0.38379999999999997</v>
      </c>
      <c r="T690" s="26">
        <v>1.1519999999999999</v>
      </c>
      <c r="U690" s="26">
        <v>4.0199999999999996</v>
      </c>
      <c r="V690" s="26">
        <v>8.2629999999999999</v>
      </c>
      <c r="W690" s="26">
        <v>16.96</v>
      </c>
      <c r="X690" s="26">
        <v>6.109</v>
      </c>
      <c r="Y690" s="26" t="s">
        <v>47</v>
      </c>
      <c r="Z690" s="26" t="s">
        <v>47</v>
      </c>
      <c r="AA690" s="18">
        <v>28.23</v>
      </c>
    </row>
    <row r="691" spans="13:41">
      <c r="M691" s="33" t="s">
        <v>82</v>
      </c>
      <c r="N691" t="s">
        <v>83</v>
      </c>
      <c r="O691" s="30" t="s">
        <v>69</v>
      </c>
      <c r="P691" s="30">
        <v>2</v>
      </c>
      <c r="Q691" s="30">
        <v>2</v>
      </c>
      <c r="R691" s="26">
        <v>10</v>
      </c>
      <c r="S691" s="26">
        <v>0.52610000000000001</v>
      </c>
      <c r="T691" s="26">
        <v>1.431</v>
      </c>
      <c r="U691" s="26">
        <v>4.0179999999999998</v>
      </c>
      <c r="V691" s="26">
        <v>7.8529999999999998</v>
      </c>
      <c r="W691" s="26">
        <v>15.18</v>
      </c>
      <c r="X691" s="26">
        <v>8.3729999999999993</v>
      </c>
      <c r="Y691" s="26" t="s">
        <v>47</v>
      </c>
      <c r="Z691" s="26" t="s">
        <v>47</v>
      </c>
      <c r="AA691" s="18">
        <v>35.06</v>
      </c>
    </row>
    <row r="692" spans="13:41">
      <c r="M692" s="33" t="s">
        <v>82</v>
      </c>
      <c r="N692" t="s">
        <v>83</v>
      </c>
      <c r="O692" s="30" t="s">
        <v>69</v>
      </c>
      <c r="P692" s="30">
        <v>2</v>
      </c>
      <c r="Q692" s="30">
        <v>2</v>
      </c>
      <c r="R692" s="26">
        <v>11</v>
      </c>
      <c r="S692" s="26">
        <v>0.72119999999999995</v>
      </c>
      <c r="T692" s="26">
        <v>1.756</v>
      </c>
      <c r="U692" s="26">
        <v>4.016</v>
      </c>
      <c r="V692" s="26">
        <v>7.4349999999999996</v>
      </c>
      <c r="W692" s="26">
        <v>13.37</v>
      </c>
      <c r="X692" s="26">
        <v>11.48</v>
      </c>
      <c r="Y692" s="26" t="s">
        <v>47</v>
      </c>
      <c r="Z692" s="26" t="s">
        <v>47</v>
      </c>
      <c r="AA692" s="18">
        <v>43.03</v>
      </c>
    </row>
    <row r="693" spans="13:41">
      <c r="M693" s="33" t="s">
        <v>82</v>
      </c>
      <c r="N693" t="s">
        <v>83</v>
      </c>
      <c r="O693" s="30" t="s">
        <v>69</v>
      </c>
      <c r="P693" s="30">
        <v>2</v>
      </c>
      <c r="Q693" s="30">
        <v>2</v>
      </c>
      <c r="R693" s="26">
        <v>12</v>
      </c>
      <c r="S693" s="26">
        <v>0.98860000000000003</v>
      </c>
      <c r="T693" s="26">
        <v>2.1379999999999999</v>
      </c>
      <c r="U693" s="26">
        <v>4.0179999999999998</v>
      </c>
      <c r="V693" s="26">
        <v>7.0049999999999999</v>
      </c>
      <c r="W693" s="26">
        <v>11.64</v>
      </c>
      <c r="X693" s="26">
        <v>15.73</v>
      </c>
      <c r="Y693" s="26" t="s">
        <v>47</v>
      </c>
      <c r="Z693" s="26" t="s">
        <v>47</v>
      </c>
      <c r="AA693" s="18">
        <v>52.38</v>
      </c>
    </row>
    <row r="694" spans="13:41">
      <c r="M694" s="33" t="s">
        <v>82</v>
      </c>
      <c r="N694" t="s">
        <v>83</v>
      </c>
      <c r="O694" s="30" t="s">
        <v>69</v>
      </c>
      <c r="P694" s="30">
        <v>2</v>
      </c>
      <c r="Q694" s="30">
        <v>2</v>
      </c>
      <c r="R694" s="26">
        <v>13</v>
      </c>
      <c r="S694" s="26">
        <v>1.355</v>
      </c>
      <c r="T694" s="26">
        <v>2.6</v>
      </c>
      <c r="U694" s="26">
        <v>4.0220000000000002</v>
      </c>
      <c r="V694" s="26">
        <v>6.6210000000000004</v>
      </c>
      <c r="W694" s="26">
        <v>10.07</v>
      </c>
      <c r="X694" s="26">
        <v>21.57</v>
      </c>
      <c r="Y694" s="26" t="s">
        <v>47</v>
      </c>
      <c r="Z694" s="26" t="s">
        <v>47</v>
      </c>
      <c r="AA694" s="18">
        <v>63.7</v>
      </c>
    </row>
    <row r="695" spans="13:41">
      <c r="M695" s="33" t="s">
        <v>82</v>
      </c>
      <c r="N695" t="s">
        <v>83</v>
      </c>
      <c r="O695" s="30" t="s">
        <v>69</v>
      </c>
      <c r="P695" s="30">
        <v>2</v>
      </c>
      <c r="Q695" s="30">
        <v>2</v>
      </c>
      <c r="R695" s="26">
        <v>14</v>
      </c>
      <c r="S695" s="26">
        <v>1.857</v>
      </c>
      <c r="T695" s="26">
        <v>3.1920000000000002</v>
      </c>
      <c r="U695" s="26">
        <v>4.0199999999999996</v>
      </c>
      <c r="V695" s="26">
        <v>6.3410000000000002</v>
      </c>
      <c r="W695" s="26">
        <v>8.7390000000000008</v>
      </c>
      <c r="X695" s="26">
        <v>29.56</v>
      </c>
      <c r="Y695" s="26" t="s">
        <v>47</v>
      </c>
      <c r="Z695" s="26" t="s">
        <v>47</v>
      </c>
      <c r="AA695" s="18">
        <v>78.209999999999994</v>
      </c>
    </row>
    <row r="696" spans="13:41">
      <c r="M696" s="33" t="s">
        <v>82</v>
      </c>
      <c r="N696" t="s">
        <v>83</v>
      </c>
      <c r="O696" s="30" t="s">
        <v>69</v>
      </c>
      <c r="P696" s="30">
        <v>2</v>
      </c>
      <c r="Q696" s="30">
        <v>2</v>
      </c>
      <c r="R696" s="26">
        <v>15</v>
      </c>
      <c r="S696" s="26">
        <v>2.5459999999999998</v>
      </c>
      <c r="T696" s="26">
        <v>3.9980000000000002</v>
      </c>
      <c r="U696" s="26">
        <v>4.0220000000000002</v>
      </c>
      <c r="V696" s="26">
        <v>6.2229999999999999</v>
      </c>
      <c r="W696" s="26">
        <v>7.6559999999999997</v>
      </c>
      <c r="X696" s="26">
        <v>40.520000000000003</v>
      </c>
      <c r="Y696" s="26" t="s">
        <v>47</v>
      </c>
      <c r="Z696" s="26" t="s">
        <v>47</v>
      </c>
      <c r="AA696" s="18">
        <v>97.95</v>
      </c>
    </row>
    <row r="697" spans="13:41">
      <c r="M697" s="33" t="s">
        <v>82</v>
      </c>
      <c r="N697" t="s">
        <v>83</v>
      </c>
      <c r="O697" s="30" t="s">
        <v>69</v>
      </c>
      <c r="P697" s="30">
        <v>2</v>
      </c>
      <c r="Q697" s="30">
        <v>2</v>
      </c>
      <c r="R697" s="26">
        <v>16</v>
      </c>
      <c r="S697" s="26">
        <v>3.49</v>
      </c>
      <c r="T697" s="26">
        <v>5.1479999999999997</v>
      </c>
      <c r="U697" s="26">
        <v>4.024</v>
      </c>
      <c r="V697" s="26">
        <v>6.3070000000000004</v>
      </c>
      <c r="W697" s="26">
        <v>6.7910000000000004</v>
      </c>
      <c r="X697" s="26">
        <v>55.55</v>
      </c>
      <c r="Y697" s="26" t="s">
        <v>47</v>
      </c>
      <c r="Z697" s="26" t="s">
        <v>47</v>
      </c>
      <c r="AA697" s="18">
        <v>126.1</v>
      </c>
    </row>
    <row r="698" spans="13:41" ht="15" thickBot="1">
      <c r="M698" s="33" t="s">
        <v>82</v>
      </c>
      <c r="N698" t="s">
        <v>83</v>
      </c>
      <c r="O698" s="30" t="s">
        <v>69</v>
      </c>
      <c r="P698" s="30">
        <v>2</v>
      </c>
      <c r="Q698" s="30">
        <v>2</v>
      </c>
      <c r="R698" s="26">
        <v>17</v>
      </c>
      <c r="S698" s="26">
        <v>4.7839999999999998</v>
      </c>
      <c r="T698" s="26">
        <v>6.7960000000000003</v>
      </c>
      <c r="U698" s="26">
        <v>4.0229999999999997</v>
      </c>
      <c r="V698" s="26">
        <v>6.5609999999999999</v>
      </c>
      <c r="W698" s="26">
        <v>6.05</v>
      </c>
      <c r="X698" s="26">
        <v>76.14</v>
      </c>
      <c r="Y698" s="26" t="s">
        <v>47</v>
      </c>
      <c r="Z698" s="26" t="s">
        <v>47</v>
      </c>
      <c r="AA698" s="18">
        <v>166.5</v>
      </c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</row>
    <row r="699" spans="13:41">
      <c r="M699" s="33" t="s">
        <v>82</v>
      </c>
      <c r="N699" t="s">
        <v>83</v>
      </c>
      <c r="O699" s="30" t="s">
        <v>69</v>
      </c>
      <c r="P699" s="30">
        <v>2</v>
      </c>
      <c r="Q699" s="30">
        <v>2</v>
      </c>
      <c r="R699" s="26">
        <v>18</v>
      </c>
      <c r="S699" s="26">
        <v>6.5590000000000002</v>
      </c>
      <c r="T699" s="26">
        <v>9.0719999999999992</v>
      </c>
      <c r="U699" s="26">
        <v>4.0209999999999999</v>
      </c>
      <c r="V699" s="26">
        <v>6.8929999999999998</v>
      </c>
      <c r="W699" s="26">
        <v>5.2930000000000001</v>
      </c>
      <c r="X699" s="26">
        <v>104.4</v>
      </c>
      <c r="Y699" s="26" t="s">
        <v>47</v>
      </c>
      <c r="Z699" s="26" t="s">
        <v>47</v>
      </c>
      <c r="AA699" s="18">
        <v>222.3</v>
      </c>
    </row>
    <row r="700" spans="13:41">
      <c r="M700" s="33" t="s">
        <v>82</v>
      </c>
      <c r="N700" t="s">
        <v>83</v>
      </c>
      <c r="O700" s="30" t="s">
        <v>69</v>
      </c>
      <c r="P700" s="30">
        <v>2</v>
      </c>
      <c r="Q700" s="30">
        <v>2</v>
      </c>
      <c r="R700" s="26">
        <v>19</v>
      </c>
      <c r="S700" s="26">
        <v>8.99</v>
      </c>
      <c r="T700" s="26">
        <v>12.03</v>
      </c>
      <c r="U700" s="26">
        <v>4.0199999999999996</v>
      </c>
      <c r="V700" s="26">
        <v>7.133</v>
      </c>
      <c r="W700" s="26">
        <v>4.444</v>
      </c>
      <c r="X700" s="26">
        <v>143.1</v>
      </c>
      <c r="Y700" s="26" t="s">
        <v>47</v>
      </c>
      <c r="Z700" s="26" t="s">
        <v>47</v>
      </c>
      <c r="AA700" s="18">
        <v>294.60000000000002</v>
      </c>
    </row>
    <row r="701" spans="13:41">
      <c r="M701" s="33" t="s">
        <v>82</v>
      </c>
      <c r="N701" t="s">
        <v>83</v>
      </c>
      <c r="O701" s="30" t="s">
        <v>69</v>
      </c>
      <c r="P701" s="28">
        <v>2</v>
      </c>
      <c r="Q701" s="30">
        <v>2</v>
      </c>
      <c r="R701" s="26">
        <v>20</v>
      </c>
      <c r="S701" s="26">
        <v>12.32</v>
      </c>
      <c r="T701" s="26">
        <v>15.57</v>
      </c>
      <c r="U701" s="26">
        <v>4.0220000000000002</v>
      </c>
      <c r="V701" s="26">
        <v>7.109</v>
      </c>
      <c r="W701" s="26">
        <v>3.54</v>
      </c>
      <c r="X701" s="26">
        <v>196.1</v>
      </c>
      <c r="Y701" s="26" t="s">
        <v>47</v>
      </c>
      <c r="Z701" s="26" t="s">
        <v>47</v>
      </c>
      <c r="AA701" s="18">
        <v>381.6</v>
      </c>
    </row>
    <row r="702" spans="13:41">
      <c r="M702" s="33" t="s">
        <v>82</v>
      </c>
      <c r="N702" t="s">
        <v>83</v>
      </c>
      <c r="O702" s="30" t="s">
        <v>69</v>
      </c>
      <c r="P702" s="30">
        <v>2</v>
      </c>
      <c r="Q702" s="30">
        <v>2</v>
      </c>
      <c r="R702" s="26">
        <v>1</v>
      </c>
      <c r="S702" s="26">
        <v>3.141E-2</v>
      </c>
      <c r="T702" s="26">
        <v>7.2400000000000006E-2</v>
      </c>
      <c r="U702" s="26">
        <v>4.0209999999999999</v>
      </c>
      <c r="V702" s="26">
        <v>11.29</v>
      </c>
      <c r="W702" s="26">
        <v>9.0709999999999997</v>
      </c>
      <c r="X702" s="26">
        <v>0.49990000000000001</v>
      </c>
      <c r="Y702" s="26" t="s">
        <v>47</v>
      </c>
      <c r="Z702" s="26" t="s">
        <v>47</v>
      </c>
      <c r="AA702" s="18">
        <v>1.774</v>
      </c>
    </row>
    <row r="703" spans="13:41">
      <c r="M703" s="33" t="s">
        <v>82</v>
      </c>
      <c r="N703" t="s">
        <v>83</v>
      </c>
      <c r="O703" s="30" t="s">
        <v>69</v>
      </c>
      <c r="P703" s="30">
        <v>3</v>
      </c>
      <c r="Q703" s="30">
        <v>2</v>
      </c>
      <c r="R703" s="26">
        <v>2</v>
      </c>
      <c r="S703" s="26">
        <v>4.2459999999999998E-2</v>
      </c>
      <c r="T703" s="26">
        <v>0.13930000000000001</v>
      </c>
      <c r="U703" s="26">
        <v>4.0199999999999996</v>
      </c>
      <c r="V703" s="26">
        <v>9.4390000000000001</v>
      </c>
      <c r="W703" s="26">
        <v>18.32</v>
      </c>
      <c r="X703" s="26">
        <v>0.67569999999999997</v>
      </c>
      <c r="Y703" s="26" t="s">
        <v>47</v>
      </c>
      <c r="Z703" s="26" t="s">
        <v>47</v>
      </c>
      <c r="AA703" s="18">
        <v>3.4129999999999998</v>
      </c>
    </row>
    <row r="704" spans="13:41">
      <c r="M704" s="33" t="s">
        <v>82</v>
      </c>
      <c r="N704" t="s">
        <v>83</v>
      </c>
      <c r="O704" s="30" t="s">
        <v>69</v>
      </c>
      <c r="P704" s="30">
        <v>3</v>
      </c>
      <c r="Q704" s="30">
        <v>2</v>
      </c>
      <c r="R704" s="26">
        <v>3</v>
      </c>
      <c r="S704" s="26">
        <v>5.7869999999999998E-2</v>
      </c>
      <c r="T704" s="26">
        <v>0.19600000000000001</v>
      </c>
      <c r="U704" s="26">
        <v>4.016</v>
      </c>
      <c r="V704" s="26">
        <v>8.6940000000000008</v>
      </c>
      <c r="W704" s="26">
        <v>19.43</v>
      </c>
      <c r="X704" s="26">
        <v>0.92110000000000003</v>
      </c>
      <c r="Y704" s="26" t="s">
        <v>47</v>
      </c>
      <c r="Z704" s="26" t="s">
        <v>47</v>
      </c>
      <c r="AA704" s="18">
        <v>4.8029999999999999</v>
      </c>
    </row>
    <row r="705" spans="13:27">
      <c r="M705" s="33" t="s">
        <v>82</v>
      </c>
      <c r="N705" t="s">
        <v>83</v>
      </c>
      <c r="O705" s="30" t="s">
        <v>69</v>
      </c>
      <c r="P705" s="30">
        <v>3</v>
      </c>
      <c r="Q705" s="30">
        <v>2</v>
      </c>
      <c r="R705" s="26">
        <v>4</v>
      </c>
      <c r="S705" s="26">
        <v>7.9299999999999995E-2</v>
      </c>
      <c r="T705" s="26">
        <v>0.26179999999999998</v>
      </c>
      <c r="U705" s="26">
        <v>4.0170000000000003</v>
      </c>
      <c r="V705" s="26">
        <v>8.2669999999999995</v>
      </c>
      <c r="W705" s="26">
        <v>19.03</v>
      </c>
      <c r="X705" s="26">
        <v>1.262</v>
      </c>
      <c r="Y705" s="26" t="s">
        <v>47</v>
      </c>
      <c r="Z705" s="26" t="s">
        <v>47</v>
      </c>
      <c r="AA705" s="18">
        <v>6.415</v>
      </c>
    </row>
    <row r="706" spans="13:27">
      <c r="M706" s="33" t="s">
        <v>82</v>
      </c>
      <c r="N706" t="s">
        <v>83</v>
      </c>
      <c r="O706" s="30" t="s">
        <v>69</v>
      </c>
      <c r="P706" s="30">
        <v>3</v>
      </c>
      <c r="Q706" s="30">
        <v>2</v>
      </c>
      <c r="R706" s="26">
        <v>5</v>
      </c>
      <c r="S706" s="26">
        <v>0.1087</v>
      </c>
      <c r="T706" s="26">
        <v>0.34460000000000002</v>
      </c>
      <c r="U706" s="26">
        <v>4.0140000000000002</v>
      </c>
      <c r="V706" s="26">
        <v>7.9589999999999996</v>
      </c>
      <c r="W706" s="26">
        <v>18.260000000000002</v>
      </c>
      <c r="X706" s="26">
        <v>1.73</v>
      </c>
      <c r="Y706" s="26" t="s">
        <v>47</v>
      </c>
      <c r="Z706" s="26" t="s">
        <v>47</v>
      </c>
      <c r="AA706" s="18">
        <v>8.4420000000000002</v>
      </c>
    </row>
    <row r="707" spans="13:27">
      <c r="M707" s="33" t="s">
        <v>82</v>
      </c>
      <c r="N707" t="s">
        <v>83</v>
      </c>
      <c r="O707" s="30" t="s">
        <v>69</v>
      </c>
      <c r="P707" s="30">
        <v>3</v>
      </c>
      <c r="Q707" s="30">
        <v>2</v>
      </c>
      <c r="R707" s="26">
        <v>6</v>
      </c>
      <c r="S707" s="26">
        <v>0.14899999999999999</v>
      </c>
      <c r="T707" s="26">
        <v>0.44890000000000002</v>
      </c>
      <c r="U707" s="26">
        <v>4.0179999999999998</v>
      </c>
      <c r="V707" s="26">
        <v>7.6929999999999996</v>
      </c>
      <c r="W707" s="26">
        <v>17.3</v>
      </c>
      <c r="X707" s="26">
        <v>2.3719999999999999</v>
      </c>
      <c r="Y707" s="26" t="s">
        <v>47</v>
      </c>
      <c r="Z707" s="26" t="s">
        <v>47</v>
      </c>
      <c r="AA707" s="18">
        <v>11</v>
      </c>
    </row>
    <row r="708" spans="13:27">
      <c r="M708" s="33" t="s">
        <v>82</v>
      </c>
      <c r="N708" t="s">
        <v>83</v>
      </c>
      <c r="O708" s="30" t="s">
        <v>69</v>
      </c>
      <c r="P708" s="30">
        <v>3</v>
      </c>
      <c r="Q708" s="30">
        <v>2</v>
      </c>
      <c r="R708" s="26">
        <v>7</v>
      </c>
      <c r="S708" s="26">
        <v>0.20430000000000001</v>
      </c>
      <c r="T708" s="26">
        <v>0.57869999999999999</v>
      </c>
      <c r="U708" s="26">
        <v>4.016</v>
      </c>
      <c r="V708" s="26">
        <v>7.4329999999999998</v>
      </c>
      <c r="W708" s="26">
        <v>16.18</v>
      </c>
      <c r="X708" s="26">
        <v>3.2509999999999999</v>
      </c>
      <c r="Y708" s="26" t="s">
        <v>47</v>
      </c>
      <c r="Z708" s="26" t="s">
        <v>47</v>
      </c>
      <c r="AA708" s="18">
        <v>14.18</v>
      </c>
    </row>
    <row r="709" spans="13:27">
      <c r="M709" s="33" t="s">
        <v>82</v>
      </c>
      <c r="N709" t="s">
        <v>83</v>
      </c>
      <c r="O709" s="30" t="s">
        <v>69</v>
      </c>
      <c r="P709" s="30">
        <v>3</v>
      </c>
      <c r="Q709" s="30">
        <v>2</v>
      </c>
      <c r="R709" s="26">
        <v>8</v>
      </c>
      <c r="S709" s="26">
        <v>0.28000000000000003</v>
      </c>
      <c r="T709" s="26">
        <v>0.7369</v>
      </c>
      <c r="U709" s="26">
        <v>4.016</v>
      </c>
      <c r="V709" s="26">
        <v>7.1539999999999999</v>
      </c>
      <c r="W709" s="26">
        <v>14.91</v>
      </c>
      <c r="X709" s="26">
        <v>4.4560000000000004</v>
      </c>
      <c r="Y709" s="26" t="s">
        <v>47</v>
      </c>
      <c r="Z709" s="26" t="s">
        <v>47</v>
      </c>
      <c r="AA709" s="18">
        <v>18.059999999999999</v>
      </c>
    </row>
    <row r="710" spans="13:27">
      <c r="M710" s="33" t="s">
        <v>82</v>
      </c>
      <c r="N710" t="s">
        <v>83</v>
      </c>
      <c r="O710" s="30" t="s">
        <v>69</v>
      </c>
      <c r="P710" s="30">
        <v>3</v>
      </c>
      <c r="Q710" s="30">
        <v>2</v>
      </c>
      <c r="R710" s="26">
        <v>9</v>
      </c>
      <c r="S710" s="26">
        <v>0.38379999999999997</v>
      </c>
      <c r="T710" s="26">
        <v>0.9254</v>
      </c>
      <c r="U710" s="26">
        <v>4.0140000000000002</v>
      </c>
      <c r="V710" s="26">
        <v>6.8339999999999996</v>
      </c>
      <c r="W710" s="26">
        <v>13.52</v>
      </c>
      <c r="X710" s="26">
        <v>6.1079999999999997</v>
      </c>
      <c r="Y710" s="26" t="s">
        <v>47</v>
      </c>
      <c r="Z710" s="26" t="s">
        <v>47</v>
      </c>
      <c r="AA710" s="18">
        <v>22.67</v>
      </c>
    </row>
    <row r="711" spans="13:27">
      <c r="M711" s="33" t="s">
        <v>82</v>
      </c>
      <c r="N711" t="s">
        <v>83</v>
      </c>
      <c r="O711" s="30" t="s">
        <v>69</v>
      </c>
      <c r="P711" s="30">
        <v>3</v>
      </c>
      <c r="Q711" s="30">
        <v>2</v>
      </c>
      <c r="R711" s="26">
        <v>10</v>
      </c>
      <c r="S711" s="26">
        <v>0.52610000000000001</v>
      </c>
      <c r="T711" s="26">
        <v>1.1479999999999999</v>
      </c>
      <c r="U711" s="26">
        <v>4.016</v>
      </c>
      <c r="V711" s="26">
        <v>6.4870000000000001</v>
      </c>
      <c r="W711" s="26">
        <v>12.07</v>
      </c>
      <c r="X711" s="26">
        <v>8.3729999999999993</v>
      </c>
      <c r="Y711" s="26" t="s">
        <v>47</v>
      </c>
      <c r="Z711" s="26" t="s">
        <v>47</v>
      </c>
      <c r="AA711" s="18">
        <v>28.12</v>
      </c>
    </row>
    <row r="712" spans="13:27">
      <c r="M712" s="33" t="s">
        <v>82</v>
      </c>
      <c r="N712" t="s">
        <v>83</v>
      </c>
      <c r="O712" s="30" t="s">
        <v>69</v>
      </c>
      <c r="P712" s="30">
        <v>3</v>
      </c>
      <c r="Q712" s="30">
        <v>2</v>
      </c>
      <c r="R712" s="26">
        <v>11</v>
      </c>
      <c r="S712" s="26">
        <v>0.72119999999999995</v>
      </c>
      <c r="T712" s="26">
        <v>1.41</v>
      </c>
      <c r="U712" s="26">
        <v>4.0179999999999998</v>
      </c>
      <c r="V712" s="26">
        <v>6.1349999999999998</v>
      </c>
      <c r="W712" s="26">
        <v>10.64</v>
      </c>
      <c r="X712" s="26">
        <v>11.48</v>
      </c>
      <c r="Y712" s="26" t="s">
        <v>47</v>
      </c>
      <c r="Z712" s="26" t="s">
        <v>47</v>
      </c>
      <c r="AA712" s="18">
        <v>34.54</v>
      </c>
    </row>
    <row r="713" spans="13:27">
      <c r="M713" s="33" t="s">
        <v>82</v>
      </c>
      <c r="N713" t="s">
        <v>83</v>
      </c>
      <c r="O713" s="30" t="s">
        <v>69</v>
      </c>
      <c r="P713" s="30">
        <v>3</v>
      </c>
      <c r="Q713" s="30">
        <v>2</v>
      </c>
      <c r="R713" s="26">
        <v>12</v>
      </c>
      <c r="S713" s="26">
        <v>0.98860000000000003</v>
      </c>
      <c r="T713" s="26">
        <v>1.72</v>
      </c>
      <c r="U713" s="26">
        <v>4.0179999999999998</v>
      </c>
      <c r="V713" s="26">
        <v>5.7809999999999997</v>
      </c>
      <c r="W713" s="26">
        <v>9.282</v>
      </c>
      <c r="X713" s="26">
        <v>15.73</v>
      </c>
      <c r="Y713" s="26" t="s">
        <v>47</v>
      </c>
      <c r="Z713" s="26" t="s">
        <v>47</v>
      </c>
      <c r="AA713" s="18">
        <v>42.15</v>
      </c>
    </row>
    <row r="714" spans="13:27">
      <c r="M714" s="33" t="s">
        <v>82</v>
      </c>
      <c r="N714" t="s">
        <v>83</v>
      </c>
      <c r="O714" s="30" t="s">
        <v>69</v>
      </c>
      <c r="P714" s="30">
        <v>3</v>
      </c>
      <c r="Q714" s="30">
        <v>2</v>
      </c>
      <c r="R714" s="26">
        <v>13</v>
      </c>
      <c r="S714" s="26">
        <v>1.355</v>
      </c>
      <c r="T714" s="26">
        <v>2.105</v>
      </c>
      <c r="U714" s="26">
        <v>4.0190000000000001</v>
      </c>
      <c r="V714" s="26">
        <v>5.4770000000000003</v>
      </c>
      <c r="W714" s="26">
        <v>8.08</v>
      </c>
      <c r="X714" s="26">
        <v>21.57</v>
      </c>
      <c r="Y714" s="26" t="s">
        <v>47</v>
      </c>
      <c r="Z714" s="26" t="s">
        <v>47</v>
      </c>
      <c r="AA714" s="18">
        <v>51.58</v>
      </c>
    </row>
    <row r="715" spans="13:27">
      <c r="M715" s="33" t="s">
        <v>82</v>
      </c>
      <c r="N715" t="s">
        <v>83</v>
      </c>
      <c r="O715" s="30" t="s">
        <v>69</v>
      </c>
      <c r="P715" s="30">
        <v>3</v>
      </c>
      <c r="Q715" s="30">
        <v>2</v>
      </c>
      <c r="R715" s="26">
        <v>14</v>
      </c>
      <c r="S715" s="26">
        <v>1.857</v>
      </c>
      <c r="T715" s="26">
        <v>2.6139999999999999</v>
      </c>
      <c r="U715" s="26">
        <v>4.0199999999999996</v>
      </c>
      <c r="V715" s="26">
        <v>5.2789999999999999</v>
      </c>
      <c r="W715" s="26">
        <v>7.0960000000000001</v>
      </c>
      <c r="X715" s="26">
        <v>29.56</v>
      </c>
      <c r="Y715" s="26" t="s">
        <v>47</v>
      </c>
      <c r="Z715" s="26" t="s">
        <v>47</v>
      </c>
      <c r="AA715" s="18">
        <v>64.06</v>
      </c>
    </row>
    <row r="716" spans="13:27">
      <c r="M716" s="33" t="s">
        <v>82</v>
      </c>
      <c r="N716" t="s">
        <v>83</v>
      </c>
      <c r="O716" s="30" t="s">
        <v>69</v>
      </c>
      <c r="P716" s="30">
        <v>3</v>
      </c>
      <c r="Q716" s="30">
        <v>2</v>
      </c>
      <c r="R716" s="26">
        <v>15</v>
      </c>
      <c r="S716" s="26">
        <v>2.5459999999999998</v>
      </c>
      <c r="T716" s="26">
        <v>3.3330000000000002</v>
      </c>
      <c r="U716" s="26">
        <v>4.0209999999999999</v>
      </c>
      <c r="V716" s="26">
        <v>5.2430000000000003</v>
      </c>
      <c r="W716" s="26">
        <v>6.3390000000000004</v>
      </c>
      <c r="X716" s="26">
        <v>40.520000000000003</v>
      </c>
      <c r="Y716" s="26" t="s">
        <v>47</v>
      </c>
      <c r="Z716" s="26" t="s">
        <v>47</v>
      </c>
      <c r="AA716" s="18">
        <v>81.67</v>
      </c>
    </row>
    <row r="717" spans="13:27">
      <c r="M717" s="33" t="s">
        <v>82</v>
      </c>
      <c r="N717" t="s">
        <v>83</v>
      </c>
      <c r="O717" s="30" t="s">
        <v>69</v>
      </c>
      <c r="P717" s="30">
        <v>3</v>
      </c>
      <c r="Q717" s="30">
        <v>2</v>
      </c>
      <c r="R717" s="26">
        <v>16</v>
      </c>
      <c r="S717" s="26">
        <v>3.49</v>
      </c>
      <c r="T717" s="26">
        <v>4.3920000000000003</v>
      </c>
      <c r="U717" s="26">
        <v>4.0209999999999999</v>
      </c>
      <c r="V717" s="26">
        <v>5.4109999999999996</v>
      </c>
      <c r="W717" s="26">
        <v>5.7640000000000002</v>
      </c>
      <c r="X717" s="26">
        <v>55.55</v>
      </c>
      <c r="Y717" s="26" t="s">
        <v>47</v>
      </c>
      <c r="Z717" s="26" t="s">
        <v>47</v>
      </c>
      <c r="AA717" s="18">
        <v>107.6</v>
      </c>
    </row>
    <row r="718" spans="13:27">
      <c r="M718" s="33" t="s">
        <v>82</v>
      </c>
      <c r="N718" t="s">
        <v>83</v>
      </c>
      <c r="O718" s="30" t="s">
        <v>69</v>
      </c>
      <c r="P718" s="30">
        <v>3</v>
      </c>
      <c r="Q718" s="30">
        <v>2</v>
      </c>
      <c r="R718" s="26">
        <v>17</v>
      </c>
      <c r="S718" s="26">
        <v>4.7839999999999998</v>
      </c>
      <c r="T718" s="26">
        <v>5.94</v>
      </c>
      <c r="U718" s="26">
        <v>4.0190000000000001</v>
      </c>
      <c r="V718" s="26">
        <v>5.7560000000000002</v>
      </c>
      <c r="W718" s="26">
        <v>5.2649999999999997</v>
      </c>
      <c r="X718" s="26">
        <v>76.150000000000006</v>
      </c>
      <c r="Y718" s="26" t="s">
        <v>47</v>
      </c>
      <c r="Z718" s="26" t="s">
        <v>47</v>
      </c>
      <c r="AA718" s="18">
        <v>145.5</v>
      </c>
    </row>
    <row r="719" spans="13:27">
      <c r="M719" s="33" t="s">
        <v>82</v>
      </c>
      <c r="N719" t="s">
        <v>83</v>
      </c>
      <c r="O719" s="30" t="s">
        <v>69</v>
      </c>
      <c r="P719" s="30">
        <v>3</v>
      </c>
      <c r="Q719" s="30">
        <v>2</v>
      </c>
      <c r="R719" s="26">
        <v>18</v>
      </c>
      <c r="S719" s="26">
        <v>6.5590000000000002</v>
      </c>
      <c r="T719" s="26">
        <v>8.1059999999999999</v>
      </c>
      <c r="U719" s="26">
        <v>4.0170000000000003</v>
      </c>
      <c r="V719" s="26">
        <v>6.1769999999999996</v>
      </c>
      <c r="W719" s="26">
        <v>4.7050000000000001</v>
      </c>
      <c r="X719" s="26">
        <v>104.4</v>
      </c>
      <c r="Y719" s="26" t="s">
        <v>47</v>
      </c>
      <c r="Z719" s="26" t="s">
        <v>47</v>
      </c>
      <c r="AA719" s="18">
        <v>198.6</v>
      </c>
    </row>
    <row r="720" spans="13:27">
      <c r="M720" s="33" t="s">
        <v>82</v>
      </c>
      <c r="N720" t="s">
        <v>83</v>
      </c>
      <c r="O720" s="30" t="s">
        <v>69</v>
      </c>
      <c r="P720" s="30">
        <v>3</v>
      </c>
      <c r="Q720" s="30">
        <v>2</v>
      </c>
      <c r="R720" s="26">
        <v>19</v>
      </c>
      <c r="S720" s="26">
        <v>8.9909999999999997</v>
      </c>
      <c r="T720" s="26">
        <v>10.93</v>
      </c>
      <c r="U720" s="26">
        <v>4.0170000000000003</v>
      </c>
      <c r="V720" s="26">
        <v>6.4969999999999999</v>
      </c>
      <c r="W720" s="26">
        <v>4.0129999999999999</v>
      </c>
      <c r="X720" s="26">
        <v>143.1</v>
      </c>
      <c r="Y720" s="26" t="s">
        <v>47</v>
      </c>
      <c r="Z720" s="26" t="s">
        <v>47</v>
      </c>
      <c r="AA720" s="18">
        <v>267.7</v>
      </c>
    </row>
    <row r="721" spans="13:27">
      <c r="M721" s="33" t="s">
        <v>82</v>
      </c>
      <c r="N721" t="s">
        <v>83</v>
      </c>
      <c r="O721" s="28" t="s">
        <v>69</v>
      </c>
      <c r="P721" s="28">
        <v>3</v>
      </c>
      <c r="Q721" s="28">
        <v>2</v>
      </c>
      <c r="R721" s="26">
        <v>20</v>
      </c>
      <c r="S721" s="26">
        <v>12.32</v>
      </c>
      <c r="T721" s="26">
        <v>14.31</v>
      </c>
      <c r="U721" s="26">
        <v>4.0199999999999996</v>
      </c>
      <c r="V721" s="26">
        <v>6.5449999999999999</v>
      </c>
      <c r="W721" s="26">
        <v>3.2269999999999999</v>
      </c>
      <c r="X721" s="26">
        <v>196.1</v>
      </c>
      <c r="Y721" s="26" t="s">
        <v>47</v>
      </c>
      <c r="Z721" s="26" t="s">
        <v>47</v>
      </c>
      <c r="AA721" s="18">
        <v>350.7</v>
      </c>
    </row>
    <row r="900" spans="66:66" ht="15" thickBot="1">
      <c r="BN900" s="5"/>
    </row>
    <row r="1476" spans="13:18" ht="15" thickBot="1">
      <c r="M1476" s="35"/>
      <c r="O1476" s="31"/>
      <c r="P1476" s="59"/>
      <c r="Q1476" s="59"/>
      <c r="R1476" s="5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D1:AS1476"/>
  <sheetViews>
    <sheetView topLeftCell="M1" zoomScale="60" zoomScaleNormal="60" workbookViewId="0">
      <selection activeCell="U24" sqref="U24"/>
    </sheetView>
  </sheetViews>
  <sheetFormatPr defaultRowHeight="14.4"/>
  <cols>
    <col min="12" max="12" width="12.21875" customWidth="1"/>
    <col min="13" max="13" width="13" customWidth="1"/>
    <col min="14" max="14" width="8.88671875" style="33"/>
    <col min="16" max="16" width="13" customWidth="1"/>
    <col min="17" max="17" width="12.88671875" customWidth="1"/>
    <col min="18" max="18" width="15" customWidth="1"/>
    <col min="19" max="19" width="18.109375" style="4" customWidth="1"/>
    <col min="20" max="20" width="21.33203125" style="4" customWidth="1"/>
    <col min="21" max="21" width="25.5546875" style="4" customWidth="1"/>
    <col min="22" max="22" width="23.33203125" style="4" customWidth="1"/>
    <col min="23" max="23" width="26.33203125" style="4" customWidth="1"/>
    <col min="24" max="24" width="27.88671875" style="4" customWidth="1"/>
    <col min="25" max="25" width="13.5546875" style="4" customWidth="1"/>
    <col min="26" max="26" width="21.33203125" style="4" customWidth="1"/>
    <col min="27" max="27" width="17.77734375" style="4" customWidth="1"/>
    <col min="28" max="28" width="19.33203125" style="4" customWidth="1"/>
  </cols>
  <sheetData>
    <row r="1" spans="4:28">
      <c r="N1" s="32" t="s">
        <v>63</v>
      </c>
      <c r="O1" s="17" t="s">
        <v>75</v>
      </c>
      <c r="P1" s="20" t="s">
        <v>66</v>
      </c>
      <c r="Q1" s="20" t="s">
        <v>68</v>
      </c>
      <c r="R1" s="20" t="s">
        <v>64</v>
      </c>
      <c r="S1" s="41" t="s">
        <v>65</v>
      </c>
      <c r="T1" s="41" t="s">
        <v>57</v>
      </c>
      <c r="U1" s="41" t="s">
        <v>59</v>
      </c>
      <c r="V1" s="41" t="s">
        <v>73</v>
      </c>
      <c r="W1" s="41" t="s">
        <v>71</v>
      </c>
      <c r="X1" s="41" t="s">
        <v>72</v>
      </c>
      <c r="Y1" s="41" t="s">
        <v>60</v>
      </c>
      <c r="Z1" s="41" t="s">
        <v>58</v>
      </c>
      <c r="AA1" s="41" t="s">
        <v>61</v>
      </c>
      <c r="AB1" s="41" t="s">
        <v>62</v>
      </c>
    </row>
    <row r="2" spans="4:28">
      <c r="N2" s="33" t="s">
        <v>77</v>
      </c>
      <c r="O2" t="s">
        <v>83</v>
      </c>
      <c r="P2" s="18" t="s">
        <v>70</v>
      </c>
      <c r="Q2" s="30">
        <v>1</v>
      </c>
      <c r="R2" s="30">
        <v>1</v>
      </c>
      <c r="S2" s="4">
        <v>1</v>
      </c>
      <c r="T2" s="4">
        <v>0.99990000000000001</v>
      </c>
      <c r="U2" s="4">
        <v>147.6</v>
      </c>
      <c r="V2" s="4">
        <v>3.8980000000000001</v>
      </c>
      <c r="W2" s="4" t="s">
        <v>47</v>
      </c>
      <c r="X2" s="4" t="s">
        <v>47</v>
      </c>
      <c r="Y2" s="4">
        <v>156.19999999999999</v>
      </c>
      <c r="Z2" s="4">
        <v>147.6</v>
      </c>
      <c r="AA2" s="4">
        <v>0.3821</v>
      </c>
      <c r="AB2" s="88">
        <v>3617</v>
      </c>
    </row>
    <row r="3" spans="4:28">
      <c r="N3" s="33" t="s">
        <v>77</v>
      </c>
      <c r="O3" t="s">
        <v>83</v>
      </c>
      <c r="P3" s="18" t="s">
        <v>70</v>
      </c>
      <c r="Q3" s="30">
        <v>1</v>
      </c>
      <c r="R3" s="30">
        <v>1</v>
      </c>
      <c r="S3" s="4">
        <v>2</v>
      </c>
      <c r="T3" s="4">
        <v>1.371</v>
      </c>
      <c r="U3" s="4">
        <v>160.9</v>
      </c>
      <c r="V3" s="4">
        <v>3.8980000000000001</v>
      </c>
      <c r="W3" s="4" t="s">
        <v>47</v>
      </c>
      <c r="X3" s="4" t="s">
        <v>47</v>
      </c>
      <c r="Y3" s="4">
        <v>411.2</v>
      </c>
      <c r="Z3" s="4">
        <v>117.4</v>
      </c>
      <c r="AA3" s="4">
        <v>0.52380000000000004</v>
      </c>
      <c r="AB3" s="88">
        <v>3942</v>
      </c>
    </row>
    <row r="4" spans="4:28">
      <c r="N4" s="33" t="s">
        <v>77</v>
      </c>
      <c r="O4" t="s">
        <v>83</v>
      </c>
      <c r="P4" s="18" t="s">
        <v>70</v>
      </c>
      <c r="Q4" s="30">
        <v>1</v>
      </c>
      <c r="R4" s="30">
        <v>1</v>
      </c>
      <c r="S4" s="4">
        <v>3</v>
      </c>
      <c r="T4" s="4">
        <v>1.879</v>
      </c>
      <c r="U4" s="4">
        <v>172.8</v>
      </c>
      <c r="V4" s="4">
        <v>3.895</v>
      </c>
      <c r="W4" s="4" t="s">
        <v>47</v>
      </c>
      <c r="X4" s="4" t="s">
        <v>47</v>
      </c>
      <c r="Y4" s="4">
        <v>760.7</v>
      </c>
      <c r="Z4" s="4">
        <v>91.94</v>
      </c>
      <c r="AA4" s="4">
        <v>0.71809999999999996</v>
      </c>
      <c r="AB4" s="88">
        <v>4233</v>
      </c>
    </row>
    <row r="5" spans="4:28">
      <c r="N5" s="33" t="s">
        <v>77</v>
      </c>
      <c r="O5" t="s">
        <v>83</v>
      </c>
      <c r="P5" s="18" t="s">
        <v>70</v>
      </c>
      <c r="Q5" s="30">
        <v>1</v>
      </c>
      <c r="R5" s="30">
        <v>1</v>
      </c>
      <c r="S5" s="4">
        <v>4</v>
      </c>
      <c r="T5" s="4">
        <v>2.5750000000000002</v>
      </c>
      <c r="U5" s="4">
        <v>186.4</v>
      </c>
      <c r="V5" s="4">
        <v>3.8929999999999998</v>
      </c>
      <c r="W5" s="4" t="s">
        <v>47</v>
      </c>
      <c r="X5" s="4" t="s">
        <v>47</v>
      </c>
      <c r="Y5" s="88">
        <v>1239</v>
      </c>
      <c r="Z5" s="4">
        <v>72.38</v>
      </c>
      <c r="AA5" s="4">
        <v>0.98419999999999996</v>
      </c>
      <c r="AB5" s="88">
        <v>4567</v>
      </c>
    </row>
    <row r="6" spans="4:28">
      <c r="N6" s="33" t="s">
        <v>77</v>
      </c>
      <c r="O6" t="s">
        <v>83</v>
      </c>
      <c r="P6" s="18" t="s">
        <v>70</v>
      </c>
      <c r="Q6" s="30">
        <v>1</v>
      </c>
      <c r="R6" s="30">
        <v>1</v>
      </c>
      <c r="S6" s="4">
        <v>5</v>
      </c>
      <c r="T6" s="4">
        <v>3.53</v>
      </c>
      <c r="U6" s="4">
        <v>204.8</v>
      </c>
      <c r="V6" s="4">
        <v>3.8940000000000001</v>
      </c>
      <c r="W6" s="4" t="s">
        <v>47</v>
      </c>
      <c r="X6" s="4" t="s">
        <v>47</v>
      </c>
      <c r="Y6" s="88">
        <v>1895</v>
      </c>
      <c r="Z6" s="4">
        <v>58.02</v>
      </c>
      <c r="AA6" s="4">
        <v>1.349</v>
      </c>
      <c r="AB6" s="88">
        <v>5018</v>
      </c>
    </row>
    <row r="7" spans="4:28">
      <c r="N7" s="33" t="s">
        <v>77</v>
      </c>
      <c r="O7" t="s">
        <v>83</v>
      </c>
      <c r="P7" s="18" t="s">
        <v>70</v>
      </c>
      <c r="Q7" s="30">
        <v>1</v>
      </c>
      <c r="R7" s="30">
        <v>1</v>
      </c>
      <c r="S7" s="4">
        <v>6</v>
      </c>
      <c r="T7" s="4">
        <v>4.8390000000000004</v>
      </c>
      <c r="U7" s="4">
        <v>226.8</v>
      </c>
      <c r="V7" s="4">
        <v>3.895</v>
      </c>
      <c r="W7" s="4" t="s">
        <v>47</v>
      </c>
      <c r="X7" s="4" t="s">
        <v>47</v>
      </c>
      <c r="Y7" s="88">
        <v>2794</v>
      </c>
      <c r="Z7" s="4">
        <v>46.86</v>
      </c>
      <c r="AA7" s="4">
        <v>1.849</v>
      </c>
      <c r="AB7" s="88">
        <v>5556</v>
      </c>
    </row>
    <row r="8" spans="4:28">
      <c r="N8" s="33" t="s">
        <v>77</v>
      </c>
      <c r="O8" t="s">
        <v>83</v>
      </c>
      <c r="P8" s="18" t="s">
        <v>70</v>
      </c>
      <c r="Q8" s="30">
        <v>1</v>
      </c>
      <c r="R8" s="30">
        <v>1</v>
      </c>
      <c r="S8" s="4">
        <v>7</v>
      </c>
      <c r="T8" s="4">
        <v>6.633</v>
      </c>
      <c r="U8" s="4">
        <v>254.1</v>
      </c>
      <c r="V8" s="4">
        <v>3.8980000000000001</v>
      </c>
      <c r="W8" s="4" t="s">
        <v>47</v>
      </c>
      <c r="X8" s="4" t="s">
        <v>47</v>
      </c>
      <c r="Y8" s="88">
        <v>4026</v>
      </c>
      <c r="Z8" s="4">
        <v>38.299999999999997</v>
      </c>
      <c r="AA8" s="4">
        <v>2.5350000000000001</v>
      </c>
      <c r="AB8" s="88">
        <v>6225</v>
      </c>
    </row>
    <row r="9" spans="4:28">
      <c r="N9" s="33" t="s">
        <v>77</v>
      </c>
      <c r="O9" t="s">
        <v>83</v>
      </c>
      <c r="P9" s="18" t="s">
        <v>70</v>
      </c>
      <c r="Q9" s="30">
        <v>1</v>
      </c>
      <c r="R9" s="30">
        <v>1</v>
      </c>
      <c r="S9" s="4">
        <v>8</v>
      </c>
      <c r="T9" s="4">
        <v>9.093</v>
      </c>
      <c r="U9" s="4">
        <v>287.8</v>
      </c>
      <c r="V9" s="4">
        <v>3.899</v>
      </c>
      <c r="W9" s="4" t="s">
        <v>47</v>
      </c>
      <c r="X9" s="4" t="s">
        <v>47</v>
      </c>
      <c r="Y9" s="88">
        <v>5715</v>
      </c>
      <c r="Z9" s="4">
        <v>31.65</v>
      </c>
      <c r="AA9" s="4">
        <v>3.4750000000000001</v>
      </c>
      <c r="AB9" s="88">
        <v>7051</v>
      </c>
    </row>
    <row r="10" spans="4:28">
      <c r="N10" s="33" t="s">
        <v>77</v>
      </c>
      <c r="O10" t="s">
        <v>83</v>
      </c>
      <c r="P10" s="18" t="s">
        <v>70</v>
      </c>
      <c r="Q10" s="30">
        <v>1</v>
      </c>
      <c r="R10" s="30">
        <v>1</v>
      </c>
      <c r="S10" s="4">
        <v>9</v>
      </c>
      <c r="T10" s="4">
        <v>12.47</v>
      </c>
      <c r="U10" s="4">
        <v>327</v>
      </c>
      <c r="V10" s="4">
        <v>3.9009999999999998</v>
      </c>
      <c r="W10" s="4" t="s">
        <v>47</v>
      </c>
      <c r="X10" s="4" t="s">
        <v>47</v>
      </c>
      <c r="Y10" s="88">
        <v>8030</v>
      </c>
      <c r="Z10" s="4">
        <v>26.23</v>
      </c>
      <c r="AA10" s="4">
        <v>4.7649999999999997</v>
      </c>
      <c r="AB10" s="88">
        <v>8012</v>
      </c>
    </row>
    <row r="11" spans="4:28">
      <c r="N11" s="33" t="s">
        <v>77</v>
      </c>
      <c r="O11" t="s">
        <v>83</v>
      </c>
      <c r="P11" s="18" t="s">
        <v>70</v>
      </c>
      <c r="Q11" s="30">
        <v>1</v>
      </c>
      <c r="R11" s="30">
        <v>1</v>
      </c>
      <c r="S11" s="4">
        <v>10</v>
      </c>
      <c r="T11" s="4">
        <v>17.09</v>
      </c>
      <c r="U11" s="4">
        <v>371.9</v>
      </c>
      <c r="V11" s="4">
        <v>3.9009999999999998</v>
      </c>
      <c r="W11" s="4" t="s">
        <v>47</v>
      </c>
      <c r="X11" s="4" t="s">
        <v>47</v>
      </c>
      <c r="Y11" s="88">
        <v>11200</v>
      </c>
      <c r="Z11" s="4">
        <v>21.76</v>
      </c>
      <c r="AA11" s="4">
        <v>6.532</v>
      </c>
      <c r="AB11" s="88">
        <v>9111</v>
      </c>
    </row>
    <row r="12" spans="4:28">
      <c r="N12" s="33" t="s">
        <v>77</v>
      </c>
      <c r="O12" t="s">
        <v>83</v>
      </c>
      <c r="P12" s="18" t="s">
        <v>70</v>
      </c>
      <c r="Q12" s="30">
        <v>1</v>
      </c>
      <c r="R12" s="30">
        <v>1</v>
      </c>
      <c r="S12" s="4">
        <v>11</v>
      </c>
      <c r="T12" s="4">
        <v>23.43</v>
      </c>
      <c r="U12" s="4">
        <v>421.7</v>
      </c>
      <c r="V12" s="4">
        <v>3.9020000000000001</v>
      </c>
      <c r="W12" s="4" t="s">
        <v>47</v>
      </c>
      <c r="X12" s="4" t="s">
        <v>47</v>
      </c>
      <c r="Y12" s="88">
        <v>15550</v>
      </c>
      <c r="Z12" s="4">
        <v>18</v>
      </c>
      <c r="AA12" s="4">
        <v>8.9559999999999995</v>
      </c>
      <c r="AB12" s="88">
        <v>10330</v>
      </c>
    </row>
    <row r="13" spans="4:28">
      <c r="N13" s="33" t="s">
        <v>77</v>
      </c>
      <c r="O13" t="s">
        <v>83</v>
      </c>
      <c r="P13" s="18" t="s">
        <v>70</v>
      </c>
      <c r="Q13" s="30">
        <v>1</v>
      </c>
      <c r="R13" s="30">
        <v>1</v>
      </c>
      <c r="S13" s="4">
        <v>12</v>
      </c>
      <c r="T13" s="4">
        <v>32.119999999999997</v>
      </c>
      <c r="U13" s="4">
        <v>474.1</v>
      </c>
      <c r="V13" s="4">
        <v>3.9020000000000001</v>
      </c>
      <c r="W13" s="4" t="s">
        <v>47</v>
      </c>
      <c r="X13" s="4" t="s">
        <v>47</v>
      </c>
      <c r="Y13" s="88">
        <v>21510</v>
      </c>
      <c r="Z13" s="4">
        <v>14.76</v>
      </c>
      <c r="AA13" s="4">
        <v>12.28</v>
      </c>
      <c r="AB13" s="88">
        <v>11620</v>
      </c>
    </row>
    <row r="14" spans="4:28">
      <c r="D14" s="2"/>
      <c r="N14" s="33" t="s">
        <v>77</v>
      </c>
      <c r="O14" t="s">
        <v>83</v>
      </c>
      <c r="P14" s="18" t="s">
        <v>70</v>
      </c>
      <c r="Q14" s="30">
        <v>1</v>
      </c>
      <c r="R14" s="30">
        <v>1</v>
      </c>
      <c r="S14" s="4">
        <v>13</v>
      </c>
      <c r="T14" s="4">
        <v>44.04</v>
      </c>
      <c r="U14" s="4">
        <v>522.9</v>
      </c>
      <c r="V14" s="4">
        <v>3.903</v>
      </c>
      <c r="W14" s="4" t="s">
        <v>47</v>
      </c>
      <c r="X14" s="4" t="s">
        <v>47</v>
      </c>
      <c r="Y14" s="88">
        <v>29690</v>
      </c>
      <c r="Z14" s="4">
        <v>11.87</v>
      </c>
      <c r="AA14" s="4">
        <v>16.829999999999998</v>
      </c>
      <c r="AB14" s="88">
        <v>12810</v>
      </c>
    </row>
    <row r="15" spans="4:28">
      <c r="N15" s="33" t="s">
        <v>77</v>
      </c>
      <c r="O15" t="s">
        <v>83</v>
      </c>
      <c r="P15" s="18" t="s">
        <v>70</v>
      </c>
      <c r="Q15" s="30">
        <v>1</v>
      </c>
      <c r="R15" s="30">
        <v>1</v>
      </c>
      <c r="S15" s="4">
        <v>14</v>
      </c>
      <c r="T15" s="4">
        <v>60.38</v>
      </c>
      <c r="U15" s="4">
        <v>565.9</v>
      </c>
      <c r="V15" s="4">
        <v>3.9020000000000001</v>
      </c>
      <c r="W15" s="4" t="s">
        <v>47</v>
      </c>
      <c r="X15" s="4" t="s">
        <v>47</v>
      </c>
      <c r="Y15" s="88">
        <v>40900</v>
      </c>
      <c r="Z15" s="4">
        <v>9.3729999999999993</v>
      </c>
      <c r="AA15" s="4">
        <v>23.08</v>
      </c>
      <c r="AB15" s="88">
        <v>13870</v>
      </c>
    </row>
    <row r="16" spans="4:28">
      <c r="N16" s="33" t="s">
        <v>77</v>
      </c>
      <c r="O16" t="s">
        <v>83</v>
      </c>
      <c r="P16" s="18" t="s">
        <v>70</v>
      </c>
      <c r="Q16" s="30">
        <v>1</v>
      </c>
      <c r="R16" s="30">
        <v>1</v>
      </c>
      <c r="S16" s="4">
        <v>15</v>
      </c>
      <c r="T16" s="4">
        <v>82.77</v>
      </c>
      <c r="U16" s="4">
        <v>600.20000000000005</v>
      </c>
      <c r="V16" s="4">
        <v>3.9060000000000001</v>
      </c>
      <c r="W16" s="4" t="s">
        <v>47</v>
      </c>
      <c r="X16" s="4" t="s">
        <v>47</v>
      </c>
      <c r="Y16" s="88">
        <v>56270</v>
      </c>
      <c r="Z16" s="4">
        <v>7.2519999999999998</v>
      </c>
      <c r="AA16" s="4">
        <v>31.64</v>
      </c>
      <c r="AB16" s="88">
        <v>14710</v>
      </c>
    </row>
    <row r="17" spans="14:28">
      <c r="N17" s="33" t="s">
        <v>77</v>
      </c>
      <c r="O17" t="s">
        <v>83</v>
      </c>
      <c r="P17" s="18" t="s">
        <v>70</v>
      </c>
      <c r="Q17" s="30">
        <v>1</v>
      </c>
      <c r="R17" s="30">
        <v>1</v>
      </c>
      <c r="S17" s="4">
        <v>16</v>
      </c>
      <c r="T17" s="4">
        <v>113.5</v>
      </c>
      <c r="U17" s="4">
        <v>624</v>
      </c>
      <c r="V17" s="4">
        <v>3.9060000000000001</v>
      </c>
      <c r="W17" s="4" t="s">
        <v>47</v>
      </c>
      <c r="X17" s="4" t="s">
        <v>47</v>
      </c>
      <c r="Y17" s="88">
        <v>77340</v>
      </c>
      <c r="Z17" s="4">
        <v>5.5</v>
      </c>
      <c r="AA17" s="4">
        <v>43.37</v>
      </c>
      <c r="AB17" s="88">
        <v>15290</v>
      </c>
    </row>
    <row r="18" spans="14:28">
      <c r="N18" s="33" t="s">
        <v>77</v>
      </c>
      <c r="O18" t="s">
        <v>83</v>
      </c>
      <c r="P18" s="18" t="s">
        <v>70</v>
      </c>
      <c r="Q18" s="30">
        <v>1</v>
      </c>
      <c r="R18" s="30">
        <v>1</v>
      </c>
      <c r="S18" s="4">
        <v>17</v>
      </c>
      <c r="T18" s="4">
        <v>155.5</v>
      </c>
      <c r="U18" s="4">
        <v>640.1</v>
      </c>
      <c r="V18" s="4">
        <v>3.9089999999999998</v>
      </c>
      <c r="W18" s="4" t="s">
        <v>47</v>
      </c>
      <c r="X18" s="4" t="s">
        <v>47</v>
      </c>
      <c r="Y18" s="88">
        <v>106200</v>
      </c>
      <c r="Z18" s="4">
        <v>4.1159999999999997</v>
      </c>
      <c r="AA18" s="4">
        <v>59.45</v>
      </c>
      <c r="AB18" s="88">
        <v>15680</v>
      </c>
    </row>
    <row r="19" spans="14:28">
      <c r="N19" s="33" t="s">
        <v>77</v>
      </c>
      <c r="O19" t="s">
        <v>83</v>
      </c>
      <c r="P19" s="18" t="s">
        <v>70</v>
      </c>
      <c r="Q19" s="30">
        <v>1</v>
      </c>
      <c r="R19" s="30">
        <v>1</v>
      </c>
      <c r="S19" s="4">
        <v>18</v>
      </c>
      <c r="T19" s="4">
        <v>213.1</v>
      </c>
      <c r="U19" s="4">
        <v>648.5</v>
      </c>
      <c r="V19" s="4">
        <v>3.911</v>
      </c>
      <c r="W19" s="4" t="s">
        <v>47</v>
      </c>
      <c r="X19" s="4" t="s">
        <v>47</v>
      </c>
      <c r="Y19" s="88">
        <v>145800</v>
      </c>
      <c r="Z19" s="4">
        <v>3.0430000000000001</v>
      </c>
      <c r="AA19" s="4">
        <v>81.48</v>
      </c>
      <c r="AB19" s="88">
        <v>15890</v>
      </c>
    </row>
    <row r="20" spans="14:28">
      <c r="N20" s="33" t="s">
        <v>77</v>
      </c>
      <c r="O20" t="s">
        <v>83</v>
      </c>
      <c r="P20" s="18" t="s">
        <v>70</v>
      </c>
      <c r="Q20" s="30">
        <v>1</v>
      </c>
      <c r="R20" s="30">
        <v>1</v>
      </c>
      <c r="S20" s="4">
        <v>19</v>
      </c>
      <c r="T20" s="4">
        <v>292.10000000000002</v>
      </c>
      <c r="U20" s="4">
        <v>654.20000000000005</v>
      </c>
      <c r="V20" s="4">
        <v>3.9140000000000001</v>
      </c>
      <c r="W20" s="4" t="s">
        <v>47</v>
      </c>
      <c r="X20" s="4" t="s">
        <v>47</v>
      </c>
      <c r="Y20" s="88">
        <v>200100</v>
      </c>
      <c r="Z20" s="4">
        <v>2.2400000000000002</v>
      </c>
      <c r="AA20" s="4">
        <v>111.7</v>
      </c>
      <c r="AB20" s="88">
        <v>16030</v>
      </c>
    </row>
    <row r="21" spans="14:28">
      <c r="N21" s="33" t="s">
        <v>77</v>
      </c>
      <c r="O21" t="s">
        <v>83</v>
      </c>
      <c r="P21" s="18" t="s">
        <v>70</v>
      </c>
      <c r="Q21" s="28">
        <v>1</v>
      </c>
      <c r="R21" s="28">
        <v>1</v>
      </c>
      <c r="S21" s="4">
        <v>20</v>
      </c>
      <c r="T21" s="4">
        <v>400.3</v>
      </c>
      <c r="U21" s="4">
        <v>659.8</v>
      </c>
      <c r="V21" s="4">
        <v>3.92</v>
      </c>
      <c r="W21" s="4" t="s">
        <v>47</v>
      </c>
      <c r="X21" s="4" t="s">
        <v>47</v>
      </c>
      <c r="Y21" s="88">
        <v>274500</v>
      </c>
      <c r="Z21" s="4">
        <v>1.6479999999999999</v>
      </c>
      <c r="AA21" s="4">
        <v>153</v>
      </c>
      <c r="AB21" s="88">
        <v>16170</v>
      </c>
    </row>
    <row r="22" spans="14:28">
      <c r="N22" s="33" t="s">
        <v>77</v>
      </c>
      <c r="O22" t="s">
        <v>83</v>
      </c>
      <c r="P22" s="18" t="s">
        <v>70</v>
      </c>
      <c r="Q22" s="30">
        <v>2</v>
      </c>
      <c r="R22" s="30">
        <v>1</v>
      </c>
      <c r="S22" s="4">
        <v>1</v>
      </c>
      <c r="T22" s="4">
        <v>1</v>
      </c>
      <c r="U22" s="4">
        <v>103.7</v>
      </c>
      <c r="V22" s="4">
        <v>3.9830000000000001</v>
      </c>
      <c r="W22" s="4" t="s">
        <v>47</v>
      </c>
      <c r="X22" s="4" t="s">
        <v>47</v>
      </c>
      <c r="Y22" s="4">
        <v>148.9</v>
      </c>
      <c r="Z22" s="4">
        <v>103.6</v>
      </c>
      <c r="AA22" s="4">
        <v>0.38219999999999998</v>
      </c>
      <c r="AB22" s="88">
        <v>2540</v>
      </c>
    </row>
    <row r="23" spans="14:28">
      <c r="N23" s="33" t="s">
        <v>77</v>
      </c>
      <c r="O23" t="s">
        <v>83</v>
      </c>
      <c r="P23" s="18" t="s">
        <v>70</v>
      </c>
      <c r="Q23" s="30">
        <v>2</v>
      </c>
      <c r="R23" s="30">
        <v>1</v>
      </c>
      <c r="S23" s="4">
        <v>2</v>
      </c>
      <c r="T23" s="4">
        <v>1.3720000000000001</v>
      </c>
      <c r="U23" s="4">
        <v>102.8</v>
      </c>
      <c r="V23" s="4">
        <v>3.9830000000000001</v>
      </c>
      <c r="W23" s="4" t="s">
        <v>47</v>
      </c>
      <c r="X23" s="4" t="s">
        <v>47</v>
      </c>
      <c r="Y23" s="4">
        <v>404</v>
      </c>
      <c r="Z23" s="4">
        <v>74.89</v>
      </c>
      <c r="AA23" s="4">
        <v>0.52449999999999997</v>
      </c>
      <c r="AB23" s="88">
        <v>2518</v>
      </c>
    </row>
    <row r="24" spans="14:28">
      <c r="N24" s="33" t="s">
        <v>77</v>
      </c>
      <c r="O24" t="s">
        <v>83</v>
      </c>
      <c r="P24" s="18" t="s">
        <v>70</v>
      </c>
      <c r="Q24" s="30">
        <v>2</v>
      </c>
      <c r="R24" s="30">
        <v>1</v>
      </c>
      <c r="S24" s="4">
        <v>3</v>
      </c>
      <c r="T24" s="4">
        <v>1.88</v>
      </c>
      <c r="U24" s="4">
        <v>103.6</v>
      </c>
      <c r="V24" s="4">
        <v>3.984</v>
      </c>
      <c r="W24" s="4" t="s">
        <v>47</v>
      </c>
      <c r="X24" s="4" t="s">
        <v>47</v>
      </c>
      <c r="Y24" s="4">
        <v>753.6</v>
      </c>
      <c r="Z24" s="4">
        <v>55.1</v>
      </c>
      <c r="AA24" s="4">
        <v>0.71840000000000004</v>
      </c>
      <c r="AB24" s="88">
        <v>2538</v>
      </c>
    </row>
    <row r="25" spans="14:28">
      <c r="N25" s="33" t="s">
        <v>77</v>
      </c>
      <c r="O25" t="s">
        <v>83</v>
      </c>
      <c r="P25" s="18" t="s">
        <v>70</v>
      </c>
      <c r="Q25" s="30">
        <v>2</v>
      </c>
      <c r="R25" s="30">
        <v>1</v>
      </c>
      <c r="S25" s="4">
        <v>4</v>
      </c>
      <c r="T25" s="4">
        <v>2.5760000000000001</v>
      </c>
      <c r="U25" s="4">
        <v>108.5</v>
      </c>
      <c r="V25" s="4">
        <v>3.9830000000000001</v>
      </c>
      <c r="W25" s="4" t="s">
        <v>47</v>
      </c>
      <c r="X25" s="4" t="s">
        <v>47</v>
      </c>
      <c r="Y25" s="88">
        <v>1233</v>
      </c>
      <c r="Z25" s="4">
        <v>42.12</v>
      </c>
      <c r="AA25" s="4">
        <v>0.98440000000000005</v>
      </c>
      <c r="AB25" s="88">
        <v>2659</v>
      </c>
    </row>
    <row r="26" spans="14:28">
      <c r="N26" s="33" t="s">
        <v>77</v>
      </c>
      <c r="O26" t="s">
        <v>83</v>
      </c>
      <c r="P26" s="18" t="s">
        <v>70</v>
      </c>
      <c r="Q26" s="30">
        <v>2</v>
      </c>
      <c r="R26" s="30">
        <v>1</v>
      </c>
      <c r="S26" s="4">
        <v>5</v>
      </c>
      <c r="T26" s="4">
        <v>3.53</v>
      </c>
      <c r="U26" s="4">
        <v>114.4</v>
      </c>
      <c r="V26" s="4">
        <v>3.9849999999999999</v>
      </c>
      <c r="W26" s="4" t="s">
        <v>47</v>
      </c>
      <c r="X26" s="4" t="s">
        <v>47</v>
      </c>
      <c r="Y26" s="88">
        <v>1889</v>
      </c>
      <c r="Z26" s="4">
        <v>32.409999999999997</v>
      </c>
      <c r="AA26" s="4">
        <v>1.349</v>
      </c>
      <c r="AB26" s="88">
        <v>2803</v>
      </c>
    </row>
    <row r="27" spans="14:28">
      <c r="N27" s="33" t="s">
        <v>77</v>
      </c>
      <c r="O27" t="s">
        <v>83</v>
      </c>
      <c r="P27" s="18" t="s">
        <v>70</v>
      </c>
      <c r="Q27" s="30">
        <v>2</v>
      </c>
      <c r="R27" s="30">
        <v>1</v>
      </c>
      <c r="S27" s="4">
        <v>6</v>
      </c>
      <c r="T27" s="4">
        <v>4.84</v>
      </c>
      <c r="U27" s="4">
        <v>121.6</v>
      </c>
      <c r="V27" s="4">
        <v>3.9860000000000002</v>
      </c>
      <c r="W27" s="4" t="s">
        <v>47</v>
      </c>
      <c r="X27" s="4" t="s">
        <v>47</v>
      </c>
      <c r="Y27" s="88">
        <v>2789</v>
      </c>
      <c r="Z27" s="4">
        <v>25.13</v>
      </c>
      <c r="AA27" s="4">
        <v>1.849</v>
      </c>
      <c r="AB27" s="88">
        <v>2979</v>
      </c>
    </row>
    <row r="28" spans="14:28">
      <c r="N28" s="33" t="s">
        <v>77</v>
      </c>
      <c r="O28" t="s">
        <v>83</v>
      </c>
      <c r="P28" s="18" t="s">
        <v>70</v>
      </c>
      <c r="Q28" s="30">
        <v>2</v>
      </c>
      <c r="R28" s="30">
        <v>1</v>
      </c>
      <c r="S28" s="4">
        <v>7</v>
      </c>
      <c r="T28" s="4">
        <v>6.6340000000000003</v>
      </c>
      <c r="U28" s="4">
        <v>128.69999999999999</v>
      </c>
      <c r="V28" s="4">
        <v>3.9870000000000001</v>
      </c>
      <c r="W28" s="4" t="s">
        <v>47</v>
      </c>
      <c r="X28" s="4" t="s">
        <v>47</v>
      </c>
      <c r="Y28" s="88">
        <v>4022</v>
      </c>
      <c r="Z28" s="4">
        <v>19.399999999999999</v>
      </c>
      <c r="AA28" s="4">
        <v>2.5350000000000001</v>
      </c>
      <c r="AB28" s="88">
        <v>3153</v>
      </c>
    </row>
    <row r="29" spans="14:28">
      <c r="N29" s="33" t="s">
        <v>77</v>
      </c>
      <c r="O29" t="s">
        <v>83</v>
      </c>
      <c r="P29" s="18" t="s">
        <v>70</v>
      </c>
      <c r="Q29" s="30">
        <v>2</v>
      </c>
      <c r="R29" s="30">
        <v>1</v>
      </c>
      <c r="S29" s="4">
        <v>8</v>
      </c>
      <c r="T29" s="4">
        <v>9.093</v>
      </c>
      <c r="U29" s="4">
        <v>135.69999999999999</v>
      </c>
      <c r="V29" s="4">
        <v>3.9849999999999999</v>
      </c>
      <c r="W29" s="4" t="s">
        <v>47</v>
      </c>
      <c r="X29" s="4" t="s">
        <v>47</v>
      </c>
      <c r="Y29" s="88">
        <v>5712</v>
      </c>
      <c r="Z29" s="4">
        <v>14.92</v>
      </c>
      <c r="AA29" s="4">
        <v>3.4750000000000001</v>
      </c>
      <c r="AB29" s="88">
        <v>3324</v>
      </c>
    </row>
    <row r="30" spans="14:28">
      <c r="N30" s="33" t="s">
        <v>77</v>
      </c>
      <c r="O30" t="s">
        <v>83</v>
      </c>
      <c r="P30" s="18" t="s">
        <v>70</v>
      </c>
      <c r="Q30" s="30">
        <v>2</v>
      </c>
      <c r="R30" s="30">
        <v>1</v>
      </c>
      <c r="S30" s="4">
        <v>9</v>
      </c>
      <c r="T30" s="4">
        <v>12.46</v>
      </c>
      <c r="U30" s="4">
        <v>143.5</v>
      </c>
      <c r="V30" s="4">
        <v>3.988</v>
      </c>
      <c r="W30" s="4" t="s">
        <v>47</v>
      </c>
      <c r="X30" s="4" t="s">
        <v>47</v>
      </c>
      <c r="Y30" s="88">
        <v>8029</v>
      </c>
      <c r="Z30" s="4">
        <v>11.52</v>
      </c>
      <c r="AA30" s="4">
        <v>4.7629999999999999</v>
      </c>
      <c r="AB30" s="88">
        <v>3517</v>
      </c>
    </row>
    <row r="31" spans="14:28">
      <c r="N31" s="33" t="s">
        <v>77</v>
      </c>
      <c r="O31" t="s">
        <v>83</v>
      </c>
      <c r="P31" s="18" t="s">
        <v>70</v>
      </c>
      <c r="Q31" s="30">
        <v>2</v>
      </c>
      <c r="R31" s="30">
        <v>1</v>
      </c>
      <c r="S31" s="4">
        <v>10</v>
      </c>
      <c r="T31" s="4">
        <v>17.079999999999998</v>
      </c>
      <c r="U31" s="4">
        <v>152.9</v>
      </c>
      <c r="V31" s="4">
        <v>3.9889999999999999</v>
      </c>
      <c r="W31" s="4" t="s">
        <v>47</v>
      </c>
      <c r="X31" s="4" t="s">
        <v>47</v>
      </c>
      <c r="Y31" s="88">
        <v>11210</v>
      </c>
      <c r="Z31" s="4">
        <v>8.9489999999999998</v>
      </c>
      <c r="AA31" s="4">
        <v>6.5289999999999999</v>
      </c>
      <c r="AB31" s="88">
        <v>3746</v>
      </c>
    </row>
    <row r="32" spans="14:28">
      <c r="N32" s="33" t="s">
        <v>77</v>
      </c>
      <c r="O32" t="s">
        <v>83</v>
      </c>
      <c r="P32" s="18" t="s">
        <v>70</v>
      </c>
      <c r="Q32" s="30">
        <v>2</v>
      </c>
      <c r="R32" s="30">
        <v>1</v>
      </c>
      <c r="S32" s="4">
        <v>11</v>
      </c>
      <c r="T32" s="4">
        <v>23.42</v>
      </c>
      <c r="U32" s="4">
        <v>164.5</v>
      </c>
      <c r="V32" s="4">
        <v>3.9870000000000001</v>
      </c>
      <c r="W32" s="4" t="s">
        <v>47</v>
      </c>
      <c r="X32" s="4" t="s">
        <v>47</v>
      </c>
      <c r="Y32" s="88">
        <v>15560</v>
      </c>
      <c r="Z32" s="4">
        <v>7.0259999999999998</v>
      </c>
      <c r="AA32" s="4">
        <v>8.9489999999999998</v>
      </c>
      <c r="AB32" s="88">
        <v>4031</v>
      </c>
    </row>
    <row r="33" spans="14:28">
      <c r="N33" s="33" t="s">
        <v>77</v>
      </c>
      <c r="O33" t="s">
        <v>83</v>
      </c>
      <c r="P33" s="18" t="s">
        <v>70</v>
      </c>
      <c r="Q33" s="30">
        <v>2</v>
      </c>
      <c r="R33" s="30">
        <v>1</v>
      </c>
      <c r="S33" s="4">
        <v>12</v>
      </c>
      <c r="T33" s="4">
        <v>32.1</v>
      </c>
      <c r="U33" s="4">
        <v>179.6</v>
      </c>
      <c r="V33" s="4">
        <v>3.9889999999999999</v>
      </c>
      <c r="W33" s="4" t="s">
        <v>47</v>
      </c>
      <c r="X33" s="4" t="s">
        <v>47</v>
      </c>
      <c r="Y33" s="88">
        <v>21520</v>
      </c>
      <c r="Z33" s="4">
        <v>5.5970000000000004</v>
      </c>
      <c r="AA33" s="4">
        <v>12.27</v>
      </c>
      <c r="AB33" s="88">
        <v>4402</v>
      </c>
    </row>
    <row r="34" spans="14:28">
      <c r="N34" s="33" t="s">
        <v>77</v>
      </c>
      <c r="O34" t="s">
        <v>83</v>
      </c>
      <c r="P34" s="18" t="s">
        <v>70</v>
      </c>
      <c r="Q34" s="30">
        <v>2</v>
      </c>
      <c r="R34" s="30">
        <v>1</v>
      </c>
      <c r="S34" s="4">
        <v>13</v>
      </c>
      <c r="T34" s="4">
        <v>44</v>
      </c>
      <c r="U34" s="4">
        <v>197.7</v>
      </c>
      <c r="V34" s="4">
        <v>3.9889999999999999</v>
      </c>
      <c r="W34" s="4" t="s">
        <v>47</v>
      </c>
      <c r="X34" s="4" t="s">
        <v>47</v>
      </c>
      <c r="Y34" s="88">
        <v>29700</v>
      </c>
      <c r="Z34" s="4">
        <v>4.4939999999999998</v>
      </c>
      <c r="AA34" s="4">
        <v>16.809999999999999</v>
      </c>
      <c r="AB34" s="88">
        <v>4845</v>
      </c>
    </row>
    <row r="35" spans="14:28">
      <c r="N35" s="33" t="s">
        <v>77</v>
      </c>
      <c r="O35" t="s">
        <v>83</v>
      </c>
      <c r="P35" s="18" t="s">
        <v>70</v>
      </c>
      <c r="Q35" s="30">
        <v>2</v>
      </c>
      <c r="R35" s="30">
        <v>1</v>
      </c>
      <c r="S35" s="4">
        <v>14</v>
      </c>
      <c r="T35" s="4">
        <v>60.31</v>
      </c>
      <c r="U35" s="4">
        <v>221.9</v>
      </c>
      <c r="V35" s="4">
        <v>3.99</v>
      </c>
      <c r="W35" s="4" t="s">
        <v>47</v>
      </c>
      <c r="X35" s="4" t="s">
        <v>47</v>
      </c>
      <c r="Y35" s="88">
        <v>40910</v>
      </c>
      <c r="Z35" s="4">
        <v>3.68</v>
      </c>
      <c r="AA35" s="4">
        <v>23.05</v>
      </c>
      <c r="AB35" s="88">
        <v>5438</v>
      </c>
    </row>
    <row r="36" spans="14:28">
      <c r="N36" s="33" t="s">
        <v>77</v>
      </c>
      <c r="O36" t="s">
        <v>83</v>
      </c>
      <c r="P36" s="18" t="s">
        <v>70</v>
      </c>
      <c r="Q36" s="30">
        <v>2</v>
      </c>
      <c r="R36" s="30">
        <v>1</v>
      </c>
      <c r="S36" s="4">
        <v>15</v>
      </c>
      <c r="T36" s="4">
        <v>82.66</v>
      </c>
      <c r="U36" s="4">
        <v>252.7</v>
      </c>
      <c r="V36" s="4">
        <v>3.9910000000000001</v>
      </c>
      <c r="W36" s="4" t="s">
        <v>47</v>
      </c>
      <c r="X36" s="4" t="s">
        <v>47</v>
      </c>
      <c r="Y36" s="88">
        <v>56270</v>
      </c>
      <c r="Z36" s="4">
        <v>3.0569999999999999</v>
      </c>
      <c r="AA36" s="4">
        <v>31.59</v>
      </c>
      <c r="AB36" s="88">
        <v>6192</v>
      </c>
    </row>
    <row r="37" spans="14:28">
      <c r="N37" s="33" t="s">
        <v>77</v>
      </c>
      <c r="O37" t="s">
        <v>83</v>
      </c>
      <c r="P37" s="18" t="s">
        <v>70</v>
      </c>
      <c r="Q37" s="30">
        <v>2</v>
      </c>
      <c r="R37" s="30">
        <v>1</v>
      </c>
      <c r="S37" s="4">
        <v>16</v>
      </c>
      <c r="T37" s="4">
        <v>113.3</v>
      </c>
      <c r="U37" s="4">
        <v>292.5</v>
      </c>
      <c r="V37" s="4">
        <v>3.992</v>
      </c>
      <c r="W37" s="4" t="s">
        <v>47</v>
      </c>
      <c r="X37" s="4" t="s">
        <v>47</v>
      </c>
      <c r="Y37" s="88">
        <v>77330</v>
      </c>
      <c r="Z37" s="4">
        <v>2.5819999999999999</v>
      </c>
      <c r="AA37" s="4">
        <v>43.31</v>
      </c>
      <c r="AB37" s="88">
        <v>7168</v>
      </c>
    </row>
    <row r="38" spans="14:28">
      <c r="N38" s="33" t="s">
        <v>77</v>
      </c>
      <c r="O38" t="s">
        <v>83</v>
      </c>
      <c r="P38" s="18" t="s">
        <v>70</v>
      </c>
      <c r="Q38" s="30">
        <v>2</v>
      </c>
      <c r="R38" s="30">
        <v>1</v>
      </c>
      <c r="S38" s="4">
        <v>17</v>
      </c>
      <c r="T38" s="4">
        <v>155.30000000000001</v>
      </c>
      <c r="U38" s="4">
        <v>344</v>
      </c>
      <c r="V38" s="4">
        <v>3.9929999999999999</v>
      </c>
      <c r="W38" s="4" t="s">
        <v>47</v>
      </c>
      <c r="X38" s="4" t="s">
        <v>47</v>
      </c>
      <c r="Y38" s="88">
        <v>106200</v>
      </c>
      <c r="Z38" s="4">
        <v>2.2149999999999999</v>
      </c>
      <c r="AA38" s="4">
        <v>59.36</v>
      </c>
      <c r="AB38" s="88">
        <v>8428</v>
      </c>
    </row>
    <row r="39" spans="14:28">
      <c r="N39" s="33" t="s">
        <v>77</v>
      </c>
      <c r="O39" t="s">
        <v>83</v>
      </c>
      <c r="P39" s="18" t="s">
        <v>70</v>
      </c>
      <c r="Q39" s="30">
        <v>2</v>
      </c>
      <c r="R39" s="30">
        <v>1</v>
      </c>
      <c r="S39" s="4">
        <v>18</v>
      </c>
      <c r="T39" s="4">
        <v>212.9</v>
      </c>
      <c r="U39" s="4">
        <v>407.3</v>
      </c>
      <c r="V39" s="4">
        <v>3.9910000000000001</v>
      </c>
      <c r="W39" s="4" t="s">
        <v>47</v>
      </c>
      <c r="X39" s="4" t="s">
        <v>47</v>
      </c>
      <c r="Y39" s="88">
        <v>145800</v>
      </c>
      <c r="Z39" s="4">
        <v>1.913</v>
      </c>
      <c r="AA39" s="4">
        <v>81.38</v>
      </c>
      <c r="AB39" s="88">
        <v>9980</v>
      </c>
    </row>
    <row r="40" spans="14:28">
      <c r="N40" s="33" t="s">
        <v>77</v>
      </c>
      <c r="O40" t="s">
        <v>83</v>
      </c>
      <c r="P40" s="18" t="s">
        <v>70</v>
      </c>
      <c r="Q40" s="30">
        <v>2</v>
      </c>
      <c r="R40" s="30">
        <v>1</v>
      </c>
      <c r="S40" s="4">
        <v>19</v>
      </c>
      <c r="T40" s="4">
        <v>291.89999999999998</v>
      </c>
      <c r="U40" s="4">
        <v>478.7</v>
      </c>
      <c r="V40" s="4">
        <v>3.992</v>
      </c>
      <c r="W40" s="4" t="s">
        <v>47</v>
      </c>
      <c r="X40" s="4" t="s">
        <v>47</v>
      </c>
      <c r="Y40" s="88">
        <v>200000</v>
      </c>
      <c r="Z40" s="4">
        <v>1.64</v>
      </c>
      <c r="AA40" s="4">
        <v>111.6</v>
      </c>
      <c r="AB40" s="88">
        <v>11730</v>
      </c>
    </row>
    <row r="41" spans="14:28">
      <c r="N41" s="33" t="s">
        <v>77</v>
      </c>
      <c r="O41" t="s">
        <v>83</v>
      </c>
      <c r="P41" s="18" t="s">
        <v>70</v>
      </c>
      <c r="Q41" s="28">
        <v>2</v>
      </c>
      <c r="R41" s="28">
        <v>1</v>
      </c>
      <c r="S41" s="4">
        <v>20</v>
      </c>
      <c r="T41" s="4">
        <v>400.1</v>
      </c>
      <c r="U41" s="4">
        <v>547.1</v>
      </c>
      <c r="V41" s="4">
        <v>3.9950000000000001</v>
      </c>
      <c r="W41" s="4" t="s">
        <v>47</v>
      </c>
      <c r="X41" s="4" t="s">
        <v>47</v>
      </c>
      <c r="Y41" s="88">
        <v>274300</v>
      </c>
      <c r="Z41" s="4">
        <v>1.367</v>
      </c>
      <c r="AA41" s="4">
        <v>152.9</v>
      </c>
      <c r="AB41" s="88">
        <v>13400</v>
      </c>
    </row>
    <row r="42" spans="14:28">
      <c r="N42" s="33" t="s">
        <v>77</v>
      </c>
      <c r="O42" t="s">
        <v>83</v>
      </c>
      <c r="P42" s="18" t="s">
        <v>70</v>
      </c>
      <c r="Q42" s="18">
        <v>3</v>
      </c>
      <c r="R42" s="18">
        <v>1</v>
      </c>
      <c r="S42" s="4">
        <v>1</v>
      </c>
      <c r="T42" s="4">
        <v>0.99980000000000002</v>
      </c>
      <c r="U42" s="4">
        <v>89.25</v>
      </c>
      <c r="V42" s="4">
        <v>3.9980000000000002</v>
      </c>
      <c r="W42" s="4" t="s">
        <v>47</v>
      </c>
      <c r="X42" s="4" t="s">
        <v>47</v>
      </c>
      <c r="Y42" s="4">
        <v>148.80000000000001</v>
      </c>
      <c r="Z42" s="4">
        <v>89.26</v>
      </c>
      <c r="AA42" s="4">
        <v>0.3821</v>
      </c>
      <c r="AB42" s="88">
        <v>2187</v>
      </c>
    </row>
    <row r="43" spans="14:28">
      <c r="N43" s="33" t="s">
        <v>77</v>
      </c>
      <c r="O43" t="s">
        <v>83</v>
      </c>
      <c r="P43" s="18" t="s">
        <v>70</v>
      </c>
      <c r="Q43" s="18">
        <v>3</v>
      </c>
      <c r="R43" s="18">
        <v>1</v>
      </c>
      <c r="S43" s="4">
        <v>2</v>
      </c>
      <c r="T43" s="4">
        <v>1.3720000000000001</v>
      </c>
      <c r="U43" s="4">
        <v>91.34</v>
      </c>
      <c r="V43" s="4">
        <v>3.9969999999999999</v>
      </c>
      <c r="W43" s="4" t="s">
        <v>47</v>
      </c>
      <c r="X43" s="4" t="s">
        <v>47</v>
      </c>
      <c r="Y43" s="4">
        <v>403.9</v>
      </c>
      <c r="Z43" s="4">
        <v>66.569999999999993</v>
      </c>
      <c r="AA43" s="4">
        <v>0.52429999999999999</v>
      </c>
      <c r="AB43" s="88">
        <v>2238</v>
      </c>
    </row>
    <row r="44" spans="14:28">
      <c r="N44" s="33" t="s">
        <v>77</v>
      </c>
      <c r="O44" t="s">
        <v>83</v>
      </c>
      <c r="P44" s="18" t="s">
        <v>70</v>
      </c>
      <c r="Q44" s="18">
        <v>3</v>
      </c>
      <c r="R44" s="18">
        <v>1</v>
      </c>
      <c r="S44" s="4">
        <v>3</v>
      </c>
      <c r="T44" s="4">
        <v>1.88</v>
      </c>
      <c r="U44" s="4">
        <v>94.25</v>
      </c>
      <c r="V44" s="4">
        <v>4</v>
      </c>
      <c r="W44" s="4" t="s">
        <v>47</v>
      </c>
      <c r="X44" s="4" t="s">
        <v>47</v>
      </c>
      <c r="Y44" s="4">
        <v>753.3</v>
      </c>
      <c r="Z44" s="4">
        <v>50.14</v>
      </c>
      <c r="AA44" s="4">
        <v>0.71840000000000004</v>
      </c>
      <c r="AB44" s="88">
        <v>2309</v>
      </c>
    </row>
    <row r="45" spans="14:28">
      <c r="N45" s="33" t="s">
        <v>77</v>
      </c>
      <c r="O45" t="s">
        <v>83</v>
      </c>
      <c r="P45" s="18" t="s">
        <v>70</v>
      </c>
      <c r="Q45" s="18">
        <v>3</v>
      </c>
      <c r="R45" s="18">
        <v>1</v>
      </c>
      <c r="S45" s="4">
        <v>4</v>
      </c>
      <c r="T45" s="4">
        <v>2.5760000000000001</v>
      </c>
      <c r="U45" s="4">
        <v>98.98</v>
      </c>
      <c r="V45" s="4">
        <v>3.9990000000000001</v>
      </c>
      <c r="W45" s="4" t="s">
        <v>47</v>
      </c>
      <c r="X45" s="4" t="s">
        <v>47</v>
      </c>
      <c r="Y45" s="88">
        <v>1232</v>
      </c>
      <c r="Z45" s="4">
        <v>38.42</v>
      </c>
      <c r="AA45" s="4">
        <v>0.98450000000000004</v>
      </c>
      <c r="AB45" s="88">
        <v>2425</v>
      </c>
    </row>
    <row r="46" spans="14:28">
      <c r="N46" s="33" t="s">
        <v>77</v>
      </c>
      <c r="O46" t="s">
        <v>83</v>
      </c>
      <c r="P46" s="18" t="s">
        <v>70</v>
      </c>
      <c r="Q46" s="18">
        <v>3</v>
      </c>
      <c r="R46" s="18">
        <v>1</v>
      </c>
      <c r="S46" s="4">
        <v>5</v>
      </c>
      <c r="T46" s="4">
        <v>3.53</v>
      </c>
      <c r="U46" s="4">
        <v>105</v>
      </c>
      <c r="V46" s="4">
        <v>3.9980000000000002</v>
      </c>
      <c r="W46" s="4" t="s">
        <v>47</v>
      </c>
      <c r="X46" s="4" t="s">
        <v>47</v>
      </c>
      <c r="Y46" s="88">
        <v>1889</v>
      </c>
      <c r="Z46" s="4">
        <v>29.74</v>
      </c>
      <c r="AA46" s="4">
        <v>1.349</v>
      </c>
      <c r="AB46" s="88">
        <v>2572</v>
      </c>
    </row>
    <row r="47" spans="14:28">
      <c r="N47" s="33" t="s">
        <v>77</v>
      </c>
      <c r="O47" t="s">
        <v>83</v>
      </c>
      <c r="P47" s="18" t="s">
        <v>70</v>
      </c>
      <c r="Q47" s="18">
        <v>3</v>
      </c>
      <c r="R47" s="18">
        <v>1</v>
      </c>
      <c r="S47" s="4">
        <v>6</v>
      </c>
      <c r="T47" s="4">
        <v>4.8390000000000004</v>
      </c>
      <c r="U47" s="4">
        <v>110.9</v>
      </c>
      <c r="V47" s="4">
        <v>3.9980000000000002</v>
      </c>
      <c r="W47" s="4" t="s">
        <v>47</v>
      </c>
      <c r="X47" s="4" t="s">
        <v>47</v>
      </c>
      <c r="Y47" s="88">
        <v>2788</v>
      </c>
      <c r="Z47" s="4">
        <v>22.91</v>
      </c>
      <c r="AA47" s="4">
        <v>1.849</v>
      </c>
      <c r="AB47" s="88">
        <v>2717</v>
      </c>
    </row>
    <row r="48" spans="14:28">
      <c r="N48" s="33" t="s">
        <v>77</v>
      </c>
      <c r="O48" t="s">
        <v>83</v>
      </c>
      <c r="P48" s="18" t="s">
        <v>70</v>
      </c>
      <c r="Q48" s="18">
        <v>3</v>
      </c>
      <c r="R48" s="18">
        <v>1</v>
      </c>
      <c r="S48" s="4">
        <v>7</v>
      </c>
      <c r="T48" s="4">
        <v>6.633</v>
      </c>
      <c r="U48" s="4">
        <v>117.1</v>
      </c>
      <c r="V48" s="4">
        <v>4.0010000000000003</v>
      </c>
      <c r="W48" s="4" t="s">
        <v>47</v>
      </c>
      <c r="X48" s="4" t="s">
        <v>47</v>
      </c>
      <c r="Y48" s="88">
        <v>4022</v>
      </c>
      <c r="Z48" s="4">
        <v>17.649999999999999</v>
      </c>
      <c r="AA48" s="4">
        <v>2.5350000000000001</v>
      </c>
      <c r="AB48" s="88">
        <v>2869</v>
      </c>
    </row>
    <row r="49" spans="14:28">
      <c r="N49" s="33" t="s">
        <v>77</v>
      </c>
      <c r="O49" t="s">
        <v>83</v>
      </c>
      <c r="P49" s="18" t="s">
        <v>70</v>
      </c>
      <c r="Q49" s="18">
        <v>3</v>
      </c>
      <c r="R49" s="18">
        <v>1</v>
      </c>
      <c r="S49" s="4">
        <v>8</v>
      </c>
      <c r="T49" s="4">
        <v>9.0909999999999993</v>
      </c>
      <c r="U49" s="4">
        <v>123.5</v>
      </c>
      <c r="V49" s="4">
        <v>3.9990000000000001</v>
      </c>
      <c r="W49" s="4" t="s">
        <v>47</v>
      </c>
      <c r="X49" s="4" t="s">
        <v>47</v>
      </c>
      <c r="Y49" s="88">
        <v>5712</v>
      </c>
      <c r="Z49" s="4">
        <v>13.59</v>
      </c>
      <c r="AA49" s="4">
        <v>3.4740000000000002</v>
      </c>
      <c r="AB49" s="88">
        <v>3027</v>
      </c>
    </row>
    <row r="50" spans="14:28">
      <c r="N50" s="33" t="s">
        <v>77</v>
      </c>
      <c r="O50" t="s">
        <v>83</v>
      </c>
      <c r="P50" s="18" t="s">
        <v>70</v>
      </c>
      <c r="Q50" s="18">
        <v>3</v>
      </c>
      <c r="R50" s="18">
        <v>1</v>
      </c>
      <c r="S50" s="4">
        <v>9</v>
      </c>
      <c r="T50" s="4">
        <v>12.46</v>
      </c>
      <c r="U50" s="4">
        <v>130.5</v>
      </c>
      <c r="V50" s="4">
        <v>3.9980000000000002</v>
      </c>
      <c r="W50" s="4" t="s">
        <v>47</v>
      </c>
      <c r="X50" s="4" t="s">
        <v>47</v>
      </c>
      <c r="Y50" s="88">
        <v>8029</v>
      </c>
      <c r="Z50" s="4">
        <v>10.47</v>
      </c>
      <c r="AA50" s="4">
        <v>4.7629999999999999</v>
      </c>
      <c r="AB50" s="88">
        <v>3197</v>
      </c>
    </row>
    <row r="51" spans="14:28">
      <c r="N51" s="33" t="s">
        <v>77</v>
      </c>
      <c r="O51" t="s">
        <v>83</v>
      </c>
      <c r="P51" s="18" t="s">
        <v>70</v>
      </c>
      <c r="Q51" s="18">
        <v>3</v>
      </c>
      <c r="R51" s="18">
        <v>1</v>
      </c>
      <c r="S51" s="4">
        <v>10</v>
      </c>
      <c r="T51" s="4">
        <v>17.079999999999998</v>
      </c>
      <c r="U51" s="4">
        <v>138.6</v>
      </c>
      <c r="V51" s="4">
        <v>3.9969999999999999</v>
      </c>
      <c r="W51" s="4" t="s">
        <v>47</v>
      </c>
      <c r="X51" s="4" t="s">
        <v>47</v>
      </c>
      <c r="Y51" s="88">
        <v>11210</v>
      </c>
      <c r="Z51" s="4">
        <v>8.1110000000000007</v>
      </c>
      <c r="AA51" s="4">
        <v>6.5289999999999999</v>
      </c>
      <c r="AB51" s="88">
        <v>3395</v>
      </c>
    </row>
    <row r="52" spans="14:28">
      <c r="N52" s="33" t="s">
        <v>77</v>
      </c>
      <c r="O52" t="s">
        <v>83</v>
      </c>
      <c r="P52" s="18" t="s">
        <v>70</v>
      </c>
      <c r="Q52" s="18">
        <v>3</v>
      </c>
      <c r="R52" s="18">
        <v>1</v>
      </c>
      <c r="S52" s="4">
        <v>11</v>
      </c>
      <c r="T52" s="4">
        <v>23.41</v>
      </c>
      <c r="U52" s="4">
        <v>148.4</v>
      </c>
      <c r="V52" s="4">
        <v>4</v>
      </c>
      <c r="W52" s="4" t="s">
        <v>47</v>
      </c>
      <c r="X52" s="4" t="s">
        <v>47</v>
      </c>
      <c r="Y52" s="88">
        <v>15560</v>
      </c>
      <c r="Z52" s="4">
        <v>6.3390000000000004</v>
      </c>
      <c r="AA52" s="4">
        <v>8.9480000000000004</v>
      </c>
      <c r="AB52" s="88">
        <v>3636</v>
      </c>
    </row>
    <row r="53" spans="14:28">
      <c r="N53" s="33" t="s">
        <v>77</v>
      </c>
      <c r="O53" t="s">
        <v>83</v>
      </c>
      <c r="P53" s="18" t="s">
        <v>70</v>
      </c>
      <c r="Q53" s="18">
        <v>3</v>
      </c>
      <c r="R53" s="18">
        <v>1</v>
      </c>
      <c r="S53" s="4">
        <v>12</v>
      </c>
      <c r="T53" s="4">
        <v>32.090000000000003</v>
      </c>
      <c r="U53" s="4">
        <v>161.1</v>
      </c>
      <c r="V53" s="4">
        <v>4</v>
      </c>
      <c r="W53" s="4" t="s">
        <v>47</v>
      </c>
      <c r="X53" s="4" t="s">
        <v>47</v>
      </c>
      <c r="Y53" s="88">
        <v>21530</v>
      </c>
      <c r="Z53" s="4">
        <v>5.0209999999999999</v>
      </c>
      <c r="AA53" s="4">
        <v>12.26</v>
      </c>
      <c r="AB53" s="88">
        <v>3948</v>
      </c>
    </row>
    <row r="54" spans="14:28">
      <c r="N54" s="33" t="s">
        <v>77</v>
      </c>
      <c r="O54" t="s">
        <v>83</v>
      </c>
      <c r="P54" s="18" t="s">
        <v>70</v>
      </c>
      <c r="Q54" s="18">
        <v>3</v>
      </c>
      <c r="R54" s="18">
        <v>1</v>
      </c>
      <c r="S54" s="4">
        <v>13</v>
      </c>
      <c r="T54" s="4">
        <v>44</v>
      </c>
      <c r="U54" s="4">
        <v>176.2</v>
      </c>
      <c r="V54" s="4">
        <v>3.9990000000000001</v>
      </c>
      <c r="W54" s="4" t="s">
        <v>47</v>
      </c>
      <c r="X54" s="4" t="s">
        <v>47</v>
      </c>
      <c r="Y54" s="88">
        <v>29700</v>
      </c>
      <c r="Z54" s="4">
        <v>4.0049999999999999</v>
      </c>
      <c r="AA54" s="4">
        <v>16.809999999999999</v>
      </c>
      <c r="AB54" s="88">
        <v>4317</v>
      </c>
    </row>
    <row r="55" spans="14:28">
      <c r="N55" s="33" t="s">
        <v>77</v>
      </c>
      <c r="O55" t="s">
        <v>83</v>
      </c>
      <c r="P55" s="18" t="s">
        <v>70</v>
      </c>
      <c r="Q55" s="18">
        <v>3</v>
      </c>
      <c r="R55" s="18">
        <v>1</v>
      </c>
      <c r="S55" s="4">
        <v>14</v>
      </c>
      <c r="T55" s="4">
        <v>60.31</v>
      </c>
      <c r="U55" s="4">
        <v>196</v>
      </c>
      <c r="V55" s="4">
        <v>4</v>
      </c>
      <c r="W55" s="4" t="s">
        <v>47</v>
      </c>
      <c r="X55" s="4" t="s">
        <v>47</v>
      </c>
      <c r="Y55" s="88">
        <v>40910</v>
      </c>
      <c r="Z55" s="4">
        <v>3.2490000000000001</v>
      </c>
      <c r="AA55" s="4">
        <v>23.05</v>
      </c>
      <c r="AB55" s="88">
        <v>4801</v>
      </c>
    </row>
    <row r="56" spans="14:28">
      <c r="N56" s="33" t="s">
        <v>77</v>
      </c>
      <c r="O56" t="s">
        <v>83</v>
      </c>
      <c r="P56" s="18" t="s">
        <v>70</v>
      </c>
      <c r="Q56" s="18">
        <v>3</v>
      </c>
      <c r="R56" s="18">
        <v>1</v>
      </c>
      <c r="S56" s="4">
        <v>15</v>
      </c>
      <c r="T56" s="4">
        <v>82.66</v>
      </c>
      <c r="U56" s="4">
        <v>220.9</v>
      </c>
      <c r="V56" s="4">
        <v>4</v>
      </c>
      <c r="W56" s="4" t="s">
        <v>47</v>
      </c>
      <c r="X56" s="4" t="s">
        <v>47</v>
      </c>
      <c r="Y56" s="88">
        <v>56280</v>
      </c>
      <c r="Z56" s="4">
        <v>2.6720000000000002</v>
      </c>
      <c r="AA56" s="4">
        <v>31.59</v>
      </c>
      <c r="AB56" s="88">
        <v>5411</v>
      </c>
    </row>
    <row r="57" spans="14:28">
      <c r="N57" s="33" t="s">
        <v>77</v>
      </c>
      <c r="O57" t="s">
        <v>83</v>
      </c>
      <c r="P57" s="18" t="s">
        <v>70</v>
      </c>
      <c r="Q57" s="18">
        <v>3</v>
      </c>
      <c r="R57" s="18">
        <v>1</v>
      </c>
      <c r="S57" s="4">
        <v>16</v>
      </c>
      <c r="T57" s="4">
        <v>113.3</v>
      </c>
      <c r="U57" s="4">
        <v>253</v>
      </c>
      <c r="V57" s="4">
        <v>4.0010000000000003</v>
      </c>
      <c r="W57" s="4" t="s">
        <v>47</v>
      </c>
      <c r="X57" s="4" t="s">
        <v>47</v>
      </c>
      <c r="Y57" s="88">
        <v>77340</v>
      </c>
      <c r="Z57" s="4">
        <v>2.2320000000000002</v>
      </c>
      <c r="AA57" s="4">
        <v>43.3</v>
      </c>
      <c r="AB57" s="88">
        <v>6198</v>
      </c>
    </row>
    <row r="58" spans="14:28">
      <c r="N58" s="33" t="s">
        <v>77</v>
      </c>
      <c r="O58" t="s">
        <v>83</v>
      </c>
      <c r="P58" s="18" t="s">
        <v>70</v>
      </c>
      <c r="Q58" s="18">
        <v>3</v>
      </c>
      <c r="R58" s="18">
        <v>1</v>
      </c>
      <c r="S58" s="4">
        <v>17</v>
      </c>
      <c r="T58" s="4">
        <v>155.30000000000001</v>
      </c>
      <c r="U58" s="4">
        <v>295.10000000000002</v>
      </c>
      <c r="V58" s="4">
        <v>4.0019999999999998</v>
      </c>
      <c r="W58" s="4" t="s">
        <v>47</v>
      </c>
      <c r="X58" s="4" t="s">
        <v>47</v>
      </c>
      <c r="Y58" s="88">
        <v>106200</v>
      </c>
      <c r="Z58" s="4">
        <v>1.9</v>
      </c>
      <c r="AA58" s="4">
        <v>59.36</v>
      </c>
      <c r="AB58" s="88">
        <v>7231</v>
      </c>
    </row>
    <row r="59" spans="14:28">
      <c r="N59" s="33" t="s">
        <v>77</v>
      </c>
      <c r="O59" t="s">
        <v>83</v>
      </c>
      <c r="P59" s="18" t="s">
        <v>70</v>
      </c>
      <c r="Q59" s="18">
        <v>3</v>
      </c>
      <c r="R59" s="18">
        <v>1</v>
      </c>
      <c r="S59" s="4">
        <v>18</v>
      </c>
      <c r="T59" s="4">
        <v>212.9</v>
      </c>
      <c r="U59" s="4">
        <v>349.3</v>
      </c>
      <c r="V59" s="4">
        <v>4.0019999999999998</v>
      </c>
      <c r="W59" s="4" t="s">
        <v>47</v>
      </c>
      <c r="X59" s="4" t="s">
        <v>47</v>
      </c>
      <c r="Y59" s="88">
        <v>145800</v>
      </c>
      <c r="Z59" s="4">
        <v>1.641</v>
      </c>
      <c r="AA59" s="4">
        <v>81.37</v>
      </c>
      <c r="AB59" s="88">
        <v>8559</v>
      </c>
    </row>
    <row r="60" spans="14:28">
      <c r="N60" s="33" t="s">
        <v>77</v>
      </c>
      <c r="O60" t="s">
        <v>83</v>
      </c>
      <c r="P60" s="18" t="s">
        <v>70</v>
      </c>
      <c r="Q60" s="18">
        <v>3</v>
      </c>
      <c r="R60" s="18">
        <v>1</v>
      </c>
      <c r="S60" s="4">
        <v>19</v>
      </c>
      <c r="T60" s="4">
        <v>291.89999999999998</v>
      </c>
      <c r="U60" s="4">
        <v>416</v>
      </c>
      <c r="V60" s="4">
        <v>4.0030000000000001</v>
      </c>
      <c r="W60" s="4" t="s">
        <v>47</v>
      </c>
      <c r="X60" s="4" t="s">
        <v>47</v>
      </c>
      <c r="Y60" s="88">
        <v>200000</v>
      </c>
      <c r="Z60" s="4">
        <v>1.425</v>
      </c>
      <c r="AA60" s="4">
        <v>111.5</v>
      </c>
      <c r="AB60" s="88">
        <v>10190</v>
      </c>
    </row>
    <row r="61" spans="14:28">
      <c r="N61" s="33" t="s">
        <v>77</v>
      </c>
      <c r="O61" t="s">
        <v>83</v>
      </c>
      <c r="P61" s="18" t="s">
        <v>70</v>
      </c>
      <c r="Q61" s="19">
        <v>3</v>
      </c>
      <c r="R61" s="19">
        <v>1</v>
      </c>
      <c r="S61" s="4">
        <v>20</v>
      </c>
      <c r="T61" s="4">
        <v>400.1</v>
      </c>
      <c r="U61" s="4">
        <v>490</v>
      </c>
      <c r="V61" s="4">
        <v>4.0010000000000003</v>
      </c>
      <c r="W61" s="4" t="s">
        <v>47</v>
      </c>
      <c r="X61" s="4" t="s">
        <v>47</v>
      </c>
      <c r="Y61" s="88">
        <v>274400</v>
      </c>
      <c r="Z61" s="4">
        <v>1.2250000000000001</v>
      </c>
      <c r="AA61" s="4">
        <v>152.9</v>
      </c>
      <c r="AB61" s="88">
        <v>12000</v>
      </c>
    </row>
    <row r="62" spans="14:28">
      <c r="N62" s="33" t="s">
        <v>77</v>
      </c>
      <c r="O62" t="s">
        <v>83</v>
      </c>
      <c r="P62" s="18" t="s">
        <v>70</v>
      </c>
      <c r="Q62" s="30">
        <v>1</v>
      </c>
      <c r="R62" s="30">
        <v>2</v>
      </c>
      <c r="S62" s="4">
        <v>1</v>
      </c>
      <c r="T62" s="4">
        <v>3.134E-2</v>
      </c>
      <c r="U62" s="4">
        <v>1.147</v>
      </c>
      <c r="V62" s="4">
        <v>3.9140000000000001</v>
      </c>
      <c r="W62" s="4">
        <v>184.4</v>
      </c>
      <c r="X62" s="4">
        <v>137.30000000000001</v>
      </c>
      <c r="Y62" s="4">
        <v>0.49880000000000002</v>
      </c>
      <c r="Z62" s="4" t="s">
        <v>47</v>
      </c>
      <c r="AA62" s="4" t="s">
        <v>47</v>
      </c>
      <c r="AB62" s="4">
        <v>28.1</v>
      </c>
    </row>
    <row r="63" spans="14:28">
      <c r="N63" s="33" t="s">
        <v>77</v>
      </c>
      <c r="O63" t="s">
        <v>83</v>
      </c>
      <c r="P63" s="18" t="s">
        <v>70</v>
      </c>
      <c r="Q63" s="30">
        <v>1</v>
      </c>
      <c r="R63" s="30">
        <v>2</v>
      </c>
      <c r="S63" s="4">
        <v>2</v>
      </c>
      <c r="T63" s="4">
        <v>4.2369999999999998E-2</v>
      </c>
      <c r="U63" s="4">
        <v>2.9820000000000002</v>
      </c>
      <c r="V63" s="4">
        <v>3.9209999999999998</v>
      </c>
      <c r="W63" s="4">
        <v>169.4</v>
      </c>
      <c r="X63" s="4">
        <v>408.4</v>
      </c>
      <c r="Y63" s="4">
        <v>0.6744</v>
      </c>
      <c r="Z63" s="4" t="s">
        <v>47</v>
      </c>
      <c r="AA63" s="4" t="s">
        <v>47</v>
      </c>
      <c r="AB63" s="4">
        <v>73.06</v>
      </c>
    </row>
    <row r="64" spans="14:28">
      <c r="N64" s="33" t="s">
        <v>77</v>
      </c>
      <c r="O64" t="s">
        <v>83</v>
      </c>
      <c r="P64" s="18" t="s">
        <v>70</v>
      </c>
      <c r="Q64" s="30">
        <v>1</v>
      </c>
      <c r="R64" s="30">
        <v>2</v>
      </c>
      <c r="S64" s="4">
        <v>3</v>
      </c>
      <c r="T64" s="4">
        <v>5.7860000000000002E-2</v>
      </c>
      <c r="U64" s="4">
        <v>4.7919999999999998</v>
      </c>
      <c r="V64" s="4">
        <v>3.9249999999999998</v>
      </c>
      <c r="W64" s="4">
        <v>169.8</v>
      </c>
      <c r="X64" s="4">
        <v>491.9</v>
      </c>
      <c r="Y64" s="4">
        <v>0.92090000000000005</v>
      </c>
      <c r="Z64" s="4" t="s">
        <v>47</v>
      </c>
      <c r="AA64" s="4" t="s">
        <v>47</v>
      </c>
      <c r="AB64" s="4">
        <v>117.4</v>
      </c>
    </row>
    <row r="65" spans="14:28">
      <c r="N65" s="33" t="s">
        <v>77</v>
      </c>
      <c r="O65" t="s">
        <v>83</v>
      </c>
      <c r="P65" s="18" t="s">
        <v>70</v>
      </c>
      <c r="Q65" s="30">
        <v>1</v>
      </c>
      <c r="R65" s="30">
        <v>2</v>
      </c>
      <c r="S65" s="4">
        <v>4</v>
      </c>
      <c r="T65" s="4">
        <v>7.9320000000000002E-2</v>
      </c>
      <c r="U65" s="4">
        <v>6.9809999999999999</v>
      </c>
      <c r="V65" s="4">
        <v>3.9279999999999999</v>
      </c>
      <c r="W65" s="4">
        <v>171.5</v>
      </c>
      <c r="X65" s="4">
        <v>525.70000000000005</v>
      </c>
      <c r="Y65" s="4">
        <v>1.262</v>
      </c>
      <c r="Z65" s="4" t="s">
        <v>47</v>
      </c>
      <c r="AA65" s="4" t="s">
        <v>47</v>
      </c>
      <c r="AB65" s="4">
        <v>171</v>
      </c>
    </row>
    <row r="66" spans="14:28">
      <c r="N66" s="33" t="s">
        <v>77</v>
      </c>
      <c r="O66" t="s">
        <v>83</v>
      </c>
      <c r="P66" s="18" t="s">
        <v>70</v>
      </c>
      <c r="Q66" s="30">
        <v>1</v>
      </c>
      <c r="R66" s="30">
        <v>2</v>
      </c>
      <c r="S66" s="4">
        <v>5</v>
      </c>
      <c r="T66" s="4">
        <v>0.1087</v>
      </c>
      <c r="U66" s="4">
        <v>9.8379999999999992</v>
      </c>
      <c r="V66" s="4">
        <v>3.93</v>
      </c>
      <c r="W66" s="4">
        <v>173</v>
      </c>
      <c r="X66" s="4">
        <v>541.5</v>
      </c>
      <c r="Y66" s="4">
        <v>1.7310000000000001</v>
      </c>
      <c r="Z66" s="4" t="s">
        <v>47</v>
      </c>
      <c r="AA66" s="4" t="s">
        <v>47</v>
      </c>
      <c r="AB66" s="4">
        <v>241</v>
      </c>
    </row>
    <row r="67" spans="14:28">
      <c r="N67" s="33" t="s">
        <v>77</v>
      </c>
      <c r="O67" t="s">
        <v>83</v>
      </c>
      <c r="P67" s="18" t="s">
        <v>70</v>
      </c>
      <c r="Q67" s="30">
        <v>1</v>
      </c>
      <c r="R67" s="30">
        <v>2</v>
      </c>
      <c r="S67" s="4">
        <v>6</v>
      </c>
      <c r="T67" s="4">
        <v>0.14910000000000001</v>
      </c>
      <c r="U67" s="4">
        <v>13.6</v>
      </c>
      <c r="V67" s="4">
        <v>3.93</v>
      </c>
      <c r="W67" s="4">
        <v>173.9</v>
      </c>
      <c r="X67" s="4">
        <v>546.20000000000005</v>
      </c>
      <c r="Y67" s="4">
        <v>2.3719999999999999</v>
      </c>
      <c r="Z67" s="4" t="s">
        <v>47</v>
      </c>
      <c r="AA67" s="4" t="s">
        <v>47</v>
      </c>
      <c r="AB67" s="4">
        <v>333.2</v>
      </c>
    </row>
    <row r="68" spans="14:28">
      <c r="N68" s="33" t="s">
        <v>77</v>
      </c>
      <c r="O68" t="s">
        <v>83</v>
      </c>
      <c r="P68" s="18" t="s">
        <v>70</v>
      </c>
      <c r="Q68" s="30">
        <v>1</v>
      </c>
      <c r="R68" s="30">
        <v>2</v>
      </c>
      <c r="S68" s="4">
        <v>7</v>
      </c>
      <c r="T68" s="4">
        <v>0.20430000000000001</v>
      </c>
      <c r="U68" s="4">
        <v>18.53</v>
      </c>
      <c r="V68" s="4">
        <v>3.9329999999999998</v>
      </c>
      <c r="W68" s="4">
        <v>174.3</v>
      </c>
      <c r="X68" s="4">
        <v>542.5</v>
      </c>
      <c r="Y68" s="4">
        <v>3.2519999999999998</v>
      </c>
      <c r="Z68" s="4" t="s">
        <v>47</v>
      </c>
      <c r="AA68" s="4" t="s">
        <v>47</v>
      </c>
      <c r="AB68" s="4">
        <v>454</v>
      </c>
    </row>
    <row r="69" spans="14:28">
      <c r="N69" s="33" t="s">
        <v>77</v>
      </c>
      <c r="O69" t="s">
        <v>83</v>
      </c>
      <c r="P69" s="18" t="s">
        <v>70</v>
      </c>
      <c r="Q69" s="30">
        <v>1</v>
      </c>
      <c r="R69" s="30">
        <v>2</v>
      </c>
      <c r="S69" s="4">
        <v>8</v>
      </c>
      <c r="T69" s="4">
        <v>0.28010000000000002</v>
      </c>
      <c r="U69" s="4">
        <v>24.83</v>
      </c>
      <c r="V69" s="4">
        <v>3.9369999999999998</v>
      </c>
      <c r="W69" s="4">
        <v>173.9</v>
      </c>
      <c r="X69" s="4">
        <v>529.20000000000005</v>
      </c>
      <c r="Y69" s="4">
        <v>4.4580000000000002</v>
      </c>
      <c r="Z69" s="4" t="s">
        <v>47</v>
      </c>
      <c r="AA69" s="4" t="s">
        <v>47</v>
      </c>
      <c r="AB69" s="4">
        <v>608.4</v>
      </c>
    </row>
    <row r="70" spans="14:28">
      <c r="N70" s="33" t="s">
        <v>77</v>
      </c>
      <c r="O70" t="s">
        <v>83</v>
      </c>
      <c r="P70" s="18" t="s">
        <v>70</v>
      </c>
      <c r="Q70" s="30">
        <v>1</v>
      </c>
      <c r="R70" s="30">
        <v>2</v>
      </c>
      <c r="S70" s="4">
        <v>9</v>
      </c>
      <c r="T70" s="4">
        <v>0.38390000000000002</v>
      </c>
      <c r="U70" s="4">
        <v>32.65</v>
      </c>
      <c r="V70" s="4">
        <v>3.94</v>
      </c>
      <c r="W70" s="4">
        <v>172.3</v>
      </c>
      <c r="X70" s="4">
        <v>505.7</v>
      </c>
      <c r="Y70" s="4">
        <v>6.1109999999999998</v>
      </c>
      <c r="Z70" s="4" t="s">
        <v>47</v>
      </c>
      <c r="AA70" s="4" t="s">
        <v>47</v>
      </c>
      <c r="AB70" s="4">
        <v>799.9</v>
      </c>
    </row>
    <row r="71" spans="14:28">
      <c r="N71" s="33" t="s">
        <v>77</v>
      </c>
      <c r="O71" t="s">
        <v>83</v>
      </c>
      <c r="P71" s="18" t="s">
        <v>70</v>
      </c>
      <c r="Q71" s="30">
        <v>1</v>
      </c>
      <c r="R71" s="30">
        <v>2</v>
      </c>
      <c r="S71" s="4">
        <v>10</v>
      </c>
      <c r="T71" s="4">
        <v>0.52629999999999999</v>
      </c>
      <c r="U71" s="4">
        <v>41.85</v>
      </c>
      <c r="V71" s="4">
        <v>3.944</v>
      </c>
      <c r="W71" s="4">
        <v>168.6</v>
      </c>
      <c r="X71" s="4">
        <v>470.3</v>
      </c>
      <c r="Y71" s="4">
        <v>8.3759999999999994</v>
      </c>
      <c r="Z71" s="4" t="s">
        <v>47</v>
      </c>
      <c r="AA71" s="4" t="s">
        <v>47</v>
      </c>
      <c r="AB71" s="88">
        <v>1025</v>
      </c>
    </row>
    <row r="72" spans="14:28">
      <c r="N72" s="33" t="s">
        <v>77</v>
      </c>
      <c r="O72" t="s">
        <v>83</v>
      </c>
      <c r="P72" s="18" t="s">
        <v>70</v>
      </c>
      <c r="Q72" s="30">
        <v>1</v>
      </c>
      <c r="R72" s="30">
        <v>2</v>
      </c>
      <c r="S72" s="4">
        <v>11</v>
      </c>
      <c r="T72" s="4">
        <v>0.72140000000000004</v>
      </c>
      <c r="U72" s="4">
        <v>52.08</v>
      </c>
      <c r="V72" s="4">
        <v>3.948</v>
      </c>
      <c r="W72" s="4">
        <v>162.1</v>
      </c>
      <c r="X72" s="4">
        <v>423.6</v>
      </c>
      <c r="Y72" s="4">
        <v>11.48</v>
      </c>
      <c r="Z72" s="4" t="s">
        <v>47</v>
      </c>
      <c r="AA72" s="4" t="s">
        <v>47</v>
      </c>
      <c r="AB72" s="88">
        <v>1276</v>
      </c>
    </row>
    <row r="73" spans="14:28">
      <c r="N73" s="33" t="s">
        <v>77</v>
      </c>
      <c r="O73" t="s">
        <v>83</v>
      </c>
      <c r="P73" s="18" t="s">
        <v>70</v>
      </c>
      <c r="Q73" s="30">
        <v>1</v>
      </c>
      <c r="R73" s="30">
        <v>2</v>
      </c>
      <c r="S73" s="4">
        <v>12</v>
      </c>
      <c r="T73" s="4">
        <v>0.98880000000000001</v>
      </c>
      <c r="U73" s="4">
        <v>62.6</v>
      </c>
      <c r="V73" s="4">
        <v>3.95</v>
      </c>
      <c r="W73" s="4">
        <v>152.30000000000001</v>
      </c>
      <c r="X73" s="4">
        <v>367.5</v>
      </c>
      <c r="Y73" s="4">
        <v>15.74</v>
      </c>
      <c r="Z73" s="4" t="s">
        <v>47</v>
      </c>
      <c r="AA73" s="4" t="s">
        <v>47</v>
      </c>
      <c r="AB73" s="88">
        <v>1534</v>
      </c>
    </row>
    <row r="74" spans="14:28">
      <c r="N74" s="33" t="s">
        <v>77</v>
      </c>
      <c r="O74" t="s">
        <v>83</v>
      </c>
      <c r="P74" s="18" t="s">
        <v>70</v>
      </c>
      <c r="Q74" s="30">
        <v>1</v>
      </c>
      <c r="R74" s="30">
        <v>2</v>
      </c>
      <c r="S74" s="4">
        <v>13</v>
      </c>
      <c r="T74" s="4">
        <v>1.355</v>
      </c>
      <c r="U74" s="4">
        <v>72.05</v>
      </c>
      <c r="V74" s="4">
        <v>3.9540000000000002</v>
      </c>
      <c r="W74" s="4">
        <v>140</v>
      </c>
      <c r="X74" s="4">
        <v>303.3</v>
      </c>
      <c r="Y74" s="4">
        <v>21.57</v>
      </c>
      <c r="Z74" s="4" t="s">
        <v>47</v>
      </c>
      <c r="AA74" s="4" t="s">
        <v>47</v>
      </c>
      <c r="AB74" s="88">
        <v>1765</v>
      </c>
    </row>
    <row r="75" spans="14:28">
      <c r="N75" s="33" t="s">
        <v>77</v>
      </c>
      <c r="O75" t="s">
        <v>83</v>
      </c>
      <c r="P75" s="18" t="s">
        <v>70</v>
      </c>
      <c r="Q75" s="30">
        <v>1</v>
      </c>
      <c r="R75" s="30">
        <v>2</v>
      </c>
      <c r="S75" s="4">
        <v>14</v>
      </c>
      <c r="T75" s="4">
        <v>1.859</v>
      </c>
      <c r="U75" s="4">
        <v>76.28</v>
      </c>
      <c r="V75" s="4">
        <v>3.9569999999999999</v>
      </c>
      <c r="W75" s="4">
        <v>133</v>
      </c>
      <c r="X75" s="4">
        <v>220.9</v>
      </c>
      <c r="Y75" s="4">
        <v>29.58</v>
      </c>
      <c r="Z75" s="4" t="s">
        <v>47</v>
      </c>
      <c r="AA75" s="4" t="s">
        <v>47</v>
      </c>
      <c r="AB75" s="88">
        <v>1869</v>
      </c>
    </row>
    <row r="76" spans="14:28">
      <c r="N76" s="33" t="s">
        <v>77</v>
      </c>
      <c r="O76" t="s">
        <v>83</v>
      </c>
      <c r="P76" s="18" t="s">
        <v>70</v>
      </c>
      <c r="Q76" s="30">
        <v>1</v>
      </c>
      <c r="R76" s="30">
        <v>2</v>
      </c>
      <c r="S76" s="4">
        <v>15</v>
      </c>
      <c r="T76" s="4">
        <v>2.5470000000000002</v>
      </c>
      <c r="U76" s="4">
        <v>80.849999999999994</v>
      </c>
      <c r="V76" s="4">
        <v>3.9590000000000001</v>
      </c>
      <c r="W76" s="4">
        <v>124.4</v>
      </c>
      <c r="X76" s="4">
        <v>156</v>
      </c>
      <c r="Y76" s="4">
        <v>40.53</v>
      </c>
      <c r="Z76" s="4" t="s">
        <v>47</v>
      </c>
      <c r="AA76" s="4" t="s">
        <v>47</v>
      </c>
      <c r="AB76" s="88">
        <v>1981</v>
      </c>
    </row>
    <row r="77" spans="14:28">
      <c r="N77" s="33" t="s">
        <v>77</v>
      </c>
      <c r="O77" t="s">
        <v>83</v>
      </c>
      <c r="P77" s="18" t="s">
        <v>70</v>
      </c>
      <c r="Q77" s="30">
        <v>1</v>
      </c>
      <c r="R77" s="30">
        <v>2</v>
      </c>
      <c r="S77" s="4">
        <v>16</v>
      </c>
      <c r="T77" s="4">
        <v>3.488</v>
      </c>
      <c r="U77" s="4">
        <v>90.17</v>
      </c>
      <c r="V77" s="4">
        <v>3.9620000000000002</v>
      </c>
      <c r="W77" s="4">
        <v>111.1</v>
      </c>
      <c r="X77" s="4">
        <v>118.5</v>
      </c>
      <c r="Y77" s="4">
        <v>55.51</v>
      </c>
      <c r="Z77" s="4" t="s">
        <v>47</v>
      </c>
      <c r="AA77" s="4" t="s">
        <v>47</v>
      </c>
      <c r="AB77" s="88">
        <v>2209</v>
      </c>
    </row>
    <row r="78" spans="14:28">
      <c r="N78" s="33" t="s">
        <v>77</v>
      </c>
      <c r="O78" t="s">
        <v>83</v>
      </c>
      <c r="P78" s="18" t="s">
        <v>70</v>
      </c>
      <c r="Q78" s="30">
        <v>1</v>
      </c>
      <c r="R78" s="30">
        <v>2</v>
      </c>
      <c r="S78" s="4">
        <v>17</v>
      </c>
      <c r="T78" s="4">
        <v>4.7789999999999999</v>
      </c>
      <c r="U78" s="4">
        <v>101.7</v>
      </c>
      <c r="V78" s="4">
        <v>3.9649999999999999</v>
      </c>
      <c r="W78" s="4">
        <v>96.54</v>
      </c>
      <c r="X78" s="4">
        <v>92.43</v>
      </c>
      <c r="Y78" s="4">
        <v>76.06</v>
      </c>
      <c r="Z78" s="4" t="s">
        <v>47</v>
      </c>
      <c r="AA78" s="4" t="s">
        <v>47</v>
      </c>
      <c r="AB78" s="88">
        <v>2491</v>
      </c>
    </row>
    <row r="79" spans="14:28">
      <c r="N79" s="33" t="s">
        <v>77</v>
      </c>
      <c r="O79" t="s">
        <v>83</v>
      </c>
      <c r="P79" s="18" t="s">
        <v>70</v>
      </c>
      <c r="Q79" s="30">
        <v>1</v>
      </c>
      <c r="R79" s="30">
        <v>2</v>
      </c>
      <c r="S79" s="4">
        <v>18</v>
      </c>
      <c r="T79" s="4">
        <v>6.5510000000000002</v>
      </c>
      <c r="U79" s="4">
        <v>113.6</v>
      </c>
      <c r="V79" s="4">
        <v>3.968</v>
      </c>
      <c r="W79" s="4">
        <v>83.53</v>
      </c>
      <c r="X79" s="4">
        <v>69.88</v>
      </c>
      <c r="Y79" s="4">
        <v>104.3</v>
      </c>
      <c r="Z79" s="4" t="s">
        <v>47</v>
      </c>
      <c r="AA79" s="4" t="s">
        <v>47</v>
      </c>
      <c r="AB79" s="88">
        <v>2782</v>
      </c>
    </row>
    <row r="80" spans="14:28">
      <c r="N80" s="33" t="s">
        <v>77</v>
      </c>
      <c r="O80" t="s">
        <v>83</v>
      </c>
      <c r="P80" s="18" t="s">
        <v>70</v>
      </c>
      <c r="Q80" s="30">
        <v>1</v>
      </c>
      <c r="R80" s="30">
        <v>2</v>
      </c>
      <c r="S80" s="4">
        <v>19</v>
      </c>
      <c r="T80" s="4">
        <v>8.98</v>
      </c>
      <c r="U80" s="4">
        <v>126.4</v>
      </c>
      <c r="V80" s="4">
        <v>3.968</v>
      </c>
      <c r="W80" s="4">
        <v>72.430000000000007</v>
      </c>
      <c r="X80" s="4">
        <v>50.77</v>
      </c>
      <c r="Y80" s="4">
        <v>142.9</v>
      </c>
      <c r="Z80" s="4" t="s">
        <v>47</v>
      </c>
      <c r="AA80" s="4" t="s">
        <v>47</v>
      </c>
      <c r="AB80" s="88">
        <v>3097</v>
      </c>
    </row>
    <row r="81" spans="4:28">
      <c r="N81" s="33" t="s">
        <v>77</v>
      </c>
      <c r="O81" t="s">
        <v>83</v>
      </c>
      <c r="P81" s="18" t="s">
        <v>70</v>
      </c>
      <c r="Q81" s="28">
        <v>1</v>
      </c>
      <c r="R81" s="30">
        <v>2</v>
      </c>
      <c r="S81" s="4">
        <v>20</v>
      </c>
      <c r="T81" s="4">
        <v>12.31</v>
      </c>
      <c r="U81" s="4">
        <v>140.9</v>
      </c>
      <c r="V81" s="4">
        <v>3.9710000000000001</v>
      </c>
      <c r="W81" s="4">
        <v>62.44</v>
      </c>
      <c r="X81" s="4">
        <v>35.72</v>
      </c>
      <c r="Y81" s="4">
        <v>195.9</v>
      </c>
      <c r="Z81" s="4" t="s">
        <v>47</v>
      </c>
      <c r="AA81" s="4" t="s">
        <v>47</v>
      </c>
      <c r="AB81" s="88">
        <v>3453</v>
      </c>
    </row>
    <row r="82" spans="4:28">
      <c r="N82" s="33" t="s">
        <v>77</v>
      </c>
      <c r="O82" t="s">
        <v>83</v>
      </c>
      <c r="P82" s="18" t="s">
        <v>70</v>
      </c>
      <c r="Q82" s="30">
        <v>2</v>
      </c>
      <c r="R82" s="30">
        <v>2</v>
      </c>
      <c r="S82" s="4">
        <v>1</v>
      </c>
      <c r="T82" s="4">
        <v>3.1350000000000003E-2</v>
      </c>
      <c r="U82" s="4">
        <v>1.032</v>
      </c>
      <c r="V82" s="4">
        <v>3.9929999999999999</v>
      </c>
      <c r="W82" s="4">
        <v>162.30000000000001</v>
      </c>
      <c r="X82" s="4">
        <v>128.1</v>
      </c>
      <c r="Y82" s="4">
        <v>0.49890000000000001</v>
      </c>
      <c r="Z82" s="4" t="s">
        <v>47</v>
      </c>
      <c r="AA82" s="4" t="s">
        <v>47</v>
      </c>
      <c r="AB82" s="4">
        <v>25.28</v>
      </c>
    </row>
    <row r="83" spans="4:28">
      <c r="N83" s="33" t="s">
        <v>77</v>
      </c>
      <c r="O83" t="s">
        <v>83</v>
      </c>
      <c r="P83" s="18" t="s">
        <v>70</v>
      </c>
      <c r="Q83" s="30">
        <v>2</v>
      </c>
      <c r="R83" s="30">
        <v>2</v>
      </c>
      <c r="S83" s="4">
        <v>2</v>
      </c>
      <c r="T83" s="4">
        <v>4.2380000000000001E-2</v>
      </c>
      <c r="U83" s="4">
        <v>2.617</v>
      </c>
      <c r="V83" s="4">
        <v>3.9940000000000002</v>
      </c>
      <c r="W83" s="4">
        <v>147.9</v>
      </c>
      <c r="X83" s="4">
        <v>358.8</v>
      </c>
      <c r="Y83" s="4">
        <v>0.6744</v>
      </c>
      <c r="Z83" s="4" t="s">
        <v>47</v>
      </c>
      <c r="AA83" s="4" t="s">
        <v>47</v>
      </c>
      <c r="AB83" s="4">
        <v>64.12</v>
      </c>
    </row>
    <row r="84" spans="4:28">
      <c r="N84" s="33" t="s">
        <v>77</v>
      </c>
      <c r="O84" t="s">
        <v>83</v>
      </c>
      <c r="P84" s="18" t="s">
        <v>70</v>
      </c>
      <c r="Q84" s="30">
        <v>2</v>
      </c>
      <c r="R84" s="30">
        <v>2</v>
      </c>
      <c r="S84" s="4">
        <v>3</v>
      </c>
      <c r="T84" s="4">
        <v>5.7860000000000002E-2</v>
      </c>
      <c r="U84" s="4">
        <v>4.1769999999999996</v>
      </c>
      <c r="V84" s="4">
        <v>3.9940000000000002</v>
      </c>
      <c r="W84" s="4">
        <v>147.80000000000001</v>
      </c>
      <c r="X84" s="4">
        <v>428.9</v>
      </c>
      <c r="Y84" s="4">
        <v>0.92090000000000005</v>
      </c>
      <c r="Z84" s="4" t="s">
        <v>47</v>
      </c>
      <c r="AA84" s="4" t="s">
        <v>47</v>
      </c>
      <c r="AB84" s="4">
        <v>102.4</v>
      </c>
    </row>
    <row r="85" spans="4:28">
      <c r="N85" s="33" t="s">
        <v>77</v>
      </c>
      <c r="O85" t="s">
        <v>83</v>
      </c>
      <c r="P85" s="18" t="s">
        <v>70</v>
      </c>
      <c r="Q85" s="30">
        <v>2</v>
      </c>
      <c r="R85" s="30">
        <v>2</v>
      </c>
      <c r="S85" s="4">
        <v>4</v>
      </c>
      <c r="T85" s="4">
        <v>7.9320000000000002E-2</v>
      </c>
      <c r="U85" s="4">
        <v>6.0830000000000002</v>
      </c>
      <c r="V85" s="4">
        <v>3.9950000000000001</v>
      </c>
      <c r="W85" s="4">
        <v>149.5</v>
      </c>
      <c r="X85" s="4">
        <v>458.1</v>
      </c>
      <c r="Y85" s="4">
        <v>1.262</v>
      </c>
      <c r="Z85" s="4" t="s">
        <v>47</v>
      </c>
      <c r="AA85" s="4" t="s">
        <v>47</v>
      </c>
      <c r="AB85" s="4">
        <v>149</v>
      </c>
    </row>
    <row r="86" spans="4:28">
      <c r="N86" s="33" t="s">
        <v>77</v>
      </c>
      <c r="O86" t="s">
        <v>83</v>
      </c>
      <c r="P86" s="18" t="s">
        <v>70</v>
      </c>
      <c r="Q86" s="30">
        <v>2</v>
      </c>
      <c r="R86" s="30">
        <v>2</v>
      </c>
      <c r="S86" s="4">
        <v>5</v>
      </c>
      <c r="T86" s="4">
        <v>0.1087</v>
      </c>
      <c r="U86" s="4">
        <v>8.6050000000000004</v>
      </c>
      <c r="V86" s="4">
        <v>3.9950000000000001</v>
      </c>
      <c r="W86" s="4">
        <v>151.6</v>
      </c>
      <c r="X86" s="4">
        <v>473.6</v>
      </c>
      <c r="Y86" s="4">
        <v>1.7310000000000001</v>
      </c>
      <c r="Z86" s="4" t="s">
        <v>47</v>
      </c>
      <c r="AA86" s="4" t="s">
        <v>47</v>
      </c>
      <c r="AB86" s="4">
        <v>210.8</v>
      </c>
    </row>
    <row r="87" spans="4:28">
      <c r="N87" s="33" t="s">
        <v>77</v>
      </c>
      <c r="O87" t="s">
        <v>83</v>
      </c>
      <c r="P87" s="18" t="s">
        <v>70</v>
      </c>
      <c r="Q87" s="30">
        <v>2</v>
      </c>
      <c r="R87" s="30">
        <v>2</v>
      </c>
      <c r="S87" s="4">
        <v>6</v>
      </c>
      <c r="T87" s="4">
        <v>0.14910000000000001</v>
      </c>
      <c r="U87" s="4">
        <v>11.96</v>
      </c>
      <c r="V87" s="4">
        <v>3.9940000000000002</v>
      </c>
      <c r="W87" s="4">
        <v>153.4</v>
      </c>
      <c r="X87" s="4">
        <v>480.1</v>
      </c>
      <c r="Y87" s="4">
        <v>2.3719999999999999</v>
      </c>
      <c r="Z87" s="4" t="s">
        <v>47</v>
      </c>
      <c r="AA87" s="4" t="s">
        <v>47</v>
      </c>
      <c r="AB87" s="4">
        <v>292.89999999999998</v>
      </c>
    </row>
    <row r="88" spans="4:28">
      <c r="N88" s="33" t="s">
        <v>77</v>
      </c>
      <c r="O88" t="s">
        <v>83</v>
      </c>
      <c r="P88" s="18" t="s">
        <v>70</v>
      </c>
      <c r="Q88" s="30">
        <v>2</v>
      </c>
      <c r="R88" s="30">
        <v>2</v>
      </c>
      <c r="S88" s="4">
        <v>7</v>
      </c>
      <c r="T88" s="4">
        <v>0.20430000000000001</v>
      </c>
      <c r="U88" s="4">
        <v>16.25</v>
      </c>
      <c r="V88" s="4">
        <v>3.9950000000000001</v>
      </c>
      <c r="W88" s="4">
        <v>153.5</v>
      </c>
      <c r="X88" s="4">
        <v>475.6</v>
      </c>
      <c r="Y88" s="4">
        <v>3.2519999999999998</v>
      </c>
      <c r="Z88" s="4" t="s">
        <v>47</v>
      </c>
      <c r="AA88" s="4" t="s">
        <v>47</v>
      </c>
      <c r="AB88" s="4">
        <v>398.2</v>
      </c>
    </row>
    <row r="89" spans="4:28">
      <c r="N89" s="33" t="s">
        <v>77</v>
      </c>
      <c r="O89" t="s">
        <v>83</v>
      </c>
      <c r="P89" s="18" t="s">
        <v>70</v>
      </c>
      <c r="Q89" s="30">
        <v>2</v>
      </c>
      <c r="R89" s="30">
        <v>2</v>
      </c>
      <c r="S89" s="4">
        <v>8</v>
      </c>
      <c r="T89" s="4">
        <v>0.28010000000000002</v>
      </c>
      <c r="U89" s="4">
        <v>21.74</v>
      </c>
      <c r="V89" s="4">
        <v>3.9950000000000001</v>
      </c>
      <c r="W89" s="4">
        <v>153.1</v>
      </c>
      <c r="X89" s="4">
        <v>463.1</v>
      </c>
      <c r="Y89" s="4">
        <v>4.4580000000000002</v>
      </c>
      <c r="Z89" s="4" t="s">
        <v>47</v>
      </c>
      <c r="AA89" s="4" t="s">
        <v>47</v>
      </c>
      <c r="AB89" s="4">
        <v>532.70000000000005</v>
      </c>
    </row>
    <row r="90" spans="4:28">
      <c r="N90" s="33" t="s">
        <v>77</v>
      </c>
      <c r="O90" t="s">
        <v>83</v>
      </c>
      <c r="P90" s="18" t="s">
        <v>70</v>
      </c>
      <c r="Q90" s="30">
        <v>2</v>
      </c>
      <c r="R90" s="30">
        <v>2</v>
      </c>
      <c r="S90" s="4">
        <v>9</v>
      </c>
      <c r="T90" s="4">
        <v>0.38390000000000002</v>
      </c>
      <c r="U90" s="4">
        <v>28.62</v>
      </c>
      <c r="V90" s="4">
        <v>3.9950000000000001</v>
      </c>
      <c r="W90" s="4">
        <v>152.19999999999999</v>
      </c>
      <c r="X90" s="4">
        <v>443</v>
      </c>
      <c r="Y90" s="4">
        <v>6.11</v>
      </c>
      <c r="Z90" s="4" t="s">
        <v>47</v>
      </c>
      <c r="AA90" s="4" t="s">
        <v>47</v>
      </c>
      <c r="AB90" s="4">
        <v>701.2</v>
      </c>
    </row>
    <row r="91" spans="4:28">
      <c r="N91" s="33" t="s">
        <v>77</v>
      </c>
      <c r="O91" t="s">
        <v>83</v>
      </c>
      <c r="P91" s="18" t="s">
        <v>70</v>
      </c>
      <c r="Q91" s="30">
        <v>2</v>
      </c>
      <c r="R91" s="30">
        <v>2</v>
      </c>
      <c r="S91" s="4">
        <v>10</v>
      </c>
      <c r="T91" s="4">
        <v>0.52629999999999999</v>
      </c>
      <c r="U91" s="4">
        <v>36.71</v>
      </c>
      <c r="V91" s="4">
        <v>3.9940000000000002</v>
      </c>
      <c r="W91" s="4">
        <v>149.4</v>
      </c>
      <c r="X91" s="4">
        <v>412</v>
      </c>
      <c r="Y91" s="4">
        <v>8.3759999999999994</v>
      </c>
      <c r="Z91" s="4" t="s">
        <v>47</v>
      </c>
      <c r="AA91" s="4" t="s">
        <v>47</v>
      </c>
      <c r="AB91" s="4">
        <v>899.3</v>
      </c>
    </row>
    <row r="92" spans="4:28">
      <c r="N92" s="33" t="s">
        <v>77</v>
      </c>
      <c r="O92" t="s">
        <v>83</v>
      </c>
      <c r="P92" s="18" t="s">
        <v>70</v>
      </c>
      <c r="Q92" s="30">
        <v>2</v>
      </c>
      <c r="R92" s="30">
        <v>2</v>
      </c>
      <c r="S92" s="4">
        <v>11</v>
      </c>
      <c r="T92" s="4">
        <v>0.72140000000000004</v>
      </c>
      <c r="U92" s="4">
        <v>45.7</v>
      </c>
      <c r="V92" s="4">
        <v>3.996</v>
      </c>
      <c r="W92" s="4">
        <v>144.1</v>
      </c>
      <c r="X92" s="4">
        <v>371.1</v>
      </c>
      <c r="Y92" s="4">
        <v>11.48</v>
      </c>
      <c r="Z92" s="4" t="s">
        <v>47</v>
      </c>
      <c r="AA92" s="4" t="s">
        <v>47</v>
      </c>
      <c r="AB92" s="88">
        <v>1120</v>
      </c>
    </row>
    <row r="93" spans="4:28">
      <c r="N93" s="33" t="s">
        <v>77</v>
      </c>
      <c r="O93" t="s">
        <v>83</v>
      </c>
      <c r="P93" s="18" t="s">
        <v>70</v>
      </c>
      <c r="Q93" s="30">
        <v>2</v>
      </c>
      <c r="R93" s="30">
        <v>2</v>
      </c>
      <c r="S93" s="4">
        <v>12</v>
      </c>
      <c r="T93" s="4">
        <v>0.98880000000000001</v>
      </c>
      <c r="U93" s="4">
        <v>54.93</v>
      </c>
      <c r="V93" s="4">
        <v>3.9950000000000001</v>
      </c>
      <c r="W93" s="4">
        <v>135.9</v>
      </c>
      <c r="X93" s="4">
        <v>321.5</v>
      </c>
      <c r="Y93" s="4">
        <v>15.74</v>
      </c>
      <c r="Z93" s="4" t="s">
        <v>47</v>
      </c>
      <c r="AA93" s="4" t="s">
        <v>47</v>
      </c>
      <c r="AB93" s="88">
        <v>1346</v>
      </c>
    </row>
    <row r="94" spans="4:28">
      <c r="N94" s="33" t="s">
        <v>77</v>
      </c>
      <c r="O94" t="s">
        <v>83</v>
      </c>
      <c r="P94" s="18" t="s">
        <v>70</v>
      </c>
      <c r="Q94" s="30">
        <v>2</v>
      </c>
      <c r="R94" s="30">
        <v>2</v>
      </c>
      <c r="S94" s="4">
        <v>13</v>
      </c>
      <c r="T94" s="4">
        <v>1.3560000000000001</v>
      </c>
      <c r="U94" s="4">
        <v>62.37</v>
      </c>
      <c r="V94" s="4">
        <v>3.9950000000000001</v>
      </c>
      <c r="W94" s="4">
        <v>127.2</v>
      </c>
      <c r="X94" s="4">
        <v>259.5</v>
      </c>
      <c r="Y94" s="4">
        <v>21.58</v>
      </c>
      <c r="Z94" s="4" t="s">
        <v>47</v>
      </c>
      <c r="AA94" s="4" t="s">
        <v>47</v>
      </c>
      <c r="AB94" s="88">
        <v>1528</v>
      </c>
    </row>
    <row r="95" spans="4:28">
      <c r="N95" s="33" t="s">
        <v>77</v>
      </c>
      <c r="O95" t="s">
        <v>83</v>
      </c>
      <c r="P95" s="18" t="s">
        <v>70</v>
      </c>
      <c r="Q95" s="30">
        <v>2</v>
      </c>
      <c r="R95" s="30">
        <v>2</v>
      </c>
      <c r="S95" s="4">
        <v>14</v>
      </c>
      <c r="T95" s="4">
        <v>1.859</v>
      </c>
      <c r="U95" s="4">
        <v>65.37</v>
      </c>
      <c r="V95" s="4">
        <v>3.9969999999999999</v>
      </c>
      <c r="W95" s="4">
        <v>123.2</v>
      </c>
      <c r="X95" s="4">
        <v>183.4</v>
      </c>
      <c r="Y95" s="4">
        <v>29.58</v>
      </c>
      <c r="Z95" s="4" t="s">
        <v>47</v>
      </c>
      <c r="AA95" s="4" t="s">
        <v>47</v>
      </c>
      <c r="AB95" s="88">
        <v>1602</v>
      </c>
    </row>
    <row r="96" spans="4:28">
      <c r="D96" s="2"/>
      <c r="N96" s="33" t="s">
        <v>77</v>
      </c>
      <c r="O96" t="s">
        <v>83</v>
      </c>
      <c r="P96" s="18" t="s">
        <v>70</v>
      </c>
      <c r="Q96" s="30">
        <v>2</v>
      </c>
      <c r="R96" s="30">
        <v>2</v>
      </c>
      <c r="S96" s="4">
        <v>15</v>
      </c>
      <c r="T96" s="4">
        <v>2.5459999999999998</v>
      </c>
      <c r="U96" s="4">
        <v>71.06</v>
      </c>
      <c r="V96" s="4">
        <v>3.9950000000000001</v>
      </c>
      <c r="W96" s="4">
        <v>113.9</v>
      </c>
      <c r="X96" s="4">
        <v>133.4</v>
      </c>
      <c r="Y96" s="4">
        <v>40.520000000000003</v>
      </c>
      <c r="Z96" s="4" t="s">
        <v>47</v>
      </c>
      <c r="AA96" s="4" t="s">
        <v>47</v>
      </c>
      <c r="AB96" s="88">
        <v>1741</v>
      </c>
    </row>
    <row r="97" spans="14:28">
      <c r="N97" s="33" t="s">
        <v>77</v>
      </c>
      <c r="O97" t="s">
        <v>83</v>
      </c>
      <c r="P97" s="18" t="s">
        <v>70</v>
      </c>
      <c r="Q97" s="30">
        <v>2</v>
      </c>
      <c r="R97" s="30">
        <v>2</v>
      </c>
      <c r="S97" s="4">
        <v>16</v>
      </c>
      <c r="T97" s="4">
        <v>3.4870000000000001</v>
      </c>
      <c r="U97" s="4">
        <v>80.34</v>
      </c>
      <c r="V97" s="4">
        <v>3.996</v>
      </c>
      <c r="W97" s="4">
        <v>100.7</v>
      </c>
      <c r="X97" s="4">
        <v>104</v>
      </c>
      <c r="Y97" s="4">
        <v>55.5</v>
      </c>
      <c r="Z97" s="4" t="s">
        <v>47</v>
      </c>
      <c r="AA97" s="4" t="s">
        <v>47</v>
      </c>
      <c r="AB97" s="88">
        <v>1969</v>
      </c>
    </row>
    <row r="98" spans="14:28">
      <c r="N98" s="33" t="s">
        <v>77</v>
      </c>
      <c r="O98" t="s">
        <v>83</v>
      </c>
      <c r="P98" s="18" t="s">
        <v>70</v>
      </c>
      <c r="Q98" s="30">
        <v>2</v>
      </c>
      <c r="R98" s="30">
        <v>2</v>
      </c>
      <c r="S98" s="4">
        <v>17</v>
      </c>
      <c r="T98" s="4">
        <v>4.7789999999999999</v>
      </c>
      <c r="U98" s="4">
        <v>90.72</v>
      </c>
      <c r="V98" s="4">
        <v>3.9969999999999999</v>
      </c>
      <c r="W98" s="4">
        <v>86.93</v>
      </c>
      <c r="X98" s="4">
        <v>81.66</v>
      </c>
      <c r="Y98" s="4">
        <v>76.06</v>
      </c>
      <c r="Z98" s="4" t="s">
        <v>47</v>
      </c>
      <c r="AA98" s="4" t="s">
        <v>47</v>
      </c>
      <c r="AB98" s="88">
        <v>2223</v>
      </c>
    </row>
    <row r="99" spans="14:28">
      <c r="N99" s="33" t="s">
        <v>77</v>
      </c>
      <c r="O99" t="s">
        <v>83</v>
      </c>
      <c r="P99" s="18" t="s">
        <v>70</v>
      </c>
      <c r="Q99" s="30">
        <v>2</v>
      </c>
      <c r="R99" s="30">
        <v>2</v>
      </c>
      <c r="S99" s="4">
        <v>18</v>
      </c>
      <c r="T99" s="4">
        <v>6.5510000000000002</v>
      </c>
      <c r="U99" s="4">
        <v>101.6</v>
      </c>
      <c r="V99" s="4">
        <v>3.9980000000000002</v>
      </c>
      <c r="W99" s="4">
        <v>75.260000000000005</v>
      </c>
      <c r="X99" s="4">
        <v>61.84</v>
      </c>
      <c r="Y99" s="4">
        <v>104.3</v>
      </c>
      <c r="Z99" s="4" t="s">
        <v>47</v>
      </c>
      <c r="AA99" s="4" t="s">
        <v>47</v>
      </c>
      <c r="AB99" s="88">
        <v>2489</v>
      </c>
    </row>
    <row r="100" spans="14:28">
      <c r="N100" s="33" t="s">
        <v>77</v>
      </c>
      <c r="O100" t="s">
        <v>83</v>
      </c>
      <c r="P100" s="18" t="s">
        <v>70</v>
      </c>
      <c r="Q100" s="30">
        <v>2</v>
      </c>
      <c r="R100" s="30">
        <v>2</v>
      </c>
      <c r="S100" s="4">
        <v>19</v>
      </c>
      <c r="T100" s="4">
        <v>8.9809999999999999</v>
      </c>
      <c r="U100" s="4">
        <v>113.8</v>
      </c>
      <c r="V100" s="4">
        <v>3.9990000000000001</v>
      </c>
      <c r="W100" s="4">
        <v>65.56</v>
      </c>
      <c r="X100" s="4">
        <v>45.11</v>
      </c>
      <c r="Y100" s="4">
        <v>142.9</v>
      </c>
      <c r="Z100" s="4" t="s">
        <v>47</v>
      </c>
      <c r="AA100" s="4" t="s">
        <v>47</v>
      </c>
      <c r="AB100" s="88">
        <v>2787</v>
      </c>
    </row>
    <row r="101" spans="14:28">
      <c r="N101" s="33" t="s">
        <v>77</v>
      </c>
      <c r="O101" t="s">
        <v>83</v>
      </c>
      <c r="P101" s="18" t="s">
        <v>70</v>
      </c>
      <c r="Q101" s="28">
        <v>2</v>
      </c>
      <c r="R101" s="30">
        <v>2</v>
      </c>
      <c r="S101" s="4">
        <v>20</v>
      </c>
      <c r="T101" s="4">
        <v>12.31</v>
      </c>
      <c r="U101" s="4">
        <v>127.6</v>
      </c>
      <c r="V101" s="4">
        <v>3.9980000000000002</v>
      </c>
      <c r="W101" s="4">
        <v>56.81</v>
      </c>
      <c r="X101" s="4">
        <v>31.86</v>
      </c>
      <c r="Y101" s="4">
        <v>195.9</v>
      </c>
      <c r="Z101" s="4" t="s">
        <v>47</v>
      </c>
      <c r="AA101" s="4" t="s">
        <v>47</v>
      </c>
      <c r="AB101" s="88">
        <v>3127</v>
      </c>
    </row>
    <row r="102" spans="14:28">
      <c r="N102" s="33" t="s">
        <v>77</v>
      </c>
      <c r="O102" t="s">
        <v>83</v>
      </c>
      <c r="P102" s="18" t="s">
        <v>70</v>
      </c>
      <c r="Q102" s="18">
        <v>3</v>
      </c>
      <c r="R102" s="30">
        <v>2</v>
      </c>
      <c r="S102" s="4">
        <v>1</v>
      </c>
      <c r="T102" s="4">
        <v>3.1350000000000003E-2</v>
      </c>
      <c r="U102" s="4">
        <v>0.93669999999999998</v>
      </c>
      <c r="V102" s="4">
        <v>4.0019999999999998</v>
      </c>
      <c r="W102" s="4">
        <v>147.1</v>
      </c>
      <c r="X102" s="4">
        <v>116.6</v>
      </c>
      <c r="Y102" s="4">
        <v>0.49890000000000001</v>
      </c>
      <c r="Z102" s="4" t="s">
        <v>47</v>
      </c>
      <c r="AA102" s="4" t="s">
        <v>47</v>
      </c>
      <c r="AB102" s="4">
        <v>22.95</v>
      </c>
    </row>
    <row r="103" spans="14:28">
      <c r="N103" s="33" t="s">
        <v>77</v>
      </c>
      <c r="O103" t="s">
        <v>83</v>
      </c>
      <c r="P103" s="18" t="s">
        <v>70</v>
      </c>
      <c r="Q103" s="18">
        <v>3</v>
      </c>
      <c r="R103" s="30">
        <v>2</v>
      </c>
      <c r="S103" s="4">
        <v>2</v>
      </c>
      <c r="T103" s="4">
        <v>4.2380000000000001E-2</v>
      </c>
      <c r="U103" s="4">
        <v>2.383</v>
      </c>
      <c r="V103" s="4">
        <v>4.0019999999999998</v>
      </c>
      <c r="W103" s="4">
        <v>134.4</v>
      </c>
      <c r="X103" s="4">
        <v>326.8</v>
      </c>
      <c r="Y103" s="4">
        <v>0.6744</v>
      </c>
      <c r="Z103" s="4" t="s">
        <v>47</v>
      </c>
      <c r="AA103" s="4" t="s">
        <v>47</v>
      </c>
      <c r="AB103" s="4">
        <v>58.39</v>
      </c>
    </row>
    <row r="104" spans="14:28">
      <c r="N104" s="33" t="s">
        <v>77</v>
      </c>
      <c r="O104" t="s">
        <v>83</v>
      </c>
      <c r="P104" s="18" t="s">
        <v>70</v>
      </c>
      <c r="Q104" s="18">
        <v>3</v>
      </c>
      <c r="R104" s="30">
        <v>2</v>
      </c>
      <c r="S104" s="4">
        <v>3</v>
      </c>
      <c r="T104" s="4">
        <v>5.7860000000000002E-2</v>
      </c>
      <c r="U104" s="4">
        <v>3.8260000000000001</v>
      </c>
      <c r="V104" s="4">
        <v>4</v>
      </c>
      <c r="W104" s="4">
        <v>135.4</v>
      </c>
      <c r="X104" s="4">
        <v>392.8</v>
      </c>
      <c r="Y104" s="4">
        <v>0.92090000000000005</v>
      </c>
      <c r="Z104" s="4" t="s">
        <v>47</v>
      </c>
      <c r="AA104" s="4" t="s">
        <v>47</v>
      </c>
      <c r="AB104" s="4">
        <v>93.74</v>
      </c>
    </row>
    <row r="105" spans="14:28">
      <c r="N105" s="33" t="s">
        <v>77</v>
      </c>
      <c r="O105" t="s">
        <v>83</v>
      </c>
      <c r="P105" s="18" t="s">
        <v>70</v>
      </c>
      <c r="Q105" s="18">
        <v>3</v>
      </c>
      <c r="R105" s="30">
        <v>2</v>
      </c>
      <c r="S105" s="4">
        <v>4</v>
      </c>
      <c r="T105" s="4">
        <v>7.9320000000000002E-2</v>
      </c>
      <c r="U105" s="4">
        <v>5.6079999999999997</v>
      </c>
      <c r="V105" s="4">
        <v>4</v>
      </c>
      <c r="W105" s="4">
        <v>138</v>
      </c>
      <c r="X105" s="4">
        <v>422.3</v>
      </c>
      <c r="Y105" s="4">
        <v>1.262</v>
      </c>
      <c r="Z105" s="4" t="s">
        <v>47</v>
      </c>
      <c r="AA105" s="4" t="s">
        <v>47</v>
      </c>
      <c r="AB105" s="4">
        <v>137.4</v>
      </c>
    </row>
    <row r="106" spans="14:28">
      <c r="N106" s="33" t="s">
        <v>77</v>
      </c>
      <c r="O106" t="s">
        <v>83</v>
      </c>
      <c r="P106" s="18" t="s">
        <v>70</v>
      </c>
      <c r="Q106" s="18">
        <v>3</v>
      </c>
      <c r="R106" s="30">
        <v>2</v>
      </c>
      <c r="S106" s="4">
        <v>5</v>
      </c>
      <c r="T106" s="4">
        <v>0.1087</v>
      </c>
      <c r="U106" s="4">
        <v>7.9880000000000004</v>
      </c>
      <c r="V106" s="4">
        <v>3.9990000000000001</v>
      </c>
      <c r="W106" s="4">
        <v>141</v>
      </c>
      <c r="X106" s="4">
        <v>439.5</v>
      </c>
      <c r="Y106" s="4">
        <v>1.7310000000000001</v>
      </c>
      <c r="Z106" s="4" t="s">
        <v>47</v>
      </c>
      <c r="AA106" s="4" t="s">
        <v>47</v>
      </c>
      <c r="AB106" s="4">
        <v>195.7</v>
      </c>
    </row>
    <row r="107" spans="14:28">
      <c r="N107" s="33" t="s">
        <v>77</v>
      </c>
      <c r="O107" t="s">
        <v>83</v>
      </c>
      <c r="P107" s="18" t="s">
        <v>70</v>
      </c>
      <c r="Q107" s="18">
        <v>3</v>
      </c>
      <c r="R107" s="30">
        <v>2</v>
      </c>
      <c r="S107" s="4">
        <v>6</v>
      </c>
      <c r="T107" s="4">
        <v>0.14899999999999999</v>
      </c>
      <c r="U107" s="4">
        <v>11.11</v>
      </c>
      <c r="V107" s="4">
        <v>4</v>
      </c>
      <c r="W107" s="4">
        <v>142.80000000000001</v>
      </c>
      <c r="X107" s="4">
        <v>446.2</v>
      </c>
      <c r="Y107" s="4">
        <v>2.3719999999999999</v>
      </c>
      <c r="Z107" s="4" t="s">
        <v>47</v>
      </c>
      <c r="AA107" s="4" t="s">
        <v>47</v>
      </c>
      <c r="AB107" s="4">
        <v>272.3</v>
      </c>
    </row>
    <row r="108" spans="14:28">
      <c r="N108" s="33" t="s">
        <v>77</v>
      </c>
      <c r="O108" t="s">
        <v>83</v>
      </c>
      <c r="P108" s="18" t="s">
        <v>70</v>
      </c>
      <c r="Q108" s="18">
        <v>3</v>
      </c>
      <c r="R108" s="30">
        <v>2</v>
      </c>
      <c r="S108" s="4">
        <v>7</v>
      </c>
      <c r="T108" s="4">
        <v>0.20430000000000001</v>
      </c>
      <c r="U108" s="4">
        <v>15.09</v>
      </c>
      <c r="V108" s="4">
        <v>3.9990000000000001</v>
      </c>
      <c r="W108" s="4">
        <v>142.9</v>
      </c>
      <c r="X108" s="4">
        <v>441.5</v>
      </c>
      <c r="Y108" s="4">
        <v>3.2519999999999998</v>
      </c>
      <c r="Z108" s="4" t="s">
        <v>47</v>
      </c>
      <c r="AA108" s="4" t="s">
        <v>47</v>
      </c>
      <c r="AB108" s="4">
        <v>369.7</v>
      </c>
    </row>
    <row r="109" spans="14:28">
      <c r="N109" s="33" t="s">
        <v>77</v>
      </c>
      <c r="O109" t="s">
        <v>83</v>
      </c>
      <c r="P109" s="18" t="s">
        <v>70</v>
      </c>
      <c r="Q109" s="18">
        <v>3</v>
      </c>
      <c r="R109" s="30">
        <v>2</v>
      </c>
      <c r="S109" s="4">
        <v>8</v>
      </c>
      <c r="T109" s="4">
        <v>0.28010000000000002</v>
      </c>
      <c r="U109" s="4">
        <v>20.170000000000002</v>
      </c>
      <c r="V109" s="4">
        <v>3.9969999999999999</v>
      </c>
      <c r="W109" s="4">
        <v>142.30000000000001</v>
      </c>
      <c r="X109" s="4">
        <v>429.5</v>
      </c>
      <c r="Y109" s="4">
        <v>4.4569999999999999</v>
      </c>
      <c r="Z109" s="4" t="s">
        <v>47</v>
      </c>
      <c r="AA109" s="4" t="s">
        <v>47</v>
      </c>
      <c r="AB109" s="4">
        <v>494.1</v>
      </c>
    </row>
    <row r="110" spans="14:28">
      <c r="N110" s="33" t="s">
        <v>77</v>
      </c>
      <c r="O110" t="s">
        <v>83</v>
      </c>
      <c r="P110" s="18" t="s">
        <v>70</v>
      </c>
      <c r="Q110" s="18">
        <v>3</v>
      </c>
      <c r="R110" s="30">
        <v>2</v>
      </c>
      <c r="S110" s="4">
        <v>9</v>
      </c>
      <c r="T110" s="4">
        <v>0.38390000000000002</v>
      </c>
      <c r="U110" s="4">
        <v>26.61</v>
      </c>
      <c r="V110" s="4">
        <v>3.9990000000000001</v>
      </c>
      <c r="W110" s="4">
        <v>142</v>
      </c>
      <c r="X110" s="4">
        <v>411.8</v>
      </c>
      <c r="Y110" s="4">
        <v>6.11</v>
      </c>
      <c r="Z110" s="4" t="s">
        <v>47</v>
      </c>
      <c r="AA110" s="4" t="s">
        <v>47</v>
      </c>
      <c r="AB110" s="4">
        <v>652.1</v>
      </c>
    </row>
    <row r="111" spans="14:28">
      <c r="N111" s="33" t="s">
        <v>77</v>
      </c>
      <c r="O111" t="s">
        <v>83</v>
      </c>
      <c r="P111" s="18" t="s">
        <v>70</v>
      </c>
      <c r="Q111" s="18">
        <v>3</v>
      </c>
      <c r="R111" s="30">
        <v>2</v>
      </c>
      <c r="S111" s="4">
        <v>10</v>
      </c>
      <c r="T111" s="4">
        <v>0.52629999999999999</v>
      </c>
      <c r="U111" s="4">
        <v>34.14</v>
      </c>
      <c r="V111" s="4">
        <v>4</v>
      </c>
      <c r="W111" s="4">
        <v>139.6</v>
      </c>
      <c r="X111" s="4">
        <v>382.9</v>
      </c>
      <c r="Y111" s="4">
        <v>8.3759999999999994</v>
      </c>
      <c r="Z111" s="4" t="s">
        <v>47</v>
      </c>
      <c r="AA111" s="4" t="s">
        <v>47</v>
      </c>
      <c r="AB111" s="4">
        <v>836.4</v>
      </c>
    </row>
    <row r="112" spans="14:28">
      <c r="N112" s="33" t="s">
        <v>77</v>
      </c>
      <c r="O112" t="s">
        <v>83</v>
      </c>
      <c r="P112" s="18" t="s">
        <v>70</v>
      </c>
      <c r="Q112" s="18">
        <v>3</v>
      </c>
      <c r="R112" s="30">
        <v>2</v>
      </c>
      <c r="S112" s="4">
        <v>11</v>
      </c>
      <c r="T112" s="4">
        <v>0.72140000000000004</v>
      </c>
      <c r="U112" s="4">
        <v>42.54</v>
      </c>
      <c r="V112" s="4">
        <v>3.9980000000000002</v>
      </c>
      <c r="W112" s="4">
        <v>134.9</v>
      </c>
      <c r="X112" s="4">
        <v>345.1</v>
      </c>
      <c r="Y112" s="4">
        <v>11.48</v>
      </c>
      <c r="Z112" s="4" t="s">
        <v>47</v>
      </c>
      <c r="AA112" s="4" t="s">
        <v>47</v>
      </c>
      <c r="AB112" s="88">
        <v>1042</v>
      </c>
    </row>
    <row r="113" spans="14:44">
      <c r="N113" s="33" t="s">
        <v>77</v>
      </c>
      <c r="O113" t="s">
        <v>83</v>
      </c>
      <c r="P113" s="18" t="s">
        <v>70</v>
      </c>
      <c r="Q113" s="18">
        <v>3</v>
      </c>
      <c r="R113" s="30">
        <v>2</v>
      </c>
      <c r="S113" s="4">
        <v>12</v>
      </c>
      <c r="T113" s="4">
        <v>0.98880000000000001</v>
      </c>
      <c r="U113" s="4">
        <v>51.16</v>
      </c>
      <c r="V113" s="4">
        <v>3.9990000000000001</v>
      </c>
      <c r="W113" s="4">
        <v>127.6</v>
      </c>
      <c r="X113" s="4">
        <v>299</v>
      </c>
      <c r="Y113" s="4">
        <v>15.74</v>
      </c>
      <c r="Z113" s="4" t="s">
        <v>47</v>
      </c>
      <c r="AA113" s="4" t="s">
        <v>47</v>
      </c>
      <c r="AB113" s="88">
        <v>1253</v>
      </c>
    </row>
    <row r="114" spans="14:44">
      <c r="N114" s="33" t="s">
        <v>77</v>
      </c>
      <c r="O114" t="s">
        <v>83</v>
      </c>
      <c r="P114" s="18" t="s">
        <v>70</v>
      </c>
      <c r="Q114" s="18">
        <v>3</v>
      </c>
      <c r="R114" s="30">
        <v>2</v>
      </c>
      <c r="S114" s="4">
        <v>13</v>
      </c>
      <c r="T114" s="4">
        <v>1.3560000000000001</v>
      </c>
      <c r="U114" s="4">
        <v>56.95</v>
      </c>
      <c r="V114" s="4">
        <v>3.9969999999999999</v>
      </c>
      <c r="W114" s="4">
        <v>122.4</v>
      </c>
      <c r="X114" s="4">
        <v>233.7</v>
      </c>
      <c r="Y114" s="4">
        <v>21.58</v>
      </c>
      <c r="Z114" s="4" t="s">
        <v>47</v>
      </c>
      <c r="AA114" s="4" t="s">
        <v>47</v>
      </c>
      <c r="AB114" s="88">
        <v>1395</v>
      </c>
    </row>
    <row r="115" spans="14:44">
      <c r="N115" s="33" t="s">
        <v>77</v>
      </c>
      <c r="O115" t="s">
        <v>83</v>
      </c>
      <c r="P115" s="18" t="s">
        <v>70</v>
      </c>
      <c r="Q115" s="18">
        <v>3</v>
      </c>
      <c r="R115" s="30">
        <v>2</v>
      </c>
      <c r="S115" s="4">
        <v>14</v>
      </c>
      <c r="T115" s="4">
        <v>1.859</v>
      </c>
      <c r="U115" s="4">
        <v>59.68</v>
      </c>
      <c r="V115" s="4">
        <v>3.9980000000000002</v>
      </c>
      <c r="W115" s="4">
        <v>118.8</v>
      </c>
      <c r="X115" s="4">
        <v>163.1</v>
      </c>
      <c r="Y115" s="4">
        <v>29.58</v>
      </c>
      <c r="Z115" s="4" t="s">
        <v>47</v>
      </c>
      <c r="AA115" s="4" t="s">
        <v>47</v>
      </c>
      <c r="AB115" s="88">
        <v>1462</v>
      </c>
    </row>
    <row r="116" spans="14:44">
      <c r="N116" s="33" t="s">
        <v>77</v>
      </c>
      <c r="O116" t="s">
        <v>83</v>
      </c>
      <c r="P116" s="18" t="s">
        <v>70</v>
      </c>
      <c r="Q116" s="18">
        <v>3</v>
      </c>
      <c r="R116" s="30">
        <v>2</v>
      </c>
      <c r="S116" s="4">
        <v>15</v>
      </c>
      <c r="T116" s="4">
        <v>2.5449999999999999</v>
      </c>
      <c r="U116" s="4">
        <v>66.069999999999993</v>
      </c>
      <c r="V116" s="4">
        <v>3.9980000000000002</v>
      </c>
      <c r="W116" s="4">
        <v>109</v>
      </c>
      <c r="X116" s="4">
        <v>121.3</v>
      </c>
      <c r="Y116" s="4">
        <v>40.51</v>
      </c>
      <c r="Z116" s="4" t="s">
        <v>47</v>
      </c>
      <c r="AA116" s="4" t="s">
        <v>47</v>
      </c>
      <c r="AB116" s="88">
        <v>1619</v>
      </c>
    </row>
    <row r="117" spans="14:44">
      <c r="N117" s="33" t="s">
        <v>77</v>
      </c>
      <c r="O117" t="s">
        <v>83</v>
      </c>
      <c r="P117" s="18" t="s">
        <v>70</v>
      </c>
      <c r="Q117" s="18">
        <v>3</v>
      </c>
      <c r="R117" s="30">
        <v>2</v>
      </c>
      <c r="S117" s="4">
        <v>16</v>
      </c>
      <c r="T117" s="4">
        <v>3.4870000000000001</v>
      </c>
      <c r="U117" s="4">
        <v>75.48</v>
      </c>
      <c r="V117" s="4">
        <v>3.9990000000000001</v>
      </c>
      <c r="W117" s="4">
        <v>95.92</v>
      </c>
      <c r="X117" s="4">
        <v>96.44</v>
      </c>
      <c r="Y117" s="4">
        <v>55.49</v>
      </c>
      <c r="Z117" s="4" t="s">
        <v>47</v>
      </c>
      <c r="AA117" s="4" t="s">
        <v>47</v>
      </c>
      <c r="AB117" s="88">
        <v>1849</v>
      </c>
    </row>
    <row r="118" spans="14:44">
      <c r="N118" s="33" t="s">
        <v>77</v>
      </c>
      <c r="O118" t="s">
        <v>83</v>
      </c>
      <c r="P118" s="18" t="s">
        <v>70</v>
      </c>
      <c r="Q118" s="18">
        <v>3</v>
      </c>
      <c r="R118" s="30">
        <v>2</v>
      </c>
      <c r="S118" s="4">
        <v>17</v>
      </c>
      <c r="T118" s="4">
        <v>4.7779999999999996</v>
      </c>
      <c r="U118" s="4">
        <v>85.43</v>
      </c>
      <c r="V118" s="4">
        <v>3.9969999999999999</v>
      </c>
      <c r="W118" s="4">
        <v>82.4</v>
      </c>
      <c r="X118" s="4">
        <v>76.349999999999994</v>
      </c>
      <c r="Y118" s="4">
        <v>76.05</v>
      </c>
      <c r="Z118" s="4" t="s">
        <v>47</v>
      </c>
      <c r="AA118" s="4" t="s">
        <v>47</v>
      </c>
      <c r="AB118" s="88">
        <v>2093</v>
      </c>
    </row>
    <row r="119" spans="14:44">
      <c r="N119" s="33" t="s">
        <v>77</v>
      </c>
      <c r="O119" t="s">
        <v>83</v>
      </c>
      <c r="P119" s="18" t="s">
        <v>70</v>
      </c>
      <c r="Q119" s="18">
        <v>3</v>
      </c>
      <c r="R119" s="30">
        <v>2</v>
      </c>
      <c r="S119" s="4">
        <v>18</v>
      </c>
      <c r="T119" s="4">
        <v>6.5510000000000002</v>
      </c>
      <c r="U119" s="4">
        <v>95.65</v>
      </c>
      <c r="V119" s="4">
        <v>3.9980000000000002</v>
      </c>
      <c r="W119" s="4">
        <v>71.13</v>
      </c>
      <c r="X119" s="4">
        <v>57.94</v>
      </c>
      <c r="Y119" s="4">
        <v>104.3</v>
      </c>
      <c r="Z119" s="4" t="s">
        <v>47</v>
      </c>
      <c r="AA119" s="4" t="s">
        <v>47</v>
      </c>
      <c r="AB119" s="88">
        <v>2344</v>
      </c>
    </row>
    <row r="120" spans="14:44">
      <c r="N120" s="33" t="s">
        <v>77</v>
      </c>
      <c r="O120" t="s">
        <v>83</v>
      </c>
      <c r="P120" s="18" t="s">
        <v>70</v>
      </c>
      <c r="Q120" s="18">
        <v>3</v>
      </c>
      <c r="R120" s="30">
        <v>2</v>
      </c>
      <c r="S120" s="4">
        <v>19</v>
      </c>
      <c r="T120" s="4">
        <v>8.9809999999999999</v>
      </c>
      <c r="U120" s="4">
        <v>107.4</v>
      </c>
      <c r="V120" s="4">
        <v>3.9980000000000002</v>
      </c>
      <c r="W120" s="4">
        <v>62.05</v>
      </c>
      <c r="X120" s="4">
        <v>42.33</v>
      </c>
      <c r="Y120" s="4">
        <v>142.9</v>
      </c>
      <c r="Z120" s="4" t="s">
        <v>47</v>
      </c>
      <c r="AA120" s="4" t="s">
        <v>47</v>
      </c>
      <c r="AB120" s="88">
        <v>2630</v>
      </c>
    </row>
    <row r="121" spans="14:44">
      <c r="N121" s="33" t="s">
        <v>77</v>
      </c>
      <c r="O121" t="s">
        <v>83</v>
      </c>
      <c r="P121" s="19" t="s">
        <v>70</v>
      </c>
      <c r="Q121" s="19">
        <v>3</v>
      </c>
      <c r="R121" s="28">
        <v>2</v>
      </c>
      <c r="S121" s="48">
        <v>20</v>
      </c>
      <c r="T121" s="48">
        <v>12.31</v>
      </c>
      <c r="U121" s="48">
        <v>120.9</v>
      </c>
      <c r="V121" s="48">
        <v>4</v>
      </c>
      <c r="W121" s="48">
        <v>53.94</v>
      </c>
      <c r="X121" s="48">
        <v>29.93</v>
      </c>
      <c r="Y121" s="48">
        <v>195.9</v>
      </c>
      <c r="Z121" s="48" t="s">
        <v>47</v>
      </c>
      <c r="AA121" s="48" t="s">
        <v>47</v>
      </c>
      <c r="AB121" s="91">
        <v>2961</v>
      </c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</row>
    <row r="122" spans="14:44">
      <c r="N122" s="33" t="s">
        <v>78</v>
      </c>
      <c r="O122" t="s">
        <v>83</v>
      </c>
      <c r="P122" s="18" t="s">
        <v>70</v>
      </c>
      <c r="Q122" s="30">
        <v>1</v>
      </c>
      <c r="R122" s="30">
        <v>1</v>
      </c>
      <c r="S122" s="4">
        <v>1</v>
      </c>
      <c r="T122" s="4">
        <v>0.99990000000000001</v>
      </c>
      <c r="U122" s="4">
        <v>132.19999999999999</v>
      </c>
      <c r="V122" s="4">
        <v>3.899</v>
      </c>
      <c r="W122" s="4" t="s">
        <v>47</v>
      </c>
      <c r="X122" s="4" t="s">
        <v>47</v>
      </c>
      <c r="Y122" s="4">
        <v>155.19999999999999</v>
      </c>
      <c r="Z122" s="4">
        <v>132.19999999999999</v>
      </c>
      <c r="AA122" s="4">
        <v>0.3821</v>
      </c>
      <c r="AB122" s="88">
        <v>3239</v>
      </c>
    </row>
    <row r="123" spans="14:44">
      <c r="N123" s="33" t="s">
        <v>78</v>
      </c>
      <c r="O123" t="s">
        <v>83</v>
      </c>
      <c r="P123" s="18" t="s">
        <v>70</v>
      </c>
      <c r="Q123" s="30">
        <v>1</v>
      </c>
      <c r="R123" s="30">
        <v>1</v>
      </c>
      <c r="S123" s="4">
        <v>2</v>
      </c>
      <c r="T123" s="4">
        <v>1.371</v>
      </c>
      <c r="U123" s="4">
        <v>137.69999999999999</v>
      </c>
      <c r="V123" s="4">
        <v>3.9009999999999998</v>
      </c>
      <c r="W123" s="4" t="s">
        <v>47</v>
      </c>
      <c r="X123" s="4" t="s">
        <v>47</v>
      </c>
      <c r="Y123" s="4">
        <v>410.3</v>
      </c>
      <c r="Z123" s="4">
        <v>100.4</v>
      </c>
      <c r="AA123" s="4">
        <v>0.52380000000000004</v>
      </c>
      <c r="AB123" s="88">
        <v>3373</v>
      </c>
    </row>
    <row r="124" spans="14:44">
      <c r="N124" s="33" t="s">
        <v>78</v>
      </c>
      <c r="O124" t="s">
        <v>83</v>
      </c>
      <c r="P124" s="18" t="s">
        <v>70</v>
      </c>
      <c r="Q124" s="30">
        <v>1</v>
      </c>
      <c r="R124" s="30">
        <v>1</v>
      </c>
      <c r="S124" s="4">
        <v>3</v>
      </c>
      <c r="T124" s="4">
        <v>1.879</v>
      </c>
      <c r="U124" s="4">
        <v>146.80000000000001</v>
      </c>
      <c r="V124" s="4">
        <v>3.9049999999999998</v>
      </c>
      <c r="W124" s="4" t="s">
        <v>47</v>
      </c>
      <c r="X124" s="4" t="s">
        <v>47</v>
      </c>
      <c r="Y124" s="4">
        <v>759.5</v>
      </c>
      <c r="Z124" s="4">
        <v>78.150000000000006</v>
      </c>
      <c r="AA124" s="4">
        <v>0.71789999999999998</v>
      </c>
      <c r="AB124" s="88">
        <v>3597</v>
      </c>
    </row>
    <row r="125" spans="14:44">
      <c r="N125" s="33" t="s">
        <v>78</v>
      </c>
      <c r="O125" t="s">
        <v>83</v>
      </c>
      <c r="P125" s="18" t="s">
        <v>70</v>
      </c>
      <c r="Q125" s="30">
        <v>1</v>
      </c>
      <c r="R125" s="30">
        <v>1</v>
      </c>
      <c r="S125" s="4">
        <v>4</v>
      </c>
      <c r="T125" s="4">
        <v>2.5750000000000002</v>
      </c>
      <c r="U125" s="4">
        <v>156</v>
      </c>
      <c r="V125" s="4">
        <v>3.9049999999999998</v>
      </c>
      <c r="W125" s="4" t="s">
        <v>47</v>
      </c>
      <c r="X125" s="4" t="s">
        <v>47</v>
      </c>
      <c r="Y125" s="88">
        <v>1238</v>
      </c>
      <c r="Z125" s="4">
        <v>60.59</v>
      </c>
      <c r="AA125" s="4">
        <v>0.98419999999999996</v>
      </c>
      <c r="AB125" s="88">
        <v>3823</v>
      </c>
    </row>
    <row r="126" spans="14:44">
      <c r="N126" s="33" t="s">
        <v>78</v>
      </c>
      <c r="O126" t="s">
        <v>83</v>
      </c>
      <c r="P126" s="18" t="s">
        <v>70</v>
      </c>
      <c r="Q126" s="30">
        <v>1</v>
      </c>
      <c r="R126" s="30">
        <v>1</v>
      </c>
      <c r="S126" s="4">
        <v>5</v>
      </c>
      <c r="T126" s="4">
        <v>3.53</v>
      </c>
      <c r="U126" s="4">
        <v>168.6</v>
      </c>
      <c r="V126" s="4">
        <v>3.9060000000000001</v>
      </c>
      <c r="W126" s="4" t="s">
        <v>47</v>
      </c>
      <c r="X126" s="4" t="s">
        <v>47</v>
      </c>
      <c r="Y126" s="88">
        <v>1894</v>
      </c>
      <c r="Z126" s="4">
        <v>47.77</v>
      </c>
      <c r="AA126" s="4">
        <v>1.349</v>
      </c>
      <c r="AB126" s="88">
        <v>4131</v>
      </c>
    </row>
    <row r="127" spans="14:44">
      <c r="N127" s="33" t="s">
        <v>78</v>
      </c>
      <c r="O127" t="s">
        <v>83</v>
      </c>
      <c r="P127" s="18" t="s">
        <v>70</v>
      </c>
      <c r="Q127" s="30">
        <v>1</v>
      </c>
      <c r="R127" s="30">
        <v>1</v>
      </c>
      <c r="S127" s="4">
        <v>6</v>
      </c>
      <c r="T127" s="4">
        <v>4.8390000000000004</v>
      </c>
      <c r="U127" s="4">
        <v>183.2</v>
      </c>
      <c r="V127" s="4">
        <v>3.9079999999999999</v>
      </c>
      <c r="W127" s="4" t="s">
        <v>47</v>
      </c>
      <c r="X127" s="4" t="s">
        <v>47</v>
      </c>
      <c r="Y127" s="88">
        <v>2794</v>
      </c>
      <c r="Z127" s="4">
        <v>37.86</v>
      </c>
      <c r="AA127" s="4">
        <v>1.849</v>
      </c>
      <c r="AB127" s="88">
        <v>4489</v>
      </c>
    </row>
    <row r="128" spans="14:44">
      <c r="N128" s="33" t="s">
        <v>78</v>
      </c>
      <c r="O128" t="s">
        <v>83</v>
      </c>
      <c r="P128" s="18" t="s">
        <v>70</v>
      </c>
      <c r="Q128" s="30">
        <v>1</v>
      </c>
      <c r="R128" s="30">
        <v>1</v>
      </c>
      <c r="S128" s="4">
        <v>7</v>
      </c>
      <c r="T128" s="4">
        <v>6.6319999999999997</v>
      </c>
      <c r="U128" s="4">
        <v>198.7</v>
      </c>
      <c r="V128" s="4">
        <v>3.9129999999999998</v>
      </c>
      <c r="W128" s="4" t="s">
        <v>47</v>
      </c>
      <c r="X128" s="4" t="s">
        <v>47</v>
      </c>
      <c r="Y128" s="88">
        <v>4026</v>
      </c>
      <c r="Z128" s="4">
        <v>29.96</v>
      </c>
      <c r="AA128" s="4">
        <v>2.5350000000000001</v>
      </c>
      <c r="AB128" s="88">
        <v>4868</v>
      </c>
    </row>
    <row r="129" spans="14:28">
      <c r="N129" s="33" t="s">
        <v>78</v>
      </c>
      <c r="O129" t="s">
        <v>83</v>
      </c>
      <c r="P129" s="18" t="s">
        <v>70</v>
      </c>
      <c r="Q129" s="30">
        <v>1</v>
      </c>
      <c r="R129" s="30">
        <v>1</v>
      </c>
      <c r="S129" s="4">
        <v>8</v>
      </c>
      <c r="T129" s="4">
        <v>9.0879999999999992</v>
      </c>
      <c r="U129" s="4">
        <v>219.5</v>
      </c>
      <c r="V129" s="4">
        <v>3.9119999999999999</v>
      </c>
      <c r="W129" s="4" t="s">
        <v>47</v>
      </c>
      <c r="X129" s="4" t="s">
        <v>47</v>
      </c>
      <c r="Y129" s="88">
        <v>5716</v>
      </c>
      <c r="Z129" s="4">
        <v>24.15</v>
      </c>
      <c r="AA129" s="4">
        <v>3.4729999999999999</v>
      </c>
      <c r="AB129" s="88">
        <v>5377</v>
      </c>
    </row>
    <row r="130" spans="14:28">
      <c r="N130" s="33" t="s">
        <v>78</v>
      </c>
      <c r="O130" t="s">
        <v>83</v>
      </c>
      <c r="P130" s="18" t="s">
        <v>70</v>
      </c>
      <c r="Q130" s="30">
        <v>1</v>
      </c>
      <c r="R130" s="30">
        <v>1</v>
      </c>
      <c r="S130" s="4">
        <v>9</v>
      </c>
      <c r="T130" s="4">
        <v>12.46</v>
      </c>
      <c r="U130" s="4">
        <v>245.6</v>
      </c>
      <c r="V130" s="4">
        <v>3.9159999999999999</v>
      </c>
      <c r="W130" s="4" t="s">
        <v>47</v>
      </c>
      <c r="X130" s="4" t="s">
        <v>47</v>
      </c>
      <c r="Y130" s="88">
        <v>8031</v>
      </c>
      <c r="Z130" s="4">
        <v>19.71</v>
      </c>
      <c r="AA130" s="4">
        <v>4.7629999999999999</v>
      </c>
      <c r="AB130" s="88">
        <v>6017</v>
      </c>
    </row>
    <row r="131" spans="14:28">
      <c r="N131" s="33" t="s">
        <v>78</v>
      </c>
      <c r="O131" t="s">
        <v>83</v>
      </c>
      <c r="P131" s="18" t="s">
        <v>70</v>
      </c>
      <c r="Q131" s="30">
        <v>1</v>
      </c>
      <c r="R131" s="30">
        <v>1</v>
      </c>
      <c r="S131" s="4">
        <v>10</v>
      </c>
      <c r="T131" s="4">
        <v>17.079999999999998</v>
      </c>
      <c r="U131" s="4">
        <v>268.3</v>
      </c>
      <c r="V131" s="4">
        <v>3.9180000000000001</v>
      </c>
      <c r="W131" s="4" t="s">
        <v>47</v>
      </c>
      <c r="X131" s="4" t="s">
        <v>47</v>
      </c>
      <c r="Y131" s="88">
        <v>11210</v>
      </c>
      <c r="Z131" s="4">
        <v>15.7</v>
      </c>
      <c r="AA131" s="4">
        <v>6.5289999999999999</v>
      </c>
      <c r="AB131" s="88">
        <v>6573</v>
      </c>
    </row>
    <row r="132" spans="14:28">
      <c r="N132" s="33" t="s">
        <v>78</v>
      </c>
      <c r="O132" t="s">
        <v>83</v>
      </c>
      <c r="P132" s="18" t="s">
        <v>70</v>
      </c>
      <c r="Q132" s="30">
        <v>1</v>
      </c>
      <c r="R132" s="30">
        <v>1</v>
      </c>
      <c r="S132" s="4">
        <v>11</v>
      </c>
      <c r="T132" s="4">
        <v>23.42</v>
      </c>
      <c r="U132" s="4">
        <v>295.60000000000002</v>
      </c>
      <c r="V132" s="4">
        <v>3.9220000000000002</v>
      </c>
      <c r="W132" s="4" t="s">
        <v>47</v>
      </c>
      <c r="X132" s="4" t="s">
        <v>47</v>
      </c>
      <c r="Y132" s="88">
        <v>15560</v>
      </c>
      <c r="Z132" s="4">
        <v>12.62</v>
      </c>
      <c r="AA132" s="4">
        <v>8.9529999999999994</v>
      </c>
      <c r="AB132" s="88">
        <v>7242</v>
      </c>
    </row>
    <row r="133" spans="14:28">
      <c r="N133" s="33" t="s">
        <v>78</v>
      </c>
      <c r="O133" t="s">
        <v>83</v>
      </c>
      <c r="P133" s="18" t="s">
        <v>70</v>
      </c>
      <c r="Q133" s="30">
        <v>1</v>
      </c>
      <c r="R133" s="30">
        <v>1</v>
      </c>
      <c r="S133" s="4">
        <v>12</v>
      </c>
      <c r="T133" s="4">
        <v>32.11</v>
      </c>
      <c r="U133" s="4">
        <v>314.7</v>
      </c>
      <c r="V133" s="4">
        <v>3.9209999999999998</v>
      </c>
      <c r="W133" s="4" t="s">
        <v>47</v>
      </c>
      <c r="X133" s="4" t="s">
        <v>47</v>
      </c>
      <c r="Y133" s="88">
        <v>21520</v>
      </c>
      <c r="Z133" s="4">
        <v>9.7989999999999995</v>
      </c>
      <c r="AA133" s="4">
        <v>12.27</v>
      </c>
      <c r="AB133" s="88">
        <v>7711</v>
      </c>
    </row>
    <row r="134" spans="14:28">
      <c r="N134" s="33" t="s">
        <v>78</v>
      </c>
      <c r="O134" t="s">
        <v>83</v>
      </c>
      <c r="P134" s="18" t="s">
        <v>70</v>
      </c>
      <c r="Q134" s="30">
        <v>1</v>
      </c>
      <c r="R134" s="30">
        <v>1</v>
      </c>
      <c r="S134" s="4">
        <v>13</v>
      </c>
      <c r="T134" s="4">
        <v>44.01</v>
      </c>
      <c r="U134" s="4">
        <v>339.9</v>
      </c>
      <c r="V134" s="4">
        <v>3.9249999999999998</v>
      </c>
      <c r="W134" s="4" t="s">
        <v>47</v>
      </c>
      <c r="X134" s="4" t="s">
        <v>47</v>
      </c>
      <c r="Y134" s="88">
        <v>29700</v>
      </c>
      <c r="Z134" s="4">
        <v>7.7220000000000004</v>
      </c>
      <c r="AA134" s="4">
        <v>16.82</v>
      </c>
      <c r="AB134" s="88">
        <v>8327</v>
      </c>
    </row>
    <row r="135" spans="14:28">
      <c r="N135" s="33" t="s">
        <v>78</v>
      </c>
      <c r="O135" t="s">
        <v>83</v>
      </c>
      <c r="P135" s="18" t="s">
        <v>70</v>
      </c>
      <c r="Q135" s="30">
        <v>1</v>
      </c>
      <c r="R135" s="30">
        <v>1</v>
      </c>
      <c r="S135" s="4">
        <v>14</v>
      </c>
      <c r="T135" s="4">
        <v>60.33</v>
      </c>
      <c r="U135" s="4">
        <v>370.8</v>
      </c>
      <c r="V135" s="4">
        <v>3.93</v>
      </c>
      <c r="W135" s="4" t="s">
        <v>47</v>
      </c>
      <c r="X135" s="4" t="s">
        <v>47</v>
      </c>
      <c r="Y135" s="88">
        <v>40910</v>
      </c>
      <c r="Z135" s="4">
        <v>6.1470000000000002</v>
      </c>
      <c r="AA135" s="4">
        <v>23.06</v>
      </c>
      <c r="AB135" s="88">
        <v>9086</v>
      </c>
    </row>
    <row r="136" spans="14:28">
      <c r="N136" s="33" t="s">
        <v>78</v>
      </c>
      <c r="O136" t="s">
        <v>83</v>
      </c>
      <c r="P136" s="18" t="s">
        <v>70</v>
      </c>
      <c r="Q136" s="30">
        <v>1</v>
      </c>
      <c r="R136" s="30">
        <v>1</v>
      </c>
      <c r="S136" s="4">
        <v>15</v>
      </c>
      <c r="T136" s="4">
        <v>82.68</v>
      </c>
      <c r="U136" s="4">
        <v>406</v>
      </c>
      <c r="V136" s="4">
        <v>3.9319999999999999</v>
      </c>
      <c r="W136" s="4" t="s">
        <v>47</v>
      </c>
      <c r="X136" s="4" t="s">
        <v>47</v>
      </c>
      <c r="Y136" s="88">
        <v>56280</v>
      </c>
      <c r="Z136" s="4">
        <v>4.9109999999999996</v>
      </c>
      <c r="AA136" s="4">
        <v>31.6</v>
      </c>
      <c r="AB136" s="88">
        <v>9948</v>
      </c>
    </row>
    <row r="137" spans="14:28">
      <c r="N137" s="33" t="s">
        <v>78</v>
      </c>
      <c r="O137" t="s">
        <v>83</v>
      </c>
      <c r="P137" s="18" t="s">
        <v>70</v>
      </c>
      <c r="Q137" s="30">
        <v>1</v>
      </c>
      <c r="R137" s="30">
        <v>1</v>
      </c>
      <c r="S137" s="4">
        <v>16</v>
      </c>
      <c r="T137" s="4">
        <v>113.4</v>
      </c>
      <c r="U137" s="4">
        <v>443</v>
      </c>
      <c r="V137" s="4">
        <v>3.9350000000000001</v>
      </c>
      <c r="W137" s="4" t="s">
        <v>47</v>
      </c>
      <c r="X137" s="4" t="s">
        <v>47</v>
      </c>
      <c r="Y137" s="88">
        <v>77340</v>
      </c>
      <c r="Z137" s="4">
        <v>3.9079999999999999</v>
      </c>
      <c r="AA137" s="4">
        <v>43.33</v>
      </c>
      <c r="AB137" s="88">
        <v>10850</v>
      </c>
    </row>
    <row r="138" spans="14:28">
      <c r="N138" s="33" t="s">
        <v>78</v>
      </c>
      <c r="O138" t="s">
        <v>83</v>
      </c>
      <c r="P138" s="18" t="s">
        <v>70</v>
      </c>
      <c r="Q138" s="30">
        <v>1</v>
      </c>
      <c r="R138" s="30">
        <v>1</v>
      </c>
      <c r="S138" s="4">
        <v>17</v>
      </c>
      <c r="T138" s="4">
        <v>155.4</v>
      </c>
      <c r="U138" s="4">
        <v>474</v>
      </c>
      <c r="V138" s="4">
        <v>3.9390000000000001</v>
      </c>
      <c r="W138" s="4" t="s">
        <v>47</v>
      </c>
      <c r="X138" s="4" t="s">
        <v>47</v>
      </c>
      <c r="Y138" s="88">
        <v>106200</v>
      </c>
      <c r="Z138" s="4">
        <v>3.05</v>
      </c>
      <c r="AA138" s="4">
        <v>59.4</v>
      </c>
      <c r="AB138" s="88">
        <v>11610</v>
      </c>
    </row>
    <row r="139" spans="14:28">
      <c r="N139" s="33" t="s">
        <v>78</v>
      </c>
      <c r="O139" t="s">
        <v>83</v>
      </c>
      <c r="P139" s="18" t="s">
        <v>70</v>
      </c>
      <c r="Q139" s="30">
        <v>1</v>
      </c>
      <c r="R139" s="30">
        <v>1</v>
      </c>
      <c r="S139" s="4">
        <v>18</v>
      </c>
      <c r="T139" s="4">
        <v>213</v>
      </c>
      <c r="U139" s="4">
        <v>501</v>
      </c>
      <c r="V139" s="4">
        <v>3.94</v>
      </c>
      <c r="W139" s="4" t="s">
        <v>47</v>
      </c>
      <c r="X139" s="4" t="s">
        <v>47</v>
      </c>
      <c r="Y139" s="88">
        <v>145800</v>
      </c>
      <c r="Z139" s="4">
        <v>2.3519999999999999</v>
      </c>
      <c r="AA139" s="4">
        <v>81.42</v>
      </c>
      <c r="AB139" s="88">
        <v>12280</v>
      </c>
    </row>
    <row r="140" spans="14:28">
      <c r="N140" s="33" t="s">
        <v>78</v>
      </c>
      <c r="O140" t="s">
        <v>83</v>
      </c>
      <c r="P140" s="18" t="s">
        <v>70</v>
      </c>
      <c r="Q140" s="30">
        <v>1</v>
      </c>
      <c r="R140" s="30">
        <v>1</v>
      </c>
      <c r="S140" s="4">
        <v>19</v>
      </c>
      <c r="T140" s="4">
        <v>292</v>
      </c>
      <c r="U140" s="4">
        <v>526.70000000000005</v>
      </c>
      <c r="V140" s="4">
        <v>3.94</v>
      </c>
      <c r="W140" s="4" t="s">
        <v>47</v>
      </c>
      <c r="X140" s="4" t="s">
        <v>47</v>
      </c>
      <c r="Y140" s="88">
        <v>200100</v>
      </c>
      <c r="Z140" s="4">
        <v>1.804</v>
      </c>
      <c r="AA140" s="4">
        <v>111.6</v>
      </c>
      <c r="AB140" s="88">
        <v>12900</v>
      </c>
    </row>
    <row r="141" spans="14:28">
      <c r="N141" s="33" t="s">
        <v>78</v>
      </c>
      <c r="O141" t="s">
        <v>83</v>
      </c>
      <c r="P141" s="18" t="s">
        <v>70</v>
      </c>
      <c r="Q141" s="28">
        <v>1</v>
      </c>
      <c r="R141" s="28">
        <v>1</v>
      </c>
      <c r="S141" s="4">
        <v>20</v>
      </c>
      <c r="T141" s="4">
        <v>400.2</v>
      </c>
      <c r="U141" s="4">
        <v>549.70000000000005</v>
      </c>
      <c r="V141" s="4">
        <v>3.9449999999999998</v>
      </c>
      <c r="W141" s="4" t="s">
        <v>47</v>
      </c>
      <c r="X141" s="4" t="s">
        <v>47</v>
      </c>
      <c r="Y141" s="88">
        <v>274500</v>
      </c>
      <c r="Z141" s="4">
        <v>1.3740000000000001</v>
      </c>
      <c r="AA141" s="4">
        <v>153</v>
      </c>
      <c r="AB141" s="88">
        <v>13470</v>
      </c>
    </row>
    <row r="142" spans="14:28">
      <c r="N142" s="33" t="s">
        <v>78</v>
      </c>
      <c r="O142" t="s">
        <v>83</v>
      </c>
      <c r="P142" s="18" t="s">
        <v>70</v>
      </c>
      <c r="Q142" s="30">
        <v>2</v>
      </c>
      <c r="R142" s="30">
        <v>1</v>
      </c>
      <c r="S142" s="4">
        <v>1</v>
      </c>
      <c r="T142" s="4">
        <v>1.0009999999999999</v>
      </c>
      <c r="U142" s="4">
        <v>100.4</v>
      </c>
      <c r="V142" s="4">
        <v>3.9820000000000002</v>
      </c>
      <c r="W142" s="4" t="s">
        <v>47</v>
      </c>
      <c r="X142" s="4" t="s">
        <v>47</v>
      </c>
      <c r="Y142" s="4">
        <v>148.9</v>
      </c>
      <c r="Z142" s="4">
        <v>100.3</v>
      </c>
      <c r="AA142" s="4">
        <v>0.38250000000000001</v>
      </c>
      <c r="AB142" s="88">
        <v>2460</v>
      </c>
    </row>
    <row r="143" spans="14:28">
      <c r="N143" s="33" t="s">
        <v>78</v>
      </c>
      <c r="O143" t="s">
        <v>83</v>
      </c>
      <c r="P143" s="18" t="s">
        <v>70</v>
      </c>
      <c r="Q143" s="30">
        <v>2</v>
      </c>
      <c r="R143" s="30">
        <v>1</v>
      </c>
      <c r="S143" s="4">
        <v>2</v>
      </c>
      <c r="T143" s="4">
        <v>1.3720000000000001</v>
      </c>
      <c r="U143" s="4">
        <v>100.7</v>
      </c>
      <c r="V143" s="4">
        <v>3.9830000000000001</v>
      </c>
      <c r="W143" s="4" t="s">
        <v>47</v>
      </c>
      <c r="X143" s="4" t="s">
        <v>47</v>
      </c>
      <c r="Y143" s="4">
        <v>404</v>
      </c>
      <c r="Z143" s="4">
        <v>73.44</v>
      </c>
      <c r="AA143" s="4">
        <v>0.5242</v>
      </c>
      <c r="AB143" s="88">
        <v>2468</v>
      </c>
    </row>
    <row r="144" spans="14:28">
      <c r="N144" s="33" t="s">
        <v>78</v>
      </c>
      <c r="O144" t="s">
        <v>83</v>
      </c>
      <c r="P144" s="18" t="s">
        <v>70</v>
      </c>
      <c r="Q144" s="30">
        <v>2</v>
      </c>
      <c r="R144" s="30">
        <v>1</v>
      </c>
      <c r="S144" s="4">
        <v>3</v>
      </c>
      <c r="T144" s="4">
        <v>1.88</v>
      </c>
      <c r="U144" s="4">
        <v>103.7</v>
      </c>
      <c r="V144" s="4">
        <v>3.9849999999999999</v>
      </c>
      <c r="W144" s="4" t="s">
        <v>47</v>
      </c>
      <c r="X144" s="4" t="s">
        <v>47</v>
      </c>
      <c r="Y144" s="4">
        <v>753.5</v>
      </c>
      <c r="Z144" s="4">
        <v>55.15</v>
      </c>
      <c r="AA144" s="4">
        <v>0.71840000000000004</v>
      </c>
      <c r="AB144" s="88">
        <v>2540</v>
      </c>
    </row>
    <row r="145" spans="14:28">
      <c r="N145" s="33" t="s">
        <v>78</v>
      </c>
      <c r="O145" t="s">
        <v>83</v>
      </c>
      <c r="P145" s="18" t="s">
        <v>70</v>
      </c>
      <c r="Q145" s="30">
        <v>2</v>
      </c>
      <c r="R145" s="30">
        <v>1</v>
      </c>
      <c r="S145" s="4">
        <v>4</v>
      </c>
      <c r="T145" s="4">
        <v>2.5760000000000001</v>
      </c>
      <c r="U145" s="4">
        <v>109.4</v>
      </c>
      <c r="V145" s="4">
        <v>3.9849999999999999</v>
      </c>
      <c r="W145" s="4" t="s">
        <v>47</v>
      </c>
      <c r="X145" s="4" t="s">
        <v>47</v>
      </c>
      <c r="Y145" s="88">
        <v>1232</v>
      </c>
      <c r="Z145" s="4">
        <v>42.47</v>
      </c>
      <c r="AA145" s="4">
        <v>0.98429999999999995</v>
      </c>
      <c r="AB145" s="88">
        <v>2680</v>
      </c>
    </row>
    <row r="146" spans="14:28">
      <c r="N146" s="33" t="s">
        <v>78</v>
      </c>
      <c r="O146" t="s">
        <v>83</v>
      </c>
      <c r="P146" s="18" t="s">
        <v>70</v>
      </c>
      <c r="Q146" s="30">
        <v>2</v>
      </c>
      <c r="R146" s="30">
        <v>1</v>
      </c>
      <c r="S146" s="4">
        <v>5</v>
      </c>
      <c r="T146" s="4">
        <v>3.53</v>
      </c>
      <c r="U146" s="4">
        <v>118.1</v>
      </c>
      <c r="V146" s="4">
        <v>3.9830000000000001</v>
      </c>
      <c r="W146" s="4" t="s">
        <v>47</v>
      </c>
      <c r="X146" s="4" t="s">
        <v>47</v>
      </c>
      <c r="Y146" s="88">
        <v>1888</v>
      </c>
      <c r="Z146" s="4">
        <v>33.47</v>
      </c>
      <c r="AA146" s="4">
        <v>1.349</v>
      </c>
      <c r="AB146" s="88">
        <v>2894</v>
      </c>
    </row>
    <row r="147" spans="14:28">
      <c r="N147" s="33" t="s">
        <v>78</v>
      </c>
      <c r="O147" t="s">
        <v>83</v>
      </c>
      <c r="P147" s="18" t="s">
        <v>70</v>
      </c>
      <c r="Q147" s="30">
        <v>2</v>
      </c>
      <c r="R147" s="30">
        <v>1</v>
      </c>
      <c r="S147" s="4">
        <v>6</v>
      </c>
      <c r="T147" s="4">
        <v>4.8390000000000004</v>
      </c>
      <c r="U147" s="4">
        <v>127</v>
      </c>
      <c r="V147" s="4">
        <v>3.984</v>
      </c>
      <c r="W147" s="4" t="s">
        <v>47</v>
      </c>
      <c r="X147" s="4" t="s">
        <v>47</v>
      </c>
      <c r="Y147" s="88">
        <v>2788</v>
      </c>
      <c r="Z147" s="4">
        <v>26.24</v>
      </c>
      <c r="AA147" s="4">
        <v>1.849</v>
      </c>
      <c r="AB147" s="88">
        <v>3111</v>
      </c>
    </row>
    <row r="148" spans="14:28">
      <c r="N148" s="33" t="s">
        <v>78</v>
      </c>
      <c r="O148" t="s">
        <v>83</v>
      </c>
      <c r="P148" s="18" t="s">
        <v>70</v>
      </c>
      <c r="Q148" s="30">
        <v>2</v>
      </c>
      <c r="R148" s="30">
        <v>1</v>
      </c>
      <c r="S148" s="4">
        <v>7</v>
      </c>
      <c r="T148" s="4">
        <v>6.633</v>
      </c>
      <c r="U148" s="4">
        <v>136.19999999999999</v>
      </c>
      <c r="V148" s="4">
        <v>3.9830000000000001</v>
      </c>
      <c r="W148" s="4" t="s">
        <v>47</v>
      </c>
      <c r="X148" s="4" t="s">
        <v>47</v>
      </c>
      <c r="Y148" s="88">
        <v>4021</v>
      </c>
      <c r="Z148" s="4">
        <v>20.53</v>
      </c>
      <c r="AA148" s="4">
        <v>2.5350000000000001</v>
      </c>
      <c r="AB148" s="88">
        <v>3336</v>
      </c>
    </row>
    <row r="149" spans="14:28">
      <c r="N149" s="33" t="s">
        <v>78</v>
      </c>
      <c r="O149" t="s">
        <v>83</v>
      </c>
      <c r="P149" s="18" t="s">
        <v>70</v>
      </c>
      <c r="Q149" s="30">
        <v>2</v>
      </c>
      <c r="R149" s="30">
        <v>1</v>
      </c>
      <c r="S149" s="4">
        <v>8</v>
      </c>
      <c r="T149" s="4">
        <v>9.09</v>
      </c>
      <c r="U149" s="4">
        <v>145.5</v>
      </c>
      <c r="V149" s="4">
        <v>3.9849999999999999</v>
      </c>
      <c r="W149" s="4" t="s">
        <v>47</v>
      </c>
      <c r="X149" s="4" t="s">
        <v>47</v>
      </c>
      <c r="Y149" s="88">
        <v>5711</v>
      </c>
      <c r="Z149" s="4">
        <v>16.010000000000002</v>
      </c>
      <c r="AA149" s="4">
        <v>3.4740000000000002</v>
      </c>
      <c r="AB149" s="88">
        <v>3566</v>
      </c>
    </row>
    <row r="150" spans="14:28">
      <c r="N150" s="33" t="s">
        <v>78</v>
      </c>
      <c r="O150" t="s">
        <v>83</v>
      </c>
      <c r="P150" s="18" t="s">
        <v>70</v>
      </c>
      <c r="Q150" s="30">
        <v>2</v>
      </c>
      <c r="R150" s="30">
        <v>1</v>
      </c>
      <c r="S150" s="4">
        <v>9</v>
      </c>
      <c r="T150" s="4">
        <v>12.46</v>
      </c>
      <c r="U150" s="4">
        <v>155.1</v>
      </c>
      <c r="V150" s="4">
        <v>3.9870000000000001</v>
      </c>
      <c r="W150" s="4" t="s">
        <v>47</v>
      </c>
      <c r="X150" s="4" t="s">
        <v>47</v>
      </c>
      <c r="Y150" s="88">
        <v>8028</v>
      </c>
      <c r="Z150" s="4">
        <v>12.45</v>
      </c>
      <c r="AA150" s="4">
        <v>4.7619999999999996</v>
      </c>
      <c r="AB150" s="88">
        <v>3800</v>
      </c>
    </row>
    <row r="151" spans="14:28">
      <c r="N151" s="33" t="s">
        <v>78</v>
      </c>
      <c r="O151" t="s">
        <v>83</v>
      </c>
      <c r="P151" s="18" t="s">
        <v>70</v>
      </c>
      <c r="Q151" s="30">
        <v>2</v>
      </c>
      <c r="R151" s="30">
        <v>1</v>
      </c>
      <c r="S151" s="4">
        <v>10</v>
      </c>
      <c r="T151" s="4">
        <v>17.079999999999998</v>
      </c>
      <c r="U151" s="4">
        <v>165.8</v>
      </c>
      <c r="V151" s="4">
        <v>3.988</v>
      </c>
      <c r="W151" s="4" t="s">
        <v>47</v>
      </c>
      <c r="X151" s="4" t="s">
        <v>47</v>
      </c>
      <c r="Y151" s="88">
        <v>11200</v>
      </c>
      <c r="Z151" s="4">
        <v>9.7059999999999995</v>
      </c>
      <c r="AA151" s="4">
        <v>6.5279999999999996</v>
      </c>
      <c r="AB151" s="88">
        <v>4062</v>
      </c>
    </row>
    <row r="152" spans="14:28">
      <c r="N152" s="33" t="s">
        <v>78</v>
      </c>
      <c r="O152" t="s">
        <v>83</v>
      </c>
      <c r="P152" s="18" t="s">
        <v>70</v>
      </c>
      <c r="Q152" s="30">
        <v>2</v>
      </c>
      <c r="R152" s="30">
        <v>1</v>
      </c>
      <c r="S152" s="4">
        <v>11</v>
      </c>
      <c r="T152" s="4">
        <v>23.41</v>
      </c>
      <c r="U152" s="4">
        <v>178.5</v>
      </c>
      <c r="V152" s="4">
        <v>3.9870000000000001</v>
      </c>
      <c r="W152" s="4" t="s">
        <v>47</v>
      </c>
      <c r="X152" s="4" t="s">
        <v>47</v>
      </c>
      <c r="Y152" s="88">
        <v>15560</v>
      </c>
      <c r="Z152" s="4">
        <v>7.6219999999999999</v>
      </c>
      <c r="AA152" s="4">
        <v>8.9480000000000004</v>
      </c>
      <c r="AB152" s="88">
        <v>4373</v>
      </c>
    </row>
    <row r="153" spans="14:28">
      <c r="N153" s="33" t="s">
        <v>78</v>
      </c>
      <c r="O153" t="s">
        <v>83</v>
      </c>
      <c r="P153" s="18" t="s">
        <v>70</v>
      </c>
      <c r="Q153" s="30">
        <v>2</v>
      </c>
      <c r="R153" s="30">
        <v>1</v>
      </c>
      <c r="S153" s="4">
        <v>12</v>
      </c>
      <c r="T153" s="4">
        <v>32.090000000000003</v>
      </c>
      <c r="U153" s="4">
        <v>192.8</v>
      </c>
      <c r="V153" s="4">
        <v>3.99</v>
      </c>
      <c r="W153" s="4" t="s">
        <v>47</v>
      </c>
      <c r="X153" s="4" t="s">
        <v>47</v>
      </c>
      <c r="Y153" s="88">
        <v>21520</v>
      </c>
      <c r="Z153" s="4">
        <v>6.0090000000000003</v>
      </c>
      <c r="AA153" s="4">
        <v>12.26</v>
      </c>
      <c r="AB153" s="88">
        <v>4725</v>
      </c>
    </row>
    <row r="154" spans="14:28">
      <c r="N154" s="33" t="s">
        <v>78</v>
      </c>
      <c r="O154" t="s">
        <v>83</v>
      </c>
      <c r="P154" s="18" t="s">
        <v>70</v>
      </c>
      <c r="Q154" s="30">
        <v>2</v>
      </c>
      <c r="R154" s="30">
        <v>1</v>
      </c>
      <c r="S154" s="4">
        <v>13</v>
      </c>
      <c r="T154" s="4">
        <v>43.99</v>
      </c>
      <c r="U154" s="4">
        <v>209.8</v>
      </c>
      <c r="V154" s="4">
        <v>3.99</v>
      </c>
      <c r="W154" s="4" t="s">
        <v>47</v>
      </c>
      <c r="X154" s="4" t="s">
        <v>47</v>
      </c>
      <c r="Y154" s="88">
        <v>29700</v>
      </c>
      <c r="Z154" s="4">
        <v>4.7699999999999996</v>
      </c>
      <c r="AA154" s="4">
        <v>16.809999999999999</v>
      </c>
      <c r="AB154" s="88">
        <v>5141</v>
      </c>
    </row>
    <row r="155" spans="14:28">
      <c r="N155" s="33" t="s">
        <v>78</v>
      </c>
      <c r="O155" t="s">
        <v>83</v>
      </c>
      <c r="P155" s="18" t="s">
        <v>70</v>
      </c>
      <c r="Q155" s="30">
        <v>2</v>
      </c>
      <c r="R155" s="30">
        <v>1</v>
      </c>
      <c r="S155" s="4">
        <v>14</v>
      </c>
      <c r="T155" s="4">
        <v>60.31</v>
      </c>
      <c r="U155" s="4">
        <v>230.2</v>
      </c>
      <c r="V155" s="4">
        <v>3.9889999999999999</v>
      </c>
      <c r="W155" s="4" t="s">
        <v>47</v>
      </c>
      <c r="X155" s="4" t="s">
        <v>47</v>
      </c>
      <c r="Y155" s="88">
        <v>40910</v>
      </c>
      <c r="Z155" s="4">
        <v>3.8170000000000002</v>
      </c>
      <c r="AA155" s="4">
        <v>23.05</v>
      </c>
      <c r="AB155" s="88">
        <v>5639</v>
      </c>
    </row>
    <row r="156" spans="14:28">
      <c r="N156" s="33" t="s">
        <v>78</v>
      </c>
      <c r="O156" t="s">
        <v>83</v>
      </c>
      <c r="P156" s="18" t="s">
        <v>70</v>
      </c>
      <c r="Q156" s="30">
        <v>2</v>
      </c>
      <c r="R156" s="30">
        <v>1</v>
      </c>
      <c r="S156" s="4">
        <v>15</v>
      </c>
      <c r="T156" s="4">
        <v>82.66</v>
      </c>
      <c r="U156" s="4">
        <v>255.2</v>
      </c>
      <c r="V156" s="4">
        <v>3.9910000000000001</v>
      </c>
      <c r="W156" s="4" t="s">
        <v>47</v>
      </c>
      <c r="X156" s="4" t="s">
        <v>47</v>
      </c>
      <c r="Y156" s="88">
        <v>56280</v>
      </c>
      <c r="Z156" s="4">
        <v>3.0870000000000002</v>
      </c>
      <c r="AA156" s="4">
        <v>31.59</v>
      </c>
      <c r="AB156" s="88">
        <v>6252</v>
      </c>
    </row>
    <row r="157" spans="14:28">
      <c r="N157" s="33" t="s">
        <v>78</v>
      </c>
      <c r="O157" t="s">
        <v>83</v>
      </c>
      <c r="P157" s="18" t="s">
        <v>70</v>
      </c>
      <c r="Q157" s="30">
        <v>2</v>
      </c>
      <c r="R157" s="30">
        <v>1</v>
      </c>
      <c r="S157" s="4">
        <v>16</v>
      </c>
      <c r="T157" s="4">
        <v>113.3</v>
      </c>
      <c r="U157" s="4">
        <v>285.39999999999998</v>
      </c>
      <c r="V157" s="4">
        <v>3.9940000000000002</v>
      </c>
      <c r="W157" s="4" t="s">
        <v>47</v>
      </c>
      <c r="X157" s="4" t="s">
        <v>47</v>
      </c>
      <c r="Y157" s="88">
        <v>77340</v>
      </c>
      <c r="Z157" s="4">
        <v>2.5190000000000001</v>
      </c>
      <c r="AA157" s="4">
        <v>43.3</v>
      </c>
      <c r="AB157" s="88">
        <v>6993</v>
      </c>
    </row>
    <row r="158" spans="14:28">
      <c r="N158" s="33" t="s">
        <v>78</v>
      </c>
      <c r="O158" t="s">
        <v>83</v>
      </c>
      <c r="P158" s="18" t="s">
        <v>70</v>
      </c>
      <c r="Q158" s="30">
        <v>2</v>
      </c>
      <c r="R158" s="30">
        <v>1</v>
      </c>
      <c r="S158" s="4">
        <v>17</v>
      </c>
      <c r="T158" s="4">
        <v>155.30000000000001</v>
      </c>
      <c r="U158" s="4">
        <v>322.2</v>
      </c>
      <c r="V158" s="4">
        <v>3.9929999999999999</v>
      </c>
      <c r="W158" s="4" t="s">
        <v>47</v>
      </c>
      <c r="X158" s="4" t="s">
        <v>47</v>
      </c>
      <c r="Y158" s="88">
        <v>106200</v>
      </c>
      <c r="Z158" s="4">
        <v>2.0739999999999998</v>
      </c>
      <c r="AA158" s="4">
        <v>59.36</v>
      </c>
      <c r="AB158" s="88">
        <v>7894</v>
      </c>
    </row>
    <row r="159" spans="14:28">
      <c r="N159" s="33" t="s">
        <v>78</v>
      </c>
      <c r="O159" t="s">
        <v>83</v>
      </c>
      <c r="P159" s="18" t="s">
        <v>70</v>
      </c>
      <c r="Q159" s="30">
        <v>2</v>
      </c>
      <c r="R159" s="30">
        <v>1</v>
      </c>
      <c r="S159" s="4">
        <v>18</v>
      </c>
      <c r="T159" s="4">
        <v>212.9</v>
      </c>
      <c r="U159" s="4">
        <v>364.5</v>
      </c>
      <c r="V159" s="4">
        <v>3.9929999999999999</v>
      </c>
      <c r="W159" s="4" t="s">
        <v>47</v>
      </c>
      <c r="X159" s="4" t="s">
        <v>47</v>
      </c>
      <c r="Y159" s="88">
        <v>145800</v>
      </c>
      <c r="Z159" s="4">
        <v>1.712</v>
      </c>
      <c r="AA159" s="4">
        <v>81.37</v>
      </c>
      <c r="AB159" s="88">
        <v>8932</v>
      </c>
    </row>
    <row r="160" spans="14:28">
      <c r="N160" s="33" t="s">
        <v>78</v>
      </c>
      <c r="O160" t="s">
        <v>83</v>
      </c>
      <c r="P160" s="18" t="s">
        <v>70</v>
      </c>
      <c r="Q160" s="30">
        <v>2</v>
      </c>
      <c r="R160" s="30">
        <v>1</v>
      </c>
      <c r="S160" s="4">
        <v>19</v>
      </c>
      <c r="T160" s="4">
        <v>291.89999999999998</v>
      </c>
      <c r="U160" s="4">
        <v>413.7</v>
      </c>
      <c r="V160" s="4">
        <v>3.9950000000000001</v>
      </c>
      <c r="W160" s="4" t="s">
        <v>47</v>
      </c>
      <c r="X160" s="4" t="s">
        <v>47</v>
      </c>
      <c r="Y160" s="88">
        <v>200000</v>
      </c>
      <c r="Z160" s="4">
        <v>1.417</v>
      </c>
      <c r="AA160" s="4">
        <v>111.5</v>
      </c>
      <c r="AB160" s="88">
        <v>10140</v>
      </c>
    </row>
    <row r="161" spans="14:28">
      <c r="N161" s="33" t="s">
        <v>78</v>
      </c>
      <c r="O161" t="s">
        <v>83</v>
      </c>
      <c r="P161" s="18" t="s">
        <v>70</v>
      </c>
      <c r="Q161" s="28">
        <v>2</v>
      </c>
      <c r="R161" s="28">
        <v>1</v>
      </c>
      <c r="S161" s="4">
        <v>20</v>
      </c>
      <c r="T161" s="4">
        <v>400.1</v>
      </c>
      <c r="U161" s="4">
        <v>464.8</v>
      </c>
      <c r="V161" s="4">
        <v>3.9969999999999999</v>
      </c>
      <c r="W161" s="4" t="s">
        <v>47</v>
      </c>
      <c r="X161" s="4" t="s">
        <v>47</v>
      </c>
      <c r="Y161" s="88">
        <v>274400</v>
      </c>
      <c r="Z161" s="4">
        <v>1.1619999999999999</v>
      </c>
      <c r="AA161" s="4">
        <v>152.9</v>
      </c>
      <c r="AB161" s="88">
        <v>11390</v>
      </c>
    </row>
    <row r="162" spans="14:28">
      <c r="N162" s="33" t="s">
        <v>78</v>
      </c>
      <c r="O162" t="s">
        <v>83</v>
      </c>
      <c r="P162" s="18" t="s">
        <v>70</v>
      </c>
      <c r="Q162" s="18">
        <v>3</v>
      </c>
      <c r="R162" s="18">
        <v>1</v>
      </c>
      <c r="S162" s="4">
        <v>1</v>
      </c>
      <c r="T162" s="4">
        <v>1.002</v>
      </c>
      <c r="U162" s="4">
        <v>91.83</v>
      </c>
      <c r="V162" s="4">
        <v>3.99</v>
      </c>
      <c r="W162" s="4" t="s">
        <v>47</v>
      </c>
      <c r="X162" s="4" t="s">
        <v>47</v>
      </c>
      <c r="Y162" s="4">
        <v>149</v>
      </c>
      <c r="Z162" s="4">
        <v>91.66</v>
      </c>
      <c r="AA162" s="4">
        <v>0.38290000000000002</v>
      </c>
      <c r="AB162" s="88">
        <v>2250</v>
      </c>
    </row>
    <row r="163" spans="14:28">
      <c r="N163" s="33" t="s">
        <v>78</v>
      </c>
      <c r="O163" t="s">
        <v>83</v>
      </c>
      <c r="P163" s="18" t="s">
        <v>70</v>
      </c>
      <c r="Q163" s="18">
        <v>3</v>
      </c>
      <c r="R163" s="18">
        <v>1</v>
      </c>
      <c r="S163" s="4">
        <v>2</v>
      </c>
      <c r="T163" s="4">
        <v>1.3720000000000001</v>
      </c>
      <c r="U163" s="4">
        <v>92.04</v>
      </c>
      <c r="V163" s="4">
        <v>3.99</v>
      </c>
      <c r="W163" s="4" t="s">
        <v>47</v>
      </c>
      <c r="X163" s="4" t="s">
        <v>47</v>
      </c>
      <c r="Y163" s="4">
        <v>404.1</v>
      </c>
      <c r="Z163" s="4">
        <v>67.099999999999994</v>
      </c>
      <c r="AA163" s="4">
        <v>0.52410000000000001</v>
      </c>
      <c r="AB163" s="88">
        <v>2255</v>
      </c>
    </row>
    <row r="164" spans="14:28">
      <c r="N164" s="33" t="s">
        <v>78</v>
      </c>
      <c r="O164" t="s">
        <v>83</v>
      </c>
      <c r="P164" s="18" t="s">
        <v>70</v>
      </c>
      <c r="Q164" s="18">
        <v>3</v>
      </c>
      <c r="R164" s="18">
        <v>1</v>
      </c>
      <c r="S164" s="4">
        <v>3</v>
      </c>
      <c r="T164" s="4">
        <v>1.88</v>
      </c>
      <c r="U164" s="4">
        <v>95.39</v>
      </c>
      <c r="V164" s="4">
        <v>3.9870000000000001</v>
      </c>
      <c r="W164" s="4" t="s">
        <v>47</v>
      </c>
      <c r="X164" s="4" t="s">
        <v>47</v>
      </c>
      <c r="Y164" s="4">
        <v>753.6</v>
      </c>
      <c r="Z164" s="4">
        <v>50.75</v>
      </c>
      <c r="AA164" s="4">
        <v>0.71830000000000005</v>
      </c>
      <c r="AB164" s="88">
        <v>2337</v>
      </c>
    </row>
    <row r="165" spans="14:28">
      <c r="N165" s="33" t="s">
        <v>78</v>
      </c>
      <c r="O165" t="s">
        <v>83</v>
      </c>
      <c r="P165" s="18" t="s">
        <v>70</v>
      </c>
      <c r="Q165" s="18">
        <v>3</v>
      </c>
      <c r="R165" s="18">
        <v>1</v>
      </c>
      <c r="S165" s="4">
        <v>4</v>
      </c>
      <c r="T165" s="4">
        <v>2.5750000000000002</v>
      </c>
      <c r="U165" s="4">
        <v>101.8</v>
      </c>
      <c r="V165" s="4">
        <v>3.988</v>
      </c>
      <c r="W165" s="4" t="s">
        <v>47</v>
      </c>
      <c r="X165" s="4" t="s">
        <v>47</v>
      </c>
      <c r="Y165" s="88">
        <v>1232</v>
      </c>
      <c r="Z165" s="4">
        <v>39.53</v>
      </c>
      <c r="AA165" s="4">
        <v>0.98419999999999996</v>
      </c>
      <c r="AB165" s="88">
        <v>2494</v>
      </c>
    </row>
    <row r="166" spans="14:28">
      <c r="N166" s="33" t="s">
        <v>78</v>
      </c>
      <c r="O166" t="s">
        <v>83</v>
      </c>
      <c r="P166" s="18" t="s">
        <v>70</v>
      </c>
      <c r="Q166" s="18">
        <v>3</v>
      </c>
      <c r="R166" s="18">
        <v>1</v>
      </c>
      <c r="S166" s="4">
        <v>5</v>
      </c>
      <c r="T166" s="4">
        <v>3.5310000000000001</v>
      </c>
      <c r="U166" s="4">
        <v>109.8</v>
      </c>
      <c r="V166" s="4">
        <v>3.988</v>
      </c>
      <c r="W166" s="4" t="s">
        <v>47</v>
      </c>
      <c r="X166" s="4" t="s">
        <v>47</v>
      </c>
      <c r="Y166" s="88">
        <v>1889</v>
      </c>
      <c r="Z166" s="4">
        <v>31.09</v>
      </c>
      <c r="AA166" s="4">
        <v>1.349</v>
      </c>
      <c r="AB166" s="88">
        <v>2689</v>
      </c>
    </row>
    <row r="167" spans="14:28">
      <c r="N167" s="33" t="s">
        <v>78</v>
      </c>
      <c r="O167" t="s">
        <v>83</v>
      </c>
      <c r="P167" s="18" t="s">
        <v>70</v>
      </c>
      <c r="Q167" s="18">
        <v>3</v>
      </c>
      <c r="R167" s="18">
        <v>1</v>
      </c>
      <c r="S167" s="4">
        <v>6</v>
      </c>
      <c r="T167" s="4">
        <v>4.8390000000000004</v>
      </c>
      <c r="U167" s="4">
        <v>117.8</v>
      </c>
      <c r="V167" s="4">
        <v>3.9870000000000001</v>
      </c>
      <c r="W167" s="4" t="s">
        <v>47</v>
      </c>
      <c r="X167" s="4" t="s">
        <v>47</v>
      </c>
      <c r="Y167" s="88">
        <v>2788</v>
      </c>
      <c r="Z167" s="4">
        <v>24.35</v>
      </c>
      <c r="AA167" s="4">
        <v>1.849</v>
      </c>
      <c r="AB167" s="88">
        <v>2887</v>
      </c>
    </row>
    <row r="168" spans="14:28">
      <c r="N168" s="33" t="s">
        <v>78</v>
      </c>
      <c r="O168" t="s">
        <v>83</v>
      </c>
      <c r="P168" s="18" t="s">
        <v>70</v>
      </c>
      <c r="Q168" s="18">
        <v>3</v>
      </c>
      <c r="R168" s="18">
        <v>1</v>
      </c>
      <c r="S168" s="4">
        <v>7</v>
      </c>
      <c r="T168" s="4">
        <v>6.6319999999999997</v>
      </c>
      <c r="U168" s="4">
        <v>125.7</v>
      </c>
      <c r="V168" s="4">
        <v>3.9870000000000001</v>
      </c>
      <c r="W168" s="4" t="s">
        <v>47</v>
      </c>
      <c r="X168" s="4" t="s">
        <v>47</v>
      </c>
      <c r="Y168" s="88">
        <v>4021</v>
      </c>
      <c r="Z168" s="4">
        <v>18.95</v>
      </c>
      <c r="AA168" s="4">
        <v>2.5350000000000001</v>
      </c>
      <c r="AB168" s="88">
        <v>3079</v>
      </c>
    </row>
    <row r="169" spans="14:28">
      <c r="N169" s="33" t="s">
        <v>78</v>
      </c>
      <c r="O169" t="s">
        <v>83</v>
      </c>
      <c r="P169" s="18" t="s">
        <v>70</v>
      </c>
      <c r="Q169" s="18">
        <v>3</v>
      </c>
      <c r="R169" s="18">
        <v>1</v>
      </c>
      <c r="S169" s="4">
        <v>8</v>
      </c>
      <c r="T169" s="4">
        <v>9.0920000000000005</v>
      </c>
      <c r="U169" s="4">
        <v>133.69999999999999</v>
      </c>
      <c r="V169" s="4">
        <v>3.9860000000000002</v>
      </c>
      <c r="W169" s="4" t="s">
        <v>47</v>
      </c>
      <c r="X169" s="4" t="s">
        <v>47</v>
      </c>
      <c r="Y169" s="88">
        <v>5711</v>
      </c>
      <c r="Z169" s="4">
        <v>14.71</v>
      </c>
      <c r="AA169" s="4">
        <v>3.4750000000000001</v>
      </c>
      <c r="AB169" s="88">
        <v>3277</v>
      </c>
    </row>
    <row r="170" spans="14:28">
      <c r="N170" s="33" t="s">
        <v>78</v>
      </c>
      <c r="O170" t="s">
        <v>83</v>
      </c>
      <c r="P170" s="18" t="s">
        <v>70</v>
      </c>
      <c r="Q170" s="18">
        <v>3</v>
      </c>
      <c r="R170" s="18">
        <v>1</v>
      </c>
      <c r="S170" s="4">
        <v>9</v>
      </c>
      <c r="T170" s="4">
        <v>12.46</v>
      </c>
      <c r="U170" s="4">
        <v>141.80000000000001</v>
      </c>
      <c r="V170" s="4">
        <v>3.988</v>
      </c>
      <c r="W170" s="4" t="s">
        <v>47</v>
      </c>
      <c r="X170" s="4" t="s">
        <v>47</v>
      </c>
      <c r="Y170" s="88">
        <v>8028</v>
      </c>
      <c r="Z170" s="4">
        <v>11.38</v>
      </c>
      <c r="AA170" s="4">
        <v>4.7629999999999999</v>
      </c>
      <c r="AB170" s="88">
        <v>3475</v>
      </c>
    </row>
    <row r="171" spans="14:28">
      <c r="N171" s="33" t="s">
        <v>78</v>
      </c>
      <c r="O171" t="s">
        <v>83</v>
      </c>
      <c r="P171" s="18" t="s">
        <v>70</v>
      </c>
      <c r="Q171" s="18">
        <v>3</v>
      </c>
      <c r="R171" s="18">
        <v>1</v>
      </c>
      <c r="S171" s="4">
        <v>10</v>
      </c>
      <c r="T171" s="4">
        <v>17.079999999999998</v>
      </c>
      <c r="U171" s="4">
        <v>151</v>
      </c>
      <c r="V171" s="4">
        <v>3.9910000000000001</v>
      </c>
      <c r="W171" s="4" t="s">
        <v>47</v>
      </c>
      <c r="X171" s="4" t="s">
        <v>47</v>
      </c>
      <c r="Y171" s="88">
        <v>11200</v>
      </c>
      <c r="Z171" s="4">
        <v>8.843</v>
      </c>
      <c r="AA171" s="4">
        <v>6.5279999999999996</v>
      </c>
      <c r="AB171" s="88">
        <v>3701</v>
      </c>
    </row>
    <row r="172" spans="14:28">
      <c r="N172" s="33" t="s">
        <v>78</v>
      </c>
      <c r="O172" t="s">
        <v>83</v>
      </c>
      <c r="P172" s="18" t="s">
        <v>70</v>
      </c>
      <c r="Q172" s="18">
        <v>3</v>
      </c>
      <c r="R172" s="18">
        <v>1</v>
      </c>
      <c r="S172" s="4">
        <v>11</v>
      </c>
      <c r="T172" s="4">
        <v>23.41</v>
      </c>
      <c r="U172" s="4">
        <v>161.69999999999999</v>
      </c>
      <c r="V172" s="4">
        <v>3.99</v>
      </c>
      <c r="W172" s="4" t="s">
        <v>47</v>
      </c>
      <c r="X172" s="4" t="s">
        <v>47</v>
      </c>
      <c r="Y172" s="88">
        <v>15560</v>
      </c>
      <c r="Z172" s="4">
        <v>6.9080000000000004</v>
      </c>
      <c r="AA172" s="4">
        <v>8.9480000000000004</v>
      </c>
      <c r="AB172" s="88">
        <v>3963</v>
      </c>
    </row>
    <row r="173" spans="14:28">
      <c r="N173" s="33" t="s">
        <v>78</v>
      </c>
      <c r="O173" t="s">
        <v>83</v>
      </c>
      <c r="P173" s="18" t="s">
        <v>70</v>
      </c>
      <c r="Q173" s="18">
        <v>3</v>
      </c>
      <c r="R173" s="18">
        <v>1</v>
      </c>
      <c r="S173" s="4">
        <v>12</v>
      </c>
      <c r="T173" s="4">
        <v>32.1</v>
      </c>
      <c r="U173" s="4">
        <v>174.3</v>
      </c>
      <c r="V173" s="4">
        <v>3.988</v>
      </c>
      <c r="W173" s="4" t="s">
        <v>47</v>
      </c>
      <c r="X173" s="4" t="s">
        <v>47</v>
      </c>
      <c r="Y173" s="88">
        <v>21520</v>
      </c>
      <c r="Z173" s="4">
        <v>5.431</v>
      </c>
      <c r="AA173" s="4">
        <v>12.27</v>
      </c>
      <c r="AB173" s="88">
        <v>4271</v>
      </c>
    </row>
    <row r="174" spans="14:28">
      <c r="N174" s="33" t="s">
        <v>78</v>
      </c>
      <c r="O174" t="s">
        <v>83</v>
      </c>
      <c r="P174" s="18" t="s">
        <v>70</v>
      </c>
      <c r="Q174" s="18">
        <v>3</v>
      </c>
      <c r="R174" s="18">
        <v>1</v>
      </c>
      <c r="S174" s="4">
        <v>13</v>
      </c>
      <c r="T174" s="4">
        <v>43.99</v>
      </c>
      <c r="U174" s="4">
        <v>188.7</v>
      </c>
      <c r="V174" s="4">
        <v>3.99</v>
      </c>
      <c r="W174" s="4" t="s">
        <v>47</v>
      </c>
      <c r="X174" s="4" t="s">
        <v>47</v>
      </c>
      <c r="Y174" s="88">
        <v>29700</v>
      </c>
      <c r="Z174" s="4">
        <v>4.2910000000000004</v>
      </c>
      <c r="AA174" s="4">
        <v>16.809999999999999</v>
      </c>
      <c r="AB174" s="88">
        <v>4624</v>
      </c>
    </row>
    <row r="175" spans="14:28">
      <c r="N175" s="33" t="s">
        <v>78</v>
      </c>
      <c r="O175" t="s">
        <v>83</v>
      </c>
      <c r="P175" s="18" t="s">
        <v>70</v>
      </c>
      <c r="Q175" s="18">
        <v>3</v>
      </c>
      <c r="R175" s="18">
        <v>1</v>
      </c>
      <c r="S175" s="4">
        <v>14</v>
      </c>
      <c r="T175" s="4">
        <v>60.3</v>
      </c>
      <c r="U175" s="4">
        <v>206.7</v>
      </c>
      <c r="V175" s="4">
        <v>3.9889999999999999</v>
      </c>
      <c r="W175" s="4" t="s">
        <v>47</v>
      </c>
      <c r="X175" s="4" t="s">
        <v>47</v>
      </c>
      <c r="Y175" s="88">
        <v>40910</v>
      </c>
      <c r="Z175" s="4">
        <v>3.4279999999999999</v>
      </c>
      <c r="AA175" s="4">
        <v>23.05</v>
      </c>
      <c r="AB175" s="88">
        <v>5064</v>
      </c>
    </row>
    <row r="176" spans="14:28">
      <c r="N176" s="33" t="s">
        <v>78</v>
      </c>
      <c r="O176" t="s">
        <v>83</v>
      </c>
      <c r="P176" s="18" t="s">
        <v>70</v>
      </c>
      <c r="Q176" s="18">
        <v>3</v>
      </c>
      <c r="R176" s="18">
        <v>1</v>
      </c>
      <c r="S176" s="4">
        <v>15</v>
      </c>
      <c r="T176" s="4">
        <v>82.66</v>
      </c>
      <c r="U176" s="4">
        <v>228.1</v>
      </c>
      <c r="V176" s="4">
        <v>3.99</v>
      </c>
      <c r="W176" s="4" t="s">
        <v>47</v>
      </c>
      <c r="X176" s="4" t="s">
        <v>47</v>
      </c>
      <c r="Y176" s="88">
        <v>56280</v>
      </c>
      <c r="Z176" s="4">
        <v>2.76</v>
      </c>
      <c r="AA176" s="4">
        <v>31.59</v>
      </c>
      <c r="AB176" s="88">
        <v>5590</v>
      </c>
    </row>
    <row r="177" spans="4:28">
      <c r="N177" s="33" t="s">
        <v>78</v>
      </c>
      <c r="O177" t="s">
        <v>83</v>
      </c>
      <c r="P177" s="18" t="s">
        <v>70</v>
      </c>
      <c r="Q177" s="18">
        <v>3</v>
      </c>
      <c r="R177" s="18">
        <v>1</v>
      </c>
      <c r="S177" s="4">
        <v>16</v>
      </c>
      <c r="T177" s="4">
        <v>113.3</v>
      </c>
      <c r="U177" s="4">
        <v>254.2</v>
      </c>
      <c r="V177" s="4">
        <v>3.9889999999999999</v>
      </c>
      <c r="W177" s="4" t="s">
        <v>47</v>
      </c>
      <c r="X177" s="4" t="s">
        <v>47</v>
      </c>
      <c r="Y177" s="88">
        <v>77350</v>
      </c>
      <c r="Z177" s="4">
        <v>2.2440000000000002</v>
      </c>
      <c r="AA177" s="4">
        <v>43.3</v>
      </c>
      <c r="AB177" s="88">
        <v>6229</v>
      </c>
    </row>
    <row r="178" spans="4:28">
      <c r="D178" s="2"/>
      <c r="N178" s="33" t="s">
        <v>78</v>
      </c>
      <c r="O178" t="s">
        <v>83</v>
      </c>
      <c r="P178" s="18" t="s">
        <v>70</v>
      </c>
      <c r="Q178" s="18">
        <v>3</v>
      </c>
      <c r="R178" s="18">
        <v>1</v>
      </c>
      <c r="S178" s="4">
        <v>17</v>
      </c>
      <c r="T178" s="4">
        <v>155.30000000000001</v>
      </c>
      <c r="U178" s="4">
        <v>286.10000000000002</v>
      </c>
      <c r="V178" s="4">
        <v>3.992</v>
      </c>
      <c r="W178" s="4" t="s">
        <v>47</v>
      </c>
      <c r="X178" s="4" t="s">
        <v>47</v>
      </c>
      <c r="Y178" s="88">
        <v>106200</v>
      </c>
      <c r="Z178" s="4">
        <v>1.8420000000000001</v>
      </c>
      <c r="AA178" s="4">
        <v>59.36</v>
      </c>
      <c r="AB178" s="88">
        <v>7010</v>
      </c>
    </row>
    <row r="179" spans="4:28">
      <c r="N179" s="33" t="s">
        <v>78</v>
      </c>
      <c r="O179" t="s">
        <v>83</v>
      </c>
      <c r="P179" s="18" t="s">
        <v>70</v>
      </c>
      <c r="Q179" s="18">
        <v>3</v>
      </c>
      <c r="R179" s="18">
        <v>1</v>
      </c>
      <c r="S179" s="4">
        <v>18</v>
      </c>
      <c r="T179" s="4">
        <v>212.9</v>
      </c>
      <c r="U179" s="4">
        <v>324.89999999999998</v>
      </c>
      <c r="V179" s="4">
        <v>3.9929999999999999</v>
      </c>
      <c r="W179" s="4" t="s">
        <v>47</v>
      </c>
      <c r="X179" s="4" t="s">
        <v>47</v>
      </c>
      <c r="Y179" s="88">
        <v>145800</v>
      </c>
      <c r="Z179" s="4">
        <v>1.526</v>
      </c>
      <c r="AA179" s="4">
        <v>81.37</v>
      </c>
      <c r="AB179" s="88">
        <v>7960</v>
      </c>
    </row>
    <row r="180" spans="4:28">
      <c r="N180" s="33" t="s">
        <v>78</v>
      </c>
      <c r="O180" t="s">
        <v>83</v>
      </c>
      <c r="P180" s="18" t="s">
        <v>70</v>
      </c>
      <c r="Q180" s="18">
        <v>3</v>
      </c>
      <c r="R180" s="18">
        <v>1</v>
      </c>
      <c r="S180" s="4">
        <v>19</v>
      </c>
      <c r="T180" s="4">
        <v>291.8</v>
      </c>
      <c r="U180" s="4">
        <v>370.7</v>
      </c>
      <c r="V180" s="4">
        <v>3.9929999999999999</v>
      </c>
      <c r="W180" s="4" t="s">
        <v>47</v>
      </c>
      <c r="X180" s="4" t="s">
        <v>47</v>
      </c>
      <c r="Y180" s="88">
        <v>200000</v>
      </c>
      <c r="Z180" s="4">
        <v>1.27</v>
      </c>
      <c r="AA180" s="4">
        <v>111.5</v>
      </c>
      <c r="AB180" s="88">
        <v>9082</v>
      </c>
    </row>
    <row r="181" spans="4:28">
      <c r="N181" s="33" t="s">
        <v>78</v>
      </c>
      <c r="O181" t="s">
        <v>83</v>
      </c>
      <c r="P181" s="18" t="s">
        <v>70</v>
      </c>
      <c r="Q181" s="19">
        <v>3</v>
      </c>
      <c r="R181" s="19">
        <v>1</v>
      </c>
      <c r="S181" s="4">
        <v>20</v>
      </c>
      <c r="T181" s="4">
        <v>400</v>
      </c>
      <c r="U181" s="4">
        <v>423.2</v>
      </c>
      <c r="V181" s="4">
        <v>3.9950000000000001</v>
      </c>
      <c r="W181" s="4" t="s">
        <v>47</v>
      </c>
      <c r="X181" s="4" t="s">
        <v>47</v>
      </c>
      <c r="Y181" s="88">
        <v>274400</v>
      </c>
      <c r="Z181" s="4">
        <v>1.0580000000000001</v>
      </c>
      <c r="AA181" s="4">
        <v>152.9</v>
      </c>
      <c r="AB181" s="88">
        <v>10370</v>
      </c>
    </row>
    <row r="182" spans="4:28">
      <c r="N182" s="33" t="s">
        <v>78</v>
      </c>
      <c r="O182" t="s">
        <v>83</v>
      </c>
      <c r="P182" s="18" t="s">
        <v>70</v>
      </c>
      <c r="Q182" s="30">
        <v>1</v>
      </c>
      <c r="R182" s="30">
        <v>2</v>
      </c>
      <c r="S182" s="4">
        <v>1</v>
      </c>
      <c r="T182" s="4">
        <v>3.1329999999999997E-2</v>
      </c>
      <c r="U182" s="4">
        <v>1.387</v>
      </c>
      <c r="V182" s="4">
        <v>3.94</v>
      </c>
      <c r="W182" s="4">
        <v>228.4</v>
      </c>
      <c r="X182" s="4">
        <v>158.6</v>
      </c>
      <c r="Y182" s="4">
        <v>0.49869999999999998</v>
      </c>
      <c r="Z182" s="4" t="s">
        <v>47</v>
      </c>
      <c r="AA182" s="4" t="s">
        <v>47</v>
      </c>
      <c r="AB182" s="4">
        <v>33.979999999999997</v>
      </c>
    </row>
    <row r="183" spans="4:28">
      <c r="N183" s="33" t="s">
        <v>78</v>
      </c>
      <c r="O183" t="s">
        <v>83</v>
      </c>
      <c r="P183" s="18" t="s">
        <v>70</v>
      </c>
      <c r="Q183" s="30">
        <v>1</v>
      </c>
      <c r="R183" s="30">
        <v>2</v>
      </c>
      <c r="S183" s="4">
        <v>2</v>
      </c>
      <c r="T183" s="4">
        <v>4.2369999999999998E-2</v>
      </c>
      <c r="U183" s="4">
        <v>3.6309999999999998</v>
      </c>
      <c r="V183" s="4">
        <v>3.9460000000000002</v>
      </c>
      <c r="W183" s="4">
        <v>209.1</v>
      </c>
      <c r="X183" s="4">
        <v>496.2</v>
      </c>
      <c r="Y183" s="4">
        <v>0.67430000000000001</v>
      </c>
      <c r="Z183" s="4" t="s">
        <v>47</v>
      </c>
      <c r="AA183" s="4" t="s">
        <v>47</v>
      </c>
      <c r="AB183" s="4">
        <v>88.97</v>
      </c>
    </row>
    <row r="184" spans="4:28">
      <c r="N184" s="33" t="s">
        <v>78</v>
      </c>
      <c r="O184" t="s">
        <v>83</v>
      </c>
      <c r="P184" s="18" t="s">
        <v>70</v>
      </c>
      <c r="Q184" s="30">
        <v>1</v>
      </c>
      <c r="R184" s="30">
        <v>2</v>
      </c>
      <c r="S184" s="4">
        <v>3</v>
      </c>
      <c r="T184" s="4">
        <v>5.7860000000000002E-2</v>
      </c>
      <c r="U184" s="4">
        <v>5.8090000000000002</v>
      </c>
      <c r="V184" s="4">
        <v>3.9489999999999998</v>
      </c>
      <c r="W184" s="4">
        <v>208.7</v>
      </c>
      <c r="X184" s="4">
        <v>595.20000000000005</v>
      </c>
      <c r="Y184" s="4">
        <v>0.92090000000000005</v>
      </c>
      <c r="Z184" s="4" t="s">
        <v>47</v>
      </c>
      <c r="AA184" s="4" t="s">
        <v>47</v>
      </c>
      <c r="AB184" s="4">
        <v>142.30000000000001</v>
      </c>
    </row>
    <row r="185" spans="4:28">
      <c r="N185" s="33" t="s">
        <v>78</v>
      </c>
      <c r="O185" t="s">
        <v>83</v>
      </c>
      <c r="P185" s="18" t="s">
        <v>70</v>
      </c>
      <c r="Q185" s="30">
        <v>1</v>
      </c>
      <c r="R185" s="30">
        <v>2</v>
      </c>
      <c r="S185" s="4">
        <v>4</v>
      </c>
      <c r="T185" s="4">
        <v>7.9320000000000002E-2</v>
      </c>
      <c r="U185" s="4">
        <v>8.4009999999999998</v>
      </c>
      <c r="V185" s="4">
        <v>3.9510000000000001</v>
      </c>
      <c r="W185" s="4">
        <v>209.9</v>
      </c>
      <c r="X185" s="4">
        <v>631.5</v>
      </c>
      <c r="Y185" s="4">
        <v>1.262</v>
      </c>
      <c r="Z185" s="4" t="s">
        <v>47</v>
      </c>
      <c r="AA185" s="4" t="s">
        <v>47</v>
      </c>
      <c r="AB185" s="4">
        <v>205.8</v>
      </c>
    </row>
    <row r="186" spans="4:28">
      <c r="N186" s="33" t="s">
        <v>78</v>
      </c>
      <c r="O186" t="s">
        <v>83</v>
      </c>
      <c r="P186" s="18" t="s">
        <v>70</v>
      </c>
      <c r="Q186" s="30">
        <v>1</v>
      </c>
      <c r="R186" s="30">
        <v>2</v>
      </c>
      <c r="S186" s="4">
        <v>5</v>
      </c>
      <c r="T186" s="4">
        <v>0.1087</v>
      </c>
      <c r="U186" s="4">
        <v>11.77</v>
      </c>
      <c r="V186" s="4">
        <v>3.9529999999999998</v>
      </c>
      <c r="W186" s="4">
        <v>211.2</v>
      </c>
      <c r="X186" s="4">
        <v>646.29999999999995</v>
      </c>
      <c r="Y186" s="4">
        <v>1.7310000000000001</v>
      </c>
      <c r="Z186" s="4" t="s">
        <v>47</v>
      </c>
      <c r="AA186" s="4" t="s">
        <v>47</v>
      </c>
      <c r="AB186" s="4">
        <v>288.3</v>
      </c>
    </row>
    <row r="187" spans="4:28">
      <c r="N187" s="33" t="s">
        <v>78</v>
      </c>
      <c r="O187" t="s">
        <v>83</v>
      </c>
      <c r="P187" s="18" t="s">
        <v>70</v>
      </c>
      <c r="Q187" s="30">
        <v>1</v>
      </c>
      <c r="R187" s="30">
        <v>2</v>
      </c>
      <c r="S187" s="4">
        <v>6</v>
      </c>
      <c r="T187" s="4">
        <v>0.14910000000000001</v>
      </c>
      <c r="U187" s="4">
        <v>16.2</v>
      </c>
      <c r="V187" s="4">
        <v>3.9550000000000001</v>
      </c>
      <c r="W187" s="4">
        <v>212.1</v>
      </c>
      <c r="X187" s="4">
        <v>649.20000000000005</v>
      </c>
      <c r="Y187" s="4">
        <v>2.3719999999999999</v>
      </c>
      <c r="Z187" s="4" t="s">
        <v>47</v>
      </c>
      <c r="AA187" s="4" t="s">
        <v>47</v>
      </c>
      <c r="AB187" s="4">
        <v>397</v>
      </c>
    </row>
    <row r="188" spans="4:28">
      <c r="N188" s="33" t="s">
        <v>78</v>
      </c>
      <c r="O188" t="s">
        <v>83</v>
      </c>
      <c r="P188" s="18" t="s">
        <v>70</v>
      </c>
      <c r="Q188" s="30">
        <v>1</v>
      </c>
      <c r="R188" s="30">
        <v>2</v>
      </c>
      <c r="S188" s="4">
        <v>7</v>
      </c>
      <c r="T188" s="4">
        <v>0.20430000000000001</v>
      </c>
      <c r="U188" s="4">
        <v>21.99</v>
      </c>
      <c r="V188" s="4">
        <v>3.9590000000000001</v>
      </c>
      <c r="W188" s="4">
        <v>212.4</v>
      </c>
      <c r="X188" s="4">
        <v>641.79999999999995</v>
      </c>
      <c r="Y188" s="4">
        <v>3.2519999999999998</v>
      </c>
      <c r="Z188" s="4" t="s">
        <v>47</v>
      </c>
      <c r="AA188" s="4" t="s">
        <v>47</v>
      </c>
      <c r="AB188" s="4">
        <v>538.70000000000005</v>
      </c>
    </row>
    <row r="189" spans="4:28">
      <c r="N189" s="33" t="s">
        <v>78</v>
      </c>
      <c r="O189" t="s">
        <v>83</v>
      </c>
      <c r="P189" s="18" t="s">
        <v>70</v>
      </c>
      <c r="Q189" s="30">
        <v>1</v>
      </c>
      <c r="R189" s="30">
        <v>2</v>
      </c>
      <c r="S189" s="4">
        <v>8</v>
      </c>
      <c r="T189" s="4">
        <v>0.28010000000000002</v>
      </c>
      <c r="U189" s="4">
        <v>29.33</v>
      </c>
      <c r="V189" s="4">
        <v>3.9569999999999999</v>
      </c>
      <c r="W189" s="4">
        <v>211.6</v>
      </c>
      <c r="X189" s="4">
        <v>623.1</v>
      </c>
      <c r="Y189" s="4">
        <v>4.4580000000000002</v>
      </c>
      <c r="Z189" s="4" t="s">
        <v>47</v>
      </c>
      <c r="AA189" s="4" t="s">
        <v>47</v>
      </c>
      <c r="AB189" s="4">
        <v>718.7</v>
      </c>
    </row>
    <row r="190" spans="4:28">
      <c r="N190" s="33" t="s">
        <v>78</v>
      </c>
      <c r="O190" t="s">
        <v>83</v>
      </c>
      <c r="P190" s="18" t="s">
        <v>70</v>
      </c>
      <c r="Q190" s="30">
        <v>1</v>
      </c>
      <c r="R190" s="30">
        <v>2</v>
      </c>
      <c r="S190" s="4">
        <v>9</v>
      </c>
      <c r="T190" s="4">
        <v>0.38390000000000002</v>
      </c>
      <c r="U190" s="4">
        <v>38.33</v>
      </c>
      <c r="V190" s="4">
        <v>3.956</v>
      </c>
      <c r="W190" s="4">
        <v>209</v>
      </c>
      <c r="X190" s="4">
        <v>591.5</v>
      </c>
      <c r="Y190" s="4">
        <v>6.1109999999999998</v>
      </c>
      <c r="Z190" s="4" t="s">
        <v>47</v>
      </c>
      <c r="AA190" s="4" t="s">
        <v>47</v>
      </c>
      <c r="AB190" s="4">
        <v>939.2</v>
      </c>
    </row>
    <row r="191" spans="4:28">
      <c r="N191" s="33" t="s">
        <v>78</v>
      </c>
      <c r="O191" t="s">
        <v>83</v>
      </c>
      <c r="P191" s="18" t="s">
        <v>70</v>
      </c>
      <c r="Q191" s="30">
        <v>1</v>
      </c>
      <c r="R191" s="30">
        <v>2</v>
      </c>
      <c r="S191" s="4">
        <v>10</v>
      </c>
      <c r="T191" s="4">
        <v>0.52629999999999999</v>
      </c>
      <c r="U191" s="4">
        <v>48.81</v>
      </c>
      <c r="V191" s="4">
        <v>3.9580000000000002</v>
      </c>
      <c r="W191" s="4">
        <v>203.7</v>
      </c>
      <c r="X191" s="4">
        <v>546</v>
      </c>
      <c r="Y191" s="4">
        <v>8.3759999999999994</v>
      </c>
      <c r="Z191" s="4" t="s">
        <v>47</v>
      </c>
      <c r="AA191" s="4" t="s">
        <v>47</v>
      </c>
      <c r="AB191" s="88">
        <v>1196</v>
      </c>
    </row>
    <row r="192" spans="4:28">
      <c r="N192" s="33" t="s">
        <v>78</v>
      </c>
      <c r="O192" t="s">
        <v>83</v>
      </c>
      <c r="P192" s="18" t="s">
        <v>70</v>
      </c>
      <c r="Q192" s="30">
        <v>1</v>
      </c>
      <c r="R192" s="30">
        <v>2</v>
      </c>
      <c r="S192" s="4">
        <v>11</v>
      </c>
      <c r="T192" s="4">
        <v>0.72140000000000004</v>
      </c>
      <c r="U192" s="4">
        <v>60.09</v>
      </c>
      <c r="V192" s="4">
        <v>3.96</v>
      </c>
      <c r="W192" s="4">
        <v>195.1</v>
      </c>
      <c r="X192" s="4">
        <v>485.7</v>
      </c>
      <c r="Y192" s="4">
        <v>11.48</v>
      </c>
      <c r="Z192" s="4" t="s">
        <v>47</v>
      </c>
      <c r="AA192" s="4" t="s">
        <v>47</v>
      </c>
      <c r="AB192" s="88">
        <v>1472</v>
      </c>
    </row>
    <row r="193" spans="14:28">
      <c r="N193" s="33" t="s">
        <v>78</v>
      </c>
      <c r="O193" t="s">
        <v>83</v>
      </c>
      <c r="P193" s="18" t="s">
        <v>70</v>
      </c>
      <c r="Q193" s="30">
        <v>1</v>
      </c>
      <c r="R193" s="30">
        <v>2</v>
      </c>
      <c r="S193" s="4">
        <v>12</v>
      </c>
      <c r="T193" s="4">
        <v>0.98939999999999995</v>
      </c>
      <c r="U193" s="4">
        <v>69.13</v>
      </c>
      <c r="V193" s="4">
        <v>3.964</v>
      </c>
      <c r="W193" s="4">
        <v>188.6</v>
      </c>
      <c r="X193" s="4">
        <v>396.4</v>
      </c>
      <c r="Y193" s="4">
        <v>15.75</v>
      </c>
      <c r="Z193" s="4" t="s">
        <v>47</v>
      </c>
      <c r="AA193" s="4" t="s">
        <v>47</v>
      </c>
      <c r="AB193" s="88">
        <v>1694</v>
      </c>
    </row>
    <row r="194" spans="14:28">
      <c r="N194" s="33" t="s">
        <v>78</v>
      </c>
      <c r="O194" t="s">
        <v>83</v>
      </c>
      <c r="P194" s="18" t="s">
        <v>70</v>
      </c>
      <c r="Q194" s="30">
        <v>1</v>
      </c>
      <c r="R194" s="30">
        <v>2</v>
      </c>
      <c r="S194" s="4">
        <v>13</v>
      </c>
      <c r="T194" s="4">
        <v>1.3560000000000001</v>
      </c>
      <c r="U194" s="4">
        <v>73.11</v>
      </c>
      <c r="V194" s="4">
        <v>3.964</v>
      </c>
      <c r="W194" s="4">
        <v>186.1</v>
      </c>
      <c r="X194" s="4">
        <v>283</v>
      </c>
      <c r="Y194" s="4">
        <v>21.58</v>
      </c>
      <c r="Z194" s="4" t="s">
        <v>47</v>
      </c>
      <c r="AA194" s="4" t="s">
        <v>47</v>
      </c>
      <c r="AB194" s="88">
        <v>1791</v>
      </c>
    </row>
    <row r="195" spans="14:28">
      <c r="N195" s="33" t="s">
        <v>78</v>
      </c>
      <c r="O195" t="s">
        <v>83</v>
      </c>
      <c r="P195" s="18" t="s">
        <v>70</v>
      </c>
      <c r="Q195" s="30">
        <v>1</v>
      </c>
      <c r="R195" s="30">
        <v>2</v>
      </c>
      <c r="S195" s="4">
        <v>14</v>
      </c>
      <c r="T195" s="4">
        <v>1.8580000000000001</v>
      </c>
      <c r="U195" s="4">
        <v>78.75</v>
      </c>
      <c r="V195" s="4">
        <v>3.9670000000000001</v>
      </c>
      <c r="W195" s="4">
        <v>172.3</v>
      </c>
      <c r="X195" s="4">
        <v>203.2</v>
      </c>
      <c r="Y195" s="4">
        <v>29.56</v>
      </c>
      <c r="Z195" s="4" t="s">
        <v>47</v>
      </c>
      <c r="AA195" s="4" t="s">
        <v>47</v>
      </c>
      <c r="AB195" s="88">
        <v>1930</v>
      </c>
    </row>
    <row r="196" spans="14:28">
      <c r="N196" s="33" t="s">
        <v>78</v>
      </c>
      <c r="O196" t="s">
        <v>83</v>
      </c>
      <c r="P196" s="18" t="s">
        <v>70</v>
      </c>
      <c r="Q196" s="30">
        <v>1</v>
      </c>
      <c r="R196" s="30">
        <v>2</v>
      </c>
      <c r="S196" s="4">
        <v>15</v>
      </c>
      <c r="T196" s="4">
        <v>2.5449999999999999</v>
      </c>
      <c r="U196" s="4">
        <v>88.35</v>
      </c>
      <c r="V196" s="4">
        <v>3.9689999999999999</v>
      </c>
      <c r="W196" s="4">
        <v>154</v>
      </c>
      <c r="X196" s="4">
        <v>154.5</v>
      </c>
      <c r="Y196" s="4">
        <v>40.5</v>
      </c>
      <c r="Z196" s="4" t="s">
        <v>47</v>
      </c>
      <c r="AA196" s="4" t="s">
        <v>47</v>
      </c>
      <c r="AB196" s="88">
        <v>2165</v>
      </c>
    </row>
    <row r="197" spans="14:28">
      <c r="N197" s="33" t="s">
        <v>78</v>
      </c>
      <c r="O197" t="s">
        <v>83</v>
      </c>
      <c r="P197" s="18" t="s">
        <v>70</v>
      </c>
      <c r="Q197" s="30">
        <v>1</v>
      </c>
      <c r="R197" s="30">
        <v>2</v>
      </c>
      <c r="S197" s="4">
        <v>16</v>
      </c>
      <c r="T197" s="4">
        <v>3.4870000000000001</v>
      </c>
      <c r="U197" s="4">
        <v>100.9</v>
      </c>
      <c r="V197" s="4">
        <v>3.9710000000000001</v>
      </c>
      <c r="W197" s="4">
        <v>134.9</v>
      </c>
      <c r="X197" s="4">
        <v>121.9</v>
      </c>
      <c r="Y197" s="4">
        <v>55.5</v>
      </c>
      <c r="Z197" s="4" t="s">
        <v>47</v>
      </c>
      <c r="AA197" s="4" t="s">
        <v>47</v>
      </c>
      <c r="AB197" s="88">
        <v>2472</v>
      </c>
    </row>
    <row r="198" spans="14:28">
      <c r="N198" s="33" t="s">
        <v>78</v>
      </c>
      <c r="O198" t="s">
        <v>83</v>
      </c>
      <c r="P198" s="18" t="s">
        <v>70</v>
      </c>
      <c r="Q198" s="30">
        <v>1</v>
      </c>
      <c r="R198" s="30">
        <v>2</v>
      </c>
      <c r="S198" s="4">
        <v>17</v>
      </c>
      <c r="T198" s="4">
        <v>4.7789999999999999</v>
      </c>
      <c r="U198" s="4">
        <v>114.2</v>
      </c>
      <c r="V198" s="4">
        <v>3.9740000000000002</v>
      </c>
      <c r="W198" s="4">
        <v>115.9</v>
      </c>
      <c r="X198" s="4">
        <v>95.5</v>
      </c>
      <c r="Y198" s="4">
        <v>76.05</v>
      </c>
      <c r="Z198" s="4" t="s">
        <v>47</v>
      </c>
      <c r="AA198" s="4" t="s">
        <v>47</v>
      </c>
      <c r="AB198" s="88">
        <v>2799</v>
      </c>
    </row>
    <row r="199" spans="14:28">
      <c r="N199" s="33" t="s">
        <v>78</v>
      </c>
      <c r="O199" t="s">
        <v>83</v>
      </c>
      <c r="P199" s="18" t="s">
        <v>70</v>
      </c>
      <c r="Q199" s="30">
        <v>1</v>
      </c>
      <c r="R199" s="30">
        <v>2</v>
      </c>
      <c r="S199" s="4">
        <v>18</v>
      </c>
      <c r="T199" s="4">
        <v>6.55</v>
      </c>
      <c r="U199" s="4">
        <v>127.6</v>
      </c>
      <c r="V199" s="4">
        <v>3.9740000000000002</v>
      </c>
      <c r="W199" s="4">
        <v>98.79</v>
      </c>
      <c r="X199" s="4">
        <v>72.319999999999993</v>
      </c>
      <c r="Y199" s="4">
        <v>104.2</v>
      </c>
      <c r="Z199" s="4" t="s">
        <v>47</v>
      </c>
      <c r="AA199" s="4" t="s">
        <v>47</v>
      </c>
      <c r="AB199" s="88">
        <v>3127</v>
      </c>
    </row>
    <row r="200" spans="14:28">
      <c r="N200" s="33" t="s">
        <v>78</v>
      </c>
      <c r="O200" t="s">
        <v>83</v>
      </c>
      <c r="P200" s="18" t="s">
        <v>70</v>
      </c>
      <c r="Q200" s="30">
        <v>1</v>
      </c>
      <c r="R200" s="30">
        <v>2</v>
      </c>
      <c r="S200" s="4">
        <v>19</v>
      </c>
      <c r="T200" s="4">
        <v>8.9789999999999992</v>
      </c>
      <c r="U200" s="4">
        <v>142</v>
      </c>
      <c r="V200" s="4">
        <v>3.9769999999999999</v>
      </c>
      <c r="W200" s="4">
        <v>84.1</v>
      </c>
      <c r="X200" s="4">
        <v>52.94</v>
      </c>
      <c r="Y200" s="4">
        <v>142.9</v>
      </c>
      <c r="Z200" s="4" t="s">
        <v>47</v>
      </c>
      <c r="AA200" s="4" t="s">
        <v>47</v>
      </c>
      <c r="AB200" s="88">
        <v>3479</v>
      </c>
    </row>
    <row r="201" spans="14:28">
      <c r="N201" s="33" t="s">
        <v>78</v>
      </c>
      <c r="O201" t="s">
        <v>83</v>
      </c>
      <c r="P201" s="18" t="s">
        <v>70</v>
      </c>
      <c r="Q201" s="28">
        <v>1</v>
      </c>
      <c r="R201" s="30">
        <v>2</v>
      </c>
      <c r="S201" s="4">
        <v>20</v>
      </c>
      <c r="T201" s="4">
        <v>12.31</v>
      </c>
      <c r="U201" s="4">
        <v>157.9</v>
      </c>
      <c r="V201" s="4">
        <v>3.9780000000000002</v>
      </c>
      <c r="W201" s="4">
        <v>71.27</v>
      </c>
      <c r="X201" s="4">
        <v>37.71</v>
      </c>
      <c r="Y201" s="4">
        <v>195.9</v>
      </c>
      <c r="Z201" s="4" t="s">
        <v>47</v>
      </c>
      <c r="AA201" s="4" t="s">
        <v>47</v>
      </c>
      <c r="AB201" s="88">
        <v>3869</v>
      </c>
    </row>
    <row r="202" spans="14:28">
      <c r="N202" s="33" t="s">
        <v>78</v>
      </c>
      <c r="O202" t="s">
        <v>83</v>
      </c>
      <c r="P202" s="18" t="s">
        <v>70</v>
      </c>
      <c r="Q202" s="30">
        <v>2</v>
      </c>
      <c r="R202" s="30">
        <v>2</v>
      </c>
      <c r="S202" s="4">
        <v>1</v>
      </c>
      <c r="T202" s="4">
        <v>3.134E-2</v>
      </c>
      <c r="U202" s="4">
        <v>1.242</v>
      </c>
      <c r="V202" s="4">
        <v>3.9889999999999999</v>
      </c>
      <c r="W202" s="4">
        <v>196.8</v>
      </c>
      <c r="X202" s="4">
        <v>152.5</v>
      </c>
      <c r="Y202" s="4">
        <v>0.49880000000000002</v>
      </c>
      <c r="Z202" s="4" t="s">
        <v>47</v>
      </c>
      <c r="AA202" s="4" t="s">
        <v>47</v>
      </c>
      <c r="AB202" s="4">
        <v>30.43</v>
      </c>
    </row>
    <row r="203" spans="14:28">
      <c r="N203" s="33" t="s">
        <v>78</v>
      </c>
      <c r="O203" t="s">
        <v>83</v>
      </c>
      <c r="P203" s="18" t="s">
        <v>70</v>
      </c>
      <c r="Q203" s="30">
        <v>2</v>
      </c>
      <c r="R203" s="30">
        <v>2</v>
      </c>
      <c r="S203" s="4">
        <v>2</v>
      </c>
      <c r="T203" s="4">
        <v>4.2369999999999998E-2</v>
      </c>
      <c r="U203" s="4">
        <v>3.1629999999999998</v>
      </c>
      <c r="V203" s="4">
        <v>3.992</v>
      </c>
      <c r="W203" s="4">
        <v>180</v>
      </c>
      <c r="X203" s="4">
        <v>433</v>
      </c>
      <c r="Y203" s="4">
        <v>0.6744</v>
      </c>
      <c r="Z203" s="4" t="s">
        <v>47</v>
      </c>
      <c r="AA203" s="4" t="s">
        <v>47</v>
      </c>
      <c r="AB203" s="4">
        <v>77.489999999999995</v>
      </c>
    </row>
    <row r="204" spans="14:28">
      <c r="N204" s="33" t="s">
        <v>78</v>
      </c>
      <c r="O204" t="s">
        <v>83</v>
      </c>
      <c r="P204" s="18" t="s">
        <v>70</v>
      </c>
      <c r="Q204" s="30">
        <v>2</v>
      </c>
      <c r="R204" s="30">
        <v>2</v>
      </c>
      <c r="S204" s="4">
        <v>3</v>
      </c>
      <c r="T204" s="4">
        <v>5.7860000000000002E-2</v>
      </c>
      <c r="U204" s="4">
        <v>5.0259999999999998</v>
      </c>
      <c r="V204" s="4">
        <v>3.9929999999999999</v>
      </c>
      <c r="W204" s="4">
        <v>179.5</v>
      </c>
      <c r="X204" s="4">
        <v>515.4</v>
      </c>
      <c r="Y204" s="4">
        <v>0.92090000000000005</v>
      </c>
      <c r="Z204" s="4" t="s">
        <v>47</v>
      </c>
      <c r="AA204" s="4" t="s">
        <v>47</v>
      </c>
      <c r="AB204" s="4">
        <v>123.1</v>
      </c>
    </row>
    <row r="205" spans="14:28">
      <c r="N205" s="33" t="s">
        <v>78</v>
      </c>
      <c r="O205" t="s">
        <v>83</v>
      </c>
      <c r="P205" s="18" t="s">
        <v>70</v>
      </c>
      <c r="Q205" s="30">
        <v>2</v>
      </c>
      <c r="R205" s="30">
        <v>2</v>
      </c>
      <c r="S205" s="4">
        <v>4</v>
      </c>
      <c r="T205" s="4">
        <v>7.9320000000000002E-2</v>
      </c>
      <c r="U205" s="4">
        <v>7.2610000000000001</v>
      </c>
      <c r="V205" s="4">
        <v>3.9910000000000001</v>
      </c>
      <c r="W205" s="4">
        <v>180.5</v>
      </c>
      <c r="X205" s="4">
        <v>546.1</v>
      </c>
      <c r="Y205" s="4">
        <v>1.262</v>
      </c>
      <c r="Z205" s="4" t="s">
        <v>47</v>
      </c>
      <c r="AA205" s="4" t="s">
        <v>47</v>
      </c>
      <c r="AB205" s="4">
        <v>177.9</v>
      </c>
    </row>
    <row r="206" spans="14:28">
      <c r="N206" s="33" t="s">
        <v>78</v>
      </c>
      <c r="O206" t="s">
        <v>83</v>
      </c>
      <c r="P206" s="18" t="s">
        <v>70</v>
      </c>
      <c r="Q206" s="30">
        <v>2</v>
      </c>
      <c r="R206" s="30">
        <v>2</v>
      </c>
      <c r="S206" s="4">
        <v>5</v>
      </c>
      <c r="T206" s="4">
        <v>0.1087</v>
      </c>
      <c r="U206" s="4">
        <v>10.18</v>
      </c>
      <c r="V206" s="4">
        <v>3.9910000000000001</v>
      </c>
      <c r="W206" s="4">
        <v>181.9</v>
      </c>
      <c r="X206" s="4">
        <v>559.6</v>
      </c>
      <c r="Y206" s="4">
        <v>1.7310000000000001</v>
      </c>
      <c r="Z206" s="4" t="s">
        <v>47</v>
      </c>
      <c r="AA206" s="4" t="s">
        <v>47</v>
      </c>
      <c r="AB206" s="4">
        <v>249.5</v>
      </c>
    </row>
    <row r="207" spans="14:28">
      <c r="N207" s="33" t="s">
        <v>78</v>
      </c>
      <c r="O207" t="s">
        <v>83</v>
      </c>
      <c r="P207" s="18" t="s">
        <v>70</v>
      </c>
      <c r="Q207" s="30">
        <v>2</v>
      </c>
      <c r="R207" s="30">
        <v>2</v>
      </c>
      <c r="S207" s="4">
        <v>6</v>
      </c>
      <c r="T207" s="4">
        <v>0.14910000000000001</v>
      </c>
      <c r="U207" s="4">
        <v>14.06</v>
      </c>
      <c r="V207" s="4">
        <v>3.9910000000000001</v>
      </c>
      <c r="W207" s="4">
        <v>183.2</v>
      </c>
      <c r="X207" s="4">
        <v>563.5</v>
      </c>
      <c r="Y207" s="4">
        <v>2.3719999999999999</v>
      </c>
      <c r="Z207" s="4" t="s">
        <v>47</v>
      </c>
      <c r="AA207" s="4" t="s">
        <v>47</v>
      </c>
      <c r="AB207" s="4">
        <v>344.4</v>
      </c>
    </row>
    <row r="208" spans="14:28">
      <c r="N208" s="33" t="s">
        <v>78</v>
      </c>
      <c r="O208" t="s">
        <v>83</v>
      </c>
      <c r="P208" s="18" t="s">
        <v>70</v>
      </c>
      <c r="Q208" s="30">
        <v>2</v>
      </c>
      <c r="R208" s="30">
        <v>2</v>
      </c>
      <c r="S208" s="4">
        <v>7</v>
      </c>
      <c r="T208" s="4">
        <v>0.20430000000000001</v>
      </c>
      <c r="U208" s="4">
        <v>19.12</v>
      </c>
      <c r="V208" s="4">
        <v>3.992</v>
      </c>
      <c r="W208" s="4">
        <v>184.1</v>
      </c>
      <c r="X208" s="4">
        <v>558.5</v>
      </c>
      <c r="Y208" s="4">
        <v>3.2519999999999998</v>
      </c>
      <c r="Z208" s="4" t="s">
        <v>47</v>
      </c>
      <c r="AA208" s="4" t="s">
        <v>47</v>
      </c>
      <c r="AB208" s="4">
        <v>468.6</v>
      </c>
    </row>
    <row r="209" spans="14:28">
      <c r="N209" s="33" t="s">
        <v>78</v>
      </c>
      <c r="O209" t="s">
        <v>83</v>
      </c>
      <c r="P209" s="18" t="s">
        <v>70</v>
      </c>
      <c r="Q209" s="30">
        <v>2</v>
      </c>
      <c r="R209" s="30">
        <v>2</v>
      </c>
      <c r="S209" s="4">
        <v>8</v>
      </c>
      <c r="T209" s="4">
        <v>0.28010000000000002</v>
      </c>
      <c r="U209" s="4">
        <v>25.57</v>
      </c>
      <c r="V209" s="4">
        <v>3.9940000000000002</v>
      </c>
      <c r="W209" s="4">
        <v>184</v>
      </c>
      <c r="X209" s="4">
        <v>543.29999999999995</v>
      </c>
      <c r="Y209" s="4">
        <v>4.4580000000000002</v>
      </c>
      <c r="Z209" s="4" t="s">
        <v>47</v>
      </c>
      <c r="AA209" s="4" t="s">
        <v>47</v>
      </c>
      <c r="AB209" s="4">
        <v>626.5</v>
      </c>
    </row>
    <row r="210" spans="14:28">
      <c r="N210" s="33" t="s">
        <v>78</v>
      </c>
      <c r="O210" t="s">
        <v>83</v>
      </c>
      <c r="P210" s="18" t="s">
        <v>70</v>
      </c>
      <c r="Q210" s="30">
        <v>2</v>
      </c>
      <c r="R210" s="30">
        <v>2</v>
      </c>
      <c r="S210" s="4">
        <v>9</v>
      </c>
      <c r="T210" s="4">
        <v>0.38390000000000002</v>
      </c>
      <c r="U210" s="4">
        <v>33.46</v>
      </c>
      <c r="V210" s="4">
        <v>3.992</v>
      </c>
      <c r="W210" s="4">
        <v>182.2</v>
      </c>
      <c r="X210" s="4">
        <v>516.29999999999995</v>
      </c>
      <c r="Y210" s="4">
        <v>6.11</v>
      </c>
      <c r="Z210" s="4" t="s">
        <v>47</v>
      </c>
      <c r="AA210" s="4" t="s">
        <v>47</v>
      </c>
      <c r="AB210" s="4">
        <v>819.8</v>
      </c>
    </row>
    <row r="211" spans="14:28">
      <c r="N211" s="33" t="s">
        <v>78</v>
      </c>
      <c r="O211" t="s">
        <v>83</v>
      </c>
      <c r="P211" s="18" t="s">
        <v>70</v>
      </c>
      <c r="Q211" s="30">
        <v>2</v>
      </c>
      <c r="R211" s="30">
        <v>2</v>
      </c>
      <c r="S211" s="4">
        <v>10</v>
      </c>
      <c r="T211" s="4">
        <v>0.52629999999999999</v>
      </c>
      <c r="U211" s="4">
        <v>42.63</v>
      </c>
      <c r="V211" s="4">
        <v>3.9940000000000002</v>
      </c>
      <c r="W211" s="4">
        <v>178.1</v>
      </c>
      <c r="X211" s="4">
        <v>476.8</v>
      </c>
      <c r="Y211" s="4">
        <v>8.3759999999999994</v>
      </c>
      <c r="Z211" s="4" t="s">
        <v>47</v>
      </c>
      <c r="AA211" s="4" t="s">
        <v>47</v>
      </c>
      <c r="AB211" s="88">
        <v>1045</v>
      </c>
    </row>
    <row r="212" spans="14:28">
      <c r="N212" s="33" t="s">
        <v>78</v>
      </c>
      <c r="O212" t="s">
        <v>83</v>
      </c>
      <c r="P212" s="18" t="s">
        <v>70</v>
      </c>
      <c r="Q212" s="30">
        <v>2</v>
      </c>
      <c r="R212" s="30">
        <v>2</v>
      </c>
      <c r="S212" s="4">
        <v>11</v>
      </c>
      <c r="T212" s="4">
        <v>0.72140000000000004</v>
      </c>
      <c r="U212" s="4">
        <v>52.54</v>
      </c>
      <c r="V212" s="4">
        <v>3.9929999999999999</v>
      </c>
      <c r="W212" s="4">
        <v>171.4</v>
      </c>
      <c r="X212" s="4">
        <v>424.3</v>
      </c>
      <c r="Y212" s="4">
        <v>11.48</v>
      </c>
      <c r="Z212" s="4" t="s">
        <v>47</v>
      </c>
      <c r="AA212" s="4" t="s">
        <v>47</v>
      </c>
      <c r="AB212" s="88">
        <v>1287</v>
      </c>
    </row>
    <row r="213" spans="14:28">
      <c r="N213" s="33" t="s">
        <v>78</v>
      </c>
      <c r="O213" t="s">
        <v>83</v>
      </c>
      <c r="P213" s="18" t="s">
        <v>70</v>
      </c>
      <c r="Q213" s="30">
        <v>2</v>
      </c>
      <c r="R213" s="30">
        <v>2</v>
      </c>
      <c r="S213" s="4">
        <v>12</v>
      </c>
      <c r="T213" s="4">
        <v>0.98950000000000005</v>
      </c>
      <c r="U213" s="4">
        <v>60.04</v>
      </c>
      <c r="V213" s="4">
        <v>3.992</v>
      </c>
      <c r="W213" s="4">
        <v>168.2</v>
      </c>
      <c r="X213" s="4">
        <v>342.1</v>
      </c>
      <c r="Y213" s="4">
        <v>15.75</v>
      </c>
      <c r="Z213" s="4" t="s">
        <v>47</v>
      </c>
      <c r="AA213" s="4" t="s">
        <v>47</v>
      </c>
      <c r="AB213" s="88">
        <v>1471</v>
      </c>
    </row>
    <row r="214" spans="14:28">
      <c r="N214" s="33" t="s">
        <v>78</v>
      </c>
      <c r="O214" t="s">
        <v>83</v>
      </c>
      <c r="P214" s="18" t="s">
        <v>70</v>
      </c>
      <c r="Q214" s="30">
        <v>2</v>
      </c>
      <c r="R214" s="30">
        <v>2</v>
      </c>
      <c r="S214" s="4">
        <v>13</v>
      </c>
      <c r="T214" s="4">
        <v>1.3560000000000001</v>
      </c>
      <c r="U214" s="4">
        <v>63.42</v>
      </c>
      <c r="V214" s="4">
        <v>3.9950000000000001</v>
      </c>
      <c r="W214" s="4">
        <v>166.9</v>
      </c>
      <c r="X214" s="4">
        <v>241.8</v>
      </c>
      <c r="Y214" s="4">
        <v>21.58</v>
      </c>
      <c r="Z214" s="4" t="s">
        <v>47</v>
      </c>
      <c r="AA214" s="4" t="s">
        <v>47</v>
      </c>
      <c r="AB214" s="88">
        <v>1554</v>
      </c>
    </row>
    <row r="215" spans="14:28">
      <c r="N215" s="33" t="s">
        <v>78</v>
      </c>
      <c r="O215" t="s">
        <v>83</v>
      </c>
      <c r="P215" s="18" t="s">
        <v>70</v>
      </c>
      <c r="Q215" s="30">
        <v>2</v>
      </c>
      <c r="R215" s="30">
        <v>2</v>
      </c>
      <c r="S215" s="4">
        <v>14</v>
      </c>
      <c r="T215" s="4">
        <v>1.8580000000000001</v>
      </c>
      <c r="U215" s="4">
        <v>68.78</v>
      </c>
      <c r="V215" s="4">
        <v>3.9969999999999999</v>
      </c>
      <c r="W215" s="4">
        <v>154.5</v>
      </c>
      <c r="X215" s="4">
        <v>173.9</v>
      </c>
      <c r="Y215" s="4">
        <v>29.56</v>
      </c>
      <c r="Z215" s="4" t="s">
        <v>47</v>
      </c>
      <c r="AA215" s="4" t="s">
        <v>47</v>
      </c>
      <c r="AB215" s="88">
        <v>1685</v>
      </c>
    </row>
    <row r="216" spans="14:28">
      <c r="N216" s="33" t="s">
        <v>78</v>
      </c>
      <c r="O216" t="s">
        <v>83</v>
      </c>
      <c r="P216" s="18" t="s">
        <v>70</v>
      </c>
      <c r="Q216" s="30">
        <v>2</v>
      </c>
      <c r="R216" s="30">
        <v>2</v>
      </c>
      <c r="S216" s="4">
        <v>15</v>
      </c>
      <c r="T216" s="4">
        <v>2.5449999999999999</v>
      </c>
      <c r="U216" s="4">
        <v>77.790000000000006</v>
      </c>
      <c r="V216" s="4">
        <v>3.996</v>
      </c>
      <c r="W216" s="4">
        <v>138</v>
      </c>
      <c r="X216" s="4">
        <v>133.6</v>
      </c>
      <c r="Y216" s="4">
        <v>40.5</v>
      </c>
      <c r="Z216" s="4" t="s">
        <v>47</v>
      </c>
      <c r="AA216" s="4" t="s">
        <v>47</v>
      </c>
      <c r="AB216" s="88">
        <v>1906</v>
      </c>
    </row>
    <row r="217" spans="14:28">
      <c r="N217" s="33" t="s">
        <v>78</v>
      </c>
      <c r="O217" t="s">
        <v>83</v>
      </c>
      <c r="P217" s="18" t="s">
        <v>70</v>
      </c>
      <c r="Q217" s="30">
        <v>2</v>
      </c>
      <c r="R217" s="30">
        <v>2</v>
      </c>
      <c r="S217" s="4">
        <v>16</v>
      </c>
      <c r="T217" s="4">
        <v>3.4870000000000001</v>
      </c>
      <c r="U217" s="4">
        <v>89.28</v>
      </c>
      <c r="V217" s="4">
        <v>3.9950000000000001</v>
      </c>
      <c r="W217" s="4">
        <v>120.6</v>
      </c>
      <c r="X217" s="4">
        <v>106.5</v>
      </c>
      <c r="Y217" s="4">
        <v>55.49</v>
      </c>
      <c r="Z217" s="4" t="s">
        <v>47</v>
      </c>
      <c r="AA217" s="4" t="s">
        <v>47</v>
      </c>
      <c r="AB217" s="88">
        <v>2187</v>
      </c>
    </row>
    <row r="218" spans="14:28">
      <c r="N218" s="33" t="s">
        <v>78</v>
      </c>
      <c r="O218" t="s">
        <v>83</v>
      </c>
      <c r="P218" s="18" t="s">
        <v>70</v>
      </c>
      <c r="Q218" s="30">
        <v>2</v>
      </c>
      <c r="R218" s="30">
        <v>2</v>
      </c>
      <c r="S218" s="4">
        <v>17</v>
      </c>
      <c r="T218" s="4">
        <v>4.7779999999999996</v>
      </c>
      <c r="U218" s="4">
        <v>101.3</v>
      </c>
      <c r="V218" s="4">
        <v>3.9940000000000002</v>
      </c>
      <c r="W218" s="4">
        <v>103.4</v>
      </c>
      <c r="X218" s="4">
        <v>83.93</v>
      </c>
      <c r="Y218" s="4">
        <v>76.05</v>
      </c>
      <c r="Z218" s="4" t="s">
        <v>47</v>
      </c>
      <c r="AA218" s="4" t="s">
        <v>47</v>
      </c>
      <c r="AB218" s="88">
        <v>2482</v>
      </c>
    </row>
    <row r="219" spans="14:28">
      <c r="N219" s="33" t="s">
        <v>78</v>
      </c>
      <c r="O219" t="s">
        <v>83</v>
      </c>
      <c r="P219" s="18" t="s">
        <v>70</v>
      </c>
      <c r="Q219" s="30">
        <v>2</v>
      </c>
      <c r="R219" s="30">
        <v>2</v>
      </c>
      <c r="S219" s="4">
        <v>18</v>
      </c>
      <c r="T219" s="4">
        <v>6.55</v>
      </c>
      <c r="U219" s="4">
        <v>113.4</v>
      </c>
      <c r="V219" s="4">
        <v>3.9969999999999999</v>
      </c>
      <c r="W219" s="4">
        <v>88.19</v>
      </c>
      <c r="X219" s="4">
        <v>63.61</v>
      </c>
      <c r="Y219" s="4">
        <v>104.2</v>
      </c>
      <c r="Z219" s="4" t="s">
        <v>47</v>
      </c>
      <c r="AA219" s="4" t="s">
        <v>47</v>
      </c>
      <c r="AB219" s="88">
        <v>2777</v>
      </c>
    </row>
    <row r="220" spans="14:28">
      <c r="N220" s="33" t="s">
        <v>78</v>
      </c>
      <c r="O220" t="s">
        <v>83</v>
      </c>
      <c r="P220" s="18" t="s">
        <v>70</v>
      </c>
      <c r="Q220" s="30">
        <v>2</v>
      </c>
      <c r="R220" s="30">
        <v>2</v>
      </c>
      <c r="S220" s="4">
        <v>19</v>
      </c>
      <c r="T220" s="4">
        <v>8.9789999999999992</v>
      </c>
      <c r="U220" s="4">
        <v>126.6</v>
      </c>
      <c r="V220" s="4">
        <v>3.996</v>
      </c>
      <c r="W220" s="4">
        <v>75.400000000000006</v>
      </c>
      <c r="X220" s="4">
        <v>46.58</v>
      </c>
      <c r="Y220" s="4">
        <v>142.9</v>
      </c>
      <c r="Z220" s="4" t="s">
        <v>47</v>
      </c>
      <c r="AA220" s="4" t="s">
        <v>47</v>
      </c>
      <c r="AB220" s="88">
        <v>3103</v>
      </c>
    </row>
    <row r="221" spans="14:28">
      <c r="N221" s="33" t="s">
        <v>78</v>
      </c>
      <c r="O221" t="s">
        <v>83</v>
      </c>
      <c r="P221" s="18" t="s">
        <v>70</v>
      </c>
      <c r="Q221" s="28">
        <v>2</v>
      </c>
      <c r="R221" s="30">
        <v>2</v>
      </c>
      <c r="S221" s="4">
        <v>20</v>
      </c>
      <c r="T221" s="4">
        <v>12.31</v>
      </c>
      <c r="U221" s="4">
        <v>141.69999999999999</v>
      </c>
      <c r="V221" s="4">
        <v>3.996</v>
      </c>
      <c r="W221" s="4">
        <v>64.290000000000006</v>
      </c>
      <c r="X221" s="4">
        <v>33.18</v>
      </c>
      <c r="Y221" s="4">
        <v>195.9</v>
      </c>
      <c r="Z221" s="4" t="s">
        <v>47</v>
      </c>
      <c r="AA221" s="4" t="s">
        <v>47</v>
      </c>
      <c r="AB221" s="88">
        <v>3472</v>
      </c>
    </row>
    <row r="222" spans="14:28">
      <c r="N222" s="33" t="s">
        <v>78</v>
      </c>
      <c r="O222" t="s">
        <v>83</v>
      </c>
      <c r="P222" s="18" t="s">
        <v>70</v>
      </c>
      <c r="Q222" s="18">
        <v>3</v>
      </c>
      <c r="R222" s="30">
        <v>2</v>
      </c>
      <c r="S222" s="4">
        <v>1</v>
      </c>
      <c r="T222" s="4">
        <v>3.1350000000000003E-2</v>
      </c>
      <c r="U222" s="4">
        <v>1.175</v>
      </c>
      <c r="V222" s="4">
        <v>3.99</v>
      </c>
      <c r="W222" s="4">
        <v>181</v>
      </c>
      <c r="X222" s="4">
        <v>150.80000000000001</v>
      </c>
      <c r="Y222" s="4">
        <v>0.49890000000000001</v>
      </c>
      <c r="Z222" s="4" t="s">
        <v>47</v>
      </c>
      <c r="AA222" s="4" t="s">
        <v>47</v>
      </c>
      <c r="AB222" s="4">
        <v>28.8</v>
      </c>
    </row>
    <row r="223" spans="14:28">
      <c r="N223" s="33" t="s">
        <v>78</v>
      </c>
      <c r="O223" t="s">
        <v>83</v>
      </c>
      <c r="P223" s="18" t="s">
        <v>70</v>
      </c>
      <c r="Q223" s="18">
        <v>3</v>
      </c>
      <c r="R223" s="30">
        <v>2</v>
      </c>
      <c r="S223" s="4">
        <v>2</v>
      </c>
      <c r="T223" s="4">
        <v>4.2380000000000001E-2</v>
      </c>
      <c r="U223" s="4">
        <v>2.93</v>
      </c>
      <c r="V223" s="4">
        <v>3.99</v>
      </c>
      <c r="W223" s="4">
        <v>165.7</v>
      </c>
      <c r="X223" s="4">
        <v>401.6</v>
      </c>
      <c r="Y223" s="4">
        <v>0.67449999999999999</v>
      </c>
      <c r="Z223" s="4" t="s">
        <v>47</v>
      </c>
      <c r="AA223" s="4" t="s">
        <v>47</v>
      </c>
      <c r="AB223" s="4">
        <v>71.8</v>
      </c>
    </row>
    <row r="224" spans="14:28">
      <c r="N224" s="33" t="s">
        <v>78</v>
      </c>
      <c r="O224" t="s">
        <v>83</v>
      </c>
      <c r="P224" s="18" t="s">
        <v>70</v>
      </c>
      <c r="Q224" s="18">
        <v>3</v>
      </c>
      <c r="R224" s="30">
        <v>2</v>
      </c>
      <c r="S224" s="4">
        <v>3</v>
      </c>
      <c r="T224" s="4">
        <v>5.7860000000000002E-2</v>
      </c>
      <c r="U224" s="4">
        <v>4.6379999999999999</v>
      </c>
      <c r="V224" s="4">
        <v>3.9870000000000001</v>
      </c>
      <c r="W224" s="4">
        <v>165.2</v>
      </c>
      <c r="X224" s="4">
        <v>475.7</v>
      </c>
      <c r="Y224" s="4">
        <v>0.92090000000000005</v>
      </c>
      <c r="Z224" s="4" t="s">
        <v>47</v>
      </c>
      <c r="AA224" s="4" t="s">
        <v>47</v>
      </c>
      <c r="AB224" s="4">
        <v>113.6</v>
      </c>
    </row>
    <row r="225" spans="14:40">
      <c r="N225" s="33" t="s">
        <v>78</v>
      </c>
      <c r="O225" t="s">
        <v>83</v>
      </c>
      <c r="P225" s="18" t="s">
        <v>70</v>
      </c>
      <c r="Q225" s="18">
        <v>3</v>
      </c>
      <c r="R225" s="30">
        <v>2</v>
      </c>
      <c r="S225" s="4">
        <v>4</v>
      </c>
      <c r="T225" s="4">
        <v>7.9320000000000002E-2</v>
      </c>
      <c r="U225" s="4">
        <v>6.6950000000000003</v>
      </c>
      <c r="V225" s="4">
        <v>3.9910000000000001</v>
      </c>
      <c r="W225" s="4">
        <v>166.3</v>
      </c>
      <c r="X225" s="4">
        <v>503.6</v>
      </c>
      <c r="Y225" s="4">
        <v>1.262</v>
      </c>
      <c r="Z225" s="4" t="s">
        <v>47</v>
      </c>
      <c r="AA225" s="4" t="s">
        <v>47</v>
      </c>
      <c r="AB225" s="4">
        <v>164</v>
      </c>
    </row>
    <row r="226" spans="14:40">
      <c r="N226" s="33" t="s">
        <v>78</v>
      </c>
      <c r="O226" t="s">
        <v>83</v>
      </c>
      <c r="P226" s="18" t="s">
        <v>70</v>
      </c>
      <c r="Q226" s="18">
        <v>3</v>
      </c>
      <c r="R226" s="30">
        <v>2</v>
      </c>
      <c r="S226" s="4">
        <v>5</v>
      </c>
      <c r="T226" s="4">
        <v>0.1087</v>
      </c>
      <c r="U226" s="4">
        <v>9.3789999999999996</v>
      </c>
      <c r="V226" s="4">
        <v>3.99</v>
      </c>
      <c r="W226" s="4">
        <v>167.4</v>
      </c>
      <c r="X226" s="4">
        <v>515.4</v>
      </c>
      <c r="Y226" s="4">
        <v>1.7310000000000001</v>
      </c>
      <c r="Z226" s="4" t="s">
        <v>47</v>
      </c>
      <c r="AA226" s="4" t="s">
        <v>47</v>
      </c>
      <c r="AB226" s="4">
        <v>229.8</v>
      </c>
    </row>
    <row r="227" spans="14:40">
      <c r="N227" s="33" t="s">
        <v>78</v>
      </c>
      <c r="O227" t="s">
        <v>83</v>
      </c>
      <c r="P227" s="18" t="s">
        <v>70</v>
      </c>
      <c r="Q227" s="18">
        <v>3</v>
      </c>
      <c r="R227" s="30">
        <v>2</v>
      </c>
      <c r="S227" s="4">
        <v>6</v>
      </c>
      <c r="T227" s="4">
        <v>0.14910000000000001</v>
      </c>
      <c r="U227" s="4">
        <v>12.93</v>
      </c>
      <c r="V227" s="4">
        <v>3.9929999999999999</v>
      </c>
      <c r="W227" s="4">
        <v>168.4</v>
      </c>
      <c r="X227" s="4">
        <v>518.29999999999995</v>
      </c>
      <c r="Y227" s="4">
        <v>2.3719999999999999</v>
      </c>
      <c r="Z227" s="4" t="s">
        <v>47</v>
      </c>
      <c r="AA227" s="4" t="s">
        <v>47</v>
      </c>
      <c r="AB227" s="4">
        <v>316.8</v>
      </c>
    </row>
    <row r="228" spans="14:40">
      <c r="N228" s="33" t="s">
        <v>78</v>
      </c>
      <c r="O228" t="s">
        <v>83</v>
      </c>
      <c r="P228" s="18" t="s">
        <v>70</v>
      </c>
      <c r="Q228" s="18">
        <v>3</v>
      </c>
      <c r="R228" s="30">
        <v>2</v>
      </c>
      <c r="S228" s="4">
        <v>7</v>
      </c>
      <c r="T228" s="4">
        <v>0.20430000000000001</v>
      </c>
      <c r="U228" s="4">
        <v>17.55</v>
      </c>
      <c r="V228" s="4">
        <v>3.992</v>
      </c>
      <c r="W228" s="4">
        <v>168.8</v>
      </c>
      <c r="X228" s="4">
        <v>512.5</v>
      </c>
      <c r="Y228" s="4">
        <v>3.2519999999999998</v>
      </c>
      <c r="Z228" s="4" t="s">
        <v>47</v>
      </c>
      <c r="AA228" s="4" t="s">
        <v>47</v>
      </c>
      <c r="AB228" s="4">
        <v>429.9</v>
      </c>
    </row>
    <row r="229" spans="14:40">
      <c r="N229" s="33" t="s">
        <v>78</v>
      </c>
      <c r="O229" t="s">
        <v>83</v>
      </c>
      <c r="P229" s="18" t="s">
        <v>70</v>
      </c>
      <c r="Q229" s="18">
        <v>3</v>
      </c>
      <c r="R229" s="30">
        <v>2</v>
      </c>
      <c r="S229" s="4">
        <v>8</v>
      </c>
      <c r="T229" s="4">
        <v>0.28010000000000002</v>
      </c>
      <c r="U229" s="4">
        <v>23.43</v>
      </c>
      <c r="V229" s="4">
        <v>3.992</v>
      </c>
      <c r="W229" s="4">
        <v>168.6</v>
      </c>
      <c r="X229" s="4">
        <v>497.9</v>
      </c>
      <c r="Y229" s="4">
        <v>4.4580000000000002</v>
      </c>
      <c r="Z229" s="4" t="s">
        <v>47</v>
      </c>
      <c r="AA229" s="4" t="s">
        <v>47</v>
      </c>
      <c r="AB229" s="4">
        <v>574.1</v>
      </c>
    </row>
    <row r="230" spans="14:40">
      <c r="N230" s="33" t="s">
        <v>78</v>
      </c>
      <c r="O230" t="s">
        <v>83</v>
      </c>
      <c r="P230" s="18" t="s">
        <v>70</v>
      </c>
      <c r="Q230" s="18">
        <v>3</v>
      </c>
      <c r="R230" s="30">
        <v>2</v>
      </c>
      <c r="S230" s="4">
        <v>9</v>
      </c>
      <c r="T230" s="4">
        <v>0.38390000000000002</v>
      </c>
      <c r="U230" s="4">
        <v>30.68</v>
      </c>
      <c r="V230" s="4">
        <v>3.9910000000000001</v>
      </c>
      <c r="W230" s="4">
        <v>167.2</v>
      </c>
      <c r="X230" s="4">
        <v>473.5</v>
      </c>
      <c r="Y230" s="4">
        <v>6.11</v>
      </c>
      <c r="Z230" s="4" t="s">
        <v>47</v>
      </c>
      <c r="AA230" s="4" t="s">
        <v>47</v>
      </c>
      <c r="AB230" s="4">
        <v>751.8</v>
      </c>
      <c r="AN230" s="2"/>
    </row>
    <row r="231" spans="14:40">
      <c r="N231" s="33" t="s">
        <v>78</v>
      </c>
      <c r="O231" t="s">
        <v>83</v>
      </c>
      <c r="P231" s="18" t="s">
        <v>70</v>
      </c>
      <c r="Q231" s="18">
        <v>3</v>
      </c>
      <c r="R231" s="30">
        <v>2</v>
      </c>
      <c r="S231" s="4">
        <v>10</v>
      </c>
      <c r="T231" s="4">
        <v>0.52629999999999999</v>
      </c>
      <c r="U231" s="4">
        <v>39.159999999999997</v>
      </c>
      <c r="V231" s="4">
        <v>3.992</v>
      </c>
      <c r="W231" s="4">
        <v>163.9</v>
      </c>
      <c r="X231" s="4">
        <v>437.9</v>
      </c>
      <c r="Y231" s="4">
        <v>8.3759999999999994</v>
      </c>
      <c r="Z231" s="4" t="s">
        <v>47</v>
      </c>
      <c r="AA231" s="4" t="s">
        <v>47</v>
      </c>
      <c r="AB231" s="4">
        <v>959.6</v>
      </c>
    </row>
    <row r="232" spans="14:40">
      <c r="N232" s="33" t="s">
        <v>78</v>
      </c>
      <c r="O232" t="s">
        <v>83</v>
      </c>
      <c r="P232" s="18" t="s">
        <v>70</v>
      </c>
      <c r="Q232" s="18">
        <v>3</v>
      </c>
      <c r="R232" s="30">
        <v>2</v>
      </c>
      <c r="S232" s="4">
        <v>11</v>
      </c>
      <c r="T232" s="4">
        <v>0.72140000000000004</v>
      </c>
      <c r="U232" s="4">
        <v>48.27</v>
      </c>
      <c r="V232" s="4">
        <v>3.9910000000000001</v>
      </c>
      <c r="W232" s="4">
        <v>158.1</v>
      </c>
      <c r="X232" s="4">
        <v>389.6</v>
      </c>
      <c r="Y232" s="4">
        <v>11.48</v>
      </c>
      <c r="Z232" s="4" t="s">
        <v>47</v>
      </c>
      <c r="AA232" s="4" t="s">
        <v>47</v>
      </c>
      <c r="AB232" s="88">
        <v>1183</v>
      </c>
    </row>
    <row r="233" spans="14:40">
      <c r="N233" s="33" t="s">
        <v>78</v>
      </c>
      <c r="O233" t="s">
        <v>83</v>
      </c>
      <c r="P233" s="18" t="s">
        <v>70</v>
      </c>
      <c r="Q233" s="18">
        <v>3</v>
      </c>
      <c r="R233" s="30">
        <v>2</v>
      </c>
      <c r="S233" s="4">
        <v>12</v>
      </c>
      <c r="T233" s="4">
        <v>0.98950000000000005</v>
      </c>
      <c r="U233" s="4">
        <v>55.08</v>
      </c>
      <c r="V233" s="4">
        <v>3.9910000000000001</v>
      </c>
      <c r="W233" s="4">
        <v>156.19999999999999</v>
      </c>
      <c r="X233" s="4">
        <v>312.89999999999998</v>
      </c>
      <c r="Y233" s="4">
        <v>15.75</v>
      </c>
      <c r="Z233" s="4" t="s">
        <v>47</v>
      </c>
      <c r="AA233" s="4" t="s">
        <v>47</v>
      </c>
      <c r="AB233" s="88">
        <v>1349</v>
      </c>
    </row>
    <row r="234" spans="14:40">
      <c r="N234" s="33" t="s">
        <v>78</v>
      </c>
      <c r="O234" t="s">
        <v>83</v>
      </c>
      <c r="P234" s="18" t="s">
        <v>70</v>
      </c>
      <c r="Q234" s="18">
        <v>3</v>
      </c>
      <c r="R234" s="30">
        <v>2</v>
      </c>
      <c r="S234" s="4">
        <v>13</v>
      </c>
      <c r="T234" s="4">
        <v>1.3560000000000001</v>
      </c>
      <c r="U234" s="4">
        <v>58.18</v>
      </c>
      <c r="V234" s="4">
        <v>3.992</v>
      </c>
      <c r="W234" s="4">
        <v>155.4</v>
      </c>
      <c r="X234" s="4">
        <v>220.2</v>
      </c>
      <c r="Y234" s="4">
        <v>21.58</v>
      </c>
      <c r="Z234" s="4" t="s">
        <v>47</v>
      </c>
      <c r="AA234" s="4" t="s">
        <v>47</v>
      </c>
      <c r="AB234" s="88">
        <v>1426</v>
      </c>
    </row>
    <row r="235" spans="14:40">
      <c r="N235" s="33" t="s">
        <v>78</v>
      </c>
      <c r="O235" t="s">
        <v>83</v>
      </c>
      <c r="P235" s="18" t="s">
        <v>70</v>
      </c>
      <c r="Q235" s="18">
        <v>3</v>
      </c>
      <c r="R235" s="30">
        <v>2</v>
      </c>
      <c r="S235" s="4">
        <v>14</v>
      </c>
      <c r="T235" s="4">
        <v>1.857</v>
      </c>
      <c r="U235" s="4">
        <v>63.31</v>
      </c>
      <c r="V235" s="4">
        <v>3.9910000000000001</v>
      </c>
      <c r="W235" s="4">
        <v>144</v>
      </c>
      <c r="X235" s="4">
        <v>158.5</v>
      </c>
      <c r="Y235" s="4">
        <v>29.56</v>
      </c>
      <c r="Z235" s="4" t="s">
        <v>47</v>
      </c>
      <c r="AA235" s="4" t="s">
        <v>47</v>
      </c>
      <c r="AB235" s="88">
        <v>1551</v>
      </c>
    </row>
    <row r="236" spans="14:40">
      <c r="N236" s="33" t="s">
        <v>78</v>
      </c>
      <c r="O236" t="s">
        <v>83</v>
      </c>
      <c r="P236" s="18" t="s">
        <v>70</v>
      </c>
      <c r="Q236" s="18">
        <v>3</v>
      </c>
      <c r="R236" s="30">
        <v>2</v>
      </c>
      <c r="S236" s="4">
        <v>15</v>
      </c>
      <c r="T236" s="4">
        <v>2.5449999999999999</v>
      </c>
      <c r="U236" s="4">
        <v>71.849999999999994</v>
      </c>
      <c r="V236" s="4">
        <v>3.9910000000000001</v>
      </c>
      <c r="W236" s="4">
        <v>128.6</v>
      </c>
      <c r="X236" s="4">
        <v>122.2</v>
      </c>
      <c r="Y236" s="4">
        <v>40.5</v>
      </c>
      <c r="Z236" s="4" t="s">
        <v>47</v>
      </c>
      <c r="AA236" s="4" t="s">
        <v>47</v>
      </c>
      <c r="AB236" s="88">
        <v>1760</v>
      </c>
    </row>
    <row r="237" spans="14:40">
      <c r="N237" s="33" t="s">
        <v>78</v>
      </c>
      <c r="O237" t="s">
        <v>83</v>
      </c>
      <c r="P237" s="18" t="s">
        <v>70</v>
      </c>
      <c r="Q237" s="18">
        <v>3</v>
      </c>
      <c r="R237" s="30">
        <v>2</v>
      </c>
      <c r="S237" s="4">
        <v>16</v>
      </c>
      <c r="T237" s="4">
        <v>3.4860000000000002</v>
      </c>
      <c r="U237" s="4">
        <v>82.61</v>
      </c>
      <c r="V237" s="4">
        <v>3.9910000000000001</v>
      </c>
      <c r="W237" s="4">
        <v>112.2</v>
      </c>
      <c r="X237" s="4">
        <v>97.83</v>
      </c>
      <c r="Y237" s="4">
        <v>55.49</v>
      </c>
      <c r="Z237" s="4" t="s">
        <v>47</v>
      </c>
      <c r="AA237" s="4" t="s">
        <v>47</v>
      </c>
      <c r="AB237" s="88">
        <v>2024</v>
      </c>
    </row>
    <row r="238" spans="14:40">
      <c r="N238" s="33" t="s">
        <v>78</v>
      </c>
      <c r="O238" t="s">
        <v>83</v>
      </c>
      <c r="P238" s="18" t="s">
        <v>70</v>
      </c>
      <c r="Q238" s="18">
        <v>3</v>
      </c>
      <c r="R238" s="30">
        <v>2</v>
      </c>
      <c r="S238" s="4">
        <v>17</v>
      </c>
      <c r="T238" s="4">
        <v>4.7779999999999996</v>
      </c>
      <c r="U238" s="4">
        <v>93.76</v>
      </c>
      <c r="V238" s="4">
        <v>3.99</v>
      </c>
      <c r="W238" s="4">
        <v>96.09</v>
      </c>
      <c r="X238" s="4">
        <v>77.239999999999995</v>
      </c>
      <c r="Y238" s="4">
        <v>76.05</v>
      </c>
      <c r="Z238" s="4" t="s">
        <v>47</v>
      </c>
      <c r="AA238" s="4" t="s">
        <v>47</v>
      </c>
      <c r="AB238" s="88">
        <v>2297</v>
      </c>
    </row>
    <row r="239" spans="14:40">
      <c r="N239" s="33" t="s">
        <v>78</v>
      </c>
      <c r="O239" t="s">
        <v>83</v>
      </c>
      <c r="P239" s="18" t="s">
        <v>70</v>
      </c>
      <c r="Q239" s="18">
        <v>3</v>
      </c>
      <c r="R239" s="30">
        <v>2</v>
      </c>
      <c r="S239" s="4">
        <v>18</v>
      </c>
      <c r="T239" s="4">
        <v>6.55</v>
      </c>
      <c r="U239" s="4">
        <v>105.1</v>
      </c>
      <c r="V239" s="4">
        <v>3.992</v>
      </c>
      <c r="W239" s="4">
        <v>82.08</v>
      </c>
      <c r="X239" s="4">
        <v>58.56</v>
      </c>
      <c r="Y239" s="4">
        <v>104.2</v>
      </c>
      <c r="Z239" s="4" t="s">
        <v>47</v>
      </c>
      <c r="AA239" s="4" t="s">
        <v>47</v>
      </c>
      <c r="AB239" s="88">
        <v>2575</v>
      </c>
    </row>
    <row r="240" spans="14:40">
      <c r="N240" s="33" t="s">
        <v>78</v>
      </c>
      <c r="O240" t="s">
        <v>83</v>
      </c>
      <c r="P240" s="18" t="s">
        <v>70</v>
      </c>
      <c r="Q240" s="18">
        <v>3</v>
      </c>
      <c r="R240" s="30">
        <v>2</v>
      </c>
      <c r="S240" s="4">
        <v>19</v>
      </c>
      <c r="T240" s="4">
        <v>8.9789999999999992</v>
      </c>
      <c r="U240" s="4">
        <v>117.9</v>
      </c>
      <c r="V240" s="4">
        <v>3.9929999999999999</v>
      </c>
      <c r="W240" s="4">
        <v>70.41</v>
      </c>
      <c r="X240" s="4">
        <v>42.94</v>
      </c>
      <c r="Y240" s="4">
        <v>142.9</v>
      </c>
      <c r="Z240" s="4" t="s">
        <v>47</v>
      </c>
      <c r="AA240" s="4" t="s">
        <v>47</v>
      </c>
      <c r="AB240" s="88">
        <v>2888</v>
      </c>
    </row>
    <row r="241" spans="14:36">
      <c r="N241" s="33" t="s">
        <v>78</v>
      </c>
      <c r="O241" t="s">
        <v>83</v>
      </c>
      <c r="P241" s="19" t="s">
        <v>70</v>
      </c>
      <c r="Q241" s="19">
        <v>3</v>
      </c>
      <c r="R241" s="28">
        <v>2</v>
      </c>
      <c r="S241" s="48">
        <v>20</v>
      </c>
      <c r="T241" s="48">
        <v>12.31</v>
      </c>
      <c r="U241" s="48">
        <v>132.4</v>
      </c>
      <c r="V241" s="48">
        <v>3.988</v>
      </c>
      <c r="W241" s="48">
        <v>60.26</v>
      </c>
      <c r="X241" s="48">
        <v>30.62</v>
      </c>
      <c r="Y241" s="48">
        <v>195.9</v>
      </c>
      <c r="Z241" s="48" t="s">
        <v>47</v>
      </c>
      <c r="AA241" s="48" t="s">
        <v>47</v>
      </c>
      <c r="AB241" s="91">
        <v>3244</v>
      </c>
      <c r="AC241" s="13"/>
      <c r="AD241" s="13"/>
      <c r="AE241" s="13"/>
      <c r="AF241" s="13"/>
      <c r="AG241" s="13"/>
      <c r="AH241" s="13"/>
      <c r="AI241" s="13"/>
      <c r="AJ241" s="13"/>
    </row>
    <row r="242" spans="14:36">
      <c r="N242" s="36" t="s">
        <v>79</v>
      </c>
      <c r="O242" t="s">
        <v>83</v>
      </c>
      <c r="P242" s="18" t="s">
        <v>70</v>
      </c>
      <c r="Q242" s="30">
        <v>1</v>
      </c>
      <c r="R242" s="30">
        <v>1</v>
      </c>
      <c r="S242" s="4">
        <v>1</v>
      </c>
      <c r="T242" s="4">
        <v>0.99890000000000001</v>
      </c>
      <c r="U242" s="4">
        <v>40.96</v>
      </c>
      <c r="V242" s="4">
        <v>3.9119999999999999</v>
      </c>
      <c r="W242" s="4" t="s">
        <v>47</v>
      </c>
      <c r="X242" s="4" t="s">
        <v>47</v>
      </c>
      <c r="Y242" s="4">
        <v>151.6</v>
      </c>
      <c r="Z242" s="4">
        <v>41.01</v>
      </c>
      <c r="AA242" s="4">
        <v>0.38169999999999998</v>
      </c>
      <c r="AB242" s="88">
        <v>1004</v>
      </c>
    </row>
    <row r="243" spans="14:36">
      <c r="N243" s="36" t="s">
        <v>79</v>
      </c>
      <c r="O243" t="s">
        <v>83</v>
      </c>
      <c r="P243" s="18" t="s">
        <v>70</v>
      </c>
      <c r="Q243" s="30">
        <v>1</v>
      </c>
      <c r="R243" s="30">
        <v>1</v>
      </c>
      <c r="S243" s="4">
        <v>2</v>
      </c>
      <c r="T243" s="4">
        <v>1.37</v>
      </c>
      <c r="U243" s="4">
        <v>47.43</v>
      </c>
      <c r="V243" s="4">
        <v>3.9140000000000001</v>
      </c>
      <c r="W243" s="4" t="s">
        <v>47</v>
      </c>
      <c r="X243" s="4" t="s">
        <v>47</v>
      </c>
      <c r="Y243" s="4">
        <v>406.2</v>
      </c>
      <c r="Z243" s="4">
        <v>34.61</v>
      </c>
      <c r="AA243" s="4">
        <v>0.52370000000000005</v>
      </c>
      <c r="AB243" s="88">
        <v>1162</v>
      </c>
    </row>
    <row r="244" spans="14:36">
      <c r="N244" s="36" t="s">
        <v>79</v>
      </c>
      <c r="O244" t="s">
        <v>83</v>
      </c>
      <c r="P244" s="18" t="s">
        <v>70</v>
      </c>
      <c r="Q244" s="30">
        <v>1</v>
      </c>
      <c r="R244" s="30">
        <v>1</v>
      </c>
      <c r="S244" s="4">
        <v>3</v>
      </c>
      <c r="T244" s="4">
        <v>1.879</v>
      </c>
      <c r="U244" s="4">
        <v>53.16</v>
      </c>
      <c r="V244" s="4">
        <v>3.915</v>
      </c>
      <c r="W244" s="4" t="s">
        <v>47</v>
      </c>
      <c r="X244" s="4" t="s">
        <v>47</v>
      </c>
      <c r="Y244" s="4">
        <v>755.2</v>
      </c>
      <c r="Z244" s="4">
        <v>28.3</v>
      </c>
      <c r="AA244" s="4">
        <v>0.71799999999999997</v>
      </c>
      <c r="AB244" s="88">
        <v>1303</v>
      </c>
    </row>
    <row r="245" spans="14:36">
      <c r="N245" s="36" t="s">
        <v>79</v>
      </c>
      <c r="O245" t="s">
        <v>83</v>
      </c>
      <c r="P245" s="18" t="s">
        <v>70</v>
      </c>
      <c r="Q245" s="30">
        <v>1</v>
      </c>
      <c r="R245" s="30">
        <v>1</v>
      </c>
      <c r="S245" s="4">
        <v>4</v>
      </c>
      <c r="T245" s="4">
        <v>2.5750000000000002</v>
      </c>
      <c r="U245" s="4">
        <v>59.07</v>
      </c>
      <c r="V245" s="4">
        <v>3.9180000000000001</v>
      </c>
      <c r="W245" s="4" t="s">
        <v>47</v>
      </c>
      <c r="X245" s="4" t="s">
        <v>47</v>
      </c>
      <c r="Y245" s="88">
        <v>1234</v>
      </c>
      <c r="Z245" s="4">
        <v>22.94</v>
      </c>
      <c r="AA245" s="4">
        <v>0.98419999999999996</v>
      </c>
      <c r="AB245" s="88">
        <v>1447</v>
      </c>
    </row>
    <row r="246" spans="14:36">
      <c r="N246" s="36" t="s">
        <v>79</v>
      </c>
      <c r="O246" t="s">
        <v>83</v>
      </c>
      <c r="P246" s="18" t="s">
        <v>70</v>
      </c>
      <c r="Q246" s="30">
        <v>1</v>
      </c>
      <c r="R246" s="30">
        <v>1</v>
      </c>
      <c r="S246" s="4">
        <v>5</v>
      </c>
      <c r="T246" s="4">
        <v>3.53</v>
      </c>
      <c r="U246" s="4">
        <v>66.05</v>
      </c>
      <c r="V246" s="4">
        <v>3.9209999999999998</v>
      </c>
      <c r="W246" s="4" t="s">
        <v>47</v>
      </c>
      <c r="X246" s="4" t="s">
        <v>47</v>
      </c>
      <c r="Y246" s="88">
        <v>1890</v>
      </c>
      <c r="Z246" s="4">
        <v>18.71</v>
      </c>
      <c r="AA246" s="4">
        <v>1.349</v>
      </c>
      <c r="AB246" s="88">
        <v>1618</v>
      </c>
    </row>
    <row r="247" spans="14:36">
      <c r="N247" s="36" t="s">
        <v>79</v>
      </c>
      <c r="O247" t="s">
        <v>83</v>
      </c>
      <c r="P247" s="18" t="s">
        <v>70</v>
      </c>
      <c r="Q247" s="30">
        <v>1</v>
      </c>
      <c r="R247" s="30">
        <v>1</v>
      </c>
      <c r="S247" s="4">
        <v>6</v>
      </c>
      <c r="T247" s="4">
        <v>4.8390000000000004</v>
      </c>
      <c r="U247" s="4">
        <v>73.72</v>
      </c>
      <c r="V247" s="4">
        <v>3.919</v>
      </c>
      <c r="W247" s="4" t="s">
        <v>47</v>
      </c>
      <c r="X247" s="4" t="s">
        <v>47</v>
      </c>
      <c r="Y247" s="88">
        <v>2789</v>
      </c>
      <c r="Z247" s="4">
        <v>15.23</v>
      </c>
      <c r="AA247" s="4">
        <v>1.849</v>
      </c>
      <c r="AB247" s="88">
        <v>1806</v>
      </c>
    </row>
    <row r="248" spans="14:36">
      <c r="N248" s="36" t="s">
        <v>79</v>
      </c>
      <c r="O248" t="s">
        <v>83</v>
      </c>
      <c r="P248" s="18" t="s">
        <v>70</v>
      </c>
      <c r="Q248" s="30">
        <v>1</v>
      </c>
      <c r="R248" s="30">
        <v>1</v>
      </c>
      <c r="S248" s="4">
        <v>7</v>
      </c>
      <c r="T248" s="4">
        <v>6.6340000000000003</v>
      </c>
      <c r="U248" s="4">
        <v>82.94</v>
      </c>
      <c r="V248" s="4">
        <v>3.9239999999999999</v>
      </c>
      <c r="W248" s="4" t="s">
        <v>47</v>
      </c>
      <c r="X248" s="4" t="s">
        <v>47</v>
      </c>
      <c r="Y248" s="88">
        <v>4021</v>
      </c>
      <c r="Z248" s="4">
        <v>12.5</v>
      </c>
      <c r="AA248" s="4">
        <v>2.5350000000000001</v>
      </c>
      <c r="AB248" s="88">
        <v>2032</v>
      </c>
    </row>
    <row r="249" spans="14:36">
      <c r="N249" s="36" t="s">
        <v>79</v>
      </c>
      <c r="O249" t="s">
        <v>83</v>
      </c>
      <c r="P249" s="18" t="s">
        <v>70</v>
      </c>
      <c r="Q249" s="30">
        <v>1</v>
      </c>
      <c r="R249" s="30">
        <v>1</v>
      </c>
      <c r="S249" s="4">
        <v>8</v>
      </c>
      <c r="T249" s="4">
        <v>9.093</v>
      </c>
      <c r="U249" s="4">
        <v>93.75</v>
      </c>
      <c r="V249" s="4">
        <v>3.9249999999999998</v>
      </c>
      <c r="W249" s="4" t="s">
        <v>47</v>
      </c>
      <c r="X249" s="4" t="s">
        <v>47</v>
      </c>
      <c r="Y249" s="88">
        <v>5711</v>
      </c>
      <c r="Z249" s="4">
        <v>10.31</v>
      </c>
      <c r="AA249" s="4">
        <v>3.4750000000000001</v>
      </c>
      <c r="AB249" s="88">
        <v>2297</v>
      </c>
    </row>
    <row r="250" spans="14:36">
      <c r="N250" s="36" t="s">
        <v>79</v>
      </c>
      <c r="O250" t="s">
        <v>83</v>
      </c>
      <c r="P250" s="18" t="s">
        <v>70</v>
      </c>
      <c r="Q250" s="30">
        <v>1</v>
      </c>
      <c r="R250" s="30">
        <v>1</v>
      </c>
      <c r="S250" s="4">
        <v>9</v>
      </c>
      <c r="T250" s="4">
        <v>12.47</v>
      </c>
      <c r="U250" s="4">
        <v>106.4</v>
      </c>
      <c r="V250" s="4">
        <v>3.9249999999999998</v>
      </c>
      <c r="W250" s="4" t="s">
        <v>47</v>
      </c>
      <c r="X250" s="4" t="s">
        <v>47</v>
      </c>
      <c r="Y250" s="88">
        <v>8026</v>
      </c>
      <c r="Z250" s="4">
        <v>8.5310000000000006</v>
      </c>
      <c r="AA250" s="4">
        <v>4.7640000000000002</v>
      </c>
      <c r="AB250" s="88">
        <v>2606</v>
      </c>
    </row>
    <row r="251" spans="14:36">
      <c r="N251" s="36" t="s">
        <v>79</v>
      </c>
      <c r="O251" t="s">
        <v>83</v>
      </c>
      <c r="P251" s="18" t="s">
        <v>70</v>
      </c>
      <c r="Q251" s="30">
        <v>1</v>
      </c>
      <c r="R251" s="30">
        <v>1</v>
      </c>
      <c r="S251" s="4">
        <v>10</v>
      </c>
      <c r="T251" s="4">
        <v>17.09</v>
      </c>
      <c r="U251" s="4">
        <v>121.3</v>
      </c>
      <c r="V251" s="4">
        <v>3.9279999999999999</v>
      </c>
      <c r="W251" s="4" t="s">
        <v>47</v>
      </c>
      <c r="X251" s="4" t="s">
        <v>47</v>
      </c>
      <c r="Y251" s="88">
        <v>11200</v>
      </c>
      <c r="Z251" s="4">
        <v>7.0979999999999999</v>
      </c>
      <c r="AA251" s="4">
        <v>6.5309999999999997</v>
      </c>
      <c r="AB251" s="88">
        <v>2972</v>
      </c>
    </row>
    <row r="252" spans="14:36">
      <c r="N252" s="36" t="s">
        <v>79</v>
      </c>
      <c r="O252" t="s">
        <v>83</v>
      </c>
      <c r="P252" s="18" t="s">
        <v>70</v>
      </c>
      <c r="Q252" s="30">
        <v>1</v>
      </c>
      <c r="R252" s="30">
        <v>1</v>
      </c>
      <c r="S252" s="4">
        <v>11</v>
      </c>
      <c r="T252" s="4">
        <v>23.42</v>
      </c>
      <c r="U252" s="4">
        <v>139.5</v>
      </c>
      <c r="V252" s="4">
        <v>3.931</v>
      </c>
      <c r="W252" s="4" t="s">
        <v>47</v>
      </c>
      <c r="X252" s="4" t="s">
        <v>47</v>
      </c>
      <c r="Y252" s="88">
        <v>15550</v>
      </c>
      <c r="Z252" s="4">
        <v>5.9569999999999999</v>
      </c>
      <c r="AA252" s="4">
        <v>8.952</v>
      </c>
      <c r="AB252" s="88">
        <v>3419</v>
      </c>
    </row>
    <row r="253" spans="14:36">
      <c r="N253" s="36" t="s">
        <v>79</v>
      </c>
      <c r="O253" t="s">
        <v>83</v>
      </c>
      <c r="P253" s="18" t="s">
        <v>70</v>
      </c>
      <c r="Q253" s="30">
        <v>1</v>
      </c>
      <c r="R253" s="30">
        <v>1</v>
      </c>
      <c r="S253" s="4">
        <v>12</v>
      </c>
      <c r="T253" s="4">
        <v>32.11</v>
      </c>
      <c r="U253" s="4">
        <v>161.4</v>
      </c>
      <c r="V253" s="4">
        <v>3.9329999999999998</v>
      </c>
      <c r="W253" s="4" t="s">
        <v>47</v>
      </c>
      <c r="X253" s="4" t="s">
        <v>47</v>
      </c>
      <c r="Y253" s="88">
        <v>21510</v>
      </c>
      <c r="Z253" s="4">
        <v>5.0259999999999998</v>
      </c>
      <c r="AA253" s="4">
        <v>12.27</v>
      </c>
      <c r="AB253" s="88">
        <v>3954</v>
      </c>
    </row>
    <row r="254" spans="14:36">
      <c r="N254" s="36" t="s">
        <v>79</v>
      </c>
      <c r="O254" t="s">
        <v>83</v>
      </c>
      <c r="P254" s="18" t="s">
        <v>70</v>
      </c>
      <c r="Q254" s="30">
        <v>1</v>
      </c>
      <c r="R254" s="30">
        <v>1</v>
      </c>
      <c r="S254" s="4">
        <v>13</v>
      </c>
      <c r="T254" s="4">
        <v>44.02</v>
      </c>
      <c r="U254" s="4">
        <v>186.3</v>
      </c>
      <c r="V254" s="4">
        <v>3.9329999999999998</v>
      </c>
      <c r="W254" s="4" t="s">
        <v>47</v>
      </c>
      <c r="X254" s="4" t="s">
        <v>47</v>
      </c>
      <c r="Y254" s="88">
        <v>29690</v>
      </c>
      <c r="Z254" s="4">
        <v>4.2329999999999997</v>
      </c>
      <c r="AA254" s="4">
        <v>16.82</v>
      </c>
      <c r="AB254" s="88">
        <v>4566</v>
      </c>
    </row>
    <row r="255" spans="14:36">
      <c r="N255" s="36" t="s">
        <v>79</v>
      </c>
      <c r="O255" t="s">
        <v>83</v>
      </c>
      <c r="P255" s="18" t="s">
        <v>70</v>
      </c>
      <c r="Q255" s="30">
        <v>1</v>
      </c>
      <c r="R255" s="30">
        <v>1</v>
      </c>
      <c r="S255" s="4">
        <v>14</v>
      </c>
      <c r="T255" s="4">
        <v>60.35</v>
      </c>
      <c r="U255" s="4">
        <v>214.5</v>
      </c>
      <c r="V255" s="4">
        <v>3.9340000000000002</v>
      </c>
      <c r="W255" s="4" t="s">
        <v>47</v>
      </c>
      <c r="X255" s="4" t="s">
        <v>47</v>
      </c>
      <c r="Y255" s="88">
        <v>40900</v>
      </c>
      <c r="Z255" s="4">
        <v>3.5539999999999998</v>
      </c>
      <c r="AA255" s="4">
        <v>23.06</v>
      </c>
      <c r="AB255" s="88">
        <v>5255</v>
      </c>
    </row>
    <row r="256" spans="14:36">
      <c r="N256" s="36" t="s">
        <v>79</v>
      </c>
      <c r="O256" t="s">
        <v>83</v>
      </c>
      <c r="P256" s="18" t="s">
        <v>70</v>
      </c>
      <c r="Q256" s="30">
        <v>1</v>
      </c>
      <c r="R256" s="30">
        <v>1</v>
      </c>
      <c r="S256" s="4">
        <v>15</v>
      </c>
      <c r="T256" s="4">
        <v>82.73</v>
      </c>
      <c r="U256" s="4">
        <v>243.4</v>
      </c>
      <c r="V256" s="4">
        <v>3.9359999999999999</v>
      </c>
      <c r="W256" s="4" t="s">
        <v>47</v>
      </c>
      <c r="X256" s="4" t="s">
        <v>47</v>
      </c>
      <c r="Y256" s="88">
        <v>56260</v>
      </c>
      <c r="Z256" s="4">
        <v>2.9420000000000002</v>
      </c>
      <c r="AA256" s="4">
        <v>31.62</v>
      </c>
      <c r="AB256" s="88">
        <v>5963</v>
      </c>
    </row>
    <row r="257" spans="4:28">
      <c r="N257" s="36" t="s">
        <v>79</v>
      </c>
      <c r="O257" t="s">
        <v>83</v>
      </c>
      <c r="P257" s="18" t="s">
        <v>70</v>
      </c>
      <c r="Q257" s="30">
        <v>1</v>
      </c>
      <c r="R257" s="30">
        <v>1</v>
      </c>
      <c r="S257" s="4">
        <v>16</v>
      </c>
      <c r="T257" s="4">
        <v>113.4</v>
      </c>
      <c r="U257" s="4">
        <v>271.10000000000002</v>
      </c>
      <c r="V257" s="4">
        <v>3.9380000000000002</v>
      </c>
      <c r="W257" s="4" t="s">
        <v>47</v>
      </c>
      <c r="X257" s="4" t="s">
        <v>47</v>
      </c>
      <c r="Y257" s="88">
        <v>77320</v>
      </c>
      <c r="Z257" s="4">
        <v>2.391</v>
      </c>
      <c r="AA257" s="4">
        <v>43.35</v>
      </c>
      <c r="AB257" s="88">
        <v>6643</v>
      </c>
    </row>
    <row r="258" spans="4:28">
      <c r="N258" s="36" t="s">
        <v>79</v>
      </c>
      <c r="O258" t="s">
        <v>83</v>
      </c>
      <c r="P258" s="18" t="s">
        <v>70</v>
      </c>
      <c r="Q258" s="30">
        <v>1</v>
      </c>
      <c r="R258" s="30">
        <v>1</v>
      </c>
      <c r="S258" s="4">
        <v>17</v>
      </c>
      <c r="T258" s="4">
        <v>155.5</v>
      </c>
      <c r="U258" s="4">
        <v>295.5</v>
      </c>
      <c r="V258" s="4">
        <v>3.9390000000000001</v>
      </c>
      <c r="W258" s="4" t="s">
        <v>47</v>
      </c>
      <c r="X258" s="4" t="s">
        <v>47</v>
      </c>
      <c r="Y258" s="88">
        <v>106200</v>
      </c>
      <c r="Z258" s="4">
        <v>1.901</v>
      </c>
      <c r="AA258" s="4">
        <v>59.42</v>
      </c>
      <c r="AB258" s="88">
        <v>7240</v>
      </c>
    </row>
    <row r="259" spans="4:28">
      <c r="N259" s="36" t="s">
        <v>79</v>
      </c>
      <c r="O259" t="s">
        <v>83</v>
      </c>
      <c r="P259" s="18" t="s">
        <v>70</v>
      </c>
      <c r="Q259" s="30">
        <v>1</v>
      </c>
      <c r="R259" s="30">
        <v>1</v>
      </c>
      <c r="S259" s="4">
        <v>18</v>
      </c>
      <c r="T259" s="4">
        <v>213.1</v>
      </c>
      <c r="U259" s="4">
        <v>316.8</v>
      </c>
      <c r="V259" s="4">
        <v>3.94</v>
      </c>
      <c r="W259" s="4" t="s">
        <v>47</v>
      </c>
      <c r="X259" s="4" t="s">
        <v>47</v>
      </c>
      <c r="Y259" s="88">
        <v>145800</v>
      </c>
      <c r="Z259" s="4">
        <v>1.4870000000000001</v>
      </c>
      <c r="AA259" s="4">
        <v>81.44</v>
      </c>
      <c r="AB259" s="88">
        <v>7763</v>
      </c>
    </row>
    <row r="260" spans="4:28">
      <c r="N260" s="36" t="s">
        <v>79</v>
      </c>
      <c r="O260" t="s">
        <v>83</v>
      </c>
      <c r="P260" s="18" t="s">
        <v>70</v>
      </c>
      <c r="Q260" s="30">
        <v>1</v>
      </c>
      <c r="R260" s="30">
        <v>1</v>
      </c>
      <c r="S260" s="4">
        <v>19</v>
      </c>
      <c r="T260" s="4">
        <v>292</v>
      </c>
      <c r="U260" s="4">
        <v>334.4</v>
      </c>
      <c r="V260" s="4">
        <v>3.9449999999999998</v>
      </c>
      <c r="W260" s="4" t="s">
        <v>47</v>
      </c>
      <c r="X260" s="4" t="s">
        <v>47</v>
      </c>
      <c r="Y260" s="88">
        <v>200100</v>
      </c>
      <c r="Z260" s="4">
        <v>1.145</v>
      </c>
      <c r="AA260" s="4">
        <v>111.6</v>
      </c>
      <c r="AB260" s="88">
        <v>8194</v>
      </c>
    </row>
    <row r="261" spans="4:28">
      <c r="D261" s="2"/>
      <c r="N261" s="36" t="s">
        <v>79</v>
      </c>
      <c r="O261" t="s">
        <v>83</v>
      </c>
      <c r="P261" s="18" t="s">
        <v>70</v>
      </c>
      <c r="Q261" s="28">
        <v>1</v>
      </c>
      <c r="R261" s="28">
        <v>1</v>
      </c>
      <c r="S261" s="4">
        <v>20</v>
      </c>
      <c r="T261" s="4">
        <v>400.2</v>
      </c>
      <c r="U261" s="4">
        <v>350.4</v>
      </c>
      <c r="V261" s="4">
        <v>3.9460000000000002</v>
      </c>
      <c r="W261" s="4" t="s">
        <v>47</v>
      </c>
      <c r="X261" s="4" t="s">
        <v>47</v>
      </c>
      <c r="Y261" s="88">
        <v>274400</v>
      </c>
      <c r="Z261" s="4">
        <v>0.87539999999999996</v>
      </c>
      <c r="AA261" s="4">
        <v>153</v>
      </c>
      <c r="AB261" s="88">
        <v>8585</v>
      </c>
    </row>
    <row r="262" spans="4:28">
      <c r="N262" s="36" t="s">
        <v>79</v>
      </c>
      <c r="O262" t="s">
        <v>83</v>
      </c>
      <c r="P262" s="18" t="s">
        <v>70</v>
      </c>
      <c r="Q262" s="30">
        <v>2</v>
      </c>
      <c r="R262" s="30">
        <v>1</v>
      </c>
      <c r="S262" s="4">
        <v>1</v>
      </c>
      <c r="T262" s="4">
        <v>0.98609999999999998</v>
      </c>
      <c r="U262" s="4">
        <v>12.76</v>
      </c>
      <c r="V262" s="4">
        <v>3.996</v>
      </c>
      <c r="W262" s="4" t="s">
        <v>47</v>
      </c>
      <c r="X262" s="4" t="s">
        <v>47</v>
      </c>
      <c r="Y262" s="4">
        <v>147.30000000000001</v>
      </c>
      <c r="Z262" s="4">
        <v>12.94</v>
      </c>
      <c r="AA262" s="4">
        <v>0.37680000000000002</v>
      </c>
      <c r="AB262" s="4">
        <v>312.60000000000002</v>
      </c>
    </row>
    <row r="263" spans="4:28">
      <c r="N263" s="36" t="s">
        <v>79</v>
      </c>
      <c r="O263" t="s">
        <v>83</v>
      </c>
      <c r="P263" s="18" t="s">
        <v>70</v>
      </c>
      <c r="Q263" s="30">
        <v>2</v>
      </c>
      <c r="R263" s="30">
        <v>1</v>
      </c>
      <c r="S263" s="4">
        <v>2</v>
      </c>
      <c r="T263" s="4">
        <v>1.37</v>
      </c>
      <c r="U263" s="4">
        <v>21.4</v>
      </c>
      <c r="V263" s="4">
        <v>3.996</v>
      </c>
      <c r="W263" s="4" t="s">
        <v>47</v>
      </c>
      <c r="X263" s="4" t="s">
        <v>47</v>
      </c>
      <c r="Y263" s="4">
        <v>400.7</v>
      </c>
      <c r="Z263" s="4">
        <v>15.62</v>
      </c>
      <c r="AA263" s="4">
        <v>0.52349999999999997</v>
      </c>
      <c r="AB263" s="4">
        <v>524.4</v>
      </c>
    </row>
    <row r="264" spans="4:28">
      <c r="N264" s="36" t="s">
        <v>79</v>
      </c>
      <c r="O264" t="s">
        <v>83</v>
      </c>
      <c r="P264" s="18" t="s">
        <v>70</v>
      </c>
      <c r="Q264" s="30">
        <v>2</v>
      </c>
      <c r="R264" s="30">
        <v>1</v>
      </c>
      <c r="S264" s="4">
        <v>3</v>
      </c>
      <c r="T264" s="4">
        <v>1.879</v>
      </c>
      <c r="U264" s="4">
        <v>23.8</v>
      </c>
      <c r="V264" s="4">
        <v>3.9940000000000002</v>
      </c>
      <c r="W264" s="4" t="s">
        <v>47</v>
      </c>
      <c r="X264" s="4" t="s">
        <v>47</v>
      </c>
      <c r="Y264" s="4">
        <v>749.9</v>
      </c>
      <c r="Z264" s="4">
        <v>12.67</v>
      </c>
      <c r="AA264" s="4">
        <v>0.71799999999999997</v>
      </c>
      <c r="AB264" s="4">
        <v>583.20000000000005</v>
      </c>
    </row>
    <row r="265" spans="4:28">
      <c r="N265" s="36" t="s">
        <v>79</v>
      </c>
      <c r="O265" t="s">
        <v>83</v>
      </c>
      <c r="P265" s="18" t="s">
        <v>70</v>
      </c>
      <c r="Q265" s="30">
        <v>2</v>
      </c>
      <c r="R265" s="30">
        <v>1</v>
      </c>
      <c r="S265" s="4">
        <v>4</v>
      </c>
      <c r="T265" s="4">
        <v>2.5750000000000002</v>
      </c>
      <c r="U265" s="4">
        <v>27.34</v>
      </c>
      <c r="V265" s="4">
        <v>3.9940000000000002</v>
      </c>
      <c r="W265" s="4" t="s">
        <v>47</v>
      </c>
      <c r="X265" s="4" t="s">
        <v>47</v>
      </c>
      <c r="Y265" s="88">
        <v>1228</v>
      </c>
      <c r="Z265" s="4">
        <v>10.62</v>
      </c>
      <c r="AA265" s="4">
        <v>0.9839</v>
      </c>
      <c r="AB265" s="4">
        <v>669.9</v>
      </c>
    </row>
    <row r="266" spans="4:28">
      <c r="N266" s="36" t="s">
        <v>79</v>
      </c>
      <c r="O266" t="s">
        <v>83</v>
      </c>
      <c r="P266" s="18" t="s">
        <v>70</v>
      </c>
      <c r="Q266" s="30">
        <v>2</v>
      </c>
      <c r="R266" s="30">
        <v>1</v>
      </c>
      <c r="S266" s="4">
        <v>5</v>
      </c>
      <c r="T266" s="4">
        <v>3.53</v>
      </c>
      <c r="U266" s="4">
        <v>31.12</v>
      </c>
      <c r="V266" s="4">
        <v>3.996</v>
      </c>
      <c r="W266" s="4" t="s">
        <v>47</v>
      </c>
      <c r="X266" s="4" t="s">
        <v>47</v>
      </c>
      <c r="Y266" s="88">
        <v>1884</v>
      </c>
      <c r="Z266" s="4">
        <v>8.8160000000000007</v>
      </c>
      <c r="AA266" s="4">
        <v>1.349</v>
      </c>
      <c r="AB266" s="4">
        <v>762.5</v>
      </c>
    </row>
    <row r="267" spans="4:28">
      <c r="N267" s="36" t="s">
        <v>79</v>
      </c>
      <c r="O267" t="s">
        <v>83</v>
      </c>
      <c r="P267" s="18" t="s">
        <v>70</v>
      </c>
      <c r="Q267" s="30">
        <v>2</v>
      </c>
      <c r="R267" s="30">
        <v>1</v>
      </c>
      <c r="S267" s="4">
        <v>6</v>
      </c>
      <c r="T267" s="4">
        <v>4.8380000000000001</v>
      </c>
      <c r="U267" s="4">
        <v>35.25</v>
      </c>
      <c r="V267" s="4">
        <v>3.996</v>
      </c>
      <c r="W267" s="4" t="s">
        <v>47</v>
      </c>
      <c r="X267" s="4" t="s">
        <v>47</v>
      </c>
      <c r="Y267" s="88">
        <v>2784</v>
      </c>
      <c r="Z267" s="4">
        <v>7.2839999999999998</v>
      </c>
      <c r="AA267" s="4">
        <v>1.849</v>
      </c>
      <c r="AB267" s="4">
        <v>863.6</v>
      </c>
    </row>
    <row r="268" spans="4:28">
      <c r="N268" s="36" t="s">
        <v>79</v>
      </c>
      <c r="O268" t="s">
        <v>83</v>
      </c>
      <c r="P268" s="18" t="s">
        <v>70</v>
      </c>
      <c r="Q268" s="30">
        <v>2</v>
      </c>
      <c r="R268" s="30">
        <v>1</v>
      </c>
      <c r="S268" s="4">
        <v>7</v>
      </c>
      <c r="T268" s="4">
        <v>6.633</v>
      </c>
      <c r="U268" s="4">
        <v>39.53</v>
      </c>
      <c r="V268" s="4">
        <v>3.9969999999999999</v>
      </c>
      <c r="W268" s="4" t="s">
        <v>47</v>
      </c>
      <c r="X268" s="4" t="s">
        <v>47</v>
      </c>
      <c r="Y268" s="88">
        <v>4016</v>
      </c>
      <c r="Z268" s="4">
        <v>5.96</v>
      </c>
      <c r="AA268" s="4">
        <v>2.5350000000000001</v>
      </c>
      <c r="AB268" s="4">
        <v>968.6</v>
      </c>
    </row>
    <row r="269" spans="4:28">
      <c r="N269" s="36" t="s">
        <v>79</v>
      </c>
      <c r="O269" t="s">
        <v>83</v>
      </c>
      <c r="P269" s="18" t="s">
        <v>70</v>
      </c>
      <c r="Q269" s="30">
        <v>2</v>
      </c>
      <c r="R269" s="30">
        <v>1</v>
      </c>
      <c r="S269" s="4">
        <v>8</v>
      </c>
      <c r="T269" s="4">
        <v>9.093</v>
      </c>
      <c r="U269" s="4">
        <v>44.12</v>
      </c>
      <c r="V269" s="4">
        <v>3.996</v>
      </c>
      <c r="W269" s="4" t="s">
        <v>47</v>
      </c>
      <c r="X269" s="4" t="s">
        <v>47</v>
      </c>
      <c r="Y269" s="88">
        <v>5706</v>
      </c>
      <c r="Z269" s="4">
        <v>4.8529999999999998</v>
      </c>
      <c r="AA269" s="4">
        <v>3.4750000000000001</v>
      </c>
      <c r="AB269" s="88">
        <v>1081</v>
      </c>
    </row>
    <row r="270" spans="4:28">
      <c r="N270" s="36" t="s">
        <v>79</v>
      </c>
      <c r="O270" t="s">
        <v>83</v>
      </c>
      <c r="P270" s="18" t="s">
        <v>70</v>
      </c>
      <c r="Q270" s="30">
        <v>2</v>
      </c>
      <c r="R270" s="30">
        <v>1</v>
      </c>
      <c r="S270" s="4">
        <v>9</v>
      </c>
      <c r="T270" s="4">
        <v>12.46</v>
      </c>
      <c r="U270" s="4">
        <v>49.35</v>
      </c>
      <c r="V270" s="4">
        <v>3.996</v>
      </c>
      <c r="W270" s="4" t="s">
        <v>47</v>
      </c>
      <c r="X270" s="4" t="s">
        <v>47</v>
      </c>
      <c r="Y270" s="88">
        <v>8023</v>
      </c>
      <c r="Z270" s="4">
        <v>3.9590000000000001</v>
      </c>
      <c r="AA270" s="4">
        <v>4.7629999999999999</v>
      </c>
      <c r="AB270" s="88">
        <v>1209</v>
      </c>
    </row>
    <row r="271" spans="4:28">
      <c r="N271" s="36" t="s">
        <v>79</v>
      </c>
      <c r="O271" t="s">
        <v>83</v>
      </c>
      <c r="P271" s="18" t="s">
        <v>70</v>
      </c>
      <c r="Q271" s="30">
        <v>2</v>
      </c>
      <c r="R271" s="30">
        <v>1</v>
      </c>
      <c r="S271" s="4">
        <v>10</v>
      </c>
      <c r="T271" s="4">
        <v>17.079999999999998</v>
      </c>
      <c r="U271" s="4">
        <v>55.34</v>
      </c>
      <c r="V271" s="4">
        <v>3.9980000000000002</v>
      </c>
      <c r="W271" s="4" t="s">
        <v>47</v>
      </c>
      <c r="X271" s="4" t="s">
        <v>47</v>
      </c>
      <c r="Y271" s="88">
        <v>11200</v>
      </c>
      <c r="Z271" s="4">
        <v>3.2389999999999999</v>
      </c>
      <c r="AA271" s="4">
        <v>6.5289999999999999</v>
      </c>
      <c r="AB271" s="88">
        <v>1356</v>
      </c>
    </row>
    <row r="272" spans="4:28">
      <c r="N272" s="36" t="s">
        <v>79</v>
      </c>
      <c r="O272" t="s">
        <v>83</v>
      </c>
      <c r="P272" s="18" t="s">
        <v>70</v>
      </c>
      <c r="Q272" s="30">
        <v>2</v>
      </c>
      <c r="R272" s="30">
        <v>1</v>
      </c>
      <c r="S272" s="4">
        <v>11</v>
      </c>
      <c r="T272" s="4">
        <v>23.42</v>
      </c>
      <c r="U272" s="4">
        <v>62.42</v>
      </c>
      <c r="V272" s="4">
        <v>3.996</v>
      </c>
      <c r="W272" s="4" t="s">
        <v>47</v>
      </c>
      <c r="X272" s="4" t="s">
        <v>47</v>
      </c>
      <c r="Y272" s="88">
        <v>15550</v>
      </c>
      <c r="Z272" s="4">
        <v>2.665</v>
      </c>
      <c r="AA272" s="4">
        <v>8.9499999999999993</v>
      </c>
      <c r="AB272" s="88">
        <v>1529</v>
      </c>
    </row>
    <row r="273" spans="14:28">
      <c r="N273" s="36" t="s">
        <v>79</v>
      </c>
      <c r="O273" t="s">
        <v>83</v>
      </c>
      <c r="P273" s="18" t="s">
        <v>70</v>
      </c>
      <c r="Q273" s="30">
        <v>2</v>
      </c>
      <c r="R273" s="30">
        <v>1</v>
      </c>
      <c r="S273" s="4">
        <v>12</v>
      </c>
      <c r="T273" s="4">
        <v>32.1</v>
      </c>
      <c r="U273" s="4">
        <v>71.08</v>
      </c>
      <c r="V273" s="4">
        <v>3.9969999999999999</v>
      </c>
      <c r="W273" s="4" t="s">
        <v>47</v>
      </c>
      <c r="X273" s="4" t="s">
        <v>47</v>
      </c>
      <c r="Y273" s="88">
        <v>21520</v>
      </c>
      <c r="Z273" s="4">
        <v>2.214</v>
      </c>
      <c r="AA273" s="4">
        <v>12.27</v>
      </c>
      <c r="AB273" s="88">
        <v>1742</v>
      </c>
    </row>
    <row r="274" spans="14:28">
      <c r="N274" s="36" t="s">
        <v>79</v>
      </c>
      <c r="O274" t="s">
        <v>83</v>
      </c>
      <c r="P274" s="18" t="s">
        <v>70</v>
      </c>
      <c r="Q274" s="30">
        <v>2</v>
      </c>
      <c r="R274" s="30">
        <v>1</v>
      </c>
      <c r="S274" s="4">
        <v>13</v>
      </c>
      <c r="T274" s="4">
        <v>44</v>
      </c>
      <c r="U274" s="4">
        <v>81.55</v>
      </c>
      <c r="V274" s="4">
        <v>3.996</v>
      </c>
      <c r="W274" s="4" t="s">
        <v>47</v>
      </c>
      <c r="X274" s="4" t="s">
        <v>47</v>
      </c>
      <c r="Y274" s="88">
        <v>29700</v>
      </c>
      <c r="Z274" s="4">
        <v>1.853</v>
      </c>
      <c r="AA274" s="4">
        <v>16.809999999999999</v>
      </c>
      <c r="AB274" s="88">
        <v>1998</v>
      </c>
    </row>
    <row r="275" spans="14:28">
      <c r="N275" s="36" t="s">
        <v>79</v>
      </c>
      <c r="O275" t="s">
        <v>83</v>
      </c>
      <c r="P275" s="18" t="s">
        <v>70</v>
      </c>
      <c r="Q275" s="30">
        <v>2</v>
      </c>
      <c r="R275" s="30">
        <v>1</v>
      </c>
      <c r="S275" s="4">
        <v>14</v>
      </c>
      <c r="T275" s="4">
        <v>60.31</v>
      </c>
      <c r="U275" s="4">
        <v>94.89</v>
      </c>
      <c r="V275" s="4">
        <v>3.996</v>
      </c>
      <c r="W275" s="4" t="s">
        <v>47</v>
      </c>
      <c r="X275" s="4" t="s">
        <v>47</v>
      </c>
      <c r="Y275" s="88">
        <v>40910</v>
      </c>
      <c r="Z275" s="4">
        <v>1.573</v>
      </c>
      <c r="AA275" s="4">
        <v>23.05</v>
      </c>
      <c r="AB275" s="88">
        <v>2325</v>
      </c>
    </row>
    <row r="276" spans="14:28">
      <c r="N276" s="36" t="s">
        <v>79</v>
      </c>
      <c r="O276" t="s">
        <v>83</v>
      </c>
      <c r="P276" s="18" t="s">
        <v>70</v>
      </c>
      <c r="Q276" s="30">
        <v>2</v>
      </c>
      <c r="R276" s="30">
        <v>1</v>
      </c>
      <c r="S276" s="4">
        <v>15</v>
      </c>
      <c r="T276" s="4">
        <v>82.67</v>
      </c>
      <c r="U276" s="4">
        <v>111.8</v>
      </c>
      <c r="V276" s="4">
        <v>3.9969999999999999</v>
      </c>
      <c r="W276" s="4" t="s">
        <v>47</v>
      </c>
      <c r="X276" s="4" t="s">
        <v>47</v>
      </c>
      <c r="Y276" s="88">
        <v>56270</v>
      </c>
      <c r="Z276" s="4">
        <v>1.3520000000000001</v>
      </c>
      <c r="AA276" s="4">
        <v>31.59</v>
      </c>
      <c r="AB276" s="88">
        <v>2739</v>
      </c>
    </row>
    <row r="277" spans="14:28">
      <c r="N277" s="36" t="s">
        <v>79</v>
      </c>
      <c r="O277" t="s">
        <v>83</v>
      </c>
      <c r="P277" s="18" t="s">
        <v>70</v>
      </c>
      <c r="Q277" s="30">
        <v>2</v>
      </c>
      <c r="R277" s="30">
        <v>1</v>
      </c>
      <c r="S277" s="4">
        <v>16</v>
      </c>
      <c r="T277" s="4">
        <v>113.3</v>
      </c>
      <c r="U277" s="4">
        <v>134</v>
      </c>
      <c r="V277" s="4">
        <v>3.9950000000000001</v>
      </c>
      <c r="W277" s="4" t="s">
        <v>47</v>
      </c>
      <c r="X277" s="4" t="s">
        <v>47</v>
      </c>
      <c r="Y277" s="88">
        <v>77330</v>
      </c>
      <c r="Z277" s="4">
        <v>1.1819999999999999</v>
      </c>
      <c r="AA277" s="4">
        <v>43.31</v>
      </c>
      <c r="AB277" s="88">
        <v>3283</v>
      </c>
    </row>
    <row r="278" spans="14:28">
      <c r="N278" s="36" t="s">
        <v>79</v>
      </c>
      <c r="O278" t="s">
        <v>83</v>
      </c>
      <c r="P278" s="18" t="s">
        <v>70</v>
      </c>
      <c r="Q278" s="30">
        <v>2</v>
      </c>
      <c r="R278" s="30">
        <v>1</v>
      </c>
      <c r="S278" s="4">
        <v>17</v>
      </c>
      <c r="T278" s="4">
        <v>155.30000000000001</v>
      </c>
      <c r="U278" s="4">
        <v>163.9</v>
      </c>
      <c r="V278" s="4">
        <v>3.996</v>
      </c>
      <c r="W278" s="4" t="s">
        <v>47</v>
      </c>
      <c r="X278" s="4" t="s">
        <v>47</v>
      </c>
      <c r="Y278" s="88">
        <v>106200</v>
      </c>
      <c r="Z278" s="4">
        <v>1.0549999999999999</v>
      </c>
      <c r="AA278" s="4">
        <v>59.36</v>
      </c>
      <c r="AB278" s="88">
        <v>4017</v>
      </c>
    </row>
    <row r="279" spans="14:28">
      <c r="N279" s="36" t="s">
        <v>79</v>
      </c>
      <c r="O279" t="s">
        <v>83</v>
      </c>
      <c r="P279" s="18" t="s">
        <v>70</v>
      </c>
      <c r="Q279" s="30">
        <v>2</v>
      </c>
      <c r="R279" s="30">
        <v>1</v>
      </c>
      <c r="S279" s="4">
        <v>18</v>
      </c>
      <c r="T279" s="4">
        <v>212.9</v>
      </c>
      <c r="U279" s="4">
        <v>204.3</v>
      </c>
      <c r="V279" s="4">
        <v>3.9969999999999999</v>
      </c>
      <c r="W279" s="4" t="s">
        <v>47</v>
      </c>
      <c r="X279" s="4" t="s">
        <v>47</v>
      </c>
      <c r="Y279" s="88">
        <v>145800</v>
      </c>
      <c r="Z279" s="4">
        <v>0.95950000000000002</v>
      </c>
      <c r="AA279" s="4">
        <v>81.37</v>
      </c>
      <c r="AB279" s="88">
        <v>5006</v>
      </c>
    </row>
    <row r="280" spans="14:28">
      <c r="N280" s="36" t="s">
        <v>79</v>
      </c>
      <c r="O280" t="s">
        <v>83</v>
      </c>
      <c r="P280" s="18" t="s">
        <v>70</v>
      </c>
      <c r="Q280" s="30">
        <v>2</v>
      </c>
      <c r="R280" s="30">
        <v>1</v>
      </c>
      <c r="S280" s="4">
        <v>19</v>
      </c>
      <c r="T280" s="4">
        <v>291.89999999999998</v>
      </c>
      <c r="U280" s="4">
        <v>254.3</v>
      </c>
      <c r="V280" s="4">
        <v>3.9969999999999999</v>
      </c>
      <c r="W280" s="4" t="s">
        <v>47</v>
      </c>
      <c r="X280" s="4" t="s">
        <v>47</v>
      </c>
      <c r="Y280" s="88">
        <v>200000</v>
      </c>
      <c r="Z280" s="4">
        <v>0.87139999999999995</v>
      </c>
      <c r="AA280" s="4">
        <v>111.6</v>
      </c>
      <c r="AB280" s="88">
        <v>6232</v>
      </c>
    </row>
    <row r="281" spans="14:28">
      <c r="N281" s="36" t="s">
        <v>79</v>
      </c>
      <c r="O281" t="s">
        <v>83</v>
      </c>
      <c r="P281" s="18" t="s">
        <v>70</v>
      </c>
      <c r="Q281" s="28">
        <v>2</v>
      </c>
      <c r="R281" s="28">
        <v>1</v>
      </c>
      <c r="S281" s="4">
        <v>20</v>
      </c>
      <c r="T281" s="4">
        <v>400.1</v>
      </c>
      <c r="U281" s="4">
        <v>306.3</v>
      </c>
      <c r="V281" s="4">
        <v>3.9980000000000002</v>
      </c>
      <c r="W281" s="4" t="s">
        <v>47</v>
      </c>
      <c r="X281" s="4" t="s">
        <v>47</v>
      </c>
      <c r="Y281" s="88">
        <v>274300</v>
      </c>
      <c r="Z281" s="4">
        <v>0.76559999999999995</v>
      </c>
      <c r="AA281" s="4">
        <v>152.9</v>
      </c>
      <c r="AB281" s="88">
        <v>7506</v>
      </c>
    </row>
    <row r="282" spans="14:28">
      <c r="N282" s="36" t="s">
        <v>79</v>
      </c>
      <c r="O282" t="s">
        <v>83</v>
      </c>
      <c r="P282" s="18" t="s">
        <v>70</v>
      </c>
      <c r="Q282" s="30">
        <v>3</v>
      </c>
      <c r="R282" s="30">
        <v>1</v>
      </c>
      <c r="S282" s="4">
        <v>1</v>
      </c>
      <c r="T282" s="4">
        <v>0.98919999999999997</v>
      </c>
      <c r="U282" s="4">
        <v>7.375</v>
      </c>
      <c r="V282" s="4">
        <v>4</v>
      </c>
      <c r="W282" s="4" t="s">
        <v>47</v>
      </c>
      <c r="X282" s="4" t="s">
        <v>47</v>
      </c>
      <c r="Y282" s="4">
        <v>147.9</v>
      </c>
      <c r="Z282" s="4">
        <v>7.4560000000000004</v>
      </c>
      <c r="AA282" s="4">
        <v>0.378</v>
      </c>
      <c r="AB282" s="4">
        <v>180.7</v>
      </c>
    </row>
    <row r="283" spans="14:28">
      <c r="N283" s="36" t="s">
        <v>79</v>
      </c>
      <c r="O283" t="s">
        <v>83</v>
      </c>
      <c r="P283" s="18" t="s">
        <v>70</v>
      </c>
      <c r="Q283" s="30">
        <v>3</v>
      </c>
      <c r="R283" s="30">
        <v>1</v>
      </c>
      <c r="S283" s="4">
        <v>2</v>
      </c>
      <c r="T283" s="4">
        <v>1.3680000000000001</v>
      </c>
      <c r="U283" s="4">
        <v>14.01</v>
      </c>
      <c r="V283" s="4">
        <v>3.9990000000000001</v>
      </c>
      <c r="W283" s="4" t="s">
        <v>47</v>
      </c>
      <c r="X283" s="4" t="s">
        <v>47</v>
      </c>
      <c r="Y283" s="4">
        <v>401.2</v>
      </c>
      <c r="Z283" s="4">
        <v>10.24</v>
      </c>
      <c r="AA283" s="4">
        <v>0.52290000000000003</v>
      </c>
      <c r="AB283" s="4">
        <v>343.2</v>
      </c>
    </row>
    <row r="284" spans="14:28">
      <c r="N284" s="36" t="s">
        <v>79</v>
      </c>
      <c r="O284" t="s">
        <v>83</v>
      </c>
      <c r="P284" s="18" t="s">
        <v>70</v>
      </c>
      <c r="Q284" s="30">
        <v>3</v>
      </c>
      <c r="R284" s="30">
        <v>1</v>
      </c>
      <c r="S284" s="4">
        <v>3</v>
      </c>
      <c r="T284" s="4">
        <v>1.8779999999999999</v>
      </c>
      <c r="U284" s="4">
        <v>16.79</v>
      </c>
      <c r="V284" s="4">
        <v>4</v>
      </c>
      <c r="W284" s="4" t="s">
        <v>47</v>
      </c>
      <c r="X284" s="4" t="s">
        <v>47</v>
      </c>
      <c r="Y284" s="4">
        <v>750.1</v>
      </c>
      <c r="Z284" s="4">
        <v>8.94</v>
      </c>
      <c r="AA284" s="4">
        <v>0.7177</v>
      </c>
      <c r="AB284" s="4">
        <v>411.4</v>
      </c>
    </row>
    <row r="285" spans="14:28">
      <c r="N285" s="36" t="s">
        <v>79</v>
      </c>
      <c r="O285" t="s">
        <v>83</v>
      </c>
      <c r="P285" s="18" t="s">
        <v>70</v>
      </c>
      <c r="Q285" s="30">
        <v>3</v>
      </c>
      <c r="R285" s="30">
        <v>1</v>
      </c>
      <c r="S285" s="4">
        <v>4</v>
      </c>
      <c r="T285" s="4">
        <v>2.5739999999999998</v>
      </c>
      <c r="U285" s="4">
        <v>20.14</v>
      </c>
      <c r="V285" s="4">
        <v>3.9990000000000001</v>
      </c>
      <c r="W285" s="4" t="s">
        <v>47</v>
      </c>
      <c r="X285" s="4" t="s">
        <v>47</v>
      </c>
      <c r="Y285" s="88">
        <v>1228</v>
      </c>
      <c r="Z285" s="4">
        <v>7.8239999999999998</v>
      </c>
      <c r="AA285" s="4">
        <v>0.98370000000000002</v>
      </c>
      <c r="AB285" s="4">
        <v>493.5</v>
      </c>
    </row>
    <row r="286" spans="14:28">
      <c r="N286" s="36" t="s">
        <v>79</v>
      </c>
      <c r="O286" t="s">
        <v>83</v>
      </c>
      <c r="P286" s="18" t="s">
        <v>70</v>
      </c>
      <c r="Q286" s="30">
        <v>3</v>
      </c>
      <c r="R286" s="30">
        <v>1</v>
      </c>
      <c r="S286" s="4">
        <v>5</v>
      </c>
      <c r="T286" s="4">
        <v>3.5289999999999999</v>
      </c>
      <c r="U286" s="4">
        <v>23.72</v>
      </c>
      <c r="V286" s="4">
        <v>3.9980000000000002</v>
      </c>
      <c r="W286" s="4" t="s">
        <v>47</v>
      </c>
      <c r="X286" s="4" t="s">
        <v>47</v>
      </c>
      <c r="Y286" s="88">
        <v>1884</v>
      </c>
      <c r="Z286" s="4">
        <v>6.7229999999999999</v>
      </c>
      <c r="AA286" s="4">
        <v>1.349</v>
      </c>
      <c r="AB286" s="4">
        <v>581.29999999999995</v>
      </c>
    </row>
    <row r="287" spans="14:28">
      <c r="N287" s="36" t="s">
        <v>79</v>
      </c>
      <c r="O287" t="s">
        <v>83</v>
      </c>
      <c r="P287" s="18" t="s">
        <v>70</v>
      </c>
      <c r="Q287" s="30">
        <v>3</v>
      </c>
      <c r="R287" s="30">
        <v>1</v>
      </c>
      <c r="S287" s="4">
        <v>6</v>
      </c>
      <c r="T287" s="4">
        <v>4.8380000000000001</v>
      </c>
      <c r="U287" s="4">
        <v>27.54</v>
      </c>
      <c r="V287" s="4">
        <v>4</v>
      </c>
      <c r="W287" s="4" t="s">
        <v>47</v>
      </c>
      <c r="X287" s="4" t="s">
        <v>47</v>
      </c>
      <c r="Y287" s="88">
        <v>2783</v>
      </c>
      <c r="Z287" s="4">
        <v>5.6920000000000002</v>
      </c>
      <c r="AA287" s="4">
        <v>1.849</v>
      </c>
      <c r="AB287" s="4">
        <v>674.8</v>
      </c>
    </row>
    <row r="288" spans="14:28">
      <c r="N288" s="36" t="s">
        <v>79</v>
      </c>
      <c r="O288" t="s">
        <v>83</v>
      </c>
      <c r="P288" s="18" t="s">
        <v>70</v>
      </c>
      <c r="Q288" s="30">
        <v>3</v>
      </c>
      <c r="R288" s="30">
        <v>1</v>
      </c>
      <c r="S288" s="4">
        <v>7</v>
      </c>
      <c r="T288" s="4">
        <v>6.633</v>
      </c>
      <c r="U288" s="4">
        <v>31.62</v>
      </c>
      <c r="V288" s="4">
        <v>3.9990000000000001</v>
      </c>
      <c r="W288" s="4" t="s">
        <v>47</v>
      </c>
      <c r="X288" s="4" t="s">
        <v>47</v>
      </c>
      <c r="Y288" s="88">
        <v>4016</v>
      </c>
      <c r="Z288" s="4">
        <v>4.7670000000000003</v>
      </c>
      <c r="AA288" s="4">
        <v>2.5350000000000001</v>
      </c>
      <c r="AB288" s="4">
        <v>774.7</v>
      </c>
    </row>
    <row r="289" spans="14:28">
      <c r="N289" s="36" t="s">
        <v>79</v>
      </c>
      <c r="O289" t="s">
        <v>83</v>
      </c>
      <c r="P289" s="18" t="s">
        <v>70</v>
      </c>
      <c r="Q289" s="30">
        <v>3</v>
      </c>
      <c r="R289" s="30">
        <v>1</v>
      </c>
      <c r="S289" s="4">
        <v>8</v>
      </c>
      <c r="T289" s="4">
        <v>9.0920000000000005</v>
      </c>
      <c r="U289" s="4">
        <v>36.03</v>
      </c>
      <c r="V289" s="4">
        <v>3.9990000000000001</v>
      </c>
      <c r="W289" s="4" t="s">
        <v>47</v>
      </c>
      <c r="X289" s="4" t="s">
        <v>47</v>
      </c>
      <c r="Y289" s="88">
        <v>5706</v>
      </c>
      <c r="Z289" s="4">
        <v>3.9620000000000002</v>
      </c>
      <c r="AA289" s="4">
        <v>3.4740000000000002</v>
      </c>
      <c r="AB289" s="4">
        <v>882.7</v>
      </c>
    </row>
    <row r="290" spans="14:28">
      <c r="N290" s="36" t="s">
        <v>79</v>
      </c>
      <c r="O290" t="s">
        <v>83</v>
      </c>
      <c r="P290" s="18" t="s">
        <v>70</v>
      </c>
      <c r="Q290" s="30">
        <v>3</v>
      </c>
      <c r="R290" s="30">
        <v>1</v>
      </c>
      <c r="S290" s="4">
        <v>9</v>
      </c>
      <c r="T290" s="4">
        <v>12.46</v>
      </c>
      <c r="U290" s="4">
        <v>40.96</v>
      </c>
      <c r="V290" s="4">
        <v>4.0010000000000003</v>
      </c>
      <c r="W290" s="4" t="s">
        <v>47</v>
      </c>
      <c r="X290" s="4" t="s">
        <v>47</v>
      </c>
      <c r="Y290" s="88">
        <v>8022</v>
      </c>
      <c r="Z290" s="4">
        <v>3.286</v>
      </c>
      <c r="AA290" s="4">
        <v>4.7629999999999999</v>
      </c>
      <c r="AB290" s="88">
        <v>1004</v>
      </c>
    </row>
    <row r="291" spans="14:28">
      <c r="N291" s="36" t="s">
        <v>79</v>
      </c>
      <c r="O291" t="s">
        <v>83</v>
      </c>
      <c r="P291" s="18" t="s">
        <v>70</v>
      </c>
      <c r="Q291" s="30">
        <v>3</v>
      </c>
      <c r="R291" s="30">
        <v>1</v>
      </c>
      <c r="S291" s="4">
        <v>10</v>
      </c>
      <c r="T291" s="4">
        <v>17.079999999999998</v>
      </c>
      <c r="U291" s="4">
        <v>46.54</v>
      </c>
      <c r="V291" s="4">
        <v>3.9990000000000001</v>
      </c>
      <c r="W291" s="4" t="s">
        <v>47</v>
      </c>
      <c r="X291" s="4" t="s">
        <v>47</v>
      </c>
      <c r="Y291" s="88">
        <v>11200</v>
      </c>
      <c r="Z291" s="4">
        <v>2.7240000000000002</v>
      </c>
      <c r="AA291" s="4">
        <v>6.5289999999999999</v>
      </c>
      <c r="AB291" s="88">
        <v>1140</v>
      </c>
    </row>
    <row r="292" spans="14:28">
      <c r="N292" s="36" t="s">
        <v>79</v>
      </c>
      <c r="O292" t="s">
        <v>83</v>
      </c>
      <c r="P292" s="18" t="s">
        <v>70</v>
      </c>
      <c r="Q292" s="30">
        <v>3</v>
      </c>
      <c r="R292" s="30">
        <v>1</v>
      </c>
      <c r="S292" s="4">
        <v>11</v>
      </c>
      <c r="T292" s="4">
        <v>23.42</v>
      </c>
      <c r="U292" s="4">
        <v>53.01</v>
      </c>
      <c r="V292" s="4">
        <v>3.9990000000000001</v>
      </c>
      <c r="W292" s="4" t="s">
        <v>47</v>
      </c>
      <c r="X292" s="4" t="s">
        <v>47</v>
      </c>
      <c r="Y292" s="88">
        <v>15550</v>
      </c>
      <c r="Z292" s="4">
        <v>2.2639999999999998</v>
      </c>
      <c r="AA292" s="4">
        <v>8.9489999999999998</v>
      </c>
      <c r="AB292" s="88">
        <v>1299</v>
      </c>
    </row>
    <row r="293" spans="14:28">
      <c r="N293" s="36" t="s">
        <v>79</v>
      </c>
      <c r="O293" t="s">
        <v>83</v>
      </c>
      <c r="P293" s="18" t="s">
        <v>70</v>
      </c>
      <c r="Q293" s="30">
        <v>3</v>
      </c>
      <c r="R293" s="30">
        <v>1</v>
      </c>
      <c r="S293" s="4">
        <v>12</v>
      </c>
      <c r="T293" s="4">
        <v>32.1</v>
      </c>
      <c r="U293" s="4">
        <v>60.85</v>
      </c>
      <c r="V293" s="4">
        <v>4</v>
      </c>
      <c r="W293" s="4" t="s">
        <v>47</v>
      </c>
      <c r="X293" s="4" t="s">
        <v>47</v>
      </c>
      <c r="Y293" s="88">
        <v>21520</v>
      </c>
      <c r="Z293" s="4">
        <v>1.8959999999999999</v>
      </c>
      <c r="AA293" s="4">
        <v>12.27</v>
      </c>
      <c r="AB293" s="88">
        <v>1491</v>
      </c>
    </row>
    <row r="294" spans="14:28">
      <c r="N294" s="36" t="s">
        <v>79</v>
      </c>
      <c r="O294" t="s">
        <v>83</v>
      </c>
      <c r="P294" s="18" t="s">
        <v>70</v>
      </c>
      <c r="Q294" s="30">
        <v>3</v>
      </c>
      <c r="R294" s="30">
        <v>1</v>
      </c>
      <c r="S294" s="4">
        <v>13</v>
      </c>
      <c r="T294" s="4">
        <v>44</v>
      </c>
      <c r="U294" s="4">
        <v>70.34</v>
      </c>
      <c r="V294" s="4">
        <v>3.9990000000000001</v>
      </c>
      <c r="W294" s="4" t="s">
        <v>47</v>
      </c>
      <c r="X294" s="4" t="s">
        <v>47</v>
      </c>
      <c r="Y294" s="88">
        <v>29690</v>
      </c>
      <c r="Z294" s="4">
        <v>1.599</v>
      </c>
      <c r="AA294" s="4">
        <v>16.82</v>
      </c>
      <c r="AB294" s="88">
        <v>1723</v>
      </c>
    </row>
    <row r="295" spans="14:28">
      <c r="N295" s="36" t="s">
        <v>79</v>
      </c>
      <c r="O295" t="s">
        <v>83</v>
      </c>
      <c r="P295" s="18" t="s">
        <v>70</v>
      </c>
      <c r="Q295" s="30">
        <v>3</v>
      </c>
      <c r="R295" s="30">
        <v>1</v>
      </c>
      <c r="S295" s="4">
        <v>14</v>
      </c>
      <c r="T295" s="4">
        <v>60.31</v>
      </c>
      <c r="U295" s="4">
        <v>82.08</v>
      </c>
      <c r="V295" s="4">
        <v>4</v>
      </c>
      <c r="W295" s="4" t="s">
        <v>47</v>
      </c>
      <c r="X295" s="4" t="s">
        <v>47</v>
      </c>
      <c r="Y295" s="88">
        <v>40900</v>
      </c>
      <c r="Z295" s="4">
        <v>1.361</v>
      </c>
      <c r="AA295" s="4">
        <v>23.05</v>
      </c>
      <c r="AB295" s="88">
        <v>2011</v>
      </c>
    </row>
    <row r="296" spans="14:28">
      <c r="N296" s="36" t="s">
        <v>79</v>
      </c>
      <c r="O296" t="s">
        <v>83</v>
      </c>
      <c r="P296" s="18" t="s">
        <v>70</v>
      </c>
      <c r="Q296" s="30">
        <v>3</v>
      </c>
      <c r="R296" s="30">
        <v>1</v>
      </c>
      <c r="S296" s="4">
        <v>15</v>
      </c>
      <c r="T296" s="4">
        <v>82.67</v>
      </c>
      <c r="U296" s="4">
        <v>96.88</v>
      </c>
      <c r="V296" s="4">
        <v>3.9980000000000002</v>
      </c>
      <c r="W296" s="4" t="s">
        <v>47</v>
      </c>
      <c r="X296" s="4" t="s">
        <v>47</v>
      </c>
      <c r="Y296" s="88">
        <v>56270</v>
      </c>
      <c r="Z296" s="4">
        <v>1.1719999999999999</v>
      </c>
      <c r="AA296" s="4">
        <v>31.59</v>
      </c>
      <c r="AB296" s="88">
        <v>2374</v>
      </c>
    </row>
    <row r="297" spans="14:28">
      <c r="N297" s="36" t="s">
        <v>79</v>
      </c>
      <c r="O297" t="s">
        <v>83</v>
      </c>
      <c r="P297" s="18" t="s">
        <v>70</v>
      </c>
      <c r="Q297" s="30">
        <v>3</v>
      </c>
      <c r="R297" s="30">
        <v>1</v>
      </c>
      <c r="S297" s="4">
        <v>16</v>
      </c>
      <c r="T297" s="4">
        <v>113.3</v>
      </c>
      <c r="U297" s="4">
        <v>116.1</v>
      </c>
      <c r="V297" s="4">
        <v>3.9990000000000001</v>
      </c>
      <c r="W297" s="4" t="s">
        <v>47</v>
      </c>
      <c r="X297" s="4" t="s">
        <v>47</v>
      </c>
      <c r="Y297" s="88">
        <v>77330</v>
      </c>
      <c r="Z297" s="4">
        <v>1.0249999999999999</v>
      </c>
      <c r="AA297" s="4">
        <v>43.3</v>
      </c>
      <c r="AB297" s="88">
        <v>2844</v>
      </c>
    </row>
    <row r="298" spans="14:28">
      <c r="N298" s="36" t="s">
        <v>79</v>
      </c>
      <c r="O298" t="s">
        <v>83</v>
      </c>
      <c r="P298" s="18" t="s">
        <v>70</v>
      </c>
      <c r="Q298" s="30">
        <v>3</v>
      </c>
      <c r="R298" s="30">
        <v>1</v>
      </c>
      <c r="S298" s="4">
        <v>17</v>
      </c>
      <c r="T298" s="4">
        <v>155.30000000000001</v>
      </c>
      <c r="U298" s="4">
        <v>141.80000000000001</v>
      </c>
      <c r="V298" s="4">
        <v>3.9990000000000001</v>
      </c>
      <c r="W298" s="4" t="s">
        <v>47</v>
      </c>
      <c r="X298" s="4" t="s">
        <v>47</v>
      </c>
      <c r="Y298" s="88">
        <v>106200</v>
      </c>
      <c r="Z298" s="4">
        <v>0.91269999999999996</v>
      </c>
      <c r="AA298" s="4">
        <v>59.36</v>
      </c>
      <c r="AB298" s="88">
        <v>3473</v>
      </c>
    </row>
    <row r="299" spans="14:28">
      <c r="N299" s="36" t="s">
        <v>79</v>
      </c>
      <c r="O299" t="s">
        <v>83</v>
      </c>
      <c r="P299" s="18" t="s">
        <v>70</v>
      </c>
      <c r="Q299" s="30">
        <v>3</v>
      </c>
      <c r="R299" s="30">
        <v>1</v>
      </c>
      <c r="S299" s="4">
        <v>18</v>
      </c>
      <c r="T299" s="4">
        <v>212.9</v>
      </c>
      <c r="U299" s="4">
        <v>177.1</v>
      </c>
      <c r="V299" s="4">
        <v>4</v>
      </c>
      <c r="W299" s="4" t="s">
        <v>47</v>
      </c>
      <c r="X299" s="4" t="s">
        <v>47</v>
      </c>
      <c r="Y299" s="88">
        <v>145800</v>
      </c>
      <c r="Z299" s="4">
        <v>0.83189999999999997</v>
      </c>
      <c r="AA299" s="4">
        <v>81.37</v>
      </c>
      <c r="AB299" s="88">
        <v>4339</v>
      </c>
    </row>
    <row r="300" spans="14:28">
      <c r="N300" s="36" t="s">
        <v>79</v>
      </c>
      <c r="O300" t="s">
        <v>83</v>
      </c>
      <c r="P300" s="18" t="s">
        <v>70</v>
      </c>
      <c r="Q300" s="30">
        <v>3</v>
      </c>
      <c r="R300" s="30">
        <v>1</v>
      </c>
      <c r="S300" s="4">
        <v>19</v>
      </c>
      <c r="T300" s="4">
        <v>291.89999999999998</v>
      </c>
      <c r="U300" s="4">
        <v>224.6</v>
      </c>
      <c r="V300" s="4">
        <v>4</v>
      </c>
      <c r="W300" s="4" t="s">
        <v>47</v>
      </c>
      <c r="X300" s="4" t="s">
        <v>47</v>
      </c>
      <c r="Y300" s="88">
        <v>200000</v>
      </c>
      <c r="Z300" s="4">
        <v>0.76949999999999996</v>
      </c>
      <c r="AA300" s="4">
        <v>111.5</v>
      </c>
      <c r="AB300" s="88">
        <v>5503</v>
      </c>
    </row>
    <row r="301" spans="14:28">
      <c r="N301" s="36" t="s">
        <v>79</v>
      </c>
      <c r="O301" t="s">
        <v>83</v>
      </c>
      <c r="P301" s="18" t="s">
        <v>70</v>
      </c>
      <c r="Q301" s="28">
        <v>3</v>
      </c>
      <c r="R301" s="28">
        <v>1</v>
      </c>
      <c r="S301" s="4">
        <v>20</v>
      </c>
      <c r="T301" s="4">
        <v>400.1</v>
      </c>
      <c r="U301" s="4">
        <v>281.3</v>
      </c>
      <c r="V301" s="4">
        <v>3.9990000000000001</v>
      </c>
      <c r="W301" s="4" t="s">
        <v>47</v>
      </c>
      <c r="X301" s="4" t="s">
        <v>47</v>
      </c>
      <c r="Y301" s="88">
        <v>274300</v>
      </c>
      <c r="Z301" s="4">
        <v>0.70299999999999996</v>
      </c>
      <c r="AA301" s="4">
        <v>152.9</v>
      </c>
      <c r="AB301" s="88">
        <v>6891</v>
      </c>
    </row>
    <row r="302" spans="14:28">
      <c r="N302" s="36" t="s">
        <v>79</v>
      </c>
      <c r="O302" t="s">
        <v>83</v>
      </c>
      <c r="P302" s="18" t="s">
        <v>70</v>
      </c>
      <c r="Q302" s="30">
        <v>1</v>
      </c>
      <c r="R302" s="30">
        <v>2</v>
      </c>
      <c r="S302" s="4">
        <v>1</v>
      </c>
      <c r="T302" s="4">
        <v>3.1419999999999997E-2</v>
      </c>
      <c r="U302" s="4">
        <v>5.0110000000000002E-2</v>
      </c>
      <c r="V302" s="4">
        <v>3.9460000000000002</v>
      </c>
      <c r="W302" s="4">
        <v>7.99</v>
      </c>
      <c r="X302" s="4">
        <v>6.0510000000000002</v>
      </c>
      <c r="Y302" s="4">
        <v>0.5</v>
      </c>
      <c r="Z302" s="4" t="s">
        <v>47</v>
      </c>
      <c r="AA302" s="4" t="s">
        <v>47</v>
      </c>
      <c r="AB302" s="4">
        <v>1.228</v>
      </c>
    </row>
    <row r="303" spans="14:28">
      <c r="N303" s="36" t="s">
        <v>79</v>
      </c>
      <c r="O303" t="s">
        <v>83</v>
      </c>
      <c r="P303" s="18" t="s">
        <v>70</v>
      </c>
      <c r="Q303" s="30">
        <v>1</v>
      </c>
      <c r="R303" s="30">
        <v>2</v>
      </c>
      <c r="S303" s="4">
        <v>2</v>
      </c>
      <c r="T303" s="4">
        <v>4.2470000000000001E-2</v>
      </c>
      <c r="U303" s="4">
        <v>9.0079999999999993E-2</v>
      </c>
      <c r="V303" s="4">
        <v>3.95</v>
      </c>
      <c r="W303" s="4">
        <v>6.8</v>
      </c>
      <c r="X303" s="4">
        <v>11.46</v>
      </c>
      <c r="Y303" s="4">
        <v>0.67600000000000005</v>
      </c>
      <c r="Z303" s="4" t="s">
        <v>47</v>
      </c>
      <c r="AA303" s="4" t="s">
        <v>47</v>
      </c>
      <c r="AB303" s="4">
        <v>2.2069999999999999</v>
      </c>
    </row>
    <row r="304" spans="14:28">
      <c r="N304" s="36" t="s">
        <v>79</v>
      </c>
      <c r="O304" t="s">
        <v>83</v>
      </c>
      <c r="P304" s="18" t="s">
        <v>70</v>
      </c>
      <c r="Q304" s="30">
        <v>1</v>
      </c>
      <c r="R304" s="30">
        <v>2</v>
      </c>
      <c r="S304" s="4">
        <v>3</v>
      </c>
      <c r="T304" s="4">
        <v>5.7880000000000001E-2</v>
      </c>
      <c r="U304" s="4">
        <v>0.12540000000000001</v>
      </c>
      <c r="V304" s="4">
        <v>3.9540000000000002</v>
      </c>
      <c r="W304" s="4">
        <v>6.3310000000000004</v>
      </c>
      <c r="X304" s="4">
        <v>12.05</v>
      </c>
      <c r="Y304" s="4">
        <v>0.92120000000000002</v>
      </c>
      <c r="Z304" s="4" t="s">
        <v>47</v>
      </c>
      <c r="AA304" s="4" t="s">
        <v>47</v>
      </c>
      <c r="AB304" s="4">
        <v>3.0720000000000001</v>
      </c>
    </row>
    <row r="305" spans="14:40">
      <c r="N305" s="36" t="s">
        <v>79</v>
      </c>
      <c r="O305" t="s">
        <v>83</v>
      </c>
      <c r="P305" s="18" t="s">
        <v>70</v>
      </c>
      <c r="Q305" s="30">
        <v>1</v>
      </c>
      <c r="R305" s="30">
        <v>2</v>
      </c>
      <c r="S305" s="4">
        <v>4</v>
      </c>
      <c r="T305" s="4">
        <v>7.9289999999999999E-2</v>
      </c>
      <c r="U305" s="4">
        <v>0.1704</v>
      </c>
      <c r="V305" s="4">
        <v>3.956</v>
      </c>
      <c r="W305" s="4">
        <v>6.0780000000000003</v>
      </c>
      <c r="X305" s="4">
        <v>12.06</v>
      </c>
      <c r="Y305" s="4">
        <v>1.262</v>
      </c>
      <c r="Z305" s="4" t="s">
        <v>47</v>
      </c>
      <c r="AA305" s="4" t="s">
        <v>47</v>
      </c>
      <c r="AB305" s="4">
        <v>4.1749999999999998</v>
      </c>
    </row>
    <row r="306" spans="14:40">
      <c r="N306" s="36" t="s">
        <v>79</v>
      </c>
      <c r="O306" t="s">
        <v>83</v>
      </c>
      <c r="P306" s="18" t="s">
        <v>70</v>
      </c>
      <c r="Q306" s="30">
        <v>1</v>
      </c>
      <c r="R306" s="30">
        <v>2</v>
      </c>
      <c r="S306" s="4">
        <v>5</v>
      </c>
      <c r="T306" s="4">
        <v>0.1087</v>
      </c>
      <c r="U306" s="4">
        <v>0.23180000000000001</v>
      </c>
      <c r="V306" s="4">
        <v>3.9590000000000001</v>
      </c>
      <c r="W306" s="4">
        <v>5.9249999999999998</v>
      </c>
      <c r="X306" s="4">
        <v>12.02</v>
      </c>
      <c r="Y306" s="4">
        <v>1.73</v>
      </c>
      <c r="Z306" s="4" t="s">
        <v>47</v>
      </c>
      <c r="AA306" s="4" t="s">
        <v>47</v>
      </c>
      <c r="AB306" s="4">
        <v>5.68</v>
      </c>
    </row>
    <row r="307" spans="14:40">
      <c r="N307" s="36" t="s">
        <v>79</v>
      </c>
      <c r="O307" t="s">
        <v>83</v>
      </c>
      <c r="P307" s="18" t="s">
        <v>70</v>
      </c>
      <c r="Q307" s="30">
        <v>1</v>
      </c>
      <c r="R307" s="30">
        <v>2</v>
      </c>
      <c r="S307" s="4">
        <v>6</v>
      </c>
      <c r="T307" s="4">
        <v>0.14899999999999999</v>
      </c>
      <c r="U307" s="4">
        <v>0.316</v>
      </c>
      <c r="V307" s="4">
        <v>3.9590000000000001</v>
      </c>
      <c r="W307" s="4">
        <v>5.8440000000000003</v>
      </c>
      <c r="X307" s="4">
        <v>11.98</v>
      </c>
      <c r="Y307" s="4">
        <v>2.371</v>
      </c>
      <c r="Z307" s="4" t="s">
        <v>47</v>
      </c>
      <c r="AA307" s="4" t="s">
        <v>47</v>
      </c>
      <c r="AB307" s="4">
        <v>7.742</v>
      </c>
    </row>
    <row r="308" spans="14:40">
      <c r="N308" s="36" t="s">
        <v>79</v>
      </c>
      <c r="O308" t="s">
        <v>83</v>
      </c>
      <c r="P308" s="18" t="s">
        <v>70</v>
      </c>
      <c r="Q308" s="30">
        <v>1</v>
      </c>
      <c r="R308" s="30">
        <v>2</v>
      </c>
      <c r="S308" s="4">
        <v>7</v>
      </c>
      <c r="T308" s="4">
        <v>0.20419999999999999</v>
      </c>
      <c r="U308" s="4">
        <v>0.42970000000000003</v>
      </c>
      <c r="V308" s="4">
        <v>3.9630000000000001</v>
      </c>
      <c r="W308" s="4">
        <v>5.8040000000000003</v>
      </c>
      <c r="X308" s="4">
        <v>11.88</v>
      </c>
      <c r="Y308" s="4">
        <v>3.25</v>
      </c>
      <c r="Z308" s="4" t="s">
        <v>47</v>
      </c>
      <c r="AA308" s="4" t="s">
        <v>47</v>
      </c>
      <c r="AB308" s="4">
        <v>10.53</v>
      </c>
    </row>
    <row r="309" spans="14:40">
      <c r="N309" s="36" t="s">
        <v>79</v>
      </c>
      <c r="O309" t="s">
        <v>83</v>
      </c>
      <c r="P309" s="18" t="s">
        <v>70</v>
      </c>
      <c r="Q309" s="30">
        <v>1</v>
      </c>
      <c r="R309" s="30">
        <v>2</v>
      </c>
      <c r="S309" s="4">
        <v>8</v>
      </c>
      <c r="T309" s="4">
        <v>0.27989999999999998</v>
      </c>
      <c r="U309" s="4">
        <v>0.5806</v>
      </c>
      <c r="V309" s="4">
        <v>3.9660000000000002</v>
      </c>
      <c r="W309" s="4">
        <v>5.7770000000000001</v>
      </c>
      <c r="X309" s="4">
        <v>11.68</v>
      </c>
      <c r="Y309" s="4">
        <v>4.4550000000000001</v>
      </c>
      <c r="Z309" s="4" t="s">
        <v>47</v>
      </c>
      <c r="AA309" s="4" t="s">
        <v>47</v>
      </c>
      <c r="AB309" s="4">
        <v>14.23</v>
      </c>
    </row>
    <row r="310" spans="14:40">
      <c r="N310" s="36" t="s">
        <v>79</v>
      </c>
      <c r="O310" t="s">
        <v>83</v>
      </c>
      <c r="P310" s="18" t="s">
        <v>70</v>
      </c>
      <c r="Q310" s="30">
        <v>1</v>
      </c>
      <c r="R310" s="30">
        <v>2</v>
      </c>
      <c r="S310" s="4">
        <v>9</v>
      </c>
      <c r="T310" s="4">
        <v>0.38369999999999999</v>
      </c>
      <c r="U310" s="4">
        <v>0.77729999999999999</v>
      </c>
      <c r="V310" s="4">
        <v>3.9670000000000001</v>
      </c>
      <c r="W310" s="4">
        <v>5.7389999999999999</v>
      </c>
      <c r="X310" s="4">
        <v>11.36</v>
      </c>
      <c r="Y310" s="4">
        <v>6.1070000000000002</v>
      </c>
      <c r="Z310" s="4" t="s">
        <v>47</v>
      </c>
      <c r="AA310" s="4" t="s">
        <v>47</v>
      </c>
      <c r="AB310" s="4">
        <v>19.04</v>
      </c>
    </row>
    <row r="311" spans="14:40">
      <c r="N311" s="36" t="s">
        <v>79</v>
      </c>
      <c r="O311" t="s">
        <v>83</v>
      </c>
      <c r="P311" s="18" t="s">
        <v>70</v>
      </c>
      <c r="Q311" s="30">
        <v>1</v>
      </c>
      <c r="R311" s="30">
        <v>2</v>
      </c>
      <c r="S311" s="4">
        <v>10</v>
      </c>
      <c r="T311" s="4">
        <v>0.52600000000000002</v>
      </c>
      <c r="U311" s="4">
        <v>1.0329999999999999</v>
      </c>
      <c r="V311" s="4">
        <v>3.9670000000000001</v>
      </c>
      <c r="W311" s="4">
        <v>5.718</v>
      </c>
      <c r="X311" s="4">
        <v>10.94</v>
      </c>
      <c r="Y311" s="4">
        <v>8.3710000000000004</v>
      </c>
      <c r="Z311" s="4" t="s">
        <v>47</v>
      </c>
      <c r="AA311" s="4" t="s">
        <v>47</v>
      </c>
      <c r="AB311" s="4">
        <v>25.32</v>
      </c>
    </row>
    <row r="312" spans="14:40">
      <c r="N312" s="36" t="s">
        <v>79</v>
      </c>
      <c r="O312" t="s">
        <v>83</v>
      </c>
      <c r="P312" s="18" t="s">
        <v>70</v>
      </c>
      <c r="Q312" s="30">
        <v>1</v>
      </c>
      <c r="R312" s="30">
        <v>2</v>
      </c>
      <c r="S312" s="4">
        <v>11</v>
      </c>
      <c r="T312" s="4">
        <v>0.72099999999999997</v>
      </c>
      <c r="U312" s="4">
        <v>1.3660000000000001</v>
      </c>
      <c r="V312" s="4">
        <v>3.9660000000000002</v>
      </c>
      <c r="W312" s="4">
        <v>5.71</v>
      </c>
      <c r="X312" s="4">
        <v>10.44</v>
      </c>
      <c r="Y312" s="4">
        <v>11.48</v>
      </c>
      <c r="Z312" s="4" t="s">
        <v>47</v>
      </c>
      <c r="AA312" s="4" t="s">
        <v>47</v>
      </c>
      <c r="AB312" s="4">
        <v>33.47</v>
      </c>
      <c r="AN312" s="2"/>
    </row>
    <row r="313" spans="14:40">
      <c r="N313" s="36" t="s">
        <v>79</v>
      </c>
      <c r="O313" t="s">
        <v>83</v>
      </c>
      <c r="P313" s="18" t="s">
        <v>70</v>
      </c>
      <c r="Q313" s="30">
        <v>1</v>
      </c>
      <c r="R313" s="30">
        <v>2</v>
      </c>
      <c r="S313" s="4">
        <v>12</v>
      </c>
      <c r="T313" s="4">
        <v>0.98839999999999995</v>
      </c>
      <c r="U313" s="4">
        <v>1.804</v>
      </c>
      <c r="V313" s="4">
        <v>3.968</v>
      </c>
      <c r="W313" s="4">
        <v>5.72</v>
      </c>
      <c r="X313" s="4">
        <v>9.9380000000000006</v>
      </c>
      <c r="Y313" s="4">
        <v>15.73</v>
      </c>
      <c r="Z313" s="4" t="s">
        <v>47</v>
      </c>
      <c r="AA313" s="4" t="s">
        <v>47</v>
      </c>
      <c r="AB313" s="4">
        <v>44.19</v>
      </c>
    </row>
    <row r="314" spans="14:40">
      <c r="N314" s="36" t="s">
        <v>79</v>
      </c>
      <c r="O314" t="s">
        <v>83</v>
      </c>
      <c r="P314" s="18" t="s">
        <v>70</v>
      </c>
      <c r="Q314" s="30">
        <v>1</v>
      </c>
      <c r="R314" s="30">
        <v>2</v>
      </c>
      <c r="S314" s="4">
        <v>13</v>
      </c>
      <c r="T314" s="4">
        <v>1.355</v>
      </c>
      <c r="U314" s="4">
        <v>2.3959999999999999</v>
      </c>
      <c r="V314" s="4">
        <v>3.97</v>
      </c>
      <c r="W314" s="4">
        <v>5.7779999999999996</v>
      </c>
      <c r="X314" s="4">
        <v>9.4930000000000003</v>
      </c>
      <c r="Y314" s="4">
        <v>21.56</v>
      </c>
      <c r="Z314" s="4" t="s">
        <v>47</v>
      </c>
      <c r="AA314" s="4" t="s">
        <v>47</v>
      </c>
      <c r="AB314" s="4">
        <v>58.71</v>
      </c>
    </row>
    <row r="315" spans="14:40">
      <c r="N315" s="36" t="s">
        <v>79</v>
      </c>
      <c r="O315" t="s">
        <v>83</v>
      </c>
      <c r="P315" s="18" t="s">
        <v>70</v>
      </c>
      <c r="Q315" s="30">
        <v>1</v>
      </c>
      <c r="R315" s="30">
        <v>2</v>
      </c>
      <c r="S315" s="4">
        <v>14</v>
      </c>
      <c r="T315" s="4">
        <v>1.857</v>
      </c>
      <c r="U315" s="4">
        <v>3.2330000000000001</v>
      </c>
      <c r="V315" s="4">
        <v>3.972</v>
      </c>
      <c r="W315" s="4">
        <v>5.9269999999999996</v>
      </c>
      <c r="X315" s="4">
        <v>9.1920000000000002</v>
      </c>
      <c r="Y315" s="4">
        <v>29.56</v>
      </c>
      <c r="Z315" s="4" t="s">
        <v>47</v>
      </c>
      <c r="AA315" s="4" t="s">
        <v>47</v>
      </c>
      <c r="AB315" s="4">
        <v>79.209999999999994</v>
      </c>
    </row>
    <row r="316" spans="14:40">
      <c r="N316" s="36" t="s">
        <v>79</v>
      </c>
      <c r="O316" t="s">
        <v>83</v>
      </c>
      <c r="P316" s="18" t="s">
        <v>70</v>
      </c>
      <c r="Q316" s="30">
        <v>1</v>
      </c>
      <c r="R316" s="30">
        <v>2</v>
      </c>
      <c r="S316" s="4">
        <v>15</v>
      </c>
      <c r="T316" s="4">
        <v>2.5459999999999998</v>
      </c>
      <c r="U316" s="4">
        <v>4.4729999999999999</v>
      </c>
      <c r="V316" s="4">
        <v>3.9750000000000001</v>
      </c>
      <c r="W316" s="4">
        <v>6.2320000000000002</v>
      </c>
      <c r="X316" s="4">
        <v>9.1129999999999995</v>
      </c>
      <c r="Y316" s="4">
        <v>40.520000000000003</v>
      </c>
      <c r="Z316" s="4" t="s">
        <v>47</v>
      </c>
      <c r="AA316" s="4" t="s">
        <v>47</v>
      </c>
      <c r="AB316" s="4">
        <v>109.6</v>
      </c>
    </row>
    <row r="317" spans="14:40">
      <c r="N317" s="36" t="s">
        <v>79</v>
      </c>
      <c r="O317" t="s">
        <v>83</v>
      </c>
      <c r="P317" s="18" t="s">
        <v>70</v>
      </c>
      <c r="Q317" s="30">
        <v>1</v>
      </c>
      <c r="R317" s="30">
        <v>2</v>
      </c>
      <c r="S317" s="4">
        <v>16</v>
      </c>
      <c r="T317" s="4">
        <v>3.49</v>
      </c>
      <c r="U317" s="4">
        <v>6.407</v>
      </c>
      <c r="V317" s="4">
        <v>3.9769999999999999</v>
      </c>
      <c r="W317" s="4">
        <v>6.8</v>
      </c>
      <c r="X317" s="4">
        <v>9.3190000000000008</v>
      </c>
      <c r="Y317" s="4">
        <v>55.54</v>
      </c>
      <c r="Z317" s="4" t="s">
        <v>47</v>
      </c>
      <c r="AA317" s="4" t="s">
        <v>47</v>
      </c>
      <c r="AB317" s="4">
        <v>157</v>
      </c>
    </row>
    <row r="318" spans="14:40">
      <c r="N318" s="36" t="s">
        <v>79</v>
      </c>
      <c r="O318" t="s">
        <v>83</v>
      </c>
      <c r="P318" s="18" t="s">
        <v>70</v>
      </c>
      <c r="Q318" s="30">
        <v>1</v>
      </c>
      <c r="R318" s="30">
        <v>2</v>
      </c>
      <c r="S318" s="4">
        <v>17</v>
      </c>
      <c r="T318" s="4">
        <v>4.7839999999999998</v>
      </c>
      <c r="U318" s="4">
        <v>9.5250000000000004</v>
      </c>
      <c r="V318" s="4">
        <v>3.9769999999999999</v>
      </c>
      <c r="W318" s="4">
        <v>7.7560000000000002</v>
      </c>
      <c r="X318" s="4">
        <v>9.8170000000000002</v>
      </c>
      <c r="Y318" s="4">
        <v>76.14</v>
      </c>
      <c r="Z318" s="4" t="s">
        <v>47</v>
      </c>
      <c r="AA318" s="4" t="s">
        <v>47</v>
      </c>
      <c r="AB318" s="4">
        <v>233.4</v>
      </c>
    </row>
    <row r="319" spans="14:40">
      <c r="N319" s="36" t="s">
        <v>79</v>
      </c>
      <c r="O319" t="s">
        <v>83</v>
      </c>
      <c r="P319" s="18" t="s">
        <v>70</v>
      </c>
      <c r="Q319" s="30">
        <v>1</v>
      </c>
      <c r="R319" s="30">
        <v>2</v>
      </c>
      <c r="S319" s="4">
        <v>18</v>
      </c>
      <c r="T319" s="4">
        <v>6.5590000000000002</v>
      </c>
      <c r="U319" s="4">
        <v>14.48</v>
      </c>
      <c r="V319" s="4">
        <v>3.98</v>
      </c>
      <c r="W319" s="4">
        <v>9.1850000000000005</v>
      </c>
      <c r="X319" s="4">
        <v>10.4</v>
      </c>
      <c r="Y319" s="4">
        <v>104.4</v>
      </c>
      <c r="Z319" s="4" t="s">
        <v>47</v>
      </c>
      <c r="AA319" s="4" t="s">
        <v>47</v>
      </c>
      <c r="AB319" s="4">
        <v>354.9</v>
      </c>
    </row>
    <row r="320" spans="14:40">
      <c r="N320" s="36" t="s">
        <v>79</v>
      </c>
      <c r="O320" t="s">
        <v>83</v>
      </c>
      <c r="P320" s="18" t="s">
        <v>70</v>
      </c>
      <c r="Q320" s="30">
        <v>1</v>
      </c>
      <c r="R320" s="30">
        <v>2</v>
      </c>
      <c r="S320" s="4">
        <v>19</v>
      </c>
      <c r="T320" s="4">
        <v>8.9939999999999998</v>
      </c>
      <c r="U320" s="4">
        <v>21.66</v>
      </c>
      <c r="V320" s="4">
        <v>3.9790000000000001</v>
      </c>
      <c r="W320" s="4">
        <v>10.91</v>
      </c>
      <c r="X320" s="4">
        <v>10.48</v>
      </c>
      <c r="Y320" s="4">
        <v>143.1</v>
      </c>
      <c r="Z320" s="4" t="s">
        <v>47</v>
      </c>
      <c r="AA320" s="4" t="s">
        <v>47</v>
      </c>
      <c r="AB320" s="4">
        <v>530.6</v>
      </c>
    </row>
    <row r="321" spans="14:28">
      <c r="N321" s="36" t="s">
        <v>79</v>
      </c>
      <c r="O321" t="s">
        <v>83</v>
      </c>
      <c r="P321" s="18" t="s">
        <v>70</v>
      </c>
      <c r="Q321" s="28">
        <v>1</v>
      </c>
      <c r="R321" s="28">
        <v>2</v>
      </c>
      <c r="S321" s="4">
        <v>20</v>
      </c>
      <c r="T321" s="4">
        <v>12.33</v>
      </c>
      <c r="U321" s="4">
        <v>30.49</v>
      </c>
      <c r="V321" s="4">
        <v>3.98</v>
      </c>
      <c r="W321" s="4">
        <v>12.33</v>
      </c>
      <c r="X321" s="4">
        <v>9.4540000000000006</v>
      </c>
      <c r="Y321" s="4">
        <v>196.2</v>
      </c>
      <c r="Z321" s="4" t="s">
        <v>47</v>
      </c>
      <c r="AA321" s="4" t="s">
        <v>47</v>
      </c>
      <c r="AB321" s="4">
        <v>747.1</v>
      </c>
    </row>
    <row r="322" spans="14:28">
      <c r="N322" s="36" t="s">
        <v>79</v>
      </c>
      <c r="O322" t="s">
        <v>83</v>
      </c>
      <c r="P322" s="18" t="s">
        <v>70</v>
      </c>
      <c r="Q322" s="30">
        <v>2</v>
      </c>
      <c r="R322" s="30">
        <v>2</v>
      </c>
      <c r="S322" s="4">
        <v>1</v>
      </c>
      <c r="T322" s="4">
        <v>3.1419999999999997E-2</v>
      </c>
      <c r="U322" s="4">
        <v>4.2000000000000003E-2</v>
      </c>
      <c r="V322" s="4">
        <v>3.9980000000000002</v>
      </c>
      <c r="W322" s="4">
        <v>6.5780000000000003</v>
      </c>
      <c r="X322" s="4">
        <v>5.2220000000000004</v>
      </c>
      <c r="Y322" s="4">
        <v>0.5</v>
      </c>
      <c r="Z322" s="4" t="s">
        <v>47</v>
      </c>
      <c r="AA322" s="4" t="s">
        <v>47</v>
      </c>
      <c r="AB322" s="4">
        <v>1.0289999999999999</v>
      </c>
    </row>
    <row r="323" spans="14:28">
      <c r="N323" s="36" t="s">
        <v>79</v>
      </c>
      <c r="O323" t="s">
        <v>83</v>
      </c>
      <c r="P323" s="18" t="s">
        <v>70</v>
      </c>
      <c r="Q323" s="30">
        <v>2</v>
      </c>
      <c r="R323" s="30">
        <v>2</v>
      </c>
      <c r="S323" s="4">
        <v>2</v>
      </c>
      <c r="T323" s="4">
        <v>4.2479999999999997E-2</v>
      </c>
      <c r="U323" s="4">
        <v>7.1989999999999998E-2</v>
      </c>
      <c r="V323" s="4">
        <v>3.996</v>
      </c>
      <c r="W323" s="4">
        <v>5.6779999999999999</v>
      </c>
      <c r="X323" s="4">
        <v>9.0090000000000003</v>
      </c>
      <c r="Y323" s="4">
        <v>0.67600000000000005</v>
      </c>
      <c r="Z323" s="4" t="s">
        <v>47</v>
      </c>
      <c r="AA323" s="4" t="s">
        <v>47</v>
      </c>
      <c r="AB323" s="4">
        <v>1.764</v>
      </c>
    </row>
    <row r="324" spans="14:28">
      <c r="N324" s="36" t="s">
        <v>79</v>
      </c>
      <c r="O324" t="s">
        <v>83</v>
      </c>
      <c r="P324" s="18" t="s">
        <v>70</v>
      </c>
      <c r="Q324" s="30">
        <v>2</v>
      </c>
      <c r="R324" s="30">
        <v>2</v>
      </c>
      <c r="S324" s="4">
        <v>3</v>
      </c>
      <c r="T324" s="4">
        <v>5.7880000000000001E-2</v>
      </c>
      <c r="U324" s="4">
        <v>9.8739999999999994E-2</v>
      </c>
      <c r="V324" s="4">
        <v>3.9980000000000002</v>
      </c>
      <c r="W324" s="4">
        <v>5.2880000000000003</v>
      </c>
      <c r="X324" s="4">
        <v>9.3230000000000004</v>
      </c>
      <c r="Y324" s="4">
        <v>0.92120000000000002</v>
      </c>
      <c r="Z324" s="4" t="s">
        <v>47</v>
      </c>
      <c r="AA324" s="4" t="s">
        <v>47</v>
      </c>
      <c r="AB324" s="4">
        <v>2.419</v>
      </c>
    </row>
    <row r="325" spans="14:28">
      <c r="N325" s="36" t="s">
        <v>79</v>
      </c>
      <c r="O325" t="s">
        <v>83</v>
      </c>
      <c r="P325" s="18" t="s">
        <v>70</v>
      </c>
      <c r="Q325" s="30">
        <v>2</v>
      </c>
      <c r="R325" s="30">
        <v>2</v>
      </c>
      <c r="S325" s="4">
        <v>4</v>
      </c>
      <c r="T325" s="4">
        <v>7.9289999999999999E-2</v>
      </c>
      <c r="U325" s="4">
        <v>0.13350000000000001</v>
      </c>
      <c r="V325" s="4">
        <v>3.9980000000000002</v>
      </c>
      <c r="W325" s="4">
        <v>5.0659999999999998</v>
      </c>
      <c r="X325" s="4">
        <v>9.2850000000000001</v>
      </c>
      <c r="Y325" s="4">
        <v>1.262</v>
      </c>
      <c r="Z325" s="4" t="s">
        <v>47</v>
      </c>
      <c r="AA325" s="4" t="s">
        <v>47</v>
      </c>
      <c r="AB325" s="4">
        <v>3.2709999999999999</v>
      </c>
    </row>
    <row r="326" spans="14:28">
      <c r="N326" s="36" t="s">
        <v>79</v>
      </c>
      <c r="O326" t="s">
        <v>83</v>
      </c>
      <c r="P326" s="18" t="s">
        <v>70</v>
      </c>
      <c r="Q326" s="30">
        <v>2</v>
      </c>
      <c r="R326" s="30">
        <v>2</v>
      </c>
      <c r="S326" s="4">
        <v>5</v>
      </c>
      <c r="T326" s="4">
        <v>0.1087</v>
      </c>
      <c r="U326" s="4">
        <v>0.18079999999999999</v>
      </c>
      <c r="V326" s="4">
        <v>3.9969999999999999</v>
      </c>
      <c r="W326" s="4">
        <v>4.9039999999999999</v>
      </c>
      <c r="X326" s="4">
        <v>9.2279999999999998</v>
      </c>
      <c r="Y326" s="4">
        <v>1.73</v>
      </c>
      <c r="Z326" s="4" t="s">
        <v>47</v>
      </c>
      <c r="AA326" s="4" t="s">
        <v>47</v>
      </c>
      <c r="AB326" s="4">
        <v>4.4290000000000003</v>
      </c>
    </row>
    <row r="327" spans="14:28">
      <c r="N327" s="36" t="s">
        <v>79</v>
      </c>
      <c r="O327" t="s">
        <v>83</v>
      </c>
      <c r="P327" s="18" t="s">
        <v>70</v>
      </c>
      <c r="Q327" s="30">
        <v>2</v>
      </c>
      <c r="R327" s="30">
        <v>2</v>
      </c>
      <c r="S327" s="4">
        <v>6</v>
      </c>
      <c r="T327" s="4">
        <v>0.14899999999999999</v>
      </c>
      <c r="U327" s="4">
        <v>0.2455</v>
      </c>
      <c r="V327" s="4">
        <v>3.9969999999999999</v>
      </c>
      <c r="W327" s="4">
        <v>4.8019999999999996</v>
      </c>
      <c r="X327" s="4">
        <v>9.1720000000000006</v>
      </c>
      <c r="Y327" s="4">
        <v>2.371</v>
      </c>
      <c r="Z327" s="4" t="s">
        <v>47</v>
      </c>
      <c r="AA327" s="4" t="s">
        <v>47</v>
      </c>
      <c r="AB327" s="4">
        <v>6.0140000000000002</v>
      </c>
    </row>
    <row r="328" spans="14:28">
      <c r="N328" s="36" t="s">
        <v>79</v>
      </c>
      <c r="O328" t="s">
        <v>83</v>
      </c>
      <c r="P328" s="18" t="s">
        <v>70</v>
      </c>
      <c r="Q328" s="30">
        <v>2</v>
      </c>
      <c r="R328" s="30">
        <v>2</v>
      </c>
      <c r="S328" s="4">
        <v>7</v>
      </c>
      <c r="T328" s="4">
        <v>0.20419999999999999</v>
      </c>
      <c r="U328" s="4">
        <v>0.33400000000000002</v>
      </c>
      <c r="V328" s="4">
        <v>3.9980000000000002</v>
      </c>
      <c r="W328" s="4">
        <v>4.7750000000000004</v>
      </c>
      <c r="X328" s="4">
        <v>9.1</v>
      </c>
      <c r="Y328" s="4">
        <v>3.25</v>
      </c>
      <c r="Z328" s="4" t="s">
        <v>47</v>
      </c>
      <c r="AA328" s="4" t="s">
        <v>47</v>
      </c>
      <c r="AB328" s="4">
        <v>8.1829999999999998</v>
      </c>
    </row>
    <row r="329" spans="14:28">
      <c r="N329" s="36" t="s">
        <v>79</v>
      </c>
      <c r="O329" t="s">
        <v>83</v>
      </c>
      <c r="P329" s="18" t="s">
        <v>70</v>
      </c>
      <c r="Q329" s="30">
        <v>2</v>
      </c>
      <c r="R329" s="30">
        <v>2</v>
      </c>
      <c r="S329" s="4">
        <v>8</v>
      </c>
      <c r="T329" s="4">
        <v>0.27989999999999998</v>
      </c>
      <c r="U329" s="4">
        <v>0.45190000000000002</v>
      </c>
      <c r="V329" s="4">
        <v>3.9980000000000002</v>
      </c>
      <c r="W329" s="4">
        <v>4.7619999999999996</v>
      </c>
      <c r="X329" s="4">
        <v>8.9559999999999995</v>
      </c>
      <c r="Y329" s="4">
        <v>4.4550000000000001</v>
      </c>
      <c r="Z329" s="4" t="s">
        <v>47</v>
      </c>
      <c r="AA329" s="4" t="s">
        <v>47</v>
      </c>
      <c r="AB329" s="4">
        <v>11.07</v>
      </c>
    </row>
    <row r="330" spans="14:28">
      <c r="N330" s="36" t="s">
        <v>79</v>
      </c>
      <c r="O330" t="s">
        <v>83</v>
      </c>
      <c r="P330" s="18" t="s">
        <v>70</v>
      </c>
      <c r="Q330" s="30">
        <v>2</v>
      </c>
      <c r="R330" s="30">
        <v>2</v>
      </c>
      <c r="S330" s="4">
        <v>9</v>
      </c>
      <c r="T330" s="4">
        <v>0.38369999999999999</v>
      </c>
      <c r="U330" s="4">
        <v>0.60499999999999998</v>
      </c>
      <c r="V330" s="4">
        <v>3.9990000000000001</v>
      </c>
      <c r="W330" s="4">
        <v>4.72</v>
      </c>
      <c r="X330" s="4">
        <v>8.7110000000000003</v>
      </c>
      <c r="Y330" s="4">
        <v>6.1070000000000002</v>
      </c>
      <c r="Z330" s="4" t="s">
        <v>47</v>
      </c>
      <c r="AA330" s="4" t="s">
        <v>47</v>
      </c>
      <c r="AB330" s="4">
        <v>14.82</v>
      </c>
    </row>
    <row r="331" spans="14:28">
      <c r="N331" s="36" t="s">
        <v>79</v>
      </c>
      <c r="O331" t="s">
        <v>83</v>
      </c>
      <c r="P331" s="18" t="s">
        <v>70</v>
      </c>
      <c r="Q331" s="30">
        <v>2</v>
      </c>
      <c r="R331" s="30">
        <v>2</v>
      </c>
      <c r="S331" s="4">
        <v>10</v>
      </c>
      <c r="T331" s="4">
        <v>0.52600000000000002</v>
      </c>
      <c r="U331" s="4">
        <v>0.80410000000000004</v>
      </c>
      <c r="V331" s="4">
        <v>3.9969999999999999</v>
      </c>
      <c r="W331" s="4">
        <v>4.6980000000000004</v>
      </c>
      <c r="X331" s="4">
        <v>8.3780000000000001</v>
      </c>
      <c r="Y331" s="4">
        <v>8.3710000000000004</v>
      </c>
      <c r="Z331" s="4" t="s">
        <v>47</v>
      </c>
      <c r="AA331" s="4" t="s">
        <v>47</v>
      </c>
      <c r="AB331" s="4">
        <v>19.7</v>
      </c>
    </row>
    <row r="332" spans="14:28">
      <c r="N332" s="36" t="s">
        <v>79</v>
      </c>
      <c r="O332" t="s">
        <v>83</v>
      </c>
      <c r="P332" s="18" t="s">
        <v>70</v>
      </c>
      <c r="Q332" s="30">
        <v>2</v>
      </c>
      <c r="R332" s="30">
        <v>2</v>
      </c>
      <c r="S332" s="4">
        <v>11</v>
      </c>
      <c r="T332" s="4">
        <v>0.72099999999999997</v>
      </c>
      <c r="U332" s="4">
        <v>1.0609999999999999</v>
      </c>
      <c r="V332" s="4">
        <v>3.9980000000000002</v>
      </c>
      <c r="W332" s="4">
        <v>4.6829999999999998</v>
      </c>
      <c r="X332" s="4">
        <v>7.9740000000000002</v>
      </c>
      <c r="Y332" s="4">
        <v>11.48</v>
      </c>
      <c r="Z332" s="4" t="s">
        <v>47</v>
      </c>
      <c r="AA332" s="4" t="s">
        <v>47</v>
      </c>
      <c r="AB332" s="4">
        <v>26</v>
      </c>
    </row>
    <row r="333" spans="14:28">
      <c r="N333" s="36" t="s">
        <v>79</v>
      </c>
      <c r="O333" t="s">
        <v>83</v>
      </c>
      <c r="P333" s="18" t="s">
        <v>70</v>
      </c>
      <c r="Q333" s="30">
        <v>2</v>
      </c>
      <c r="R333" s="30">
        <v>2</v>
      </c>
      <c r="S333" s="4">
        <v>12</v>
      </c>
      <c r="T333" s="4">
        <v>0.98839999999999995</v>
      </c>
      <c r="U333" s="4">
        <v>1.3959999999999999</v>
      </c>
      <c r="V333" s="4">
        <v>3.9990000000000001</v>
      </c>
      <c r="W333" s="4">
        <v>4.681</v>
      </c>
      <c r="X333" s="4">
        <v>7.5410000000000004</v>
      </c>
      <c r="Y333" s="4">
        <v>15.73</v>
      </c>
      <c r="Z333" s="4" t="s">
        <v>47</v>
      </c>
      <c r="AA333" s="4" t="s">
        <v>47</v>
      </c>
      <c r="AB333" s="4">
        <v>34.21</v>
      </c>
    </row>
    <row r="334" spans="14:28">
      <c r="N334" s="36" t="s">
        <v>79</v>
      </c>
      <c r="O334" t="s">
        <v>83</v>
      </c>
      <c r="P334" s="18" t="s">
        <v>70</v>
      </c>
      <c r="Q334" s="30">
        <v>2</v>
      </c>
      <c r="R334" s="30">
        <v>2</v>
      </c>
      <c r="S334" s="4">
        <v>13</v>
      </c>
      <c r="T334" s="4">
        <v>1.355</v>
      </c>
      <c r="U334" s="4">
        <v>1.8440000000000001</v>
      </c>
      <c r="V334" s="4">
        <v>3.996</v>
      </c>
      <c r="W334" s="4">
        <v>4.7069999999999999</v>
      </c>
      <c r="X334" s="4">
        <v>7.141</v>
      </c>
      <c r="Y334" s="4">
        <v>21.56</v>
      </c>
      <c r="Z334" s="4" t="s">
        <v>47</v>
      </c>
      <c r="AA334" s="4" t="s">
        <v>47</v>
      </c>
      <c r="AB334" s="4">
        <v>45.19</v>
      </c>
    </row>
    <row r="335" spans="14:28">
      <c r="N335" s="36" t="s">
        <v>79</v>
      </c>
      <c r="O335" t="s">
        <v>83</v>
      </c>
      <c r="P335" s="18" t="s">
        <v>70</v>
      </c>
      <c r="Q335" s="30">
        <v>2</v>
      </c>
      <c r="R335" s="30">
        <v>2</v>
      </c>
      <c r="S335" s="4">
        <v>14</v>
      </c>
      <c r="T335" s="4">
        <v>1.857</v>
      </c>
      <c r="U335" s="4">
        <v>2.4710000000000001</v>
      </c>
      <c r="V335" s="4">
        <v>3.9980000000000002</v>
      </c>
      <c r="W335" s="4">
        <v>4.7990000000000004</v>
      </c>
      <c r="X335" s="4">
        <v>6.8449999999999998</v>
      </c>
      <c r="Y335" s="4">
        <v>29.56</v>
      </c>
      <c r="Z335" s="4" t="s">
        <v>47</v>
      </c>
      <c r="AA335" s="4" t="s">
        <v>47</v>
      </c>
      <c r="AB335" s="4">
        <v>60.54</v>
      </c>
    </row>
    <row r="336" spans="14:28">
      <c r="N336" s="36" t="s">
        <v>79</v>
      </c>
      <c r="O336" t="s">
        <v>83</v>
      </c>
      <c r="P336" s="18" t="s">
        <v>70</v>
      </c>
      <c r="Q336" s="30">
        <v>2</v>
      </c>
      <c r="R336" s="30">
        <v>2</v>
      </c>
      <c r="S336" s="4">
        <v>15</v>
      </c>
      <c r="T336" s="4">
        <v>2.5459999999999998</v>
      </c>
      <c r="U336" s="4">
        <v>3.3959999999999999</v>
      </c>
      <c r="V336" s="4">
        <v>3.9969999999999999</v>
      </c>
      <c r="W336" s="4">
        <v>5.0069999999999997</v>
      </c>
      <c r="X336" s="4">
        <v>6.7220000000000004</v>
      </c>
      <c r="Y336" s="4">
        <v>40.520000000000003</v>
      </c>
      <c r="Z336" s="4" t="s">
        <v>47</v>
      </c>
      <c r="AA336" s="4" t="s">
        <v>47</v>
      </c>
      <c r="AB336" s="4">
        <v>83.21</v>
      </c>
    </row>
    <row r="337" spans="4:28">
      <c r="N337" s="36" t="s">
        <v>79</v>
      </c>
      <c r="O337" t="s">
        <v>83</v>
      </c>
      <c r="P337" s="18" t="s">
        <v>70</v>
      </c>
      <c r="Q337" s="30">
        <v>2</v>
      </c>
      <c r="R337" s="30">
        <v>2</v>
      </c>
      <c r="S337" s="4">
        <v>16</v>
      </c>
      <c r="T337" s="4">
        <v>3.4889999999999999</v>
      </c>
      <c r="U337" s="4">
        <v>4.8440000000000003</v>
      </c>
      <c r="V337" s="4">
        <v>3.9969999999999999</v>
      </c>
      <c r="W337" s="4">
        <v>5.4139999999999997</v>
      </c>
      <c r="X337" s="4">
        <v>6.8380000000000001</v>
      </c>
      <c r="Y337" s="4">
        <v>55.54</v>
      </c>
      <c r="Z337" s="4" t="s">
        <v>47</v>
      </c>
      <c r="AA337" s="4" t="s">
        <v>47</v>
      </c>
      <c r="AB337" s="4">
        <v>118.7</v>
      </c>
    </row>
    <row r="338" spans="4:28">
      <c r="N338" s="36" t="s">
        <v>79</v>
      </c>
      <c r="O338" t="s">
        <v>83</v>
      </c>
      <c r="P338" s="18" t="s">
        <v>70</v>
      </c>
      <c r="Q338" s="30">
        <v>2</v>
      </c>
      <c r="R338" s="30">
        <v>2</v>
      </c>
      <c r="S338" s="4">
        <v>17</v>
      </c>
      <c r="T338" s="4">
        <v>4.7830000000000004</v>
      </c>
      <c r="U338" s="4">
        <v>7.2240000000000002</v>
      </c>
      <c r="V338" s="4">
        <v>4.0030000000000001</v>
      </c>
      <c r="W338" s="4">
        <v>6.1420000000000003</v>
      </c>
      <c r="X338" s="4">
        <v>7.2329999999999997</v>
      </c>
      <c r="Y338" s="4">
        <v>76.13</v>
      </c>
      <c r="Z338" s="4" t="s">
        <v>47</v>
      </c>
      <c r="AA338" s="4" t="s">
        <v>47</v>
      </c>
      <c r="AB338" s="4">
        <v>177</v>
      </c>
    </row>
    <row r="339" spans="4:28">
      <c r="N339" s="36" t="s">
        <v>79</v>
      </c>
      <c r="O339" t="s">
        <v>83</v>
      </c>
      <c r="P339" s="18" t="s">
        <v>70</v>
      </c>
      <c r="Q339" s="30">
        <v>2</v>
      </c>
      <c r="R339" s="30">
        <v>2</v>
      </c>
      <c r="S339" s="4">
        <v>18</v>
      </c>
      <c r="T339" s="4">
        <v>6.5579999999999998</v>
      </c>
      <c r="U339" s="4">
        <v>11.17</v>
      </c>
      <c r="V339" s="4">
        <v>4.0039999999999996</v>
      </c>
      <c r="W339" s="4">
        <v>7.2949999999999999</v>
      </c>
      <c r="X339" s="4">
        <v>7.827</v>
      </c>
      <c r="Y339" s="4">
        <v>104.4</v>
      </c>
      <c r="Z339" s="4" t="s">
        <v>47</v>
      </c>
      <c r="AA339" s="4" t="s">
        <v>47</v>
      </c>
      <c r="AB339" s="4">
        <v>273.60000000000002</v>
      </c>
    </row>
    <row r="340" spans="4:28">
      <c r="N340" s="36" t="s">
        <v>79</v>
      </c>
      <c r="O340" t="s">
        <v>83</v>
      </c>
      <c r="P340" s="18" t="s">
        <v>70</v>
      </c>
      <c r="Q340" s="30">
        <v>2</v>
      </c>
      <c r="R340" s="30">
        <v>2</v>
      </c>
      <c r="S340" s="4">
        <v>19</v>
      </c>
      <c r="T340" s="4">
        <v>8.9930000000000003</v>
      </c>
      <c r="U340" s="4">
        <v>17.25</v>
      </c>
      <c r="V340" s="4">
        <v>4.0019999999999998</v>
      </c>
      <c r="W340" s="4">
        <v>8.82</v>
      </c>
      <c r="X340" s="4">
        <v>8.2100000000000009</v>
      </c>
      <c r="Y340" s="4">
        <v>143.1</v>
      </c>
      <c r="Z340" s="4" t="s">
        <v>47</v>
      </c>
      <c r="AA340" s="4" t="s">
        <v>47</v>
      </c>
      <c r="AB340" s="4">
        <v>422.6</v>
      </c>
    </row>
    <row r="341" spans="4:28">
      <c r="N341" s="36" t="s">
        <v>79</v>
      </c>
      <c r="O341" t="s">
        <v>83</v>
      </c>
      <c r="P341" s="18" t="s">
        <v>70</v>
      </c>
      <c r="Q341" s="28">
        <v>2</v>
      </c>
      <c r="R341" s="28">
        <v>2</v>
      </c>
      <c r="S341" s="4">
        <v>20</v>
      </c>
      <c r="T341" s="4">
        <v>12.33</v>
      </c>
      <c r="U341" s="4">
        <v>25.24</v>
      </c>
      <c r="V341" s="4">
        <v>4.0010000000000003</v>
      </c>
      <c r="W341" s="4">
        <v>10.26</v>
      </c>
      <c r="X341" s="4">
        <v>7.7629999999999999</v>
      </c>
      <c r="Y341" s="4">
        <v>196.3</v>
      </c>
      <c r="Z341" s="4" t="s">
        <v>47</v>
      </c>
      <c r="AA341" s="4" t="s">
        <v>47</v>
      </c>
      <c r="AB341" s="4">
        <v>618.5</v>
      </c>
    </row>
    <row r="342" spans="4:28">
      <c r="N342" s="36" t="s">
        <v>79</v>
      </c>
      <c r="O342" t="s">
        <v>83</v>
      </c>
      <c r="P342" s="18" t="s">
        <v>70</v>
      </c>
      <c r="Q342" s="30">
        <v>3</v>
      </c>
      <c r="R342" s="30">
        <v>2</v>
      </c>
      <c r="S342" s="4">
        <v>1</v>
      </c>
      <c r="T342" s="4">
        <v>3.1419999999999997E-2</v>
      </c>
      <c r="U342" s="4">
        <v>3.5869999999999999E-2</v>
      </c>
      <c r="V342" s="4">
        <v>3.9969999999999999</v>
      </c>
      <c r="W342" s="4">
        <v>5.4119999999999999</v>
      </c>
      <c r="X342" s="4">
        <v>4.7089999999999996</v>
      </c>
      <c r="Y342" s="4">
        <v>0.50009999999999999</v>
      </c>
      <c r="Z342" s="4" t="s">
        <v>47</v>
      </c>
      <c r="AA342" s="4" t="s">
        <v>47</v>
      </c>
      <c r="AB342" s="4">
        <v>0.87890000000000001</v>
      </c>
    </row>
    <row r="343" spans="4:28">
      <c r="D343" s="2"/>
      <c r="N343" s="36" t="s">
        <v>79</v>
      </c>
      <c r="O343" t="s">
        <v>83</v>
      </c>
      <c r="P343" s="18" t="s">
        <v>70</v>
      </c>
      <c r="Q343" s="30">
        <v>3</v>
      </c>
      <c r="R343" s="30">
        <v>2</v>
      </c>
      <c r="S343" s="4">
        <v>2</v>
      </c>
      <c r="T343" s="4">
        <v>4.2479999999999997E-2</v>
      </c>
      <c r="U343" s="4">
        <v>6.1620000000000001E-2</v>
      </c>
      <c r="V343" s="4">
        <v>3.9969999999999999</v>
      </c>
      <c r="W343" s="4">
        <v>4.7779999999999996</v>
      </c>
      <c r="X343" s="4">
        <v>7.7610000000000001</v>
      </c>
      <c r="Y343" s="4">
        <v>0.67610000000000003</v>
      </c>
      <c r="Z343" s="4" t="s">
        <v>47</v>
      </c>
      <c r="AA343" s="4" t="s">
        <v>47</v>
      </c>
      <c r="AB343" s="4">
        <v>1.51</v>
      </c>
    </row>
    <row r="344" spans="4:28">
      <c r="N344" s="36" t="s">
        <v>79</v>
      </c>
      <c r="O344" t="s">
        <v>83</v>
      </c>
      <c r="P344" s="18" t="s">
        <v>70</v>
      </c>
      <c r="Q344" s="30">
        <v>3</v>
      </c>
      <c r="R344" s="30">
        <v>2</v>
      </c>
      <c r="S344" s="4">
        <v>3</v>
      </c>
      <c r="T344" s="4">
        <v>5.7880000000000001E-2</v>
      </c>
      <c r="U344" s="4">
        <v>8.4650000000000003E-2</v>
      </c>
      <c r="V344" s="4">
        <v>3.9990000000000001</v>
      </c>
      <c r="W344" s="4">
        <v>4.53</v>
      </c>
      <c r="X344" s="4">
        <v>7.9939999999999998</v>
      </c>
      <c r="Y344" s="4">
        <v>0.92120000000000002</v>
      </c>
      <c r="Z344" s="4" t="s">
        <v>47</v>
      </c>
      <c r="AA344" s="4" t="s">
        <v>47</v>
      </c>
      <c r="AB344" s="4">
        <v>2.0739999999999998</v>
      </c>
    </row>
    <row r="345" spans="4:28">
      <c r="N345" s="36" t="s">
        <v>79</v>
      </c>
      <c r="O345" t="s">
        <v>83</v>
      </c>
      <c r="P345" s="18" t="s">
        <v>70</v>
      </c>
      <c r="Q345" s="30">
        <v>3</v>
      </c>
      <c r="R345" s="30">
        <v>2</v>
      </c>
      <c r="S345" s="4">
        <v>4</v>
      </c>
      <c r="T345" s="4">
        <v>7.9289999999999999E-2</v>
      </c>
      <c r="U345" s="4">
        <v>0.1153</v>
      </c>
      <c r="V345" s="4">
        <v>3.9990000000000001</v>
      </c>
      <c r="W345" s="4">
        <v>4.4420000000000002</v>
      </c>
      <c r="X345" s="4">
        <v>7.9820000000000002</v>
      </c>
      <c r="Y345" s="4">
        <v>1.262</v>
      </c>
      <c r="Z345" s="4" t="s">
        <v>47</v>
      </c>
      <c r="AA345" s="4" t="s">
        <v>47</v>
      </c>
      <c r="AB345" s="4">
        <v>2.8250000000000002</v>
      </c>
    </row>
    <row r="346" spans="4:28">
      <c r="N346" s="36" t="s">
        <v>79</v>
      </c>
      <c r="O346" t="s">
        <v>83</v>
      </c>
      <c r="P346" s="18" t="s">
        <v>70</v>
      </c>
      <c r="Q346" s="30">
        <v>3</v>
      </c>
      <c r="R346" s="30">
        <v>2</v>
      </c>
      <c r="S346" s="4">
        <v>5</v>
      </c>
      <c r="T346" s="4">
        <v>0.1087</v>
      </c>
      <c r="U346" s="4">
        <v>0.1578</v>
      </c>
      <c r="V346" s="4">
        <v>3.9980000000000002</v>
      </c>
      <c r="W346" s="4">
        <v>4.42</v>
      </c>
      <c r="X346" s="4">
        <v>7.9790000000000001</v>
      </c>
      <c r="Y346" s="4">
        <v>1.73</v>
      </c>
      <c r="Z346" s="4" t="s">
        <v>47</v>
      </c>
      <c r="AA346" s="4" t="s">
        <v>47</v>
      </c>
      <c r="AB346" s="4">
        <v>3.8660000000000001</v>
      </c>
    </row>
    <row r="347" spans="4:28">
      <c r="N347" s="36" t="s">
        <v>79</v>
      </c>
      <c r="O347" t="s">
        <v>83</v>
      </c>
      <c r="P347" s="18" t="s">
        <v>70</v>
      </c>
      <c r="Q347" s="30">
        <v>3</v>
      </c>
      <c r="R347" s="30">
        <v>2</v>
      </c>
      <c r="S347" s="4">
        <v>6</v>
      </c>
      <c r="T347" s="4">
        <v>0.14899999999999999</v>
      </c>
      <c r="U347" s="4">
        <v>0.21560000000000001</v>
      </c>
      <c r="V347" s="4">
        <v>3.9969999999999999</v>
      </c>
      <c r="W347" s="4">
        <v>4.399</v>
      </c>
      <c r="X347" s="4">
        <v>7.9589999999999996</v>
      </c>
      <c r="Y347" s="4">
        <v>2.371</v>
      </c>
      <c r="Z347" s="4" t="s">
        <v>47</v>
      </c>
      <c r="AA347" s="4" t="s">
        <v>47</v>
      </c>
      <c r="AB347" s="4">
        <v>5.2830000000000004</v>
      </c>
    </row>
    <row r="348" spans="4:28">
      <c r="N348" s="36" t="s">
        <v>79</v>
      </c>
      <c r="O348" t="s">
        <v>83</v>
      </c>
      <c r="P348" s="18" t="s">
        <v>70</v>
      </c>
      <c r="Q348" s="30">
        <v>3</v>
      </c>
      <c r="R348" s="30">
        <v>2</v>
      </c>
      <c r="S348" s="4">
        <v>7</v>
      </c>
      <c r="T348" s="4">
        <v>0.20419999999999999</v>
      </c>
      <c r="U348" s="4">
        <v>0.29299999999999998</v>
      </c>
      <c r="V348" s="4">
        <v>3.9990000000000001</v>
      </c>
      <c r="W348" s="4">
        <v>4.3499999999999996</v>
      </c>
      <c r="X348" s="4">
        <v>7.8970000000000002</v>
      </c>
      <c r="Y348" s="4">
        <v>3.25</v>
      </c>
      <c r="Z348" s="4" t="s">
        <v>47</v>
      </c>
      <c r="AA348" s="4" t="s">
        <v>47</v>
      </c>
      <c r="AB348" s="4">
        <v>7.1790000000000003</v>
      </c>
    </row>
    <row r="349" spans="4:28">
      <c r="N349" s="36" t="s">
        <v>79</v>
      </c>
      <c r="O349" t="s">
        <v>83</v>
      </c>
      <c r="P349" s="18" t="s">
        <v>70</v>
      </c>
      <c r="Q349" s="30">
        <v>3</v>
      </c>
      <c r="R349" s="30">
        <v>2</v>
      </c>
      <c r="S349" s="4">
        <v>8</v>
      </c>
      <c r="T349" s="4">
        <v>0.27989999999999998</v>
      </c>
      <c r="U349" s="4">
        <v>0.39610000000000001</v>
      </c>
      <c r="V349" s="4">
        <v>3.996</v>
      </c>
      <c r="W349" s="4">
        <v>4.3099999999999996</v>
      </c>
      <c r="X349" s="4">
        <v>7.7759999999999998</v>
      </c>
      <c r="Y349" s="4">
        <v>4.4550000000000001</v>
      </c>
      <c r="Z349" s="4" t="s">
        <v>47</v>
      </c>
      <c r="AA349" s="4" t="s">
        <v>47</v>
      </c>
      <c r="AB349" s="4">
        <v>9.7040000000000006</v>
      </c>
    </row>
    <row r="350" spans="4:28">
      <c r="N350" s="36" t="s">
        <v>79</v>
      </c>
      <c r="O350" t="s">
        <v>83</v>
      </c>
      <c r="P350" s="18" t="s">
        <v>70</v>
      </c>
      <c r="Q350" s="30">
        <v>3</v>
      </c>
      <c r="R350" s="30">
        <v>2</v>
      </c>
      <c r="S350" s="4">
        <v>9</v>
      </c>
      <c r="T350" s="4">
        <v>0.38369999999999999</v>
      </c>
      <c r="U350" s="4">
        <v>0.53220000000000001</v>
      </c>
      <c r="V350" s="4">
        <v>3.9969999999999999</v>
      </c>
      <c r="W350" s="4">
        <v>4.3010000000000002</v>
      </c>
      <c r="X350" s="4">
        <v>7.5789999999999997</v>
      </c>
      <c r="Y350" s="4">
        <v>6.1070000000000002</v>
      </c>
      <c r="Z350" s="4" t="s">
        <v>47</v>
      </c>
      <c r="AA350" s="4" t="s">
        <v>47</v>
      </c>
      <c r="AB350" s="4">
        <v>13.04</v>
      </c>
    </row>
    <row r="351" spans="4:28">
      <c r="N351" s="36" t="s">
        <v>79</v>
      </c>
      <c r="O351" t="s">
        <v>83</v>
      </c>
      <c r="P351" s="18" t="s">
        <v>70</v>
      </c>
      <c r="Q351" s="30">
        <v>3</v>
      </c>
      <c r="R351" s="30">
        <v>2</v>
      </c>
      <c r="S351" s="4">
        <v>10</v>
      </c>
      <c r="T351" s="4">
        <v>0.52600000000000002</v>
      </c>
      <c r="U351" s="4">
        <v>0.70799999999999996</v>
      </c>
      <c r="V351" s="4">
        <v>3.9950000000000001</v>
      </c>
      <c r="W351" s="4">
        <v>4.2779999999999996</v>
      </c>
      <c r="X351" s="4">
        <v>7.2960000000000003</v>
      </c>
      <c r="Y351" s="4">
        <v>8.3710000000000004</v>
      </c>
      <c r="Z351" s="4" t="s">
        <v>47</v>
      </c>
      <c r="AA351" s="4" t="s">
        <v>47</v>
      </c>
      <c r="AB351" s="4">
        <v>17.350000000000001</v>
      </c>
    </row>
    <row r="352" spans="4:28">
      <c r="N352" s="36" t="s">
        <v>79</v>
      </c>
      <c r="O352" t="s">
        <v>83</v>
      </c>
      <c r="P352" s="18" t="s">
        <v>70</v>
      </c>
      <c r="Q352" s="30">
        <v>3</v>
      </c>
      <c r="R352" s="30">
        <v>2</v>
      </c>
      <c r="S352" s="4">
        <v>11</v>
      </c>
      <c r="T352" s="4">
        <v>0.72099999999999997</v>
      </c>
      <c r="U352" s="4">
        <v>0.93489999999999995</v>
      </c>
      <c r="V352" s="4">
        <v>3.99</v>
      </c>
      <c r="W352" s="4">
        <v>4.2629999999999999</v>
      </c>
      <c r="X352" s="4">
        <v>6.9420000000000002</v>
      </c>
      <c r="Y352" s="4">
        <v>11.48</v>
      </c>
      <c r="Z352" s="4" t="s">
        <v>47</v>
      </c>
      <c r="AA352" s="4" t="s">
        <v>47</v>
      </c>
      <c r="AB352" s="4">
        <v>22.91</v>
      </c>
    </row>
    <row r="353" spans="14:32">
      <c r="N353" s="36" t="s">
        <v>79</v>
      </c>
      <c r="O353" t="s">
        <v>83</v>
      </c>
      <c r="P353" s="18" t="s">
        <v>70</v>
      </c>
      <c r="Q353" s="30">
        <v>3</v>
      </c>
      <c r="R353" s="30">
        <v>2</v>
      </c>
      <c r="S353" s="4">
        <v>12</v>
      </c>
      <c r="T353" s="4">
        <v>0.98839999999999995</v>
      </c>
      <c r="U353" s="4">
        <v>1.2290000000000001</v>
      </c>
      <c r="V353" s="4">
        <v>3.9910000000000001</v>
      </c>
      <c r="W353" s="4">
        <v>4.2539999999999996</v>
      </c>
      <c r="X353" s="4">
        <v>6.5540000000000003</v>
      </c>
      <c r="Y353" s="4">
        <v>15.73</v>
      </c>
      <c r="Z353" s="4" t="s">
        <v>47</v>
      </c>
      <c r="AA353" s="4" t="s">
        <v>47</v>
      </c>
      <c r="AB353" s="4">
        <v>30.12</v>
      </c>
    </row>
    <row r="354" spans="14:32">
      <c r="N354" s="36" t="s">
        <v>79</v>
      </c>
      <c r="O354" t="s">
        <v>83</v>
      </c>
      <c r="P354" s="18" t="s">
        <v>70</v>
      </c>
      <c r="Q354" s="30">
        <v>3</v>
      </c>
      <c r="R354" s="30">
        <v>2</v>
      </c>
      <c r="S354" s="4">
        <v>13</v>
      </c>
      <c r="T354" s="4">
        <v>1.355</v>
      </c>
      <c r="U354" s="4">
        <v>1.621</v>
      </c>
      <c r="V354" s="4">
        <v>3.992</v>
      </c>
      <c r="W354" s="4">
        <v>4.2720000000000002</v>
      </c>
      <c r="X354" s="4">
        <v>6.1870000000000003</v>
      </c>
      <c r="Y354" s="4">
        <v>21.56</v>
      </c>
      <c r="Z354" s="4" t="s">
        <v>47</v>
      </c>
      <c r="AA354" s="4" t="s">
        <v>47</v>
      </c>
      <c r="AB354" s="4">
        <v>39.72</v>
      </c>
    </row>
    <row r="355" spans="14:32">
      <c r="N355" s="36" t="s">
        <v>79</v>
      </c>
      <c r="O355" t="s">
        <v>83</v>
      </c>
      <c r="P355" s="18" t="s">
        <v>70</v>
      </c>
      <c r="Q355" s="30">
        <v>3</v>
      </c>
      <c r="R355" s="30">
        <v>2</v>
      </c>
      <c r="S355" s="4">
        <v>14</v>
      </c>
      <c r="T355" s="4">
        <v>1.857</v>
      </c>
      <c r="U355" s="4">
        <v>2.165</v>
      </c>
      <c r="V355" s="4">
        <v>3.9889999999999999</v>
      </c>
      <c r="W355" s="4">
        <v>4.34</v>
      </c>
      <c r="X355" s="4">
        <v>5.9020000000000001</v>
      </c>
      <c r="Y355" s="4">
        <v>29.56</v>
      </c>
      <c r="Z355" s="4" t="s">
        <v>47</v>
      </c>
      <c r="AA355" s="4" t="s">
        <v>47</v>
      </c>
      <c r="AB355" s="4">
        <v>53.06</v>
      </c>
    </row>
    <row r="356" spans="14:32">
      <c r="N356" s="36" t="s">
        <v>79</v>
      </c>
      <c r="O356" t="s">
        <v>83</v>
      </c>
      <c r="P356" s="18" t="s">
        <v>70</v>
      </c>
      <c r="Q356" s="30">
        <v>3</v>
      </c>
      <c r="R356" s="30">
        <v>2</v>
      </c>
      <c r="S356" s="4">
        <v>15</v>
      </c>
      <c r="T356" s="4">
        <v>2.5459999999999998</v>
      </c>
      <c r="U356" s="4">
        <v>2.964</v>
      </c>
      <c r="V356" s="4">
        <v>3.9889999999999999</v>
      </c>
      <c r="W356" s="4">
        <v>4.5069999999999997</v>
      </c>
      <c r="X356" s="4">
        <v>5.7640000000000002</v>
      </c>
      <c r="Y356" s="4">
        <v>40.520000000000003</v>
      </c>
      <c r="Z356" s="4" t="s">
        <v>47</v>
      </c>
      <c r="AA356" s="4" t="s">
        <v>47</v>
      </c>
      <c r="AB356" s="4">
        <v>72.63</v>
      </c>
    </row>
    <row r="357" spans="14:32">
      <c r="N357" s="36" t="s">
        <v>79</v>
      </c>
      <c r="O357" t="s">
        <v>83</v>
      </c>
      <c r="P357" s="18" t="s">
        <v>70</v>
      </c>
      <c r="Q357" s="30">
        <v>3</v>
      </c>
      <c r="R357" s="30">
        <v>2</v>
      </c>
      <c r="S357" s="4">
        <v>16</v>
      </c>
      <c r="T357" s="4">
        <v>3.4889999999999999</v>
      </c>
      <c r="U357" s="4">
        <v>4.2110000000000003</v>
      </c>
      <c r="V357" s="4">
        <v>3.99</v>
      </c>
      <c r="W357" s="4">
        <v>4.8460000000000001</v>
      </c>
      <c r="X357" s="4">
        <v>5.8319999999999999</v>
      </c>
      <c r="Y357" s="4">
        <v>55.54</v>
      </c>
      <c r="Z357" s="4" t="s">
        <v>47</v>
      </c>
      <c r="AA357" s="4" t="s">
        <v>47</v>
      </c>
      <c r="AB357" s="4">
        <v>103.2</v>
      </c>
    </row>
    <row r="358" spans="14:32">
      <c r="N358" s="36" t="s">
        <v>79</v>
      </c>
      <c r="O358" t="s">
        <v>83</v>
      </c>
      <c r="P358" s="18" t="s">
        <v>70</v>
      </c>
      <c r="Q358" s="30">
        <v>3</v>
      </c>
      <c r="R358" s="30">
        <v>2</v>
      </c>
      <c r="S358" s="4">
        <v>17</v>
      </c>
      <c r="T358" s="4">
        <v>4.7830000000000004</v>
      </c>
      <c r="U358" s="4">
        <v>6.2619999999999996</v>
      </c>
      <c r="V358" s="4">
        <v>3.9889999999999999</v>
      </c>
      <c r="W358" s="4">
        <v>5.46</v>
      </c>
      <c r="X358" s="4">
        <v>6.1520000000000001</v>
      </c>
      <c r="Y358" s="4">
        <v>76.13</v>
      </c>
      <c r="Z358" s="4" t="s">
        <v>47</v>
      </c>
      <c r="AA358" s="4" t="s">
        <v>47</v>
      </c>
      <c r="AB358" s="4">
        <v>153.4</v>
      </c>
    </row>
    <row r="359" spans="14:32">
      <c r="N359" s="36" t="s">
        <v>79</v>
      </c>
      <c r="O359" t="s">
        <v>83</v>
      </c>
      <c r="P359" s="18" t="s">
        <v>70</v>
      </c>
      <c r="Q359" s="30">
        <v>3</v>
      </c>
      <c r="R359" s="30">
        <v>2</v>
      </c>
      <c r="S359" s="4">
        <v>18</v>
      </c>
      <c r="T359" s="4">
        <v>6.5579999999999998</v>
      </c>
      <c r="U359" s="4">
        <v>9.702</v>
      </c>
      <c r="V359" s="4">
        <v>3.9910000000000001</v>
      </c>
      <c r="W359" s="4">
        <v>6.4580000000000002</v>
      </c>
      <c r="X359" s="4">
        <v>6.6859999999999999</v>
      </c>
      <c r="Y359" s="4">
        <v>104.4</v>
      </c>
      <c r="Z359" s="4" t="s">
        <v>47</v>
      </c>
      <c r="AA359" s="4" t="s">
        <v>47</v>
      </c>
      <c r="AB359" s="4">
        <v>237.7</v>
      </c>
    </row>
    <row r="360" spans="14:32">
      <c r="N360" s="36" t="s">
        <v>79</v>
      </c>
      <c r="O360" t="s">
        <v>83</v>
      </c>
      <c r="P360" s="18" t="s">
        <v>70</v>
      </c>
      <c r="Q360" s="30">
        <v>3</v>
      </c>
      <c r="R360" s="30">
        <v>2</v>
      </c>
      <c r="S360" s="4">
        <v>19</v>
      </c>
      <c r="T360" s="4">
        <v>8.9920000000000009</v>
      </c>
      <c r="U360" s="4">
        <v>15.15</v>
      </c>
      <c r="V360" s="4">
        <v>3.9910000000000001</v>
      </c>
      <c r="W360" s="4">
        <v>7.83</v>
      </c>
      <c r="X360" s="4">
        <v>7.1219999999999999</v>
      </c>
      <c r="Y360" s="4">
        <v>143.1</v>
      </c>
      <c r="Z360" s="4" t="s">
        <v>47</v>
      </c>
      <c r="AA360" s="4" t="s">
        <v>47</v>
      </c>
      <c r="AB360" s="4">
        <v>371.2</v>
      </c>
    </row>
    <row r="361" spans="14:32">
      <c r="N361" s="37" t="s">
        <v>79</v>
      </c>
      <c r="O361" t="s">
        <v>83</v>
      </c>
      <c r="P361" s="19" t="s">
        <v>70</v>
      </c>
      <c r="Q361" s="28">
        <v>3</v>
      </c>
      <c r="R361" s="28">
        <v>2</v>
      </c>
      <c r="S361" s="48">
        <v>20</v>
      </c>
      <c r="T361" s="48">
        <v>12.33</v>
      </c>
      <c r="U361" s="48">
        <v>22.57</v>
      </c>
      <c r="V361" s="48">
        <v>3.9929999999999999</v>
      </c>
      <c r="W361" s="48">
        <v>9.2089999999999996</v>
      </c>
      <c r="X361" s="48">
        <v>6.8929999999999998</v>
      </c>
      <c r="Y361" s="48">
        <v>196.2</v>
      </c>
      <c r="Z361" s="48" t="s">
        <v>47</v>
      </c>
      <c r="AA361" s="48" t="s">
        <v>47</v>
      </c>
      <c r="AB361" s="48">
        <v>553.1</v>
      </c>
      <c r="AC361" s="13"/>
      <c r="AD361" s="13"/>
      <c r="AE361" s="13"/>
      <c r="AF361" s="13"/>
    </row>
    <row r="362" spans="14:32">
      <c r="N362" s="36" t="s">
        <v>80</v>
      </c>
      <c r="O362" t="s">
        <v>83</v>
      </c>
      <c r="P362" s="18" t="s">
        <v>70</v>
      </c>
      <c r="Q362" s="30">
        <v>1</v>
      </c>
      <c r="R362" s="30">
        <v>1</v>
      </c>
      <c r="S362" s="4">
        <v>1</v>
      </c>
      <c r="T362" s="4">
        <v>0.99970000000000003</v>
      </c>
      <c r="U362" s="4">
        <v>12.69</v>
      </c>
      <c r="V362" s="4">
        <v>3.9289999999999998</v>
      </c>
      <c r="W362" s="4" t="s">
        <v>47</v>
      </c>
      <c r="X362" s="4" t="s">
        <v>47</v>
      </c>
      <c r="Y362" s="4">
        <v>150.4</v>
      </c>
      <c r="Z362" s="4">
        <v>12.69</v>
      </c>
      <c r="AA362" s="4">
        <v>0.38200000000000001</v>
      </c>
      <c r="AB362" s="4">
        <v>310.8</v>
      </c>
    </row>
    <row r="363" spans="14:32">
      <c r="N363" s="36" t="s">
        <v>80</v>
      </c>
      <c r="O363" t="s">
        <v>83</v>
      </c>
      <c r="P363" s="18" t="s">
        <v>70</v>
      </c>
      <c r="Q363" s="30">
        <v>1</v>
      </c>
      <c r="R363" s="30">
        <v>1</v>
      </c>
      <c r="S363" s="4">
        <v>2</v>
      </c>
      <c r="T363" s="4">
        <v>1.37</v>
      </c>
      <c r="U363" s="4">
        <v>14.78</v>
      </c>
      <c r="V363" s="4">
        <v>3.93</v>
      </c>
      <c r="W363" s="4" t="s">
        <v>47</v>
      </c>
      <c r="X363" s="4" t="s">
        <v>47</v>
      </c>
      <c r="Y363" s="4">
        <v>405</v>
      </c>
      <c r="Z363" s="4">
        <v>10.79</v>
      </c>
      <c r="AA363" s="4">
        <v>0.52359999999999995</v>
      </c>
      <c r="AB363" s="4">
        <v>362.1</v>
      </c>
    </row>
    <row r="364" spans="14:32">
      <c r="N364" s="36" t="s">
        <v>80</v>
      </c>
      <c r="O364" t="s">
        <v>83</v>
      </c>
      <c r="P364" s="18" t="s">
        <v>70</v>
      </c>
      <c r="Q364" s="30">
        <v>1</v>
      </c>
      <c r="R364" s="30">
        <v>1</v>
      </c>
      <c r="S364" s="4">
        <v>3</v>
      </c>
      <c r="T364" s="4">
        <v>1.8779999999999999</v>
      </c>
      <c r="U364" s="4">
        <v>17.02</v>
      </c>
      <c r="V364" s="4">
        <v>3.931</v>
      </c>
      <c r="W364" s="4" t="s">
        <v>47</v>
      </c>
      <c r="X364" s="4" t="s">
        <v>47</v>
      </c>
      <c r="Y364" s="4">
        <v>754.1</v>
      </c>
      <c r="Z364" s="4">
        <v>9.06</v>
      </c>
      <c r="AA364" s="4">
        <v>0.71789999999999998</v>
      </c>
      <c r="AB364" s="4">
        <v>417</v>
      </c>
    </row>
    <row r="365" spans="14:32">
      <c r="N365" s="36" t="s">
        <v>80</v>
      </c>
      <c r="O365" t="s">
        <v>83</v>
      </c>
      <c r="P365" s="18" t="s">
        <v>70</v>
      </c>
      <c r="Q365" s="30">
        <v>1</v>
      </c>
      <c r="R365" s="30">
        <v>1</v>
      </c>
      <c r="S365" s="4">
        <v>4</v>
      </c>
      <c r="T365" s="4">
        <v>2.5750000000000002</v>
      </c>
      <c r="U365" s="4">
        <v>19.399999999999999</v>
      </c>
      <c r="V365" s="4">
        <v>3.9329999999999998</v>
      </c>
      <c r="W365" s="4" t="s">
        <v>47</v>
      </c>
      <c r="X365" s="4" t="s">
        <v>47</v>
      </c>
      <c r="Y365" s="88">
        <v>1233</v>
      </c>
      <c r="Z365" s="4">
        <v>7.5309999999999997</v>
      </c>
      <c r="AA365" s="4">
        <v>0.98419999999999996</v>
      </c>
      <c r="AB365" s="4">
        <v>475.2</v>
      </c>
    </row>
    <row r="366" spans="14:32">
      <c r="N366" s="36" t="s">
        <v>80</v>
      </c>
      <c r="O366" t="s">
        <v>83</v>
      </c>
      <c r="P366" s="18" t="s">
        <v>70</v>
      </c>
      <c r="Q366" s="30">
        <v>1</v>
      </c>
      <c r="R366" s="30">
        <v>1</v>
      </c>
      <c r="S366" s="4">
        <v>5</v>
      </c>
      <c r="T366" s="4">
        <v>3.53</v>
      </c>
      <c r="U366" s="4">
        <v>21.91</v>
      </c>
      <c r="V366" s="4">
        <v>3.9340000000000002</v>
      </c>
      <c r="W366" s="4" t="s">
        <v>47</v>
      </c>
      <c r="X366" s="4" t="s">
        <v>47</v>
      </c>
      <c r="Y366" s="88">
        <v>1889</v>
      </c>
      <c r="Z366" s="4">
        <v>6.2080000000000002</v>
      </c>
      <c r="AA366" s="4">
        <v>1.349</v>
      </c>
      <c r="AB366" s="4">
        <v>536.9</v>
      </c>
    </row>
    <row r="367" spans="14:32">
      <c r="N367" s="36" t="s">
        <v>80</v>
      </c>
      <c r="O367" t="s">
        <v>83</v>
      </c>
      <c r="P367" s="18" t="s">
        <v>70</v>
      </c>
      <c r="Q367" s="30">
        <v>1</v>
      </c>
      <c r="R367" s="30">
        <v>1</v>
      </c>
      <c r="S367" s="4">
        <v>6</v>
      </c>
      <c r="T367" s="4">
        <v>4.8390000000000004</v>
      </c>
      <c r="U367" s="4">
        <v>24.71</v>
      </c>
      <c r="V367" s="4">
        <v>3.9359999999999999</v>
      </c>
      <c r="W367" s="4" t="s">
        <v>47</v>
      </c>
      <c r="X367" s="4" t="s">
        <v>47</v>
      </c>
      <c r="Y367" s="88">
        <v>2788</v>
      </c>
      <c r="Z367" s="4">
        <v>5.1070000000000002</v>
      </c>
      <c r="AA367" s="4">
        <v>1.849</v>
      </c>
      <c r="AB367" s="4">
        <v>605.5</v>
      </c>
    </row>
    <row r="368" spans="14:32">
      <c r="N368" s="36" t="s">
        <v>80</v>
      </c>
      <c r="O368" t="s">
        <v>83</v>
      </c>
      <c r="P368" s="18" t="s">
        <v>70</v>
      </c>
      <c r="Q368" s="30">
        <v>1</v>
      </c>
      <c r="R368" s="30">
        <v>1</v>
      </c>
      <c r="S368" s="4">
        <v>7</v>
      </c>
      <c r="T368" s="4">
        <v>6.633</v>
      </c>
      <c r="U368" s="4">
        <v>27.86</v>
      </c>
      <c r="V368" s="4">
        <v>3.9380000000000002</v>
      </c>
      <c r="W368" s="4" t="s">
        <v>47</v>
      </c>
      <c r="X368" s="4" t="s">
        <v>47</v>
      </c>
      <c r="Y368" s="88">
        <v>4021</v>
      </c>
      <c r="Z368" s="4">
        <v>4.2</v>
      </c>
      <c r="AA368" s="4">
        <v>2.5350000000000001</v>
      </c>
      <c r="AB368" s="4">
        <v>682.6</v>
      </c>
    </row>
    <row r="369" spans="14:28">
      <c r="N369" s="36" t="s">
        <v>80</v>
      </c>
      <c r="O369" t="s">
        <v>83</v>
      </c>
      <c r="P369" s="18" t="s">
        <v>70</v>
      </c>
      <c r="Q369" s="30">
        <v>1</v>
      </c>
      <c r="R369" s="30">
        <v>1</v>
      </c>
      <c r="S369" s="4">
        <v>8</v>
      </c>
      <c r="T369" s="4">
        <v>9.0920000000000005</v>
      </c>
      <c r="U369" s="4">
        <v>31.29</v>
      </c>
      <c r="V369" s="4">
        <v>3.9390000000000001</v>
      </c>
      <c r="W369" s="4" t="s">
        <v>47</v>
      </c>
      <c r="X369" s="4" t="s">
        <v>47</v>
      </c>
      <c r="Y369" s="88">
        <v>5711</v>
      </c>
      <c r="Z369" s="4">
        <v>3.4409999999999998</v>
      </c>
      <c r="AA369" s="4">
        <v>3.4750000000000001</v>
      </c>
      <c r="AB369" s="4">
        <v>766.6</v>
      </c>
    </row>
    <row r="370" spans="14:28">
      <c r="N370" s="36" t="s">
        <v>80</v>
      </c>
      <c r="O370" t="s">
        <v>83</v>
      </c>
      <c r="P370" s="18" t="s">
        <v>70</v>
      </c>
      <c r="Q370" s="30">
        <v>1</v>
      </c>
      <c r="R370" s="30">
        <v>1</v>
      </c>
      <c r="S370" s="4">
        <v>9</v>
      </c>
      <c r="T370" s="4">
        <v>12.46</v>
      </c>
      <c r="U370" s="4">
        <v>35.22</v>
      </c>
      <c r="V370" s="4">
        <v>3.9409999999999998</v>
      </c>
      <c r="W370" s="4" t="s">
        <v>47</v>
      </c>
      <c r="X370" s="4" t="s">
        <v>47</v>
      </c>
      <c r="Y370" s="88">
        <v>8028</v>
      </c>
      <c r="Z370" s="4">
        <v>2.8260000000000001</v>
      </c>
      <c r="AA370" s="4">
        <v>4.7629999999999999</v>
      </c>
      <c r="AB370" s="4">
        <v>862.9</v>
      </c>
    </row>
    <row r="371" spans="14:28">
      <c r="N371" s="36" t="s">
        <v>80</v>
      </c>
      <c r="O371" t="s">
        <v>83</v>
      </c>
      <c r="P371" s="18" t="s">
        <v>70</v>
      </c>
      <c r="Q371" s="30">
        <v>1</v>
      </c>
      <c r="R371" s="30">
        <v>1</v>
      </c>
      <c r="S371" s="4">
        <v>10</v>
      </c>
      <c r="T371" s="4">
        <v>17.079999999999998</v>
      </c>
      <c r="U371" s="4">
        <v>39.86</v>
      </c>
      <c r="V371" s="4">
        <v>3.9430000000000001</v>
      </c>
      <c r="W371" s="4" t="s">
        <v>47</v>
      </c>
      <c r="X371" s="4" t="s">
        <v>47</v>
      </c>
      <c r="Y371" s="88">
        <v>11200</v>
      </c>
      <c r="Z371" s="4">
        <v>2.3330000000000002</v>
      </c>
      <c r="AA371" s="4">
        <v>6.5289999999999999</v>
      </c>
      <c r="AB371" s="4">
        <v>976.5</v>
      </c>
    </row>
    <row r="372" spans="14:28">
      <c r="N372" s="36" t="s">
        <v>80</v>
      </c>
      <c r="O372" t="s">
        <v>83</v>
      </c>
      <c r="P372" s="18" t="s">
        <v>70</v>
      </c>
      <c r="Q372" s="30">
        <v>1</v>
      </c>
      <c r="R372" s="30">
        <v>1</v>
      </c>
      <c r="S372" s="4">
        <v>11</v>
      </c>
      <c r="T372" s="4">
        <v>23.42</v>
      </c>
      <c r="U372" s="4">
        <v>45.28</v>
      </c>
      <c r="V372" s="4">
        <v>3.944</v>
      </c>
      <c r="W372" s="4" t="s">
        <v>47</v>
      </c>
      <c r="X372" s="4" t="s">
        <v>47</v>
      </c>
      <c r="Y372" s="88">
        <v>15560</v>
      </c>
      <c r="Z372" s="4">
        <v>1.9339999999999999</v>
      </c>
      <c r="AA372" s="4">
        <v>8.9489999999999998</v>
      </c>
      <c r="AB372" s="88">
        <v>1109</v>
      </c>
    </row>
    <row r="373" spans="14:28">
      <c r="N373" s="36" t="s">
        <v>80</v>
      </c>
      <c r="O373" t="s">
        <v>83</v>
      </c>
      <c r="P373" s="18" t="s">
        <v>70</v>
      </c>
      <c r="Q373" s="30">
        <v>1</v>
      </c>
      <c r="R373" s="30">
        <v>1</v>
      </c>
      <c r="S373" s="4">
        <v>12</v>
      </c>
      <c r="T373" s="4">
        <v>32.1</v>
      </c>
      <c r="U373" s="4">
        <v>51.84</v>
      </c>
      <c r="V373" s="4">
        <v>3.9449999999999998</v>
      </c>
      <c r="W373" s="4" t="s">
        <v>47</v>
      </c>
      <c r="X373" s="4" t="s">
        <v>47</v>
      </c>
      <c r="Y373" s="88">
        <v>21520</v>
      </c>
      <c r="Z373" s="4">
        <v>1.615</v>
      </c>
      <c r="AA373" s="4">
        <v>12.27</v>
      </c>
      <c r="AB373" s="88">
        <v>1270</v>
      </c>
    </row>
    <row r="374" spans="14:28">
      <c r="N374" s="36" t="s">
        <v>80</v>
      </c>
      <c r="O374" t="s">
        <v>83</v>
      </c>
      <c r="P374" s="18" t="s">
        <v>70</v>
      </c>
      <c r="Q374" s="30">
        <v>1</v>
      </c>
      <c r="R374" s="30">
        <v>1</v>
      </c>
      <c r="S374" s="4">
        <v>13</v>
      </c>
      <c r="T374" s="4">
        <v>44</v>
      </c>
      <c r="U374" s="4">
        <v>60.16</v>
      </c>
      <c r="V374" s="4">
        <v>3.9470000000000001</v>
      </c>
      <c r="W374" s="4" t="s">
        <v>47</v>
      </c>
      <c r="X374" s="4" t="s">
        <v>47</v>
      </c>
      <c r="Y374" s="88">
        <v>29700</v>
      </c>
      <c r="Z374" s="4">
        <v>1.367</v>
      </c>
      <c r="AA374" s="4">
        <v>16.809999999999999</v>
      </c>
      <c r="AB374" s="88">
        <v>1474</v>
      </c>
    </row>
    <row r="375" spans="14:28">
      <c r="N375" s="36" t="s">
        <v>80</v>
      </c>
      <c r="O375" t="s">
        <v>83</v>
      </c>
      <c r="P375" s="18" t="s">
        <v>70</v>
      </c>
      <c r="Q375" s="30">
        <v>1</v>
      </c>
      <c r="R375" s="30">
        <v>1</v>
      </c>
      <c r="S375" s="4">
        <v>14</v>
      </c>
      <c r="T375" s="4">
        <v>60.31</v>
      </c>
      <c r="U375" s="4">
        <v>70.78</v>
      </c>
      <c r="V375" s="4">
        <v>3.9460000000000002</v>
      </c>
      <c r="W375" s="4" t="s">
        <v>47</v>
      </c>
      <c r="X375" s="4" t="s">
        <v>47</v>
      </c>
      <c r="Y375" s="88">
        <v>40910</v>
      </c>
      <c r="Z375" s="4">
        <v>1.1739999999999999</v>
      </c>
      <c r="AA375" s="4">
        <v>23.05</v>
      </c>
      <c r="AB375" s="88">
        <v>1734</v>
      </c>
    </row>
    <row r="376" spans="14:28">
      <c r="N376" s="36" t="s">
        <v>80</v>
      </c>
      <c r="O376" t="s">
        <v>83</v>
      </c>
      <c r="P376" s="18" t="s">
        <v>70</v>
      </c>
      <c r="Q376" s="30">
        <v>1</v>
      </c>
      <c r="R376" s="30">
        <v>1</v>
      </c>
      <c r="S376" s="4">
        <v>15</v>
      </c>
      <c r="T376" s="4">
        <v>82.66</v>
      </c>
      <c r="U376" s="4">
        <v>84.42</v>
      </c>
      <c r="V376" s="4">
        <v>3.9489999999999998</v>
      </c>
      <c r="W376" s="4" t="s">
        <v>47</v>
      </c>
      <c r="X376" s="4" t="s">
        <v>47</v>
      </c>
      <c r="Y376" s="88">
        <v>56280</v>
      </c>
      <c r="Z376" s="4">
        <v>1.0209999999999999</v>
      </c>
      <c r="AA376" s="4">
        <v>31.59</v>
      </c>
      <c r="AB376" s="88">
        <v>2068</v>
      </c>
    </row>
    <row r="377" spans="14:28">
      <c r="N377" s="36" t="s">
        <v>80</v>
      </c>
      <c r="O377" t="s">
        <v>83</v>
      </c>
      <c r="P377" s="18" t="s">
        <v>70</v>
      </c>
      <c r="Q377" s="30">
        <v>1</v>
      </c>
      <c r="R377" s="30">
        <v>1</v>
      </c>
      <c r="S377" s="4">
        <v>16</v>
      </c>
      <c r="T377" s="4">
        <v>113.3</v>
      </c>
      <c r="U377" s="4">
        <v>100.7</v>
      </c>
      <c r="V377" s="4">
        <v>3.95</v>
      </c>
      <c r="W377" s="4" t="s">
        <v>47</v>
      </c>
      <c r="X377" s="4" t="s">
        <v>47</v>
      </c>
      <c r="Y377" s="88">
        <v>77340</v>
      </c>
      <c r="Z377" s="4">
        <v>0.88900000000000001</v>
      </c>
      <c r="AA377" s="4">
        <v>43.3</v>
      </c>
      <c r="AB377" s="88">
        <v>2468</v>
      </c>
    </row>
    <row r="378" spans="14:28">
      <c r="N378" s="36" t="s">
        <v>80</v>
      </c>
      <c r="O378" t="s">
        <v>83</v>
      </c>
      <c r="P378" s="18" t="s">
        <v>70</v>
      </c>
      <c r="Q378" s="30">
        <v>1</v>
      </c>
      <c r="R378" s="30">
        <v>1</v>
      </c>
      <c r="S378" s="4">
        <v>17</v>
      </c>
      <c r="T378" s="4">
        <v>155.30000000000001</v>
      </c>
      <c r="U378" s="4">
        <v>118.7</v>
      </c>
      <c r="V378" s="4">
        <v>3.9510000000000001</v>
      </c>
      <c r="W378" s="4" t="s">
        <v>47</v>
      </c>
      <c r="X378" s="4" t="s">
        <v>47</v>
      </c>
      <c r="Y378" s="88">
        <v>106200</v>
      </c>
      <c r="Z378" s="4">
        <v>0.76419999999999999</v>
      </c>
      <c r="AA378" s="4">
        <v>59.36</v>
      </c>
      <c r="AB378" s="88">
        <v>2908</v>
      </c>
    </row>
    <row r="379" spans="14:28">
      <c r="N379" s="36" t="s">
        <v>80</v>
      </c>
      <c r="O379" t="s">
        <v>83</v>
      </c>
      <c r="P379" s="18" t="s">
        <v>70</v>
      </c>
      <c r="Q379" s="30">
        <v>1</v>
      </c>
      <c r="R379" s="30">
        <v>1</v>
      </c>
      <c r="S379" s="4">
        <v>18</v>
      </c>
      <c r="T379" s="4">
        <v>212.9</v>
      </c>
      <c r="U379" s="4">
        <v>136.69999999999999</v>
      </c>
      <c r="V379" s="4">
        <v>3.9550000000000001</v>
      </c>
      <c r="W379" s="4" t="s">
        <v>47</v>
      </c>
      <c r="X379" s="4" t="s">
        <v>47</v>
      </c>
      <c r="Y379" s="88">
        <v>145800</v>
      </c>
      <c r="Z379" s="4">
        <v>0.64200000000000002</v>
      </c>
      <c r="AA379" s="4">
        <v>81.38</v>
      </c>
      <c r="AB379" s="88">
        <v>3350</v>
      </c>
    </row>
    <row r="380" spans="14:28">
      <c r="N380" s="36" t="s">
        <v>80</v>
      </c>
      <c r="O380" t="s">
        <v>83</v>
      </c>
      <c r="P380" s="18" t="s">
        <v>70</v>
      </c>
      <c r="Q380" s="30">
        <v>1</v>
      </c>
      <c r="R380" s="30">
        <v>1</v>
      </c>
      <c r="S380" s="4">
        <v>19</v>
      </c>
      <c r="T380" s="4">
        <v>291.89999999999998</v>
      </c>
      <c r="U380" s="4">
        <v>154.19999999999999</v>
      </c>
      <c r="V380" s="4">
        <v>3.9569999999999999</v>
      </c>
      <c r="W380" s="4" t="s">
        <v>47</v>
      </c>
      <c r="X380" s="4" t="s">
        <v>47</v>
      </c>
      <c r="Y380" s="88">
        <v>200100</v>
      </c>
      <c r="Z380" s="4">
        <v>0.5282</v>
      </c>
      <c r="AA380" s="4">
        <v>111.6</v>
      </c>
      <c r="AB380" s="88">
        <v>3778</v>
      </c>
    </row>
    <row r="381" spans="14:28">
      <c r="N381" s="36" t="s">
        <v>80</v>
      </c>
      <c r="O381" t="s">
        <v>83</v>
      </c>
      <c r="P381" s="18" t="s">
        <v>70</v>
      </c>
      <c r="Q381" s="28">
        <v>1</v>
      </c>
      <c r="R381" s="28">
        <v>1</v>
      </c>
      <c r="S381" s="4">
        <v>20</v>
      </c>
      <c r="T381" s="4">
        <v>400.1</v>
      </c>
      <c r="U381" s="4">
        <v>170.6</v>
      </c>
      <c r="V381" s="4">
        <v>3.9580000000000002</v>
      </c>
      <c r="W381" s="4" t="s">
        <v>47</v>
      </c>
      <c r="X381" s="4" t="s">
        <v>47</v>
      </c>
      <c r="Y381" s="88">
        <v>274400</v>
      </c>
      <c r="Z381" s="4">
        <v>0.42630000000000001</v>
      </c>
      <c r="AA381" s="4">
        <v>152.9</v>
      </c>
      <c r="AB381" s="88">
        <v>4179</v>
      </c>
    </row>
    <row r="382" spans="14:28">
      <c r="N382" s="36" t="s">
        <v>80</v>
      </c>
      <c r="O382" t="s">
        <v>83</v>
      </c>
      <c r="P382" s="18" t="s">
        <v>70</v>
      </c>
      <c r="Q382" s="30">
        <v>2</v>
      </c>
      <c r="R382" s="30">
        <v>1</v>
      </c>
      <c r="S382" s="4">
        <v>1</v>
      </c>
      <c r="T382" s="4">
        <v>0.99560000000000004</v>
      </c>
      <c r="U382" s="4">
        <v>2.94</v>
      </c>
      <c r="V382" s="4">
        <v>3.9849999999999999</v>
      </c>
      <c r="W382" s="4" t="s">
        <v>47</v>
      </c>
      <c r="X382" s="4" t="s">
        <v>47</v>
      </c>
      <c r="Y382" s="4">
        <v>148.5</v>
      </c>
      <c r="Z382" s="4">
        <v>2.9529999999999998</v>
      </c>
      <c r="AA382" s="4">
        <v>0.3805</v>
      </c>
      <c r="AB382" s="4">
        <v>72.03</v>
      </c>
    </row>
    <row r="383" spans="14:28">
      <c r="N383" s="36" t="s">
        <v>80</v>
      </c>
      <c r="O383" t="s">
        <v>83</v>
      </c>
      <c r="P383" s="18" t="s">
        <v>70</v>
      </c>
      <c r="Q383" s="30">
        <v>2</v>
      </c>
      <c r="R383" s="30">
        <v>1</v>
      </c>
      <c r="S383" s="4">
        <v>2</v>
      </c>
      <c r="T383" s="4">
        <v>1.369</v>
      </c>
      <c r="U383" s="4">
        <v>4.8529999999999998</v>
      </c>
      <c r="V383" s="4">
        <v>3.9870000000000001</v>
      </c>
      <c r="W383" s="4" t="s">
        <v>47</v>
      </c>
      <c r="X383" s="4" t="s">
        <v>47</v>
      </c>
      <c r="Y383" s="4">
        <v>402.6</v>
      </c>
      <c r="Z383" s="4">
        <v>3.5449999999999999</v>
      </c>
      <c r="AA383" s="4">
        <v>0.52310000000000001</v>
      </c>
      <c r="AB383" s="4">
        <v>118.9</v>
      </c>
    </row>
    <row r="384" spans="14:28">
      <c r="N384" s="36" t="s">
        <v>80</v>
      </c>
      <c r="O384" t="s">
        <v>83</v>
      </c>
      <c r="P384" s="18" t="s">
        <v>70</v>
      </c>
      <c r="Q384" s="30">
        <v>2</v>
      </c>
      <c r="R384" s="30">
        <v>1</v>
      </c>
      <c r="S384" s="4">
        <v>3</v>
      </c>
      <c r="T384" s="4">
        <v>1.8779999999999999</v>
      </c>
      <c r="U384" s="4">
        <v>6.125</v>
      </c>
      <c r="V384" s="4">
        <v>3.9820000000000002</v>
      </c>
      <c r="W384" s="4" t="s">
        <v>47</v>
      </c>
      <c r="X384" s="4" t="s">
        <v>47</v>
      </c>
      <c r="Y384" s="4">
        <v>751.7</v>
      </c>
      <c r="Z384" s="4">
        <v>3.2610000000000001</v>
      </c>
      <c r="AA384" s="4">
        <v>0.7177</v>
      </c>
      <c r="AB384" s="4">
        <v>150.1</v>
      </c>
    </row>
    <row r="385" spans="14:40">
      <c r="N385" s="36" t="s">
        <v>80</v>
      </c>
      <c r="O385" t="s">
        <v>83</v>
      </c>
      <c r="P385" s="18" t="s">
        <v>70</v>
      </c>
      <c r="Q385" s="30">
        <v>2</v>
      </c>
      <c r="R385" s="30">
        <v>1</v>
      </c>
      <c r="S385" s="4">
        <v>4</v>
      </c>
      <c r="T385" s="4">
        <v>2.5739999999999998</v>
      </c>
      <c r="U385" s="4">
        <v>7.5330000000000004</v>
      </c>
      <c r="V385" s="4">
        <v>3.9860000000000002</v>
      </c>
      <c r="W385" s="4" t="s">
        <v>47</v>
      </c>
      <c r="X385" s="4" t="s">
        <v>47</v>
      </c>
      <c r="Y385" s="88">
        <v>1230</v>
      </c>
      <c r="Z385" s="4">
        <v>2.9260000000000002</v>
      </c>
      <c r="AA385" s="4">
        <v>0.98370000000000002</v>
      </c>
      <c r="AB385" s="4">
        <v>184.6</v>
      </c>
    </row>
    <row r="386" spans="14:40">
      <c r="N386" s="36" t="s">
        <v>80</v>
      </c>
      <c r="O386" t="s">
        <v>83</v>
      </c>
      <c r="P386" s="18" t="s">
        <v>70</v>
      </c>
      <c r="Q386" s="30">
        <v>2</v>
      </c>
      <c r="R386" s="30">
        <v>1</v>
      </c>
      <c r="S386" s="4">
        <v>5</v>
      </c>
      <c r="T386" s="4">
        <v>3.528</v>
      </c>
      <c r="U386" s="4">
        <v>9.4079999999999995</v>
      </c>
      <c r="V386" s="4">
        <v>3.9860000000000002</v>
      </c>
      <c r="W386" s="4" t="s">
        <v>47</v>
      </c>
      <c r="X386" s="4" t="s">
        <v>47</v>
      </c>
      <c r="Y386" s="88">
        <v>1886</v>
      </c>
      <c r="Z386" s="4">
        <v>2.6659999999999999</v>
      </c>
      <c r="AA386" s="4">
        <v>1.3480000000000001</v>
      </c>
      <c r="AB386" s="4">
        <v>230.5</v>
      </c>
    </row>
    <row r="387" spans="14:40">
      <c r="N387" s="36" t="s">
        <v>80</v>
      </c>
      <c r="O387" t="s">
        <v>83</v>
      </c>
      <c r="P387" s="18" t="s">
        <v>70</v>
      </c>
      <c r="Q387" s="30">
        <v>2</v>
      </c>
      <c r="R387" s="30">
        <v>1</v>
      </c>
      <c r="S387" s="4">
        <v>6</v>
      </c>
      <c r="T387" s="4">
        <v>4.8369999999999997</v>
      </c>
      <c r="U387" s="4">
        <v>11.69</v>
      </c>
      <c r="V387" s="4">
        <v>3.9860000000000002</v>
      </c>
      <c r="W387" s="4" t="s">
        <v>47</v>
      </c>
      <c r="X387" s="4" t="s">
        <v>47</v>
      </c>
      <c r="Y387" s="88">
        <v>2785</v>
      </c>
      <c r="Z387" s="4">
        <v>2.4169999999999998</v>
      </c>
      <c r="AA387" s="4">
        <v>1.8480000000000001</v>
      </c>
      <c r="AB387" s="4">
        <v>286.39999999999998</v>
      </c>
    </row>
    <row r="388" spans="14:40">
      <c r="N388" s="36" t="s">
        <v>80</v>
      </c>
      <c r="O388" t="s">
        <v>83</v>
      </c>
      <c r="P388" s="18" t="s">
        <v>70</v>
      </c>
      <c r="Q388" s="30">
        <v>2</v>
      </c>
      <c r="R388" s="30">
        <v>1</v>
      </c>
      <c r="S388" s="4">
        <v>7</v>
      </c>
      <c r="T388" s="4">
        <v>6.63</v>
      </c>
      <c r="U388" s="4">
        <v>14.43</v>
      </c>
      <c r="V388" s="4">
        <v>3.9870000000000001</v>
      </c>
      <c r="W388" s="4" t="s">
        <v>47</v>
      </c>
      <c r="X388" s="4" t="s">
        <v>47</v>
      </c>
      <c r="Y388" s="88">
        <v>4018</v>
      </c>
      <c r="Z388" s="4">
        <v>2.1760000000000002</v>
      </c>
      <c r="AA388" s="4">
        <v>2.5339999999999998</v>
      </c>
      <c r="AB388" s="4">
        <v>353.5</v>
      </c>
    </row>
    <row r="389" spans="14:40">
      <c r="N389" s="36" t="s">
        <v>80</v>
      </c>
      <c r="O389" t="s">
        <v>83</v>
      </c>
      <c r="P389" s="18" t="s">
        <v>70</v>
      </c>
      <c r="Q389" s="30">
        <v>2</v>
      </c>
      <c r="R389" s="30">
        <v>1</v>
      </c>
      <c r="S389" s="4">
        <v>8</v>
      </c>
      <c r="T389" s="4">
        <v>9.0890000000000004</v>
      </c>
      <c r="U389" s="4">
        <v>17.63</v>
      </c>
      <c r="V389" s="4">
        <v>3.9870000000000001</v>
      </c>
      <c r="W389" s="4" t="s">
        <v>47</v>
      </c>
      <c r="X389" s="4" t="s">
        <v>47</v>
      </c>
      <c r="Y389" s="88">
        <v>5707</v>
      </c>
      <c r="Z389" s="4">
        <v>1.94</v>
      </c>
      <c r="AA389" s="4">
        <v>3.4729999999999999</v>
      </c>
      <c r="AB389" s="4">
        <v>432.1</v>
      </c>
    </row>
    <row r="390" spans="14:40">
      <c r="N390" s="36" t="s">
        <v>80</v>
      </c>
      <c r="O390" t="s">
        <v>83</v>
      </c>
      <c r="P390" s="18" t="s">
        <v>70</v>
      </c>
      <c r="Q390" s="30">
        <v>2</v>
      </c>
      <c r="R390" s="30">
        <v>1</v>
      </c>
      <c r="S390" s="4">
        <v>9</v>
      </c>
      <c r="T390" s="4">
        <v>12.46</v>
      </c>
      <c r="U390" s="4">
        <v>21.2</v>
      </c>
      <c r="V390" s="4">
        <v>3.988</v>
      </c>
      <c r="W390" s="4" t="s">
        <v>47</v>
      </c>
      <c r="X390" s="4" t="s">
        <v>47</v>
      </c>
      <c r="Y390" s="88">
        <v>8023</v>
      </c>
      <c r="Z390" s="4">
        <v>1.7010000000000001</v>
      </c>
      <c r="AA390" s="4">
        <v>4.7619999999999996</v>
      </c>
      <c r="AB390" s="4">
        <v>519.4</v>
      </c>
    </row>
    <row r="391" spans="14:40">
      <c r="N391" s="36" t="s">
        <v>80</v>
      </c>
      <c r="O391" t="s">
        <v>83</v>
      </c>
      <c r="P391" s="18" t="s">
        <v>70</v>
      </c>
      <c r="Q391" s="30">
        <v>2</v>
      </c>
      <c r="R391" s="30">
        <v>1</v>
      </c>
      <c r="S391" s="4">
        <v>10</v>
      </c>
      <c r="T391" s="4">
        <v>17.079999999999998</v>
      </c>
      <c r="U391" s="4">
        <v>25.19</v>
      </c>
      <c r="V391" s="4">
        <v>3.988</v>
      </c>
      <c r="W391" s="4" t="s">
        <v>47</v>
      </c>
      <c r="X391" s="4" t="s">
        <v>47</v>
      </c>
      <c r="Y391" s="88">
        <v>11200</v>
      </c>
      <c r="Z391" s="4">
        <v>1.4750000000000001</v>
      </c>
      <c r="AA391" s="4">
        <v>6.5270000000000001</v>
      </c>
      <c r="AB391" s="4">
        <v>617.29999999999995</v>
      </c>
    </row>
    <row r="392" spans="14:40">
      <c r="N392" s="36" t="s">
        <v>80</v>
      </c>
      <c r="O392" t="s">
        <v>83</v>
      </c>
      <c r="P392" s="18" t="s">
        <v>70</v>
      </c>
      <c r="Q392" s="30">
        <v>2</v>
      </c>
      <c r="R392" s="30">
        <v>1</v>
      </c>
      <c r="S392" s="4">
        <v>11</v>
      </c>
      <c r="T392" s="4">
        <v>23.41</v>
      </c>
      <c r="U392" s="4">
        <v>29.67</v>
      </c>
      <c r="V392" s="4">
        <v>3.9889999999999999</v>
      </c>
      <c r="W392" s="4" t="s">
        <v>47</v>
      </c>
      <c r="X392" s="4" t="s">
        <v>47</v>
      </c>
      <c r="Y392" s="88">
        <v>15550</v>
      </c>
      <c r="Z392" s="4">
        <v>1.2669999999999999</v>
      </c>
      <c r="AA392" s="4">
        <v>8.9480000000000004</v>
      </c>
      <c r="AB392" s="4">
        <v>726.9</v>
      </c>
    </row>
    <row r="393" spans="14:40">
      <c r="N393" s="36" t="s">
        <v>80</v>
      </c>
      <c r="O393" t="s">
        <v>83</v>
      </c>
      <c r="P393" s="18" t="s">
        <v>70</v>
      </c>
      <c r="Q393" s="30">
        <v>2</v>
      </c>
      <c r="R393" s="30">
        <v>1</v>
      </c>
      <c r="S393" s="4">
        <v>12</v>
      </c>
      <c r="T393" s="4">
        <v>32.1</v>
      </c>
      <c r="U393" s="4">
        <v>34.630000000000003</v>
      </c>
      <c r="V393" s="4">
        <v>3.9889999999999999</v>
      </c>
      <c r="W393" s="4" t="s">
        <v>47</v>
      </c>
      <c r="X393" s="4" t="s">
        <v>47</v>
      </c>
      <c r="Y393" s="88">
        <v>21520</v>
      </c>
      <c r="Z393" s="4">
        <v>1.079</v>
      </c>
      <c r="AA393" s="4">
        <v>12.27</v>
      </c>
      <c r="AB393" s="4">
        <v>848.5</v>
      </c>
    </row>
    <row r="394" spans="14:40">
      <c r="N394" s="36" t="s">
        <v>80</v>
      </c>
      <c r="O394" t="s">
        <v>83</v>
      </c>
      <c r="P394" s="18" t="s">
        <v>70</v>
      </c>
      <c r="Q394" s="30">
        <v>2</v>
      </c>
      <c r="R394" s="30">
        <v>1</v>
      </c>
      <c r="S394" s="4">
        <v>13</v>
      </c>
      <c r="T394" s="4">
        <v>44</v>
      </c>
      <c r="U394" s="4">
        <v>40.29</v>
      </c>
      <c r="V394" s="4">
        <v>3.99</v>
      </c>
      <c r="W394" s="4" t="s">
        <v>47</v>
      </c>
      <c r="X394" s="4" t="s">
        <v>47</v>
      </c>
      <c r="Y394" s="88">
        <v>29700</v>
      </c>
      <c r="Z394" s="4">
        <v>0.91559999999999997</v>
      </c>
      <c r="AA394" s="4">
        <v>16.809999999999999</v>
      </c>
      <c r="AB394" s="4">
        <v>987.1</v>
      </c>
      <c r="AN394" s="2"/>
    </row>
    <row r="395" spans="14:40">
      <c r="N395" s="36" t="s">
        <v>80</v>
      </c>
      <c r="O395" t="s">
        <v>83</v>
      </c>
      <c r="P395" s="18" t="s">
        <v>70</v>
      </c>
      <c r="Q395" s="30">
        <v>2</v>
      </c>
      <c r="R395" s="30">
        <v>1</v>
      </c>
      <c r="S395" s="4">
        <v>14</v>
      </c>
      <c r="T395" s="4">
        <v>60.31</v>
      </c>
      <c r="U395" s="4">
        <v>46.92</v>
      </c>
      <c r="V395" s="4">
        <v>3.9910000000000001</v>
      </c>
      <c r="W395" s="4" t="s">
        <v>47</v>
      </c>
      <c r="X395" s="4" t="s">
        <v>47</v>
      </c>
      <c r="Y395" s="88">
        <v>40910</v>
      </c>
      <c r="Z395" s="4">
        <v>0.77800000000000002</v>
      </c>
      <c r="AA395" s="4">
        <v>23.05</v>
      </c>
      <c r="AB395" s="88">
        <v>1150</v>
      </c>
    </row>
    <row r="396" spans="14:40">
      <c r="N396" s="36" t="s">
        <v>80</v>
      </c>
      <c r="O396" t="s">
        <v>83</v>
      </c>
      <c r="P396" s="18" t="s">
        <v>70</v>
      </c>
      <c r="Q396" s="30">
        <v>2</v>
      </c>
      <c r="R396" s="30">
        <v>1</v>
      </c>
      <c r="S396" s="4">
        <v>15</v>
      </c>
      <c r="T396" s="4">
        <v>82.67</v>
      </c>
      <c r="U396" s="4">
        <v>54.97</v>
      </c>
      <c r="V396" s="4">
        <v>3.9910000000000001</v>
      </c>
      <c r="W396" s="4" t="s">
        <v>47</v>
      </c>
      <c r="X396" s="4" t="s">
        <v>47</v>
      </c>
      <c r="Y396" s="88">
        <v>56280</v>
      </c>
      <c r="Z396" s="4">
        <v>0.66490000000000005</v>
      </c>
      <c r="AA396" s="4">
        <v>31.59</v>
      </c>
      <c r="AB396" s="88">
        <v>1347</v>
      </c>
    </row>
    <row r="397" spans="14:40">
      <c r="N397" s="36" t="s">
        <v>80</v>
      </c>
      <c r="O397" t="s">
        <v>83</v>
      </c>
      <c r="P397" s="18" t="s">
        <v>70</v>
      </c>
      <c r="Q397" s="30">
        <v>2</v>
      </c>
      <c r="R397" s="30">
        <v>1</v>
      </c>
      <c r="S397" s="4">
        <v>16</v>
      </c>
      <c r="T397" s="4">
        <v>113.3</v>
      </c>
      <c r="U397" s="4">
        <v>65.040000000000006</v>
      </c>
      <c r="V397" s="4">
        <v>3.9910000000000001</v>
      </c>
      <c r="W397" s="4" t="s">
        <v>47</v>
      </c>
      <c r="X397" s="4" t="s">
        <v>47</v>
      </c>
      <c r="Y397" s="88">
        <v>77350</v>
      </c>
      <c r="Z397" s="4">
        <v>0.57399999999999995</v>
      </c>
      <c r="AA397" s="4">
        <v>43.3</v>
      </c>
      <c r="AB397" s="88">
        <v>1594</v>
      </c>
    </row>
    <row r="398" spans="14:40">
      <c r="N398" s="36" t="s">
        <v>80</v>
      </c>
      <c r="O398" t="s">
        <v>83</v>
      </c>
      <c r="P398" s="18" t="s">
        <v>70</v>
      </c>
      <c r="Q398" s="30">
        <v>2</v>
      </c>
      <c r="R398" s="30">
        <v>1</v>
      </c>
      <c r="S398" s="4">
        <v>17</v>
      </c>
      <c r="T398" s="4">
        <v>155.30000000000001</v>
      </c>
      <c r="U398" s="4">
        <v>78.11</v>
      </c>
      <c r="V398" s="4">
        <v>3.992</v>
      </c>
      <c r="W398" s="4" t="s">
        <v>47</v>
      </c>
      <c r="X398" s="4" t="s">
        <v>47</v>
      </c>
      <c r="Y398" s="88">
        <v>106200</v>
      </c>
      <c r="Z398" s="4">
        <v>0.50290000000000001</v>
      </c>
      <c r="AA398" s="4">
        <v>59.36</v>
      </c>
      <c r="AB398" s="88">
        <v>1914</v>
      </c>
    </row>
    <row r="399" spans="14:40">
      <c r="N399" s="36" t="s">
        <v>80</v>
      </c>
      <c r="O399" t="s">
        <v>83</v>
      </c>
      <c r="P399" s="18" t="s">
        <v>70</v>
      </c>
      <c r="Q399" s="30">
        <v>2</v>
      </c>
      <c r="R399" s="30">
        <v>1</v>
      </c>
      <c r="S399" s="4">
        <v>18</v>
      </c>
      <c r="T399" s="4">
        <v>212.9</v>
      </c>
      <c r="U399" s="4">
        <v>95.14</v>
      </c>
      <c r="V399" s="4">
        <v>3.9889999999999999</v>
      </c>
      <c r="W399" s="4" t="s">
        <v>47</v>
      </c>
      <c r="X399" s="4" t="s">
        <v>47</v>
      </c>
      <c r="Y399" s="88">
        <v>145800</v>
      </c>
      <c r="Z399" s="4">
        <v>0.44679999999999997</v>
      </c>
      <c r="AA399" s="4">
        <v>81.36</v>
      </c>
      <c r="AB399" s="88">
        <v>2331</v>
      </c>
    </row>
    <row r="400" spans="14:40">
      <c r="N400" s="36" t="s">
        <v>80</v>
      </c>
      <c r="O400" t="s">
        <v>83</v>
      </c>
      <c r="P400" s="18" t="s">
        <v>70</v>
      </c>
      <c r="Q400" s="30">
        <v>2</v>
      </c>
      <c r="R400" s="30">
        <v>1</v>
      </c>
      <c r="S400" s="4">
        <v>19</v>
      </c>
      <c r="T400" s="4">
        <v>291.8</v>
      </c>
      <c r="U400" s="4">
        <v>117.5</v>
      </c>
      <c r="V400" s="4">
        <v>3.9940000000000002</v>
      </c>
      <c r="W400" s="4" t="s">
        <v>47</v>
      </c>
      <c r="X400" s="4" t="s">
        <v>47</v>
      </c>
      <c r="Y400" s="88">
        <v>200100</v>
      </c>
      <c r="Z400" s="4">
        <v>0.40250000000000002</v>
      </c>
      <c r="AA400" s="4">
        <v>111.5</v>
      </c>
      <c r="AB400" s="88">
        <v>2878</v>
      </c>
    </row>
    <row r="401" spans="14:28">
      <c r="N401" s="36" t="s">
        <v>80</v>
      </c>
      <c r="O401" t="s">
        <v>83</v>
      </c>
      <c r="P401" s="18" t="s">
        <v>70</v>
      </c>
      <c r="Q401" s="28">
        <v>2</v>
      </c>
      <c r="R401" s="28">
        <v>1</v>
      </c>
      <c r="S401" s="4">
        <v>20</v>
      </c>
      <c r="T401" s="4">
        <v>400</v>
      </c>
      <c r="U401" s="4">
        <v>145.1</v>
      </c>
      <c r="V401" s="4">
        <v>3.992</v>
      </c>
      <c r="W401" s="4" t="s">
        <v>47</v>
      </c>
      <c r="X401" s="4" t="s">
        <v>47</v>
      </c>
      <c r="Y401" s="88">
        <v>274400</v>
      </c>
      <c r="Z401" s="4">
        <v>0.36280000000000001</v>
      </c>
      <c r="AA401" s="4">
        <v>152.9</v>
      </c>
      <c r="AB401" s="88">
        <v>3556</v>
      </c>
    </row>
    <row r="402" spans="14:28">
      <c r="N402" s="36" t="s">
        <v>80</v>
      </c>
      <c r="O402" t="s">
        <v>83</v>
      </c>
      <c r="P402" s="18" t="s">
        <v>70</v>
      </c>
      <c r="Q402" s="30">
        <v>2</v>
      </c>
      <c r="R402" s="30">
        <v>1</v>
      </c>
      <c r="S402" s="4">
        <v>1</v>
      </c>
      <c r="T402" s="4">
        <v>0.99650000000000005</v>
      </c>
      <c r="U402" s="4">
        <v>2.383</v>
      </c>
      <c r="V402" s="4">
        <v>3.9980000000000002</v>
      </c>
      <c r="W402" s="4" t="s">
        <v>47</v>
      </c>
      <c r="X402" s="4" t="s">
        <v>47</v>
      </c>
      <c r="Y402" s="4">
        <v>148.6</v>
      </c>
      <c r="Z402" s="4">
        <v>2.391</v>
      </c>
      <c r="AA402" s="4">
        <v>0.38080000000000003</v>
      </c>
      <c r="AB402" s="4">
        <v>58.38</v>
      </c>
    </row>
    <row r="403" spans="14:28">
      <c r="N403" s="36" t="s">
        <v>80</v>
      </c>
      <c r="O403" t="s">
        <v>83</v>
      </c>
      <c r="P403" s="18" t="s">
        <v>70</v>
      </c>
      <c r="Q403" s="30">
        <v>3</v>
      </c>
      <c r="R403" s="30">
        <v>1</v>
      </c>
      <c r="S403" s="4">
        <v>2</v>
      </c>
      <c r="T403" s="4">
        <v>1.369</v>
      </c>
      <c r="U403" s="4">
        <v>3.7709999999999999</v>
      </c>
      <c r="V403" s="4">
        <v>3.9969999999999999</v>
      </c>
      <c r="W403" s="4" t="s">
        <v>47</v>
      </c>
      <c r="X403" s="4" t="s">
        <v>47</v>
      </c>
      <c r="Y403" s="4">
        <v>402.9</v>
      </c>
      <c r="Z403" s="4">
        <v>2.754</v>
      </c>
      <c r="AA403" s="4">
        <v>0.52329999999999999</v>
      </c>
      <c r="AB403" s="4">
        <v>92.4</v>
      </c>
    </row>
    <row r="404" spans="14:28">
      <c r="N404" s="36" t="s">
        <v>80</v>
      </c>
      <c r="O404" t="s">
        <v>83</v>
      </c>
      <c r="P404" s="18" t="s">
        <v>70</v>
      </c>
      <c r="Q404" s="30">
        <v>3</v>
      </c>
      <c r="R404" s="30">
        <v>1</v>
      </c>
      <c r="S404" s="4">
        <v>3</v>
      </c>
      <c r="T404" s="4">
        <v>1.8779999999999999</v>
      </c>
      <c r="U404" s="4">
        <v>4.6609999999999996</v>
      </c>
      <c r="V404" s="4">
        <v>3.9969999999999999</v>
      </c>
      <c r="W404" s="4" t="s">
        <v>47</v>
      </c>
      <c r="X404" s="4" t="s">
        <v>47</v>
      </c>
      <c r="Y404" s="4">
        <v>752</v>
      </c>
      <c r="Z404" s="4">
        <v>2.4820000000000002</v>
      </c>
      <c r="AA404" s="4">
        <v>0.71779999999999999</v>
      </c>
      <c r="AB404" s="4">
        <v>114.2</v>
      </c>
    </row>
    <row r="405" spans="14:28">
      <c r="N405" s="36" t="s">
        <v>80</v>
      </c>
      <c r="O405" t="s">
        <v>83</v>
      </c>
      <c r="P405" s="18" t="s">
        <v>70</v>
      </c>
      <c r="Q405" s="30">
        <v>3</v>
      </c>
      <c r="R405" s="30">
        <v>1</v>
      </c>
      <c r="S405" s="4">
        <v>4</v>
      </c>
      <c r="T405" s="4">
        <v>2.5739999999999998</v>
      </c>
      <c r="U405" s="4">
        <v>5.726</v>
      </c>
      <c r="V405" s="4">
        <v>3.9969999999999999</v>
      </c>
      <c r="W405" s="4" t="s">
        <v>47</v>
      </c>
      <c r="X405" s="4" t="s">
        <v>47</v>
      </c>
      <c r="Y405" s="88">
        <v>1231</v>
      </c>
      <c r="Z405" s="4">
        <v>2.2240000000000002</v>
      </c>
      <c r="AA405" s="4">
        <v>0.98380000000000001</v>
      </c>
      <c r="AB405" s="4">
        <v>140.30000000000001</v>
      </c>
    </row>
    <row r="406" spans="14:28">
      <c r="N406" s="36" t="s">
        <v>80</v>
      </c>
      <c r="O406" t="s">
        <v>83</v>
      </c>
      <c r="P406" s="18" t="s">
        <v>70</v>
      </c>
      <c r="Q406" s="30">
        <v>3</v>
      </c>
      <c r="R406" s="30">
        <v>1</v>
      </c>
      <c r="S406" s="4">
        <v>5</v>
      </c>
      <c r="T406" s="4">
        <v>3.5289999999999999</v>
      </c>
      <c r="U406" s="4">
        <v>7.0709999999999997</v>
      </c>
      <c r="V406" s="4">
        <v>3.9980000000000002</v>
      </c>
      <c r="W406" s="4" t="s">
        <v>47</v>
      </c>
      <c r="X406" s="4" t="s">
        <v>47</v>
      </c>
      <c r="Y406" s="88">
        <v>1887</v>
      </c>
      <c r="Z406" s="4">
        <v>2.004</v>
      </c>
      <c r="AA406" s="4">
        <v>1.349</v>
      </c>
      <c r="AB406" s="4">
        <v>173.3</v>
      </c>
    </row>
    <row r="407" spans="14:28">
      <c r="N407" s="36" t="s">
        <v>80</v>
      </c>
      <c r="O407" t="s">
        <v>83</v>
      </c>
      <c r="P407" s="18" t="s">
        <v>70</v>
      </c>
      <c r="Q407" s="30">
        <v>3</v>
      </c>
      <c r="R407" s="30">
        <v>1</v>
      </c>
      <c r="S407" s="4">
        <v>6</v>
      </c>
      <c r="T407" s="4">
        <v>4.8369999999999997</v>
      </c>
      <c r="U407" s="4">
        <v>8.7669999999999995</v>
      </c>
      <c r="V407" s="4">
        <v>3.9990000000000001</v>
      </c>
      <c r="W407" s="4" t="s">
        <v>47</v>
      </c>
      <c r="X407" s="4" t="s">
        <v>47</v>
      </c>
      <c r="Y407" s="88">
        <v>2786</v>
      </c>
      <c r="Z407" s="4">
        <v>1.8120000000000001</v>
      </c>
      <c r="AA407" s="4">
        <v>1.849</v>
      </c>
      <c r="AB407" s="4">
        <v>214.8</v>
      </c>
    </row>
    <row r="408" spans="14:28">
      <c r="N408" s="36" t="s">
        <v>80</v>
      </c>
      <c r="O408" t="s">
        <v>83</v>
      </c>
      <c r="P408" s="18" t="s">
        <v>70</v>
      </c>
      <c r="Q408" s="30">
        <v>3</v>
      </c>
      <c r="R408" s="30">
        <v>1</v>
      </c>
      <c r="S408" s="4">
        <v>7</v>
      </c>
      <c r="T408" s="4">
        <v>6.6310000000000002</v>
      </c>
      <c r="U408" s="4">
        <v>10.79</v>
      </c>
      <c r="V408" s="4">
        <v>3.9980000000000002</v>
      </c>
      <c r="W408" s="4" t="s">
        <v>47</v>
      </c>
      <c r="X408" s="4" t="s">
        <v>47</v>
      </c>
      <c r="Y408" s="88">
        <v>4019</v>
      </c>
      <c r="Z408" s="4">
        <v>1.627</v>
      </c>
      <c r="AA408" s="4">
        <v>2.5339999999999998</v>
      </c>
      <c r="AB408" s="4">
        <v>264.3</v>
      </c>
    </row>
    <row r="409" spans="14:28">
      <c r="N409" s="36" t="s">
        <v>80</v>
      </c>
      <c r="O409" t="s">
        <v>83</v>
      </c>
      <c r="P409" s="18" t="s">
        <v>70</v>
      </c>
      <c r="Q409" s="30">
        <v>3</v>
      </c>
      <c r="R409" s="30">
        <v>1</v>
      </c>
      <c r="S409" s="4">
        <v>8</v>
      </c>
      <c r="T409" s="4">
        <v>9.09</v>
      </c>
      <c r="U409" s="4">
        <v>13.2</v>
      </c>
      <c r="V409" s="4">
        <v>3.9969999999999999</v>
      </c>
      <c r="W409" s="4" t="s">
        <v>47</v>
      </c>
      <c r="X409" s="4" t="s">
        <v>47</v>
      </c>
      <c r="Y409" s="88">
        <v>5708</v>
      </c>
      <c r="Z409" s="4">
        <v>1.452</v>
      </c>
      <c r="AA409" s="4">
        <v>3.4740000000000002</v>
      </c>
      <c r="AB409" s="4">
        <v>323.5</v>
      </c>
    </row>
    <row r="410" spans="14:28">
      <c r="N410" s="36" t="s">
        <v>80</v>
      </c>
      <c r="O410" t="s">
        <v>83</v>
      </c>
      <c r="P410" s="18" t="s">
        <v>70</v>
      </c>
      <c r="Q410" s="30">
        <v>3</v>
      </c>
      <c r="R410" s="30">
        <v>1</v>
      </c>
      <c r="S410" s="4">
        <v>9</v>
      </c>
      <c r="T410" s="4">
        <v>12.46</v>
      </c>
      <c r="U410" s="4">
        <v>16.07</v>
      </c>
      <c r="V410" s="4">
        <v>3.9969999999999999</v>
      </c>
      <c r="W410" s="4" t="s">
        <v>47</v>
      </c>
      <c r="X410" s="4" t="s">
        <v>47</v>
      </c>
      <c r="Y410" s="88">
        <v>8025</v>
      </c>
      <c r="Z410" s="4">
        <v>1.29</v>
      </c>
      <c r="AA410" s="4">
        <v>4.7619999999999996</v>
      </c>
      <c r="AB410" s="4">
        <v>393.7</v>
      </c>
    </row>
    <row r="411" spans="14:28">
      <c r="N411" s="36" t="s">
        <v>80</v>
      </c>
      <c r="O411" t="s">
        <v>83</v>
      </c>
      <c r="P411" s="18" t="s">
        <v>70</v>
      </c>
      <c r="Q411" s="30">
        <v>3</v>
      </c>
      <c r="R411" s="30">
        <v>1</v>
      </c>
      <c r="S411" s="4">
        <v>10</v>
      </c>
      <c r="T411" s="4">
        <v>17.079999999999998</v>
      </c>
      <c r="U411" s="4">
        <v>19.420000000000002</v>
      </c>
      <c r="V411" s="4">
        <v>3.9969999999999999</v>
      </c>
      <c r="W411" s="4" t="s">
        <v>47</v>
      </c>
      <c r="X411" s="4" t="s">
        <v>47</v>
      </c>
      <c r="Y411" s="88">
        <v>11200</v>
      </c>
      <c r="Z411" s="4">
        <v>1.137</v>
      </c>
      <c r="AA411" s="4">
        <v>6.5270000000000001</v>
      </c>
      <c r="AB411" s="4">
        <v>475.8</v>
      </c>
    </row>
    <row r="412" spans="14:28">
      <c r="N412" s="36" t="s">
        <v>80</v>
      </c>
      <c r="O412" t="s">
        <v>83</v>
      </c>
      <c r="P412" s="18" t="s">
        <v>70</v>
      </c>
      <c r="Q412" s="30">
        <v>3</v>
      </c>
      <c r="R412" s="30">
        <v>1</v>
      </c>
      <c r="S412" s="4">
        <v>11</v>
      </c>
      <c r="T412" s="4">
        <v>23.41</v>
      </c>
      <c r="U412" s="4">
        <v>23.32</v>
      </c>
      <c r="V412" s="4">
        <v>3.9980000000000002</v>
      </c>
      <c r="W412" s="4" t="s">
        <v>47</v>
      </c>
      <c r="X412" s="4" t="s">
        <v>47</v>
      </c>
      <c r="Y412" s="88">
        <v>15550</v>
      </c>
      <c r="Z412" s="4">
        <v>0.99619999999999997</v>
      </c>
      <c r="AA412" s="4">
        <v>8.9480000000000004</v>
      </c>
      <c r="AB412" s="4">
        <v>571.5</v>
      </c>
    </row>
    <row r="413" spans="14:28">
      <c r="N413" s="36" t="s">
        <v>80</v>
      </c>
      <c r="O413" t="s">
        <v>83</v>
      </c>
      <c r="P413" s="18" t="s">
        <v>70</v>
      </c>
      <c r="Q413" s="30">
        <v>3</v>
      </c>
      <c r="R413" s="30">
        <v>1</v>
      </c>
      <c r="S413" s="4">
        <v>12</v>
      </c>
      <c r="T413" s="4">
        <v>32.1</v>
      </c>
      <c r="U413" s="4">
        <v>27.88</v>
      </c>
      <c r="V413" s="4">
        <v>3.9990000000000001</v>
      </c>
      <c r="W413" s="4" t="s">
        <v>47</v>
      </c>
      <c r="X413" s="4" t="s">
        <v>47</v>
      </c>
      <c r="Y413" s="88">
        <v>21520</v>
      </c>
      <c r="Z413" s="4">
        <v>0.86850000000000005</v>
      </c>
      <c r="AA413" s="4">
        <v>12.27</v>
      </c>
      <c r="AB413" s="4">
        <v>683</v>
      </c>
    </row>
    <row r="414" spans="14:28">
      <c r="N414" s="36" t="s">
        <v>80</v>
      </c>
      <c r="O414" t="s">
        <v>83</v>
      </c>
      <c r="P414" s="18" t="s">
        <v>70</v>
      </c>
      <c r="Q414" s="30">
        <v>3</v>
      </c>
      <c r="R414" s="30">
        <v>1</v>
      </c>
      <c r="S414" s="4">
        <v>13</v>
      </c>
      <c r="T414" s="4">
        <v>44</v>
      </c>
      <c r="U414" s="4">
        <v>33.159999999999997</v>
      </c>
      <c r="V414" s="4">
        <v>3.9980000000000002</v>
      </c>
      <c r="W414" s="4" t="s">
        <v>47</v>
      </c>
      <c r="X414" s="4" t="s">
        <v>47</v>
      </c>
      <c r="Y414" s="88">
        <v>29700</v>
      </c>
      <c r="Z414" s="4">
        <v>0.75370000000000004</v>
      </c>
      <c r="AA414" s="4">
        <v>16.809999999999999</v>
      </c>
      <c r="AB414" s="4">
        <v>812.4</v>
      </c>
    </row>
    <row r="415" spans="14:28">
      <c r="N415" s="36" t="s">
        <v>80</v>
      </c>
      <c r="O415" t="s">
        <v>83</v>
      </c>
      <c r="P415" s="18" t="s">
        <v>70</v>
      </c>
      <c r="Q415" s="30">
        <v>3</v>
      </c>
      <c r="R415" s="30">
        <v>1</v>
      </c>
      <c r="S415" s="4">
        <v>14</v>
      </c>
      <c r="T415" s="4">
        <v>60.31</v>
      </c>
      <c r="U415" s="4">
        <v>39.53</v>
      </c>
      <c r="V415" s="4">
        <v>3.9980000000000002</v>
      </c>
      <c r="W415" s="4" t="s">
        <v>47</v>
      </c>
      <c r="X415" s="4" t="s">
        <v>47</v>
      </c>
      <c r="Y415" s="88">
        <v>40910</v>
      </c>
      <c r="Z415" s="4">
        <v>0.65549999999999997</v>
      </c>
      <c r="AA415" s="4">
        <v>23.05</v>
      </c>
      <c r="AB415" s="4">
        <v>968.6</v>
      </c>
    </row>
    <row r="416" spans="14:28">
      <c r="N416" s="36" t="s">
        <v>80</v>
      </c>
      <c r="O416" t="s">
        <v>83</v>
      </c>
      <c r="P416" s="18" t="s">
        <v>70</v>
      </c>
      <c r="Q416" s="30">
        <v>3</v>
      </c>
      <c r="R416" s="30">
        <v>1</v>
      </c>
      <c r="S416" s="4">
        <v>15</v>
      </c>
      <c r="T416" s="4">
        <v>82.67</v>
      </c>
      <c r="U416" s="4">
        <v>47.27</v>
      </c>
      <c r="V416" s="4">
        <v>3.9990000000000001</v>
      </c>
      <c r="W416" s="4" t="s">
        <v>47</v>
      </c>
      <c r="X416" s="4" t="s">
        <v>47</v>
      </c>
      <c r="Y416" s="88">
        <v>56280</v>
      </c>
      <c r="Z416" s="4">
        <v>0.57189999999999996</v>
      </c>
      <c r="AA416" s="4">
        <v>31.59</v>
      </c>
      <c r="AB416" s="88">
        <v>1158</v>
      </c>
    </row>
    <row r="417" spans="4:28">
      <c r="N417" s="36" t="s">
        <v>80</v>
      </c>
      <c r="O417" t="s">
        <v>83</v>
      </c>
      <c r="P417" s="18" t="s">
        <v>70</v>
      </c>
      <c r="Q417" s="30">
        <v>3</v>
      </c>
      <c r="R417" s="30">
        <v>1</v>
      </c>
      <c r="S417" s="4">
        <v>16</v>
      </c>
      <c r="T417" s="4">
        <v>113.3</v>
      </c>
      <c r="U417" s="4">
        <v>56.85</v>
      </c>
      <c r="V417" s="4">
        <v>3.9990000000000001</v>
      </c>
      <c r="W417" s="4" t="s">
        <v>47</v>
      </c>
      <c r="X417" s="4" t="s">
        <v>47</v>
      </c>
      <c r="Y417" s="88">
        <v>77350</v>
      </c>
      <c r="Z417" s="4">
        <v>0.50170000000000003</v>
      </c>
      <c r="AA417" s="4">
        <v>43.3</v>
      </c>
      <c r="AB417" s="88">
        <v>1393</v>
      </c>
    </row>
    <row r="418" spans="4:28">
      <c r="N418" s="36" t="s">
        <v>80</v>
      </c>
      <c r="O418" t="s">
        <v>83</v>
      </c>
      <c r="P418" s="18" t="s">
        <v>70</v>
      </c>
      <c r="Q418" s="30">
        <v>3</v>
      </c>
      <c r="R418" s="30">
        <v>1</v>
      </c>
      <c r="S418" s="4">
        <v>17</v>
      </c>
      <c r="T418" s="4">
        <v>155.30000000000001</v>
      </c>
      <c r="U418" s="4">
        <v>69.25</v>
      </c>
      <c r="V418" s="4">
        <v>3.9980000000000002</v>
      </c>
      <c r="W418" s="4" t="s">
        <v>47</v>
      </c>
      <c r="X418" s="4" t="s">
        <v>47</v>
      </c>
      <c r="Y418" s="88">
        <v>106200</v>
      </c>
      <c r="Z418" s="4">
        <v>0.44579999999999997</v>
      </c>
      <c r="AA418" s="4">
        <v>59.36</v>
      </c>
      <c r="AB418" s="88">
        <v>1697</v>
      </c>
    </row>
    <row r="419" spans="4:28">
      <c r="N419" s="36" t="s">
        <v>80</v>
      </c>
      <c r="O419" t="s">
        <v>83</v>
      </c>
      <c r="P419" s="18" t="s">
        <v>70</v>
      </c>
      <c r="Q419" s="30">
        <v>3</v>
      </c>
      <c r="R419" s="30">
        <v>1</v>
      </c>
      <c r="S419" s="4">
        <v>18</v>
      </c>
      <c r="T419" s="4">
        <v>212.9</v>
      </c>
      <c r="U419" s="4">
        <v>85.45</v>
      </c>
      <c r="V419" s="4">
        <v>4</v>
      </c>
      <c r="W419" s="4" t="s">
        <v>47</v>
      </c>
      <c r="X419" s="4" t="s">
        <v>47</v>
      </c>
      <c r="Y419" s="88">
        <v>145800</v>
      </c>
      <c r="Z419" s="4">
        <v>0.40139999999999998</v>
      </c>
      <c r="AA419" s="4">
        <v>81.36</v>
      </c>
      <c r="AB419" s="88">
        <v>2094</v>
      </c>
    </row>
    <row r="420" spans="4:28">
      <c r="N420" s="36" t="s">
        <v>80</v>
      </c>
      <c r="O420" t="s">
        <v>83</v>
      </c>
      <c r="P420" s="18" t="s">
        <v>70</v>
      </c>
      <c r="Q420" s="30">
        <v>3</v>
      </c>
      <c r="R420" s="30">
        <v>1</v>
      </c>
      <c r="S420" s="4">
        <v>19</v>
      </c>
      <c r="T420" s="4">
        <v>291.8</v>
      </c>
      <c r="U420" s="4">
        <v>106.7</v>
      </c>
      <c r="V420" s="4">
        <v>4.0010000000000003</v>
      </c>
      <c r="W420" s="4" t="s">
        <v>47</v>
      </c>
      <c r="X420" s="4" t="s">
        <v>47</v>
      </c>
      <c r="Y420" s="88">
        <v>200100</v>
      </c>
      <c r="Z420" s="4">
        <v>0.36559999999999998</v>
      </c>
      <c r="AA420" s="4">
        <v>111.5</v>
      </c>
      <c r="AB420" s="88">
        <v>2614</v>
      </c>
    </row>
    <row r="421" spans="4:28">
      <c r="N421" s="36" t="s">
        <v>80</v>
      </c>
      <c r="O421" t="s">
        <v>83</v>
      </c>
      <c r="P421" s="18" t="s">
        <v>70</v>
      </c>
      <c r="Q421" s="28">
        <v>3</v>
      </c>
      <c r="R421" s="28">
        <v>1</v>
      </c>
      <c r="S421" s="4">
        <v>20</v>
      </c>
      <c r="T421" s="4">
        <v>400</v>
      </c>
      <c r="U421" s="4">
        <v>134.1</v>
      </c>
      <c r="V421" s="4">
        <v>4.0010000000000003</v>
      </c>
      <c r="W421" s="4" t="s">
        <v>47</v>
      </c>
      <c r="X421" s="4" t="s">
        <v>47</v>
      </c>
      <c r="Y421" s="88">
        <v>274400</v>
      </c>
      <c r="Z421" s="4">
        <v>0.3352</v>
      </c>
      <c r="AA421" s="4">
        <v>152.9</v>
      </c>
      <c r="AB421" s="88">
        <v>3285</v>
      </c>
    </row>
    <row r="422" spans="4:28">
      <c r="N422" s="36" t="s">
        <v>80</v>
      </c>
      <c r="O422" t="s">
        <v>83</v>
      </c>
      <c r="P422" s="18" t="s">
        <v>70</v>
      </c>
      <c r="Q422" s="30">
        <v>1</v>
      </c>
      <c r="R422" s="30">
        <v>2</v>
      </c>
      <c r="S422" s="4">
        <v>1</v>
      </c>
      <c r="T422" s="4">
        <v>3.1419999999999997E-2</v>
      </c>
      <c r="U422" s="4">
        <v>2.9430000000000001E-2</v>
      </c>
      <c r="V422" s="4">
        <v>3.9569999999999999</v>
      </c>
      <c r="W422" s="4">
        <v>5.1420000000000003</v>
      </c>
      <c r="X422" s="4">
        <v>2.8620000000000001</v>
      </c>
      <c r="Y422" s="4">
        <v>0.50009999999999999</v>
      </c>
      <c r="Z422" s="4" t="s">
        <v>47</v>
      </c>
      <c r="AA422" s="4" t="s">
        <v>47</v>
      </c>
      <c r="AB422" s="4">
        <v>0.72109999999999996</v>
      </c>
    </row>
    <row r="423" spans="4:28">
      <c r="N423" s="36" t="s">
        <v>80</v>
      </c>
      <c r="O423" t="s">
        <v>83</v>
      </c>
      <c r="P423" s="18" t="s">
        <v>70</v>
      </c>
      <c r="Q423" s="30">
        <v>1</v>
      </c>
      <c r="R423" s="30">
        <v>2</v>
      </c>
      <c r="S423" s="4">
        <v>2</v>
      </c>
      <c r="T423" s="4">
        <v>4.2479999999999997E-2</v>
      </c>
      <c r="U423" s="4">
        <v>5.1130000000000002E-2</v>
      </c>
      <c r="V423" s="4">
        <v>3.9590000000000001</v>
      </c>
      <c r="W423" s="4">
        <v>4.5990000000000002</v>
      </c>
      <c r="X423" s="4">
        <v>6.0049999999999999</v>
      </c>
      <c r="Y423" s="4">
        <v>0.67610000000000003</v>
      </c>
      <c r="Z423" s="4" t="s">
        <v>47</v>
      </c>
      <c r="AA423" s="4" t="s">
        <v>47</v>
      </c>
      <c r="AB423" s="4">
        <v>1.2529999999999999</v>
      </c>
    </row>
    <row r="424" spans="4:28">
      <c r="N424" s="36" t="s">
        <v>80</v>
      </c>
      <c r="O424" t="s">
        <v>83</v>
      </c>
      <c r="P424" s="18" t="s">
        <v>70</v>
      </c>
      <c r="Q424" s="30">
        <v>1</v>
      </c>
      <c r="R424" s="30">
        <v>2</v>
      </c>
      <c r="S424" s="4">
        <v>3</v>
      </c>
      <c r="T424" s="4">
        <v>5.7880000000000001E-2</v>
      </c>
      <c r="U424" s="4">
        <v>7.009E-2</v>
      </c>
      <c r="V424" s="4">
        <v>3.96</v>
      </c>
      <c r="W424" s="4">
        <v>4.3559999999999999</v>
      </c>
      <c r="X424" s="4">
        <v>6.2380000000000004</v>
      </c>
      <c r="Y424" s="4">
        <v>0.92120000000000002</v>
      </c>
      <c r="Z424" s="4" t="s">
        <v>47</v>
      </c>
      <c r="AA424" s="4" t="s">
        <v>47</v>
      </c>
      <c r="AB424" s="4">
        <v>1.7170000000000001</v>
      </c>
    </row>
    <row r="425" spans="4:28">
      <c r="D425" s="2"/>
      <c r="N425" s="36" t="s">
        <v>80</v>
      </c>
      <c r="O425" t="s">
        <v>83</v>
      </c>
      <c r="P425" s="18" t="s">
        <v>70</v>
      </c>
      <c r="Q425" s="30">
        <v>1</v>
      </c>
      <c r="R425" s="30">
        <v>2</v>
      </c>
      <c r="S425" s="4">
        <v>4</v>
      </c>
      <c r="T425" s="4">
        <v>7.9289999999999999E-2</v>
      </c>
      <c r="U425" s="4">
        <v>9.4380000000000006E-2</v>
      </c>
      <c r="V425" s="4">
        <v>3.9630000000000001</v>
      </c>
      <c r="W425" s="4">
        <v>4.2290000000000001</v>
      </c>
      <c r="X425" s="4">
        <v>6.1680000000000001</v>
      </c>
      <c r="Y425" s="4">
        <v>1.262</v>
      </c>
      <c r="Z425" s="4" t="s">
        <v>47</v>
      </c>
      <c r="AA425" s="4" t="s">
        <v>47</v>
      </c>
      <c r="AB425" s="4">
        <v>2.3119999999999998</v>
      </c>
    </row>
    <row r="426" spans="4:28">
      <c r="N426" s="36" t="s">
        <v>80</v>
      </c>
      <c r="O426" t="s">
        <v>83</v>
      </c>
      <c r="P426" s="18" t="s">
        <v>70</v>
      </c>
      <c r="Q426" s="30">
        <v>1</v>
      </c>
      <c r="R426" s="30">
        <v>2</v>
      </c>
      <c r="S426" s="4">
        <v>5</v>
      </c>
      <c r="T426" s="4">
        <v>0.1087</v>
      </c>
      <c r="U426" s="4">
        <v>0.12740000000000001</v>
      </c>
      <c r="V426" s="4">
        <v>3.9649999999999999</v>
      </c>
      <c r="W426" s="4">
        <v>4.1529999999999996</v>
      </c>
      <c r="X426" s="4">
        <v>6.0810000000000004</v>
      </c>
      <c r="Y426" s="4">
        <v>1.73</v>
      </c>
      <c r="Z426" s="4" t="s">
        <v>47</v>
      </c>
      <c r="AA426" s="4" t="s">
        <v>47</v>
      </c>
      <c r="AB426" s="4">
        <v>3.121</v>
      </c>
    </row>
    <row r="427" spans="4:28">
      <c r="N427" s="36" t="s">
        <v>80</v>
      </c>
      <c r="O427" t="s">
        <v>83</v>
      </c>
      <c r="P427" s="18" t="s">
        <v>70</v>
      </c>
      <c r="Q427" s="30">
        <v>1</v>
      </c>
      <c r="R427" s="30">
        <v>2</v>
      </c>
      <c r="S427" s="4">
        <v>6</v>
      </c>
      <c r="T427" s="4">
        <v>0.14899999999999999</v>
      </c>
      <c r="U427" s="4">
        <v>0.1721</v>
      </c>
      <c r="V427" s="4">
        <v>3.9670000000000001</v>
      </c>
      <c r="W427" s="4">
        <v>4.0940000000000003</v>
      </c>
      <c r="X427" s="4">
        <v>5.9909999999999997</v>
      </c>
      <c r="Y427" s="4">
        <v>2.371</v>
      </c>
      <c r="Z427" s="4" t="s">
        <v>47</v>
      </c>
      <c r="AA427" s="4" t="s">
        <v>47</v>
      </c>
      <c r="AB427" s="4">
        <v>4.2160000000000002</v>
      </c>
    </row>
    <row r="428" spans="4:28">
      <c r="N428" s="36" t="s">
        <v>80</v>
      </c>
      <c r="O428" t="s">
        <v>83</v>
      </c>
      <c r="P428" s="18" t="s">
        <v>70</v>
      </c>
      <c r="Q428" s="30">
        <v>1</v>
      </c>
      <c r="R428" s="30">
        <v>2</v>
      </c>
      <c r="S428" s="4">
        <v>7</v>
      </c>
      <c r="T428" s="4">
        <v>0.20419999999999999</v>
      </c>
      <c r="U428" s="4">
        <v>0.2319</v>
      </c>
      <c r="V428" s="4">
        <v>3.968</v>
      </c>
      <c r="W428" s="4">
        <v>4.0449999999999999</v>
      </c>
      <c r="X428" s="4">
        <v>5.88</v>
      </c>
      <c r="Y428" s="4">
        <v>3.25</v>
      </c>
      <c r="Z428" s="4" t="s">
        <v>47</v>
      </c>
      <c r="AA428" s="4" t="s">
        <v>47</v>
      </c>
      <c r="AB428" s="4">
        <v>5.6829999999999998</v>
      </c>
    </row>
    <row r="429" spans="4:28">
      <c r="N429" s="36" t="s">
        <v>80</v>
      </c>
      <c r="O429" t="s">
        <v>83</v>
      </c>
      <c r="P429" s="18" t="s">
        <v>70</v>
      </c>
      <c r="Q429" s="30">
        <v>1</v>
      </c>
      <c r="R429" s="30">
        <v>2</v>
      </c>
      <c r="S429" s="4">
        <v>8</v>
      </c>
      <c r="T429" s="4">
        <v>0.27989999999999998</v>
      </c>
      <c r="U429" s="4">
        <v>0.311</v>
      </c>
      <c r="V429" s="4">
        <v>3.97</v>
      </c>
      <c r="W429" s="4">
        <v>4</v>
      </c>
      <c r="X429" s="4">
        <v>5.7210000000000001</v>
      </c>
      <c r="Y429" s="4">
        <v>4.4550000000000001</v>
      </c>
      <c r="Z429" s="4" t="s">
        <v>47</v>
      </c>
      <c r="AA429" s="4" t="s">
        <v>47</v>
      </c>
      <c r="AB429" s="4">
        <v>7.62</v>
      </c>
    </row>
    <row r="430" spans="4:28">
      <c r="N430" s="36" t="s">
        <v>80</v>
      </c>
      <c r="O430" t="s">
        <v>83</v>
      </c>
      <c r="P430" s="18" t="s">
        <v>70</v>
      </c>
      <c r="Q430" s="30">
        <v>1</v>
      </c>
      <c r="R430" s="30">
        <v>2</v>
      </c>
      <c r="S430" s="4">
        <v>9</v>
      </c>
      <c r="T430" s="4">
        <v>0.38369999999999999</v>
      </c>
      <c r="U430" s="4">
        <v>0.41389999999999999</v>
      </c>
      <c r="V430" s="4">
        <v>3.97</v>
      </c>
      <c r="W430" s="4">
        <v>3.96</v>
      </c>
      <c r="X430" s="4">
        <v>5.5</v>
      </c>
      <c r="Y430" s="4">
        <v>6.1070000000000002</v>
      </c>
      <c r="Z430" s="4" t="s">
        <v>47</v>
      </c>
      <c r="AA430" s="4" t="s">
        <v>47</v>
      </c>
      <c r="AB430" s="4">
        <v>10.14</v>
      </c>
    </row>
    <row r="431" spans="4:28">
      <c r="N431" s="36" t="s">
        <v>80</v>
      </c>
      <c r="O431" t="s">
        <v>83</v>
      </c>
      <c r="P431" s="18" t="s">
        <v>70</v>
      </c>
      <c r="Q431" s="30">
        <v>1</v>
      </c>
      <c r="R431" s="30">
        <v>2</v>
      </c>
      <c r="S431" s="4">
        <v>10</v>
      </c>
      <c r="T431" s="4">
        <v>0.52600000000000002</v>
      </c>
      <c r="U431" s="4">
        <v>0.54600000000000004</v>
      </c>
      <c r="V431" s="4">
        <v>3.9740000000000002</v>
      </c>
      <c r="W431" s="4">
        <v>3.9169999999999998</v>
      </c>
      <c r="X431" s="4">
        <v>5.2149999999999999</v>
      </c>
      <c r="Y431" s="4">
        <v>8.3719999999999999</v>
      </c>
      <c r="Z431" s="4" t="s">
        <v>47</v>
      </c>
      <c r="AA431" s="4" t="s">
        <v>47</v>
      </c>
      <c r="AB431" s="4">
        <v>13.38</v>
      </c>
    </row>
    <row r="432" spans="4:28">
      <c r="N432" s="36" t="s">
        <v>80</v>
      </c>
      <c r="O432" t="s">
        <v>83</v>
      </c>
      <c r="P432" s="18" t="s">
        <v>70</v>
      </c>
      <c r="Q432" s="30">
        <v>1</v>
      </c>
      <c r="R432" s="30">
        <v>2</v>
      </c>
      <c r="S432" s="4">
        <v>11</v>
      </c>
      <c r="T432" s="4">
        <v>0.72109999999999996</v>
      </c>
      <c r="U432" s="4">
        <v>0.71379999999999999</v>
      </c>
      <c r="V432" s="4">
        <v>3.9769999999999999</v>
      </c>
      <c r="W432" s="4">
        <v>3.86</v>
      </c>
      <c r="X432" s="4">
        <v>4.8780000000000001</v>
      </c>
      <c r="Y432" s="4">
        <v>11.48</v>
      </c>
      <c r="Z432" s="4" t="s">
        <v>47</v>
      </c>
      <c r="AA432" s="4" t="s">
        <v>47</v>
      </c>
      <c r="AB432" s="4">
        <v>17.489999999999998</v>
      </c>
    </row>
    <row r="433" spans="14:28">
      <c r="N433" s="36" t="s">
        <v>80</v>
      </c>
      <c r="O433" t="s">
        <v>83</v>
      </c>
      <c r="P433" s="18" t="s">
        <v>70</v>
      </c>
      <c r="Q433" s="30">
        <v>1</v>
      </c>
      <c r="R433" s="30">
        <v>2</v>
      </c>
      <c r="S433" s="4">
        <v>12</v>
      </c>
      <c r="T433" s="4">
        <v>0.98839999999999995</v>
      </c>
      <c r="U433" s="4">
        <v>0.92710000000000004</v>
      </c>
      <c r="V433" s="4">
        <v>3.9780000000000002</v>
      </c>
      <c r="W433" s="4">
        <v>3.7949999999999999</v>
      </c>
      <c r="X433" s="4">
        <v>4.5090000000000003</v>
      </c>
      <c r="Y433" s="4">
        <v>15.73</v>
      </c>
      <c r="Z433" s="4" t="s">
        <v>47</v>
      </c>
      <c r="AA433" s="4" t="s">
        <v>47</v>
      </c>
      <c r="AB433" s="4">
        <v>22.72</v>
      </c>
    </row>
    <row r="434" spans="14:28">
      <c r="N434" s="36" t="s">
        <v>80</v>
      </c>
      <c r="O434" t="s">
        <v>83</v>
      </c>
      <c r="P434" s="18" t="s">
        <v>70</v>
      </c>
      <c r="Q434" s="30">
        <v>1</v>
      </c>
      <c r="R434" s="30">
        <v>2</v>
      </c>
      <c r="S434" s="4">
        <v>13</v>
      </c>
      <c r="T434" s="4">
        <v>1.355</v>
      </c>
      <c r="U434" s="4">
        <v>1.2010000000000001</v>
      </c>
      <c r="V434" s="4">
        <v>3.9769999999999999</v>
      </c>
      <c r="W434" s="4">
        <v>3.7280000000000002</v>
      </c>
      <c r="X434" s="4">
        <v>4.1399999999999997</v>
      </c>
      <c r="Y434" s="4">
        <v>21.56</v>
      </c>
      <c r="Z434" s="4" t="s">
        <v>47</v>
      </c>
      <c r="AA434" s="4" t="s">
        <v>47</v>
      </c>
      <c r="AB434" s="4">
        <v>29.43</v>
      </c>
    </row>
    <row r="435" spans="14:28">
      <c r="N435" s="36" t="s">
        <v>80</v>
      </c>
      <c r="O435" t="s">
        <v>83</v>
      </c>
      <c r="P435" s="18" t="s">
        <v>70</v>
      </c>
      <c r="Q435" s="30">
        <v>1</v>
      </c>
      <c r="R435" s="30">
        <v>2</v>
      </c>
      <c r="S435" s="4">
        <v>14</v>
      </c>
      <c r="T435" s="4">
        <v>1.857</v>
      </c>
      <c r="U435" s="4">
        <v>1.5620000000000001</v>
      </c>
      <c r="V435" s="4">
        <v>3.9780000000000002</v>
      </c>
      <c r="W435" s="4">
        <v>3.67</v>
      </c>
      <c r="X435" s="4">
        <v>3.8029999999999999</v>
      </c>
      <c r="Y435" s="4">
        <v>29.56</v>
      </c>
      <c r="Z435" s="4" t="s">
        <v>47</v>
      </c>
      <c r="AA435" s="4" t="s">
        <v>47</v>
      </c>
      <c r="AB435" s="4">
        <v>38.28</v>
      </c>
    </row>
    <row r="436" spans="14:28">
      <c r="N436" s="36" t="s">
        <v>80</v>
      </c>
      <c r="O436" t="s">
        <v>83</v>
      </c>
      <c r="P436" s="18" t="s">
        <v>70</v>
      </c>
      <c r="Q436" s="30">
        <v>1</v>
      </c>
      <c r="R436" s="30">
        <v>2</v>
      </c>
      <c r="S436" s="4">
        <v>15</v>
      </c>
      <c r="T436" s="4">
        <v>2.5459999999999998</v>
      </c>
      <c r="U436" s="4">
        <v>2.052</v>
      </c>
      <c r="V436" s="4">
        <v>3.9809999999999999</v>
      </c>
      <c r="W436" s="4">
        <v>3.6429999999999998</v>
      </c>
      <c r="X436" s="4">
        <v>3.52</v>
      </c>
      <c r="Y436" s="4">
        <v>40.520000000000003</v>
      </c>
      <c r="Z436" s="4" t="s">
        <v>47</v>
      </c>
      <c r="AA436" s="4" t="s">
        <v>47</v>
      </c>
      <c r="AB436" s="4">
        <v>50.28</v>
      </c>
    </row>
    <row r="437" spans="14:28">
      <c r="N437" s="36" t="s">
        <v>80</v>
      </c>
      <c r="O437" t="s">
        <v>83</v>
      </c>
      <c r="P437" s="18" t="s">
        <v>70</v>
      </c>
      <c r="Q437" s="30">
        <v>1</v>
      </c>
      <c r="R437" s="30">
        <v>2</v>
      </c>
      <c r="S437" s="4">
        <v>16</v>
      </c>
      <c r="T437" s="4">
        <v>3.49</v>
      </c>
      <c r="U437" s="4">
        <v>2.74</v>
      </c>
      <c r="V437" s="4">
        <v>3.9820000000000002</v>
      </c>
      <c r="W437" s="4">
        <v>3.669</v>
      </c>
      <c r="X437" s="4">
        <v>3.298</v>
      </c>
      <c r="Y437" s="4">
        <v>55.54</v>
      </c>
      <c r="Z437" s="4" t="s">
        <v>47</v>
      </c>
      <c r="AA437" s="4" t="s">
        <v>47</v>
      </c>
      <c r="AB437" s="4">
        <v>67.13</v>
      </c>
    </row>
    <row r="438" spans="14:28">
      <c r="N438" s="36" t="s">
        <v>80</v>
      </c>
      <c r="O438" t="s">
        <v>83</v>
      </c>
      <c r="P438" s="18" t="s">
        <v>70</v>
      </c>
      <c r="Q438" s="30">
        <v>1</v>
      </c>
      <c r="R438" s="30">
        <v>2</v>
      </c>
      <c r="S438" s="4">
        <v>17</v>
      </c>
      <c r="T438" s="4">
        <v>4.7830000000000004</v>
      </c>
      <c r="U438" s="4">
        <v>3.7349999999999999</v>
      </c>
      <c r="V438" s="4">
        <v>3.9830000000000001</v>
      </c>
      <c r="W438" s="4">
        <v>3.7709999999999999</v>
      </c>
      <c r="X438" s="4">
        <v>3.1379999999999999</v>
      </c>
      <c r="Y438" s="4">
        <v>76.13</v>
      </c>
      <c r="Z438" s="4" t="s">
        <v>47</v>
      </c>
      <c r="AA438" s="4" t="s">
        <v>47</v>
      </c>
      <c r="AB438" s="4">
        <v>91.51</v>
      </c>
    </row>
    <row r="439" spans="14:28">
      <c r="N439" s="36" t="s">
        <v>80</v>
      </c>
      <c r="O439" t="s">
        <v>83</v>
      </c>
      <c r="P439" s="18" t="s">
        <v>70</v>
      </c>
      <c r="Q439" s="30">
        <v>1</v>
      </c>
      <c r="R439" s="30">
        <v>2</v>
      </c>
      <c r="S439" s="4">
        <v>18</v>
      </c>
      <c r="T439" s="4">
        <v>6.5570000000000004</v>
      </c>
      <c r="U439" s="4">
        <v>5.1950000000000003</v>
      </c>
      <c r="V439" s="4">
        <v>3.9830000000000001</v>
      </c>
      <c r="W439" s="4">
        <v>3.96</v>
      </c>
      <c r="X439" s="4">
        <v>3.0169999999999999</v>
      </c>
      <c r="Y439" s="4">
        <v>104.4</v>
      </c>
      <c r="Z439" s="4" t="s">
        <v>47</v>
      </c>
      <c r="AA439" s="4" t="s">
        <v>47</v>
      </c>
      <c r="AB439" s="4">
        <v>127.3</v>
      </c>
    </row>
    <row r="440" spans="14:28">
      <c r="N440" s="36" t="s">
        <v>80</v>
      </c>
      <c r="O440" t="s">
        <v>83</v>
      </c>
      <c r="P440" s="18" t="s">
        <v>70</v>
      </c>
      <c r="Q440" s="30">
        <v>1</v>
      </c>
      <c r="R440" s="30">
        <v>2</v>
      </c>
      <c r="S440" s="4">
        <v>19</v>
      </c>
      <c r="T440" s="4">
        <v>8.9890000000000008</v>
      </c>
      <c r="U440" s="4">
        <v>7.3230000000000004</v>
      </c>
      <c r="V440" s="4">
        <v>3.984</v>
      </c>
      <c r="W440" s="4">
        <v>4.2210000000000001</v>
      </c>
      <c r="X440" s="4">
        <v>2.895</v>
      </c>
      <c r="Y440" s="4">
        <v>143.1</v>
      </c>
      <c r="Z440" s="4" t="s">
        <v>47</v>
      </c>
      <c r="AA440" s="4" t="s">
        <v>47</v>
      </c>
      <c r="AB440" s="4">
        <v>179.4</v>
      </c>
    </row>
    <row r="441" spans="14:28">
      <c r="N441" s="36" t="s">
        <v>80</v>
      </c>
      <c r="O441" t="s">
        <v>83</v>
      </c>
      <c r="P441" s="18" t="s">
        <v>70</v>
      </c>
      <c r="Q441" s="28">
        <v>1</v>
      </c>
      <c r="R441" s="30">
        <v>2</v>
      </c>
      <c r="S441" s="4">
        <v>20</v>
      </c>
      <c r="T441" s="4">
        <v>12.32</v>
      </c>
      <c r="U441" s="4">
        <v>10.32</v>
      </c>
      <c r="V441" s="4">
        <v>3.9860000000000002</v>
      </c>
      <c r="W441" s="4">
        <v>4.5060000000000002</v>
      </c>
      <c r="X441" s="4">
        <v>2.722</v>
      </c>
      <c r="Y441" s="4">
        <v>196.1</v>
      </c>
      <c r="Z441" s="4" t="s">
        <v>47</v>
      </c>
      <c r="AA441" s="4" t="s">
        <v>47</v>
      </c>
      <c r="AB441" s="4">
        <v>253</v>
      </c>
    </row>
    <row r="442" spans="14:28">
      <c r="N442" s="36" t="s">
        <v>80</v>
      </c>
      <c r="O442" t="s">
        <v>83</v>
      </c>
      <c r="P442" s="18" t="s">
        <v>70</v>
      </c>
      <c r="Q442" s="30">
        <v>2</v>
      </c>
      <c r="R442" s="30">
        <v>2</v>
      </c>
      <c r="S442" s="4">
        <v>1</v>
      </c>
      <c r="T442" s="4">
        <v>3.1419999999999997E-2</v>
      </c>
      <c r="U442" s="4">
        <v>2.6210000000000001E-2</v>
      </c>
      <c r="V442" s="4">
        <v>3.992</v>
      </c>
      <c r="W442" s="4">
        <v>4.4539999999999997</v>
      </c>
      <c r="X442" s="4">
        <v>2.7610000000000001</v>
      </c>
      <c r="Y442" s="4">
        <v>0.50009999999999999</v>
      </c>
      <c r="Z442" s="4" t="s">
        <v>47</v>
      </c>
      <c r="AA442" s="4" t="s">
        <v>47</v>
      </c>
      <c r="AB442" s="4">
        <v>0.6421</v>
      </c>
    </row>
    <row r="443" spans="14:28">
      <c r="N443" s="36" t="s">
        <v>80</v>
      </c>
      <c r="O443" t="s">
        <v>83</v>
      </c>
      <c r="P443" s="18" t="s">
        <v>70</v>
      </c>
      <c r="Q443" s="30">
        <v>2</v>
      </c>
      <c r="R443" s="30">
        <v>2</v>
      </c>
      <c r="S443" s="4">
        <v>2</v>
      </c>
      <c r="T443" s="4">
        <v>4.2479999999999997E-2</v>
      </c>
      <c r="U443" s="4">
        <v>4.3709999999999999E-2</v>
      </c>
      <c r="V443" s="4">
        <v>3.992</v>
      </c>
      <c r="W443" s="4">
        <v>4.1050000000000004</v>
      </c>
      <c r="X443" s="4">
        <v>4.9960000000000004</v>
      </c>
      <c r="Y443" s="4">
        <v>0.67610000000000003</v>
      </c>
      <c r="Z443" s="4" t="s">
        <v>47</v>
      </c>
      <c r="AA443" s="4" t="s">
        <v>47</v>
      </c>
      <c r="AB443" s="4">
        <v>1.071</v>
      </c>
    </row>
    <row r="444" spans="14:28">
      <c r="N444" s="36" t="s">
        <v>80</v>
      </c>
      <c r="O444" t="s">
        <v>83</v>
      </c>
      <c r="P444" s="18" t="s">
        <v>70</v>
      </c>
      <c r="Q444" s="30">
        <v>2</v>
      </c>
      <c r="R444" s="30">
        <v>2</v>
      </c>
      <c r="S444" s="4">
        <v>3</v>
      </c>
      <c r="T444" s="4">
        <v>5.7880000000000001E-2</v>
      </c>
      <c r="U444" s="4">
        <v>5.96E-2</v>
      </c>
      <c r="V444" s="4">
        <v>3.9940000000000002</v>
      </c>
      <c r="W444" s="4">
        <v>3.915</v>
      </c>
      <c r="X444" s="4">
        <v>5.1509999999999998</v>
      </c>
      <c r="Y444" s="4">
        <v>0.92120000000000002</v>
      </c>
      <c r="Z444" s="4" t="s">
        <v>47</v>
      </c>
      <c r="AA444" s="4" t="s">
        <v>47</v>
      </c>
      <c r="AB444" s="4">
        <v>1.46</v>
      </c>
    </row>
    <row r="445" spans="14:28">
      <c r="N445" s="36" t="s">
        <v>80</v>
      </c>
      <c r="O445" t="s">
        <v>83</v>
      </c>
      <c r="P445" s="18" t="s">
        <v>70</v>
      </c>
      <c r="Q445" s="30">
        <v>2</v>
      </c>
      <c r="R445" s="30">
        <v>2</v>
      </c>
      <c r="S445" s="4">
        <v>4</v>
      </c>
      <c r="T445" s="4">
        <v>7.9289999999999999E-2</v>
      </c>
      <c r="U445" s="4">
        <v>8.0409999999999995E-2</v>
      </c>
      <c r="V445" s="4">
        <v>3.9929999999999999</v>
      </c>
      <c r="W445" s="4">
        <v>3.8180000000000001</v>
      </c>
      <c r="X445" s="4">
        <v>5.101</v>
      </c>
      <c r="Y445" s="4">
        <v>1.262</v>
      </c>
      <c r="Z445" s="4" t="s">
        <v>47</v>
      </c>
      <c r="AA445" s="4" t="s">
        <v>47</v>
      </c>
      <c r="AB445" s="4">
        <v>1.97</v>
      </c>
    </row>
    <row r="446" spans="14:28">
      <c r="N446" s="36" t="s">
        <v>80</v>
      </c>
      <c r="O446" t="s">
        <v>83</v>
      </c>
      <c r="P446" s="18" t="s">
        <v>70</v>
      </c>
      <c r="Q446" s="30">
        <v>2</v>
      </c>
      <c r="R446" s="30">
        <v>2</v>
      </c>
      <c r="S446" s="4">
        <v>5</v>
      </c>
      <c r="T446" s="4">
        <v>0.1087</v>
      </c>
      <c r="U446" s="4">
        <v>0.1089</v>
      </c>
      <c r="V446" s="4">
        <v>3.9910000000000001</v>
      </c>
      <c r="W446" s="4">
        <v>3.762</v>
      </c>
      <c r="X446" s="4">
        <v>5.0490000000000004</v>
      </c>
      <c r="Y446" s="4">
        <v>1.73</v>
      </c>
      <c r="Z446" s="4" t="s">
        <v>47</v>
      </c>
      <c r="AA446" s="4" t="s">
        <v>47</v>
      </c>
      <c r="AB446" s="4">
        <v>2.6680000000000001</v>
      </c>
    </row>
    <row r="447" spans="14:28">
      <c r="N447" s="36" t="s">
        <v>80</v>
      </c>
      <c r="O447" t="s">
        <v>83</v>
      </c>
      <c r="P447" s="18" t="s">
        <v>70</v>
      </c>
      <c r="Q447" s="30">
        <v>2</v>
      </c>
      <c r="R447" s="30">
        <v>2</v>
      </c>
      <c r="S447" s="4">
        <v>6</v>
      </c>
      <c r="T447" s="4">
        <v>0.14899999999999999</v>
      </c>
      <c r="U447" s="4">
        <v>0.1477</v>
      </c>
      <c r="V447" s="4">
        <v>3.992</v>
      </c>
      <c r="W447" s="4">
        <v>3.7309999999999999</v>
      </c>
      <c r="X447" s="4">
        <v>4.9889999999999999</v>
      </c>
      <c r="Y447" s="4">
        <v>2.371</v>
      </c>
      <c r="Z447" s="4" t="s">
        <v>47</v>
      </c>
      <c r="AA447" s="4" t="s">
        <v>47</v>
      </c>
      <c r="AB447" s="4">
        <v>3.6190000000000002</v>
      </c>
    </row>
    <row r="448" spans="14:28">
      <c r="N448" s="36" t="s">
        <v>80</v>
      </c>
      <c r="O448" t="s">
        <v>83</v>
      </c>
      <c r="P448" s="18" t="s">
        <v>70</v>
      </c>
      <c r="Q448" s="30">
        <v>2</v>
      </c>
      <c r="R448" s="30">
        <v>2</v>
      </c>
      <c r="S448" s="4">
        <v>7</v>
      </c>
      <c r="T448" s="4">
        <v>0.20419999999999999</v>
      </c>
      <c r="U448" s="4">
        <v>0.19980000000000001</v>
      </c>
      <c r="V448" s="4">
        <v>3.996</v>
      </c>
      <c r="W448" s="4">
        <v>3.698</v>
      </c>
      <c r="X448" s="4">
        <v>4.9109999999999996</v>
      </c>
      <c r="Y448" s="4">
        <v>3.25</v>
      </c>
      <c r="Z448" s="4" t="s">
        <v>47</v>
      </c>
      <c r="AA448" s="4" t="s">
        <v>47</v>
      </c>
      <c r="AB448" s="4">
        <v>4.8959999999999999</v>
      </c>
    </row>
    <row r="449" spans="4:28">
      <c r="D449" s="2"/>
      <c r="N449" s="36" t="s">
        <v>80</v>
      </c>
      <c r="O449" t="s">
        <v>83</v>
      </c>
      <c r="P449" s="18" t="s">
        <v>70</v>
      </c>
      <c r="Q449" s="30">
        <v>2</v>
      </c>
      <c r="R449" s="30">
        <v>2</v>
      </c>
      <c r="S449" s="4">
        <v>8</v>
      </c>
      <c r="T449" s="4">
        <v>0.27989999999999998</v>
      </c>
      <c r="U449" s="4">
        <v>0.26889999999999997</v>
      </c>
      <c r="V449" s="4">
        <v>3.9929999999999999</v>
      </c>
      <c r="W449" s="4">
        <v>3.6669999999999998</v>
      </c>
      <c r="X449" s="4">
        <v>4.7939999999999996</v>
      </c>
      <c r="Y449" s="4">
        <v>4.4550000000000001</v>
      </c>
      <c r="Z449" s="4" t="s">
        <v>47</v>
      </c>
      <c r="AA449" s="4" t="s">
        <v>47</v>
      </c>
      <c r="AB449" s="4">
        <v>6.5880000000000001</v>
      </c>
    </row>
    <row r="450" spans="4:28">
      <c r="N450" s="36" t="s">
        <v>80</v>
      </c>
      <c r="O450" t="s">
        <v>83</v>
      </c>
      <c r="P450" s="18" t="s">
        <v>70</v>
      </c>
      <c r="Q450" s="30">
        <v>2</v>
      </c>
      <c r="R450" s="30">
        <v>2</v>
      </c>
      <c r="S450" s="4">
        <v>9</v>
      </c>
      <c r="T450" s="4">
        <v>0.38369999999999999</v>
      </c>
      <c r="U450" s="4">
        <v>0.35909999999999997</v>
      </c>
      <c r="V450" s="4">
        <v>3.9940000000000002</v>
      </c>
      <c r="W450" s="4">
        <v>3.633</v>
      </c>
      <c r="X450" s="4">
        <v>4.6230000000000002</v>
      </c>
      <c r="Y450" s="4">
        <v>6.1070000000000002</v>
      </c>
      <c r="Z450" s="4" t="s">
        <v>47</v>
      </c>
      <c r="AA450" s="4" t="s">
        <v>47</v>
      </c>
      <c r="AB450" s="4">
        <v>8.798</v>
      </c>
    </row>
    <row r="451" spans="4:28">
      <c r="N451" s="36" t="s">
        <v>80</v>
      </c>
      <c r="O451" t="s">
        <v>83</v>
      </c>
      <c r="P451" s="18" t="s">
        <v>70</v>
      </c>
      <c r="Q451" s="30">
        <v>2</v>
      </c>
      <c r="R451" s="30">
        <v>2</v>
      </c>
      <c r="S451" s="4">
        <v>10</v>
      </c>
      <c r="T451" s="4">
        <v>0.52600000000000002</v>
      </c>
      <c r="U451" s="4">
        <v>0.47510000000000002</v>
      </c>
      <c r="V451" s="4">
        <v>3.9950000000000001</v>
      </c>
      <c r="W451" s="4">
        <v>3.5939999999999999</v>
      </c>
      <c r="X451" s="4">
        <v>4.3929999999999998</v>
      </c>
      <c r="Y451" s="4">
        <v>8.3719999999999999</v>
      </c>
      <c r="Z451" s="4" t="s">
        <v>47</v>
      </c>
      <c r="AA451" s="4" t="s">
        <v>47</v>
      </c>
      <c r="AB451" s="4">
        <v>11.64</v>
      </c>
    </row>
    <row r="452" spans="4:28">
      <c r="N452" s="36" t="s">
        <v>80</v>
      </c>
      <c r="O452" t="s">
        <v>83</v>
      </c>
      <c r="P452" s="18" t="s">
        <v>70</v>
      </c>
      <c r="Q452" s="30">
        <v>2</v>
      </c>
      <c r="R452" s="30">
        <v>2</v>
      </c>
      <c r="S452" s="4">
        <v>11</v>
      </c>
      <c r="T452" s="4">
        <v>0.72109999999999996</v>
      </c>
      <c r="U452" s="4">
        <v>0.62290000000000001</v>
      </c>
      <c r="V452" s="4">
        <v>3.9969999999999999</v>
      </c>
      <c r="W452" s="4">
        <v>3.5430000000000001</v>
      </c>
      <c r="X452" s="4">
        <v>4.1120000000000001</v>
      </c>
      <c r="Y452" s="4">
        <v>11.48</v>
      </c>
      <c r="Z452" s="4" t="s">
        <v>47</v>
      </c>
      <c r="AA452" s="4" t="s">
        <v>47</v>
      </c>
      <c r="AB452" s="4">
        <v>15.26</v>
      </c>
    </row>
    <row r="453" spans="4:28">
      <c r="N453" s="36" t="s">
        <v>80</v>
      </c>
      <c r="O453" t="s">
        <v>83</v>
      </c>
      <c r="P453" s="18" t="s">
        <v>70</v>
      </c>
      <c r="Q453" s="30">
        <v>2</v>
      </c>
      <c r="R453" s="30">
        <v>2</v>
      </c>
      <c r="S453" s="4">
        <v>12</v>
      </c>
      <c r="T453" s="4">
        <v>0.98839999999999995</v>
      </c>
      <c r="U453" s="4">
        <v>0.8105</v>
      </c>
      <c r="V453" s="4">
        <v>3.996</v>
      </c>
      <c r="W453" s="4">
        <v>3.4809999999999999</v>
      </c>
      <c r="X453" s="4">
        <v>3.798</v>
      </c>
      <c r="Y453" s="4">
        <v>15.73</v>
      </c>
      <c r="Z453" s="4" t="s">
        <v>47</v>
      </c>
      <c r="AA453" s="4" t="s">
        <v>47</v>
      </c>
      <c r="AB453" s="4">
        <v>19.86</v>
      </c>
    </row>
    <row r="454" spans="4:28">
      <c r="N454" s="36" t="s">
        <v>80</v>
      </c>
      <c r="O454" t="s">
        <v>83</v>
      </c>
      <c r="P454" s="18" t="s">
        <v>70</v>
      </c>
      <c r="Q454" s="30">
        <v>2</v>
      </c>
      <c r="R454" s="30">
        <v>2</v>
      </c>
      <c r="S454" s="4">
        <v>13</v>
      </c>
      <c r="T454" s="4">
        <v>1.355</v>
      </c>
      <c r="U454" s="4">
        <v>1.0509999999999999</v>
      </c>
      <c r="V454" s="4">
        <v>3.996</v>
      </c>
      <c r="W454" s="4">
        <v>3.4140000000000001</v>
      </c>
      <c r="X454" s="4">
        <v>3.4790000000000001</v>
      </c>
      <c r="Y454" s="4">
        <v>21.56</v>
      </c>
      <c r="Z454" s="4" t="s">
        <v>47</v>
      </c>
      <c r="AA454" s="4" t="s">
        <v>47</v>
      </c>
      <c r="AB454" s="4">
        <v>25.75</v>
      </c>
    </row>
    <row r="455" spans="4:28">
      <c r="N455" s="36" t="s">
        <v>80</v>
      </c>
      <c r="O455" t="s">
        <v>83</v>
      </c>
      <c r="P455" s="18" t="s">
        <v>70</v>
      </c>
      <c r="Q455" s="30">
        <v>2</v>
      </c>
      <c r="R455" s="30">
        <v>2</v>
      </c>
      <c r="S455" s="4">
        <v>14</v>
      </c>
      <c r="T455" s="4">
        <v>1.857</v>
      </c>
      <c r="U455" s="4">
        <v>1.3660000000000001</v>
      </c>
      <c r="V455" s="4">
        <v>3.9969999999999999</v>
      </c>
      <c r="W455" s="4">
        <v>3.3530000000000002</v>
      </c>
      <c r="X455" s="4">
        <v>3.181</v>
      </c>
      <c r="Y455" s="4">
        <v>29.56</v>
      </c>
      <c r="Z455" s="4" t="s">
        <v>47</v>
      </c>
      <c r="AA455" s="4" t="s">
        <v>47</v>
      </c>
      <c r="AB455" s="4">
        <v>33.47</v>
      </c>
    </row>
    <row r="456" spans="4:28">
      <c r="N456" s="36" t="s">
        <v>80</v>
      </c>
      <c r="O456" t="s">
        <v>83</v>
      </c>
      <c r="P456" s="18" t="s">
        <v>70</v>
      </c>
      <c r="Q456" s="30">
        <v>2</v>
      </c>
      <c r="R456" s="30">
        <v>2</v>
      </c>
      <c r="S456" s="4">
        <v>15</v>
      </c>
      <c r="T456" s="4">
        <v>2.5459999999999998</v>
      </c>
      <c r="U456" s="4">
        <v>1.7909999999999999</v>
      </c>
      <c r="V456" s="4">
        <v>3.996</v>
      </c>
      <c r="W456" s="4">
        <v>3.3170000000000002</v>
      </c>
      <c r="X456" s="4">
        <v>2.9220000000000002</v>
      </c>
      <c r="Y456" s="4">
        <v>40.520000000000003</v>
      </c>
      <c r="Z456" s="4" t="s">
        <v>47</v>
      </c>
      <c r="AA456" s="4" t="s">
        <v>47</v>
      </c>
      <c r="AB456" s="4">
        <v>43.88</v>
      </c>
    </row>
    <row r="457" spans="4:28">
      <c r="N457" s="36" t="s">
        <v>80</v>
      </c>
      <c r="O457" t="s">
        <v>83</v>
      </c>
      <c r="P457" s="18" t="s">
        <v>70</v>
      </c>
      <c r="Q457" s="30">
        <v>2</v>
      </c>
      <c r="R457" s="30">
        <v>2</v>
      </c>
      <c r="S457" s="4">
        <v>16</v>
      </c>
      <c r="T457" s="4">
        <v>3.49</v>
      </c>
      <c r="U457" s="4">
        <v>2.383</v>
      </c>
      <c r="V457" s="4">
        <v>3.9969999999999999</v>
      </c>
      <c r="W457" s="4">
        <v>3.3250000000000002</v>
      </c>
      <c r="X457" s="4">
        <v>2.7120000000000002</v>
      </c>
      <c r="Y457" s="4">
        <v>55.54</v>
      </c>
      <c r="Z457" s="4" t="s">
        <v>47</v>
      </c>
      <c r="AA457" s="4" t="s">
        <v>47</v>
      </c>
      <c r="AB457" s="4">
        <v>58.39</v>
      </c>
    </row>
    <row r="458" spans="4:28">
      <c r="N458" s="36" t="s">
        <v>80</v>
      </c>
      <c r="O458" t="s">
        <v>83</v>
      </c>
      <c r="P458" s="18" t="s">
        <v>70</v>
      </c>
      <c r="Q458" s="30">
        <v>2</v>
      </c>
      <c r="R458" s="30">
        <v>2</v>
      </c>
      <c r="S458" s="4">
        <v>17</v>
      </c>
      <c r="T458" s="4">
        <v>4.7830000000000004</v>
      </c>
      <c r="U458" s="4">
        <v>3.2349999999999999</v>
      </c>
      <c r="V458" s="4">
        <v>3.9950000000000001</v>
      </c>
      <c r="W458" s="4">
        <v>3.395</v>
      </c>
      <c r="X458" s="4">
        <v>2.5539999999999998</v>
      </c>
      <c r="Y458" s="4">
        <v>76.13</v>
      </c>
      <c r="Z458" s="4" t="s">
        <v>47</v>
      </c>
      <c r="AA458" s="4" t="s">
        <v>47</v>
      </c>
      <c r="AB458" s="4">
        <v>79.25</v>
      </c>
    </row>
    <row r="459" spans="4:28">
      <c r="N459" s="36" t="s">
        <v>80</v>
      </c>
      <c r="O459" t="s">
        <v>83</v>
      </c>
      <c r="P459" s="18" t="s">
        <v>70</v>
      </c>
      <c r="Q459" s="30">
        <v>2</v>
      </c>
      <c r="R459" s="30">
        <v>2</v>
      </c>
      <c r="S459" s="4">
        <v>18</v>
      </c>
      <c r="T459" s="4">
        <v>6.5570000000000004</v>
      </c>
      <c r="U459" s="4">
        <v>4.4800000000000004</v>
      </c>
      <c r="V459" s="4">
        <v>3.9969999999999999</v>
      </c>
      <c r="W459" s="4">
        <v>3.5379999999999998</v>
      </c>
      <c r="X459" s="4">
        <v>2.4319999999999999</v>
      </c>
      <c r="Y459" s="4">
        <v>104.4</v>
      </c>
      <c r="Z459" s="4" t="s">
        <v>47</v>
      </c>
      <c r="AA459" s="4" t="s">
        <v>47</v>
      </c>
      <c r="AB459" s="4">
        <v>109.8</v>
      </c>
    </row>
    <row r="460" spans="4:28">
      <c r="N460" s="36" t="s">
        <v>80</v>
      </c>
      <c r="O460" t="s">
        <v>83</v>
      </c>
      <c r="P460" s="18" t="s">
        <v>70</v>
      </c>
      <c r="Q460" s="30">
        <v>2</v>
      </c>
      <c r="R460" s="30">
        <v>2</v>
      </c>
      <c r="S460" s="4">
        <v>19</v>
      </c>
      <c r="T460" s="4">
        <v>8.9890000000000008</v>
      </c>
      <c r="U460" s="4">
        <v>6.2850000000000001</v>
      </c>
      <c r="V460" s="4">
        <v>3.9980000000000002</v>
      </c>
      <c r="W460" s="4">
        <v>3.7370000000000001</v>
      </c>
      <c r="X460" s="4">
        <v>2.31</v>
      </c>
      <c r="Y460" s="4">
        <v>143.1</v>
      </c>
      <c r="Z460" s="4" t="s">
        <v>47</v>
      </c>
      <c r="AA460" s="4" t="s">
        <v>47</v>
      </c>
      <c r="AB460" s="4">
        <v>154</v>
      </c>
    </row>
    <row r="461" spans="4:28">
      <c r="N461" s="36" t="s">
        <v>80</v>
      </c>
      <c r="O461" t="s">
        <v>83</v>
      </c>
      <c r="P461" s="18" t="s">
        <v>70</v>
      </c>
      <c r="Q461" s="28">
        <v>2</v>
      </c>
      <c r="R461" s="30">
        <v>2</v>
      </c>
      <c r="S461" s="4">
        <v>20</v>
      </c>
      <c r="T461" s="4">
        <v>12.32</v>
      </c>
      <c r="U461" s="4">
        <v>8.8260000000000005</v>
      </c>
      <c r="V461" s="4">
        <v>3.9950000000000001</v>
      </c>
      <c r="W461" s="4">
        <v>3.9540000000000002</v>
      </c>
      <c r="X461" s="4">
        <v>2.149</v>
      </c>
      <c r="Y461" s="4">
        <v>196.1</v>
      </c>
      <c r="Z461" s="4" t="s">
        <v>47</v>
      </c>
      <c r="AA461" s="4" t="s">
        <v>47</v>
      </c>
      <c r="AB461" s="4">
        <v>216.2</v>
      </c>
    </row>
    <row r="462" spans="4:28">
      <c r="N462" s="36" t="s">
        <v>80</v>
      </c>
      <c r="O462" t="s">
        <v>83</v>
      </c>
      <c r="P462" s="18" t="s">
        <v>70</v>
      </c>
      <c r="Q462" s="30">
        <v>2</v>
      </c>
      <c r="R462" s="30">
        <v>2</v>
      </c>
      <c r="S462" s="4">
        <v>1</v>
      </c>
      <c r="T462" s="4">
        <v>3.1419999999999997E-2</v>
      </c>
      <c r="U462" s="4">
        <v>2.4549999999999999E-2</v>
      </c>
      <c r="V462" s="4">
        <v>3.9980000000000002</v>
      </c>
      <c r="W462" s="4">
        <v>4.1390000000000002</v>
      </c>
      <c r="X462" s="4">
        <v>2.6419999999999999</v>
      </c>
      <c r="Y462" s="4">
        <v>0.50009999999999999</v>
      </c>
      <c r="Z462" s="4" t="s">
        <v>47</v>
      </c>
      <c r="AA462" s="4" t="s">
        <v>47</v>
      </c>
      <c r="AB462" s="4">
        <v>0.60160000000000002</v>
      </c>
    </row>
    <row r="463" spans="4:28">
      <c r="N463" s="36" t="s">
        <v>80</v>
      </c>
      <c r="O463" t="s">
        <v>83</v>
      </c>
      <c r="P463" s="18" t="s">
        <v>70</v>
      </c>
      <c r="Q463" s="30">
        <v>3</v>
      </c>
      <c r="R463" s="30">
        <v>2</v>
      </c>
      <c r="S463" s="4">
        <v>2</v>
      </c>
      <c r="T463" s="4">
        <v>4.2479999999999997E-2</v>
      </c>
      <c r="U463" s="4">
        <v>4.011E-2</v>
      </c>
      <c r="V463" s="4">
        <v>3.9980000000000002</v>
      </c>
      <c r="W463" s="4">
        <v>3.8690000000000002</v>
      </c>
      <c r="X463" s="4">
        <v>4.4980000000000002</v>
      </c>
      <c r="Y463" s="4">
        <v>0.67610000000000003</v>
      </c>
      <c r="Z463" s="4" t="s">
        <v>47</v>
      </c>
      <c r="AA463" s="4" t="s">
        <v>47</v>
      </c>
      <c r="AB463" s="4">
        <v>0.98280000000000001</v>
      </c>
    </row>
    <row r="464" spans="4:28">
      <c r="N464" s="36" t="s">
        <v>80</v>
      </c>
      <c r="O464" t="s">
        <v>83</v>
      </c>
      <c r="P464" s="18" t="s">
        <v>70</v>
      </c>
      <c r="Q464" s="30">
        <v>3</v>
      </c>
      <c r="R464" s="30">
        <v>2</v>
      </c>
      <c r="S464" s="4">
        <v>3</v>
      </c>
      <c r="T464" s="4">
        <v>5.7880000000000001E-2</v>
      </c>
      <c r="U464" s="4">
        <v>5.4609999999999999E-2</v>
      </c>
      <c r="V464" s="4">
        <v>3.9969999999999999</v>
      </c>
      <c r="W464" s="4">
        <v>3.718</v>
      </c>
      <c r="X464" s="4">
        <v>4.617</v>
      </c>
      <c r="Y464" s="4">
        <v>0.92120000000000002</v>
      </c>
      <c r="Z464" s="4" t="s">
        <v>47</v>
      </c>
      <c r="AA464" s="4" t="s">
        <v>47</v>
      </c>
      <c r="AB464" s="4">
        <v>1.3380000000000001</v>
      </c>
    </row>
    <row r="465" spans="14:28">
      <c r="N465" s="36" t="s">
        <v>80</v>
      </c>
      <c r="O465" t="s">
        <v>83</v>
      </c>
      <c r="P465" s="18" t="s">
        <v>70</v>
      </c>
      <c r="Q465" s="30">
        <v>3</v>
      </c>
      <c r="R465" s="30">
        <v>2</v>
      </c>
      <c r="S465" s="4">
        <v>4</v>
      </c>
      <c r="T465" s="4">
        <v>7.9289999999999999E-2</v>
      </c>
      <c r="U465" s="4">
        <v>7.3749999999999996E-2</v>
      </c>
      <c r="V465" s="4">
        <v>4.0019999999999998</v>
      </c>
      <c r="W465" s="4">
        <v>3.6389999999999998</v>
      </c>
      <c r="X465" s="4">
        <v>4.5739999999999998</v>
      </c>
      <c r="Y465" s="4">
        <v>1.262</v>
      </c>
      <c r="Z465" s="4" t="s">
        <v>47</v>
      </c>
      <c r="AA465" s="4" t="s">
        <v>47</v>
      </c>
      <c r="AB465" s="4">
        <v>1.8069999999999999</v>
      </c>
    </row>
    <row r="466" spans="14:28">
      <c r="N466" s="36" t="s">
        <v>80</v>
      </c>
      <c r="O466" t="s">
        <v>83</v>
      </c>
      <c r="P466" s="18" t="s">
        <v>70</v>
      </c>
      <c r="Q466" s="30">
        <v>3</v>
      </c>
      <c r="R466" s="30">
        <v>2</v>
      </c>
      <c r="S466" s="4">
        <v>5</v>
      </c>
      <c r="T466" s="4">
        <v>0.1087</v>
      </c>
      <c r="U466" s="4">
        <v>9.9949999999999997E-2</v>
      </c>
      <c r="V466" s="4">
        <v>3.9980000000000002</v>
      </c>
      <c r="W466" s="4">
        <v>3.5790000000000002</v>
      </c>
      <c r="X466" s="4">
        <v>4.5369999999999999</v>
      </c>
      <c r="Y466" s="4">
        <v>1.73</v>
      </c>
      <c r="Z466" s="4" t="s">
        <v>47</v>
      </c>
      <c r="AA466" s="4" t="s">
        <v>47</v>
      </c>
      <c r="AB466" s="4">
        <v>2.4489999999999998</v>
      </c>
    </row>
    <row r="467" spans="14:28">
      <c r="N467" s="36" t="s">
        <v>80</v>
      </c>
      <c r="O467" t="s">
        <v>83</v>
      </c>
      <c r="P467" s="18" t="s">
        <v>70</v>
      </c>
      <c r="Q467" s="30">
        <v>3</v>
      </c>
      <c r="R467" s="30">
        <v>2</v>
      </c>
      <c r="S467" s="4">
        <v>6</v>
      </c>
      <c r="T467" s="4">
        <v>0.14899999999999999</v>
      </c>
      <c r="U467" s="4">
        <v>0.1356</v>
      </c>
      <c r="V467" s="4">
        <v>3.9990000000000001</v>
      </c>
      <c r="W467" s="4">
        <v>3.5289999999999999</v>
      </c>
      <c r="X467" s="4">
        <v>4.5</v>
      </c>
      <c r="Y467" s="4">
        <v>2.371</v>
      </c>
      <c r="Z467" s="4" t="s">
        <v>47</v>
      </c>
      <c r="AA467" s="4" t="s">
        <v>47</v>
      </c>
      <c r="AB467" s="4">
        <v>3.3220000000000001</v>
      </c>
    </row>
    <row r="468" spans="14:28">
      <c r="N468" s="36" t="s">
        <v>80</v>
      </c>
      <c r="O468" t="s">
        <v>83</v>
      </c>
      <c r="P468" s="18" t="s">
        <v>70</v>
      </c>
      <c r="Q468" s="30">
        <v>3</v>
      </c>
      <c r="R468" s="30">
        <v>2</v>
      </c>
      <c r="S468" s="4">
        <v>7</v>
      </c>
      <c r="T468" s="4">
        <v>0.20419999999999999</v>
      </c>
      <c r="U468" s="4">
        <v>0.18360000000000001</v>
      </c>
      <c r="V468" s="4">
        <v>4.0010000000000003</v>
      </c>
      <c r="W468" s="4">
        <v>3.5049999999999999</v>
      </c>
      <c r="X468" s="4">
        <v>4.431</v>
      </c>
      <c r="Y468" s="4">
        <v>3.25</v>
      </c>
      <c r="Z468" s="4" t="s">
        <v>47</v>
      </c>
      <c r="AA468" s="4" t="s">
        <v>47</v>
      </c>
      <c r="AB468" s="4">
        <v>4.4989999999999997</v>
      </c>
    </row>
    <row r="469" spans="14:28">
      <c r="N469" s="36" t="s">
        <v>80</v>
      </c>
      <c r="O469" t="s">
        <v>83</v>
      </c>
      <c r="P469" s="18" t="s">
        <v>70</v>
      </c>
      <c r="Q469" s="30">
        <v>3</v>
      </c>
      <c r="R469" s="30">
        <v>2</v>
      </c>
      <c r="S469" s="4">
        <v>8</v>
      </c>
      <c r="T469" s="4">
        <v>0.27989999999999998</v>
      </c>
      <c r="U469" s="4">
        <v>0.24740000000000001</v>
      </c>
      <c r="V469" s="4">
        <v>4.0010000000000003</v>
      </c>
      <c r="W469" s="4">
        <v>3.4830000000000001</v>
      </c>
      <c r="X469" s="4">
        <v>4.3250000000000002</v>
      </c>
      <c r="Y469" s="4">
        <v>4.4550000000000001</v>
      </c>
      <c r="Z469" s="4" t="s">
        <v>47</v>
      </c>
      <c r="AA469" s="4" t="s">
        <v>47</v>
      </c>
      <c r="AB469" s="4">
        <v>6.0620000000000003</v>
      </c>
    </row>
    <row r="470" spans="14:28">
      <c r="N470" s="36" t="s">
        <v>80</v>
      </c>
      <c r="O470" t="s">
        <v>83</v>
      </c>
      <c r="P470" s="18" t="s">
        <v>70</v>
      </c>
      <c r="Q470" s="30">
        <v>3</v>
      </c>
      <c r="R470" s="30">
        <v>2</v>
      </c>
      <c r="S470" s="4">
        <v>9</v>
      </c>
      <c r="T470" s="4">
        <v>0.38369999999999999</v>
      </c>
      <c r="U470" s="4">
        <v>0.33100000000000002</v>
      </c>
      <c r="V470" s="4">
        <v>3.9990000000000001</v>
      </c>
      <c r="W470" s="4">
        <v>3.4510000000000001</v>
      </c>
      <c r="X470" s="4">
        <v>4.1790000000000003</v>
      </c>
      <c r="Y470" s="4">
        <v>6.1070000000000002</v>
      </c>
      <c r="Z470" s="4" t="s">
        <v>47</v>
      </c>
      <c r="AA470" s="4" t="s">
        <v>47</v>
      </c>
      <c r="AB470" s="4">
        <v>8.109</v>
      </c>
    </row>
    <row r="471" spans="14:28">
      <c r="N471" s="36" t="s">
        <v>80</v>
      </c>
      <c r="O471" t="s">
        <v>83</v>
      </c>
      <c r="P471" s="18" t="s">
        <v>70</v>
      </c>
      <c r="Q471" s="30">
        <v>3</v>
      </c>
      <c r="R471" s="30">
        <v>2</v>
      </c>
      <c r="S471" s="4">
        <v>10</v>
      </c>
      <c r="T471" s="4">
        <v>0.52600000000000002</v>
      </c>
      <c r="U471" s="4">
        <v>0.43859999999999999</v>
      </c>
      <c r="V471" s="4">
        <v>3.9990000000000001</v>
      </c>
      <c r="W471" s="4">
        <v>3.4159999999999999</v>
      </c>
      <c r="X471" s="4">
        <v>3.9729999999999999</v>
      </c>
      <c r="Y471" s="4">
        <v>8.3719999999999999</v>
      </c>
      <c r="Z471" s="4" t="s">
        <v>47</v>
      </c>
      <c r="AA471" s="4" t="s">
        <v>47</v>
      </c>
      <c r="AB471" s="4">
        <v>10.75</v>
      </c>
    </row>
    <row r="472" spans="14:28">
      <c r="N472" s="36" t="s">
        <v>80</v>
      </c>
      <c r="O472" t="s">
        <v>83</v>
      </c>
      <c r="P472" s="18" t="s">
        <v>70</v>
      </c>
      <c r="Q472" s="30">
        <v>3</v>
      </c>
      <c r="R472" s="30">
        <v>2</v>
      </c>
      <c r="S472" s="4">
        <v>11</v>
      </c>
      <c r="T472" s="4">
        <v>0.72109999999999996</v>
      </c>
      <c r="U472" s="4">
        <v>0.57579999999999998</v>
      </c>
      <c r="V472" s="4">
        <v>3.9980000000000002</v>
      </c>
      <c r="W472" s="4">
        <v>3.3679999999999999</v>
      </c>
      <c r="X472" s="4">
        <v>3.72</v>
      </c>
      <c r="Y472" s="4">
        <v>11.48</v>
      </c>
      <c r="Z472" s="4" t="s">
        <v>47</v>
      </c>
      <c r="AA472" s="4" t="s">
        <v>47</v>
      </c>
      <c r="AB472" s="4">
        <v>14.11</v>
      </c>
    </row>
    <row r="473" spans="14:28">
      <c r="N473" s="36" t="s">
        <v>80</v>
      </c>
      <c r="O473" t="s">
        <v>83</v>
      </c>
      <c r="P473" s="18" t="s">
        <v>70</v>
      </c>
      <c r="Q473" s="30">
        <v>3</v>
      </c>
      <c r="R473" s="30">
        <v>2</v>
      </c>
      <c r="S473" s="4">
        <v>12</v>
      </c>
      <c r="T473" s="4">
        <v>0.98839999999999995</v>
      </c>
      <c r="U473" s="4">
        <v>0.75029999999999997</v>
      </c>
      <c r="V473" s="4">
        <v>4.0019999999999998</v>
      </c>
      <c r="W473" s="4">
        <v>3.3079999999999998</v>
      </c>
      <c r="X473" s="4">
        <v>3.4359999999999999</v>
      </c>
      <c r="Y473" s="4">
        <v>15.73</v>
      </c>
      <c r="Z473" s="4" t="s">
        <v>47</v>
      </c>
      <c r="AA473" s="4" t="s">
        <v>47</v>
      </c>
      <c r="AB473" s="4">
        <v>18.38</v>
      </c>
    </row>
    <row r="474" spans="14:28">
      <c r="N474" s="36" t="s">
        <v>80</v>
      </c>
      <c r="O474" t="s">
        <v>83</v>
      </c>
      <c r="P474" s="18" t="s">
        <v>70</v>
      </c>
      <c r="Q474" s="30">
        <v>3</v>
      </c>
      <c r="R474" s="30">
        <v>2</v>
      </c>
      <c r="S474" s="4">
        <v>13</v>
      </c>
      <c r="T474" s="4">
        <v>1.355</v>
      </c>
      <c r="U474" s="4">
        <v>0.97389999999999999</v>
      </c>
      <c r="V474" s="4">
        <v>4.0010000000000003</v>
      </c>
      <c r="W474" s="4">
        <v>3.242</v>
      </c>
      <c r="X474" s="4">
        <v>3.145</v>
      </c>
      <c r="Y474" s="4">
        <v>21.56</v>
      </c>
      <c r="Z474" s="4" t="s">
        <v>47</v>
      </c>
      <c r="AA474" s="4" t="s">
        <v>47</v>
      </c>
      <c r="AB474" s="4">
        <v>23.86</v>
      </c>
    </row>
    <row r="475" spans="14:28">
      <c r="N475" s="36" t="s">
        <v>80</v>
      </c>
      <c r="O475" t="s">
        <v>83</v>
      </c>
      <c r="P475" s="18" t="s">
        <v>70</v>
      </c>
      <c r="Q475" s="30">
        <v>3</v>
      </c>
      <c r="R475" s="30">
        <v>2</v>
      </c>
      <c r="S475" s="4">
        <v>14</v>
      </c>
      <c r="T475" s="4">
        <v>1.857</v>
      </c>
      <c r="U475" s="4">
        <v>1.266</v>
      </c>
      <c r="V475" s="4">
        <v>4.0019999999999998</v>
      </c>
      <c r="W475" s="4">
        <v>3.18</v>
      </c>
      <c r="X475" s="4">
        <v>2.871</v>
      </c>
      <c r="Y475" s="4">
        <v>29.56</v>
      </c>
      <c r="Z475" s="4" t="s">
        <v>47</v>
      </c>
      <c r="AA475" s="4" t="s">
        <v>47</v>
      </c>
      <c r="AB475" s="4">
        <v>31.02</v>
      </c>
    </row>
    <row r="476" spans="14:28">
      <c r="N476" s="36" t="s">
        <v>80</v>
      </c>
      <c r="O476" t="s">
        <v>83</v>
      </c>
      <c r="P476" s="18" t="s">
        <v>70</v>
      </c>
      <c r="Q476" s="30">
        <v>3</v>
      </c>
      <c r="R476" s="30">
        <v>2</v>
      </c>
      <c r="S476" s="4">
        <v>15</v>
      </c>
      <c r="T476" s="4">
        <v>2.5459999999999998</v>
      </c>
      <c r="U476" s="4">
        <v>1.659</v>
      </c>
      <c r="V476" s="4">
        <v>4</v>
      </c>
      <c r="W476" s="4">
        <v>3.137</v>
      </c>
      <c r="X476" s="4">
        <v>2.633</v>
      </c>
      <c r="Y476" s="4">
        <v>40.520000000000003</v>
      </c>
      <c r="Z476" s="4" t="s">
        <v>47</v>
      </c>
      <c r="AA476" s="4" t="s">
        <v>47</v>
      </c>
      <c r="AB476" s="4">
        <v>40.659999999999997</v>
      </c>
    </row>
    <row r="477" spans="14:28">
      <c r="N477" s="36" t="s">
        <v>80</v>
      </c>
      <c r="O477" t="s">
        <v>83</v>
      </c>
      <c r="P477" s="18" t="s">
        <v>70</v>
      </c>
      <c r="Q477" s="30">
        <v>3</v>
      </c>
      <c r="R477" s="30">
        <v>2</v>
      </c>
      <c r="S477" s="4">
        <v>16</v>
      </c>
      <c r="T477" s="4">
        <v>3.49</v>
      </c>
      <c r="U477" s="4">
        <v>2.2050000000000001</v>
      </c>
      <c r="V477" s="4">
        <v>4</v>
      </c>
      <c r="W477" s="4">
        <v>3.1320000000000001</v>
      </c>
      <c r="X477" s="4">
        <v>2.4409999999999998</v>
      </c>
      <c r="Y477" s="4">
        <v>55.54</v>
      </c>
      <c r="Z477" s="4" t="s">
        <v>47</v>
      </c>
      <c r="AA477" s="4" t="s">
        <v>47</v>
      </c>
      <c r="AB477" s="4">
        <v>54.03</v>
      </c>
    </row>
    <row r="478" spans="14:28">
      <c r="N478" s="36" t="s">
        <v>80</v>
      </c>
      <c r="O478" t="s">
        <v>83</v>
      </c>
      <c r="P478" s="18" t="s">
        <v>70</v>
      </c>
      <c r="Q478" s="30">
        <v>3</v>
      </c>
      <c r="R478" s="30">
        <v>2</v>
      </c>
      <c r="S478" s="4">
        <v>17</v>
      </c>
      <c r="T478" s="4">
        <v>4.7830000000000004</v>
      </c>
      <c r="U478" s="4">
        <v>2.9860000000000002</v>
      </c>
      <c r="V478" s="4">
        <v>3.9990000000000001</v>
      </c>
      <c r="W478" s="4">
        <v>3.1850000000000001</v>
      </c>
      <c r="X478" s="4">
        <v>2.2890000000000001</v>
      </c>
      <c r="Y478" s="4">
        <v>76.13</v>
      </c>
      <c r="Z478" s="4" t="s">
        <v>47</v>
      </c>
      <c r="AA478" s="4" t="s">
        <v>47</v>
      </c>
      <c r="AB478" s="4">
        <v>73.16</v>
      </c>
    </row>
    <row r="479" spans="14:28">
      <c r="N479" s="36" t="s">
        <v>80</v>
      </c>
      <c r="O479" t="s">
        <v>83</v>
      </c>
      <c r="P479" s="18" t="s">
        <v>70</v>
      </c>
      <c r="Q479" s="30">
        <v>3</v>
      </c>
      <c r="R479" s="30">
        <v>2</v>
      </c>
      <c r="S479" s="4">
        <v>18</v>
      </c>
      <c r="T479" s="4">
        <v>6.5570000000000004</v>
      </c>
      <c r="U479" s="4">
        <v>4.1210000000000004</v>
      </c>
      <c r="V479" s="4">
        <v>4</v>
      </c>
      <c r="W479" s="4">
        <v>3.3</v>
      </c>
      <c r="X479" s="4">
        <v>2.169</v>
      </c>
      <c r="Y479" s="4">
        <v>104.4</v>
      </c>
      <c r="Z479" s="4" t="s">
        <v>47</v>
      </c>
      <c r="AA479" s="4" t="s">
        <v>47</v>
      </c>
      <c r="AB479" s="4">
        <v>101</v>
      </c>
    </row>
    <row r="480" spans="14:28">
      <c r="N480" s="36" t="s">
        <v>80</v>
      </c>
      <c r="O480" t="s">
        <v>83</v>
      </c>
      <c r="P480" s="18" t="s">
        <v>70</v>
      </c>
      <c r="Q480" s="30">
        <v>3</v>
      </c>
      <c r="R480" s="30">
        <v>2</v>
      </c>
      <c r="S480" s="4">
        <v>19</v>
      </c>
      <c r="T480" s="4">
        <v>8.9890000000000008</v>
      </c>
      <c r="U480" s="4">
        <v>5.7640000000000002</v>
      </c>
      <c r="V480" s="4">
        <v>4</v>
      </c>
      <c r="W480" s="4">
        <v>3.468</v>
      </c>
      <c r="X480" s="4">
        <v>2.0499999999999998</v>
      </c>
      <c r="Y480" s="4">
        <v>143.1</v>
      </c>
      <c r="Z480" s="4" t="s">
        <v>47</v>
      </c>
      <c r="AA480" s="4" t="s">
        <v>47</v>
      </c>
      <c r="AB480" s="4">
        <v>141.19999999999999</v>
      </c>
    </row>
    <row r="481" spans="14:41">
      <c r="N481" s="37" t="s">
        <v>80</v>
      </c>
      <c r="O481" t="s">
        <v>83</v>
      </c>
      <c r="P481" s="19" t="s">
        <v>70</v>
      </c>
      <c r="Q481" s="28">
        <v>3</v>
      </c>
      <c r="R481" s="28">
        <v>2</v>
      </c>
      <c r="S481" s="48">
        <v>20</v>
      </c>
      <c r="T481" s="48">
        <v>12.32</v>
      </c>
      <c r="U481" s="48">
        <v>8.0730000000000004</v>
      </c>
      <c r="V481" s="48">
        <v>3.9980000000000002</v>
      </c>
      <c r="W481" s="48">
        <v>3.6520000000000001</v>
      </c>
      <c r="X481" s="48">
        <v>1.9</v>
      </c>
      <c r="Y481" s="48">
        <v>196.1</v>
      </c>
      <c r="Z481" s="48" t="s">
        <v>47</v>
      </c>
      <c r="AA481" s="48" t="s">
        <v>47</v>
      </c>
      <c r="AB481" s="48">
        <v>197.8</v>
      </c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</row>
    <row r="482" spans="14:41">
      <c r="N482" s="33" t="s">
        <v>81</v>
      </c>
      <c r="O482" t="s">
        <v>83</v>
      </c>
      <c r="P482" s="18" t="s">
        <v>70</v>
      </c>
      <c r="Q482" s="30">
        <v>1</v>
      </c>
      <c r="R482" s="30">
        <v>1</v>
      </c>
      <c r="S482" s="4">
        <v>1</v>
      </c>
      <c r="T482" s="4">
        <v>0.99970000000000003</v>
      </c>
      <c r="U482" s="4">
        <v>36.47</v>
      </c>
      <c r="V482" s="4">
        <v>3.911</v>
      </c>
      <c r="W482" s="4" t="s">
        <v>47</v>
      </c>
      <c r="X482" s="4" t="s">
        <v>47</v>
      </c>
      <c r="Y482" s="4">
        <v>151.30000000000001</v>
      </c>
      <c r="Z482" s="4">
        <v>36.479999999999997</v>
      </c>
      <c r="AA482" s="4">
        <v>0.38200000000000001</v>
      </c>
      <c r="AB482" s="4">
        <v>893.5</v>
      </c>
    </row>
    <row r="483" spans="14:41">
      <c r="N483" s="33" t="s">
        <v>81</v>
      </c>
      <c r="O483" t="s">
        <v>83</v>
      </c>
      <c r="P483" s="18" t="s">
        <v>70</v>
      </c>
      <c r="Q483" s="30">
        <v>1</v>
      </c>
      <c r="R483" s="30">
        <v>1</v>
      </c>
      <c r="S483" s="4">
        <v>2</v>
      </c>
      <c r="T483" s="4">
        <v>1.37</v>
      </c>
      <c r="U483" s="4">
        <v>40.03</v>
      </c>
      <c r="V483" s="4">
        <v>3.915</v>
      </c>
      <c r="W483" s="4" t="s">
        <v>47</v>
      </c>
      <c r="X483" s="4" t="s">
        <v>47</v>
      </c>
      <c r="Y483" s="4">
        <v>406.1</v>
      </c>
      <c r="Z483" s="4">
        <v>29.22</v>
      </c>
      <c r="AA483" s="4">
        <v>0.52359999999999995</v>
      </c>
      <c r="AB483" s="4">
        <v>980.9</v>
      </c>
    </row>
    <row r="484" spans="14:41">
      <c r="N484" s="33" t="s">
        <v>81</v>
      </c>
      <c r="O484" t="s">
        <v>83</v>
      </c>
      <c r="P484" s="18" t="s">
        <v>70</v>
      </c>
      <c r="Q484" s="30">
        <v>1</v>
      </c>
      <c r="R484" s="30">
        <v>1</v>
      </c>
      <c r="S484" s="4">
        <v>3</v>
      </c>
      <c r="T484" s="4">
        <v>1.879</v>
      </c>
      <c r="U484" s="4">
        <v>43.66</v>
      </c>
      <c r="V484" s="4">
        <v>3.9140000000000001</v>
      </c>
      <c r="W484" s="4" t="s">
        <v>47</v>
      </c>
      <c r="X484" s="4" t="s">
        <v>47</v>
      </c>
      <c r="Y484" s="4">
        <v>755.3</v>
      </c>
      <c r="Z484" s="4">
        <v>23.24</v>
      </c>
      <c r="AA484" s="4">
        <v>0.71799999999999997</v>
      </c>
      <c r="AB484" s="88">
        <v>1070</v>
      </c>
    </row>
    <row r="485" spans="14:41">
      <c r="N485" s="33" t="s">
        <v>81</v>
      </c>
      <c r="O485" t="s">
        <v>83</v>
      </c>
      <c r="P485" s="18" t="s">
        <v>70</v>
      </c>
      <c r="Q485" s="30">
        <v>1</v>
      </c>
      <c r="R485" s="30">
        <v>1</v>
      </c>
      <c r="S485" s="4">
        <v>4</v>
      </c>
      <c r="T485" s="4">
        <v>2.5750000000000002</v>
      </c>
      <c r="U485" s="4">
        <v>48.27</v>
      </c>
      <c r="V485" s="4">
        <v>3.9169999999999998</v>
      </c>
      <c r="W485" s="4" t="s">
        <v>47</v>
      </c>
      <c r="X485" s="4" t="s">
        <v>47</v>
      </c>
      <c r="Y485" s="88">
        <v>1234</v>
      </c>
      <c r="Z485" s="4">
        <v>18.75</v>
      </c>
      <c r="AA485" s="4">
        <v>0.9839</v>
      </c>
      <c r="AB485" s="88">
        <v>1183</v>
      </c>
    </row>
    <row r="486" spans="14:41">
      <c r="N486" s="33" t="s">
        <v>81</v>
      </c>
      <c r="O486" t="s">
        <v>83</v>
      </c>
      <c r="P486" s="18" t="s">
        <v>70</v>
      </c>
      <c r="Q486" s="30">
        <v>1</v>
      </c>
      <c r="R486" s="30">
        <v>1</v>
      </c>
      <c r="S486" s="4">
        <v>5</v>
      </c>
      <c r="T486" s="4">
        <v>3.53</v>
      </c>
      <c r="U486" s="4">
        <v>54.8</v>
      </c>
      <c r="V486" s="4">
        <v>3.92</v>
      </c>
      <c r="W486" s="4" t="s">
        <v>47</v>
      </c>
      <c r="X486" s="4" t="s">
        <v>47</v>
      </c>
      <c r="Y486" s="88">
        <v>1890</v>
      </c>
      <c r="Z486" s="4">
        <v>15.53</v>
      </c>
      <c r="AA486" s="4">
        <v>1.349</v>
      </c>
      <c r="AB486" s="88">
        <v>1343</v>
      </c>
    </row>
    <row r="487" spans="14:41">
      <c r="N487" s="33" t="s">
        <v>81</v>
      </c>
      <c r="O487" t="s">
        <v>83</v>
      </c>
      <c r="P487" s="18" t="s">
        <v>70</v>
      </c>
      <c r="Q487" s="30">
        <v>1</v>
      </c>
      <c r="R487" s="30">
        <v>1</v>
      </c>
      <c r="S487" s="4">
        <v>6</v>
      </c>
      <c r="T487" s="4">
        <v>4.8380000000000001</v>
      </c>
      <c r="U487" s="4">
        <v>63.42</v>
      </c>
      <c r="V487" s="4">
        <v>3.9209999999999998</v>
      </c>
      <c r="W487" s="4" t="s">
        <v>47</v>
      </c>
      <c r="X487" s="4" t="s">
        <v>47</v>
      </c>
      <c r="Y487" s="88">
        <v>2789</v>
      </c>
      <c r="Z487" s="4">
        <v>13.11</v>
      </c>
      <c r="AA487" s="4">
        <v>1.849</v>
      </c>
      <c r="AB487" s="88">
        <v>1554</v>
      </c>
    </row>
    <row r="488" spans="14:41">
      <c r="N488" s="33" t="s">
        <v>81</v>
      </c>
      <c r="O488" t="s">
        <v>83</v>
      </c>
      <c r="P488" s="18" t="s">
        <v>70</v>
      </c>
      <c r="Q488" s="30">
        <v>1</v>
      </c>
      <c r="R488" s="30">
        <v>1</v>
      </c>
      <c r="S488" s="4">
        <v>7</v>
      </c>
      <c r="T488" s="4">
        <v>6.6319999999999997</v>
      </c>
      <c r="U488" s="4">
        <v>74.959999999999994</v>
      </c>
      <c r="V488" s="4">
        <v>3.9220000000000002</v>
      </c>
      <c r="W488" s="4" t="s">
        <v>47</v>
      </c>
      <c r="X488" s="4" t="s">
        <v>47</v>
      </c>
      <c r="Y488" s="88">
        <v>4020</v>
      </c>
      <c r="Z488" s="4">
        <v>11.3</v>
      </c>
      <c r="AA488" s="4">
        <v>2.5339999999999998</v>
      </c>
      <c r="AB488" s="88">
        <v>1837</v>
      </c>
    </row>
    <row r="489" spans="14:41">
      <c r="N489" s="33" t="s">
        <v>81</v>
      </c>
      <c r="O489" t="s">
        <v>83</v>
      </c>
      <c r="P489" s="18" t="s">
        <v>70</v>
      </c>
      <c r="Q489" s="30">
        <v>1</v>
      </c>
      <c r="R489" s="30">
        <v>1</v>
      </c>
      <c r="S489" s="4">
        <v>8</v>
      </c>
      <c r="T489" s="4">
        <v>9.093</v>
      </c>
      <c r="U489" s="4">
        <v>89.82</v>
      </c>
      <c r="V489" s="4">
        <v>3.9220000000000002</v>
      </c>
      <c r="W489" s="4" t="s">
        <v>47</v>
      </c>
      <c r="X489" s="4" t="s">
        <v>47</v>
      </c>
      <c r="Y489" s="88">
        <v>5709</v>
      </c>
      <c r="Z489" s="4">
        <v>9.8789999999999996</v>
      </c>
      <c r="AA489" s="4">
        <v>3.4750000000000001</v>
      </c>
      <c r="AB489" s="88">
        <v>2201</v>
      </c>
    </row>
    <row r="490" spans="14:41">
      <c r="N490" s="33" t="s">
        <v>81</v>
      </c>
      <c r="O490" t="s">
        <v>83</v>
      </c>
      <c r="P490" s="18" t="s">
        <v>70</v>
      </c>
      <c r="Q490" s="30">
        <v>1</v>
      </c>
      <c r="R490" s="30">
        <v>1</v>
      </c>
      <c r="S490" s="4">
        <v>9</v>
      </c>
      <c r="T490" s="4">
        <v>12.47</v>
      </c>
      <c r="U490" s="4">
        <v>108.5</v>
      </c>
      <c r="V490" s="4">
        <v>3.9209999999999998</v>
      </c>
      <c r="W490" s="4" t="s">
        <v>47</v>
      </c>
      <c r="X490" s="4" t="s">
        <v>47</v>
      </c>
      <c r="Y490" s="88">
        <v>8023</v>
      </c>
      <c r="Z490" s="4">
        <v>8.7059999999999995</v>
      </c>
      <c r="AA490" s="4">
        <v>4.7640000000000002</v>
      </c>
      <c r="AB490" s="88">
        <v>2659</v>
      </c>
    </row>
    <row r="491" spans="14:41">
      <c r="N491" s="33" t="s">
        <v>81</v>
      </c>
      <c r="O491" t="s">
        <v>83</v>
      </c>
      <c r="P491" s="18" t="s">
        <v>70</v>
      </c>
      <c r="Q491" s="30">
        <v>1</v>
      </c>
      <c r="R491" s="30">
        <v>1</v>
      </c>
      <c r="S491" s="4">
        <v>10</v>
      </c>
      <c r="T491" s="4">
        <v>17.09</v>
      </c>
      <c r="U491" s="4">
        <v>132</v>
      </c>
      <c r="V491" s="4">
        <v>3.9220000000000002</v>
      </c>
      <c r="W491" s="4" t="s">
        <v>47</v>
      </c>
      <c r="X491" s="4" t="s">
        <v>47</v>
      </c>
      <c r="Y491" s="88">
        <v>11190</v>
      </c>
      <c r="Z491" s="4">
        <v>7.7249999999999996</v>
      </c>
      <c r="AA491" s="4">
        <v>6.5309999999999997</v>
      </c>
      <c r="AB491" s="88">
        <v>3234</v>
      </c>
    </row>
    <row r="492" spans="14:41">
      <c r="N492" s="33" t="s">
        <v>81</v>
      </c>
      <c r="O492" t="s">
        <v>83</v>
      </c>
      <c r="P492" s="18" t="s">
        <v>70</v>
      </c>
      <c r="Q492" s="30">
        <v>1</v>
      </c>
      <c r="R492" s="30">
        <v>1</v>
      </c>
      <c r="S492" s="4">
        <v>11</v>
      </c>
      <c r="T492" s="4">
        <v>23.43</v>
      </c>
      <c r="U492" s="4">
        <v>160.9</v>
      </c>
      <c r="V492" s="4">
        <v>3.9220000000000002</v>
      </c>
      <c r="W492" s="4" t="s">
        <v>47</v>
      </c>
      <c r="X492" s="4" t="s">
        <v>47</v>
      </c>
      <c r="Y492" s="88">
        <v>15540</v>
      </c>
      <c r="Z492" s="4">
        <v>6.8659999999999997</v>
      </c>
      <c r="AA492" s="4">
        <v>8.9550000000000001</v>
      </c>
      <c r="AB492" s="88">
        <v>3942</v>
      </c>
    </row>
    <row r="493" spans="14:41">
      <c r="N493" s="33" t="s">
        <v>81</v>
      </c>
      <c r="O493" t="s">
        <v>83</v>
      </c>
      <c r="P493" s="18" t="s">
        <v>70</v>
      </c>
      <c r="Q493" s="30">
        <v>1</v>
      </c>
      <c r="R493" s="30">
        <v>1</v>
      </c>
      <c r="S493" s="4">
        <v>12</v>
      </c>
      <c r="T493" s="4">
        <v>32.119999999999997</v>
      </c>
      <c r="U493" s="4">
        <v>194.6</v>
      </c>
      <c r="V493" s="4">
        <v>3.923</v>
      </c>
      <c r="W493" s="4" t="s">
        <v>47</v>
      </c>
      <c r="X493" s="4" t="s">
        <v>47</v>
      </c>
      <c r="Y493" s="88">
        <v>21500</v>
      </c>
      <c r="Z493" s="4">
        <v>6.0579999999999998</v>
      </c>
      <c r="AA493" s="4">
        <v>12.28</v>
      </c>
      <c r="AB493" s="88">
        <v>4768</v>
      </c>
    </row>
    <row r="494" spans="14:41">
      <c r="N494" s="33" t="s">
        <v>81</v>
      </c>
      <c r="O494" t="s">
        <v>83</v>
      </c>
      <c r="P494" s="18" t="s">
        <v>70</v>
      </c>
      <c r="Q494" s="30">
        <v>1</v>
      </c>
      <c r="R494" s="30">
        <v>1</v>
      </c>
      <c r="S494" s="4">
        <v>13</v>
      </c>
      <c r="T494" s="4">
        <v>44.04</v>
      </c>
      <c r="U494" s="4">
        <v>230.3</v>
      </c>
      <c r="V494" s="4">
        <v>3.92</v>
      </c>
      <c r="W494" s="4" t="s">
        <v>47</v>
      </c>
      <c r="X494" s="4" t="s">
        <v>47</v>
      </c>
      <c r="Y494" s="88">
        <v>29680</v>
      </c>
      <c r="Z494" s="4">
        <v>5.23</v>
      </c>
      <c r="AA494" s="4">
        <v>16.829999999999998</v>
      </c>
      <c r="AB494" s="88">
        <v>5644</v>
      </c>
    </row>
    <row r="495" spans="14:41">
      <c r="N495" s="33" t="s">
        <v>81</v>
      </c>
      <c r="O495" t="s">
        <v>83</v>
      </c>
      <c r="P495" s="18" t="s">
        <v>70</v>
      </c>
      <c r="Q495" s="30">
        <v>1</v>
      </c>
      <c r="R495" s="30">
        <v>1</v>
      </c>
      <c r="S495" s="4">
        <v>14</v>
      </c>
      <c r="T495" s="4">
        <v>60.38</v>
      </c>
      <c r="U495" s="4">
        <v>263.89999999999998</v>
      </c>
      <c r="V495" s="4">
        <v>3.9249999999999998</v>
      </c>
      <c r="W495" s="4" t="s">
        <v>47</v>
      </c>
      <c r="X495" s="4" t="s">
        <v>47</v>
      </c>
      <c r="Y495" s="88">
        <v>40880</v>
      </c>
      <c r="Z495" s="4">
        <v>4.37</v>
      </c>
      <c r="AA495" s="4">
        <v>23.08</v>
      </c>
      <c r="AB495" s="88">
        <v>6465</v>
      </c>
    </row>
    <row r="496" spans="14:41">
      <c r="N496" s="33" t="s">
        <v>81</v>
      </c>
      <c r="O496" t="s">
        <v>83</v>
      </c>
      <c r="P496" s="18" t="s">
        <v>70</v>
      </c>
      <c r="Q496" s="30">
        <v>1</v>
      </c>
      <c r="R496" s="30">
        <v>1</v>
      </c>
      <c r="S496" s="4">
        <v>15</v>
      </c>
      <c r="T496" s="4">
        <v>82.78</v>
      </c>
      <c r="U496" s="4">
        <v>291.89999999999998</v>
      </c>
      <c r="V496" s="4">
        <v>3.927</v>
      </c>
      <c r="W496" s="4" t="s">
        <v>47</v>
      </c>
      <c r="X496" s="4" t="s">
        <v>47</v>
      </c>
      <c r="Y496" s="88">
        <v>56250</v>
      </c>
      <c r="Z496" s="4">
        <v>3.5259999999999998</v>
      </c>
      <c r="AA496" s="4">
        <v>31.64</v>
      </c>
      <c r="AB496" s="88">
        <v>7152</v>
      </c>
    </row>
    <row r="497" spans="14:28">
      <c r="N497" s="33" t="s">
        <v>81</v>
      </c>
      <c r="O497" t="s">
        <v>83</v>
      </c>
      <c r="P497" s="18" t="s">
        <v>70</v>
      </c>
      <c r="Q497" s="30">
        <v>1</v>
      </c>
      <c r="R497" s="30">
        <v>1</v>
      </c>
      <c r="S497" s="4">
        <v>16</v>
      </c>
      <c r="T497" s="4">
        <v>113.5</v>
      </c>
      <c r="U497" s="4">
        <v>313.7</v>
      </c>
      <c r="V497" s="4">
        <v>3.927</v>
      </c>
      <c r="W497" s="4" t="s">
        <v>47</v>
      </c>
      <c r="X497" s="4" t="s">
        <v>47</v>
      </c>
      <c r="Y497" s="88">
        <v>77310</v>
      </c>
      <c r="Z497" s="4">
        <v>2.7650000000000001</v>
      </c>
      <c r="AA497" s="4">
        <v>43.37</v>
      </c>
      <c r="AB497" s="88">
        <v>7687</v>
      </c>
    </row>
    <row r="498" spans="14:28">
      <c r="N498" s="33" t="s">
        <v>81</v>
      </c>
      <c r="O498" t="s">
        <v>83</v>
      </c>
      <c r="P498" s="18" t="s">
        <v>70</v>
      </c>
      <c r="Q498" s="30">
        <v>1</v>
      </c>
      <c r="R498" s="30">
        <v>1</v>
      </c>
      <c r="S498" s="4">
        <v>17</v>
      </c>
      <c r="T498" s="4">
        <v>155.5</v>
      </c>
      <c r="U498" s="4">
        <v>328.9</v>
      </c>
      <c r="V498" s="4">
        <v>3.9279999999999999</v>
      </c>
      <c r="W498" s="4" t="s">
        <v>47</v>
      </c>
      <c r="X498" s="4" t="s">
        <v>47</v>
      </c>
      <c r="Y498" s="88">
        <v>106200</v>
      </c>
      <c r="Z498" s="4">
        <v>2.1150000000000002</v>
      </c>
      <c r="AA498" s="4">
        <v>59.44</v>
      </c>
      <c r="AB498" s="88">
        <v>8058</v>
      </c>
    </row>
    <row r="499" spans="14:28">
      <c r="N499" s="33" t="s">
        <v>81</v>
      </c>
      <c r="O499" t="s">
        <v>83</v>
      </c>
      <c r="P499" s="18" t="s">
        <v>70</v>
      </c>
      <c r="Q499" s="30">
        <v>1</v>
      </c>
      <c r="R499" s="30">
        <v>1</v>
      </c>
      <c r="S499" s="4">
        <v>18</v>
      </c>
      <c r="T499" s="4">
        <v>213.1</v>
      </c>
      <c r="U499" s="4">
        <v>339.1</v>
      </c>
      <c r="V499" s="4">
        <v>3.931</v>
      </c>
      <c r="W499" s="4" t="s">
        <v>47</v>
      </c>
      <c r="X499" s="4" t="s">
        <v>47</v>
      </c>
      <c r="Y499" s="88">
        <v>145800</v>
      </c>
      <c r="Z499" s="4">
        <v>1.591</v>
      </c>
      <c r="AA499" s="4">
        <v>81.459999999999994</v>
      </c>
      <c r="AB499" s="88">
        <v>8310</v>
      </c>
    </row>
    <row r="500" spans="14:28">
      <c r="N500" s="33" t="s">
        <v>81</v>
      </c>
      <c r="O500" t="s">
        <v>83</v>
      </c>
      <c r="P500" s="18" t="s">
        <v>70</v>
      </c>
      <c r="Q500" s="30">
        <v>1</v>
      </c>
      <c r="R500" s="30">
        <v>1</v>
      </c>
      <c r="S500" s="4">
        <v>19</v>
      </c>
      <c r="T500" s="4">
        <v>292.10000000000002</v>
      </c>
      <c r="U500" s="4">
        <v>345.1</v>
      </c>
      <c r="V500" s="4">
        <v>3.9329999999999998</v>
      </c>
      <c r="W500" s="4" t="s">
        <v>47</v>
      </c>
      <c r="X500" s="4" t="s">
        <v>47</v>
      </c>
      <c r="Y500" s="88">
        <v>200100</v>
      </c>
      <c r="Z500" s="4">
        <v>1.181</v>
      </c>
      <c r="AA500" s="4">
        <v>111.7</v>
      </c>
      <c r="AB500" s="88">
        <v>8454</v>
      </c>
    </row>
    <row r="501" spans="14:28">
      <c r="N501" s="33" t="s">
        <v>81</v>
      </c>
      <c r="O501" t="s">
        <v>83</v>
      </c>
      <c r="P501" s="18" t="s">
        <v>70</v>
      </c>
      <c r="Q501" s="28">
        <v>1</v>
      </c>
      <c r="R501" s="28">
        <v>1</v>
      </c>
      <c r="S501" s="4">
        <v>20</v>
      </c>
      <c r="T501" s="4">
        <v>400.3</v>
      </c>
      <c r="U501" s="4">
        <v>349.6</v>
      </c>
      <c r="V501" s="4">
        <v>3.9350000000000001</v>
      </c>
      <c r="W501" s="4" t="s">
        <v>47</v>
      </c>
      <c r="X501" s="4" t="s">
        <v>47</v>
      </c>
      <c r="Y501" s="88">
        <v>274500</v>
      </c>
      <c r="Z501" s="4">
        <v>0.87319999999999998</v>
      </c>
      <c r="AA501" s="4">
        <v>153</v>
      </c>
      <c r="AB501" s="88">
        <v>8565</v>
      </c>
    </row>
    <row r="502" spans="14:28">
      <c r="N502" s="33" t="s">
        <v>81</v>
      </c>
      <c r="O502" t="s">
        <v>83</v>
      </c>
      <c r="P502" s="18" t="s">
        <v>70</v>
      </c>
      <c r="Q502" s="30">
        <v>2</v>
      </c>
      <c r="R502" s="30">
        <v>1</v>
      </c>
      <c r="S502" s="4">
        <v>1</v>
      </c>
      <c r="T502" s="4">
        <v>0.995</v>
      </c>
      <c r="U502" s="4">
        <v>14.09</v>
      </c>
      <c r="V502" s="4">
        <v>3.9729999999999999</v>
      </c>
      <c r="W502" s="4" t="s">
        <v>47</v>
      </c>
      <c r="X502" s="4" t="s">
        <v>47</v>
      </c>
      <c r="Y502" s="4">
        <v>148.19999999999999</v>
      </c>
      <c r="Z502" s="4">
        <v>14.16</v>
      </c>
      <c r="AA502" s="4">
        <v>0.38019999999999998</v>
      </c>
      <c r="AB502" s="4">
        <v>345.2</v>
      </c>
    </row>
    <row r="503" spans="14:28">
      <c r="N503" s="33" t="s">
        <v>81</v>
      </c>
      <c r="O503" t="s">
        <v>83</v>
      </c>
      <c r="P503" s="18" t="s">
        <v>70</v>
      </c>
      <c r="Q503" s="30">
        <v>2</v>
      </c>
      <c r="R503" s="30">
        <v>1</v>
      </c>
      <c r="S503" s="4">
        <v>2</v>
      </c>
      <c r="T503" s="4">
        <v>1.37</v>
      </c>
      <c r="U503" s="4">
        <v>18.64</v>
      </c>
      <c r="V503" s="4">
        <v>3.9729999999999999</v>
      </c>
      <c r="W503" s="4" t="s">
        <v>47</v>
      </c>
      <c r="X503" s="4" t="s">
        <v>47</v>
      </c>
      <c r="Y503" s="4">
        <v>402.5</v>
      </c>
      <c r="Z503" s="4">
        <v>13.61</v>
      </c>
      <c r="AA503" s="4">
        <v>0.52339999999999998</v>
      </c>
      <c r="AB503" s="4">
        <v>456.7</v>
      </c>
    </row>
    <row r="504" spans="14:28">
      <c r="N504" s="33" t="s">
        <v>81</v>
      </c>
      <c r="O504" t="s">
        <v>83</v>
      </c>
      <c r="P504" s="18" t="s">
        <v>70</v>
      </c>
      <c r="Q504" s="30">
        <v>2</v>
      </c>
      <c r="R504" s="30">
        <v>1</v>
      </c>
      <c r="S504" s="4">
        <v>3</v>
      </c>
      <c r="T504" s="4">
        <v>1.879</v>
      </c>
      <c r="U504" s="4">
        <v>20.82</v>
      </c>
      <c r="V504" s="4">
        <v>3.9729999999999999</v>
      </c>
      <c r="W504" s="4" t="s">
        <v>47</v>
      </c>
      <c r="X504" s="4" t="s">
        <v>47</v>
      </c>
      <c r="Y504" s="4">
        <v>751.7</v>
      </c>
      <c r="Z504" s="4">
        <v>11.08</v>
      </c>
      <c r="AA504" s="4">
        <v>0.71789999999999998</v>
      </c>
      <c r="AB504" s="4">
        <v>510.1</v>
      </c>
    </row>
    <row r="505" spans="14:28">
      <c r="N505" s="33" t="s">
        <v>81</v>
      </c>
      <c r="O505" t="s">
        <v>83</v>
      </c>
      <c r="P505" s="18" t="s">
        <v>70</v>
      </c>
      <c r="Q505" s="30">
        <v>2</v>
      </c>
      <c r="R505" s="30">
        <v>1</v>
      </c>
      <c r="S505" s="4">
        <v>4</v>
      </c>
      <c r="T505" s="4">
        <v>2.5750000000000002</v>
      </c>
      <c r="U505" s="4">
        <v>22.78</v>
      </c>
      <c r="V505" s="4">
        <v>3.9740000000000002</v>
      </c>
      <c r="W505" s="4" t="s">
        <v>47</v>
      </c>
      <c r="X505" s="4" t="s">
        <v>47</v>
      </c>
      <c r="Y505" s="88">
        <v>1230</v>
      </c>
      <c r="Z505" s="4">
        <v>8.8469999999999995</v>
      </c>
      <c r="AA505" s="4">
        <v>0.98409999999999997</v>
      </c>
      <c r="AB505" s="4">
        <v>558.20000000000005</v>
      </c>
    </row>
    <row r="506" spans="14:28">
      <c r="N506" s="33" t="s">
        <v>81</v>
      </c>
      <c r="O506" t="s">
        <v>83</v>
      </c>
      <c r="P506" s="18" t="s">
        <v>70</v>
      </c>
      <c r="Q506" s="30">
        <v>2</v>
      </c>
      <c r="R506" s="30">
        <v>1</v>
      </c>
      <c r="S506" s="4">
        <v>5</v>
      </c>
      <c r="T506" s="4">
        <v>3.53</v>
      </c>
      <c r="U506" s="4">
        <v>24.67</v>
      </c>
      <c r="V506" s="4">
        <v>3.9740000000000002</v>
      </c>
      <c r="W506" s="4" t="s">
        <v>47</v>
      </c>
      <c r="X506" s="4" t="s">
        <v>47</v>
      </c>
      <c r="Y506" s="88">
        <v>1887</v>
      </c>
      <c r="Z506" s="4">
        <v>6.9889999999999999</v>
      </c>
      <c r="AA506" s="4">
        <v>1.349</v>
      </c>
      <c r="AB506" s="4">
        <v>604.4</v>
      </c>
    </row>
    <row r="507" spans="14:28">
      <c r="N507" s="33" t="s">
        <v>81</v>
      </c>
      <c r="O507" t="s">
        <v>83</v>
      </c>
      <c r="P507" s="18" t="s">
        <v>70</v>
      </c>
      <c r="Q507" s="30">
        <v>2</v>
      </c>
      <c r="R507" s="30">
        <v>1</v>
      </c>
      <c r="S507" s="4">
        <v>6</v>
      </c>
      <c r="T507" s="4">
        <v>4.8390000000000004</v>
      </c>
      <c r="U507" s="4">
        <v>26.75</v>
      </c>
      <c r="V507" s="4">
        <v>3.9750000000000001</v>
      </c>
      <c r="W507" s="4" t="s">
        <v>47</v>
      </c>
      <c r="X507" s="4" t="s">
        <v>47</v>
      </c>
      <c r="Y507" s="88">
        <v>2786</v>
      </c>
      <c r="Z507" s="4">
        <v>5.5279999999999996</v>
      </c>
      <c r="AA507" s="4">
        <v>1.849</v>
      </c>
      <c r="AB507" s="4">
        <v>655.5</v>
      </c>
    </row>
    <row r="508" spans="14:28">
      <c r="N508" s="33" t="s">
        <v>81</v>
      </c>
      <c r="O508" t="s">
        <v>83</v>
      </c>
      <c r="P508" s="18" t="s">
        <v>70</v>
      </c>
      <c r="Q508" s="30">
        <v>2</v>
      </c>
      <c r="R508" s="30">
        <v>1</v>
      </c>
      <c r="S508" s="4">
        <v>7</v>
      </c>
      <c r="T508" s="4">
        <v>6.633</v>
      </c>
      <c r="U508" s="4">
        <v>28.93</v>
      </c>
      <c r="V508" s="4">
        <v>3.976</v>
      </c>
      <c r="W508" s="4" t="s">
        <v>47</v>
      </c>
      <c r="X508" s="4" t="s">
        <v>47</v>
      </c>
      <c r="Y508" s="88">
        <v>4020</v>
      </c>
      <c r="Z508" s="4">
        <v>4.3609999999999998</v>
      </c>
      <c r="AA508" s="4">
        <v>2.5350000000000001</v>
      </c>
      <c r="AB508" s="4">
        <v>708.8</v>
      </c>
    </row>
    <row r="509" spans="14:28">
      <c r="N509" s="33" t="s">
        <v>81</v>
      </c>
      <c r="O509" t="s">
        <v>83</v>
      </c>
      <c r="P509" s="18" t="s">
        <v>70</v>
      </c>
      <c r="Q509" s="30">
        <v>2</v>
      </c>
      <c r="R509" s="30">
        <v>1</v>
      </c>
      <c r="S509" s="4">
        <v>8</v>
      </c>
      <c r="T509" s="4">
        <v>9.0920000000000005</v>
      </c>
      <c r="U509" s="4">
        <v>31.35</v>
      </c>
      <c r="V509" s="4">
        <v>3.9750000000000001</v>
      </c>
      <c r="W509" s="4" t="s">
        <v>47</v>
      </c>
      <c r="X509" s="4" t="s">
        <v>47</v>
      </c>
      <c r="Y509" s="88">
        <v>5710</v>
      </c>
      <c r="Z509" s="4">
        <v>3.448</v>
      </c>
      <c r="AA509" s="4">
        <v>3.4740000000000002</v>
      </c>
      <c r="AB509" s="4">
        <v>768.2</v>
      </c>
    </row>
    <row r="510" spans="14:28">
      <c r="N510" s="33" t="s">
        <v>81</v>
      </c>
      <c r="O510" t="s">
        <v>83</v>
      </c>
      <c r="P510" s="18" t="s">
        <v>70</v>
      </c>
      <c r="Q510" s="30">
        <v>2</v>
      </c>
      <c r="R510" s="30">
        <v>1</v>
      </c>
      <c r="S510" s="4">
        <v>9</v>
      </c>
      <c r="T510" s="4">
        <v>12.46</v>
      </c>
      <c r="U510" s="4">
        <v>34.35</v>
      </c>
      <c r="V510" s="4">
        <v>3.9750000000000001</v>
      </c>
      <c r="W510" s="4" t="s">
        <v>47</v>
      </c>
      <c r="X510" s="4" t="s">
        <v>47</v>
      </c>
      <c r="Y510" s="88">
        <v>8027</v>
      </c>
      <c r="Z510" s="4">
        <v>2.7559999999999998</v>
      </c>
      <c r="AA510" s="4">
        <v>4.7619999999999996</v>
      </c>
      <c r="AB510" s="4">
        <v>841.6</v>
      </c>
    </row>
    <row r="511" spans="14:28">
      <c r="N511" s="33" t="s">
        <v>81</v>
      </c>
      <c r="O511" t="s">
        <v>83</v>
      </c>
      <c r="P511" s="18" t="s">
        <v>70</v>
      </c>
      <c r="Q511" s="30">
        <v>2</v>
      </c>
      <c r="R511" s="30">
        <v>1</v>
      </c>
      <c r="S511" s="4">
        <v>10</v>
      </c>
      <c r="T511" s="4">
        <v>17.079999999999998</v>
      </c>
      <c r="U511" s="4">
        <v>38.03</v>
      </c>
      <c r="V511" s="4">
        <v>3.9769999999999999</v>
      </c>
      <c r="W511" s="4" t="s">
        <v>47</v>
      </c>
      <c r="X511" s="4" t="s">
        <v>47</v>
      </c>
      <c r="Y511" s="88">
        <v>11200</v>
      </c>
      <c r="Z511" s="4">
        <v>2.226</v>
      </c>
      <c r="AA511" s="4">
        <v>6.5279999999999996</v>
      </c>
      <c r="AB511" s="4">
        <v>931.8</v>
      </c>
    </row>
    <row r="512" spans="14:28">
      <c r="N512" s="33" t="s">
        <v>81</v>
      </c>
      <c r="O512" t="s">
        <v>83</v>
      </c>
      <c r="P512" s="18" t="s">
        <v>70</v>
      </c>
      <c r="Q512" s="30">
        <v>2</v>
      </c>
      <c r="R512" s="30">
        <v>1</v>
      </c>
      <c r="S512" s="4">
        <v>11</v>
      </c>
      <c r="T512" s="4">
        <v>23.42</v>
      </c>
      <c r="U512" s="4">
        <v>42.71</v>
      </c>
      <c r="V512" s="4">
        <v>3.9769999999999999</v>
      </c>
      <c r="W512" s="4" t="s">
        <v>47</v>
      </c>
      <c r="X512" s="4" t="s">
        <v>47</v>
      </c>
      <c r="Y512" s="88">
        <v>15560</v>
      </c>
      <c r="Z512" s="4">
        <v>1.8240000000000001</v>
      </c>
      <c r="AA512" s="4">
        <v>8.9480000000000004</v>
      </c>
      <c r="AB512" s="88">
        <v>1047</v>
      </c>
    </row>
    <row r="513" spans="14:28">
      <c r="N513" s="33" t="s">
        <v>81</v>
      </c>
      <c r="O513" t="s">
        <v>83</v>
      </c>
      <c r="P513" s="18" t="s">
        <v>70</v>
      </c>
      <c r="Q513" s="30">
        <v>2</v>
      </c>
      <c r="R513" s="30">
        <v>1</v>
      </c>
      <c r="S513" s="4">
        <v>12</v>
      </c>
      <c r="T513" s="4">
        <v>32.1</v>
      </c>
      <c r="U513" s="4">
        <v>49.05</v>
      </c>
      <c r="V513" s="4">
        <v>3.9780000000000002</v>
      </c>
      <c r="W513" s="4" t="s">
        <v>47</v>
      </c>
      <c r="X513" s="4" t="s">
        <v>47</v>
      </c>
      <c r="Y513" s="88">
        <v>21520</v>
      </c>
      <c r="Z513" s="4">
        <v>1.528</v>
      </c>
      <c r="AA513" s="4">
        <v>12.27</v>
      </c>
      <c r="AB513" s="88">
        <v>1202</v>
      </c>
    </row>
    <row r="514" spans="14:28">
      <c r="N514" s="33" t="s">
        <v>81</v>
      </c>
      <c r="O514" t="s">
        <v>83</v>
      </c>
      <c r="P514" s="18" t="s">
        <v>70</v>
      </c>
      <c r="Q514" s="30">
        <v>2</v>
      </c>
      <c r="R514" s="30">
        <v>1</v>
      </c>
      <c r="S514" s="4">
        <v>13</v>
      </c>
      <c r="T514" s="4">
        <v>43.99</v>
      </c>
      <c r="U514" s="4">
        <v>57.6</v>
      </c>
      <c r="V514" s="4">
        <v>3.9769999999999999</v>
      </c>
      <c r="W514" s="4" t="s">
        <v>47</v>
      </c>
      <c r="X514" s="4" t="s">
        <v>47</v>
      </c>
      <c r="Y514" s="88">
        <v>29700</v>
      </c>
      <c r="Z514" s="4">
        <v>1.3089999999999999</v>
      </c>
      <c r="AA514" s="4">
        <v>16.809999999999999</v>
      </c>
      <c r="AB514" s="88">
        <v>1411</v>
      </c>
    </row>
    <row r="515" spans="14:28">
      <c r="N515" s="33" t="s">
        <v>81</v>
      </c>
      <c r="O515" t="s">
        <v>83</v>
      </c>
      <c r="P515" s="18" t="s">
        <v>70</v>
      </c>
      <c r="Q515" s="30">
        <v>2</v>
      </c>
      <c r="R515" s="30">
        <v>1</v>
      </c>
      <c r="S515" s="4">
        <v>14</v>
      </c>
      <c r="T515" s="4">
        <v>60.3</v>
      </c>
      <c r="U515" s="4">
        <v>69.13</v>
      </c>
      <c r="V515" s="4">
        <v>3.9769999999999999</v>
      </c>
      <c r="W515" s="4" t="s">
        <v>47</v>
      </c>
      <c r="X515" s="4" t="s">
        <v>47</v>
      </c>
      <c r="Y515" s="88">
        <v>40910</v>
      </c>
      <c r="Z515" s="4">
        <v>1.1459999999999999</v>
      </c>
      <c r="AA515" s="4">
        <v>23.05</v>
      </c>
      <c r="AB515" s="88">
        <v>1694</v>
      </c>
    </row>
    <row r="516" spans="14:28">
      <c r="N516" s="33" t="s">
        <v>81</v>
      </c>
      <c r="O516" t="s">
        <v>83</v>
      </c>
      <c r="P516" s="18" t="s">
        <v>70</v>
      </c>
      <c r="Q516" s="30">
        <v>2</v>
      </c>
      <c r="R516" s="30">
        <v>1</v>
      </c>
      <c r="S516" s="4">
        <v>15</v>
      </c>
      <c r="T516" s="4">
        <v>82.66</v>
      </c>
      <c r="U516" s="4">
        <v>84.85</v>
      </c>
      <c r="V516" s="4">
        <v>3.9780000000000002</v>
      </c>
      <c r="W516" s="4" t="s">
        <v>47</v>
      </c>
      <c r="X516" s="4" t="s">
        <v>47</v>
      </c>
      <c r="Y516" s="88">
        <v>56280</v>
      </c>
      <c r="Z516" s="4">
        <v>1.0269999999999999</v>
      </c>
      <c r="AA516" s="4">
        <v>31.59</v>
      </c>
      <c r="AB516" s="88">
        <v>2079</v>
      </c>
    </row>
    <row r="517" spans="14:28">
      <c r="N517" s="33" t="s">
        <v>81</v>
      </c>
      <c r="O517" t="s">
        <v>83</v>
      </c>
      <c r="P517" s="18" t="s">
        <v>70</v>
      </c>
      <c r="Q517" s="30">
        <v>2</v>
      </c>
      <c r="R517" s="30">
        <v>1</v>
      </c>
      <c r="S517" s="4">
        <v>16</v>
      </c>
      <c r="T517" s="4">
        <v>113.3</v>
      </c>
      <c r="U517" s="4">
        <v>106.7</v>
      </c>
      <c r="V517" s="4">
        <v>3.9769999999999999</v>
      </c>
      <c r="W517" s="4" t="s">
        <v>47</v>
      </c>
      <c r="X517" s="4" t="s">
        <v>47</v>
      </c>
      <c r="Y517" s="88">
        <v>77330</v>
      </c>
      <c r="Z517" s="4">
        <v>0.94189999999999996</v>
      </c>
      <c r="AA517" s="4">
        <v>43.3</v>
      </c>
      <c r="AB517" s="88">
        <v>2615</v>
      </c>
    </row>
    <row r="518" spans="14:28">
      <c r="N518" s="33" t="s">
        <v>81</v>
      </c>
      <c r="O518" t="s">
        <v>83</v>
      </c>
      <c r="P518" s="18" t="s">
        <v>70</v>
      </c>
      <c r="Q518" s="30">
        <v>2</v>
      </c>
      <c r="R518" s="30">
        <v>1</v>
      </c>
      <c r="S518" s="4">
        <v>17</v>
      </c>
      <c r="T518" s="4">
        <v>155.30000000000001</v>
      </c>
      <c r="U518" s="4">
        <v>137.9</v>
      </c>
      <c r="V518" s="4">
        <v>3.9790000000000001</v>
      </c>
      <c r="W518" s="4" t="s">
        <v>47</v>
      </c>
      <c r="X518" s="4" t="s">
        <v>47</v>
      </c>
      <c r="Y518" s="88">
        <v>106200</v>
      </c>
      <c r="Z518" s="4">
        <v>0.88770000000000004</v>
      </c>
      <c r="AA518" s="4">
        <v>59.36</v>
      </c>
      <c r="AB518" s="88">
        <v>3378</v>
      </c>
    </row>
    <row r="519" spans="14:28">
      <c r="N519" s="33" t="s">
        <v>81</v>
      </c>
      <c r="O519" t="s">
        <v>83</v>
      </c>
      <c r="P519" s="18" t="s">
        <v>70</v>
      </c>
      <c r="Q519" s="30">
        <v>2</v>
      </c>
      <c r="R519" s="30">
        <v>1</v>
      </c>
      <c r="S519" s="4">
        <v>18</v>
      </c>
      <c r="T519" s="4">
        <v>212.9</v>
      </c>
      <c r="U519" s="4">
        <v>181.7</v>
      </c>
      <c r="V519" s="4">
        <v>3.9820000000000002</v>
      </c>
      <c r="W519" s="4" t="s">
        <v>47</v>
      </c>
      <c r="X519" s="4" t="s">
        <v>47</v>
      </c>
      <c r="Y519" s="88">
        <v>145800</v>
      </c>
      <c r="Z519" s="4">
        <v>0.85319999999999996</v>
      </c>
      <c r="AA519" s="4">
        <v>81.37</v>
      </c>
      <c r="AB519" s="88">
        <v>4451</v>
      </c>
    </row>
    <row r="520" spans="14:28">
      <c r="N520" s="33" t="s">
        <v>81</v>
      </c>
      <c r="O520" t="s">
        <v>83</v>
      </c>
      <c r="P520" s="18" t="s">
        <v>70</v>
      </c>
      <c r="Q520" s="30">
        <v>2</v>
      </c>
      <c r="R520" s="30">
        <v>1</v>
      </c>
      <c r="S520" s="4">
        <v>19</v>
      </c>
      <c r="T520" s="4">
        <v>291.89999999999998</v>
      </c>
      <c r="U520" s="4">
        <v>235.4</v>
      </c>
      <c r="V520" s="4">
        <v>3.9820000000000002</v>
      </c>
      <c r="W520" s="4" t="s">
        <v>47</v>
      </c>
      <c r="X520" s="4" t="s">
        <v>47</v>
      </c>
      <c r="Y520" s="88">
        <v>200000</v>
      </c>
      <c r="Z520" s="4">
        <v>0.80630000000000002</v>
      </c>
      <c r="AA520" s="4">
        <v>111.6</v>
      </c>
      <c r="AB520" s="88">
        <v>5767</v>
      </c>
    </row>
    <row r="521" spans="14:28">
      <c r="N521" s="33" t="s">
        <v>81</v>
      </c>
      <c r="O521" t="s">
        <v>83</v>
      </c>
      <c r="P521" s="18" t="s">
        <v>70</v>
      </c>
      <c r="Q521" s="28">
        <v>2</v>
      </c>
      <c r="R521" s="28">
        <v>1</v>
      </c>
      <c r="S521" s="4">
        <v>20</v>
      </c>
      <c r="T521" s="4">
        <v>400.2</v>
      </c>
      <c r="U521" s="4">
        <v>286.10000000000002</v>
      </c>
      <c r="V521" s="4">
        <v>3.9809999999999999</v>
      </c>
      <c r="W521" s="4" t="s">
        <v>47</v>
      </c>
      <c r="X521" s="4" t="s">
        <v>47</v>
      </c>
      <c r="Y521" s="88">
        <v>274300</v>
      </c>
      <c r="Z521" s="4">
        <v>0.71489999999999998</v>
      </c>
      <c r="AA521" s="4">
        <v>152.9</v>
      </c>
      <c r="AB521" s="88">
        <v>7010</v>
      </c>
    </row>
    <row r="522" spans="14:28">
      <c r="N522" s="33" t="s">
        <v>81</v>
      </c>
      <c r="O522" t="s">
        <v>83</v>
      </c>
      <c r="P522" s="18" t="s">
        <v>70</v>
      </c>
      <c r="Q522" s="30">
        <v>3</v>
      </c>
      <c r="R522" s="30">
        <v>1</v>
      </c>
      <c r="S522" s="4">
        <v>1</v>
      </c>
      <c r="T522" s="4">
        <v>0.99480000000000002</v>
      </c>
      <c r="U522" s="4">
        <v>13.1</v>
      </c>
      <c r="V522" s="4">
        <v>3.9929999999999999</v>
      </c>
      <c r="W522" s="4" t="s">
        <v>47</v>
      </c>
      <c r="X522" s="4" t="s">
        <v>47</v>
      </c>
      <c r="Y522" s="4">
        <v>148.1</v>
      </c>
      <c r="Z522" s="4">
        <v>13.17</v>
      </c>
      <c r="AA522" s="4">
        <v>0.38009999999999999</v>
      </c>
      <c r="AB522" s="4">
        <v>321</v>
      </c>
    </row>
    <row r="523" spans="14:28">
      <c r="N523" s="33" t="s">
        <v>81</v>
      </c>
      <c r="O523" t="s">
        <v>83</v>
      </c>
      <c r="P523" s="18" t="s">
        <v>70</v>
      </c>
      <c r="Q523" s="30">
        <v>3</v>
      </c>
      <c r="R523" s="30">
        <v>1</v>
      </c>
      <c r="S523" s="4">
        <v>2</v>
      </c>
      <c r="T523" s="4">
        <v>1.37</v>
      </c>
      <c r="U523" s="4">
        <v>17.2</v>
      </c>
      <c r="V523" s="4">
        <v>3.9940000000000002</v>
      </c>
      <c r="W523" s="4" t="s">
        <v>47</v>
      </c>
      <c r="X523" s="4" t="s">
        <v>47</v>
      </c>
      <c r="Y523" s="4">
        <v>402.4</v>
      </c>
      <c r="Z523" s="4">
        <v>12.56</v>
      </c>
      <c r="AA523" s="4">
        <v>0.52349999999999997</v>
      </c>
      <c r="AB523" s="4">
        <v>421.5</v>
      </c>
    </row>
    <row r="524" spans="14:28">
      <c r="N524" s="33" t="s">
        <v>81</v>
      </c>
      <c r="O524" t="s">
        <v>83</v>
      </c>
      <c r="P524" s="18" t="s">
        <v>70</v>
      </c>
      <c r="Q524" s="30">
        <v>3</v>
      </c>
      <c r="R524" s="30">
        <v>1</v>
      </c>
      <c r="S524" s="4">
        <v>3</v>
      </c>
      <c r="T524" s="4">
        <v>1.879</v>
      </c>
      <c r="U524" s="4">
        <v>19.2</v>
      </c>
      <c r="V524" s="4">
        <v>3.9929999999999999</v>
      </c>
      <c r="W524" s="4" t="s">
        <v>47</v>
      </c>
      <c r="X524" s="4" t="s">
        <v>47</v>
      </c>
      <c r="Y524" s="4">
        <v>751.6</v>
      </c>
      <c r="Z524" s="4">
        <v>10.220000000000001</v>
      </c>
      <c r="AA524" s="4">
        <v>0.71789999999999998</v>
      </c>
      <c r="AB524" s="4">
        <v>470.4</v>
      </c>
    </row>
    <row r="525" spans="14:28">
      <c r="N525" s="33" t="s">
        <v>81</v>
      </c>
      <c r="O525" t="s">
        <v>83</v>
      </c>
      <c r="P525" s="18" t="s">
        <v>70</v>
      </c>
      <c r="Q525" s="30">
        <v>3</v>
      </c>
      <c r="R525" s="30">
        <v>1</v>
      </c>
      <c r="S525" s="4">
        <v>4</v>
      </c>
      <c r="T525" s="4">
        <v>2.5750000000000002</v>
      </c>
      <c r="U525" s="4">
        <v>20.86</v>
      </c>
      <c r="V525" s="4">
        <v>3.992</v>
      </c>
      <c r="W525" s="4" t="s">
        <v>47</v>
      </c>
      <c r="X525" s="4" t="s">
        <v>47</v>
      </c>
      <c r="Y525" s="88">
        <v>1230</v>
      </c>
      <c r="Z525" s="4">
        <v>8.1</v>
      </c>
      <c r="AA525" s="4">
        <v>0.98419999999999996</v>
      </c>
      <c r="AB525" s="4">
        <v>511.2</v>
      </c>
    </row>
    <row r="526" spans="14:28">
      <c r="N526" s="33" t="s">
        <v>81</v>
      </c>
      <c r="O526" t="s">
        <v>83</v>
      </c>
      <c r="P526" s="18" t="s">
        <v>70</v>
      </c>
      <c r="Q526" s="30">
        <v>3</v>
      </c>
      <c r="R526" s="30">
        <v>1</v>
      </c>
      <c r="S526" s="4">
        <v>5</v>
      </c>
      <c r="T526" s="4">
        <v>3.53</v>
      </c>
      <c r="U526" s="4">
        <v>22.63</v>
      </c>
      <c r="V526" s="4">
        <v>3.9929999999999999</v>
      </c>
      <c r="W526" s="4" t="s">
        <v>47</v>
      </c>
      <c r="X526" s="4" t="s">
        <v>47</v>
      </c>
      <c r="Y526" s="88">
        <v>1887</v>
      </c>
      <c r="Z526" s="4">
        <v>6.4119999999999999</v>
      </c>
      <c r="AA526" s="4">
        <v>1.349</v>
      </c>
      <c r="AB526" s="4">
        <v>554.5</v>
      </c>
    </row>
    <row r="527" spans="14:28">
      <c r="N527" s="33" t="s">
        <v>81</v>
      </c>
      <c r="O527" t="s">
        <v>83</v>
      </c>
      <c r="P527" s="18" t="s">
        <v>70</v>
      </c>
      <c r="Q527" s="30">
        <v>3</v>
      </c>
      <c r="R527" s="30">
        <v>1</v>
      </c>
      <c r="S527" s="4">
        <v>6</v>
      </c>
      <c r="T527" s="4">
        <v>4.8390000000000004</v>
      </c>
      <c r="U527" s="4">
        <v>24.38</v>
      </c>
      <c r="V527" s="4">
        <v>3.9940000000000002</v>
      </c>
      <c r="W527" s="4" t="s">
        <v>47</v>
      </c>
      <c r="X527" s="4" t="s">
        <v>47</v>
      </c>
      <c r="Y527" s="88">
        <v>2787</v>
      </c>
      <c r="Z527" s="4">
        <v>5.0389999999999997</v>
      </c>
      <c r="AA527" s="4">
        <v>1.849</v>
      </c>
      <c r="AB527" s="4">
        <v>597.4</v>
      </c>
    </row>
    <row r="528" spans="14:28">
      <c r="N528" s="33" t="s">
        <v>81</v>
      </c>
      <c r="O528" t="s">
        <v>83</v>
      </c>
      <c r="P528" s="18" t="s">
        <v>70</v>
      </c>
      <c r="Q528" s="30">
        <v>3</v>
      </c>
      <c r="R528" s="30">
        <v>1</v>
      </c>
      <c r="S528" s="4">
        <v>7</v>
      </c>
      <c r="T528" s="4">
        <v>6.633</v>
      </c>
      <c r="U528" s="4">
        <v>26.26</v>
      </c>
      <c r="V528" s="4">
        <v>3.9940000000000002</v>
      </c>
      <c r="W528" s="4" t="s">
        <v>47</v>
      </c>
      <c r="X528" s="4" t="s">
        <v>47</v>
      </c>
      <c r="Y528" s="88">
        <v>4020</v>
      </c>
      <c r="Z528" s="4">
        <v>3.9590000000000001</v>
      </c>
      <c r="AA528" s="4">
        <v>2.5350000000000001</v>
      </c>
      <c r="AB528" s="4">
        <v>643.4</v>
      </c>
    </row>
    <row r="529" spans="4:28">
      <c r="N529" s="33" t="s">
        <v>81</v>
      </c>
      <c r="O529" t="s">
        <v>83</v>
      </c>
      <c r="P529" s="18" t="s">
        <v>70</v>
      </c>
      <c r="Q529" s="30">
        <v>3</v>
      </c>
      <c r="R529" s="30">
        <v>1</v>
      </c>
      <c r="S529" s="4">
        <v>8</v>
      </c>
      <c r="T529" s="4">
        <v>9.0909999999999993</v>
      </c>
      <c r="U529" s="4">
        <v>28.42</v>
      </c>
      <c r="V529" s="4">
        <v>3.9929999999999999</v>
      </c>
      <c r="W529" s="4" t="s">
        <v>47</v>
      </c>
      <c r="X529" s="4" t="s">
        <v>47</v>
      </c>
      <c r="Y529" s="88">
        <v>5710</v>
      </c>
      <c r="Z529" s="4">
        <v>3.1259999999999999</v>
      </c>
      <c r="AA529" s="4">
        <v>3.4740000000000002</v>
      </c>
      <c r="AB529" s="4">
        <v>696.3</v>
      </c>
    </row>
    <row r="530" spans="4:28">
      <c r="N530" s="33" t="s">
        <v>81</v>
      </c>
      <c r="O530" t="s">
        <v>83</v>
      </c>
      <c r="P530" s="18" t="s">
        <v>70</v>
      </c>
      <c r="Q530" s="30">
        <v>3</v>
      </c>
      <c r="R530" s="30">
        <v>1</v>
      </c>
      <c r="S530" s="4">
        <v>9</v>
      </c>
      <c r="T530" s="4">
        <v>12.46</v>
      </c>
      <c r="U530" s="4">
        <v>30.98</v>
      </c>
      <c r="V530" s="4">
        <v>3.9940000000000002</v>
      </c>
      <c r="W530" s="4" t="s">
        <v>47</v>
      </c>
      <c r="X530" s="4" t="s">
        <v>47</v>
      </c>
      <c r="Y530" s="88">
        <v>8028</v>
      </c>
      <c r="Z530" s="4">
        <v>2.4860000000000002</v>
      </c>
      <c r="AA530" s="4">
        <v>4.7619999999999996</v>
      </c>
      <c r="AB530" s="4">
        <v>759</v>
      </c>
    </row>
    <row r="531" spans="4:28">
      <c r="D531" s="2"/>
      <c r="N531" s="33" t="s">
        <v>81</v>
      </c>
      <c r="O531" t="s">
        <v>83</v>
      </c>
      <c r="P531" s="18" t="s">
        <v>70</v>
      </c>
      <c r="Q531" s="30">
        <v>3</v>
      </c>
      <c r="R531" s="30">
        <v>1</v>
      </c>
      <c r="S531" s="4">
        <v>10</v>
      </c>
      <c r="T531" s="4">
        <v>17.079999999999998</v>
      </c>
      <c r="U531" s="4">
        <v>34.1</v>
      </c>
      <c r="V531" s="4">
        <v>3.9929999999999999</v>
      </c>
      <c r="W531" s="4" t="s">
        <v>47</v>
      </c>
      <c r="X531" s="4" t="s">
        <v>47</v>
      </c>
      <c r="Y531" s="88">
        <v>11200</v>
      </c>
      <c r="Z531" s="4">
        <v>1.996</v>
      </c>
      <c r="AA531" s="4">
        <v>6.5279999999999996</v>
      </c>
      <c r="AB531" s="4">
        <v>835.5</v>
      </c>
    </row>
    <row r="532" spans="4:28">
      <c r="N532" s="33" t="s">
        <v>81</v>
      </c>
      <c r="O532" t="s">
        <v>83</v>
      </c>
      <c r="P532" s="18" t="s">
        <v>70</v>
      </c>
      <c r="Q532" s="30">
        <v>3</v>
      </c>
      <c r="R532" s="30">
        <v>1</v>
      </c>
      <c r="S532" s="4">
        <v>11</v>
      </c>
      <c r="T532" s="4">
        <v>23.41</v>
      </c>
      <c r="U532" s="4">
        <v>38.07</v>
      </c>
      <c r="V532" s="4">
        <v>3.9940000000000002</v>
      </c>
      <c r="W532" s="4" t="s">
        <v>47</v>
      </c>
      <c r="X532" s="4" t="s">
        <v>47</v>
      </c>
      <c r="Y532" s="88">
        <v>15560</v>
      </c>
      <c r="Z532" s="4">
        <v>1.6259999999999999</v>
      </c>
      <c r="AA532" s="4">
        <v>8.9480000000000004</v>
      </c>
      <c r="AB532" s="4">
        <v>932.9</v>
      </c>
    </row>
    <row r="533" spans="4:28">
      <c r="N533" s="33" t="s">
        <v>81</v>
      </c>
      <c r="O533" t="s">
        <v>83</v>
      </c>
      <c r="P533" s="18" t="s">
        <v>70</v>
      </c>
      <c r="Q533" s="30">
        <v>3</v>
      </c>
      <c r="R533" s="30">
        <v>1</v>
      </c>
      <c r="S533" s="4">
        <v>12</v>
      </c>
      <c r="T533" s="4">
        <v>32.090000000000003</v>
      </c>
      <c r="U533" s="4">
        <v>43.31</v>
      </c>
      <c r="V533" s="4">
        <v>3.9950000000000001</v>
      </c>
      <c r="W533" s="4" t="s">
        <v>47</v>
      </c>
      <c r="X533" s="4" t="s">
        <v>47</v>
      </c>
      <c r="Y533" s="88">
        <v>21520</v>
      </c>
      <c r="Z533" s="4">
        <v>1.349</v>
      </c>
      <c r="AA533" s="4">
        <v>12.26</v>
      </c>
      <c r="AB533" s="88">
        <v>1061</v>
      </c>
    </row>
    <row r="534" spans="4:28">
      <c r="N534" s="33" t="s">
        <v>81</v>
      </c>
      <c r="O534" t="s">
        <v>83</v>
      </c>
      <c r="P534" s="18" t="s">
        <v>70</v>
      </c>
      <c r="Q534" s="30">
        <v>3</v>
      </c>
      <c r="R534" s="30">
        <v>1</v>
      </c>
      <c r="S534" s="4">
        <v>13</v>
      </c>
      <c r="T534" s="4">
        <v>43.99</v>
      </c>
      <c r="U534" s="4">
        <v>50.42</v>
      </c>
      <c r="V534" s="4">
        <v>3.9940000000000002</v>
      </c>
      <c r="W534" s="4" t="s">
        <v>47</v>
      </c>
      <c r="X534" s="4" t="s">
        <v>47</v>
      </c>
      <c r="Y534" s="88">
        <v>29700</v>
      </c>
      <c r="Z534" s="4">
        <v>1.1459999999999999</v>
      </c>
      <c r="AA534" s="4">
        <v>16.809999999999999</v>
      </c>
      <c r="AB534" s="88">
        <v>1235</v>
      </c>
    </row>
    <row r="535" spans="4:28">
      <c r="N535" s="33" t="s">
        <v>81</v>
      </c>
      <c r="O535" t="s">
        <v>83</v>
      </c>
      <c r="P535" s="18" t="s">
        <v>70</v>
      </c>
      <c r="Q535" s="30">
        <v>3</v>
      </c>
      <c r="R535" s="30">
        <v>1</v>
      </c>
      <c r="S535" s="4">
        <v>14</v>
      </c>
      <c r="T535" s="4">
        <v>60.3</v>
      </c>
      <c r="U535" s="4">
        <v>59.86</v>
      </c>
      <c r="V535" s="4">
        <v>3.9950000000000001</v>
      </c>
      <c r="W535" s="4" t="s">
        <v>47</v>
      </c>
      <c r="X535" s="4" t="s">
        <v>47</v>
      </c>
      <c r="Y535" s="88">
        <v>40910</v>
      </c>
      <c r="Z535" s="4">
        <v>0.99260000000000004</v>
      </c>
      <c r="AA535" s="4">
        <v>23.05</v>
      </c>
      <c r="AB535" s="88">
        <v>1467</v>
      </c>
    </row>
    <row r="536" spans="4:28">
      <c r="N536" s="33" t="s">
        <v>81</v>
      </c>
      <c r="O536" t="s">
        <v>83</v>
      </c>
      <c r="P536" s="18" t="s">
        <v>70</v>
      </c>
      <c r="Q536" s="30">
        <v>3</v>
      </c>
      <c r="R536" s="30">
        <v>1</v>
      </c>
      <c r="S536" s="4">
        <v>15</v>
      </c>
      <c r="T536" s="4">
        <v>82.66</v>
      </c>
      <c r="U536" s="4">
        <v>72.62</v>
      </c>
      <c r="V536" s="4">
        <v>3.996</v>
      </c>
      <c r="W536" s="4" t="s">
        <v>47</v>
      </c>
      <c r="X536" s="4" t="s">
        <v>47</v>
      </c>
      <c r="Y536" s="88">
        <v>56280</v>
      </c>
      <c r="Z536" s="4">
        <v>0.87849999999999995</v>
      </c>
      <c r="AA536" s="4">
        <v>31.59</v>
      </c>
      <c r="AB536" s="88">
        <v>1779</v>
      </c>
    </row>
    <row r="537" spans="4:28">
      <c r="N537" s="33" t="s">
        <v>81</v>
      </c>
      <c r="O537" t="s">
        <v>83</v>
      </c>
      <c r="P537" s="18" t="s">
        <v>70</v>
      </c>
      <c r="Q537" s="30">
        <v>3</v>
      </c>
      <c r="R537" s="30">
        <v>1</v>
      </c>
      <c r="S537" s="4">
        <v>16</v>
      </c>
      <c r="T537" s="4">
        <v>113.3</v>
      </c>
      <c r="U537" s="4">
        <v>90.12</v>
      </c>
      <c r="V537" s="4">
        <v>3.9950000000000001</v>
      </c>
      <c r="W537" s="4" t="s">
        <v>47</v>
      </c>
      <c r="X537" s="4" t="s">
        <v>47</v>
      </c>
      <c r="Y537" s="88">
        <v>77340</v>
      </c>
      <c r="Z537" s="4">
        <v>0.7954</v>
      </c>
      <c r="AA537" s="4">
        <v>43.3</v>
      </c>
      <c r="AB537" s="88">
        <v>2208</v>
      </c>
    </row>
    <row r="538" spans="4:28">
      <c r="N538" s="33" t="s">
        <v>81</v>
      </c>
      <c r="O538" t="s">
        <v>83</v>
      </c>
      <c r="P538" s="18" t="s">
        <v>70</v>
      </c>
      <c r="Q538" s="30">
        <v>3</v>
      </c>
      <c r="R538" s="30">
        <v>1</v>
      </c>
      <c r="S538" s="4">
        <v>17</v>
      </c>
      <c r="T538" s="4">
        <v>155.30000000000001</v>
      </c>
      <c r="U538" s="4">
        <v>114.5</v>
      </c>
      <c r="V538" s="4">
        <v>3.996</v>
      </c>
      <c r="W538" s="4" t="s">
        <v>47</v>
      </c>
      <c r="X538" s="4" t="s">
        <v>47</v>
      </c>
      <c r="Y538" s="88">
        <v>106200</v>
      </c>
      <c r="Z538" s="4">
        <v>0.73719999999999997</v>
      </c>
      <c r="AA538" s="4">
        <v>59.35</v>
      </c>
      <c r="AB538" s="88">
        <v>2805</v>
      </c>
    </row>
    <row r="539" spans="4:28">
      <c r="N539" s="33" t="s">
        <v>81</v>
      </c>
      <c r="O539" t="s">
        <v>83</v>
      </c>
      <c r="P539" s="18" t="s">
        <v>70</v>
      </c>
      <c r="Q539" s="30">
        <v>3</v>
      </c>
      <c r="R539" s="30">
        <v>1</v>
      </c>
      <c r="S539" s="4">
        <v>18</v>
      </c>
      <c r="T539" s="4">
        <v>212.9</v>
      </c>
      <c r="U539" s="4">
        <v>149.30000000000001</v>
      </c>
      <c r="V539" s="4">
        <v>3.9969999999999999</v>
      </c>
      <c r="W539" s="4" t="s">
        <v>47</v>
      </c>
      <c r="X539" s="4" t="s">
        <v>47</v>
      </c>
      <c r="Y539" s="88">
        <v>145800</v>
      </c>
      <c r="Z539" s="4">
        <v>0.70140000000000002</v>
      </c>
      <c r="AA539" s="4">
        <v>81.36</v>
      </c>
      <c r="AB539" s="88">
        <v>3659</v>
      </c>
    </row>
    <row r="540" spans="4:28">
      <c r="N540" s="33" t="s">
        <v>81</v>
      </c>
      <c r="O540" t="s">
        <v>83</v>
      </c>
      <c r="P540" s="18" t="s">
        <v>70</v>
      </c>
      <c r="Q540" s="30">
        <v>3</v>
      </c>
      <c r="R540" s="30">
        <v>1</v>
      </c>
      <c r="S540" s="4">
        <v>19</v>
      </c>
      <c r="T540" s="4">
        <v>291.89999999999998</v>
      </c>
      <c r="U540" s="4">
        <v>197.2</v>
      </c>
      <c r="V540" s="4">
        <v>3.9969999999999999</v>
      </c>
      <c r="W540" s="4" t="s">
        <v>47</v>
      </c>
      <c r="X540" s="4" t="s">
        <v>47</v>
      </c>
      <c r="Y540" s="88">
        <v>200000</v>
      </c>
      <c r="Z540" s="4">
        <v>0.67579999999999996</v>
      </c>
      <c r="AA540" s="4">
        <v>111.5</v>
      </c>
      <c r="AB540" s="88">
        <v>4832</v>
      </c>
    </row>
    <row r="541" spans="4:28">
      <c r="N541" s="33" t="s">
        <v>81</v>
      </c>
      <c r="O541" t="s">
        <v>83</v>
      </c>
      <c r="P541" s="18" t="s">
        <v>70</v>
      </c>
      <c r="Q541" s="28">
        <v>3</v>
      </c>
      <c r="R541" s="28">
        <v>1</v>
      </c>
      <c r="S541" s="4">
        <v>20</v>
      </c>
      <c r="T541" s="4">
        <v>400.1</v>
      </c>
      <c r="U541" s="4">
        <v>252.8</v>
      </c>
      <c r="V541" s="4">
        <v>3.9980000000000002</v>
      </c>
      <c r="W541" s="4" t="s">
        <v>47</v>
      </c>
      <c r="X541" s="4" t="s">
        <v>47</v>
      </c>
      <c r="Y541" s="88">
        <v>274400</v>
      </c>
      <c r="Z541" s="4">
        <v>0.63180000000000003</v>
      </c>
      <c r="AA541" s="4">
        <v>152.9</v>
      </c>
      <c r="AB541" s="88">
        <v>6195</v>
      </c>
    </row>
    <row r="542" spans="4:28">
      <c r="N542" s="33" t="s">
        <v>81</v>
      </c>
      <c r="O542" t="s">
        <v>83</v>
      </c>
      <c r="P542" s="18" t="s">
        <v>70</v>
      </c>
      <c r="Q542" s="30">
        <v>1</v>
      </c>
      <c r="R542" s="30">
        <v>2</v>
      </c>
      <c r="S542" s="4">
        <v>1</v>
      </c>
      <c r="T542" s="4">
        <v>3.1399999999999997E-2</v>
      </c>
      <c r="U542" s="4">
        <v>0.18629999999999999</v>
      </c>
      <c r="V542" s="4">
        <v>3.9380000000000002</v>
      </c>
      <c r="W542" s="4">
        <v>26.61</v>
      </c>
      <c r="X542" s="4">
        <v>26.12</v>
      </c>
      <c r="Y542" s="4">
        <v>0.49969999999999998</v>
      </c>
      <c r="Z542" s="4" t="s">
        <v>47</v>
      </c>
      <c r="AA542" s="4" t="s">
        <v>47</v>
      </c>
      <c r="AB542" s="4">
        <v>4.5650000000000004</v>
      </c>
    </row>
    <row r="543" spans="4:28">
      <c r="N543" s="33" t="s">
        <v>81</v>
      </c>
      <c r="O543" t="s">
        <v>83</v>
      </c>
      <c r="P543" s="18" t="s">
        <v>70</v>
      </c>
      <c r="Q543" s="30">
        <v>1</v>
      </c>
      <c r="R543" s="30">
        <v>2</v>
      </c>
      <c r="S543" s="4">
        <v>2</v>
      </c>
      <c r="T543" s="4">
        <v>4.2430000000000002E-2</v>
      </c>
      <c r="U543" s="4">
        <v>0.38140000000000002</v>
      </c>
      <c r="V543" s="4">
        <v>3.9380000000000002</v>
      </c>
      <c r="W543" s="4">
        <v>23.28</v>
      </c>
      <c r="X543" s="4">
        <v>51.45</v>
      </c>
      <c r="Y543" s="4">
        <v>0.6754</v>
      </c>
      <c r="Z543" s="4" t="s">
        <v>47</v>
      </c>
      <c r="AA543" s="4" t="s">
        <v>47</v>
      </c>
      <c r="AB543" s="4">
        <v>9.3439999999999994</v>
      </c>
    </row>
    <row r="544" spans="4:28">
      <c r="N544" s="33" t="s">
        <v>81</v>
      </c>
      <c r="O544" t="s">
        <v>83</v>
      </c>
      <c r="P544" s="18" t="s">
        <v>70</v>
      </c>
      <c r="Q544" s="30">
        <v>1</v>
      </c>
      <c r="R544" s="30">
        <v>2</v>
      </c>
      <c r="S544" s="4">
        <v>3</v>
      </c>
      <c r="T544" s="4">
        <v>5.7860000000000002E-2</v>
      </c>
      <c r="U544" s="4">
        <v>0.56459999999999999</v>
      </c>
      <c r="V544" s="4">
        <v>3.944</v>
      </c>
      <c r="W544" s="4">
        <v>22.29</v>
      </c>
      <c r="X544" s="4">
        <v>57.12</v>
      </c>
      <c r="Y544" s="4">
        <v>0.92090000000000005</v>
      </c>
      <c r="Z544" s="4" t="s">
        <v>47</v>
      </c>
      <c r="AA544" s="4" t="s">
        <v>47</v>
      </c>
      <c r="AB544" s="4">
        <v>13.83</v>
      </c>
    </row>
    <row r="545" spans="14:28">
      <c r="N545" s="33" t="s">
        <v>81</v>
      </c>
      <c r="O545" t="s">
        <v>83</v>
      </c>
      <c r="P545" s="18" t="s">
        <v>70</v>
      </c>
      <c r="Q545" s="30">
        <v>1</v>
      </c>
      <c r="R545" s="30">
        <v>2</v>
      </c>
      <c r="S545" s="4">
        <v>4</v>
      </c>
      <c r="T545" s="4">
        <v>7.9299999999999995E-2</v>
      </c>
      <c r="U545" s="4">
        <v>0.78659999999999997</v>
      </c>
      <c r="V545" s="4">
        <v>3.944</v>
      </c>
      <c r="W545" s="4">
        <v>21.84</v>
      </c>
      <c r="X545" s="4">
        <v>58.38</v>
      </c>
      <c r="Y545" s="4">
        <v>1.262</v>
      </c>
      <c r="Z545" s="4" t="s">
        <v>47</v>
      </c>
      <c r="AA545" s="4" t="s">
        <v>47</v>
      </c>
      <c r="AB545" s="4">
        <v>19.27</v>
      </c>
    </row>
    <row r="546" spans="14:28">
      <c r="N546" s="33" t="s">
        <v>81</v>
      </c>
      <c r="O546" t="s">
        <v>83</v>
      </c>
      <c r="P546" s="18" t="s">
        <v>70</v>
      </c>
      <c r="Q546" s="30">
        <v>1</v>
      </c>
      <c r="R546" s="30">
        <v>2</v>
      </c>
      <c r="S546" s="4">
        <v>5</v>
      </c>
      <c r="T546" s="4">
        <v>0.1087</v>
      </c>
      <c r="U546" s="4">
        <v>1.0740000000000001</v>
      </c>
      <c r="V546" s="4">
        <v>3.9489999999999998</v>
      </c>
      <c r="W546" s="4">
        <v>21.57</v>
      </c>
      <c r="X546" s="4">
        <v>58.24</v>
      </c>
      <c r="Y546" s="4">
        <v>1.73</v>
      </c>
      <c r="Z546" s="4" t="s">
        <v>47</v>
      </c>
      <c r="AA546" s="4" t="s">
        <v>47</v>
      </c>
      <c r="AB546" s="4">
        <v>26.33</v>
      </c>
    </row>
    <row r="547" spans="14:28">
      <c r="N547" s="33" t="s">
        <v>81</v>
      </c>
      <c r="O547" t="s">
        <v>83</v>
      </c>
      <c r="P547" s="18" t="s">
        <v>70</v>
      </c>
      <c r="Q547" s="30">
        <v>1</v>
      </c>
      <c r="R547" s="30">
        <v>2</v>
      </c>
      <c r="S547" s="4">
        <v>6</v>
      </c>
      <c r="T547" s="4">
        <v>0.14899999999999999</v>
      </c>
      <c r="U547" s="4">
        <v>1.448</v>
      </c>
      <c r="V547" s="4">
        <v>3.944</v>
      </c>
      <c r="W547" s="4">
        <v>21.35</v>
      </c>
      <c r="X547" s="4">
        <v>57.21</v>
      </c>
      <c r="Y547" s="4">
        <v>2.3719999999999999</v>
      </c>
      <c r="Z547" s="4" t="s">
        <v>47</v>
      </c>
      <c r="AA547" s="4" t="s">
        <v>47</v>
      </c>
      <c r="AB547" s="4">
        <v>35.479999999999997</v>
      </c>
    </row>
    <row r="548" spans="14:28">
      <c r="N548" s="33" t="s">
        <v>81</v>
      </c>
      <c r="O548" t="s">
        <v>83</v>
      </c>
      <c r="P548" s="18" t="s">
        <v>70</v>
      </c>
      <c r="Q548" s="30">
        <v>1</v>
      </c>
      <c r="R548" s="30">
        <v>2</v>
      </c>
      <c r="S548" s="4">
        <v>7</v>
      </c>
      <c r="T548" s="4">
        <v>0.20430000000000001</v>
      </c>
      <c r="U548" s="4">
        <v>1.9159999999999999</v>
      </c>
      <c r="V548" s="4">
        <v>3.944</v>
      </c>
      <c r="W548" s="4">
        <v>20.96</v>
      </c>
      <c r="X548" s="4">
        <v>55.07</v>
      </c>
      <c r="Y548" s="4">
        <v>3.2509999999999999</v>
      </c>
      <c r="Z548" s="4" t="s">
        <v>47</v>
      </c>
      <c r="AA548" s="4" t="s">
        <v>47</v>
      </c>
      <c r="AB548" s="4">
        <v>46.94</v>
      </c>
    </row>
    <row r="549" spans="14:28">
      <c r="N549" s="33" t="s">
        <v>81</v>
      </c>
      <c r="O549" t="s">
        <v>83</v>
      </c>
      <c r="P549" s="18" t="s">
        <v>70</v>
      </c>
      <c r="Q549" s="30">
        <v>1</v>
      </c>
      <c r="R549" s="30">
        <v>2</v>
      </c>
      <c r="S549" s="4">
        <v>8</v>
      </c>
      <c r="T549" s="4">
        <v>0.28000000000000003</v>
      </c>
      <c r="U549" s="4">
        <v>2.4969999999999999</v>
      </c>
      <c r="V549" s="4">
        <v>3.9460000000000002</v>
      </c>
      <c r="W549" s="4">
        <v>20.5</v>
      </c>
      <c r="X549" s="4">
        <v>52.14</v>
      </c>
      <c r="Y549" s="4">
        <v>4.4560000000000004</v>
      </c>
      <c r="Z549" s="4" t="s">
        <v>47</v>
      </c>
      <c r="AA549" s="4" t="s">
        <v>47</v>
      </c>
      <c r="AB549" s="4">
        <v>61.17</v>
      </c>
    </row>
    <row r="550" spans="14:28">
      <c r="N550" s="33" t="s">
        <v>81</v>
      </c>
      <c r="O550" t="s">
        <v>83</v>
      </c>
      <c r="P550" s="18" t="s">
        <v>70</v>
      </c>
      <c r="Q550" s="30">
        <v>1</v>
      </c>
      <c r="R550" s="30">
        <v>2</v>
      </c>
      <c r="S550" s="4">
        <v>9</v>
      </c>
      <c r="T550" s="4">
        <v>0.38379999999999997</v>
      </c>
      <c r="U550" s="4">
        <v>3.1970000000000001</v>
      </c>
      <c r="V550" s="4">
        <v>3.9489999999999998</v>
      </c>
      <c r="W550" s="4">
        <v>19.97</v>
      </c>
      <c r="X550" s="4">
        <v>48.38</v>
      </c>
      <c r="Y550" s="4">
        <v>6.109</v>
      </c>
      <c r="Z550" s="4" t="s">
        <v>47</v>
      </c>
      <c r="AA550" s="4" t="s">
        <v>47</v>
      </c>
      <c r="AB550" s="4">
        <v>78.34</v>
      </c>
    </row>
    <row r="551" spans="14:28">
      <c r="N551" s="33" t="s">
        <v>81</v>
      </c>
      <c r="O551" t="s">
        <v>83</v>
      </c>
      <c r="P551" s="18" t="s">
        <v>70</v>
      </c>
      <c r="Q551" s="30">
        <v>1</v>
      </c>
      <c r="R551" s="30">
        <v>2</v>
      </c>
      <c r="S551" s="4">
        <v>10</v>
      </c>
      <c r="T551" s="4">
        <v>0.5262</v>
      </c>
      <c r="U551" s="4">
        <v>4.0030000000000001</v>
      </c>
      <c r="V551" s="4">
        <v>3.952</v>
      </c>
      <c r="W551" s="4">
        <v>19.18</v>
      </c>
      <c r="X551" s="4">
        <v>43.78</v>
      </c>
      <c r="Y551" s="4">
        <v>8.3740000000000006</v>
      </c>
      <c r="Z551" s="4" t="s">
        <v>47</v>
      </c>
      <c r="AA551" s="4" t="s">
        <v>47</v>
      </c>
      <c r="AB551" s="4">
        <v>98.07</v>
      </c>
    </row>
    <row r="552" spans="14:28">
      <c r="N552" s="33" t="s">
        <v>81</v>
      </c>
      <c r="O552" t="s">
        <v>83</v>
      </c>
      <c r="P552" s="18" t="s">
        <v>70</v>
      </c>
      <c r="Q552" s="30">
        <v>1</v>
      </c>
      <c r="R552" s="30">
        <v>2</v>
      </c>
      <c r="S552" s="4">
        <v>11</v>
      </c>
      <c r="T552" s="4">
        <v>0.72119999999999995</v>
      </c>
      <c r="U552" s="4">
        <v>4.9009999999999998</v>
      </c>
      <c r="V552" s="4">
        <v>3.9540000000000002</v>
      </c>
      <c r="W552" s="4">
        <v>18.2</v>
      </c>
      <c r="X552" s="4">
        <v>38.619999999999997</v>
      </c>
      <c r="Y552" s="4">
        <v>11.48</v>
      </c>
      <c r="Z552" s="4" t="s">
        <v>47</v>
      </c>
      <c r="AA552" s="4" t="s">
        <v>47</v>
      </c>
      <c r="AB552" s="4">
        <v>120.1</v>
      </c>
    </row>
    <row r="553" spans="14:28">
      <c r="N553" s="33" t="s">
        <v>81</v>
      </c>
      <c r="O553" t="s">
        <v>83</v>
      </c>
      <c r="P553" s="18" t="s">
        <v>70</v>
      </c>
      <c r="Q553" s="30">
        <v>1</v>
      </c>
      <c r="R553" s="30">
        <v>2</v>
      </c>
      <c r="S553" s="4">
        <v>12</v>
      </c>
      <c r="T553" s="4">
        <v>0.98860000000000003</v>
      </c>
      <c r="U553" s="4">
        <v>5.8819999999999997</v>
      </c>
      <c r="V553" s="4">
        <v>3.956</v>
      </c>
      <c r="W553" s="4">
        <v>17.03</v>
      </c>
      <c r="X553" s="4">
        <v>33.28</v>
      </c>
      <c r="Y553" s="4">
        <v>15.73</v>
      </c>
      <c r="Z553" s="4" t="s">
        <v>47</v>
      </c>
      <c r="AA553" s="4" t="s">
        <v>47</v>
      </c>
      <c r="AB553" s="4">
        <v>144.1</v>
      </c>
    </row>
    <row r="554" spans="14:28">
      <c r="N554" s="33" t="s">
        <v>81</v>
      </c>
      <c r="O554" t="s">
        <v>83</v>
      </c>
      <c r="P554" s="18" t="s">
        <v>70</v>
      </c>
      <c r="Q554" s="30">
        <v>1</v>
      </c>
      <c r="R554" s="30">
        <v>2</v>
      </c>
      <c r="S554" s="4">
        <v>13</v>
      </c>
      <c r="T554" s="4">
        <v>1.355</v>
      </c>
      <c r="U554" s="4">
        <v>6.9379999999999997</v>
      </c>
      <c r="V554" s="4">
        <v>3.9550000000000001</v>
      </c>
      <c r="W554" s="4">
        <v>15.83</v>
      </c>
      <c r="X554" s="4">
        <v>28.01</v>
      </c>
      <c r="Y554" s="4">
        <v>21.57</v>
      </c>
      <c r="Z554" s="4" t="s">
        <v>47</v>
      </c>
      <c r="AA554" s="4" t="s">
        <v>47</v>
      </c>
      <c r="AB554" s="4">
        <v>170</v>
      </c>
    </row>
    <row r="555" spans="14:28">
      <c r="N555" s="33" t="s">
        <v>81</v>
      </c>
      <c r="O555" t="s">
        <v>83</v>
      </c>
      <c r="P555" s="18" t="s">
        <v>70</v>
      </c>
      <c r="Q555" s="30">
        <v>1</v>
      </c>
      <c r="R555" s="30">
        <v>2</v>
      </c>
      <c r="S555" s="4">
        <v>14</v>
      </c>
      <c r="T555" s="4">
        <v>1.8580000000000001</v>
      </c>
      <c r="U555" s="4">
        <v>8.0510000000000002</v>
      </c>
      <c r="V555" s="4">
        <v>3.9580000000000002</v>
      </c>
      <c r="W555" s="4">
        <v>14.86</v>
      </c>
      <c r="X555" s="4">
        <v>22.82</v>
      </c>
      <c r="Y555" s="4">
        <v>29.57</v>
      </c>
      <c r="Z555" s="4" t="s">
        <v>47</v>
      </c>
      <c r="AA555" s="4" t="s">
        <v>47</v>
      </c>
      <c r="AB555" s="4">
        <v>197.3</v>
      </c>
    </row>
    <row r="556" spans="14:28">
      <c r="N556" s="33" t="s">
        <v>81</v>
      </c>
      <c r="O556" t="s">
        <v>83</v>
      </c>
      <c r="P556" s="18" t="s">
        <v>70</v>
      </c>
      <c r="Q556" s="30">
        <v>1</v>
      </c>
      <c r="R556" s="30">
        <v>2</v>
      </c>
      <c r="S556" s="4">
        <v>15</v>
      </c>
      <c r="T556" s="4">
        <v>2.5459999999999998</v>
      </c>
      <c r="U556" s="4">
        <v>9.4760000000000009</v>
      </c>
      <c r="V556" s="4">
        <v>3.96</v>
      </c>
      <c r="W556" s="4">
        <v>14.1</v>
      </c>
      <c r="X556" s="4">
        <v>18.66</v>
      </c>
      <c r="Y556" s="4">
        <v>40.520000000000003</v>
      </c>
      <c r="Z556" s="4" t="s">
        <v>47</v>
      </c>
      <c r="AA556" s="4" t="s">
        <v>47</v>
      </c>
      <c r="AB556" s="4">
        <v>232.2</v>
      </c>
    </row>
    <row r="557" spans="14:28">
      <c r="N557" s="33" t="s">
        <v>81</v>
      </c>
      <c r="O557" t="s">
        <v>83</v>
      </c>
      <c r="P557" s="18" t="s">
        <v>70</v>
      </c>
      <c r="Q557" s="30">
        <v>1</v>
      </c>
      <c r="R557" s="30">
        <v>2</v>
      </c>
      <c r="S557" s="4">
        <v>16</v>
      </c>
      <c r="T557" s="4">
        <v>3.4889999999999999</v>
      </c>
      <c r="U557" s="4">
        <v>11.48</v>
      </c>
      <c r="V557" s="4">
        <v>3.956</v>
      </c>
      <c r="W557" s="4">
        <v>13.5</v>
      </c>
      <c r="X557" s="4">
        <v>15.65</v>
      </c>
      <c r="Y557" s="4">
        <v>55.54</v>
      </c>
      <c r="Z557" s="4" t="s">
        <v>47</v>
      </c>
      <c r="AA557" s="4" t="s">
        <v>47</v>
      </c>
      <c r="AB557" s="4">
        <v>281.2</v>
      </c>
    </row>
    <row r="558" spans="14:28">
      <c r="N558" s="33" t="s">
        <v>81</v>
      </c>
      <c r="O558" t="s">
        <v>83</v>
      </c>
      <c r="P558" s="18" t="s">
        <v>70</v>
      </c>
      <c r="Q558" s="30">
        <v>1</v>
      </c>
      <c r="R558" s="30">
        <v>2</v>
      </c>
      <c r="S558" s="4">
        <v>17</v>
      </c>
      <c r="T558" s="4">
        <v>4.7830000000000004</v>
      </c>
      <c r="U558" s="4">
        <v>14.16</v>
      </c>
      <c r="V558" s="4">
        <v>3.9590000000000001</v>
      </c>
      <c r="W558" s="4">
        <v>13.12</v>
      </c>
      <c r="X558" s="4">
        <v>13.19</v>
      </c>
      <c r="Y558" s="4">
        <v>76.13</v>
      </c>
      <c r="Z558" s="4" t="s">
        <v>47</v>
      </c>
      <c r="AA558" s="4" t="s">
        <v>47</v>
      </c>
      <c r="AB558" s="4">
        <v>347</v>
      </c>
    </row>
    <row r="559" spans="14:28">
      <c r="N559" s="33" t="s">
        <v>81</v>
      </c>
      <c r="O559" t="s">
        <v>83</v>
      </c>
      <c r="P559" s="18" t="s">
        <v>70</v>
      </c>
      <c r="Q559" s="30">
        <v>1</v>
      </c>
      <c r="R559" s="30">
        <v>2</v>
      </c>
      <c r="S559" s="4">
        <v>18</v>
      </c>
      <c r="T559" s="4">
        <v>6.5570000000000004</v>
      </c>
      <c r="U559" s="4">
        <v>17.649999999999999</v>
      </c>
      <c r="V559" s="4">
        <v>3.96</v>
      </c>
      <c r="W559" s="4">
        <v>12.95</v>
      </c>
      <c r="X559" s="4">
        <v>10.88</v>
      </c>
      <c r="Y559" s="4">
        <v>104.4</v>
      </c>
      <c r="Z559" s="4" t="s">
        <v>47</v>
      </c>
      <c r="AA559" s="4" t="s">
        <v>47</v>
      </c>
      <c r="AB559" s="4">
        <v>432.4</v>
      </c>
    </row>
    <row r="560" spans="14:28">
      <c r="N560" s="33" t="s">
        <v>81</v>
      </c>
      <c r="O560" t="s">
        <v>83</v>
      </c>
      <c r="P560" s="18" t="s">
        <v>70</v>
      </c>
      <c r="Q560" s="30">
        <v>1</v>
      </c>
      <c r="R560" s="30">
        <v>2</v>
      </c>
      <c r="S560" s="4">
        <v>19</v>
      </c>
      <c r="T560" s="4">
        <v>8.9879999999999995</v>
      </c>
      <c r="U560" s="4">
        <v>22.1</v>
      </c>
      <c r="V560" s="4">
        <v>3.9649999999999999</v>
      </c>
      <c r="W560" s="4">
        <v>12.76</v>
      </c>
      <c r="X560" s="4">
        <v>8.7089999999999996</v>
      </c>
      <c r="Y560" s="4">
        <v>143.1</v>
      </c>
      <c r="Z560" s="4" t="s">
        <v>47</v>
      </c>
      <c r="AA560" s="4" t="s">
        <v>47</v>
      </c>
      <c r="AB560" s="4">
        <v>541.6</v>
      </c>
    </row>
    <row r="561" spans="14:28">
      <c r="N561" s="33" t="s">
        <v>81</v>
      </c>
      <c r="O561" t="s">
        <v>83</v>
      </c>
      <c r="P561" s="18" t="s">
        <v>70</v>
      </c>
      <c r="Q561" s="28">
        <v>1</v>
      </c>
      <c r="R561" s="28">
        <v>2</v>
      </c>
      <c r="S561" s="4">
        <v>20</v>
      </c>
      <c r="T561" s="4">
        <v>12.32</v>
      </c>
      <c r="U561" s="4">
        <v>27.51</v>
      </c>
      <c r="V561" s="4">
        <v>3.9670000000000001</v>
      </c>
      <c r="W561" s="4">
        <v>12.32</v>
      </c>
      <c r="X561" s="4">
        <v>6.7190000000000003</v>
      </c>
      <c r="Y561" s="4">
        <v>196.1</v>
      </c>
      <c r="Z561" s="4" t="s">
        <v>47</v>
      </c>
      <c r="AA561" s="4" t="s">
        <v>47</v>
      </c>
      <c r="AB561" s="4">
        <v>674</v>
      </c>
    </row>
    <row r="562" spans="14:28">
      <c r="N562" s="33" t="s">
        <v>81</v>
      </c>
      <c r="O562" t="s">
        <v>83</v>
      </c>
      <c r="P562" s="18" t="s">
        <v>70</v>
      </c>
      <c r="Q562" s="30">
        <v>2</v>
      </c>
      <c r="R562" s="30">
        <v>2</v>
      </c>
      <c r="S562" s="4">
        <v>1</v>
      </c>
      <c r="T562" s="4">
        <v>3.1399999999999997E-2</v>
      </c>
      <c r="U562" s="4">
        <v>0.158</v>
      </c>
      <c r="V562" s="4">
        <v>3.9830000000000001</v>
      </c>
      <c r="W562" s="4">
        <v>22.38</v>
      </c>
      <c r="X562" s="4">
        <v>22.31</v>
      </c>
      <c r="Y562" s="4">
        <v>0.49969999999999998</v>
      </c>
      <c r="Z562" s="4" t="s">
        <v>47</v>
      </c>
      <c r="AA562" s="4" t="s">
        <v>47</v>
      </c>
      <c r="AB562" s="4">
        <v>3.87</v>
      </c>
    </row>
    <row r="563" spans="14:28">
      <c r="N563" s="33" t="s">
        <v>81</v>
      </c>
      <c r="O563" t="s">
        <v>83</v>
      </c>
      <c r="P563" s="18" t="s">
        <v>70</v>
      </c>
      <c r="Q563" s="30">
        <v>2</v>
      </c>
      <c r="R563" s="30">
        <v>2</v>
      </c>
      <c r="S563" s="4">
        <v>2</v>
      </c>
      <c r="T563" s="4">
        <v>4.2439999999999999E-2</v>
      </c>
      <c r="U563" s="4">
        <v>0.30940000000000001</v>
      </c>
      <c r="V563" s="4">
        <v>3.9809999999999999</v>
      </c>
      <c r="W563" s="4">
        <v>19.12</v>
      </c>
      <c r="X563" s="4">
        <v>41.63</v>
      </c>
      <c r="Y563" s="4">
        <v>0.67549999999999999</v>
      </c>
      <c r="Z563" s="4" t="s">
        <v>47</v>
      </c>
      <c r="AA563" s="4" t="s">
        <v>47</v>
      </c>
      <c r="AB563" s="4">
        <v>7.5819999999999999</v>
      </c>
    </row>
    <row r="564" spans="14:28">
      <c r="N564" s="33" t="s">
        <v>81</v>
      </c>
      <c r="O564" t="s">
        <v>83</v>
      </c>
      <c r="P564" s="18" t="s">
        <v>70</v>
      </c>
      <c r="Q564" s="30">
        <v>2</v>
      </c>
      <c r="R564" s="30">
        <v>2</v>
      </c>
      <c r="S564" s="4">
        <v>3</v>
      </c>
      <c r="T564" s="4">
        <v>5.7869999999999998E-2</v>
      </c>
      <c r="U564" s="4">
        <v>0.44540000000000002</v>
      </c>
      <c r="V564" s="4">
        <v>3.9830000000000001</v>
      </c>
      <c r="W564" s="4">
        <v>17.87</v>
      </c>
      <c r="X564" s="4">
        <v>44.94</v>
      </c>
      <c r="Y564" s="4">
        <v>0.92100000000000004</v>
      </c>
      <c r="Z564" s="4" t="s">
        <v>47</v>
      </c>
      <c r="AA564" s="4" t="s">
        <v>47</v>
      </c>
      <c r="AB564" s="4">
        <v>10.91</v>
      </c>
    </row>
    <row r="565" spans="14:28">
      <c r="N565" s="33" t="s">
        <v>81</v>
      </c>
      <c r="O565" t="s">
        <v>83</v>
      </c>
      <c r="P565" s="18" t="s">
        <v>70</v>
      </c>
      <c r="Q565" s="30">
        <v>2</v>
      </c>
      <c r="R565" s="30">
        <v>2</v>
      </c>
      <c r="S565" s="4">
        <v>4</v>
      </c>
      <c r="T565" s="4">
        <v>7.9299999999999995E-2</v>
      </c>
      <c r="U565" s="4">
        <v>0.60519999999999996</v>
      </c>
      <c r="V565" s="4">
        <v>3.9830000000000001</v>
      </c>
      <c r="W565" s="4">
        <v>17.100000000000001</v>
      </c>
      <c r="X565" s="4">
        <v>44.8</v>
      </c>
      <c r="Y565" s="4">
        <v>1.262</v>
      </c>
      <c r="Z565" s="4" t="s">
        <v>47</v>
      </c>
      <c r="AA565" s="4" t="s">
        <v>47</v>
      </c>
      <c r="AB565" s="4">
        <v>14.83</v>
      </c>
    </row>
    <row r="566" spans="14:28">
      <c r="N566" s="33" t="s">
        <v>81</v>
      </c>
      <c r="O566" t="s">
        <v>83</v>
      </c>
      <c r="P566" s="18" t="s">
        <v>70</v>
      </c>
      <c r="Q566" s="30">
        <v>2</v>
      </c>
      <c r="R566" s="30">
        <v>2</v>
      </c>
      <c r="S566" s="4">
        <v>5</v>
      </c>
      <c r="T566" s="4">
        <v>0.1087</v>
      </c>
      <c r="U566" s="4">
        <v>0.80759999999999998</v>
      </c>
      <c r="V566" s="4">
        <v>3.976</v>
      </c>
      <c r="W566" s="4">
        <v>16.48</v>
      </c>
      <c r="X566" s="4">
        <v>43.67</v>
      </c>
      <c r="Y566" s="4">
        <v>1.73</v>
      </c>
      <c r="Z566" s="4" t="s">
        <v>47</v>
      </c>
      <c r="AA566" s="4" t="s">
        <v>47</v>
      </c>
      <c r="AB566" s="4">
        <v>19.79</v>
      </c>
    </row>
    <row r="567" spans="14:28">
      <c r="N567" s="33" t="s">
        <v>81</v>
      </c>
      <c r="O567" t="s">
        <v>83</v>
      </c>
      <c r="P567" s="18" t="s">
        <v>70</v>
      </c>
      <c r="Q567" s="30">
        <v>2</v>
      </c>
      <c r="R567" s="30">
        <v>2</v>
      </c>
      <c r="S567" s="4">
        <v>6</v>
      </c>
      <c r="T567" s="4">
        <v>0.14899999999999999</v>
      </c>
      <c r="U567" s="4">
        <v>1.07</v>
      </c>
      <c r="V567" s="4">
        <v>3.9790000000000001</v>
      </c>
      <c r="W567" s="4">
        <v>16.02</v>
      </c>
      <c r="X567" s="4">
        <v>42.19</v>
      </c>
      <c r="Y567" s="4">
        <v>2.3719999999999999</v>
      </c>
      <c r="Z567" s="4" t="s">
        <v>47</v>
      </c>
      <c r="AA567" s="4" t="s">
        <v>47</v>
      </c>
      <c r="AB567" s="4">
        <v>26.22</v>
      </c>
    </row>
    <row r="568" spans="14:28">
      <c r="N568" s="33" t="s">
        <v>81</v>
      </c>
      <c r="O568" t="s">
        <v>83</v>
      </c>
      <c r="P568" s="18" t="s">
        <v>70</v>
      </c>
      <c r="Q568" s="30">
        <v>2</v>
      </c>
      <c r="R568" s="30">
        <v>2</v>
      </c>
      <c r="S568" s="4">
        <v>7</v>
      </c>
      <c r="T568" s="4">
        <v>0.20430000000000001</v>
      </c>
      <c r="U568" s="4">
        <v>1.4139999999999999</v>
      </c>
      <c r="V568" s="4">
        <v>3.98</v>
      </c>
      <c r="W568" s="4">
        <v>15.73</v>
      </c>
      <c r="X568" s="4">
        <v>40.54</v>
      </c>
      <c r="Y568" s="4">
        <v>3.2509999999999999</v>
      </c>
      <c r="Z568" s="4" t="s">
        <v>47</v>
      </c>
      <c r="AA568" s="4" t="s">
        <v>47</v>
      </c>
      <c r="AB568" s="4">
        <v>34.64</v>
      </c>
    </row>
    <row r="569" spans="14:28">
      <c r="N569" s="33" t="s">
        <v>81</v>
      </c>
      <c r="O569" t="s">
        <v>83</v>
      </c>
      <c r="P569" s="18" t="s">
        <v>70</v>
      </c>
      <c r="Q569" s="30">
        <v>2</v>
      </c>
      <c r="R569" s="30">
        <v>2</v>
      </c>
      <c r="S569" s="4">
        <v>8</v>
      </c>
      <c r="T569" s="4">
        <v>0.28000000000000003</v>
      </c>
      <c r="U569" s="4">
        <v>1.841</v>
      </c>
      <c r="V569" s="4">
        <v>3.9790000000000001</v>
      </c>
      <c r="W569" s="4">
        <v>15.4</v>
      </c>
      <c r="X569" s="4">
        <v>38.340000000000003</v>
      </c>
      <c r="Y569" s="4">
        <v>4.4560000000000004</v>
      </c>
      <c r="Z569" s="4" t="s">
        <v>47</v>
      </c>
      <c r="AA569" s="4" t="s">
        <v>47</v>
      </c>
      <c r="AB569" s="4">
        <v>45.11</v>
      </c>
    </row>
    <row r="570" spans="14:28">
      <c r="N570" s="33" t="s">
        <v>81</v>
      </c>
      <c r="O570" t="s">
        <v>83</v>
      </c>
      <c r="P570" s="18" t="s">
        <v>70</v>
      </c>
      <c r="Q570" s="30">
        <v>2</v>
      </c>
      <c r="R570" s="30">
        <v>2</v>
      </c>
      <c r="S570" s="4">
        <v>9</v>
      </c>
      <c r="T570" s="4">
        <v>0.38379999999999997</v>
      </c>
      <c r="U570" s="4">
        <v>2.3490000000000002</v>
      </c>
      <c r="V570" s="4">
        <v>3.9809999999999999</v>
      </c>
      <c r="W570" s="4">
        <v>14.9</v>
      </c>
      <c r="X570" s="4">
        <v>35.46</v>
      </c>
      <c r="Y570" s="4">
        <v>6.109</v>
      </c>
      <c r="Z570" s="4" t="s">
        <v>47</v>
      </c>
      <c r="AA570" s="4" t="s">
        <v>47</v>
      </c>
      <c r="AB570" s="4">
        <v>57.56</v>
      </c>
    </row>
    <row r="571" spans="14:28">
      <c r="N571" s="33" t="s">
        <v>81</v>
      </c>
      <c r="O571" t="s">
        <v>83</v>
      </c>
      <c r="P571" s="18" t="s">
        <v>70</v>
      </c>
      <c r="Q571" s="30">
        <v>2</v>
      </c>
      <c r="R571" s="30">
        <v>2</v>
      </c>
      <c r="S571" s="4">
        <v>10</v>
      </c>
      <c r="T571" s="4">
        <v>0.52610000000000001</v>
      </c>
      <c r="U571" s="4">
        <v>2.9489999999999998</v>
      </c>
      <c r="V571" s="4">
        <v>3.9830000000000001</v>
      </c>
      <c r="W571" s="4">
        <v>14.33</v>
      </c>
      <c r="X571" s="4">
        <v>32.17</v>
      </c>
      <c r="Y571" s="4">
        <v>8.3740000000000006</v>
      </c>
      <c r="Z571" s="4" t="s">
        <v>47</v>
      </c>
      <c r="AA571" s="4" t="s">
        <v>47</v>
      </c>
      <c r="AB571" s="4">
        <v>72.260000000000005</v>
      </c>
    </row>
    <row r="572" spans="14:28">
      <c r="N572" s="33" t="s">
        <v>81</v>
      </c>
      <c r="O572" t="s">
        <v>83</v>
      </c>
      <c r="P572" s="18" t="s">
        <v>70</v>
      </c>
      <c r="Q572" s="30">
        <v>2</v>
      </c>
      <c r="R572" s="30">
        <v>2</v>
      </c>
      <c r="S572" s="4">
        <v>11</v>
      </c>
      <c r="T572" s="4">
        <v>0.72119999999999995</v>
      </c>
      <c r="U572" s="4">
        <v>3.633</v>
      </c>
      <c r="V572" s="4">
        <v>3.98</v>
      </c>
      <c r="W572" s="4">
        <v>13.65</v>
      </c>
      <c r="X572" s="4">
        <v>28.55</v>
      </c>
      <c r="Y572" s="4">
        <v>11.48</v>
      </c>
      <c r="Z572" s="4" t="s">
        <v>47</v>
      </c>
      <c r="AA572" s="4" t="s">
        <v>47</v>
      </c>
      <c r="AB572" s="4">
        <v>89.01</v>
      </c>
    </row>
    <row r="573" spans="14:28">
      <c r="N573" s="33" t="s">
        <v>81</v>
      </c>
      <c r="O573" t="s">
        <v>83</v>
      </c>
      <c r="P573" s="18" t="s">
        <v>70</v>
      </c>
      <c r="Q573" s="30">
        <v>2</v>
      </c>
      <c r="R573" s="30">
        <v>2</v>
      </c>
      <c r="S573" s="4">
        <v>12</v>
      </c>
      <c r="T573" s="4">
        <v>0.98860000000000003</v>
      </c>
      <c r="U573" s="4">
        <v>4.399</v>
      </c>
      <c r="V573" s="4">
        <v>3.9830000000000001</v>
      </c>
      <c r="W573" s="4">
        <v>12.85</v>
      </c>
      <c r="X573" s="4">
        <v>24.83</v>
      </c>
      <c r="Y573" s="4">
        <v>15.73</v>
      </c>
      <c r="Z573" s="4" t="s">
        <v>47</v>
      </c>
      <c r="AA573" s="4" t="s">
        <v>47</v>
      </c>
      <c r="AB573" s="4">
        <v>107.8</v>
      </c>
    </row>
    <row r="574" spans="14:28">
      <c r="N574" s="33" t="s">
        <v>81</v>
      </c>
      <c r="O574" t="s">
        <v>83</v>
      </c>
      <c r="P574" s="18" t="s">
        <v>70</v>
      </c>
      <c r="Q574" s="30">
        <v>2</v>
      </c>
      <c r="R574" s="30">
        <v>2</v>
      </c>
      <c r="S574" s="4">
        <v>13</v>
      </c>
      <c r="T574" s="4">
        <v>1.355</v>
      </c>
      <c r="U574" s="4">
        <v>5.2640000000000002</v>
      </c>
      <c r="V574" s="4">
        <v>3.9849999999999999</v>
      </c>
      <c r="W574" s="4">
        <v>12.02</v>
      </c>
      <c r="X574" s="4">
        <v>21.24</v>
      </c>
      <c r="Y574" s="4">
        <v>21.57</v>
      </c>
      <c r="Z574" s="4" t="s">
        <v>47</v>
      </c>
      <c r="AA574" s="4" t="s">
        <v>47</v>
      </c>
      <c r="AB574" s="4">
        <v>129</v>
      </c>
    </row>
    <row r="575" spans="14:28">
      <c r="N575" s="33" t="s">
        <v>81</v>
      </c>
      <c r="O575" t="s">
        <v>83</v>
      </c>
      <c r="P575" s="18" t="s">
        <v>70</v>
      </c>
      <c r="Q575" s="30">
        <v>2</v>
      </c>
      <c r="R575" s="30">
        <v>2</v>
      </c>
      <c r="S575" s="4">
        <v>14</v>
      </c>
      <c r="T575" s="4">
        <v>1.8580000000000001</v>
      </c>
      <c r="U575" s="4">
        <v>6.2560000000000002</v>
      </c>
      <c r="V575" s="4">
        <v>3.9849999999999999</v>
      </c>
      <c r="W575" s="4">
        <v>11.34</v>
      </c>
      <c r="X575" s="4">
        <v>17.86</v>
      </c>
      <c r="Y575" s="4">
        <v>29.57</v>
      </c>
      <c r="Z575" s="4" t="s">
        <v>47</v>
      </c>
      <c r="AA575" s="4" t="s">
        <v>47</v>
      </c>
      <c r="AB575" s="4">
        <v>153.30000000000001</v>
      </c>
    </row>
    <row r="576" spans="14:28">
      <c r="N576" s="33" t="s">
        <v>81</v>
      </c>
      <c r="O576" t="s">
        <v>83</v>
      </c>
      <c r="P576" s="18" t="s">
        <v>70</v>
      </c>
      <c r="Q576" s="30">
        <v>2</v>
      </c>
      <c r="R576" s="30">
        <v>2</v>
      </c>
      <c r="S576" s="4">
        <v>15</v>
      </c>
      <c r="T576" s="4">
        <v>2.5459999999999998</v>
      </c>
      <c r="U576" s="4">
        <v>7.4909999999999997</v>
      </c>
      <c r="V576" s="4">
        <v>3.9870000000000001</v>
      </c>
      <c r="W576" s="4">
        <v>10.95</v>
      </c>
      <c r="X576" s="4">
        <v>14.89</v>
      </c>
      <c r="Y576" s="4">
        <v>40.53</v>
      </c>
      <c r="Z576" s="4" t="s">
        <v>47</v>
      </c>
      <c r="AA576" s="4" t="s">
        <v>47</v>
      </c>
      <c r="AB576" s="4">
        <v>183.5</v>
      </c>
    </row>
    <row r="577" spans="14:28">
      <c r="N577" s="33" t="s">
        <v>81</v>
      </c>
      <c r="O577" t="s">
        <v>83</v>
      </c>
      <c r="P577" s="18" t="s">
        <v>70</v>
      </c>
      <c r="Q577" s="30">
        <v>2</v>
      </c>
      <c r="R577" s="30">
        <v>2</v>
      </c>
      <c r="S577" s="4">
        <v>16</v>
      </c>
      <c r="T577" s="4">
        <v>3.49</v>
      </c>
      <c r="U577" s="4">
        <v>9.2569999999999997</v>
      </c>
      <c r="V577" s="4">
        <v>3.988</v>
      </c>
      <c r="W577" s="4">
        <v>10.76</v>
      </c>
      <c r="X577" s="4">
        <v>12.73</v>
      </c>
      <c r="Y577" s="4">
        <v>55.54</v>
      </c>
      <c r="Z577" s="4" t="s">
        <v>47</v>
      </c>
      <c r="AA577" s="4" t="s">
        <v>47</v>
      </c>
      <c r="AB577" s="4">
        <v>226.8</v>
      </c>
    </row>
    <row r="578" spans="14:28">
      <c r="N578" s="33" t="s">
        <v>81</v>
      </c>
      <c r="O578" t="s">
        <v>83</v>
      </c>
      <c r="P578" s="18" t="s">
        <v>70</v>
      </c>
      <c r="Q578" s="30">
        <v>2</v>
      </c>
      <c r="R578" s="30">
        <v>2</v>
      </c>
      <c r="S578" s="4">
        <v>17</v>
      </c>
      <c r="T578" s="4">
        <v>4.7839999999999998</v>
      </c>
      <c r="U578" s="4">
        <v>11.72</v>
      </c>
      <c r="V578" s="4">
        <v>3.988</v>
      </c>
      <c r="W578" s="4">
        <v>10.79</v>
      </c>
      <c r="X578" s="4">
        <v>10.97</v>
      </c>
      <c r="Y578" s="4">
        <v>76.14</v>
      </c>
      <c r="Z578" s="4" t="s">
        <v>47</v>
      </c>
      <c r="AA578" s="4" t="s">
        <v>47</v>
      </c>
      <c r="AB578" s="4">
        <v>287.10000000000002</v>
      </c>
    </row>
    <row r="579" spans="14:28">
      <c r="N579" s="33" t="s">
        <v>81</v>
      </c>
      <c r="O579" t="s">
        <v>83</v>
      </c>
      <c r="P579" s="18" t="s">
        <v>70</v>
      </c>
      <c r="Q579" s="30">
        <v>2</v>
      </c>
      <c r="R579" s="30">
        <v>2</v>
      </c>
      <c r="S579" s="4">
        <v>18</v>
      </c>
      <c r="T579" s="4">
        <v>6.5579999999999998</v>
      </c>
      <c r="U579" s="4">
        <v>14.96</v>
      </c>
      <c r="V579" s="4">
        <v>3.988</v>
      </c>
      <c r="W579" s="4">
        <v>10.94</v>
      </c>
      <c r="X579" s="4">
        <v>9.26</v>
      </c>
      <c r="Y579" s="4">
        <v>104.4</v>
      </c>
      <c r="Z579" s="4" t="s">
        <v>47</v>
      </c>
      <c r="AA579" s="4" t="s">
        <v>47</v>
      </c>
      <c r="AB579" s="4">
        <v>366.6</v>
      </c>
    </row>
    <row r="580" spans="14:28">
      <c r="N580" s="33" t="s">
        <v>81</v>
      </c>
      <c r="O580" t="s">
        <v>83</v>
      </c>
      <c r="P580" s="18" t="s">
        <v>70</v>
      </c>
      <c r="Q580" s="30">
        <v>2</v>
      </c>
      <c r="R580" s="30">
        <v>2</v>
      </c>
      <c r="S580" s="4">
        <v>19</v>
      </c>
      <c r="T580" s="4">
        <v>8.99</v>
      </c>
      <c r="U580" s="4">
        <v>19.14</v>
      </c>
      <c r="V580" s="4">
        <v>3.99</v>
      </c>
      <c r="W580" s="4">
        <v>11.04</v>
      </c>
      <c r="X580" s="4">
        <v>7.5490000000000004</v>
      </c>
      <c r="Y580" s="4">
        <v>143.1</v>
      </c>
      <c r="Z580" s="4" t="s">
        <v>47</v>
      </c>
      <c r="AA580" s="4" t="s">
        <v>47</v>
      </c>
      <c r="AB580" s="4">
        <v>468.9</v>
      </c>
    </row>
    <row r="581" spans="14:28">
      <c r="N581" s="33" t="s">
        <v>81</v>
      </c>
      <c r="O581" t="s">
        <v>83</v>
      </c>
      <c r="P581" s="18" t="s">
        <v>70</v>
      </c>
      <c r="Q581" s="28">
        <v>2</v>
      </c>
      <c r="R581" s="28">
        <v>2</v>
      </c>
      <c r="S581" s="4">
        <v>20</v>
      </c>
      <c r="T581" s="4">
        <v>12.32</v>
      </c>
      <c r="U581" s="4">
        <v>24.22</v>
      </c>
      <c r="V581" s="4">
        <v>3.99</v>
      </c>
      <c r="W581" s="4">
        <v>10.85</v>
      </c>
      <c r="X581" s="4">
        <v>5.9020000000000001</v>
      </c>
      <c r="Y581" s="4">
        <v>196.1</v>
      </c>
      <c r="Z581" s="4" t="s">
        <v>47</v>
      </c>
      <c r="AA581" s="4" t="s">
        <v>47</v>
      </c>
      <c r="AB581" s="4">
        <v>593.4</v>
      </c>
    </row>
    <row r="582" spans="14:28">
      <c r="N582" s="33" t="s">
        <v>81</v>
      </c>
      <c r="O582" t="s">
        <v>83</v>
      </c>
      <c r="P582" s="18" t="s">
        <v>70</v>
      </c>
      <c r="Q582" s="30">
        <v>3</v>
      </c>
      <c r="R582" s="30">
        <v>2</v>
      </c>
      <c r="S582" s="4">
        <v>1</v>
      </c>
      <c r="T582" s="4">
        <v>3.1399999999999997E-2</v>
      </c>
      <c r="U582" s="4">
        <v>0.1323</v>
      </c>
      <c r="V582" s="4">
        <v>3.9980000000000002</v>
      </c>
      <c r="W582" s="4">
        <v>19.07</v>
      </c>
      <c r="X582" s="4">
        <v>18.350000000000001</v>
      </c>
      <c r="Y582" s="4">
        <v>0.49980000000000002</v>
      </c>
      <c r="Z582" s="4" t="s">
        <v>47</v>
      </c>
      <c r="AA582" s="4" t="s">
        <v>47</v>
      </c>
      <c r="AB582" s="4">
        <v>3.2410000000000001</v>
      </c>
    </row>
    <row r="583" spans="14:28">
      <c r="N583" s="33" t="s">
        <v>81</v>
      </c>
      <c r="O583" t="s">
        <v>83</v>
      </c>
      <c r="P583" s="18" t="s">
        <v>70</v>
      </c>
      <c r="Q583" s="30">
        <v>3</v>
      </c>
      <c r="R583" s="30">
        <v>2</v>
      </c>
      <c r="S583" s="4">
        <v>2</v>
      </c>
      <c r="T583" s="4">
        <v>4.2450000000000002E-2</v>
      </c>
      <c r="U583" s="4">
        <v>0.2581</v>
      </c>
      <c r="V583" s="4">
        <v>3.9969999999999999</v>
      </c>
      <c r="W583" s="4">
        <v>16.09</v>
      </c>
      <c r="X583" s="4">
        <v>34.65</v>
      </c>
      <c r="Y583" s="4">
        <v>0.67549999999999999</v>
      </c>
      <c r="Z583" s="4" t="s">
        <v>47</v>
      </c>
      <c r="AA583" s="4" t="s">
        <v>47</v>
      </c>
      <c r="AB583" s="4">
        <v>6.3230000000000004</v>
      </c>
    </row>
    <row r="584" spans="14:28">
      <c r="N584" s="33" t="s">
        <v>81</v>
      </c>
      <c r="O584" t="s">
        <v>83</v>
      </c>
      <c r="P584" s="18" t="s">
        <v>70</v>
      </c>
      <c r="Q584" s="30">
        <v>3</v>
      </c>
      <c r="R584" s="30">
        <v>2</v>
      </c>
      <c r="S584" s="4">
        <v>3</v>
      </c>
      <c r="T584" s="4">
        <v>5.7869999999999998E-2</v>
      </c>
      <c r="U584" s="4">
        <v>0.36880000000000002</v>
      </c>
      <c r="V584" s="4">
        <v>3.996</v>
      </c>
      <c r="W584" s="4">
        <v>14.95</v>
      </c>
      <c r="X584" s="4">
        <v>37.14</v>
      </c>
      <c r="Y584" s="4">
        <v>0.92100000000000004</v>
      </c>
      <c r="Z584" s="4" t="s">
        <v>47</v>
      </c>
      <c r="AA584" s="4" t="s">
        <v>47</v>
      </c>
      <c r="AB584" s="4">
        <v>9.0350000000000001</v>
      </c>
    </row>
    <row r="585" spans="14:28">
      <c r="N585" s="33" t="s">
        <v>81</v>
      </c>
      <c r="O585" t="s">
        <v>83</v>
      </c>
      <c r="P585" s="18" t="s">
        <v>70</v>
      </c>
      <c r="Q585" s="30">
        <v>3</v>
      </c>
      <c r="R585" s="30">
        <v>2</v>
      </c>
      <c r="S585" s="4">
        <v>4</v>
      </c>
      <c r="T585" s="4">
        <v>7.9299999999999995E-2</v>
      </c>
      <c r="U585" s="4">
        <v>0.499</v>
      </c>
      <c r="V585" s="4">
        <v>3.9980000000000002</v>
      </c>
      <c r="W585" s="4">
        <v>14.27</v>
      </c>
      <c r="X585" s="4">
        <v>36.869999999999997</v>
      </c>
      <c r="Y585" s="4">
        <v>1.262</v>
      </c>
      <c r="Z585" s="4" t="s">
        <v>47</v>
      </c>
      <c r="AA585" s="4" t="s">
        <v>47</v>
      </c>
      <c r="AB585" s="4">
        <v>12.23</v>
      </c>
    </row>
    <row r="586" spans="14:28">
      <c r="N586" s="33" t="s">
        <v>81</v>
      </c>
      <c r="O586" t="s">
        <v>83</v>
      </c>
      <c r="P586" s="18" t="s">
        <v>70</v>
      </c>
      <c r="Q586" s="30">
        <v>3</v>
      </c>
      <c r="R586" s="30">
        <v>2</v>
      </c>
      <c r="S586" s="4">
        <v>5</v>
      </c>
      <c r="T586" s="4">
        <v>0.1087</v>
      </c>
      <c r="U586" s="4">
        <v>0.66459999999999997</v>
      </c>
      <c r="V586" s="4">
        <v>3.9950000000000001</v>
      </c>
      <c r="W586" s="4">
        <v>13.76</v>
      </c>
      <c r="X586" s="4">
        <v>35.86</v>
      </c>
      <c r="Y586" s="4">
        <v>1.73</v>
      </c>
      <c r="Z586" s="4" t="s">
        <v>47</v>
      </c>
      <c r="AA586" s="4" t="s">
        <v>47</v>
      </c>
      <c r="AB586" s="4">
        <v>16.28</v>
      </c>
    </row>
    <row r="587" spans="14:28">
      <c r="N587" s="33" t="s">
        <v>81</v>
      </c>
      <c r="O587" t="s">
        <v>83</v>
      </c>
      <c r="P587" s="18" t="s">
        <v>70</v>
      </c>
      <c r="Q587" s="30">
        <v>3</v>
      </c>
      <c r="R587" s="30">
        <v>2</v>
      </c>
      <c r="S587" s="4">
        <v>6</v>
      </c>
      <c r="T587" s="4">
        <v>0.14899999999999999</v>
      </c>
      <c r="U587" s="4">
        <v>0.87809999999999999</v>
      </c>
      <c r="V587" s="4">
        <v>3.996</v>
      </c>
      <c r="W587" s="4">
        <v>13.35</v>
      </c>
      <c r="X587" s="4">
        <v>34.54</v>
      </c>
      <c r="Y587" s="4">
        <v>2.3719999999999999</v>
      </c>
      <c r="Z587" s="4" t="s">
        <v>47</v>
      </c>
      <c r="AA587" s="4" t="s">
        <v>47</v>
      </c>
      <c r="AB587" s="4">
        <v>21.51</v>
      </c>
    </row>
    <row r="588" spans="14:28">
      <c r="N588" s="33" t="s">
        <v>81</v>
      </c>
      <c r="O588" t="s">
        <v>83</v>
      </c>
      <c r="P588" s="18" t="s">
        <v>70</v>
      </c>
      <c r="Q588" s="30">
        <v>3</v>
      </c>
      <c r="R588" s="30">
        <v>2</v>
      </c>
      <c r="S588" s="4">
        <v>7</v>
      </c>
      <c r="T588" s="4">
        <v>0.20430000000000001</v>
      </c>
      <c r="U588" s="4">
        <v>1.1539999999999999</v>
      </c>
      <c r="V588" s="4">
        <v>3.9980000000000002</v>
      </c>
      <c r="W588" s="4">
        <v>13.05</v>
      </c>
      <c r="X588" s="4">
        <v>33.01</v>
      </c>
      <c r="Y588" s="4">
        <v>3.2509999999999999</v>
      </c>
      <c r="Z588" s="4" t="s">
        <v>47</v>
      </c>
      <c r="AA588" s="4" t="s">
        <v>47</v>
      </c>
      <c r="AB588" s="4">
        <v>28.27</v>
      </c>
    </row>
    <row r="589" spans="14:28">
      <c r="N589" s="33" t="s">
        <v>81</v>
      </c>
      <c r="O589" t="s">
        <v>83</v>
      </c>
      <c r="P589" s="18" t="s">
        <v>70</v>
      </c>
      <c r="Q589" s="30">
        <v>3</v>
      </c>
      <c r="R589" s="30">
        <v>2</v>
      </c>
      <c r="S589" s="4">
        <v>8</v>
      </c>
      <c r="T589" s="4">
        <v>0.28000000000000003</v>
      </c>
      <c r="U589" s="4">
        <v>1.4970000000000001</v>
      </c>
      <c r="V589" s="4">
        <v>3.9969999999999999</v>
      </c>
      <c r="W589" s="4">
        <v>12.72</v>
      </c>
      <c r="X589" s="4">
        <v>31.1</v>
      </c>
      <c r="Y589" s="4">
        <v>4.4560000000000004</v>
      </c>
      <c r="Z589" s="4" t="s">
        <v>47</v>
      </c>
      <c r="AA589" s="4" t="s">
        <v>47</v>
      </c>
      <c r="AB589" s="4">
        <v>36.69</v>
      </c>
    </row>
    <row r="590" spans="14:28">
      <c r="N590" s="33" t="s">
        <v>81</v>
      </c>
      <c r="O590" t="s">
        <v>83</v>
      </c>
      <c r="P590" s="18" t="s">
        <v>70</v>
      </c>
      <c r="Q590" s="30">
        <v>3</v>
      </c>
      <c r="R590" s="30">
        <v>2</v>
      </c>
      <c r="S590" s="4">
        <v>9</v>
      </c>
      <c r="T590" s="4">
        <v>0.38379999999999997</v>
      </c>
      <c r="U590" s="4">
        <v>1.9079999999999999</v>
      </c>
      <c r="V590" s="4">
        <v>3.9980000000000002</v>
      </c>
      <c r="W590" s="4">
        <v>12.29</v>
      </c>
      <c r="X590" s="4">
        <v>28.72</v>
      </c>
      <c r="Y590" s="4">
        <v>6.109</v>
      </c>
      <c r="Z590" s="4" t="s">
        <v>47</v>
      </c>
      <c r="AA590" s="4" t="s">
        <v>47</v>
      </c>
      <c r="AB590" s="4">
        <v>46.76</v>
      </c>
    </row>
    <row r="591" spans="14:28">
      <c r="N591" s="33" t="s">
        <v>81</v>
      </c>
      <c r="O591" t="s">
        <v>83</v>
      </c>
      <c r="P591" s="18" t="s">
        <v>70</v>
      </c>
      <c r="Q591" s="30">
        <v>3</v>
      </c>
      <c r="R591" s="30">
        <v>2</v>
      </c>
      <c r="S591" s="4">
        <v>10</v>
      </c>
      <c r="T591" s="4">
        <v>0.52610000000000001</v>
      </c>
      <c r="U591" s="4">
        <v>2.395</v>
      </c>
      <c r="V591" s="4">
        <v>3.9969999999999999</v>
      </c>
      <c r="W591" s="4">
        <v>11.81</v>
      </c>
      <c r="X591" s="4">
        <v>26.05</v>
      </c>
      <c r="Y591" s="4">
        <v>8.3740000000000006</v>
      </c>
      <c r="Z591" s="4" t="s">
        <v>47</v>
      </c>
      <c r="AA591" s="4" t="s">
        <v>47</v>
      </c>
      <c r="AB591" s="4">
        <v>58.68</v>
      </c>
    </row>
    <row r="592" spans="14:28">
      <c r="N592" s="33" t="s">
        <v>81</v>
      </c>
      <c r="O592" t="s">
        <v>83</v>
      </c>
      <c r="P592" s="18" t="s">
        <v>70</v>
      </c>
      <c r="Q592" s="30">
        <v>3</v>
      </c>
      <c r="R592" s="30">
        <v>2</v>
      </c>
      <c r="S592" s="4">
        <v>11</v>
      </c>
      <c r="T592" s="4">
        <v>0.72119999999999995</v>
      </c>
      <c r="U592" s="4">
        <v>2.9590000000000001</v>
      </c>
      <c r="V592" s="4">
        <v>3.9990000000000001</v>
      </c>
      <c r="W592" s="4">
        <v>11.26</v>
      </c>
      <c r="X592" s="4">
        <v>23.19</v>
      </c>
      <c r="Y592" s="4">
        <v>11.48</v>
      </c>
      <c r="Z592" s="4" t="s">
        <v>47</v>
      </c>
      <c r="AA592" s="4" t="s">
        <v>47</v>
      </c>
      <c r="AB592" s="4">
        <v>72.489999999999995</v>
      </c>
    </row>
    <row r="593" spans="14:45">
      <c r="N593" s="33" t="s">
        <v>81</v>
      </c>
      <c r="O593" t="s">
        <v>83</v>
      </c>
      <c r="P593" s="18" t="s">
        <v>70</v>
      </c>
      <c r="Q593" s="30">
        <v>3</v>
      </c>
      <c r="R593" s="30">
        <v>2</v>
      </c>
      <c r="S593" s="4">
        <v>12</v>
      </c>
      <c r="T593" s="4">
        <v>0.98860000000000003</v>
      </c>
      <c r="U593" s="4">
        <v>3.6030000000000002</v>
      </c>
      <c r="V593" s="4">
        <v>3.9990000000000001</v>
      </c>
      <c r="W593" s="4">
        <v>10.64</v>
      </c>
      <c r="X593" s="4">
        <v>20.28</v>
      </c>
      <c r="Y593" s="4">
        <v>15.73</v>
      </c>
      <c r="Z593" s="4" t="s">
        <v>47</v>
      </c>
      <c r="AA593" s="4" t="s">
        <v>47</v>
      </c>
      <c r="AB593" s="4">
        <v>88.28</v>
      </c>
    </row>
    <row r="594" spans="14:45">
      <c r="N594" s="33" t="s">
        <v>81</v>
      </c>
      <c r="O594" t="s">
        <v>83</v>
      </c>
      <c r="P594" s="18" t="s">
        <v>70</v>
      </c>
      <c r="Q594" s="30">
        <v>3</v>
      </c>
      <c r="R594" s="30">
        <v>2</v>
      </c>
      <c r="S594" s="4">
        <v>13</v>
      </c>
      <c r="T594" s="4">
        <v>1.355</v>
      </c>
      <c r="U594" s="4">
        <v>4.3579999999999997</v>
      </c>
      <c r="V594" s="4">
        <v>4</v>
      </c>
      <c r="W594" s="4">
        <v>10.029999999999999</v>
      </c>
      <c r="X594" s="4">
        <v>17.54</v>
      </c>
      <c r="Y594" s="4">
        <v>21.57</v>
      </c>
      <c r="Z594" s="4" t="s">
        <v>47</v>
      </c>
      <c r="AA594" s="4" t="s">
        <v>47</v>
      </c>
      <c r="AB594" s="4">
        <v>106.8</v>
      </c>
    </row>
    <row r="595" spans="14:45">
      <c r="N595" s="33" t="s">
        <v>81</v>
      </c>
      <c r="O595" t="s">
        <v>83</v>
      </c>
      <c r="P595" s="18" t="s">
        <v>70</v>
      </c>
      <c r="Q595" s="30">
        <v>3</v>
      </c>
      <c r="R595" s="30">
        <v>2</v>
      </c>
      <c r="S595" s="4">
        <v>14</v>
      </c>
      <c r="T595" s="4">
        <v>1.8580000000000001</v>
      </c>
      <c r="U595" s="4">
        <v>5.2729999999999997</v>
      </c>
      <c r="V595" s="4">
        <v>3.9980000000000002</v>
      </c>
      <c r="W595" s="4">
        <v>9.548</v>
      </c>
      <c r="X595" s="4">
        <v>15.06</v>
      </c>
      <c r="Y595" s="4">
        <v>29.56</v>
      </c>
      <c r="Z595" s="4" t="s">
        <v>47</v>
      </c>
      <c r="AA595" s="4" t="s">
        <v>47</v>
      </c>
      <c r="AB595" s="4">
        <v>129.19999999999999</v>
      </c>
    </row>
    <row r="596" spans="14:45">
      <c r="N596" s="33" t="s">
        <v>81</v>
      </c>
      <c r="O596" t="s">
        <v>83</v>
      </c>
      <c r="P596" s="18" t="s">
        <v>70</v>
      </c>
      <c r="Q596" s="30">
        <v>3</v>
      </c>
      <c r="R596" s="30">
        <v>2</v>
      </c>
      <c r="S596" s="4">
        <v>15</v>
      </c>
      <c r="T596" s="4">
        <v>2.5459999999999998</v>
      </c>
      <c r="U596" s="4">
        <v>6.4279999999999999</v>
      </c>
      <c r="V596" s="4">
        <v>4</v>
      </c>
      <c r="W596" s="4">
        <v>9.3320000000000007</v>
      </c>
      <c r="X596" s="4">
        <v>12.83</v>
      </c>
      <c r="Y596" s="4">
        <v>40.53</v>
      </c>
      <c r="Z596" s="4" t="s">
        <v>47</v>
      </c>
      <c r="AA596" s="4" t="s">
        <v>47</v>
      </c>
      <c r="AB596" s="4">
        <v>157.5</v>
      </c>
    </row>
    <row r="597" spans="14:45">
      <c r="N597" s="33" t="s">
        <v>81</v>
      </c>
      <c r="O597" t="s">
        <v>83</v>
      </c>
      <c r="P597" s="18" t="s">
        <v>70</v>
      </c>
      <c r="Q597" s="30">
        <v>3</v>
      </c>
      <c r="R597" s="30">
        <v>2</v>
      </c>
      <c r="S597" s="4">
        <v>16</v>
      </c>
      <c r="T597" s="4">
        <v>3.49</v>
      </c>
      <c r="U597" s="4">
        <v>8.0830000000000002</v>
      </c>
      <c r="V597" s="4">
        <v>3.9980000000000002</v>
      </c>
      <c r="W597" s="4">
        <v>9.3620000000000001</v>
      </c>
      <c r="X597" s="4">
        <v>11.14</v>
      </c>
      <c r="Y597" s="4">
        <v>55.55</v>
      </c>
      <c r="Z597" s="4" t="s">
        <v>47</v>
      </c>
      <c r="AA597" s="4" t="s">
        <v>47</v>
      </c>
      <c r="AB597" s="4">
        <v>198.1</v>
      </c>
    </row>
    <row r="598" spans="14:45">
      <c r="N598" s="33" t="s">
        <v>81</v>
      </c>
      <c r="O598" t="s">
        <v>83</v>
      </c>
      <c r="P598" s="18" t="s">
        <v>70</v>
      </c>
      <c r="Q598" s="30">
        <v>3</v>
      </c>
      <c r="R598" s="30">
        <v>2</v>
      </c>
      <c r="S598" s="4">
        <v>17</v>
      </c>
      <c r="T598" s="4">
        <v>4.7839999999999998</v>
      </c>
      <c r="U598" s="4">
        <v>10.43</v>
      </c>
      <c r="V598" s="4">
        <v>4.0019999999999998</v>
      </c>
      <c r="W598" s="4">
        <v>9.5890000000000004</v>
      </c>
      <c r="X598" s="4">
        <v>9.7739999999999991</v>
      </c>
      <c r="Y598" s="4">
        <v>76.14</v>
      </c>
      <c r="Z598" s="4" t="s">
        <v>47</v>
      </c>
      <c r="AA598" s="4" t="s">
        <v>47</v>
      </c>
      <c r="AB598" s="4">
        <v>255.4</v>
      </c>
    </row>
    <row r="599" spans="14:45">
      <c r="N599" s="33" t="s">
        <v>81</v>
      </c>
      <c r="O599" t="s">
        <v>83</v>
      </c>
      <c r="P599" s="18" t="s">
        <v>70</v>
      </c>
      <c r="Q599" s="30">
        <v>3</v>
      </c>
      <c r="R599" s="30">
        <v>2</v>
      </c>
      <c r="S599" s="4">
        <v>18</v>
      </c>
      <c r="T599" s="4">
        <v>6.5579999999999998</v>
      </c>
      <c r="U599" s="4">
        <v>13.54</v>
      </c>
      <c r="V599" s="4">
        <v>3.9990000000000001</v>
      </c>
      <c r="W599" s="4">
        <v>9.91</v>
      </c>
      <c r="X599" s="4">
        <v>8.3770000000000007</v>
      </c>
      <c r="Y599" s="4">
        <v>104.4</v>
      </c>
      <c r="Z599" s="4" t="s">
        <v>47</v>
      </c>
      <c r="AA599" s="4" t="s">
        <v>47</v>
      </c>
      <c r="AB599" s="4">
        <v>331.9</v>
      </c>
    </row>
    <row r="600" spans="14:45">
      <c r="N600" s="33" t="s">
        <v>81</v>
      </c>
      <c r="O600" t="s">
        <v>83</v>
      </c>
      <c r="P600" s="18" t="s">
        <v>70</v>
      </c>
      <c r="Q600" s="30">
        <v>3</v>
      </c>
      <c r="R600" s="30">
        <v>2</v>
      </c>
      <c r="S600" s="4">
        <v>19</v>
      </c>
      <c r="T600" s="4">
        <v>8.99</v>
      </c>
      <c r="U600" s="4">
        <v>17.57</v>
      </c>
      <c r="V600" s="4">
        <v>4.0010000000000003</v>
      </c>
      <c r="W600" s="4">
        <v>10.15</v>
      </c>
      <c r="X600" s="4">
        <v>6.91</v>
      </c>
      <c r="Y600" s="4">
        <v>143.1</v>
      </c>
      <c r="Z600" s="4" t="s">
        <v>47</v>
      </c>
      <c r="AA600" s="4" t="s">
        <v>47</v>
      </c>
      <c r="AB600" s="4">
        <v>430.4</v>
      </c>
    </row>
    <row r="601" spans="14:45">
      <c r="N601" s="34" t="s">
        <v>81</v>
      </c>
      <c r="O601" t="s">
        <v>83</v>
      </c>
      <c r="P601" s="18" t="s">
        <v>70</v>
      </c>
      <c r="Q601" s="28">
        <v>3</v>
      </c>
      <c r="R601" s="28">
        <v>2</v>
      </c>
      <c r="S601" s="4">
        <v>20</v>
      </c>
      <c r="T601" s="4">
        <v>12.32</v>
      </c>
      <c r="U601" s="4">
        <v>22.45</v>
      </c>
      <c r="V601" s="4">
        <v>4.0019999999999998</v>
      </c>
      <c r="W601" s="4">
        <v>10.07</v>
      </c>
      <c r="X601" s="4">
        <v>5.4450000000000003</v>
      </c>
      <c r="Y601" s="4">
        <v>196.1</v>
      </c>
      <c r="Z601" s="4" t="s">
        <v>47</v>
      </c>
      <c r="AA601" s="4" t="s">
        <v>47</v>
      </c>
      <c r="AB601" s="4">
        <v>550.1</v>
      </c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</row>
    <row r="602" spans="14:45">
      <c r="N602" s="33" t="s">
        <v>82</v>
      </c>
      <c r="O602" t="s">
        <v>83</v>
      </c>
      <c r="P602" s="18" t="s">
        <v>70</v>
      </c>
      <c r="Q602" s="30">
        <v>1</v>
      </c>
      <c r="R602" s="30">
        <v>1</v>
      </c>
      <c r="S602" s="4">
        <v>1</v>
      </c>
      <c r="T602" s="4">
        <v>0.99980000000000002</v>
      </c>
      <c r="U602" s="4">
        <v>31</v>
      </c>
      <c r="V602" s="4">
        <v>3.9049999999999998</v>
      </c>
      <c r="W602" s="4" t="s">
        <v>47</v>
      </c>
      <c r="X602" s="4" t="s">
        <v>47</v>
      </c>
      <c r="Y602" s="4">
        <v>151</v>
      </c>
      <c r="Z602" s="4">
        <v>31</v>
      </c>
      <c r="AA602" s="4">
        <v>0.3821</v>
      </c>
      <c r="AB602" s="4">
        <v>759.5</v>
      </c>
    </row>
    <row r="603" spans="14:45">
      <c r="N603" s="33" t="s">
        <v>82</v>
      </c>
      <c r="O603" t="s">
        <v>83</v>
      </c>
      <c r="P603" s="18" t="s">
        <v>70</v>
      </c>
      <c r="Q603" s="30">
        <v>1</v>
      </c>
      <c r="R603" s="30">
        <v>1</v>
      </c>
      <c r="S603" s="4">
        <v>2</v>
      </c>
      <c r="T603" s="4">
        <v>1.371</v>
      </c>
      <c r="U603" s="4">
        <v>33.11</v>
      </c>
      <c r="V603" s="4">
        <v>3.9049999999999998</v>
      </c>
      <c r="W603" s="4" t="s">
        <v>47</v>
      </c>
      <c r="X603" s="4" t="s">
        <v>47</v>
      </c>
      <c r="Y603" s="4">
        <v>405.9</v>
      </c>
      <c r="Z603" s="4">
        <v>24.16</v>
      </c>
      <c r="AA603" s="4">
        <v>0.52380000000000004</v>
      </c>
      <c r="AB603" s="4">
        <v>811.2</v>
      </c>
    </row>
    <row r="604" spans="14:45">
      <c r="N604" s="33" t="s">
        <v>82</v>
      </c>
      <c r="O604" t="s">
        <v>83</v>
      </c>
      <c r="P604" s="18" t="s">
        <v>70</v>
      </c>
      <c r="Q604" s="30">
        <v>1</v>
      </c>
      <c r="R604" s="30">
        <v>1</v>
      </c>
      <c r="S604" s="4">
        <v>3</v>
      </c>
      <c r="T604" s="4">
        <v>1.879</v>
      </c>
      <c r="U604" s="4">
        <v>35.619999999999997</v>
      </c>
      <c r="V604" s="4">
        <v>3.907</v>
      </c>
      <c r="W604" s="4" t="s">
        <v>47</v>
      </c>
      <c r="X604" s="4" t="s">
        <v>47</v>
      </c>
      <c r="Y604" s="4">
        <v>755.2</v>
      </c>
      <c r="Z604" s="4">
        <v>18.96</v>
      </c>
      <c r="AA604" s="4">
        <v>0.71789999999999998</v>
      </c>
      <c r="AB604" s="4">
        <v>872.7</v>
      </c>
    </row>
    <row r="605" spans="14:45">
      <c r="N605" s="33" t="s">
        <v>82</v>
      </c>
      <c r="O605" t="s">
        <v>83</v>
      </c>
      <c r="P605" s="18" t="s">
        <v>70</v>
      </c>
      <c r="Q605" s="30">
        <v>1</v>
      </c>
      <c r="R605" s="30">
        <v>1</v>
      </c>
      <c r="S605" s="4">
        <v>4</v>
      </c>
      <c r="T605" s="4">
        <v>2.5750000000000002</v>
      </c>
      <c r="U605" s="4">
        <v>38.33</v>
      </c>
      <c r="V605" s="4">
        <v>3.9079999999999999</v>
      </c>
      <c r="W605" s="4" t="s">
        <v>47</v>
      </c>
      <c r="X605" s="4" t="s">
        <v>47</v>
      </c>
      <c r="Y605" s="88">
        <v>1234</v>
      </c>
      <c r="Z605" s="4">
        <v>14.88</v>
      </c>
      <c r="AA605" s="4">
        <v>0.98409999999999997</v>
      </c>
      <c r="AB605" s="4">
        <v>939.1</v>
      </c>
    </row>
    <row r="606" spans="14:45">
      <c r="N606" s="33" t="s">
        <v>82</v>
      </c>
      <c r="O606" t="s">
        <v>83</v>
      </c>
      <c r="P606" s="18" t="s">
        <v>70</v>
      </c>
      <c r="Q606" s="30">
        <v>1</v>
      </c>
      <c r="R606" s="30">
        <v>1</v>
      </c>
      <c r="S606" s="4">
        <v>5</v>
      </c>
      <c r="T606" s="4">
        <v>3.53</v>
      </c>
      <c r="U606" s="4">
        <v>41.5</v>
      </c>
      <c r="V606" s="4">
        <v>3.91</v>
      </c>
      <c r="W606" s="4" t="s">
        <v>47</v>
      </c>
      <c r="X606" s="4" t="s">
        <v>47</v>
      </c>
      <c r="Y606" s="88">
        <v>1890</v>
      </c>
      <c r="Z606" s="4">
        <v>11.76</v>
      </c>
      <c r="AA606" s="4">
        <v>1.349</v>
      </c>
      <c r="AB606" s="88">
        <v>1017</v>
      </c>
    </row>
    <row r="607" spans="14:45">
      <c r="N607" s="33" t="s">
        <v>82</v>
      </c>
      <c r="O607" t="s">
        <v>83</v>
      </c>
      <c r="P607" s="18" t="s">
        <v>70</v>
      </c>
      <c r="Q607" s="30">
        <v>1</v>
      </c>
      <c r="R607" s="30">
        <v>1</v>
      </c>
      <c r="S607" s="4">
        <v>6</v>
      </c>
      <c r="T607" s="4">
        <v>4.8380000000000001</v>
      </c>
      <c r="U607" s="4">
        <v>44.76</v>
      </c>
      <c r="V607" s="4">
        <v>3.9119999999999999</v>
      </c>
      <c r="W607" s="4" t="s">
        <v>47</v>
      </c>
      <c r="X607" s="4" t="s">
        <v>47</v>
      </c>
      <c r="Y607" s="88">
        <v>2790</v>
      </c>
      <c r="Z607" s="4">
        <v>9.2520000000000007</v>
      </c>
      <c r="AA607" s="4">
        <v>1.849</v>
      </c>
      <c r="AB607" s="88">
        <v>1097</v>
      </c>
    </row>
    <row r="608" spans="14:45">
      <c r="N608" s="33" t="s">
        <v>82</v>
      </c>
      <c r="O608" t="s">
        <v>83</v>
      </c>
      <c r="P608" s="18" t="s">
        <v>70</v>
      </c>
      <c r="Q608" s="30">
        <v>1</v>
      </c>
      <c r="R608" s="30">
        <v>1</v>
      </c>
      <c r="S608" s="4">
        <v>7</v>
      </c>
      <c r="T608" s="4">
        <v>6.6319999999999997</v>
      </c>
      <c r="U608" s="4">
        <v>48.47</v>
      </c>
      <c r="V608" s="4">
        <v>3.9140000000000001</v>
      </c>
      <c r="W608" s="4" t="s">
        <v>47</v>
      </c>
      <c r="X608" s="4" t="s">
        <v>47</v>
      </c>
      <c r="Y608" s="88">
        <v>4023</v>
      </c>
      <c r="Z608" s="4">
        <v>7.3090000000000002</v>
      </c>
      <c r="AA608" s="4">
        <v>2.5339999999999998</v>
      </c>
      <c r="AB608" s="88">
        <v>1188</v>
      </c>
    </row>
    <row r="609" spans="4:28">
      <c r="N609" s="33" t="s">
        <v>82</v>
      </c>
      <c r="O609" t="s">
        <v>83</v>
      </c>
      <c r="P609" s="18" t="s">
        <v>70</v>
      </c>
      <c r="Q609" s="30">
        <v>1</v>
      </c>
      <c r="R609" s="30">
        <v>1</v>
      </c>
      <c r="S609" s="4">
        <v>8</v>
      </c>
      <c r="T609" s="4">
        <v>9.0909999999999993</v>
      </c>
      <c r="U609" s="4">
        <v>52.77</v>
      </c>
      <c r="V609" s="4">
        <v>3.9180000000000001</v>
      </c>
      <c r="W609" s="4" t="s">
        <v>47</v>
      </c>
      <c r="X609" s="4" t="s">
        <v>47</v>
      </c>
      <c r="Y609" s="88">
        <v>5713</v>
      </c>
      <c r="Z609" s="4">
        <v>5.8049999999999997</v>
      </c>
      <c r="AA609" s="4">
        <v>3.4740000000000002</v>
      </c>
      <c r="AB609" s="88">
        <v>1293</v>
      </c>
    </row>
    <row r="610" spans="4:28">
      <c r="N610" s="33" t="s">
        <v>82</v>
      </c>
      <c r="O610" t="s">
        <v>83</v>
      </c>
      <c r="P610" s="18" t="s">
        <v>70</v>
      </c>
      <c r="Q610" s="30">
        <v>1</v>
      </c>
      <c r="R610" s="30">
        <v>1</v>
      </c>
      <c r="S610" s="4">
        <v>9</v>
      </c>
      <c r="T610" s="4">
        <v>12.46</v>
      </c>
      <c r="U610" s="4">
        <v>57.33</v>
      </c>
      <c r="V610" s="4">
        <v>3.9180000000000001</v>
      </c>
      <c r="W610" s="4" t="s">
        <v>47</v>
      </c>
      <c r="X610" s="4" t="s">
        <v>47</v>
      </c>
      <c r="Y610" s="88">
        <v>8030</v>
      </c>
      <c r="Z610" s="4">
        <v>4.5999999999999996</v>
      </c>
      <c r="AA610" s="4">
        <v>4.7619999999999996</v>
      </c>
      <c r="AB610" s="88">
        <v>1405</v>
      </c>
    </row>
    <row r="611" spans="4:28">
      <c r="N611" s="33" t="s">
        <v>82</v>
      </c>
      <c r="O611" t="s">
        <v>83</v>
      </c>
      <c r="P611" s="18" t="s">
        <v>70</v>
      </c>
      <c r="Q611" s="30">
        <v>1</v>
      </c>
      <c r="R611" s="30">
        <v>1</v>
      </c>
      <c r="S611" s="4">
        <v>10</v>
      </c>
      <c r="T611" s="4">
        <v>17.079999999999998</v>
      </c>
      <c r="U611" s="4">
        <v>62.72</v>
      </c>
      <c r="V611" s="4">
        <v>3.919</v>
      </c>
      <c r="W611" s="4" t="s">
        <v>47</v>
      </c>
      <c r="X611" s="4" t="s">
        <v>47</v>
      </c>
      <c r="Y611" s="88">
        <v>11210</v>
      </c>
      <c r="Z611" s="4">
        <v>3.6720000000000002</v>
      </c>
      <c r="AA611" s="4">
        <v>6.5279999999999996</v>
      </c>
      <c r="AB611" s="88">
        <v>1537</v>
      </c>
    </row>
    <row r="612" spans="4:28">
      <c r="N612" s="33" t="s">
        <v>82</v>
      </c>
      <c r="O612" t="s">
        <v>83</v>
      </c>
      <c r="P612" s="18" t="s">
        <v>70</v>
      </c>
      <c r="Q612" s="30">
        <v>1</v>
      </c>
      <c r="R612" s="30">
        <v>1</v>
      </c>
      <c r="S612" s="4">
        <v>11</v>
      </c>
      <c r="T612" s="4">
        <v>23.41</v>
      </c>
      <c r="U612" s="4">
        <v>69.3</v>
      </c>
      <c r="V612" s="4">
        <v>3.9209999999999998</v>
      </c>
      <c r="W612" s="4" t="s">
        <v>47</v>
      </c>
      <c r="X612" s="4" t="s">
        <v>47</v>
      </c>
      <c r="Y612" s="88">
        <v>15560</v>
      </c>
      <c r="Z612" s="4">
        <v>2.96</v>
      </c>
      <c r="AA612" s="4">
        <v>8.9469999999999992</v>
      </c>
      <c r="AB612" s="88">
        <v>1698</v>
      </c>
    </row>
    <row r="613" spans="4:28">
      <c r="D613" s="2"/>
      <c r="N613" s="33" t="s">
        <v>82</v>
      </c>
      <c r="O613" t="s">
        <v>83</v>
      </c>
      <c r="P613" s="18" t="s">
        <v>70</v>
      </c>
      <c r="Q613" s="30">
        <v>1</v>
      </c>
      <c r="R613" s="30">
        <v>1</v>
      </c>
      <c r="S613" s="4">
        <v>12</v>
      </c>
      <c r="T613" s="4">
        <v>32.1</v>
      </c>
      <c r="U613" s="4">
        <v>77.11</v>
      </c>
      <c r="V613" s="4">
        <v>3.9220000000000002</v>
      </c>
      <c r="W613" s="4" t="s">
        <v>47</v>
      </c>
      <c r="X613" s="4" t="s">
        <v>47</v>
      </c>
      <c r="Y613" s="88">
        <v>21530</v>
      </c>
      <c r="Z613" s="4">
        <v>2.403</v>
      </c>
      <c r="AA613" s="4">
        <v>12.27</v>
      </c>
      <c r="AB613" s="88">
        <v>1889</v>
      </c>
    </row>
    <row r="614" spans="4:28">
      <c r="N614" s="33" t="s">
        <v>82</v>
      </c>
      <c r="O614" t="s">
        <v>83</v>
      </c>
      <c r="P614" s="18" t="s">
        <v>70</v>
      </c>
      <c r="Q614" s="30">
        <v>1</v>
      </c>
      <c r="R614" s="30">
        <v>1</v>
      </c>
      <c r="S614" s="4">
        <v>13</v>
      </c>
      <c r="T614" s="4">
        <v>44</v>
      </c>
      <c r="U614" s="4">
        <v>86.45</v>
      </c>
      <c r="V614" s="4">
        <v>3.9239999999999999</v>
      </c>
      <c r="W614" s="4" t="s">
        <v>47</v>
      </c>
      <c r="X614" s="4" t="s">
        <v>47</v>
      </c>
      <c r="Y614" s="88">
        <v>29710</v>
      </c>
      <c r="Z614" s="4">
        <v>1.9650000000000001</v>
      </c>
      <c r="AA614" s="4">
        <v>16.809999999999999</v>
      </c>
      <c r="AB614" s="88">
        <v>2118</v>
      </c>
    </row>
    <row r="615" spans="4:28">
      <c r="N615" s="33" t="s">
        <v>82</v>
      </c>
      <c r="O615" t="s">
        <v>83</v>
      </c>
      <c r="P615" s="18" t="s">
        <v>70</v>
      </c>
      <c r="Q615" s="30">
        <v>1</v>
      </c>
      <c r="R615" s="30">
        <v>1</v>
      </c>
      <c r="S615" s="4">
        <v>14</v>
      </c>
      <c r="T615" s="4">
        <v>60.31</v>
      </c>
      <c r="U615" s="4">
        <v>97.87</v>
      </c>
      <c r="V615" s="4">
        <v>3.9239999999999999</v>
      </c>
      <c r="W615" s="4" t="s">
        <v>47</v>
      </c>
      <c r="X615" s="4" t="s">
        <v>47</v>
      </c>
      <c r="Y615" s="88">
        <v>40920</v>
      </c>
      <c r="Z615" s="4">
        <v>1.623</v>
      </c>
      <c r="AA615" s="4">
        <v>23.05</v>
      </c>
      <c r="AB615" s="88">
        <v>2398</v>
      </c>
    </row>
    <row r="616" spans="4:28">
      <c r="N616" s="33" t="s">
        <v>82</v>
      </c>
      <c r="O616" t="s">
        <v>83</v>
      </c>
      <c r="P616" s="18" t="s">
        <v>70</v>
      </c>
      <c r="Q616" s="30">
        <v>1</v>
      </c>
      <c r="R616" s="30">
        <v>1</v>
      </c>
      <c r="S616" s="4">
        <v>15</v>
      </c>
      <c r="T616" s="4">
        <v>82.68</v>
      </c>
      <c r="U616" s="4">
        <v>110.9</v>
      </c>
      <c r="V616" s="4">
        <v>3.9289999999999998</v>
      </c>
      <c r="W616" s="4" t="s">
        <v>47</v>
      </c>
      <c r="X616" s="4" t="s">
        <v>47</v>
      </c>
      <c r="Y616" s="88">
        <v>56280</v>
      </c>
      <c r="Z616" s="4">
        <v>1.3420000000000001</v>
      </c>
      <c r="AA616" s="4">
        <v>31.6</v>
      </c>
      <c r="AB616" s="88">
        <v>2718</v>
      </c>
    </row>
    <row r="617" spans="4:28">
      <c r="N617" s="33" t="s">
        <v>82</v>
      </c>
      <c r="O617" t="s">
        <v>83</v>
      </c>
      <c r="P617" s="18" t="s">
        <v>70</v>
      </c>
      <c r="Q617" s="30">
        <v>1</v>
      </c>
      <c r="R617" s="30">
        <v>1</v>
      </c>
      <c r="S617" s="4">
        <v>16</v>
      </c>
      <c r="T617" s="4">
        <v>113.3</v>
      </c>
      <c r="U617" s="4">
        <v>125</v>
      </c>
      <c r="V617" s="4">
        <v>3.9340000000000002</v>
      </c>
      <c r="W617" s="4" t="s">
        <v>47</v>
      </c>
      <c r="X617" s="4" t="s">
        <v>47</v>
      </c>
      <c r="Y617" s="88">
        <v>77350</v>
      </c>
      <c r="Z617" s="4">
        <v>1.103</v>
      </c>
      <c r="AA617" s="4">
        <v>43.31</v>
      </c>
      <c r="AB617" s="88">
        <v>3062</v>
      </c>
    </row>
    <row r="618" spans="4:28">
      <c r="N618" s="33" t="s">
        <v>82</v>
      </c>
      <c r="O618" t="s">
        <v>83</v>
      </c>
      <c r="P618" s="18" t="s">
        <v>70</v>
      </c>
      <c r="Q618" s="30">
        <v>1</v>
      </c>
      <c r="R618" s="30">
        <v>1</v>
      </c>
      <c r="S618" s="4">
        <v>17</v>
      </c>
      <c r="T618" s="4">
        <v>155.4</v>
      </c>
      <c r="U618" s="4">
        <v>139.19999999999999</v>
      </c>
      <c r="V618" s="4">
        <v>3.9380000000000002</v>
      </c>
      <c r="W618" s="4" t="s">
        <v>47</v>
      </c>
      <c r="X618" s="4" t="s">
        <v>47</v>
      </c>
      <c r="Y618" s="88">
        <v>106200</v>
      </c>
      <c r="Z618" s="4">
        <v>0.89590000000000003</v>
      </c>
      <c r="AA618" s="4">
        <v>59.37</v>
      </c>
      <c r="AB618" s="88">
        <v>3411</v>
      </c>
    </row>
    <row r="619" spans="4:28">
      <c r="N619" s="33" t="s">
        <v>82</v>
      </c>
      <c r="O619" t="s">
        <v>83</v>
      </c>
      <c r="P619" s="18" t="s">
        <v>70</v>
      </c>
      <c r="Q619" s="30">
        <v>1</v>
      </c>
      <c r="R619" s="30">
        <v>1</v>
      </c>
      <c r="S619" s="4">
        <v>18</v>
      </c>
      <c r="T619" s="4">
        <v>213</v>
      </c>
      <c r="U619" s="4">
        <v>153.1</v>
      </c>
      <c r="V619" s="4">
        <v>3.9390000000000001</v>
      </c>
      <c r="W619" s="4" t="s">
        <v>47</v>
      </c>
      <c r="X619" s="4" t="s">
        <v>47</v>
      </c>
      <c r="Y619" s="88">
        <v>145800</v>
      </c>
      <c r="Z619" s="4">
        <v>0.71909999999999996</v>
      </c>
      <c r="AA619" s="4">
        <v>81.39</v>
      </c>
      <c r="AB619" s="88">
        <v>3752</v>
      </c>
    </row>
    <row r="620" spans="4:28">
      <c r="N620" s="33" t="s">
        <v>82</v>
      </c>
      <c r="O620" t="s">
        <v>83</v>
      </c>
      <c r="P620" s="18" t="s">
        <v>70</v>
      </c>
      <c r="Q620" s="30">
        <v>1</v>
      </c>
      <c r="R620" s="30">
        <v>1</v>
      </c>
      <c r="S620" s="4">
        <v>19</v>
      </c>
      <c r="T620" s="4">
        <v>291.89999999999998</v>
      </c>
      <c r="U620" s="4">
        <v>165.9</v>
      </c>
      <c r="V620" s="4">
        <v>3.94</v>
      </c>
      <c r="W620" s="4" t="s">
        <v>47</v>
      </c>
      <c r="X620" s="4" t="s">
        <v>47</v>
      </c>
      <c r="Y620" s="88">
        <v>200100</v>
      </c>
      <c r="Z620" s="4">
        <v>0.56850000000000001</v>
      </c>
      <c r="AA620" s="4">
        <v>111.6</v>
      </c>
      <c r="AB620" s="88">
        <v>4066</v>
      </c>
    </row>
    <row r="621" spans="4:28">
      <c r="N621" s="33" t="s">
        <v>82</v>
      </c>
      <c r="O621" t="s">
        <v>83</v>
      </c>
      <c r="P621" s="18" t="s">
        <v>70</v>
      </c>
      <c r="Q621" s="28">
        <v>1</v>
      </c>
      <c r="R621" s="28">
        <v>1</v>
      </c>
      <c r="S621" s="4">
        <v>20</v>
      </c>
      <c r="T621" s="4">
        <v>400.1</v>
      </c>
      <c r="U621" s="4">
        <v>178.5</v>
      </c>
      <c r="V621" s="4">
        <v>3.944</v>
      </c>
      <c r="W621" s="4" t="s">
        <v>47</v>
      </c>
      <c r="X621" s="4" t="s">
        <v>47</v>
      </c>
      <c r="Y621" s="88">
        <v>274500</v>
      </c>
      <c r="Z621" s="4">
        <v>0.4461</v>
      </c>
      <c r="AA621" s="4">
        <v>152.9</v>
      </c>
      <c r="AB621" s="88">
        <v>4373</v>
      </c>
    </row>
    <row r="622" spans="4:28">
      <c r="N622" s="33" t="s">
        <v>82</v>
      </c>
      <c r="O622" t="s">
        <v>83</v>
      </c>
      <c r="P622" s="18" t="s">
        <v>70</v>
      </c>
      <c r="Q622" s="30">
        <v>2</v>
      </c>
      <c r="R622" s="30">
        <v>1</v>
      </c>
      <c r="S622" s="4">
        <v>1</v>
      </c>
      <c r="T622" s="4">
        <v>0.99550000000000005</v>
      </c>
      <c r="U622" s="4">
        <v>18.14</v>
      </c>
      <c r="V622" s="4">
        <v>3.9849999999999999</v>
      </c>
      <c r="W622" s="4" t="s">
        <v>47</v>
      </c>
      <c r="X622" s="4" t="s">
        <v>47</v>
      </c>
      <c r="Y622" s="4">
        <v>148.30000000000001</v>
      </c>
      <c r="Z622" s="4">
        <v>18.22</v>
      </c>
      <c r="AA622" s="4">
        <v>0.38040000000000002</v>
      </c>
      <c r="AB622" s="4">
        <v>444.4</v>
      </c>
    </row>
    <row r="623" spans="4:28">
      <c r="N623" s="33" t="s">
        <v>82</v>
      </c>
      <c r="O623" t="s">
        <v>83</v>
      </c>
      <c r="P623" s="18" t="s">
        <v>70</v>
      </c>
      <c r="Q623" s="30">
        <v>2</v>
      </c>
      <c r="R623" s="30">
        <v>1</v>
      </c>
      <c r="S623" s="4">
        <v>2</v>
      </c>
      <c r="T623" s="4">
        <v>1.37</v>
      </c>
      <c r="U623" s="4">
        <v>23.2</v>
      </c>
      <c r="V623" s="4">
        <v>3.9860000000000002</v>
      </c>
      <c r="W623" s="4" t="s">
        <v>47</v>
      </c>
      <c r="X623" s="4" t="s">
        <v>47</v>
      </c>
      <c r="Y623" s="4">
        <v>402.6</v>
      </c>
      <c r="Z623" s="4">
        <v>16.940000000000001</v>
      </c>
      <c r="AA623" s="4">
        <v>0.52349999999999997</v>
      </c>
      <c r="AB623" s="4">
        <v>568.5</v>
      </c>
    </row>
    <row r="624" spans="4:28">
      <c r="N624" s="33" t="s">
        <v>82</v>
      </c>
      <c r="O624" t="s">
        <v>83</v>
      </c>
      <c r="P624" s="18" t="s">
        <v>70</v>
      </c>
      <c r="Q624" s="30">
        <v>2</v>
      </c>
      <c r="R624" s="30">
        <v>1</v>
      </c>
      <c r="S624" s="4">
        <v>3</v>
      </c>
      <c r="T624" s="4">
        <v>1.879</v>
      </c>
      <c r="U624" s="4">
        <v>25.29</v>
      </c>
      <c r="V624" s="4">
        <v>3.9849999999999999</v>
      </c>
      <c r="W624" s="4" t="s">
        <v>47</v>
      </c>
      <c r="X624" s="4" t="s">
        <v>47</v>
      </c>
      <c r="Y624" s="4">
        <v>751.9</v>
      </c>
      <c r="Z624" s="4">
        <v>13.46</v>
      </c>
      <c r="AA624" s="4">
        <v>0.71799999999999997</v>
      </c>
      <c r="AB624" s="4">
        <v>619.6</v>
      </c>
    </row>
    <row r="625" spans="14:28">
      <c r="N625" s="33" t="s">
        <v>82</v>
      </c>
      <c r="O625" t="s">
        <v>83</v>
      </c>
      <c r="P625" s="18" t="s">
        <v>70</v>
      </c>
      <c r="Q625" s="30">
        <v>2</v>
      </c>
      <c r="R625" s="30">
        <v>1</v>
      </c>
      <c r="S625" s="4">
        <v>4</v>
      </c>
      <c r="T625" s="4">
        <v>2.5750000000000002</v>
      </c>
      <c r="U625" s="4">
        <v>27.43</v>
      </c>
      <c r="V625" s="4">
        <v>3.9870000000000001</v>
      </c>
      <c r="W625" s="4" t="s">
        <v>47</v>
      </c>
      <c r="X625" s="4" t="s">
        <v>47</v>
      </c>
      <c r="Y625" s="88">
        <v>1231</v>
      </c>
      <c r="Z625" s="4">
        <v>10.65</v>
      </c>
      <c r="AA625" s="4">
        <v>0.98399999999999999</v>
      </c>
      <c r="AB625" s="4">
        <v>672.2</v>
      </c>
    </row>
    <row r="626" spans="14:28">
      <c r="N626" s="33" t="s">
        <v>82</v>
      </c>
      <c r="O626" t="s">
        <v>83</v>
      </c>
      <c r="P626" s="18" t="s">
        <v>70</v>
      </c>
      <c r="Q626" s="30">
        <v>2</v>
      </c>
      <c r="R626" s="30">
        <v>1</v>
      </c>
      <c r="S626" s="4">
        <v>5</v>
      </c>
      <c r="T626" s="4">
        <v>3.53</v>
      </c>
      <c r="U626" s="4">
        <v>29.73</v>
      </c>
      <c r="V626" s="4">
        <v>3.9870000000000001</v>
      </c>
      <c r="W626" s="4" t="s">
        <v>47</v>
      </c>
      <c r="X626" s="4" t="s">
        <v>47</v>
      </c>
      <c r="Y626" s="88">
        <v>1887</v>
      </c>
      <c r="Z626" s="4">
        <v>8.4209999999999994</v>
      </c>
      <c r="AA626" s="4">
        <v>1.349</v>
      </c>
      <c r="AB626" s="4">
        <v>728.3</v>
      </c>
    </row>
    <row r="627" spans="14:28">
      <c r="N627" s="33" t="s">
        <v>82</v>
      </c>
      <c r="O627" t="s">
        <v>83</v>
      </c>
      <c r="P627" s="18" t="s">
        <v>70</v>
      </c>
      <c r="Q627" s="30">
        <v>2</v>
      </c>
      <c r="R627" s="30">
        <v>1</v>
      </c>
      <c r="S627" s="4">
        <v>6</v>
      </c>
      <c r="T627" s="4">
        <v>4.8380000000000001</v>
      </c>
      <c r="U627" s="4">
        <v>32.22</v>
      </c>
      <c r="V627" s="4">
        <v>3.9860000000000002</v>
      </c>
      <c r="W627" s="4" t="s">
        <v>47</v>
      </c>
      <c r="X627" s="4" t="s">
        <v>47</v>
      </c>
      <c r="Y627" s="88">
        <v>2787</v>
      </c>
      <c r="Z627" s="4">
        <v>6.6589999999999998</v>
      </c>
      <c r="AA627" s="4">
        <v>1.849</v>
      </c>
      <c r="AB627" s="4">
        <v>789.5</v>
      </c>
    </row>
    <row r="628" spans="14:28">
      <c r="N628" s="33" t="s">
        <v>82</v>
      </c>
      <c r="O628" t="s">
        <v>83</v>
      </c>
      <c r="P628" s="18" t="s">
        <v>70</v>
      </c>
      <c r="Q628" s="30">
        <v>2</v>
      </c>
      <c r="R628" s="30">
        <v>1</v>
      </c>
      <c r="S628" s="4">
        <v>7</v>
      </c>
      <c r="T628" s="4">
        <v>6.6319999999999997</v>
      </c>
      <c r="U628" s="4">
        <v>34.75</v>
      </c>
      <c r="V628" s="4">
        <v>3.9889999999999999</v>
      </c>
      <c r="W628" s="4" t="s">
        <v>47</v>
      </c>
      <c r="X628" s="4" t="s">
        <v>47</v>
      </c>
      <c r="Y628" s="88">
        <v>4020</v>
      </c>
      <c r="Z628" s="4">
        <v>5.24</v>
      </c>
      <c r="AA628" s="4">
        <v>2.5339999999999998</v>
      </c>
      <c r="AB628" s="4">
        <v>851.5</v>
      </c>
    </row>
    <row r="629" spans="14:28">
      <c r="N629" s="33" t="s">
        <v>82</v>
      </c>
      <c r="O629" t="s">
        <v>83</v>
      </c>
      <c r="P629" s="18" t="s">
        <v>70</v>
      </c>
      <c r="Q629" s="30">
        <v>2</v>
      </c>
      <c r="R629" s="30">
        <v>1</v>
      </c>
      <c r="S629" s="4">
        <v>8</v>
      </c>
      <c r="T629" s="4">
        <v>9.0920000000000005</v>
      </c>
      <c r="U629" s="4">
        <v>37.479999999999997</v>
      </c>
      <c r="V629" s="4">
        <v>3.9870000000000001</v>
      </c>
      <c r="W629" s="4" t="s">
        <v>47</v>
      </c>
      <c r="X629" s="4" t="s">
        <v>47</v>
      </c>
      <c r="Y629" s="88">
        <v>5710</v>
      </c>
      <c r="Z629" s="4">
        <v>4.1219999999999999</v>
      </c>
      <c r="AA629" s="4">
        <v>3.4740000000000002</v>
      </c>
      <c r="AB629" s="4">
        <v>918.3</v>
      </c>
    </row>
    <row r="630" spans="14:28">
      <c r="N630" s="33" t="s">
        <v>82</v>
      </c>
      <c r="O630" t="s">
        <v>83</v>
      </c>
      <c r="P630" s="18" t="s">
        <v>70</v>
      </c>
      <c r="Q630" s="30">
        <v>2</v>
      </c>
      <c r="R630" s="30">
        <v>1</v>
      </c>
      <c r="S630" s="4">
        <v>9</v>
      </c>
      <c r="T630" s="4">
        <v>12.46</v>
      </c>
      <c r="U630" s="4">
        <v>40.56</v>
      </c>
      <c r="V630" s="4">
        <v>3.9870000000000001</v>
      </c>
      <c r="W630" s="4" t="s">
        <v>47</v>
      </c>
      <c r="X630" s="4" t="s">
        <v>47</v>
      </c>
      <c r="Y630" s="88">
        <v>8028</v>
      </c>
      <c r="Z630" s="4">
        <v>3.254</v>
      </c>
      <c r="AA630" s="4">
        <v>4.7619999999999996</v>
      </c>
      <c r="AB630" s="4">
        <v>993.7</v>
      </c>
    </row>
    <row r="631" spans="14:28">
      <c r="N631" s="33" t="s">
        <v>82</v>
      </c>
      <c r="O631" t="s">
        <v>83</v>
      </c>
      <c r="P631" s="18" t="s">
        <v>70</v>
      </c>
      <c r="Q631" s="30">
        <v>2</v>
      </c>
      <c r="R631" s="30">
        <v>1</v>
      </c>
      <c r="S631" s="4">
        <v>10</v>
      </c>
      <c r="T631" s="4">
        <v>17.079999999999998</v>
      </c>
      <c r="U631" s="4">
        <v>44.01</v>
      </c>
      <c r="V631" s="4">
        <v>3.99</v>
      </c>
      <c r="W631" s="4" t="s">
        <v>47</v>
      </c>
      <c r="X631" s="4" t="s">
        <v>47</v>
      </c>
      <c r="Y631" s="88">
        <v>11200</v>
      </c>
      <c r="Z631" s="4">
        <v>2.577</v>
      </c>
      <c r="AA631" s="4">
        <v>6.5279999999999996</v>
      </c>
      <c r="AB631" s="88">
        <v>1078</v>
      </c>
    </row>
    <row r="632" spans="14:28">
      <c r="N632" s="33" t="s">
        <v>82</v>
      </c>
      <c r="O632" t="s">
        <v>83</v>
      </c>
      <c r="P632" s="18" t="s">
        <v>70</v>
      </c>
      <c r="Q632" s="30">
        <v>2</v>
      </c>
      <c r="R632" s="30">
        <v>1</v>
      </c>
      <c r="S632" s="4">
        <v>11</v>
      </c>
      <c r="T632" s="4">
        <v>23.41</v>
      </c>
      <c r="U632" s="4">
        <v>48</v>
      </c>
      <c r="V632" s="4">
        <v>3.9889999999999999</v>
      </c>
      <c r="W632" s="4" t="s">
        <v>47</v>
      </c>
      <c r="X632" s="4" t="s">
        <v>47</v>
      </c>
      <c r="Y632" s="88">
        <v>15560</v>
      </c>
      <c r="Z632" s="4">
        <v>2.0499999999999998</v>
      </c>
      <c r="AA632" s="4">
        <v>8.9480000000000004</v>
      </c>
      <c r="AB632" s="88">
        <v>1176</v>
      </c>
    </row>
    <row r="633" spans="14:28">
      <c r="N633" s="33" t="s">
        <v>82</v>
      </c>
      <c r="O633" t="s">
        <v>83</v>
      </c>
      <c r="P633" s="18" t="s">
        <v>70</v>
      </c>
      <c r="Q633" s="30">
        <v>2</v>
      </c>
      <c r="R633" s="30">
        <v>1</v>
      </c>
      <c r="S633" s="4">
        <v>12</v>
      </c>
      <c r="T633" s="4">
        <v>32.1</v>
      </c>
      <c r="U633" s="4">
        <v>52.83</v>
      </c>
      <c r="V633" s="4">
        <v>3.9889999999999999</v>
      </c>
      <c r="W633" s="4" t="s">
        <v>47</v>
      </c>
      <c r="X633" s="4" t="s">
        <v>47</v>
      </c>
      <c r="Y633" s="88">
        <v>21530</v>
      </c>
      <c r="Z633" s="4">
        <v>1.6459999999999999</v>
      </c>
      <c r="AA633" s="4">
        <v>12.27</v>
      </c>
      <c r="AB633" s="88">
        <v>1295</v>
      </c>
    </row>
    <row r="634" spans="14:28">
      <c r="N634" s="33" t="s">
        <v>82</v>
      </c>
      <c r="O634" t="s">
        <v>83</v>
      </c>
      <c r="P634" s="18" t="s">
        <v>70</v>
      </c>
      <c r="Q634" s="30">
        <v>2</v>
      </c>
      <c r="R634" s="30">
        <v>1</v>
      </c>
      <c r="S634" s="4">
        <v>13</v>
      </c>
      <c r="T634" s="4">
        <v>43.99</v>
      </c>
      <c r="U634" s="4">
        <v>58.34</v>
      </c>
      <c r="V634" s="4">
        <v>3.9889999999999999</v>
      </c>
      <c r="W634" s="4" t="s">
        <v>47</v>
      </c>
      <c r="X634" s="4" t="s">
        <v>47</v>
      </c>
      <c r="Y634" s="88">
        <v>29710</v>
      </c>
      <c r="Z634" s="4">
        <v>1.3260000000000001</v>
      </c>
      <c r="AA634" s="4">
        <v>16.809999999999999</v>
      </c>
      <c r="AB634" s="88">
        <v>1429</v>
      </c>
    </row>
    <row r="635" spans="14:28">
      <c r="N635" s="33" t="s">
        <v>82</v>
      </c>
      <c r="O635" t="s">
        <v>83</v>
      </c>
      <c r="P635" s="18" t="s">
        <v>70</v>
      </c>
      <c r="Q635" s="30">
        <v>2</v>
      </c>
      <c r="R635" s="30">
        <v>1</v>
      </c>
      <c r="S635" s="4">
        <v>14</v>
      </c>
      <c r="T635" s="4">
        <v>60.3</v>
      </c>
      <c r="U635" s="4">
        <v>65.13</v>
      </c>
      <c r="V635" s="4">
        <v>3.992</v>
      </c>
      <c r="W635" s="4" t="s">
        <v>47</v>
      </c>
      <c r="X635" s="4" t="s">
        <v>47</v>
      </c>
      <c r="Y635" s="88">
        <v>40920</v>
      </c>
      <c r="Z635" s="4">
        <v>1.08</v>
      </c>
      <c r="AA635" s="4">
        <v>23.04</v>
      </c>
      <c r="AB635" s="88">
        <v>1596</v>
      </c>
    </row>
    <row r="636" spans="14:28">
      <c r="N636" s="33" t="s">
        <v>82</v>
      </c>
      <c r="O636" t="s">
        <v>83</v>
      </c>
      <c r="P636" s="18" t="s">
        <v>70</v>
      </c>
      <c r="Q636" s="30">
        <v>2</v>
      </c>
      <c r="R636" s="30">
        <v>1</v>
      </c>
      <c r="S636" s="4">
        <v>15</v>
      </c>
      <c r="T636" s="4">
        <v>82.66</v>
      </c>
      <c r="U636" s="4">
        <v>73.3</v>
      </c>
      <c r="V636" s="4">
        <v>3.9980000000000002</v>
      </c>
      <c r="W636" s="4" t="s">
        <v>47</v>
      </c>
      <c r="X636" s="4" t="s">
        <v>47</v>
      </c>
      <c r="Y636" s="88">
        <v>56290</v>
      </c>
      <c r="Z636" s="4">
        <v>0.88680000000000003</v>
      </c>
      <c r="AA636" s="4">
        <v>31.59</v>
      </c>
      <c r="AB636" s="88">
        <v>1796</v>
      </c>
    </row>
    <row r="637" spans="14:28">
      <c r="N637" s="33" t="s">
        <v>82</v>
      </c>
      <c r="O637" t="s">
        <v>83</v>
      </c>
      <c r="P637" s="18" t="s">
        <v>70</v>
      </c>
      <c r="Q637" s="30">
        <v>2</v>
      </c>
      <c r="R637" s="30">
        <v>1</v>
      </c>
      <c r="S637" s="4">
        <v>16</v>
      </c>
      <c r="T637" s="4">
        <v>113.3</v>
      </c>
      <c r="U637" s="4">
        <v>83.32</v>
      </c>
      <c r="V637" s="4">
        <v>4</v>
      </c>
      <c r="W637" s="4" t="s">
        <v>47</v>
      </c>
      <c r="X637" s="4" t="s">
        <v>47</v>
      </c>
      <c r="Y637" s="88">
        <v>77360</v>
      </c>
      <c r="Z637" s="4">
        <v>0.73529999999999995</v>
      </c>
      <c r="AA637" s="4">
        <v>43.3</v>
      </c>
      <c r="AB637" s="88">
        <v>2041</v>
      </c>
    </row>
    <row r="638" spans="14:28">
      <c r="N638" s="33" t="s">
        <v>82</v>
      </c>
      <c r="O638" t="s">
        <v>83</v>
      </c>
      <c r="P638" s="18" t="s">
        <v>70</v>
      </c>
      <c r="Q638" s="30">
        <v>2</v>
      </c>
      <c r="R638" s="30">
        <v>1</v>
      </c>
      <c r="S638" s="4">
        <v>17</v>
      </c>
      <c r="T638" s="4">
        <v>155.30000000000001</v>
      </c>
      <c r="U638" s="4">
        <v>95.96</v>
      </c>
      <c r="V638" s="4">
        <v>4.0019999999999998</v>
      </c>
      <c r="W638" s="4" t="s">
        <v>47</v>
      </c>
      <c r="X638" s="4" t="s">
        <v>47</v>
      </c>
      <c r="Y638" s="88">
        <v>106200</v>
      </c>
      <c r="Z638" s="4">
        <v>0.61780000000000002</v>
      </c>
      <c r="AA638" s="4">
        <v>59.35</v>
      </c>
      <c r="AB638" s="88">
        <v>2351</v>
      </c>
    </row>
    <row r="639" spans="14:28">
      <c r="N639" s="33" t="s">
        <v>82</v>
      </c>
      <c r="O639" t="s">
        <v>83</v>
      </c>
      <c r="P639" s="18" t="s">
        <v>70</v>
      </c>
      <c r="Q639" s="30">
        <v>2</v>
      </c>
      <c r="R639" s="30">
        <v>1</v>
      </c>
      <c r="S639" s="4">
        <v>18</v>
      </c>
      <c r="T639" s="4">
        <v>212.9</v>
      </c>
      <c r="U639" s="4">
        <v>111.8</v>
      </c>
      <c r="V639" s="4">
        <v>4.0010000000000003</v>
      </c>
      <c r="W639" s="4" t="s">
        <v>47</v>
      </c>
      <c r="X639" s="4" t="s">
        <v>47</v>
      </c>
      <c r="Y639" s="88">
        <v>145800</v>
      </c>
      <c r="Z639" s="4">
        <v>0.52510000000000001</v>
      </c>
      <c r="AA639" s="4">
        <v>81.36</v>
      </c>
      <c r="AB639" s="88">
        <v>2739</v>
      </c>
    </row>
    <row r="640" spans="14:28">
      <c r="N640" s="33" t="s">
        <v>82</v>
      </c>
      <c r="O640" t="s">
        <v>83</v>
      </c>
      <c r="P640" s="18" t="s">
        <v>70</v>
      </c>
      <c r="Q640" s="30">
        <v>2</v>
      </c>
      <c r="R640" s="30">
        <v>1</v>
      </c>
      <c r="S640" s="4">
        <v>19</v>
      </c>
      <c r="T640" s="4">
        <v>291.8</v>
      </c>
      <c r="U640" s="4">
        <v>130.69999999999999</v>
      </c>
      <c r="V640" s="4">
        <v>4.0030000000000001</v>
      </c>
      <c r="W640" s="4" t="s">
        <v>47</v>
      </c>
      <c r="X640" s="4" t="s">
        <v>47</v>
      </c>
      <c r="Y640" s="88">
        <v>200100</v>
      </c>
      <c r="Z640" s="4">
        <v>0.44790000000000002</v>
      </c>
      <c r="AA640" s="4">
        <v>111.5</v>
      </c>
      <c r="AB640" s="88">
        <v>3203</v>
      </c>
    </row>
    <row r="641" spans="14:28">
      <c r="N641" s="33" t="s">
        <v>82</v>
      </c>
      <c r="O641" t="s">
        <v>83</v>
      </c>
      <c r="P641" s="18" t="s">
        <v>70</v>
      </c>
      <c r="Q641" s="28">
        <v>2</v>
      </c>
      <c r="R641" s="28">
        <v>1</v>
      </c>
      <c r="S641" s="4">
        <v>20</v>
      </c>
      <c r="T641" s="4">
        <v>400</v>
      </c>
      <c r="U641" s="4">
        <v>152.19999999999999</v>
      </c>
      <c r="V641" s="4">
        <v>4.0030000000000001</v>
      </c>
      <c r="W641" s="4" t="s">
        <v>47</v>
      </c>
      <c r="X641" s="4" t="s">
        <v>47</v>
      </c>
      <c r="Y641" s="88">
        <v>274500</v>
      </c>
      <c r="Z641" s="4">
        <v>0.38040000000000002</v>
      </c>
      <c r="AA641" s="4">
        <v>152.9</v>
      </c>
      <c r="AB641" s="88">
        <v>3729</v>
      </c>
    </row>
    <row r="642" spans="14:28">
      <c r="N642" s="33" t="s">
        <v>82</v>
      </c>
      <c r="O642" t="s">
        <v>83</v>
      </c>
      <c r="P642" s="18" t="s">
        <v>70</v>
      </c>
      <c r="Q642" s="30">
        <v>2</v>
      </c>
      <c r="R642" s="30">
        <v>1</v>
      </c>
      <c r="S642" s="4">
        <v>1</v>
      </c>
      <c r="T642" s="4">
        <v>0.99519999999999997</v>
      </c>
      <c r="U642" s="4">
        <v>16.38</v>
      </c>
      <c r="V642" s="4">
        <v>3.996</v>
      </c>
      <c r="W642" s="4" t="s">
        <v>47</v>
      </c>
      <c r="X642" s="4" t="s">
        <v>47</v>
      </c>
      <c r="Y642" s="4">
        <v>148.30000000000001</v>
      </c>
      <c r="Z642" s="4">
        <v>16.46</v>
      </c>
      <c r="AA642" s="4">
        <v>0.38030000000000003</v>
      </c>
      <c r="AB642" s="4">
        <v>401.3</v>
      </c>
    </row>
    <row r="643" spans="14:28">
      <c r="N643" s="33" t="s">
        <v>82</v>
      </c>
      <c r="O643" t="s">
        <v>83</v>
      </c>
      <c r="P643" s="18" t="s">
        <v>70</v>
      </c>
      <c r="Q643" s="30">
        <v>3</v>
      </c>
      <c r="R643" s="30">
        <v>1</v>
      </c>
      <c r="S643" s="4">
        <v>2</v>
      </c>
      <c r="T643" s="4">
        <v>1.37</v>
      </c>
      <c r="U643" s="4">
        <v>20.74</v>
      </c>
      <c r="V643" s="4">
        <v>3.9950000000000001</v>
      </c>
      <c r="W643" s="4" t="s">
        <v>47</v>
      </c>
      <c r="X643" s="4" t="s">
        <v>47</v>
      </c>
      <c r="Y643" s="4">
        <v>402.6</v>
      </c>
      <c r="Z643" s="4">
        <v>15.15</v>
      </c>
      <c r="AA643" s="4">
        <v>0.52339999999999998</v>
      </c>
      <c r="AB643" s="4">
        <v>508.3</v>
      </c>
    </row>
    <row r="644" spans="14:28">
      <c r="N644" s="33" t="s">
        <v>82</v>
      </c>
      <c r="O644" t="s">
        <v>83</v>
      </c>
      <c r="P644" s="18" t="s">
        <v>70</v>
      </c>
      <c r="Q644" s="30">
        <v>3</v>
      </c>
      <c r="R644" s="30">
        <v>1</v>
      </c>
      <c r="S644" s="4">
        <v>3</v>
      </c>
      <c r="T644" s="4">
        <v>1.879</v>
      </c>
      <c r="U644" s="4">
        <v>22.65</v>
      </c>
      <c r="V644" s="4">
        <v>3.9980000000000002</v>
      </c>
      <c r="W644" s="4" t="s">
        <v>47</v>
      </c>
      <c r="X644" s="4" t="s">
        <v>47</v>
      </c>
      <c r="Y644" s="4">
        <v>751.9</v>
      </c>
      <c r="Z644" s="4">
        <v>12.06</v>
      </c>
      <c r="AA644" s="4">
        <v>0.71789999999999998</v>
      </c>
      <c r="AB644" s="4">
        <v>555</v>
      </c>
    </row>
    <row r="645" spans="14:28">
      <c r="N645" s="33" t="s">
        <v>82</v>
      </c>
      <c r="O645" t="s">
        <v>83</v>
      </c>
      <c r="P645" s="18" t="s">
        <v>70</v>
      </c>
      <c r="Q645" s="30">
        <v>3</v>
      </c>
      <c r="R645" s="30">
        <v>1</v>
      </c>
      <c r="S645" s="4">
        <v>4</v>
      </c>
      <c r="T645" s="4">
        <v>2.5750000000000002</v>
      </c>
      <c r="U645" s="4">
        <v>24.62</v>
      </c>
      <c r="V645" s="4">
        <v>3.9980000000000002</v>
      </c>
      <c r="W645" s="4" t="s">
        <v>47</v>
      </c>
      <c r="X645" s="4" t="s">
        <v>47</v>
      </c>
      <c r="Y645" s="88">
        <v>1231</v>
      </c>
      <c r="Z645" s="4">
        <v>9.5579999999999998</v>
      </c>
      <c r="AA645" s="4">
        <v>0.98409999999999997</v>
      </c>
      <c r="AB645" s="4">
        <v>603.1</v>
      </c>
    </row>
    <row r="646" spans="14:28">
      <c r="N646" s="33" t="s">
        <v>82</v>
      </c>
      <c r="O646" t="s">
        <v>83</v>
      </c>
      <c r="P646" s="18" t="s">
        <v>70</v>
      </c>
      <c r="Q646" s="30">
        <v>3</v>
      </c>
      <c r="R646" s="30">
        <v>1</v>
      </c>
      <c r="S646" s="4">
        <v>5</v>
      </c>
      <c r="T646" s="4">
        <v>3.53</v>
      </c>
      <c r="U646" s="4">
        <v>26.62</v>
      </c>
      <c r="V646" s="4">
        <v>3.996</v>
      </c>
      <c r="W646" s="4" t="s">
        <v>47</v>
      </c>
      <c r="X646" s="4" t="s">
        <v>47</v>
      </c>
      <c r="Y646" s="88">
        <v>1887</v>
      </c>
      <c r="Z646" s="4">
        <v>7.5410000000000004</v>
      </c>
      <c r="AA646" s="4">
        <v>1.349</v>
      </c>
      <c r="AB646" s="4">
        <v>652.20000000000005</v>
      </c>
    </row>
    <row r="647" spans="14:28">
      <c r="N647" s="33" t="s">
        <v>82</v>
      </c>
      <c r="O647" t="s">
        <v>83</v>
      </c>
      <c r="P647" s="18" t="s">
        <v>70</v>
      </c>
      <c r="Q647" s="30">
        <v>3</v>
      </c>
      <c r="R647" s="30">
        <v>1</v>
      </c>
      <c r="S647" s="4">
        <v>6</v>
      </c>
      <c r="T647" s="4">
        <v>4.8390000000000004</v>
      </c>
      <c r="U647" s="4">
        <v>28.83</v>
      </c>
      <c r="V647" s="4">
        <v>3.9990000000000001</v>
      </c>
      <c r="W647" s="4" t="s">
        <v>47</v>
      </c>
      <c r="X647" s="4" t="s">
        <v>47</v>
      </c>
      <c r="Y647" s="88">
        <v>2787</v>
      </c>
      <c r="Z647" s="4">
        <v>5.9580000000000002</v>
      </c>
      <c r="AA647" s="4">
        <v>1.849</v>
      </c>
      <c r="AB647" s="4">
        <v>706.4</v>
      </c>
    </row>
    <row r="648" spans="14:28">
      <c r="N648" s="33" t="s">
        <v>82</v>
      </c>
      <c r="O648" t="s">
        <v>83</v>
      </c>
      <c r="P648" s="18" t="s">
        <v>70</v>
      </c>
      <c r="Q648" s="30">
        <v>3</v>
      </c>
      <c r="R648" s="30">
        <v>1</v>
      </c>
      <c r="S648" s="4">
        <v>7</v>
      </c>
      <c r="T648" s="4">
        <v>6.633</v>
      </c>
      <c r="U648" s="4">
        <v>31.1</v>
      </c>
      <c r="V648" s="4">
        <v>3.9969999999999999</v>
      </c>
      <c r="W648" s="4" t="s">
        <v>47</v>
      </c>
      <c r="X648" s="4" t="s">
        <v>47</v>
      </c>
      <c r="Y648" s="88">
        <v>4020</v>
      </c>
      <c r="Z648" s="4">
        <v>4.6900000000000004</v>
      </c>
      <c r="AA648" s="4">
        <v>2.5350000000000001</v>
      </c>
      <c r="AB648" s="4">
        <v>762.1</v>
      </c>
    </row>
    <row r="649" spans="14:28">
      <c r="N649" s="33" t="s">
        <v>82</v>
      </c>
      <c r="O649" t="s">
        <v>83</v>
      </c>
      <c r="P649" s="18" t="s">
        <v>70</v>
      </c>
      <c r="Q649" s="30">
        <v>3</v>
      </c>
      <c r="R649" s="30">
        <v>1</v>
      </c>
      <c r="S649" s="4">
        <v>8</v>
      </c>
      <c r="T649" s="4">
        <v>9.0909999999999993</v>
      </c>
      <c r="U649" s="4">
        <v>33.57</v>
      </c>
      <c r="V649" s="4">
        <v>3.9980000000000002</v>
      </c>
      <c r="W649" s="4" t="s">
        <v>47</v>
      </c>
      <c r="X649" s="4" t="s">
        <v>47</v>
      </c>
      <c r="Y649" s="88">
        <v>5711</v>
      </c>
      <c r="Z649" s="4">
        <v>3.6930000000000001</v>
      </c>
      <c r="AA649" s="4">
        <v>3.4740000000000002</v>
      </c>
      <c r="AB649" s="4">
        <v>822.6</v>
      </c>
    </row>
    <row r="650" spans="14:28">
      <c r="N650" s="33" t="s">
        <v>82</v>
      </c>
      <c r="O650" t="s">
        <v>83</v>
      </c>
      <c r="P650" s="18" t="s">
        <v>70</v>
      </c>
      <c r="Q650" s="30">
        <v>3</v>
      </c>
      <c r="R650" s="30">
        <v>1</v>
      </c>
      <c r="S650" s="4">
        <v>9</v>
      </c>
      <c r="T650" s="4">
        <v>12.46</v>
      </c>
      <c r="U650" s="4">
        <v>36.4</v>
      </c>
      <c r="V650" s="4">
        <v>3.996</v>
      </c>
      <c r="W650" s="4" t="s">
        <v>47</v>
      </c>
      <c r="X650" s="4" t="s">
        <v>47</v>
      </c>
      <c r="Y650" s="88">
        <v>8028</v>
      </c>
      <c r="Z650" s="4">
        <v>2.9209999999999998</v>
      </c>
      <c r="AA650" s="4">
        <v>4.7619999999999996</v>
      </c>
      <c r="AB650" s="4">
        <v>891.9</v>
      </c>
    </row>
    <row r="651" spans="14:28">
      <c r="N651" s="33" t="s">
        <v>82</v>
      </c>
      <c r="O651" t="s">
        <v>83</v>
      </c>
      <c r="P651" s="18" t="s">
        <v>70</v>
      </c>
      <c r="Q651" s="30">
        <v>3</v>
      </c>
      <c r="R651" s="30">
        <v>1</v>
      </c>
      <c r="S651" s="4">
        <v>10</v>
      </c>
      <c r="T651" s="4">
        <v>17.079999999999998</v>
      </c>
      <c r="U651" s="4">
        <v>39.57</v>
      </c>
      <c r="V651" s="4">
        <v>3.9980000000000002</v>
      </c>
      <c r="W651" s="4" t="s">
        <v>47</v>
      </c>
      <c r="X651" s="4" t="s">
        <v>47</v>
      </c>
      <c r="Y651" s="88">
        <v>11200</v>
      </c>
      <c r="Z651" s="4">
        <v>2.3159999999999998</v>
      </c>
      <c r="AA651" s="4">
        <v>6.5279999999999996</v>
      </c>
      <c r="AB651" s="4">
        <v>969.5</v>
      </c>
    </row>
    <row r="652" spans="14:28">
      <c r="N652" s="33" t="s">
        <v>82</v>
      </c>
      <c r="O652" t="s">
        <v>83</v>
      </c>
      <c r="P652" s="18" t="s">
        <v>70</v>
      </c>
      <c r="Q652" s="30">
        <v>3</v>
      </c>
      <c r="R652" s="30">
        <v>1</v>
      </c>
      <c r="S652" s="4">
        <v>11</v>
      </c>
      <c r="T652" s="4">
        <v>23.41</v>
      </c>
      <c r="U652" s="4">
        <v>43.15</v>
      </c>
      <c r="V652" s="4">
        <v>3.996</v>
      </c>
      <c r="W652" s="4" t="s">
        <v>47</v>
      </c>
      <c r="X652" s="4" t="s">
        <v>47</v>
      </c>
      <c r="Y652" s="88">
        <v>15560</v>
      </c>
      <c r="Z652" s="4">
        <v>1.843</v>
      </c>
      <c r="AA652" s="4">
        <v>8.9480000000000004</v>
      </c>
      <c r="AB652" s="88">
        <v>1057</v>
      </c>
    </row>
    <row r="653" spans="14:28">
      <c r="N653" s="33" t="s">
        <v>82</v>
      </c>
      <c r="O653" t="s">
        <v>83</v>
      </c>
      <c r="P653" s="18" t="s">
        <v>70</v>
      </c>
      <c r="Q653" s="30">
        <v>3</v>
      </c>
      <c r="R653" s="30">
        <v>1</v>
      </c>
      <c r="S653" s="4">
        <v>12</v>
      </c>
      <c r="T653" s="4">
        <v>32.090000000000003</v>
      </c>
      <c r="U653" s="4">
        <v>47.45</v>
      </c>
      <c r="V653" s="4">
        <v>3.9980000000000002</v>
      </c>
      <c r="W653" s="4" t="s">
        <v>47</v>
      </c>
      <c r="X653" s="4" t="s">
        <v>47</v>
      </c>
      <c r="Y653" s="88">
        <v>21530</v>
      </c>
      <c r="Z653" s="4">
        <v>1.4790000000000001</v>
      </c>
      <c r="AA653" s="4">
        <v>12.26</v>
      </c>
      <c r="AB653" s="88">
        <v>1163</v>
      </c>
    </row>
    <row r="654" spans="14:28">
      <c r="N654" s="33" t="s">
        <v>82</v>
      </c>
      <c r="O654" t="s">
        <v>83</v>
      </c>
      <c r="P654" s="18" t="s">
        <v>70</v>
      </c>
      <c r="Q654" s="30">
        <v>3</v>
      </c>
      <c r="R654" s="30">
        <v>1</v>
      </c>
      <c r="S654" s="4">
        <v>13</v>
      </c>
      <c r="T654" s="4">
        <v>44</v>
      </c>
      <c r="U654" s="4">
        <v>52.48</v>
      </c>
      <c r="V654" s="4">
        <v>4</v>
      </c>
      <c r="W654" s="4" t="s">
        <v>47</v>
      </c>
      <c r="X654" s="4" t="s">
        <v>47</v>
      </c>
      <c r="Y654" s="88">
        <v>29710</v>
      </c>
      <c r="Z654" s="4">
        <v>1.1930000000000001</v>
      </c>
      <c r="AA654" s="4">
        <v>16.809999999999999</v>
      </c>
      <c r="AB654" s="88">
        <v>1286</v>
      </c>
    </row>
    <row r="655" spans="14:28">
      <c r="N655" s="33" t="s">
        <v>82</v>
      </c>
      <c r="O655" t="s">
        <v>83</v>
      </c>
      <c r="P655" s="18" t="s">
        <v>70</v>
      </c>
      <c r="Q655" s="30">
        <v>3</v>
      </c>
      <c r="R655" s="30">
        <v>1</v>
      </c>
      <c r="S655" s="4">
        <v>14</v>
      </c>
      <c r="T655" s="4">
        <v>60.3</v>
      </c>
      <c r="U655" s="4">
        <v>58.53</v>
      </c>
      <c r="V655" s="4">
        <v>3.9969999999999999</v>
      </c>
      <c r="W655" s="4" t="s">
        <v>47</v>
      </c>
      <c r="X655" s="4" t="s">
        <v>47</v>
      </c>
      <c r="Y655" s="88">
        <v>40920</v>
      </c>
      <c r="Z655" s="4">
        <v>0.97060000000000002</v>
      </c>
      <c r="AA655" s="4">
        <v>23.05</v>
      </c>
      <c r="AB655" s="88">
        <v>1434</v>
      </c>
    </row>
    <row r="656" spans="14:28">
      <c r="N656" s="33" t="s">
        <v>82</v>
      </c>
      <c r="O656" t="s">
        <v>83</v>
      </c>
      <c r="P656" s="18" t="s">
        <v>70</v>
      </c>
      <c r="Q656" s="30">
        <v>3</v>
      </c>
      <c r="R656" s="30">
        <v>1</v>
      </c>
      <c r="S656" s="4">
        <v>15</v>
      </c>
      <c r="T656" s="4">
        <v>82.66</v>
      </c>
      <c r="U656" s="4">
        <v>65.77</v>
      </c>
      <c r="V656" s="4">
        <v>3.9980000000000002</v>
      </c>
      <c r="W656" s="4" t="s">
        <v>47</v>
      </c>
      <c r="X656" s="4" t="s">
        <v>47</v>
      </c>
      <c r="Y656" s="88">
        <v>56290</v>
      </c>
      <c r="Z656" s="4">
        <v>0.79569999999999996</v>
      </c>
      <c r="AA656" s="4">
        <v>31.59</v>
      </c>
      <c r="AB656" s="88">
        <v>1612</v>
      </c>
    </row>
    <row r="657" spans="14:28">
      <c r="N657" s="33" t="s">
        <v>82</v>
      </c>
      <c r="O657" t="s">
        <v>83</v>
      </c>
      <c r="P657" s="18" t="s">
        <v>70</v>
      </c>
      <c r="Q657" s="30">
        <v>3</v>
      </c>
      <c r="R657" s="30">
        <v>1</v>
      </c>
      <c r="S657" s="4">
        <v>16</v>
      </c>
      <c r="T657" s="4">
        <v>113.3</v>
      </c>
      <c r="U657" s="4">
        <v>74.75</v>
      </c>
      <c r="V657" s="4">
        <v>4.0010000000000003</v>
      </c>
      <c r="W657" s="4" t="s">
        <v>47</v>
      </c>
      <c r="X657" s="4" t="s">
        <v>47</v>
      </c>
      <c r="Y657" s="88">
        <v>77360</v>
      </c>
      <c r="Z657" s="4">
        <v>0.65980000000000005</v>
      </c>
      <c r="AA657" s="4">
        <v>43.3</v>
      </c>
      <c r="AB657" s="88">
        <v>1832</v>
      </c>
    </row>
    <row r="658" spans="14:28">
      <c r="N658" s="33" t="s">
        <v>82</v>
      </c>
      <c r="O658" t="s">
        <v>83</v>
      </c>
      <c r="P658" s="18" t="s">
        <v>70</v>
      </c>
      <c r="Q658" s="30">
        <v>3</v>
      </c>
      <c r="R658" s="30">
        <v>1</v>
      </c>
      <c r="S658" s="4">
        <v>17</v>
      </c>
      <c r="T658" s="4">
        <v>155.30000000000001</v>
      </c>
      <c r="U658" s="4">
        <v>85.93</v>
      </c>
      <c r="V658" s="4">
        <v>4.0010000000000003</v>
      </c>
      <c r="W658" s="4" t="s">
        <v>47</v>
      </c>
      <c r="X658" s="4" t="s">
        <v>47</v>
      </c>
      <c r="Y658" s="88">
        <v>106200</v>
      </c>
      <c r="Z658" s="4">
        <v>0.55330000000000001</v>
      </c>
      <c r="AA658" s="4">
        <v>59.35</v>
      </c>
      <c r="AB658" s="88">
        <v>2105</v>
      </c>
    </row>
    <row r="659" spans="14:28">
      <c r="N659" s="33" t="s">
        <v>82</v>
      </c>
      <c r="O659" t="s">
        <v>83</v>
      </c>
      <c r="P659" s="18" t="s">
        <v>70</v>
      </c>
      <c r="Q659" s="30">
        <v>3</v>
      </c>
      <c r="R659" s="30">
        <v>1</v>
      </c>
      <c r="S659" s="4">
        <v>18</v>
      </c>
      <c r="T659" s="4">
        <v>212.9</v>
      </c>
      <c r="U659" s="4">
        <v>100.2</v>
      </c>
      <c r="V659" s="4">
        <v>4.0010000000000003</v>
      </c>
      <c r="W659" s="4" t="s">
        <v>47</v>
      </c>
      <c r="X659" s="4" t="s">
        <v>47</v>
      </c>
      <c r="Y659" s="88">
        <v>145800</v>
      </c>
      <c r="Z659" s="4">
        <v>0.47049999999999997</v>
      </c>
      <c r="AA659" s="4">
        <v>81.36</v>
      </c>
      <c r="AB659" s="88">
        <v>2454</v>
      </c>
    </row>
    <row r="660" spans="14:28">
      <c r="N660" s="33" t="s">
        <v>82</v>
      </c>
      <c r="O660" t="s">
        <v>83</v>
      </c>
      <c r="P660" s="18" t="s">
        <v>70</v>
      </c>
      <c r="Q660" s="30">
        <v>3</v>
      </c>
      <c r="R660" s="30">
        <v>1</v>
      </c>
      <c r="S660" s="4">
        <v>19</v>
      </c>
      <c r="T660" s="4">
        <v>291.8</v>
      </c>
      <c r="U660" s="4">
        <v>117.8</v>
      </c>
      <c r="V660" s="4">
        <v>4.0010000000000003</v>
      </c>
      <c r="W660" s="4" t="s">
        <v>47</v>
      </c>
      <c r="X660" s="4" t="s">
        <v>47</v>
      </c>
      <c r="Y660" s="88">
        <v>200100</v>
      </c>
      <c r="Z660" s="4">
        <v>0.40360000000000001</v>
      </c>
      <c r="AA660" s="4">
        <v>111.5</v>
      </c>
      <c r="AB660" s="88">
        <v>2886</v>
      </c>
    </row>
    <row r="661" spans="14:28">
      <c r="N661" s="33" t="s">
        <v>82</v>
      </c>
      <c r="O661" t="s">
        <v>83</v>
      </c>
      <c r="P661" s="18" t="s">
        <v>70</v>
      </c>
      <c r="Q661" s="28">
        <v>3</v>
      </c>
      <c r="R661" s="28">
        <v>1</v>
      </c>
      <c r="S661" s="4">
        <v>20</v>
      </c>
      <c r="T661" s="4">
        <v>400</v>
      </c>
      <c r="U661" s="4">
        <v>139.19999999999999</v>
      </c>
      <c r="V661" s="4">
        <v>4</v>
      </c>
      <c r="W661" s="4" t="s">
        <v>47</v>
      </c>
      <c r="X661" s="4" t="s">
        <v>47</v>
      </c>
      <c r="Y661" s="88">
        <v>274500</v>
      </c>
      <c r="Z661" s="4">
        <v>0.3478</v>
      </c>
      <c r="AA661" s="4">
        <v>152.9</v>
      </c>
      <c r="AB661" s="88">
        <v>3409</v>
      </c>
    </row>
    <row r="662" spans="14:28">
      <c r="N662" s="33" t="s">
        <v>82</v>
      </c>
      <c r="O662" t="s">
        <v>83</v>
      </c>
      <c r="P662" s="18" t="s">
        <v>70</v>
      </c>
      <c r="Q662" s="30">
        <v>1</v>
      </c>
      <c r="R662" s="30">
        <v>2</v>
      </c>
      <c r="S662" s="4">
        <v>1</v>
      </c>
      <c r="T662" s="4">
        <v>3.1379999999999998E-2</v>
      </c>
      <c r="U662" s="4">
        <v>0.25309999999999999</v>
      </c>
      <c r="V662" s="4">
        <v>3.9350000000000001</v>
      </c>
      <c r="W662" s="4">
        <v>39.869999999999997</v>
      </c>
      <c r="X662" s="4">
        <v>31.3</v>
      </c>
      <c r="Y662" s="4">
        <v>0.49940000000000001</v>
      </c>
      <c r="Z662" s="4" t="s">
        <v>47</v>
      </c>
      <c r="AA662" s="4" t="s">
        <v>47</v>
      </c>
      <c r="AB662" s="4">
        <v>6.202</v>
      </c>
    </row>
    <row r="663" spans="14:28">
      <c r="N663" s="33" t="s">
        <v>82</v>
      </c>
      <c r="O663" t="s">
        <v>83</v>
      </c>
      <c r="P663" s="18" t="s">
        <v>70</v>
      </c>
      <c r="Q663" s="30">
        <v>1</v>
      </c>
      <c r="R663" s="30">
        <v>2</v>
      </c>
      <c r="S663" s="4">
        <v>2</v>
      </c>
      <c r="T663" s="4">
        <v>4.2419999999999999E-2</v>
      </c>
      <c r="U663" s="4">
        <v>0.57579999999999998</v>
      </c>
      <c r="V663" s="4">
        <v>3.9369999999999998</v>
      </c>
      <c r="W663" s="4">
        <v>34.659999999999997</v>
      </c>
      <c r="X663" s="4">
        <v>77.930000000000007</v>
      </c>
      <c r="Y663" s="4">
        <v>0.67510000000000003</v>
      </c>
      <c r="Z663" s="4" t="s">
        <v>47</v>
      </c>
      <c r="AA663" s="4" t="s">
        <v>47</v>
      </c>
      <c r="AB663" s="4">
        <v>14.11</v>
      </c>
    </row>
    <row r="664" spans="14:28">
      <c r="N664" s="33" t="s">
        <v>82</v>
      </c>
      <c r="O664" t="s">
        <v>83</v>
      </c>
      <c r="P664" s="18" t="s">
        <v>70</v>
      </c>
      <c r="Q664" s="30">
        <v>1</v>
      </c>
      <c r="R664" s="30">
        <v>2</v>
      </c>
      <c r="S664" s="4">
        <v>3</v>
      </c>
      <c r="T664" s="4">
        <v>5.7860000000000002E-2</v>
      </c>
      <c r="U664" s="4">
        <v>0.8599</v>
      </c>
      <c r="V664" s="4">
        <v>3.9409999999999998</v>
      </c>
      <c r="W664" s="4">
        <v>33.56</v>
      </c>
      <c r="X664" s="4">
        <v>87.15</v>
      </c>
      <c r="Y664" s="4">
        <v>0.92090000000000005</v>
      </c>
      <c r="Z664" s="4" t="s">
        <v>47</v>
      </c>
      <c r="AA664" s="4" t="s">
        <v>47</v>
      </c>
      <c r="AB664" s="4">
        <v>21.07</v>
      </c>
    </row>
    <row r="665" spans="14:28">
      <c r="N665" s="33" t="s">
        <v>82</v>
      </c>
      <c r="O665" t="s">
        <v>83</v>
      </c>
      <c r="P665" s="18" t="s">
        <v>70</v>
      </c>
      <c r="Q665" s="30">
        <v>1</v>
      </c>
      <c r="R665" s="30">
        <v>2</v>
      </c>
      <c r="S665" s="4">
        <v>4</v>
      </c>
      <c r="T665" s="4">
        <v>7.9299999999999995E-2</v>
      </c>
      <c r="U665" s="4">
        <v>1.1879999999999999</v>
      </c>
      <c r="V665" s="4">
        <v>3.9420000000000002</v>
      </c>
      <c r="W665" s="4">
        <v>32.31</v>
      </c>
      <c r="X665" s="4">
        <v>88.38</v>
      </c>
      <c r="Y665" s="4">
        <v>1.262</v>
      </c>
      <c r="Z665" s="4" t="s">
        <v>47</v>
      </c>
      <c r="AA665" s="4" t="s">
        <v>47</v>
      </c>
      <c r="AB665" s="4">
        <v>29.1</v>
      </c>
    </row>
    <row r="666" spans="14:28">
      <c r="N666" s="33" t="s">
        <v>82</v>
      </c>
      <c r="O666" t="s">
        <v>83</v>
      </c>
      <c r="P666" s="18" t="s">
        <v>70</v>
      </c>
      <c r="Q666" s="30">
        <v>1</v>
      </c>
      <c r="R666" s="30">
        <v>2</v>
      </c>
      <c r="S666" s="4">
        <v>5</v>
      </c>
      <c r="T666" s="4">
        <v>0.1087</v>
      </c>
      <c r="U666" s="4">
        <v>1.603</v>
      </c>
      <c r="V666" s="4">
        <v>3.9449999999999998</v>
      </c>
      <c r="W666" s="4">
        <v>31.35</v>
      </c>
      <c r="X666" s="4">
        <v>87.19</v>
      </c>
      <c r="Y666" s="4">
        <v>1.73</v>
      </c>
      <c r="Z666" s="4" t="s">
        <v>47</v>
      </c>
      <c r="AA666" s="4" t="s">
        <v>47</v>
      </c>
      <c r="AB666" s="4">
        <v>39.28</v>
      </c>
    </row>
    <row r="667" spans="14:28">
      <c r="N667" s="33" t="s">
        <v>82</v>
      </c>
      <c r="O667" t="s">
        <v>83</v>
      </c>
      <c r="P667" s="18" t="s">
        <v>70</v>
      </c>
      <c r="Q667" s="30">
        <v>1</v>
      </c>
      <c r="R667" s="30">
        <v>2</v>
      </c>
      <c r="S667" s="4">
        <v>6</v>
      </c>
      <c r="T667" s="4">
        <v>0.14899999999999999</v>
      </c>
      <c r="U667" s="4">
        <v>2.1389999999999998</v>
      </c>
      <c r="V667" s="4">
        <v>3.9470000000000001</v>
      </c>
      <c r="W667" s="4">
        <v>30.54</v>
      </c>
      <c r="X667" s="4">
        <v>84.84</v>
      </c>
      <c r="Y667" s="4">
        <v>2.3719999999999999</v>
      </c>
      <c r="Z667" s="4" t="s">
        <v>47</v>
      </c>
      <c r="AA667" s="4" t="s">
        <v>47</v>
      </c>
      <c r="AB667" s="4">
        <v>52.4</v>
      </c>
    </row>
    <row r="668" spans="14:28">
      <c r="N668" s="33" t="s">
        <v>82</v>
      </c>
      <c r="O668" t="s">
        <v>83</v>
      </c>
      <c r="P668" s="18" t="s">
        <v>70</v>
      </c>
      <c r="Q668" s="30">
        <v>1</v>
      </c>
      <c r="R668" s="30">
        <v>2</v>
      </c>
      <c r="S668" s="4">
        <v>7</v>
      </c>
      <c r="T668" s="4">
        <v>0.20430000000000001</v>
      </c>
      <c r="U668" s="4">
        <v>2.8330000000000002</v>
      </c>
      <c r="V668" s="4">
        <v>3.952</v>
      </c>
      <c r="W668" s="4">
        <v>29.94</v>
      </c>
      <c r="X668" s="4">
        <v>81.83</v>
      </c>
      <c r="Y668" s="4">
        <v>3.2509999999999999</v>
      </c>
      <c r="Z668" s="4" t="s">
        <v>47</v>
      </c>
      <c r="AA668" s="4" t="s">
        <v>47</v>
      </c>
      <c r="AB668" s="4">
        <v>69.41</v>
      </c>
    </row>
    <row r="669" spans="14:28">
      <c r="N669" s="33" t="s">
        <v>82</v>
      </c>
      <c r="O669" t="s">
        <v>83</v>
      </c>
      <c r="P669" s="18" t="s">
        <v>70</v>
      </c>
      <c r="Q669" s="30">
        <v>1</v>
      </c>
      <c r="R669" s="30">
        <v>2</v>
      </c>
      <c r="S669" s="4">
        <v>8</v>
      </c>
      <c r="T669" s="4">
        <v>0.28000000000000003</v>
      </c>
      <c r="U669" s="4">
        <v>3.694</v>
      </c>
      <c r="V669" s="4">
        <v>3.9540000000000002</v>
      </c>
      <c r="W669" s="4">
        <v>28.99</v>
      </c>
      <c r="X669" s="4">
        <v>77.67</v>
      </c>
      <c r="Y669" s="4">
        <v>4.4569999999999999</v>
      </c>
      <c r="Z669" s="4" t="s">
        <v>47</v>
      </c>
      <c r="AA669" s="4" t="s">
        <v>47</v>
      </c>
      <c r="AB669" s="4">
        <v>90.52</v>
      </c>
    </row>
    <row r="670" spans="14:28">
      <c r="N670" s="33" t="s">
        <v>82</v>
      </c>
      <c r="O670" t="s">
        <v>83</v>
      </c>
      <c r="P670" s="18" t="s">
        <v>70</v>
      </c>
      <c r="Q670" s="30">
        <v>1</v>
      </c>
      <c r="R670" s="30">
        <v>2</v>
      </c>
      <c r="S670" s="4">
        <v>9</v>
      </c>
      <c r="T670" s="4">
        <v>0.38379999999999997</v>
      </c>
      <c r="U670" s="4">
        <v>4.7210000000000001</v>
      </c>
      <c r="V670" s="4">
        <v>3.9569999999999999</v>
      </c>
      <c r="W670" s="4">
        <v>28.1</v>
      </c>
      <c r="X670" s="4">
        <v>72</v>
      </c>
      <c r="Y670" s="4">
        <v>6.109</v>
      </c>
      <c r="Z670" s="4" t="s">
        <v>47</v>
      </c>
      <c r="AA670" s="4" t="s">
        <v>47</v>
      </c>
      <c r="AB670" s="4">
        <v>115.7</v>
      </c>
    </row>
    <row r="671" spans="14:28">
      <c r="N671" s="33" t="s">
        <v>82</v>
      </c>
      <c r="O671" t="s">
        <v>83</v>
      </c>
      <c r="P671" s="18" t="s">
        <v>70</v>
      </c>
      <c r="Q671" s="30">
        <v>1</v>
      </c>
      <c r="R671" s="30">
        <v>2</v>
      </c>
      <c r="S671" s="4">
        <v>10</v>
      </c>
      <c r="T671" s="4">
        <v>0.5262</v>
      </c>
      <c r="U671" s="4">
        <v>5.9130000000000003</v>
      </c>
      <c r="V671" s="4">
        <v>3.9590000000000001</v>
      </c>
      <c r="W671" s="4">
        <v>26.98</v>
      </c>
      <c r="X671" s="4">
        <v>65.25</v>
      </c>
      <c r="Y671" s="4">
        <v>8.3740000000000006</v>
      </c>
      <c r="Z671" s="4" t="s">
        <v>47</v>
      </c>
      <c r="AA671" s="4" t="s">
        <v>47</v>
      </c>
      <c r="AB671" s="4">
        <v>144.9</v>
      </c>
    </row>
    <row r="672" spans="14:28">
      <c r="N672" s="33" t="s">
        <v>82</v>
      </c>
      <c r="O672" t="s">
        <v>83</v>
      </c>
      <c r="P672" s="18" t="s">
        <v>70</v>
      </c>
      <c r="Q672" s="30">
        <v>1</v>
      </c>
      <c r="R672" s="30">
        <v>2</v>
      </c>
      <c r="S672" s="4">
        <v>11</v>
      </c>
      <c r="T672" s="4">
        <v>0.72119999999999995</v>
      </c>
      <c r="U672" s="4">
        <v>7.22</v>
      </c>
      <c r="V672" s="4">
        <v>3.964</v>
      </c>
      <c r="W672" s="4">
        <v>25.48</v>
      </c>
      <c r="X672" s="4">
        <v>57.5</v>
      </c>
      <c r="Y672" s="4">
        <v>11.48</v>
      </c>
      <c r="Z672" s="4" t="s">
        <v>47</v>
      </c>
      <c r="AA672" s="4" t="s">
        <v>47</v>
      </c>
      <c r="AB672" s="4">
        <v>176.9</v>
      </c>
    </row>
    <row r="673" spans="14:28">
      <c r="N673" s="33" t="s">
        <v>82</v>
      </c>
      <c r="O673" t="s">
        <v>83</v>
      </c>
      <c r="P673" s="18" t="s">
        <v>70</v>
      </c>
      <c r="Q673" s="30">
        <v>1</v>
      </c>
      <c r="R673" s="30">
        <v>2</v>
      </c>
      <c r="S673" s="4">
        <v>12</v>
      </c>
      <c r="T673" s="4">
        <v>0.98860000000000003</v>
      </c>
      <c r="U673" s="4">
        <v>8.593</v>
      </c>
      <c r="V673" s="4">
        <v>3.964</v>
      </c>
      <c r="W673" s="4">
        <v>23.68</v>
      </c>
      <c r="X673" s="4">
        <v>49.21</v>
      </c>
      <c r="Y673" s="4">
        <v>15.73</v>
      </c>
      <c r="Z673" s="4" t="s">
        <v>47</v>
      </c>
      <c r="AA673" s="4" t="s">
        <v>47</v>
      </c>
      <c r="AB673" s="4">
        <v>210.5</v>
      </c>
    </row>
    <row r="674" spans="14:28">
      <c r="N674" s="33" t="s">
        <v>82</v>
      </c>
      <c r="O674" t="s">
        <v>83</v>
      </c>
      <c r="P674" s="18" t="s">
        <v>70</v>
      </c>
      <c r="Q674" s="30">
        <v>1</v>
      </c>
      <c r="R674" s="30">
        <v>2</v>
      </c>
      <c r="S674" s="4">
        <v>13</v>
      </c>
      <c r="T674" s="4">
        <v>1.355</v>
      </c>
      <c r="U674" s="4">
        <v>9.9529999999999994</v>
      </c>
      <c r="V674" s="4">
        <v>3.9670000000000001</v>
      </c>
      <c r="W674" s="4">
        <v>21.76</v>
      </c>
      <c r="X674" s="4">
        <v>40.69</v>
      </c>
      <c r="Y674" s="4">
        <v>21.57</v>
      </c>
      <c r="Z674" s="4" t="s">
        <v>47</v>
      </c>
      <c r="AA674" s="4" t="s">
        <v>47</v>
      </c>
      <c r="AB674" s="4">
        <v>243.9</v>
      </c>
    </row>
    <row r="675" spans="14:28">
      <c r="N675" s="33" t="s">
        <v>82</v>
      </c>
      <c r="O675" t="s">
        <v>83</v>
      </c>
      <c r="P675" s="18" t="s">
        <v>70</v>
      </c>
      <c r="Q675" s="30">
        <v>1</v>
      </c>
      <c r="R675" s="30">
        <v>2</v>
      </c>
      <c r="S675" s="4">
        <v>14</v>
      </c>
      <c r="T675" s="4">
        <v>1.8580000000000001</v>
      </c>
      <c r="U675" s="4">
        <v>11.28</v>
      </c>
      <c r="V675" s="4">
        <v>3.9689999999999999</v>
      </c>
      <c r="W675" s="4">
        <v>20.190000000000001</v>
      </c>
      <c r="X675" s="4">
        <v>32.380000000000003</v>
      </c>
      <c r="Y675" s="4">
        <v>29.57</v>
      </c>
      <c r="Z675" s="4" t="s">
        <v>47</v>
      </c>
      <c r="AA675" s="4" t="s">
        <v>47</v>
      </c>
      <c r="AB675" s="4">
        <v>276.39999999999998</v>
      </c>
    </row>
    <row r="676" spans="14:28">
      <c r="N676" s="33" t="s">
        <v>82</v>
      </c>
      <c r="O676" t="s">
        <v>83</v>
      </c>
      <c r="P676" s="18" t="s">
        <v>70</v>
      </c>
      <c r="Q676" s="30">
        <v>1</v>
      </c>
      <c r="R676" s="30">
        <v>2</v>
      </c>
      <c r="S676" s="4">
        <v>15</v>
      </c>
      <c r="T676" s="4">
        <v>2.5459999999999998</v>
      </c>
      <c r="U676" s="4">
        <v>12.91</v>
      </c>
      <c r="V676" s="4">
        <v>3.9710000000000001</v>
      </c>
      <c r="W676" s="4">
        <v>18.739999999999998</v>
      </c>
      <c r="X676" s="4">
        <v>25.76</v>
      </c>
      <c r="Y676" s="4">
        <v>40.520000000000003</v>
      </c>
      <c r="Z676" s="4" t="s">
        <v>47</v>
      </c>
      <c r="AA676" s="4" t="s">
        <v>47</v>
      </c>
      <c r="AB676" s="4">
        <v>316.3</v>
      </c>
    </row>
    <row r="677" spans="14:28">
      <c r="N677" s="33" t="s">
        <v>82</v>
      </c>
      <c r="O677" t="s">
        <v>83</v>
      </c>
      <c r="P677" s="18" t="s">
        <v>70</v>
      </c>
      <c r="Q677" s="30">
        <v>1</v>
      </c>
      <c r="R677" s="30">
        <v>2</v>
      </c>
      <c r="S677" s="4">
        <v>16</v>
      </c>
      <c r="T677" s="4">
        <v>3.4889999999999999</v>
      </c>
      <c r="U677" s="4">
        <v>15.12</v>
      </c>
      <c r="V677" s="4">
        <v>3.9729999999999999</v>
      </c>
      <c r="W677" s="4">
        <v>17.47</v>
      </c>
      <c r="X677" s="4">
        <v>20.89</v>
      </c>
      <c r="Y677" s="4">
        <v>55.53</v>
      </c>
      <c r="Z677" s="4" t="s">
        <v>47</v>
      </c>
      <c r="AA677" s="4" t="s">
        <v>47</v>
      </c>
      <c r="AB677" s="4">
        <v>370.5</v>
      </c>
    </row>
    <row r="678" spans="14:28">
      <c r="N678" s="33" t="s">
        <v>82</v>
      </c>
      <c r="O678" t="s">
        <v>83</v>
      </c>
      <c r="P678" s="18" t="s">
        <v>70</v>
      </c>
      <c r="Q678" s="30">
        <v>1</v>
      </c>
      <c r="R678" s="30">
        <v>2</v>
      </c>
      <c r="S678" s="4">
        <v>17</v>
      </c>
      <c r="T678" s="4">
        <v>4.7830000000000004</v>
      </c>
      <c r="U678" s="4">
        <v>18.07</v>
      </c>
      <c r="V678" s="4">
        <v>3.9740000000000002</v>
      </c>
      <c r="W678" s="4">
        <v>16.53</v>
      </c>
      <c r="X678" s="4">
        <v>17.04</v>
      </c>
      <c r="Y678" s="4">
        <v>76.12</v>
      </c>
      <c r="Z678" s="4" t="s">
        <v>47</v>
      </c>
      <c r="AA678" s="4" t="s">
        <v>47</v>
      </c>
      <c r="AB678" s="4">
        <v>442.8</v>
      </c>
    </row>
    <row r="679" spans="14:28">
      <c r="N679" s="33" t="s">
        <v>82</v>
      </c>
      <c r="O679" t="s">
        <v>83</v>
      </c>
      <c r="P679" s="18" t="s">
        <v>70</v>
      </c>
      <c r="Q679" s="30">
        <v>1</v>
      </c>
      <c r="R679" s="30">
        <v>2</v>
      </c>
      <c r="S679" s="4">
        <v>18</v>
      </c>
      <c r="T679" s="4">
        <v>6.5570000000000004</v>
      </c>
      <c r="U679" s="4">
        <v>21.93</v>
      </c>
      <c r="V679" s="4">
        <v>3.9769999999999999</v>
      </c>
      <c r="W679" s="4">
        <v>15.89</v>
      </c>
      <c r="X679" s="4">
        <v>13.75</v>
      </c>
      <c r="Y679" s="4">
        <v>104.4</v>
      </c>
      <c r="Z679" s="4" t="s">
        <v>47</v>
      </c>
      <c r="AA679" s="4" t="s">
        <v>47</v>
      </c>
      <c r="AB679" s="4">
        <v>537.20000000000005</v>
      </c>
    </row>
    <row r="680" spans="14:28">
      <c r="N680" s="33" t="s">
        <v>82</v>
      </c>
      <c r="O680" t="s">
        <v>83</v>
      </c>
      <c r="P680" s="18" t="s">
        <v>70</v>
      </c>
      <c r="Q680" s="30">
        <v>1</v>
      </c>
      <c r="R680" s="30">
        <v>2</v>
      </c>
      <c r="S680" s="4">
        <v>19</v>
      </c>
      <c r="T680" s="4">
        <v>8.9879999999999995</v>
      </c>
      <c r="U680" s="4">
        <v>26.89</v>
      </c>
      <c r="V680" s="4">
        <v>3.9790000000000001</v>
      </c>
      <c r="W680" s="4">
        <v>15.36</v>
      </c>
      <c r="X680" s="4">
        <v>10.84</v>
      </c>
      <c r="Y680" s="4">
        <v>143</v>
      </c>
      <c r="Z680" s="4" t="s">
        <v>47</v>
      </c>
      <c r="AA680" s="4" t="s">
        <v>47</v>
      </c>
      <c r="AB680" s="4">
        <v>658.8</v>
      </c>
    </row>
    <row r="681" spans="14:28">
      <c r="N681" s="33" t="s">
        <v>82</v>
      </c>
      <c r="O681" t="s">
        <v>83</v>
      </c>
      <c r="P681" s="18" t="s">
        <v>70</v>
      </c>
      <c r="Q681" s="28">
        <v>1</v>
      </c>
      <c r="R681" s="30">
        <v>2</v>
      </c>
      <c r="S681" s="4">
        <v>20</v>
      </c>
      <c r="T681" s="4">
        <v>12.32</v>
      </c>
      <c r="U681" s="4">
        <v>32.96</v>
      </c>
      <c r="V681" s="4">
        <v>3.98</v>
      </c>
      <c r="W681" s="4">
        <v>14.63</v>
      </c>
      <c r="X681" s="4">
        <v>8.2750000000000004</v>
      </c>
      <c r="Y681" s="4">
        <v>196.1</v>
      </c>
      <c r="Z681" s="4" t="s">
        <v>47</v>
      </c>
      <c r="AA681" s="4" t="s">
        <v>47</v>
      </c>
      <c r="AB681" s="4">
        <v>807.7</v>
      </c>
    </row>
    <row r="682" spans="14:28">
      <c r="N682" s="33" t="s">
        <v>82</v>
      </c>
      <c r="O682" t="s">
        <v>83</v>
      </c>
      <c r="P682" s="18" t="s">
        <v>70</v>
      </c>
      <c r="Q682" s="30">
        <v>2</v>
      </c>
      <c r="R682" s="30">
        <v>2</v>
      </c>
      <c r="S682" s="4">
        <v>1</v>
      </c>
      <c r="T682" s="4">
        <v>3.1390000000000001E-2</v>
      </c>
      <c r="U682" s="4">
        <v>0.21340000000000001</v>
      </c>
      <c r="V682" s="4">
        <v>4</v>
      </c>
      <c r="W682" s="4">
        <v>33.71</v>
      </c>
      <c r="X682" s="4">
        <v>26.24</v>
      </c>
      <c r="Y682" s="4">
        <v>0.4995</v>
      </c>
      <c r="Z682" s="4" t="s">
        <v>47</v>
      </c>
      <c r="AA682" s="4" t="s">
        <v>47</v>
      </c>
      <c r="AB682" s="4">
        <v>5.2290000000000001</v>
      </c>
    </row>
    <row r="683" spans="14:28">
      <c r="N683" s="33" t="s">
        <v>82</v>
      </c>
      <c r="O683" t="s">
        <v>83</v>
      </c>
      <c r="P683" s="18" t="s">
        <v>70</v>
      </c>
      <c r="Q683" s="30">
        <v>2</v>
      </c>
      <c r="R683" s="30">
        <v>2</v>
      </c>
      <c r="S683" s="4">
        <v>2</v>
      </c>
      <c r="T683" s="4">
        <v>4.2419999999999999E-2</v>
      </c>
      <c r="U683" s="4">
        <v>0.45710000000000001</v>
      </c>
      <c r="V683" s="4">
        <v>3.9980000000000002</v>
      </c>
      <c r="W683" s="4">
        <v>27.3</v>
      </c>
      <c r="X683" s="4">
        <v>61.97</v>
      </c>
      <c r="Y683" s="4">
        <v>0.67510000000000003</v>
      </c>
      <c r="Z683" s="4" t="s">
        <v>47</v>
      </c>
      <c r="AA683" s="4" t="s">
        <v>47</v>
      </c>
      <c r="AB683" s="4">
        <v>11.2</v>
      </c>
    </row>
    <row r="684" spans="14:28">
      <c r="N684" s="33" t="s">
        <v>82</v>
      </c>
      <c r="O684" t="s">
        <v>83</v>
      </c>
      <c r="P684" s="18" t="s">
        <v>70</v>
      </c>
      <c r="Q684" s="30">
        <v>2</v>
      </c>
      <c r="R684" s="30">
        <v>2</v>
      </c>
      <c r="S684" s="4">
        <v>3</v>
      </c>
      <c r="T684" s="4">
        <v>5.7860000000000002E-2</v>
      </c>
      <c r="U684" s="4">
        <v>0.67869999999999997</v>
      </c>
      <c r="V684" s="4">
        <v>3.9940000000000002</v>
      </c>
      <c r="W684" s="4">
        <v>25.7</v>
      </c>
      <c r="X684" s="4">
        <v>69.08</v>
      </c>
      <c r="Y684" s="4">
        <v>0.92079999999999995</v>
      </c>
      <c r="Z684" s="4" t="s">
        <v>47</v>
      </c>
      <c r="AA684" s="4" t="s">
        <v>47</v>
      </c>
      <c r="AB684" s="4">
        <v>16.63</v>
      </c>
    </row>
    <row r="685" spans="14:28">
      <c r="N685" s="33" t="s">
        <v>82</v>
      </c>
      <c r="O685" t="s">
        <v>83</v>
      </c>
      <c r="P685" s="18" t="s">
        <v>70</v>
      </c>
      <c r="Q685" s="30">
        <v>2</v>
      </c>
      <c r="R685" s="30">
        <v>2</v>
      </c>
      <c r="S685" s="4">
        <v>4</v>
      </c>
      <c r="T685" s="4">
        <v>7.9299999999999995E-2</v>
      </c>
      <c r="U685" s="4">
        <v>0.93369999999999997</v>
      </c>
      <c r="V685" s="4">
        <v>3.9950000000000001</v>
      </c>
      <c r="W685" s="4">
        <v>24.8</v>
      </c>
      <c r="X685" s="4">
        <v>69.69</v>
      </c>
      <c r="Y685" s="4">
        <v>1.262</v>
      </c>
      <c r="Z685" s="4" t="s">
        <v>47</v>
      </c>
      <c r="AA685" s="4" t="s">
        <v>47</v>
      </c>
      <c r="AB685" s="4">
        <v>22.88</v>
      </c>
    </row>
    <row r="686" spans="14:28">
      <c r="N686" s="33" t="s">
        <v>82</v>
      </c>
      <c r="O686" t="s">
        <v>83</v>
      </c>
      <c r="P686" s="18" t="s">
        <v>70</v>
      </c>
      <c r="Q686" s="30">
        <v>2</v>
      </c>
      <c r="R686" s="30">
        <v>2</v>
      </c>
      <c r="S686" s="4">
        <v>5</v>
      </c>
      <c r="T686" s="4">
        <v>0.1087</v>
      </c>
      <c r="U686" s="4">
        <v>1.258</v>
      </c>
      <c r="V686" s="4">
        <v>3.9940000000000002</v>
      </c>
      <c r="W686" s="4">
        <v>24.2</v>
      </c>
      <c r="X686" s="4">
        <v>68.59</v>
      </c>
      <c r="Y686" s="4">
        <v>1.73</v>
      </c>
      <c r="Z686" s="4" t="s">
        <v>47</v>
      </c>
      <c r="AA686" s="4" t="s">
        <v>47</v>
      </c>
      <c r="AB686" s="4">
        <v>30.83</v>
      </c>
    </row>
    <row r="687" spans="14:28">
      <c r="N687" s="33" t="s">
        <v>82</v>
      </c>
      <c r="O687" t="s">
        <v>83</v>
      </c>
      <c r="P687" s="18" t="s">
        <v>70</v>
      </c>
      <c r="Q687" s="30">
        <v>2</v>
      </c>
      <c r="R687" s="30">
        <v>2</v>
      </c>
      <c r="S687" s="4">
        <v>6</v>
      </c>
      <c r="T687" s="4">
        <v>0.14899999999999999</v>
      </c>
      <c r="U687" s="4">
        <v>1.68</v>
      </c>
      <c r="V687" s="4">
        <v>3.996</v>
      </c>
      <c r="W687" s="4">
        <v>23.77</v>
      </c>
      <c r="X687" s="4">
        <v>66.75</v>
      </c>
      <c r="Y687" s="4">
        <v>2.3719999999999999</v>
      </c>
      <c r="Z687" s="4" t="s">
        <v>47</v>
      </c>
      <c r="AA687" s="4" t="s">
        <v>47</v>
      </c>
      <c r="AB687" s="4">
        <v>41.17</v>
      </c>
    </row>
    <row r="688" spans="14:28">
      <c r="N688" s="33" t="s">
        <v>82</v>
      </c>
      <c r="O688" t="s">
        <v>83</v>
      </c>
      <c r="P688" s="18" t="s">
        <v>70</v>
      </c>
      <c r="Q688" s="30">
        <v>2</v>
      </c>
      <c r="R688" s="30">
        <v>2</v>
      </c>
      <c r="S688" s="4">
        <v>7</v>
      </c>
      <c r="T688" s="4">
        <v>0.20430000000000001</v>
      </c>
      <c r="U688" s="4">
        <v>2.2170000000000001</v>
      </c>
      <c r="V688" s="4">
        <v>3.9969999999999999</v>
      </c>
      <c r="W688" s="4">
        <v>23.53</v>
      </c>
      <c r="X688" s="4">
        <v>64</v>
      </c>
      <c r="Y688" s="4">
        <v>3.2509999999999999</v>
      </c>
      <c r="Z688" s="4" t="s">
        <v>47</v>
      </c>
      <c r="AA688" s="4" t="s">
        <v>47</v>
      </c>
      <c r="AB688" s="4">
        <v>54.32</v>
      </c>
    </row>
    <row r="689" spans="14:28">
      <c r="N689" s="33" t="s">
        <v>82</v>
      </c>
      <c r="O689" t="s">
        <v>83</v>
      </c>
      <c r="P689" s="18" t="s">
        <v>70</v>
      </c>
      <c r="Q689" s="30">
        <v>2</v>
      </c>
      <c r="R689" s="30">
        <v>2</v>
      </c>
      <c r="S689" s="4">
        <v>8</v>
      </c>
      <c r="T689" s="4">
        <v>0.28000000000000003</v>
      </c>
      <c r="U689" s="4">
        <v>2.8849999999999998</v>
      </c>
      <c r="V689" s="4">
        <v>3.9940000000000002</v>
      </c>
      <c r="W689" s="4">
        <v>23.08</v>
      </c>
      <c r="X689" s="4">
        <v>60.48</v>
      </c>
      <c r="Y689" s="4">
        <v>4.4569999999999999</v>
      </c>
      <c r="Z689" s="4" t="s">
        <v>47</v>
      </c>
      <c r="AA689" s="4" t="s">
        <v>47</v>
      </c>
      <c r="AB689" s="4">
        <v>70.69</v>
      </c>
    </row>
    <row r="690" spans="14:28">
      <c r="N690" s="33" t="s">
        <v>82</v>
      </c>
      <c r="O690" t="s">
        <v>83</v>
      </c>
      <c r="P690" s="18" t="s">
        <v>70</v>
      </c>
      <c r="Q690" s="30">
        <v>2</v>
      </c>
      <c r="R690" s="30">
        <v>2</v>
      </c>
      <c r="S690" s="4">
        <v>9</v>
      </c>
      <c r="T690" s="4">
        <v>0.38379999999999997</v>
      </c>
      <c r="U690" s="4">
        <v>3.6890000000000001</v>
      </c>
      <c r="V690" s="4">
        <v>3.9940000000000002</v>
      </c>
      <c r="W690" s="4">
        <v>22.18</v>
      </c>
      <c r="X690" s="4">
        <v>56.17</v>
      </c>
      <c r="Y690" s="4">
        <v>6.109</v>
      </c>
      <c r="Z690" s="4" t="s">
        <v>47</v>
      </c>
      <c r="AA690" s="4" t="s">
        <v>47</v>
      </c>
      <c r="AB690" s="4">
        <v>90.39</v>
      </c>
    </row>
    <row r="691" spans="14:28">
      <c r="N691" s="33" t="s">
        <v>82</v>
      </c>
      <c r="O691" t="s">
        <v>83</v>
      </c>
      <c r="P691" s="18" t="s">
        <v>70</v>
      </c>
      <c r="Q691" s="30">
        <v>2</v>
      </c>
      <c r="R691" s="30">
        <v>2</v>
      </c>
      <c r="S691" s="4">
        <v>10</v>
      </c>
      <c r="T691" s="4">
        <v>0.5262</v>
      </c>
      <c r="U691" s="4">
        <v>4.6230000000000002</v>
      </c>
      <c r="V691" s="4">
        <v>3.996</v>
      </c>
      <c r="W691" s="4">
        <v>21.3</v>
      </c>
      <c r="X691" s="4">
        <v>50.94</v>
      </c>
      <c r="Y691" s="4">
        <v>8.3740000000000006</v>
      </c>
      <c r="Z691" s="4" t="s">
        <v>47</v>
      </c>
      <c r="AA691" s="4" t="s">
        <v>47</v>
      </c>
      <c r="AB691" s="4">
        <v>113.3</v>
      </c>
    </row>
    <row r="692" spans="14:28">
      <c r="N692" s="33" t="s">
        <v>82</v>
      </c>
      <c r="O692" t="s">
        <v>83</v>
      </c>
      <c r="P692" s="18" t="s">
        <v>70</v>
      </c>
      <c r="Q692" s="30">
        <v>2</v>
      </c>
      <c r="R692" s="30">
        <v>2</v>
      </c>
      <c r="S692" s="4">
        <v>11</v>
      </c>
      <c r="T692" s="4">
        <v>0.72119999999999995</v>
      </c>
      <c r="U692" s="4">
        <v>5.665</v>
      </c>
      <c r="V692" s="4">
        <v>3.9969999999999999</v>
      </c>
      <c r="W692" s="4">
        <v>20.18</v>
      </c>
      <c r="X692" s="4">
        <v>45.04</v>
      </c>
      <c r="Y692" s="4">
        <v>11.48</v>
      </c>
      <c r="Z692" s="4" t="s">
        <v>47</v>
      </c>
      <c r="AA692" s="4" t="s">
        <v>47</v>
      </c>
      <c r="AB692" s="4">
        <v>138.80000000000001</v>
      </c>
    </row>
    <row r="693" spans="14:28">
      <c r="N693" s="33" t="s">
        <v>82</v>
      </c>
      <c r="O693" t="s">
        <v>83</v>
      </c>
      <c r="P693" s="18" t="s">
        <v>70</v>
      </c>
      <c r="Q693" s="30">
        <v>2</v>
      </c>
      <c r="R693" s="30">
        <v>2</v>
      </c>
      <c r="S693" s="4">
        <v>12</v>
      </c>
      <c r="T693" s="4">
        <v>0.98860000000000003</v>
      </c>
      <c r="U693" s="4">
        <v>6.7789999999999999</v>
      </c>
      <c r="V693" s="4">
        <v>3.996</v>
      </c>
      <c r="W693" s="4">
        <v>18.82</v>
      </c>
      <c r="X693" s="4">
        <v>38.75</v>
      </c>
      <c r="Y693" s="4">
        <v>15.73</v>
      </c>
      <c r="Z693" s="4" t="s">
        <v>47</v>
      </c>
      <c r="AA693" s="4" t="s">
        <v>47</v>
      </c>
      <c r="AB693" s="4">
        <v>166.1</v>
      </c>
    </row>
    <row r="694" spans="14:28">
      <c r="N694" s="33" t="s">
        <v>82</v>
      </c>
      <c r="O694" t="s">
        <v>83</v>
      </c>
      <c r="P694" s="18" t="s">
        <v>70</v>
      </c>
      <c r="Q694" s="30">
        <v>2</v>
      </c>
      <c r="R694" s="30">
        <v>2</v>
      </c>
      <c r="S694" s="4">
        <v>13</v>
      </c>
      <c r="T694" s="4">
        <v>1.355</v>
      </c>
      <c r="U694" s="4">
        <v>7.9429999999999996</v>
      </c>
      <c r="V694" s="4">
        <v>3.996</v>
      </c>
      <c r="W694" s="4">
        <v>17.350000000000001</v>
      </c>
      <c r="X694" s="4">
        <v>32.49</v>
      </c>
      <c r="Y694" s="4">
        <v>21.57</v>
      </c>
      <c r="Z694" s="4" t="s">
        <v>47</v>
      </c>
      <c r="AA694" s="4" t="s">
        <v>47</v>
      </c>
      <c r="AB694" s="4">
        <v>194.6</v>
      </c>
    </row>
    <row r="695" spans="14:28">
      <c r="N695" s="33" t="s">
        <v>82</v>
      </c>
      <c r="O695" t="s">
        <v>83</v>
      </c>
      <c r="P695" s="18" t="s">
        <v>70</v>
      </c>
      <c r="Q695" s="30">
        <v>2</v>
      </c>
      <c r="R695" s="30">
        <v>2</v>
      </c>
      <c r="S695" s="4">
        <v>14</v>
      </c>
      <c r="T695" s="4">
        <v>1.8580000000000001</v>
      </c>
      <c r="U695" s="4">
        <v>9.1440000000000001</v>
      </c>
      <c r="V695" s="4">
        <v>3.9980000000000002</v>
      </c>
      <c r="W695" s="4">
        <v>16.059999999999999</v>
      </c>
      <c r="X695" s="4">
        <v>26.43</v>
      </c>
      <c r="Y695" s="4">
        <v>29.57</v>
      </c>
      <c r="Z695" s="4" t="s">
        <v>47</v>
      </c>
      <c r="AA695" s="4" t="s">
        <v>47</v>
      </c>
      <c r="AB695" s="4">
        <v>224</v>
      </c>
    </row>
    <row r="696" spans="14:28">
      <c r="N696" s="33" t="s">
        <v>82</v>
      </c>
      <c r="O696" t="s">
        <v>83</v>
      </c>
      <c r="P696" s="18" t="s">
        <v>70</v>
      </c>
      <c r="Q696" s="30">
        <v>2</v>
      </c>
      <c r="R696" s="30">
        <v>2</v>
      </c>
      <c r="S696" s="4">
        <v>15</v>
      </c>
      <c r="T696" s="4">
        <v>2.5459999999999998</v>
      </c>
      <c r="U696" s="4">
        <v>10.55</v>
      </c>
      <c r="V696" s="4">
        <v>3.9980000000000002</v>
      </c>
      <c r="W696" s="4">
        <v>15.07</v>
      </c>
      <c r="X696" s="4">
        <v>21.23</v>
      </c>
      <c r="Y696" s="4">
        <v>40.520000000000003</v>
      </c>
      <c r="Z696" s="4" t="s">
        <v>47</v>
      </c>
      <c r="AA696" s="4" t="s">
        <v>47</v>
      </c>
      <c r="AB696" s="4">
        <v>258.5</v>
      </c>
    </row>
    <row r="697" spans="14:28">
      <c r="N697" s="33" t="s">
        <v>82</v>
      </c>
      <c r="O697" t="s">
        <v>83</v>
      </c>
      <c r="P697" s="18" t="s">
        <v>70</v>
      </c>
      <c r="Q697" s="30">
        <v>2</v>
      </c>
      <c r="R697" s="30">
        <v>2</v>
      </c>
      <c r="S697" s="4">
        <v>16</v>
      </c>
      <c r="T697" s="4">
        <v>3.49</v>
      </c>
      <c r="U697" s="4">
        <v>12.49</v>
      </c>
      <c r="V697" s="4">
        <v>3.9980000000000002</v>
      </c>
      <c r="W697" s="4">
        <v>14.3</v>
      </c>
      <c r="X697" s="4">
        <v>17.34</v>
      </c>
      <c r="Y697" s="4">
        <v>55.54</v>
      </c>
      <c r="Z697" s="4" t="s">
        <v>47</v>
      </c>
      <c r="AA697" s="4" t="s">
        <v>47</v>
      </c>
      <c r="AB697" s="4">
        <v>305.89999999999998</v>
      </c>
    </row>
    <row r="698" spans="14:28">
      <c r="N698" s="33" t="s">
        <v>82</v>
      </c>
      <c r="O698" t="s">
        <v>83</v>
      </c>
      <c r="P698" s="18" t="s">
        <v>70</v>
      </c>
      <c r="Q698" s="30">
        <v>2</v>
      </c>
      <c r="R698" s="30">
        <v>2</v>
      </c>
      <c r="S698" s="4">
        <v>17</v>
      </c>
      <c r="T698" s="4">
        <v>4.7830000000000004</v>
      </c>
      <c r="U698" s="4">
        <v>15.15</v>
      </c>
      <c r="V698" s="4">
        <v>3.9969999999999999</v>
      </c>
      <c r="W698" s="4">
        <v>13.81</v>
      </c>
      <c r="X698" s="4">
        <v>14.33</v>
      </c>
      <c r="Y698" s="4">
        <v>76.13</v>
      </c>
      <c r="Z698" s="4" t="s">
        <v>47</v>
      </c>
      <c r="AA698" s="4" t="s">
        <v>47</v>
      </c>
      <c r="AB698" s="4">
        <v>371.2</v>
      </c>
    </row>
    <row r="699" spans="14:28">
      <c r="N699" s="33" t="s">
        <v>82</v>
      </c>
      <c r="O699" t="s">
        <v>83</v>
      </c>
      <c r="P699" s="18" t="s">
        <v>70</v>
      </c>
      <c r="Q699" s="30">
        <v>2</v>
      </c>
      <c r="R699" s="30">
        <v>2</v>
      </c>
      <c r="S699" s="4">
        <v>18</v>
      </c>
      <c r="T699" s="4">
        <v>6.5570000000000004</v>
      </c>
      <c r="U699" s="4">
        <v>18.690000000000001</v>
      </c>
      <c r="V699" s="4">
        <v>3.9969999999999999</v>
      </c>
      <c r="W699" s="4">
        <v>13.54</v>
      </c>
      <c r="X699" s="4">
        <v>11.72</v>
      </c>
      <c r="Y699" s="4">
        <v>104.4</v>
      </c>
      <c r="Z699" s="4" t="s">
        <v>47</v>
      </c>
      <c r="AA699" s="4" t="s">
        <v>47</v>
      </c>
      <c r="AB699" s="4">
        <v>457.9</v>
      </c>
    </row>
    <row r="700" spans="14:28">
      <c r="N700" s="33" t="s">
        <v>82</v>
      </c>
      <c r="O700" t="s">
        <v>83</v>
      </c>
      <c r="P700" s="18" t="s">
        <v>70</v>
      </c>
      <c r="Q700" s="30">
        <v>2</v>
      </c>
      <c r="R700" s="30">
        <v>2</v>
      </c>
      <c r="S700" s="4">
        <v>19</v>
      </c>
      <c r="T700" s="4">
        <v>8.9890000000000008</v>
      </c>
      <c r="U700" s="4">
        <v>23.27</v>
      </c>
      <c r="V700" s="4">
        <v>3.9980000000000002</v>
      </c>
      <c r="W700" s="4">
        <v>13.32</v>
      </c>
      <c r="X700" s="4">
        <v>9.3369999999999997</v>
      </c>
      <c r="Y700" s="4">
        <v>143.1</v>
      </c>
      <c r="Z700" s="4" t="s">
        <v>47</v>
      </c>
      <c r="AA700" s="4" t="s">
        <v>47</v>
      </c>
      <c r="AB700" s="4">
        <v>570.1</v>
      </c>
    </row>
    <row r="701" spans="14:28">
      <c r="N701" s="33" t="s">
        <v>82</v>
      </c>
      <c r="O701" t="s">
        <v>83</v>
      </c>
      <c r="P701" s="18" t="s">
        <v>70</v>
      </c>
      <c r="Q701" s="28">
        <v>2</v>
      </c>
      <c r="R701" s="30">
        <v>2</v>
      </c>
      <c r="S701" s="4">
        <v>20</v>
      </c>
      <c r="T701" s="4">
        <v>12.32</v>
      </c>
      <c r="U701" s="4">
        <v>28.89</v>
      </c>
      <c r="V701" s="4">
        <v>3.9980000000000002</v>
      </c>
      <c r="W701" s="4">
        <v>12.86</v>
      </c>
      <c r="X701" s="4">
        <v>7.1909999999999998</v>
      </c>
      <c r="Y701" s="4">
        <v>196.1</v>
      </c>
      <c r="Z701" s="4" t="s">
        <v>47</v>
      </c>
      <c r="AA701" s="4" t="s">
        <v>47</v>
      </c>
      <c r="AB701" s="4">
        <v>707.9</v>
      </c>
    </row>
    <row r="702" spans="14:28">
      <c r="N702" s="33" t="s">
        <v>82</v>
      </c>
      <c r="O702" t="s">
        <v>83</v>
      </c>
      <c r="P702" s="18" t="s">
        <v>70</v>
      </c>
      <c r="Q702" s="30">
        <v>2</v>
      </c>
      <c r="R702" s="30">
        <v>2</v>
      </c>
      <c r="S702" s="4">
        <v>1</v>
      </c>
      <c r="T702" s="4">
        <v>3.1390000000000001E-2</v>
      </c>
      <c r="U702" s="4">
        <v>0.16900000000000001</v>
      </c>
      <c r="V702" s="4">
        <v>3.9969999999999999</v>
      </c>
      <c r="W702" s="4">
        <v>26.92</v>
      </c>
      <c r="X702" s="4">
        <v>20.51</v>
      </c>
      <c r="Y702" s="4">
        <v>0.49959999999999999</v>
      </c>
      <c r="Z702" s="4" t="s">
        <v>47</v>
      </c>
      <c r="AA702" s="4" t="s">
        <v>47</v>
      </c>
      <c r="AB702" s="4">
        <v>4.1420000000000003</v>
      </c>
    </row>
    <row r="703" spans="14:28">
      <c r="N703" s="33" t="s">
        <v>82</v>
      </c>
      <c r="O703" t="s">
        <v>83</v>
      </c>
      <c r="P703" s="18" t="s">
        <v>70</v>
      </c>
      <c r="Q703" s="30">
        <v>3</v>
      </c>
      <c r="R703" s="30">
        <v>2</v>
      </c>
      <c r="S703" s="4">
        <v>2</v>
      </c>
      <c r="T703" s="4">
        <v>4.2419999999999999E-2</v>
      </c>
      <c r="U703" s="4">
        <v>0.37769999999999998</v>
      </c>
      <c r="V703" s="4">
        <v>3.9990000000000001</v>
      </c>
      <c r="W703" s="4">
        <v>22.52</v>
      </c>
      <c r="X703" s="4">
        <v>51.21</v>
      </c>
      <c r="Y703" s="4">
        <v>0.67520000000000002</v>
      </c>
      <c r="Z703" s="4" t="s">
        <v>47</v>
      </c>
      <c r="AA703" s="4" t="s">
        <v>47</v>
      </c>
      <c r="AB703" s="4">
        <v>9.2550000000000008</v>
      </c>
    </row>
    <row r="704" spans="14:28">
      <c r="N704" s="33" t="s">
        <v>82</v>
      </c>
      <c r="O704" t="s">
        <v>83</v>
      </c>
      <c r="P704" s="18" t="s">
        <v>70</v>
      </c>
      <c r="Q704" s="30">
        <v>3</v>
      </c>
      <c r="R704" s="30">
        <v>2</v>
      </c>
      <c r="S704" s="4">
        <v>3</v>
      </c>
      <c r="T704" s="4">
        <v>5.7860000000000002E-2</v>
      </c>
      <c r="U704" s="4">
        <v>0.56410000000000005</v>
      </c>
      <c r="V704" s="4">
        <v>3.9980000000000002</v>
      </c>
      <c r="W704" s="4">
        <v>21.34</v>
      </c>
      <c r="X704" s="4">
        <v>57.42</v>
      </c>
      <c r="Y704" s="4">
        <v>0.92090000000000005</v>
      </c>
      <c r="Z704" s="4" t="s">
        <v>47</v>
      </c>
      <c r="AA704" s="4" t="s">
        <v>47</v>
      </c>
      <c r="AB704" s="4">
        <v>13.82</v>
      </c>
    </row>
    <row r="705" spans="14:28">
      <c r="N705" s="33" t="s">
        <v>82</v>
      </c>
      <c r="O705" t="s">
        <v>83</v>
      </c>
      <c r="P705" s="18" t="s">
        <v>70</v>
      </c>
      <c r="Q705" s="30">
        <v>3</v>
      </c>
      <c r="R705" s="30">
        <v>2</v>
      </c>
      <c r="S705" s="4">
        <v>4</v>
      </c>
      <c r="T705" s="4">
        <v>7.9299999999999995E-2</v>
      </c>
      <c r="U705" s="4">
        <v>0.78420000000000001</v>
      </c>
      <c r="V705" s="4">
        <v>3.9980000000000002</v>
      </c>
      <c r="W705" s="4">
        <v>20.88</v>
      </c>
      <c r="X705" s="4">
        <v>58.52</v>
      </c>
      <c r="Y705" s="4">
        <v>1.262</v>
      </c>
      <c r="Z705" s="4" t="s">
        <v>47</v>
      </c>
      <c r="AA705" s="4" t="s">
        <v>47</v>
      </c>
      <c r="AB705" s="4">
        <v>19.21</v>
      </c>
    </row>
    <row r="706" spans="14:28">
      <c r="N706" s="33" t="s">
        <v>82</v>
      </c>
      <c r="O706" t="s">
        <v>83</v>
      </c>
      <c r="P706" s="18" t="s">
        <v>70</v>
      </c>
      <c r="Q706" s="30">
        <v>3</v>
      </c>
      <c r="R706" s="30">
        <v>2</v>
      </c>
      <c r="S706" s="4">
        <v>5</v>
      </c>
      <c r="T706" s="4">
        <v>0.1087</v>
      </c>
      <c r="U706" s="4">
        <v>1.0680000000000001</v>
      </c>
      <c r="V706" s="4">
        <v>3.9990000000000001</v>
      </c>
      <c r="W706" s="4">
        <v>20.66</v>
      </c>
      <c r="X706" s="4">
        <v>58.16</v>
      </c>
      <c r="Y706" s="4">
        <v>1.73</v>
      </c>
      <c r="Z706" s="4" t="s">
        <v>47</v>
      </c>
      <c r="AA706" s="4" t="s">
        <v>47</v>
      </c>
      <c r="AB706" s="4">
        <v>26.17</v>
      </c>
    </row>
    <row r="707" spans="14:28">
      <c r="N707" s="33" t="s">
        <v>82</v>
      </c>
      <c r="O707" t="s">
        <v>83</v>
      </c>
      <c r="P707" s="18" t="s">
        <v>70</v>
      </c>
      <c r="Q707" s="30">
        <v>3</v>
      </c>
      <c r="R707" s="30">
        <v>2</v>
      </c>
      <c r="S707" s="4">
        <v>6</v>
      </c>
      <c r="T707" s="4">
        <v>0.14899999999999999</v>
      </c>
      <c r="U707" s="4">
        <v>1.43</v>
      </c>
      <c r="V707" s="4">
        <v>3.9980000000000002</v>
      </c>
      <c r="W707" s="4">
        <v>20.39</v>
      </c>
      <c r="X707" s="4">
        <v>56.74</v>
      </c>
      <c r="Y707" s="4">
        <v>2.3719999999999999</v>
      </c>
      <c r="Z707" s="4" t="s">
        <v>47</v>
      </c>
      <c r="AA707" s="4" t="s">
        <v>47</v>
      </c>
      <c r="AB707" s="4">
        <v>35.04</v>
      </c>
    </row>
    <row r="708" spans="14:28">
      <c r="N708" s="33" t="s">
        <v>82</v>
      </c>
      <c r="O708" t="s">
        <v>83</v>
      </c>
      <c r="P708" s="18" t="s">
        <v>70</v>
      </c>
      <c r="Q708" s="30">
        <v>3</v>
      </c>
      <c r="R708" s="30">
        <v>2</v>
      </c>
      <c r="S708" s="4">
        <v>7</v>
      </c>
      <c r="T708" s="4">
        <v>0.20430000000000001</v>
      </c>
      <c r="U708" s="4">
        <v>1.8759999999999999</v>
      </c>
      <c r="V708" s="4">
        <v>3.9990000000000001</v>
      </c>
      <c r="W708" s="4">
        <v>19.899999999999999</v>
      </c>
      <c r="X708" s="4">
        <v>54.17</v>
      </c>
      <c r="Y708" s="4">
        <v>3.2509999999999999</v>
      </c>
      <c r="Z708" s="4" t="s">
        <v>47</v>
      </c>
      <c r="AA708" s="4" t="s">
        <v>47</v>
      </c>
      <c r="AB708" s="4">
        <v>45.97</v>
      </c>
    </row>
    <row r="709" spans="14:28">
      <c r="N709" s="33" t="s">
        <v>82</v>
      </c>
      <c r="O709" t="s">
        <v>83</v>
      </c>
      <c r="P709" s="18" t="s">
        <v>70</v>
      </c>
      <c r="Q709" s="30">
        <v>3</v>
      </c>
      <c r="R709" s="30">
        <v>2</v>
      </c>
      <c r="S709" s="4">
        <v>8</v>
      </c>
      <c r="T709" s="4">
        <v>0.28000000000000003</v>
      </c>
      <c r="U709" s="4">
        <v>2.4249999999999998</v>
      </c>
      <c r="V709" s="4">
        <v>3.9990000000000001</v>
      </c>
      <c r="W709" s="4">
        <v>19.43</v>
      </c>
      <c r="X709" s="4">
        <v>50.83</v>
      </c>
      <c r="Y709" s="4">
        <v>4.4569999999999999</v>
      </c>
      <c r="Z709" s="4" t="s">
        <v>47</v>
      </c>
      <c r="AA709" s="4" t="s">
        <v>47</v>
      </c>
      <c r="AB709" s="4">
        <v>59.42</v>
      </c>
    </row>
    <row r="710" spans="14:28">
      <c r="N710" s="33" t="s">
        <v>82</v>
      </c>
      <c r="O710" t="s">
        <v>83</v>
      </c>
      <c r="P710" s="18" t="s">
        <v>70</v>
      </c>
      <c r="Q710" s="30">
        <v>3</v>
      </c>
      <c r="R710" s="30">
        <v>2</v>
      </c>
      <c r="S710" s="4">
        <v>9</v>
      </c>
      <c r="T710" s="4">
        <v>0.38379999999999997</v>
      </c>
      <c r="U710" s="4">
        <v>3.1</v>
      </c>
      <c r="V710" s="4">
        <v>3.9980000000000002</v>
      </c>
      <c r="W710" s="4">
        <v>18.95</v>
      </c>
      <c r="X710" s="4">
        <v>47.06</v>
      </c>
      <c r="Y710" s="4">
        <v>6.109</v>
      </c>
      <c r="Z710" s="4" t="s">
        <v>47</v>
      </c>
      <c r="AA710" s="4" t="s">
        <v>47</v>
      </c>
      <c r="AB710" s="4">
        <v>75.94</v>
      </c>
    </row>
    <row r="711" spans="14:28">
      <c r="N711" s="33" t="s">
        <v>82</v>
      </c>
      <c r="O711" t="s">
        <v>83</v>
      </c>
      <c r="P711" s="18" t="s">
        <v>70</v>
      </c>
      <c r="Q711" s="30">
        <v>3</v>
      </c>
      <c r="R711" s="30">
        <v>2</v>
      </c>
      <c r="S711" s="4">
        <v>10</v>
      </c>
      <c r="T711" s="4">
        <v>0.52610000000000001</v>
      </c>
      <c r="U711" s="4">
        <v>3.887</v>
      </c>
      <c r="V711" s="4">
        <v>3.9990000000000001</v>
      </c>
      <c r="W711" s="4">
        <v>18.079999999999998</v>
      </c>
      <c r="X711" s="4">
        <v>42.75</v>
      </c>
      <c r="Y711" s="4">
        <v>8.3740000000000006</v>
      </c>
      <c r="Z711" s="4" t="s">
        <v>47</v>
      </c>
      <c r="AA711" s="4" t="s">
        <v>47</v>
      </c>
      <c r="AB711" s="4">
        <v>95.24</v>
      </c>
    </row>
    <row r="712" spans="14:28">
      <c r="N712" s="33" t="s">
        <v>82</v>
      </c>
      <c r="O712" t="s">
        <v>83</v>
      </c>
      <c r="P712" s="18" t="s">
        <v>70</v>
      </c>
      <c r="Q712" s="30">
        <v>3</v>
      </c>
      <c r="R712" s="30">
        <v>2</v>
      </c>
      <c r="S712" s="4">
        <v>11</v>
      </c>
      <c r="T712" s="4">
        <v>0.72119999999999995</v>
      </c>
      <c r="U712" s="4">
        <v>4.7679999999999998</v>
      </c>
      <c r="V712" s="4">
        <v>3.9980000000000002</v>
      </c>
      <c r="W712" s="4">
        <v>17.14</v>
      </c>
      <c r="X712" s="4">
        <v>37.83</v>
      </c>
      <c r="Y712" s="4">
        <v>11.48</v>
      </c>
      <c r="Z712" s="4" t="s">
        <v>47</v>
      </c>
      <c r="AA712" s="4" t="s">
        <v>47</v>
      </c>
      <c r="AB712" s="4">
        <v>116.8</v>
      </c>
    </row>
    <row r="713" spans="14:28">
      <c r="N713" s="33" t="s">
        <v>82</v>
      </c>
      <c r="O713" t="s">
        <v>83</v>
      </c>
      <c r="P713" s="18" t="s">
        <v>70</v>
      </c>
      <c r="Q713" s="30">
        <v>3</v>
      </c>
      <c r="R713" s="30">
        <v>2</v>
      </c>
      <c r="S713" s="4">
        <v>12</v>
      </c>
      <c r="T713" s="4">
        <v>0.98860000000000003</v>
      </c>
      <c r="U713" s="4">
        <v>5.7220000000000004</v>
      </c>
      <c r="V713" s="4">
        <v>3.9990000000000001</v>
      </c>
      <c r="W713" s="4">
        <v>16.010000000000002</v>
      </c>
      <c r="X713" s="4">
        <v>32.65</v>
      </c>
      <c r="Y713" s="4">
        <v>15.73</v>
      </c>
      <c r="Z713" s="4" t="s">
        <v>47</v>
      </c>
      <c r="AA713" s="4" t="s">
        <v>47</v>
      </c>
      <c r="AB713" s="4">
        <v>140.19999999999999</v>
      </c>
    </row>
    <row r="714" spans="14:28">
      <c r="N714" s="33" t="s">
        <v>82</v>
      </c>
      <c r="O714" t="s">
        <v>83</v>
      </c>
      <c r="P714" s="18" t="s">
        <v>70</v>
      </c>
      <c r="Q714" s="30">
        <v>3</v>
      </c>
      <c r="R714" s="30">
        <v>2</v>
      </c>
      <c r="S714" s="4">
        <v>13</v>
      </c>
      <c r="T714" s="4">
        <v>1.355</v>
      </c>
      <c r="U714" s="4">
        <v>6.7480000000000002</v>
      </c>
      <c r="V714" s="4">
        <v>3.9990000000000001</v>
      </c>
      <c r="W714" s="4">
        <v>14.82</v>
      </c>
      <c r="X714" s="4">
        <v>27.56</v>
      </c>
      <c r="Y714" s="4">
        <v>21.57</v>
      </c>
      <c r="Z714" s="4" t="s">
        <v>47</v>
      </c>
      <c r="AA714" s="4" t="s">
        <v>47</v>
      </c>
      <c r="AB714" s="4">
        <v>165.3</v>
      </c>
    </row>
    <row r="715" spans="14:28">
      <c r="N715" s="33" t="s">
        <v>82</v>
      </c>
      <c r="O715" t="s">
        <v>83</v>
      </c>
      <c r="P715" s="18" t="s">
        <v>70</v>
      </c>
      <c r="Q715" s="30">
        <v>3</v>
      </c>
      <c r="R715" s="30">
        <v>2</v>
      </c>
      <c r="S715" s="4">
        <v>14</v>
      </c>
      <c r="T715" s="4">
        <v>1.8580000000000001</v>
      </c>
      <c r="U715" s="4">
        <v>7.8540000000000001</v>
      </c>
      <c r="V715" s="4">
        <v>3.9990000000000001</v>
      </c>
      <c r="W715" s="4">
        <v>13.76</v>
      </c>
      <c r="X715" s="4">
        <v>22.72</v>
      </c>
      <c r="Y715" s="4">
        <v>29.57</v>
      </c>
      <c r="Z715" s="4" t="s">
        <v>47</v>
      </c>
      <c r="AA715" s="4" t="s">
        <v>47</v>
      </c>
      <c r="AB715" s="4">
        <v>192.4</v>
      </c>
    </row>
    <row r="716" spans="14:28">
      <c r="N716" s="33" t="s">
        <v>82</v>
      </c>
      <c r="O716" t="s">
        <v>83</v>
      </c>
      <c r="P716" s="18" t="s">
        <v>70</v>
      </c>
      <c r="Q716" s="30">
        <v>3</v>
      </c>
      <c r="R716" s="30">
        <v>2</v>
      </c>
      <c r="S716" s="4">
        <v>15</v>
      </c>
      <c r="T716" s="4">
        <v>2.5459999999999998</v>
      </c>
      <c r="U716" s="4">
        <v>9.1620000000000008</v>
      </c>
      <c r="V716" s="4">
        <v>3.9990000000000001</v>
      </c>
      <c r="W716" s="4">
        <v>13.01</v>
      </c>
      <c r="X716" s="4">
        <v>18.489999999999998</v>
      </c>
      <c r="Y716" s="4">
        <v>40.53</v>
      </c>
      <c r="Z716" s="4" t="s">
        <v>47</v>
      </c>
      <c r="AA716" s="4" t="s">
        <v>47</v>
      </c>
      <c r="AB716" s="4">
        <v>224.5</v>
      </c>
    </row>
    <row r="717" spans="14:28">
      <c r="N717" s="33" t="s">
        <v>82</v>
      </c>
      <c r="O717" t="s">
        <v>83</v>
      </c>
      <c r="P717" s="18" t="s">
        <v>70</v>
      </c>
      <c r="Q717" s="30">
        <v>3</v>
      </c>
      <c r="R717" s="30">
        <v>2</v>
      </c>
      <c r="S717" s="4">
        <v>16</v>
      </c>
      <c r="T717" s="4">
        <v>3.49</v>
      </c>
      <c r="U717" s="4">
        <v>10.96</v>
      </c>
      <c r="V717" s="4">
        <v>3.9969999999999999</v>
      </c>
      <c r="W717" s="4">
        <v>12.51</v>
      </c>
      <c r="X717" s="4">
        <v>15.27</v>
      </c>
      <c r="Y717" s="4">
        <v>55.54</v>
      </c>
      <c r="Z717" s="4" t="s">
        <v>47</v>
      </c>
      <c r="AA717" s="4" t="s">
        <v>47</v>
      </c>
      <c r="AB717" s="4">
        <v>268.60000000000002</v>
      </c>
    </row>
    <row r="718" spans="14:28">
      <c r="N718" s="33" t="s">
        <v>82</v>
      </c>
      <c r="O718" t="s">
        <v>83</v>
      </c>
      <c r="P718" s="18" t="s">
        <v>70</v>
      </c>
      <c r="Q718" s="30">
        <v>3</v>
      </c>
      <c r="R718" s="30">
        <v>2</v>
      </c>
      <c r="S718" s="4">
        <v>17</v>
      </c>
      <c r="T718" s="4">
        <v>4.7839999999999998</v>
      </c>
      <c r="U718" s="4">
        <v>13.46</v>
      </c>
      <c r="V718" s="4">
        <v>3.9990000000000001</v>
      </c>
      <c r="W718" s="4">
        <v>12.25</v>
      </c>
      <c r="X718" s="4">
        <v>12.75</v>
      </c>
      <c r="Y718" s="4">
        <v>76.13</v>
      </c>
      <c r="Z718" s="4" t="s">
        <v>47</v>
      </c>
      <c r="AA718" s="4" t="s">
        <v>47</v>
      </c>
      <c r="AB718" s="4">
        <v>329.9</v>
      </c>
    </row>
    <row r="719" spans="14:28">
      <c r="N719" s="33" t="s">
        <v>82</v>
      </c>
      <c r="O719" t="s">
        <v>83</v>
      </c>
      <c r="P719" s="18" t="s">
        <v>70</v>
      </c>
      <c r="Q719" s="30">
        <v>3</v>
      </c>
      <c r="R719" s="30">
        <v>2</v>
      </c>
      <c r="S719" s="4">
        <v>18</v>
      </c>
      <c r="T719" s="4">
        <v>6.5579999999999998</v>
      </c>
      <c r="U719" s="4">
        <v>16.82</v>
      </c>
      <c r="V719" s="4">
        <v>4</v>
      </c>
      <c r="W719" s="4">
        <v>12.19</v>
      </c>
      <c r="X719" s="4">
        <v>10.54</v>
      </c>
      <c r="Y719" s="4">
        <v>104.4</v>
      </c>
      <c r="Z719" s="4" t="s">
        <v>47</v>
      </c>
      <c r="AA719" s="4" t="s">
        <v>47</v>
      </c>
      <c r="AB719" s="4">
        <v>412</v>
      </c>
    </row>
    <row r="720" spans="14:28">
      <c r="N720" s="33" t="s">
        <v>82</v>
      </c>
      <c r="O720" t="s">
        <v>83</v>
      </c>
      <c r="P720" s="18" t="s">
        <v>70</v>
      </c>
      <c r="Q720" s="30">
        <v>3</v>
      </c>
      <c r="R720" s="30">
        <v>2</v>
      </c>
      <c r="S720" s="4">
        <v>19</v>
      </c>
      <c r="T720" s="4">
        <v>8.9890000000000008</v>
      </c>
      <c r="U720" s="4">
        <v>21.16</v>
      </c>
      <c r="V720" s="4">
        <v>3.9980000000000002</v>
      </c>
      <c r="W720" s="4">
        <v>12.12</v>
      </c>
      <c r="X720" s="4">
        <v>8.4700000000000006</v>
      </c>
      <c r="Y720" s="4">
        <v>143.1</v>
      </c>
      <c r="Z720" s="4" t="s">
        <v>47</v>
      </c>
      <c r="AA720" s="4" t="s">
        <v>47</v>
      </c>
      <c r="AB720" s="4">
        <v>518.5</v>
      </c>
    </row>
    <row r="721" spans="14:28">
      <c r="N721" s="33" t="s">
        <v>82</v>
      </c>
      <c r="O721" t="s">
        <v>83</v>
      </c>
      <c r="P721" s="18" t="s">
        <v>70</v>
      </c>
      <c r="Q721" s="28">
        <v>3</v>
      </c>
      <c r="R721" s="28">
        <v>2</v>
      </c>
      <c r="S721" s="4">
        <v>20</v>
      </c>
      <c r="T721" s="4">
        <v>12.32</v>
      </c>
      <c r="U721" s="4">
        <v>26.5</v>
      </c>
      <c r="V721" s="4">
        <v>4</v>
      </c>
      <c r="W721" s="4">
        <v>11.81</v>
      </c>
      <c r="X721" s="4">
        <v>6.5670000000000002</v>
      </c>
      <c r="Y721" s="4">
        <v>196.1</v>
      </c>
      <c r="Z721" s="4" t="s">
        <v>47</v>
      </c>
      <c r="AA721" s="4" t="s">
        <v>47</v>
      </c>
      <c r="AB721" s="4">
        <v>649.29999999999995</v>
      </c>
    </row>
    <row r="1476" spans="14:14" ht="15" thickBot="1">
      <c r="N1476" s="3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G7608"/>
  <sheetViews>
    <sheetView zoomScale="50" zoomScaleNormal="50" workbookViewId="0">
      <selection activeCell="G22" sqref="G22"/>
    </sheetView>
  </sheetViews>
  <sheetFormatPr defaultRowHeight="15.6"/>
  <cols>
    <col min="1" max="1" width="11.5546875" style="133" customWidth="1"/>
    <col min="2" max="2" width="8.88671875" style="133"/>
    <col min="3" max="3" width="11.5546875" style="133" customWidth="1"/>
    <col min="4" max="4" width="12.21875" style="124" customWidth="1"/>
    <col min="5" max="5" width="11.44140625" style="215" customWidth="1"/>
    <col min="6" max="6" width="13.44140625" style="123" customWidth="1"/>
    <col min="7" max="7" width="21.109375" style="123" customWidth="1"/>
    <col min="8" max="8" width="21.109375" style="218" customWidth="1"/>
    <col min="9" max="9" width="22.44140625" style="123" customWidth="1"/>
    <col min="10" max="10" width="24.44140625" style="123" customWidth="1"/>
    <col min="11" max="11" width="26" style="123" customWidth="1"/>
    <col min="12" max="12" width="13.77734375" style="218" customWidth="1"/>
    <col min="13" max="13" width="19.6640625" style="218" customWidth="1"/>
    <col min="14" max="14" width="17.44140625" style="124" customWidth="1"/>
    <col min="15" max="15" width="18.88671875" style="124" customWidth="1"/>
    <col min="17" max="17" width="9.109375" style="38" customWidth="1"/>
    <col min="18" max="18" width="28.44140625" style="53" customWidth="1"/>
    <col min="19" max="19" width="21.109375" style="53" customWidth="1"/>
    <col min="20" max="21" width="8.88671875" style="53"/>
    <col min="22" max="31" width="8.88671875" style="92"/>
    <col min="32" max="32" width="21.77734375" style="53" customWidth="1"/>
    <col min="33" max="33" width="15" style="53" customWidth="1"/>
    <col min="34" max="34" width="8.88671875" style="57"/>
    <col min="35" max="35" width="8.88671875" style="40"/>
    <col min="36" max="59" width="8.88671875" style="38"/>
  </cols>
  <sheetData>
    <row r="1" spans="1:35">
      <c r="A1" s="130" t="s">
        <v>63</v>
      </c>
      <c r="B1" s="130" t="s">
        <v>75</v>
      </c>
      <c r="C1" s="130" t="s">
        <v>66</v>
      </c>
      <c r="D1" s="131" t="s">
        <v>68</v>
      </c>
      <c r="E1" s="214" t="s">
        <v>64</v>
      </c>
      <c r="F1" s="132" t="s">
        <v>65</v>
      </c>
      <c r="G1" s="132" t="s">
        <v>57</v>
      </c>
      <c r="H1" s="213" t="s">
        <v>59</v>
      </c>
      <c r="I1" s="132" t="s">
        <v>93</v>
      </c>
      <c r="J1" s="132" t="s">
        <v>71</v>
      </c>
      <c r="K1" s="132" t="s">
        <v>72</v>
      </c>
      <c r="L1" s="213" t="s">
        <v>60</v>
      </c>
      <c r="M1" s="213" t="s">
        <v>58</v>
      </c>
      <c r="N1" s="131" t="s">
        <v>61</v>
      </c>
      <c r="O1" s="131" t="s">
        <v>62</v>
      </c>
      <c r="R1" s="52"/>
      <c r="S1" s="52"/>
      <c r="T1" s="52"/>
      <c r="U1" s="52"/>
      <c r="AB1" s="68"/>
      <c r="AC1" s="68"/>
    </row>
    <row r="2" spans="1:35">
      <c r="A2" s="133" t="s">
        <v>77</v>
      </c>
      <c r="B2" s="133" t="s">
        <v>76</v>
      </c>
      <c r="C2" s="133" t="s">
        <v>67</v>
      </c>
      <c r="D2" s="124">
        <v>1</v>
      </c>
      <c r="E2" s="215">
        <v>1</v>
      </c>
      <c r="F2" s="123">
        <v>1</v>
      </c>
      <c r="G2" s="123">
        <v>1.0029999999999999</v>
      </c>
      <c r="H2" s="218">
        <v>94.54</v>
      </c>
      <c r="I2" s="123">
        <v>3.9990000000000001</v>
      </c>
      <c r="J2" s="123" t="s">
        <v>47</v>
      </c>
      <c r="K2" s="123" t="s">
        <v>47</v>
      </c>
      <c r="L2" s="218">
        <v>149.1</v>
      </c>
      <c r="M2" s="218">
        <v>94.3</v>
      </c>
      <c r="N2" s="124">
        <v>0.3831</v>
      </c>
      <c r="O2" s="125">
        <v>2316</v>
      </c>
      <c r="R2" s="54"/>
      <c r="S2" s="54"/>
      <c r="AB2" s="67"/>
      <c r="AC2" s="67"/>
      <c r="AF2" s="92"/>
      <c r="AG2" s="92"/>
      <c r="AH2" s="56"/>
      <c r="AI2" s="38"/>
    </row>
    <row r="3" spans="1:35">
      <c r="A3" s="133" t="s">
        <v>77</v>
      </c>
      <c r="B3" s="133" t="s">
        <v>76</v>
      </c>
      <c r="C3" s="133" t="s">
        <v>67</v>
      </c>
      <c r="D3" s="124">
        <v>1</v>
      </c>
      <c r="E3" s="215">
        <v>1</v>
      </c>
      <c r="F3" s="123">
        <v>2</v>
      </c>
      <c r="G3" s="123">
        <v>1.2310000000000001</v>
      </c>
      <c r="H3" s="218">
        <v>91.1</v>
      </c>
      <c r="I3" s="123">
        <v>4.0010000000000003</v>
      </c>
      <c r="J3" s="123" t="s">
        <v>47</v>
      </c>
      <c r="K3" s="123" t="s">
        <v>47</v>
      </c>
      <c r="L3" s="218">
        <v>383.3</v>
      </c>
      <c r="M3" s="218">
        <v>74.03</v>
      </c>
      <c r="N3" s="124">
        <v>0.47020000000000001</v>
      </c>
      <c r="O3" s="125">
        <v>2232</v>
      </c>
      <c r="R3" s="54"/>
      <c r="S3" s="54"/>
      <c r="AB3" s="67"/>
      <c r="AC3" s="67"/>
      <c r="AF3" s="92"/>
      <c r="AG3" s="92"/>
      <c r="AH3" s="56"/>
      <c r="AI3" s="38"/>
    </row>
    <row r="4" spans="1:35">
      <c r="A4" s="133" t="s">
        <v>77</v>
      </c>
      <c r="B4" s="133" t="s">
        <v>76</v>
      </c>
      <c r="C4" s="133" t="s">
        <v>67</v>
      </c>
      <c r="D4" s="124">
        <v>1</v>
      </c>
      <c r="E4" s="215">
        <v>1</v>
      </c>
      <c r="F4" s="123">
        <v>3</v>
      </c>
      <c r="G4" s="123">
        <v>1.5129999999999999</v>
      </c>
      <c r="H4" s="218">
        <v>90.77</v>
      </c>
      <c r="I4" s="123">
        <v>4.0010000000000003</v>
      </c>
      <c r="J4" s="123" t="s">
        <v>47</v>
      </c>
      <c r="K4" s="123" t="s">
        <v>47</v>
      </c>
      <c r="L4" s="218">
        <v>671.1</v>
      </c>
      <c r="M4" s="218">
        <v>60.01</v>
      </c>
      <c r="N4" s="124">
        <v>0.57799999999999996</v>
      </c>
      <c r="O4" s="125">
        <v>2224</v>
      </c>
      <c r="R4" s="54"/>
      <c r="S4" s="54"/>
      <c r="AB4" s="67"/>
      <c r="AC4" s="67"/>
      <c r="AF4" s="92"/>
      <c r="AG4" s="92"/>
      <c r="AH4" s="56"/>
      <c r="AI4" s="38"/>
    </row>
    <row r="5" spans="1:35">
      <c r="A5" s="133" t="s">
        <v>77</v>
      </c>
      <c r="B5" s="133" t="s">
        <v>76</v>
      </c>
      <c r="C5" s="133" t="s">
        <v>67</v>
      </c>
      <c r="D5" s="124">
        <v>1</v>
      </c>
      <c r="E5" s="215">
        <v>1</v>
      </c>
      <c r="F5" s="123">
        <v>4</v>
      </c>
      <c r="G5" s="123">
        <v>1.859</v>
      </c>
      <c r="H5" s="218">
        <v>92.1</v>
      </c>
      <c r="I5" s="123">
        <v>4</v>
      </c>
      <c r="J5" s="123" t="s">
        <v>47</v>
      </c>
      <c r="K5" s="123" t="s">
        <v>47</v>
      </c>
      <c r="L5" s="223">
        <v>1025</v>
      </c>
      <c r="M5" s="218">
        <v>49.54</v>
      </c>
      <c r="N5" s="124">
        <v>0.71050000000000002</v>
      </c>
      <c r="O5" s="125">
        <v>2257</v>
      </c>
      <c r="R5" s="54"/>
      <c r="S5" s="54"/>
      <c r="AB5" s="67"/>
      <c r="AC5" s="67"/>
      <c r="AF5" s="92"/>
      <c r="AG5" s="92"/>
      <c r="AH5" s="56"/>
      <c r="AI5" s="38"/>
    </row>
    <row r="6" spans="1:35">
      <c r="A6" s="133" t="s">
        <v>77</v>
      </c>
      <c r="B6" s="133" t="s">
        <v>76</v>
      </c>
      <c r="C6" s="133" t="s">
        <v>67</v>
      </c>
      <c r="D6" s="124">
        <v>1</v>
      </c>
      <c r="E6" s="215">
        <v>1</v>
      </c>
      <c r="F6" s="123">
        <v>5</v>
      </c>
      <c r="G6" s="123">
        <v>2.286</v>
      </c>
      <c r="H6" s="218">
        <v>94.64</v>
      </c>
      <c r="I6" s="123">
        <v>4</v>
      </c>
      <c r="J6" s="123" t="s">
        <v>47</v>
      </c>
      <c r="K6" s="123" t="s">
        <v>47</v>
      </c>
      <c r="L6" s="223">
        <v>1460</v>
      </c>
      <c r="M6" s="218">
        <v>41.4</v>
      </c>
      <c r="N6" s="124">
        <v>0.87350000000000005</v>
      </c>
      <c r="O6" s="125">
        <v>2319</v>
      </c>
      <c r="R6" s="54"/>
      <c r="S6" s="54"/>
      <c r="AB6" s="67"/>
      <c r="AC6" s="67"/>
      <c r="AF6" s="92"/>
      <c r="AG6" s="92"/>
      <c r="AH6" s="56"/>
      <c r="AI6" s="38"/>
    </row>
    <row r="7" spans="1:35">
      <c r="A7" s="133" t="s">
        <v>77</v>
      </c>
      <c r="B7" s="133" t="s">
        <v>76</v>
      </c>
      <c r="C7" s="133" t="s">
        <v>67</v>
      </c>
      <c r="D7" s="124">
        <v>1</v>
      </c>
      <c r="E7" s="215">
        <v>1</v>
      </c>
      <c r="F7" s="123">
        <v>6</v>
      </c>
      <c r="G7" s="123">
        <v>2.81</v>
      </c>
      <c r="H7" s="218">
        <v>97.06</v>
      </c>
      <c r="I7" s="123">
        <v>4.0019999999999998</v>
      </c>
      <c r="J7" s="123" t="s">
        <v>47</v>
      </c>
      <c r="K7" s="123" t="s">
        <v>47</v>
      </c>
      <c r="L7" s="223">
        <v>1994</v>
      </c>
      <c r="M7" s="218">
        <v>34.54</v>
      </c>
      <c r="N7" s="124">
        <v>1.0740000000000001</v>
      </c>
      <c r="O7" s="125">
        <v>2378</v>
      </c>
      <c r="R7" s="54"/>
      <c r="S7" s="54"/>
      <c r="AB7" s="67"/>
      <c r="AC7" s="67"/>
      <c r="AF7" s="92"/>
      <c r="AG7" s="92"/>
      <c r="AH7" s="56"/>
      <c r="AI7" s="38"/>
    </row>
    <row r="8" spans="1:35">
      <c r="A8" s="133" t="s">
        <v>77</v>
      </c>
      <c r="B8" s="133" t="s">
        <v>76</v>
      </c>
      <c r="C8" s="133" t="s">
        <v>67</v>
      </c>
      <c r="D8" s="124">
        <v>1</v>
      </c>
      <c r="E8" s="215">
        <v>1</v>
      </c>
      <c r="F8" s="123">
        <v>7</v>
      </c>
      <c r="G8" s="123">
        <v>3.4550000000000001</v>
      </c>
      <c r="H8" s="218">
        <v>99.99</v>
      </c>
      <c r="I8" s="123">
        <v>4.0049999999999999</v>
      </c>
      <c r="J8" s="123" t="s">
        <v>47</v>
      </c>
      <c r="K8" s="123" t="s">
        <v>47</v>
      </c>
      <c r="L8" s="223">
        <v>2652</v>
      </c>
      <c r="M8" s="218">
        <v>28.94</v>
      </c>
      <c r="N8" s="124">
        <v>1.32</v>
      </c>
      <c r="O8" s="125">
        <v>2450</v>
      </c>
      <c r="R8" s="54"/>
      <c r="S8" s="54"/>
      <c r="AB8" s="67"/>
      <c r="AC8" s="67"/>
      <c r="AF8" s="92"/>
      <c r="AG8" s="92"/>
      <c r="AH8" s="56"/>
      <c r="AI8" s="38"/>
    </row>
    <row r="9" spans="1:35">
      <c r="A9" s="133" t="s">
        <v>77</v>
      </c>
      <c r="B9" s="133" t="s">
        <v>76</v>
      </c>
      <c r="C9" s="133" t="s">
        <v>67</v>
      </c>
      <c r="D9" s="124">
        <v>1</v>
      </c>
      <c r="E9" s="215">
        <v>1</v>
      </c>
      <c r="F9" s="123">
        <v>8</v>
      </c>
      <c r="G9" s="123">
        <v>4.2480000000000002</v>
      </c>
      <c r="H9" s="218">
        <v>102.3</v>
      </c>
      <c r="I9" s="123">
        <v>4.0010000000000003</v>
      </c>
      <c r="J9" s="123" t="s">
        <v>47</v>
      </c>
      <c r="K9" s="123" t="s">
        <v>47</v>
      </c>
      <c r="L9" s="223">
        <v>3460</v>
      </c>
      <c r="M9" s="218">
        <v>24.08</v>
      </c>
      <c r="N9" s="124">
        <v>1.623</v>
      </c>
      <c r="O9" s="125">
        <v>2506</v>
      </c>
      <c r="R9" s="54"/>
      <c r="S9" s="54"/>
      <c r="AB9" s="67"/>
      <c r="AC9" s="67"/>
      <c r="AF9" s="92"/>
      <c r="AG9" s="92"/>
      <c r="AH9" s="56"/>
      <c r="AI9" s="38"/>
    </row>
    <row r="10" spans="1:35">
      <c r="A10" s="133" t="s">
        <v>77</v>
      </c>
      <c r="B10" s="133" t="s">
        <v>76</v>
      </c>
      <c r="C10" s="133" t="s">
        <v>67</v>
      </c>
      <c r="D10" s="124">
        <v>1</v>
      </c>
      <c r="E10" s="215">
        <v>1</v>
      </c>
      <c r="F10" s="123">
        <v>9</v>
      </c>
      <c r="G10" s="123">
        <v>5.2229999999999999</v>
      </c>
      <c r="H10" s="218">
        <v>105.1</v>
      </c>
      <c r="I10" s="123">
        <v>4.0010000000000003</v>
      </c>
      <c r="J10" s="123" t="s">
        <v>47</v>
      </c>
      <c r="K10" s="123" t="s">
        <v>47</v>
      </c>
      <c r="L10" s="223">
        <v>4454</v>
      </c>
      <c r="M10" s="218">
        <v>20.12</v>
      </c>
      <c r="N10" s="124">
        <v>1.996</v>
      </c>
      <c r="O10" s="125">
        <v>2575</v>
      </c>
      <c r="R10" s="54"/>
      <c r="S10" s="54"/>
      <c r="AB10" s="67"/>
      <c r="AC10" s="67"/>
      <c r="AF10" s="92"/>
      <c r="AG10" s="92"/>
      <c r="AH10" s="56"/>
      <c r="AI10" s="38"/>
    </row>
    <row r="11" spans="1:35">
      <c r="A11" s="133" t="s">
        <v>77</v>
      </c>
      <c r="B11" s="133" t="s">
        <v>76</v>
      </c>
      <c r="C11" s="133" t="s">
        <v>67</v>
      </c>
      <c r="D11" s="124">
        <v>1</v>
      </c>
      <c r="E11" s="215">
        <v>1</v>
      </c>
      <c r="F11" s="123">
        <v>10</v>
      </c>
      <c r="G11" s="123">
        <v>6.4219999999999997</v>
      </c>
      <c r="H11" s="218">
        <v>107.6</v>
      </c>
      <c r="I11" s="123">
        <v>4.0030000000000001</v>
      </c>
      <c r="J11" s="123" t="s">
        <v>47</v>
      </c>
      <c r="K11" s="123" t="s">
        <v>47</v>
      </c>
      <c r="L11" s="223">
        <v>5675</v>
      </c>
      <c r="M11" s="218">
        <v>16.760000000000002</v>
      </c>
      <c r="N11" s="124">
        <v>2.4540000000000002</v>
      </c>
      <c r="O11" s="125">
        <v>2637</v>
      </c>
      <c r="R11" s="54"/>
      <c r="S11" s="54"/>
      <c r="AB11" s="67"/>
      <c r="AC11" s="67"/>
      <c r="AF11" s="92"/>
      <c r="AG11" s="92"/>
      <c r="AH11" s="56"/>
      <c r="AI11" s="38"/>
    </row>
    <row r="12" spans="1:35">
      <c r="A12" s="133" t="s">
        <v>77</v>
      </c>
      <c r="B12" s="133" t="s">
        <v>76</v>
      </c>
      <c r="C12" s="133" t="s">
        <v>67</v>
      </c>
      <c r="D12" s="124">
        <v>1</v>
      </c>
      <c r="E12" s="215">
        <v>1</v>
      </c>
      <c r="F12" s="123">
        <v>11</v>
      </c>
      <c r="G12" s="123">
        <v>7.8949999999999996</v>
      </c>
      <c r="H12" s="218">
        <v>110.3</v>
      </c>
      <c r="I12" s="123">
        <v>4.0030000000000001</v>
      </c>
      <c r="J12" s="123" t="s">
        <v>47</v>
      </c>
      <c r="K12" s="123" t="s">
        <v>47</v>
      </c>
      <c r="L12" s="223">
        <v>7177</v>
      </c>
      <c r="M12" s="218">
        <v>13.97</v>
      </c>
      <c r="N12" s="124">
        <v>3.0169999999999999</v>
      </c>
      <c r="O12" s="125">
        <v>2702</v>
      </c>
      <c r="R12" s="54"/>
      <c r="S12" s="54"/>
      <c r="AB12" s="67"/>
      <c r="AC12" s="67"/>
      <c r="AF12" s="92"/>
      <c r="AG12" s="92"/>
      <c r="AH12" s="56"/>
      <c r="AI12" s="38"/>
    </row>
    <row r="13" spans="1:35">
      <c r="A13" s="133" t="s">
        <v>77</v>
      </c>
      <c r="B13" s="133" t="s">
        <v>76</v>
      </c>
      <c r="C13" s="133" t="s">
        <v>67</v>
      </c>
      <c r="D13" s="124">
        <v>1</v>
      </c>
      <c r="E13" s="215">
        <v>1</v>
      </c>
      <c r="F13" s="123">
        <v>12</v>
      </c>
      <c r="G13" s="123">
        <v>9.7050000000000001</v>
      </c>
      <c r="H13" s="218">
        <v>113.3</v>
      </c>
      <c r="I13" s="123">
        <v>4.0019999999999998</v>
      </c>
      <c r="J13" s="123" t="s">
        <v>47</v>
      </c>
      <c r="K13" s="123" t="s">
        <v>47</v>
      </c>
      <c r="L13" s="223">
        <v>9024</v>
      </c>
      <c r="M13" s="218">
        <v>11.68</v>
      </c>
      <c r="N13" s="124">
        <v>3.7090000000000001</v>
      </c>
      <c r="O13" s="125">
        <v>2777</v>
      </c>
      <c r="R13" s="54"/>
      <c r="S13" s="54"/>
      <c r="AB13" s="67"/>
      <c r="AC13" s="67"/>
      <c r="AF13" s="92"/>
      <c r="AG13" s="92"/>
      <c r="AH13" s="56"/>
      <c r="AI13" s="38"/>
    </row>
    <row r="14" spans="1:35">
      <c r="A14" s="133" t="s">
        <v>77</v>
      </c>
      <c r="B14" s="133" t="s">
        <v>76</v>
      </c>
      <c r="C14" s="133" t="s">
        <v>67</v>
      </c>
      <c r="D14" s="124">
        <v>1</v>
      </c>
      <c r="E14" s="215">
        <v>1</v>
      </c>
      <c r="F14" s="123">
        <v>13</v>
      </c>
      <c r="G14" s="123">
        <v>11.93</v>
      </c>
      <c r="H14" s="218">
        <v>117</v>
      </c>
      <c r="I14" s="123">
        <v>3.9980000000000002</v>
      </c>
      <c r="J14" s="123" t="s">
        <v>47</v>
      </c>
      <c r="K14" s="123" t="s">
        <v>47</v>
      </c>
      <c r="L14" s="223">
        <v>11290</v>
      </c>
      <c r="M14" s="218">
        <v>9.8070000000000004</v>
      </c>
      <c r="N14" s="124">
        <v>4.5599999999999996</v>
      </c>
      <c r="O14" s="125">
        <v>2867</v>
      </c>
      <c r="R14" s="54"/>
      <c r="S14" s="54"/>
      <c r="AB14" s="67"/>
      <c r="AC14" s="67"/>
      <c r="AF14" s="92"/>
      <c r="AG14" s="92"/>
      <c r="AH14" s="56"/>
      <c r="AI14" s="38"/>
    </row>
    <row r="15" spans="1:35">
      <c r="A15" s="133" t="s">
        <v>77</v>
      </c>
      <c r="B15" s="133" t="s">
        <v>76</v>
      </c>
      <c r="C15" s="133" t="s">
        <v>67</v>
      </c>
      <c r="D15" s="124">
        <v>1</v>
      </c>
      <c r="E15" s="215">
        <v>1</v>
      </c>
      <c r="F15" s="123">
        <v>14</v>
      </c>
      <c r="G15" s="123">
        <v>14.67</v>
      </c>
      <c r="H15" s="218">
        <v>121.5</v>
      </c>
      <c r="I15" s="123">
        <v>4.0019999999999998</v>
      </c>
      <c r="J15" s="123" t="s">
        <v>47</v>
      </c>
      <c r="K15" s="123" t="s">
        <v>47</v>
      </c>
      <c r="L15" s="223">
        <v>14090</v>
      </c>
      <c r="M15" s="218">
        <v>8.2829999999999995</v>
      </c>
      <c r="N15" s="124">
        <v>5.6070000000000002</v>
      </c>
      <c r="O15" s="125">
        <v>2977</v>
      </c>
      <c r="R15" s="54"/>
      <c r="S15" s="54"/>
      <c r="AB15" s="67"/>
      <c r="AC15" s="67"/>
      <c r="AF15" s="92"/>
      <c r="AG15" s="92"/>
      <c r="AH15" s="56"/>
      <c r="AI15" s="38"/>
    </row>
    <row r="16" spans="1:35">
      <c r="A16" s="133" t="s">
        <v>77</v>
      </c>
      <c r="B16" s="133" t="s">
        <v>76</v>
      </c>
      <c r="C16" s="133" t="s">
        <v>67</v>
      </c>
      <c r="D16" s="124">
        <v>1</v>
      </c>
      <c r="E16" s="215">
        <v>1</v>
      </c>
      <c r="F16" s="123">
        <v>15</v>
      </c>
      <c r="G16" s="123">
        <v>18.04</v>
      </c>
      <c r="H16" s="218">
        <v>126.8</v>
      </c>
      <c r="I16" s="123">
        <v>4</v>
      </c>
      <c r="J16" s="123" t="s">
        <v>47</v>
      </c>
      <c r="K16" s="123" t="s">
        <v>47</v>
      </c>
      <c r="L16" s="223">
        <v>17520</v>
      </c>
      <c r="M16" s="218">
        <v>7.032</v>
      </c>
      <c r="N16" s="124">
        <v>6.8929999999999998</v>
      </c>
      <c r="O16" s="125">
        <v>3108</v>
      </c>
      <c r="R16" s="54"/>
      <c r="S16" s="54"/>
      <c r="AB16" s="67"/>
      <c r="AC16" s="67"/>
      <c r="AF16" s="92"/>
      <c r="AG16" s="92"/>
      <c r="AH16" s="56"/>
      <c r="AI16" s="38"/>
    </row>
    <row r="17" spans="1:35">
      <c r="A17" s="133" t="s">
        <v>77</v>
      </c>
      <c r="B17" s="133" t="s">
        <v>76</v>
      </c>
      <c r="C17" s="133" t="s">
        <v>67</v>
      </c>
      <c r="D17" s="124">
        <v>1</v>
      </c>
      <c r="E17" s="215">
        <v>1</v>
      </c>
      <c r="F17" s="123">
        <v>16</v>
      </c>
      <c r="G17" s="123">
        <v>22.18</v>
      </c>
      <c r="H17" s="218">
        <v>133</v>
      </c>
      <c r="I17" s="123">
        <v>4.0010000000000003</v>
      </c>
      <c r="J17" s="123" t="s">
        <v>47</v>
      </c>
      <c r="K17" s="123" t="s">
        <v>47</v>
      </c>
      <c r="L17" s="223">
        <v>21740</v>
      </c>
      <c r="M17" s="218">
        <v>5.9989999999999997</v>
      </c>
      <c r="N17" s="124">
        <v>8.4749999999999996</v>
      </c>
      <c r="O17" s="125">
        <v>3260</v>
      </c>
      <c r="R17" s="54"/>
      <c r="S17" s="54"/>
      <c r="AB17" s="67"/>
      <c r="AC17" s="67"/>
      <c r="AF17" s="92"/>
      <c r="AG17" s="92"/>
      <c r="AH17" s="56"/>
      <c r="AI17" s="38"/>
    </row>
    <row r="18" spans="1:35">
      <c r="A18" s="133" t="s">
        <v>77</v>
      </c>
      <c r="B18" s="133" t="s">
        <v>76</v>
      </c>
      <c r="C18" s="133" t="s">
        <v>67</v>
      </c>
      <c r="D18" s="124">
        <v>1</v>
      </c>
      <c r="E18" s="215">
        <v>1</v>
      </c>
      <c r="F18" s="123">
        <v>17</v>
      </c>
      <c r="G18" s="123">
        <v>27.27</v>
      </c>
      <c r="H18" s="218">
        <v>139.9</v>
      </c>
      <c r="I18" s="123">
        <v>4.0010000000000003</v>
      </c>
      <c r="J18" s="123" t="s">
        <v>47</v>
      </c>
      <c r="K18" s="123" t="s">
        <v>47</v>
      </c>
      <c r="L18" s="223">
        <v>26930</v>
      </c>
      <c r="M18" s="218">
        <v>5.1289999999999996</v>
      </c>
      <c r="N18" s="124">
        <v>10.42</v>
      </c>
      <c r="O18" s="125">
        <v>3427</v>
      </c>
      <c r="R18" s="54"/>
      <c r="S18" s="54"/>
      <c r="AB18" s="67"/>
      <c r="AC18" s="67"/>
      <c r="AF18" s="92"/>
      <c r="AG18" s="92"/>
      <c r="AH18" s="56"/>
      <c r="AI18" s="38"/>
    </row>
    <row r="19" spans="1:35">
      <c r="A19" s="133" t="s">
        <v>77</v>
      </c>
      <c r="B19" s="133" t="s">
        <v>76</v>
      </c>
      <c r="C19" s="133" t="s">
        <v>67</v>
      </c>
      <c r="D19" s="124">
        <v>1</v>
      </c>
      <c r="E19" s="215">
        <v>1</v>
      </c>
      <c r="F19" s="123">
        <v>18</v>
      </c>
      <c r="G19" s="123">
        <v>33.520000000000003</v>
      </c>
      <c r="H19" s="218">
        <v>148.5</v>
      </c>
      <c r="I19" s="123">
        <v>4.0019999999999998</v>
      </c>
      <c r="J19" s="123" t="s">
        <v>47</v>
      </c>
      <c r="K19" s="123" t="s">
        <v>47</v>
      </c>
      <c r="L19" s="223">
        <v>33300</v>
      </c>
      <c r="M19" s="218">
        <v>4.4279999999999999</v>
      </c>
      <c r="N19" s="124">
        <v>12.81</v>
      </c>
      <c r="O19" s="125">
        <v>3638</v>
      </c>
      <c r="R19" s="54"/>
      <c r="S19" s="54"/>
      <c r="AB19" s="67"/>
      <c r="AC19" s="67"/>
      <c r="AF19" s="92"/>
      <c r="AG19" s="92"/>
      <c r="AH19" s="56"/>
      <c r="AI19" s="38"/>
    </row>
    <row r="20" spans="1:35">
      <c r="A20" s="133" t="s">
        <v>77</v>
      </c>
      <c r="B20" s="133" t="s">
        <v>76</v>
      </c>
      <c r="C20" s="133" t="s">
        <v>67</v>
      </c>
      <c r="D20" s="124">
        <v>1</v>
      </c>
      <c r="E20" s="215">
        <v>1</v>
      </c>
      <c r="F20" s="123">
        <v>19</v>
      </c>
      <c r="G20" s="123">
        <v>41.22</v>
      </c>
      <c r="H20" s="218">
        <v>158.19999999999999</v>
      </c>
      <c r="I20" s="123">
        <v>4.0019999999999998</v>
      </c>
      <c r="J20" s="123" t="s">
        <v>47</v>
      </c>
      <c r="K20" s="123" t="s">
        <v>47</v>
      </c>
      <c r="L20" s="223">
        <v>41150</v>
      </c>
      <c r="M20" s="218">
        <v>3.8380000000000001</v>
      </c>
      <c r="N20" s="124">
        <v>15.75</v>
      </c>
      <c r="O20" s="125">
        <v>3876</v>
      </c>
      <c r="R20" s="54"/>
      <c r="S20" s="54"/>
      <c r="AB20" s="67"/>
      <c r="AC20" s="67"/>
      <c r="AF20" s="92"/>
      <c r="AG20" s="92"/>
      <c r="AH20" s="56"/>
      <c r="AI20" s="38"/>
    </row>
    <row r="21" spans="1:35">
      <c r="A21" s="133" t="s">
        <v>77</v>
      </c>
      <c r="B21" s="133" t="s">
        <v>76</v>
      </c>
      <c r="C21" s="133" t="s">
        <v>67</v>
      </c>
      <c r="D21" s="124">
        <v>1</v>
      </c>
      <c r="E21" s="215">
        <v>1</v>
      </c>
      <c r="F21" s="123">
        <v>20</v>
      </c>
      <c r="G21" s="123">
        <v>50.67</v>
      </c>
      <c r="H21" s="218">
        <v>170.1</v>
      </c>
      <c r="I21" s="123">
        <v>3.9990000000000001</v>
      </c>
      <c r="J21" s="123" t="s">
        <v>47</v>
      </c>
      <c r="K21" s="123" t="s">
        <v>47</v>
      </c>
      <c r="L21" s="223">
        <v>50790</v>
      </c>
      <c r="M21" s="218">
        <v>3.3559999999999999</v>
      </c>
      <c r="N21" s="124">
        <v>19.37</v>
      </c>
      <c r="O21" s="125">
        <v>4167</v>
      </c>
      <c r="R21" s="54"/>
      <c r="S21" s="54"/>
      <c r="AB21" s="67"/>
      <c r="AC21" s="67"/>
      <c r="AF21" s="92"/>
      <c r="AG21" s="92"/>
      <c r="AH21" s="56"/>
      <c r="AI21" s="38"/>
    </row>
    <row r="22" spans="1:35">
      <c r="A22" s="133" t="s">
        <v>77</v>
      </c>
      <c r="B22" s="133" t="s">
        <v>76</v>
      </c>
      <c r="C22" s="133" t="s">
        <v>67</v>
      </c>
      <c r="D22" s="124">
        <v>1</v>
      </c>
      <c r="E22" s="215">
        <v>1</v>
      </c>
      <c r="F22" s="123">
        <v>21</v>
      </c>
      <c r="G22" s="123">
        <v>62.3</v>
      </c>
      <c r="H22" s="218">
        <v>183.5</v>
      </c>
      <c r="I22" s="123">
        <v>4.0010000000000003</v>
      </c>
      <c r="J22" s="123" t="s">
        <v>47</v>
      </c>
      <c r="K22" s="123" t="s">
        <v>47</v>
      </c>
      <c r="L22" s="223">
        <v>62640</v>
      </c>
      <c r="M22" s="218">
        <v>2.9449999999999998</v>
      </c>
      <c r="N22" s="124">
        <v>23.81</v>
      </c>
      <c r="O22" s="125">
        <v>4495</v>
      </c>
      <c r="R22" s="54"/>
      <c r="S22" s="54"/>
      <c r="AB22" s="67"/>
      <c r="AC22" s="67"/>
      <c r="AF22" s="92"/>
      <c r="AG22" s="92"/>
      <c r="AH22" s="56"/>
      <c r="AI22" s="38"/>
    </row>
    <row r="23" spans="1:35">
      <c r="A23" s="133" t="s">
        <v>77</v>
      </c>
      <c r="B23" s="133" t="s">
        <v>76</v>
      </c>
      <c r="C23" s="133" t="s">
        <v>67</v>
      </c>
      <c r="D23" s="124">
        <v>1</v>
      </c>
      <c r="E23" s="215">
        <v>1</v>
      </c>
      <c r="F23" s="123">
        <v>22</v>
      </c>
      <c r="G23" s="123">
        <v>76.599999999999994</v>
      </c>
      <c r="H23" s="218">
        <v>199.5</v>
      </c>
      <c r="I23" s="123">
        <v>4.0060000000000002</v>
      </c>
      <c r="J23" s="123" t="s">
        <v>47</v>
      </c>
      <c r="K23" s="123" t="s">
        <v>47</v>
      </c>
      <c r="L23" s="223">
        <v>77210</v>
      </c>
      <c r="M23" s="218">
        <v>2.6040000000000001</v>
      </c>
      <c r="N23" s="124">
        <v>29.28</v>
      </c>
      <c r="O23" s="125">
        <v>4887</v>
      </c>
      <c r="R23" s="54"/>
      <c r="S23" s="54"/>
      <c r="AB23" s="67"/>
      <c r="AC23" s="67"/>
      <c r="AF23" s="92"/>
      <c r="AG23" s="92"/>
      <c r="AH23" s="56"/>
      <c r="AI23" s="38"/>
    </row>
    <row r="24" spans="1:35">
      <c r="A24" s="133" t="s">
        <v>77</v>
      </c>
      <c r="B24" s="133" t="s">
        <v>76</v>
      </c>
      <c r="C24" s="133" t="s">
        <v>67</v>
      </c>
      <c r="D24" s="124">
        <v>1</v>
      </c>
      <c r="E24" s="215">
        <v>1</v>
      </c>
      <c r="F24" s="123">
        <v>23</v>
      </c>
      <c r="G24" s="123">
        <v>94.18</v>
      </c>
      <c r="H24" s="218">
        <v>218.6</v>
      </c>
      <c r="I24" s="123">
        <v>4.0049999999999999</v>
      </c>
      <c r="J24" s="123" t="s">
        <v>47</v>
      </c>
      <c r="K24" s="123" t="s">
        <v>47</v>
      </c>
      <c r="L24" s="223">
        <v>95130</v>
      </c>
      <c r="M24" s="218">
        <v>2.3210000000000002</v>
      </c>
      <c r="N24" s="124">
        <v>35.99</v>
      </c>
      <c r="O24" s="125">
        <v>5356</v>
      </c>
      <c r="R24" s="54"/>
      <c r="S24" s="54"/>
      <c r="AB24" s="67"/>
      <c r="AC24" s="67"/>
      <c r="AF24" s="92"/>
      <c r="AG24" s="92"/>
      <c r="AH24" s="56"/>
      <c r="AI24" s="38"/>
    </row>
    <row r="25" spans="1:35">
      <c r="A25" s="133" t="s">
        <v>77</v>
      </c>
      <c r="B25" s="133" t="s">
        <v>76</v>
      </c>
      <c r="C25" s="133" t="s">
        <v>67</v>
      </c>
      <c r="D25" s="124">
        <v>1</v>
      </c>
      <c r="E25" s="215">
        <v>1</v>
      </c>
      <c r="F25" s="123">
        <v>24</v>
      </c>
      <c r="G25" s="123">
        <v>115.8</v>
      </c>
      <c r="H25" s="218">
        <v>241.1</v>
      </c>
      <c r="I25" s="123">
        <v>4.0019999999999998</v>
      </c>
      <c r="J25" s="123" t="s">
        <v>47</v>
      </c>
      <c r="K25" s="123" t="s">
        <v>47</v>
      </c>
      <c r="L25" s="223">
        <v>117200</v>
      </c>
      <c r="M25" s="218">
        <v>2.0819999999999999</v>
      </c>
      <c r="N25" s="124">
        <v>44.26</v>
      </c>
      <c r="O25" s="125">
        <v>5908</v>
      </c>
      <c r="R25" s="54"/>
      <c r="S25" s="54"/>
      <c r="AB25" s="67"/>
      <c r="AC25" s="67"/>
      <c r="AF25" s="92"/>
      <c r="AG25" s="92"/>
      <c r="AH25" s="56"/>
      <c r="AI25" s="38"/>
    </row>
    <row r="26" spans="1:35">
      <c r="A26" s="133" t="s">
        <v>77</v>
      </c>
      <c r="B26" s="133" t="s">
        <v>76</v>
      </c>
      <c r="C26" s="133" t="s">
        <v>67</v>
      </c>
      <c r="D26" s="124">
        <v>1</v>
      </c>
      <c r="E26" s="215">
        <v>1</v>
      </c>
      <c r="F26" s="123">
        <v>25</v>
      </c>
      <c r="G26" s="123">
        <v>142.4</v>
      </c>
      <c r="H26" s="218">
        <v>267.5</v>
      </c>
      <c r="I26" s="123">
        <v>4</v>
      </c>
      <c r="J26" s="123" t="s">
        <v>47</v>
      </c>
      <c r="K26" s="123" t="s">
        <v>47</v>
      </c>
      <c r="L26" s="223">
        <v>144200</v>
      </c>
      <c r="M26" s="218">
        <v>1.879</v>
      </c>
      <c r="N26" s="124">
        <v>54.41</v>
      </c>
      <c r="O26" s="125">
        <v>6555</v>
      </c>
      <c r="R26" s="54"/>
      <c r="S26" s="54"/>
      <c r="AB26" s="67"/>
      <c r="AC26" s="67"/>
      <c r="AF26" s="92"/>
      <c r="AG26" s="92"/>
      <c r="AH26" s="56"/>
      <c r="AI26" s="38"/>
    </row>
    <row r="27" spans="1:35">
      <c r="A27" s="133" t="s">
        <v>77</v>
      </c>
      <c r="B27" s="133" t="s">
        <v>76</v>
      </c>
      <c r="C27" s="133" t="s">
        <v>67</v>
      </c>
      <c r="D27" s="124">
        <v>1</v>
      </c>
      <c r="E27" s="215">
        <v>1</v>
      </c>
      <c r="F27" s="123">
        <v>26</v>
      </c>
      <c r="G27" s="123">
        <v>175.1</v>
      </c>
      <c r="H27" s="218">
        <v>298.10000000000002</v>
      </c>
      <c r="I27" s="123">
        <v>3.9990000000000001</v>
      </c>
      <c r="J27" s="123" t="s">
        <v>47</v>
      </c>
      <c r="K27" s="123" t="s">
        <v>47</v>
      </c>
      <c r="L27" s="223">
        <v>177500</v>
      </c>
      <c r="M27" s="218">
        <v>1.7030000000000001</v>
      </c>
      <c r="N27" s="124">
        <v>66.900000000000006</v>
      </c>
      <c r="O27" s="125">
        <v>7305</v>
      </c>
      <c r="R27" s="54"/>
      <c r="S27" s="54"/>
      <c r="AB27" s="67"/>
      <c r="AC27" s="67"/>
      <c r="AF27" s="92"/>
      <c r="AG27" s="92"/>
      <c r="AH27" s="56"/>
      <c r="AI27" s="38"/>
    </row>
    <row r="28" spans="1:35">
      <c r="A28" s="133" t="s">
        <v>77</v>
      </c>
      <c r="B28" s="133" t="s">
        <v>76</v>
      </c>
      <c r="C28" s="133" t="s">
        <v>67</v>
      </c>
      <c r="D28" s="124">
        <v>1</v>
      </c>
      <c r="E28" s="215">
        <v>1</v>
      </c>
      <c r="F28" s="123">
        <v>27</v>
      </c>
      <c r="G28" s="123">
        <v>215.2</v>
      </c>
      <c r="H28" s="218">
        <v>332.7</v>
      </c>
      <c r="I28" s="123">
        <v>4.0049999999999999</v>
      </c>
      <c r="J28" s="123" t="s">
        <v>47</v>
      </c>
      <c r="K28" s="123" t="s">
        <v>47</v>
      </c>
      <c r="L28" s="223">
        <v>218500</v>
      </c>
      <c r="M28" s="218">
        <v>1.546</v>
      </c>
      <c r="N28" s="124">
        <v>82.26</v>
      </c>
      <c r="O28" s="125">
        <v>8152</v>
      </c>
      <c r="R28" s="54"/>
      <c r="S28" s="54"/>
      <c r="AB28" s="67"/>
      <c r="AC28" s="67"/>
      <c r="AF28" s="92"/>
      <c r="AG28" s="92"/>
      <c r="AH28" s="56"/>
      <c r="AI28" s="38"/>
    </row>
    <row r="29" spans="1:35">
      <c r="A29" s="133" t="s">
        <v>77</v>
      </c>
      <c r="B29" s="133" t="s">
        <v>76</v>
      </c>
      <c r="C29" s="133" t="s">
        <v>67</v>
      </c>
      <c r="D29" s="124">
        <v>1</v>
      </c>
      <c r="E29" s="215">
        <v>1</v>
      </c>
      <c r="F29" s="123">
        <v>28</v>
      </c>
      <c r="G29" s="123">
        <v>264.7</v>
      </c>
      <c r="H29" s="218">
        <v>369.6</v>
      </c>
      <c r="I29" s="123">
        <v>4.0060000000000002</v>
      </c>
      <c r="J29" s="123" t="s">
        <v>47</v>
      </c>
      <c r="K29" s="123" t="s">
        <v>47</v>
      </c>
      <c r="L29" s="223">
        <v>268800</v>
      </c>
      <c r="M29" s="218">
        <v>1.397</v>
      </c>
      <c r="N29" s="124">
        <v>101.1</v>
      </c>
      <c r="O29" s="125">
        <v>9056</v>
      </c>
      <c r="R29" s="54"/>
      <c r="S29" s="54"/>
      <c r="AB29" s="67"/>
      <c r="AC29" s="67"/>
      <c r="AF29" s="92"/>
      <c r="AG29" s="92"/>
      <c r="AH29" s="56"/>
      <c r="AI29" s="38"/>
    </row>
    <row r="30" spans="1:35">
      <c r="A30" s="133" t="s">
        <v>77</v>
      </c>
      <c r="B30" s="133" t="s">
        <v>76</v>
      </c>
      <c r="C30" s="133" t="s">
        <v>67</v>
      </c>
      <c r="D30" s="124">
        <v>1</v>
      </c>
      <c r="E30" s="215">
        <v>1</v>
      </c>
      <c r="F30" s="123">
        <v>29</v>
      </c>
      <c r="G30" s="123">
        <v>325.39999999999998</v>
      </c>
      <c r="H30" s="218">
        <v>406.5</v>
      </c>
      <c r="I30" s="123">
        <v>4.008</v>
      </c>
      <c r="J30" s="123" t="s">
        <v>47</v>
      </c>
      <c r="K30" s="123" t="s">
        <v>47</v>
      </c>
      <c r="L30" s="223">
        <v>330700</v>
      </c>
      <c r="M30" s="218">
        <v>1.2490000000000001</v>
      </c>
      <c r="N30" s="124">
        <v>124.4</v>
      </c>
      <c r="O30" s="125">
        <v>9961</v>
      </c>
      <c r="R30" s="54"/>
      <c r="S30" s="54"/>
      <c r="AB30" s="67"/>
      <c r="AC30" s="67"/>
      <c r="AF30" s="92"/>
      <c r="AG30" s="92"/>
      <c r="AH30" s="56"/>
      <c r="AI30" s="38"/>
    </row>
    <row r="31" spans="1:35">
      <c r="A31" s="133" t="s">
        <v>77</v>
      </c>
      <c r="B31" s="133" t="s">
        <v>76</v>
      </c>
      <c r="C31" s="134" t="s">
        <v>67</v>
      </c>
      <c r="D31" s="128">
        <v>1</v>
      </c>
      <c r="E31" s="216">
        <v>1</v>
      </c>
      <c r="F31" s="127">
        <v>30</v>
      </c>
      <c r="G31" s="127">
        <v>400.1</v>
      </c>
      <c r="H31" s="219">
        <v>441.4</v>
      </c>
      <c r="I31" s="127">
        <v>4.0090000000000003</v>
      </c>
      <c r="J31" s="127" t="s">
        <v>47</v>
      </c>
      <c r="K31" s="127" t="s">
        <v>47</v>
      </c>
      <c r="L31" s="224">
        <v>406800</v>
      </c>
      <c r="M31" s="219">
        <v>1.103</v>
      </c>
      <c r="N31" s="128">
        <v>152.9</v>
      </c>
      <c r="O31" s="129">
        <v>10810</v>
      </c>
      <c r="R31" s="54"/>
      <c r="S31" s="54"/>
      <c r="AB31" s="67"/>
      <c r="AC31" s="67"/>
      <c r="AF31" s="92"/>
      <c r="AG31" s="92"/>
      <c r="AH31" s="56"/>
      <c r="AI31" s="38"/>
    </row>
    <row r="32" spans="1:35">
      <c r="A32" s="133" t="s">
        <v>78</v>
      </c>
      <c r="B32" s="133" t="s">
        <v>76</v>
      </c>
      <c r="C32" s="136" t="s">
        <v>67</v>
      </c>
      <c r="D32" s="135">
        <v>1</v>
      </c>
      <c r="E32" s="217">
        <v>1</v>
      </c>
      <c r="F32" s="123">
        <v>1</v>
      </c>
      <c r="G32" s="123">
        <v>1</v>
      </c>
      <c r="H32" s="218">
        <v>98.78</v>
      </c>
      <c r="I32" s="123">
        <v>3.903</v>
      </c>
      <c r="J32" s="123" t="s">
        <v>47</v>
      </c>
      <c r="K32" s="123" t="s">
        <v>47</v>
      </c>
      <c r="L32" s="218">
        <v>153.9</v>
      </c>
      <c r="M32" s="218">
        <v>98.78</v>
      </c>
      <c r="N32" s="124">
        <v>0.3821</v>
      </c>
      <c r="O32" s="125">
        <v>2420</v>
      </c>
      <c r="R32" s="55"/>
      <c r="T32" s="55"/>
      <c r="AB32" s="93"/>
      <c r="AD32" s="93"/>
      <c r="AF32" s="92"/>
      <c r="AG32" s="92"/>
      <c r="AH32" s="56"/>
      <c r="AI32" s="38"/>
    </row>
    <row r="33" spans="1:35">
      <c r="A33" s="133" t="s">
        <v>78</v>
      </c>
      <c r="B33" s="133" t="s">
        <v>76</v>
      </c>
      <c r="C33" s="136" t="s">
        <v>67</v>
      </c>
      <c r="D33" s="135">
        <v>1</v>
      </c>
      <c r="E33" s="217">
        <v>1</v>
      </c>
      <c r="F33" s="123">
        <v>2</v>
      </c>
      <c r="G33" s="123">
        <v>1.371</v>
      </c>
      <c r="H33" s="218">
        <v>103.3</v>
      </c>
      <c r="I33" s="123">
        <v>3.903</v>
      </c>
      <c r="J33" s="123" t="s">
        <v>47</v>
      </c>
      <c r="K33" s="123" t="s">
        <v>47</v>
      </c>
      <c r="L33" s="218">
        <v>408.8</v>
      </c>
      <c r="M33" s="218">
        <v>75.39</v>
      </c>
      <c r="N33" s="124">
        <v>0.52380000000000004</v>
      </c>
      <c r="O33" s="125">
        <v>2532</v>
      </c>
      <c r="R33" s="55"/>
      <c r="T33" s="55"/>
      <c r="AB33" s="93"/>
      <c r="AD33" s="93"/>
      <c r="AF33" s="92"/>
      <c r="AG33" s="92"/>
      <c r="AH33" s="56"/>
      <c r="AI33" s="38"/>
    </row>
    <row r="34" spans="1:35">
      <c r="A34" s="133" t="s">
        <v>78</v>
      </c>
      <c r="B34" s="133" t="s">
        <v>76</v>
      </c>
      <c r="C34" s="136" t="s">
        <v>67</v>
      </c>
      <c r="D34" s="135">
        <v>1</v>
      </c>
      <c r="E34" s="217">
        <v>1</v>
      </c>
      <c r="F34" s="123">
        <v>3</v>
      </c>
      <c r="G34" s="123">
        <v>1.8779999999999999</v>
      </c>
      <c r="H34" s="218">
        <v>109.6</v>
      </c>
      <c r="I34" s="123">
        <v>3.9060000000000001</v>
      </c>
      <c r="J34" s="123" t="s">
        <v>47</v>
      </c>
      <c r="K34" s="123" t="s">
        <v>47</v>
      </c>
      <c r="L34" s="218">
        <v>758.1</v>
      </c>
      <c r="M34" s="218">
        <v>58.34</v>
      </c>
      <c r="N34" s="124">
        <v>0.7177</v>
      </c>
      <c r="O34" s="125">
        <v>2685</v>
      </c>
      <c r="R34" s="55"/>
      <c r="T34" s="55"/>
      <c r="AB34" s="93"/>
      <c r="AD34" s="93"/>
      <c r="AF34" s="92"/>
      <c r="AG34" s="92"/>
      <c r="AH34" s="56"/>
      <c r="AI34" s="38"/>
    </row>
    <row r="35" spans="1:35">
      <c r="A35" s="133" t="s">
        <v>78</v>
      </c>
      <c r="B35" s="133" t="s">
        <v>76</v>
      </c>
      <c r="C35" s="136" t="s">
        <v>67</v>
      </c>
      <c r="D35" s="135">
        <v>1</v>
      </c>
      <c r="E35" s="217">
        <v>1</v>
      </c>
      <c r="F35" s="123">
        <v>4</v>
      </c>
      <c r="G35" s="123">
        <v>2.5750000000000002</v>
      </c>
      <c r="H35" s="218">
        <v>117.7</v>
      </c>
      <c r="I35" s="123">
        <v>3.907</v>
      </c>
      <c r="J35" s="123" t="s">
        <v>47</v>
      </c>
      <c r="K35" s="123" t="s">
        <v>47</v>
      </c>
      <c r="L35" s="223">
        <v>1237</v>
      </c>
      <c r="M35" s="218">
        <v>45.72</v>
      </c>
      <c r="N35" s="124">
        <v>0.98399999999999999</v>
      </c>
      <c r="O35" s="125">
        <v>2885</v>
      </c>
      <c r="R35" s="55"/>
      <c r="T35" s="55"/>
      <c r="AB35" s="93"/>
      <c r="AD35" s="93"/>
      <c r="AF35" s="92"/>
      <c r="AG35" s="92"/>
      <c r="AH35" s="56"/>
      <c r="AI35" s="38"/>
    </row>
    <row r="36" spans="1:35">
      <c r="A36" s="133" t="s">
        <v>78</v>
      </c>
      <c r="B36" s="133" t="s">
        <v>76</v>
      </c>
      <c r="C36" s="136" t="s">
        <v>67</v>
      </c>
      <c r="D36" s="135">
        <v>1</v>
      </c>
      <c r="E36" s="217">
        <v>1</v>
      </c>
      <c r="F36" s="123">
        <v>5</v>
      </c>
      <c r="G36" s="123">
        <v>3.5289999999999999</v>
      </c>
      <c r="H36" s="218">
        <v>128.69999999999999</v>
      </c>
      <c r="I36" s="123">
        <v>3.9079999999999999</v>
      </c>
      <c r="J36" s="123" t="s">
        <v>47</v>
      </c>
      <c r="K36" s="123" t="s">
        <v>47</v>
      </c>
      <c r="L36" s="223">
        <v>1893</v>
      </c>
      <c r="M36" s="218">
        <v>36.46</v>
      </c>
      <c r="N36" s="124">
        <v>1.349</v>
      </c>
      <c r="O36" s="125">
        <v>3153</v>
      </c>
      <c r="R36" s="55"/>
      <c r="T36" s="55"/>
      <c r="AB36" s="93"/>
      <c r="AD36" s="93"/>
      <c r="AF36" s="92"/>
      <c r="AG36" s="92"/>
      <c r="AH36" s="56"/>
      <c r="AI36" s="38"/>
    </row>
    <row r="37" spans="1:35">
      <c r="A37" s="133" t="s">
        <v>78</v>
      </c>
      <c r="B37" s="133" t="s">
        <v>76</v>
      </c>
      <c r="C37" s="136" t="s">
        <v>67</v>
      </c>
      <c r="D37" s="135">
        <v>1</v>
      </c>
      <c r="E37" s="217">
        <v>1</v>
      </c>
      <c r="F37" s="123">
        <v>6</v>
      </c>
      <c r="G37" s="123">
        <v>4.8369999999999997</v>
      </c>
      <c r="H37" s="218">
        <v>143.30000000000001</v>
      </c>
      <c r="I37" s="123">
        <v>3.9089999999999998</v>
      </c>
      <c r="J37" s="123" t="s">
        <v>47</v>
      </c>
      <c r="K37" s="123" t="s">
        <v>47</v>
      </c>
      <c r="L37" s="223">
        <v>2792</v>
      </c>
      <c r="M37" s="218">
        <v>29.63</v>
      </c>
      <c r="N37" s="124">
        <v>1.8480000000000001</v>
      </c>
      <c r="O37" s="125">
        <v>3511</v>
      </c>
      <c r="R37" s="55"/>
      <c r="T37" s="55"/>
      <c r="AB37" s="93"/>
      <c r="AD37" s="93"/>
      <c r="AF37" s="92"/>
      <c r="AG37" s="92"/>
      <c r="AH37" s="56"/>
      <c r="AI37" s="38"/>
    </row>
    <row r="38" spans="1:35">
      <c r="A38" s="133" t="s">
        <v>78</v>
      </c>
      <c r="B38" s="133" t="s">
        <v>76</v>
      </c>
      <c r="C38" s="136" t="s">
        <v>67</v>
      </c>
      <c r="D38" s="135">
        <v>1</v>
      </c>
      <c r="E38" s="217">
        <v>1</v>
      </c>
      <c r="F38" s="123">
        <v>7</v>
      </c>
      <c r="G38" s="123">
        <v>6.6310000000000002</v>
      </c>
      <c r="H38" s="218">
        <v>159.4</v>
      </c>
      <c r="I38" s="123">
        <v>3.91</v>
      </c>
      <c r="J38" s="123" t="s">
        <v>47</v>
      </c>
      <c r="K38" s="123" t="s">
        <v>47</v>
      </c>
      <c r="L38" s="223">
        <v>4024</v>
      </c>
      <c r="M38" s="218">
        <v>24.04</v>
      </c>
      <c r="N38" s="124">
        <v>2.5339999999999998</v>
      </c>
      <c r="O38" s="125">
        <v>3905</v>
      </c>
      <c r="R38" s="55"/>
      <c r="T38" s="55"/>
      <c r="AB38" s="93"/>
      <c r="AD38" s="93"/>
      <c r="AF38" s="92"/>
      <c r="AG38" s="92"/>
      <c r="AH38" s="56"/>
      <c r="AI38" s="38"/>
    </row>
    <row r="39" spans="1:35">
      <c r="A39" s="133" t="s">
        <v>78</v>
      </c>
      <c r="B39" s="133" t="s">
        <v>76</v>
      </c>
      <c r="C39" s="136" t="s">
        <v>67</v>
      </c>
      <c r="D39" s="135">
        <v>1</v>
      </c>
      <c r="E39" s="217">
        <v>1</v>
      </c>
      <c r="F39" s="123">
        <v>8</v>
      </c>
      <c r="G39" s="123">
        <v>9.0879999999999992</v>
      </c>
      <c r="H39" s="218">
        <v>176.6</v>
      </c>
      <c r="I39" s="123">
        <v>3.91</v>
      </c>
      <c r="J39" s="123" t="s">
        <v>47</v>
      </c>
      <c r="K39" s="123" t="s">
        <v>47</v>
      </c>
      <c r="L39" s="223">
        <v>5713</v>
      </c>
      <c r="M39" s="218">
        <v>19.440000000000001</v>
      </c>
      <c r="N39" s="124">
        <v>3.4729999999999999</v>
      </c>
      <c r="O39" s="125">
        <v>4328</v>
      </c>
      <c r="R39" s="55"/>
      <c r="T39" s="55"/>
      <c r="AB39" s="93"/>
      <c r="AD39" s="93"/>
      <c r="AF39" s="92"/>
      <c r="AG39" s="92"/>
      <c r="AH39" s="56"/>
      <c r="AI39" s="38"/>
    </row>
    <row r="40" spans="1:35">
      <c r="A40" s="133" t="s">
        <v>78</v>
      </c>
      <c r="B40" s="133" t="s">
        <v>76</v>
      </c>
      <c r="C40" s="136" t="s">
        <v>67</v>
      </c>
      <c r="D40" s="135">
        <v>1</v>
      </c>
      <c r="E40" s="217">
        <v>1</v>
      </c>
      <c r="F40" s="123">
        <v>9</v>
      </c>
      <c r="G40" s="123">
        <v>12.46</v>
      </c>
      <c r="H40" s="218">
        <v>197.9</v>
      </c>
      <c r="I40" s="123">
        <v>3.9159999999999999</v>
      </c>
      <c r="J40" s="123" t="s">
        <v>47</v>
      </c>
      <c r="K40" s="123" t="s">
        <v>47</v>
      </c>
      <c r="L40" s="223">
        <v>8029</v>
      </c>
      <c r="M40" s="218">
        <v>15.88</v>
      </c>
      <c r="N40" s="124">
        <v>4.7619999999999996</v>
      </c>
      <c r="O40" s="125">
        <v>4848</v>
      </c>
      <c r="R40" s="55"/>
      <c r="T40" s="55"/>
      <c r="AB40" s="93"/>
      <c r="AD40" s="93"/>
      <c r="AF40" s="92"/>
      <c r="AG40" s="92"/>
      <c r="AH40" s="56"/>
      <c r="AI40" s="38"/>
    </row>
    <row r="41" spans="1:35">
      <c r="A41" s="133" t="s">
        <v>78</v>
      </c>
      <c r="B41" s="133" t="s">
        <v>76</v>
      </c>
      <c r="C41" s="136" t="s">
        <v>67</v>
      </c>
      <c r="D41" s="135">
        <v>1</v>
      </c>
      <c r="E41" s="217">
        <v>1</v>
      </c>
      <c r="F41" s="123">
        <v>10</v>
      </c>
      <c r="G41" s="123">
        <v>17.079999999999998</v>
      </c>
      <c r="H41" s="218">
        <v>214.6</v>
      </c>
      <c r="I41" s="123">
        <v>3.9169999999999998</v>
      </c>
      <c r="J41" s="123" t="s">
        <v>47</v>
      </c>
      <c r="K41" s="123" t="s">
        <v>47</v>
      </c>
      <c r="L41" s="223">
        <v>11200</v>
      </c>
      <c r="M41" s="218">
        <v>12.56</v>
      </c>
      <c r="N41" s="124">
        <v>6.5270000000000001</v>
      </c>
      <c r="O41" s="125">
        <v>5257</v>
      </c>
      <c r="R41" s="55"/>
      <c r="T41" s="55"/>
      <c r="AB41" s="93"/>
      <c r="AD41" s="93"/>
      <c r="AF41" s="92"/>
      <c r="AG41" s="92"/>
      <c r="AH41" s="56"/>
      <c r="AI41" s="38"/>
    </row>
    <row r="42" spans="1:35">
      <c r="A42" s="133" t="s">
        <v>78</v>
      </c>
      <c r="B42" s="133" t="s">
        <v>76</v>
      </c>
      <c r="C42" s="136" t="s">
        <v>67</v>
      </c>
      <c r="D42" s="135">
        <v>1</v>
      </c>
      <c r="E42" s="217">
        <v>1</v>
      </c>
      <c r="F42" s="123">
        <v>11</v>
      </c>
      <c r="G42" s="123">
        <v>23.41</v>
      </c>
      <c r="H42" s="218">
        <v>233.6</v>
      </c>
      <c r="I42" s="123">
        <v>3.9169999999999998</v>
      </c>
      <c r="J42" s="123" t="s">
        <v>47</v>
      </c>
      <c r="K42" s="123" t="s">
        <v>47</v>
      </c>
      <c r="L42" s="223">
        <v>15560</v>
      </c>
      <c r="M42" s="218">
        <v>9.9770000000000003</v>
      </c>
      <c r="N42" s="124">
        <v>8.9469999999999992</v>
      </c>
      <c r="O42" s="125">
        <v>5723</v>
      </c>
      <c r="R42" s="55"/>
      <c r="T42" s="55"/>
      <c r="AB42" s="93"/>
      <c r="AD42" s="93"/>
      <c r="AF42" s="92"/>
      <c r="AG42" s="92"/>
      <c r="AH42" s="56"/>
      <c r="AI42" s="38"/>
    </row>
    <row r="43" spans="1:35">
      <c r="A43" s="133" t="s">
        <v>78</v>
      </c>
      <c r="B43" s="133" t="s">
        <v>76</v>
      </c>
      <c r="C43" s="136" t="s">
        <v>67</v>
      </c>
      <c r="D43" s="135">
        <v>1</v>
      </c>
      <c r="E43" s="217">
        <v>1</v>
      </c>
      <c r="F43" s="123">
        <v>12</v>
      </c>
      <c r="G43" s="123">
        <v>32.090000000000003</v>
      </c>
      <c r="H43" s="218">
        <v>257.10000000000002</v>
      </c>
      <c r="I43" s="123">
        <v>3.92</v>
      </c>
      <c r="J43" s="123" t="s">
        <v>47</v>
      </c>
      <c r="K43" s="123" t="s">
        <v>47</v>
      </c>
      <c r="L43" s="223">
        <v>21520</v>
      </c>
      <c r="M43" s="218">
        <v>8.0109999999999992</v>
      </c>
      <c r="N43" s="124">
        <v>12.26</v>
      </c>
      <c r="O43" s="125">
        <v>6299</v>
      </c>
      <c r="R43" s="55"/>
      <c r="T43" s="55"/>
      <c r="AB43" s="93"/>
      <c r="AD43" s="93"/>
      <c r="AF43" s="92"/>
      <c r="AG43" s="92"/>
      <c r="AH43" s="56"/>
      <c r="AI43" s="38"/>
    </row>
    <row r="44" spans="1:35">
      <c r="A44" s="133" t="s">
        <v>78</v>
      </c>
      <c r="B44" s="133" t="s">
        <v>76</v>
      </c>
      <c r="C44" s="136" t="s">
        <v>67</v>
      </c>
      <c r="D44" s="135">
        <v>1</v>
      </c>
      <c r="E44" s="217">
        <v>1</v>
      </c>
      <c r="F44" s="123">
        <v>13</v>
      </c>
      <c r="G44" s="123">
        <v>43.99</v>
      </c>
      <c r="H44" s="218">
        <v>284.3</v>
      </c>
      <c r="I44" s="123">
        <v>3.923</v>
      </c>
      <c r="J44" s="123" t="s">
        <v>47</v>
      </c>
      <c r="K44" s="123" t="s">
        <v>47</v>
      </c>
      <c r="L44" s="223">
        <v>29700</v>
      </c>
      <c r="M44" s="218">
        <v>6.4619999999999997</v>
      </c>
      <c r="N44" s="124">
        <v>16.809999999999999</v>
      </c>
      <c r="O44" s="125">
        <v>6965</v>
      </c>
      <c r="R44" s="55"/>
      <c r="T44" s="55"/>
      <c r="AB44" s="93"/>
      <c r="AD44" s="93"/>
      <c r="AF44" s="92"/>
      <c r="AG44" s="92"/>
      <c r="AH44" s="56"/>
      <c r="AI44" s="38"/>
    </row>
    <row r="45" spans="1:35">
      <c r="A45" s="133" t="s">
        <v>78</v>
      </c>
      <c r="B45" s="133" t="s">
        <v>76</v>
      </c>
      <c r="C45" s="136" t="s">
        <v>67</v>
      </c>
      <c r="D45" s="135">
        <v>1</v>
      </c>
      <c r="E45" s="217">
        <v>1</v>
      </c>
      <c r="F45" s="123">
        <v>14</v>
      </c>
      <c r="G45" s="123">
        <v>60.31</v>
      </c>
      <c r="H45" s="218">
        <v>315.89999999999998</v>
      </c>
      <c r="I45" s="123">
        <v>3.9260000000000002</v>
      </c>
      <c r="J45" s="123" t="s">
        <v>47</v>
      </c>
      <c r="K45" s="123" t="s">
        <v>47</v>
      </c>
      <c r="L45" s="223">
        <v>40910</v>
      </c>
      <c r="M45" s="218">
        <v>5.2380000000000004</v>
      </c>
      <c r="N45" s="124">
        <v>23.05</v>
      </c>
      <c r="O45" s="125">
        <v>7740</v>
      </c>
      <c r="R45" s="55"/>
      <c r="T45" s="55"/>
      <c r="AB45" s="93"/>
      <c r="AD45" s="93"/>
      <c r="AF45" s="92"/>
      <c r="AG45" s="92"/>
      <c r="AH45" s="56"/>
      <c r="AI45" s="38"/>
    </row>
    <row r="46" spans="1:35">
      <c r="A46" s="133" t="s">
        <v>78</v>
      </c>
      <c r="B46" s="133" t="s">
        <v>76</v>
      </c>
      <c r="C46" s="136" t="s">
        <v>67</v>
      </c>
      <c r="D46" s="135">
        <v>1</v>
      </c>
      <c r="E46" s="217">
        <v>1</v>
      </c>
      <c r="F46" s="123">
        <v>15</v>
      </c>
      <c r="G46" s="123">
        <v>82.68</v>
      </c>
      <c r="H46" s="218">
        <v>352.3</v>
      </c>
      <c r="I46" s="123">
        <v>3.9289999999999998</v>
      </c>
      <c r="J46" s="123" t="s">
        <v>47</v>
      </c>
      <c r="K46" s="123" t="s">
        <v>47</v>
      </c>
      <c r="L46" s="223">
        <v>56270</v>
      </c>
      <c r="M46" s="218">
        <v>4.26</v>
      </c>
      <c r="N46" s="124">
        <v>31.6</v>
      </c>
      <c r="O46" s="125">
        <v>8631</v>
      </c>
      <c r="R46" s="55"/>
      <c r="T46" s="55"/>
      <c r="AB46" s="93"/>
      <c r="AD46" s="93"/>
      <c r="AF46" s="92"/>
      <c r="AG46" s="92"/>
      <c r="AH46" s="56"/>
      <c r="AI46" s="38"/>
    </row>
    <row r="47" spans="1:35">
      <c r="A47" s="133" t="s">
        <v>78</v>
      </c>
      <c r="B47" s="133" t="s">
        <v>76</v>
      </c>
      <c r="C47" s="136" t="s">
        <v>67</v>
      </c>
      <c r="D47" s="135">
        <v>1</v>
      </c>
      <c r="E47" s="217">
        <v>1</v>
      </c>
      <c r="F47" s="123">
        <v>16</v>
      </c>
      <c r="G47" s="123">
        <v>113.3</v>
      </c>
      <c r="H47" s="218">
        <v>389.7</v>
      </c>
      <c r="I47" s="123">
        <v>3.9319999999999999</v>
      </c>
      <c r="J47" s="123" t="s">
        <v>47</v>
      </c>
      <c r="K47" s="123" t="s">
        <v>47</v>
      </c>
      <c r="L47" s="223">
        <v>77330</v>
      </c>
      <c r="M47" s="218">
        <v>3.4390000000000001</v>
      </c>
      <c r="N47" s="124">
        <v>43.32</v>
      </c>
      <c r="O47" s="125">
        <v>9549</v>
      </c>
      <c r="R47" s="55"/>
      <c r="T47" s="55"/>
      <c r="AB47" s="93"/>
      <c r="AD47" s="93"/>
      <c r="AF47" s="92"/>
      <c r="AG47" s="92"/>
      <c r="AH47" s="56"/>
      <c r="AI47" s="38"/>
    </row>
    <row r="48" spans="1:35">
      <c r="A48" s="133" t="s">
        <v>78</v>
      </c>
      <c r="B48" s="133" t="s">
        <v>76</v>
      </c>
      <c r="C48" s="136" t="s">
        <v>67</v>
      </c>
      <c r="D48" s="135">
        <v>1</v>
      </c>
      <c r="E48" s="217">
        <v>1</v>
      </c>
      <c r="F48" s="123">
        <v>17</v>
      </c>
      <c r="G48" s="123">
        <v>155.4</v>
      </c>
      <c r="H48" s="218">
        <v>426</v>
      </c>
      <c r="I48" s="123">
        <v>3.9369999999999998</v>
      </c>
      <c r="J48" s="123" t="s">
        <v>47</v>
      </c>
      <c r="K48" s="123" t="s">
        <v>47</v>
      </c>
      <c r="L48" s="223">
        <v>106200</v>
      </c>
      <c r="M48" s="218">
        <v>2.742</v>
      </c>
      <c r="N48" s="124">
        <v>59.38</v>
      </c>
      <c r="O48" s="125">
        <v>10440</v>
      </c>
      <c r="R48" s="55"/>
      <c r="T48" s="55"/>
      <c r="AB48" s="93"/>
      <c r="AD48" s="93"/>
      <c r="AF48" s="92"/>
      <c r="AG48" s="92"/>
      <c r="AH48" s="56"/>
      <c r="AI48" s="38"/>
    </row>
    <row r="49" spans="1:35">
      <c r="A49" s="133" t="s">
        <v>78</v>
      </c>
      <c r="B49" s="133" t="s">
        <v>76</v>
      </c>
      <c r="C49" s="136" t="s">
        <v>67</v>
      </c>
      <c r="D49" s="135">
        <v>1</v>
      </c>
      <c r="E49" s="217">
        <v>1</v>
      </c>
      <c r="F49" s="123">
        <v>18</v>
      </c>
      <c r="G49" s="123">
        <v>213</v>
      </c>
      <c r="H49" s="218">
        <v>458</v>
      </c>
      <c r="I49" s="123">
        <v>3.9380000000000002</v>
      </c>
      <c r="J49" s="123" t="s">
        <v>47</v>
      </c>
      <c r="K49" s="123" t="s">
        <v>47</v>
      </c>
      <c r="L49" s="223">
        <v>145800</v>
      </c>
      <c r="M49" s="218">
        <v>2.15</v>
      </c>
      <c r="N49" s="124">
        <v>81.400000000000006</v>
      </c>
      <c r="O49" s="125">
        <v>11220</v>
      </c>
      <c r="R49" s="55"/>
      <c r="T49" s="55"/>
      <c r="AB49" s="93"/>
      <c r="AD49" s="93"/>
      <c r="AF49" s="92"/>
      <c r="AG49" s="92"/>
      <c r="AH49" s="56"/>
      <c r="AI49" s="38"/>
    </row>
    <row r="50" spans="1:35">
      <c r="A50" s="133" t="s">
        <v>78</v>
      </c>
      <c r="B50" s="133" t="s">
        <v>76</v>
      </c>
      <c r="C50" s="136" t="s">
        <v>67</v>
      </c>
      <c r="D50" s="135">
        <v>1</v>
      </c>
      <c r="E50" s="217">
        <v>1</v>
      </c>
      <c r="F50" s="123">
        <v>19</v>
      </c>
      <c r="G50" s="123">
        <v>291.89999999999998</v>
      </c>
      <c r="H50" s="218">
        <v>486.5</v>
      </c>
      <c r="I50" s="123">
        <v>3.9430000000000001</v>
      </c>
      <c r="J50" s="123" t="s">
        <v>47</v>
      </c>
      <c r="K50" s="123" t="s">
        <v>47</v>
      </c>
      <c r="L50" s="223">
        <v>200100</v>
      </c>
      <c r="M50" s="218">
        <v>1.6659999999999999</v>
      </c>
      <c r="N50" s="124">
        <v>111.6</v>
      </c>
      <c r="O50" s="125">
        <v>11920</v>
      </c>
      <c r="R50" s="55"/>
      <c r="T50" s="55"/>
      <c r="AB50" s="93"/>
      <c r="AD50" s="93"/>
      <c r="AF50" s="92"/>
      <c r="AG50" s="92"/>
      <c r="AH50" s="56"/>
      <c r="AI50" s="38"/>
    </row>
    <row r="51" spans="1:35">
      <c r="A51" s="133" t="s">
        <v>78</v>
      </c>
      <c r="B51" s="133" t="s">
        <v>76</v>
      </c>
      <c r="C51" s="136" t="s">
        <v>67</v>
      </c>
      <c r="D51" s="135">
        <v>1</v>
      </c>
      <c r="E51" s="217">
        <v>1</v>
      </c>
      <c r="F51" s="123">
        <v>20</v>
      </c>
      <c r="G51" s="123">
        <v>400.2</v>
      </c>
      <c r="H51" s="218">
        <v>512.29999999999995</v>
      </c>
      <c r="I51" s="123">
        <v>3.9449999999999998</v>
      </c>
      <c r="J51" s="123" t="s">
        <v>47</v>
      </c>
      <c r="K51" s="123" t="s">
        <v>47</v>
      </c>
      <c r="L51" s="223">
        <v>274400</v>
      </c>
      <c r="M51" s="218">
        <v>1.28</v>
      </c>
      <c r="N51" s="124">
        <v>152.9</v>
      </c>
      <c r="O51" s="125">
        <v>12550</v>
      </c>
      <c r="R51" s="55"/>
      <c r="T51" s="55"/>
      <c r="AB51" s="93"/>
      <c r="AD51" s="93"/>
      <c r="AF51" s="92"/>
      <c r="AG51" s="92"/>
      <c r="AH51" s="56"/>
      <c r="AI51" s="38"/>
    </row>
    <row r="52" spans="1:35">
      <c r="A52" s="133" t="s">
        <v>78</v>
      </c>
      <c r="B52" s="133" t="s">
        <v>76</v>
      </c>
      <c r="C52" s="136" t="s">
        <v>67</v>
      </c>
      <c r="D52" s="135">
        <v>1</v>
      </c>
      <c r="E52" s="217">
        <v>2</v>
      </c>
      <c r="F52" s="123">
        <v>1</v>
      </c>
      <c r="G52" s="123">
        <v>3.134E-2</v>
      </c>
      <c r="H52" s="218">
        <v>1.1990000000000001</v>
      </c>
      <c r="I52" s="123">
        <v>3.927</v>
      </c>
      <c r="J52" s="123">
        <v>200.2</v>
      </c>
      <c r="K52" s="123">
        <v>132.9</v>
      </c>
      <c r="L52" s="218">
        <v>0.49880000000000002</v>
      </c>
      <c r="M52" s="218" t="s">
        <v>47</v>
      </c>
      <c r="N52" s="124" t="s">
        <v>47</v>
      </c>
      <c r="O52" s="124">
        <v>29.37</v>
      </c>
      <c r="R52" s="55"/>
      <c r="T52" s="55"/>
      <c r="AB52" s="93"/>
      <c r="AD52" s="93"/>
      <c r="AF52" s="92"/>
      <c r="AG52" s="92"/>
      <c r="AH52" s="56"/>
      <c r="AI52" s="38"/>
    </row>
    <row r="53" spans="1:35">
      <c r="A53" s="133" t="s">
        <v>78</v>
      </c>
      <c r="B53" s="133" t="s">
        <v>76</v>
      </c>
      <c r="C53" s="136" t="s">
        <v>67</v>
      </c>
      <c r="D53" s="135">
        <v>1</v>
      </c>
      <c r="E53" s="217">
        <v>2</v>
      </c>
      <c r="F53" s="123">
        <v>2</v>
      </c>
      <c r="G53" s="123">
        <v>4.2369999999999998E-2</v>
      </c>
      <c r="H53" s="218">
        <v>3.12</v>
      </c>
      <c r="I53" s="123">
        <v>3.9279999999999999</v>
      </c>
      <c r="J53" s="123">
        <v>181.8</v>
      </c>
      <c r="K53" s="123">
        <v>425.4</v>
      </c>
      <c r="L53" s="218">
        <v>0.6744</v>
      </c>
      <c r="M53" s="218" t="s">
        <v>47</v>
      </c>
      <c r="N53" s="124" t="s">
        <v>47</v>
      </c>
      <c r="O53" s="124">
        <v>76.44</v>
      </c>
      <c r="R53" s="55"/>
      <c r="T53" s="55"/>
      <c r="AB53" s="93"/>
      <c r="AD53" s="93"/>
      <c r="AF53" s="92"/>
      <c r="AG53" s="92"/>
      <c r="AH53" s="56"/>
      <c r="AI53" s="38"/>
    </row>
    <row r="54" spans="1:35">
      <c r="A54" s="133" t="s">
        <v>78</v>
      </c>
      <c r="B54" s="133" t="s">
        <v>76</v>
      </c>
      <c r="C54" s="136" t="s">
        <v>67</v>
      </c>
      <c r="D54" s="135">
        <v>1</v>
      </c>
      <c r="E54" s="217">
        <v>2</v>
      </c>
      <c r="F54" s="123">
        <v>3</v>
      </c>
      <c r="G54" s="123">
        <v>5.7869999999999998E-2</v>
      </c>
      <c r="H54" s="218">
        <v>4.984</v>
      </c>
      <c r="I54" s="123">
        <v>3.931</v>
      </c>
      <c r="J54" s="123">
        <v>181.5</v>
      </c>
      <c r="K54" s="123">
        <v>509.8</v>
      </c>
      <c r="L54" s="218">
        <v>0.92100000000000004</v>
      </c>
      <c r="M54" s="218" t="s">
        <v>47</v>
      </c>
      <c r="N54" s="124" t="s">
        <v>47</v>
      </c>
      <c r="O54" s="124">
        <v>122.1</v>
      </c>
      <c r="R54" s="55"/>
      <c r="T54" s="55"/>
      <c r="AB54" s="93"/>
      <c r="AD54" s="93"/>
      <c r="AF54" s="92"/>
      <c r="AG54" s="92"/>
      <c r="AH54" s="56"/>
      <c r="AI54" s="38"/>
    </row>
    <row r="55" spans="1:35">
      <c r="A55" s="133" t="s">
        <v>78</v>
      </c>
      <c r="B55" s="133" t="s">
        <v>76</v>
      </c>
      <c r="C55" s="136" t="s">
        <v>67</v>
      </c>
      <c r="D55" s="135">
        <v>1</v>
      </c>
      <c r="E55" s="217">
        <v>2</v>
      </c>
      <c r="F55" s="123">
        <v>4</v>
      </c>
      <c r="G55" s="123">
        <v>7.9329999999999998E-2</v>
      </c>
      <c r="H55" s="218">
        <v>7.2169999999999996</v>
      </c>
      <c r="I55" s="123">
        <v>3.9359999999999999</v>
      </c>
      <c r="J55" s="123">
        <v>183</v>
      </c>
      <c r="K55" s="123">
        <v>541.6</v>
      </c>
      <c r="L55" s="218">
        <v>1.2629999999999999</v>
      </c>
      <c r="M55" s="218" t="s">
        <v>47</v>
      </c>
      <c r="N55" s="124" t="s">
        <v>47</v>
      </c>
      <c r="O55" s="124">
        <v>176.8</v>
      </c>
      <c r="R55" s="55"/>
      <c r="T55" s="55"/>
      <c r="AB55" s="93"/>
      <c r="AD55" s="93"/>
      <c r="AF55" s="92"/>
      <c r="AG55" s="92"/>
      <c r="AH55" s="56"/>
      <c r="AI55" s="38"/>
    </row>
    <row r="56" spans="1:35">
      <c r="A56" s="133" t="s">
        <v>78</v>
      </c>
      <c r="B56" s="133" t="s">
        <v>76</v>
      </c>
      <c r="C56" s="136" t="s">
        <v>67</v>
      </c>
      <c r="D56" s="135">
        <v>1</v>
      </c>
      <c r="E56" s="217">
        <v>2</v>
      </c>
      <c r="F56" s="123">
        <v>5</v>
      </c>
      <c r="G56" s="123">
        <v>0.1087</v>
      </c>
      <c r="H56" s="218">
        <v>10.119999999999999</v>
      </c>
      <c r="I56" s="123">
        <v>3.9380000000000002</v>
      </c>
      <c r="J56" s="123">
        <v>184.3</v>
      </c>
      <c r="K56" s="123">
        <v>555</v>
      </c>
      <c r="L56" s="218">
        <v>1.7310000000000001</v>
      </c>
      <c r="M56" s="218" t="s">
        <v>47</v>
      </c>
      <c r="N56" s="124" t="s">
        <v>47</v>
      </c>
      <c r="O56" s="124">
        <v>248</v>
      </c>
      <c r="R56" s="55"/>
      <c r="T56" s="55"/>
      <c r="AB56" s="93"/>
      <c r="AD56" s="93"/>
      <c r="AF56" s="92"/>
      <c r="AG56" s="92"/>
      <c r="AH56" s="56"/>
      <c r="AI56" s="38"/>
    </row>
    <row r="57" spans="1:35">
      <c r="A57" s="133" t="s">
        <v>78</v>
      </c>
      <c r="B57" s="133" t="s">
        <v>76</v>
      </c>
      <c r="C57" s="136" t="s">
        <v>67</v>
      </c>
      <c r="D57" s="135">
        <v>1</v>
      </c>
      <c r="E57" s="217">
        <v>2</v>
      </c>
      <c r="F57" s="123">
        <v>6</v>
      </c>
      <c r="G57" s="123">
        <v>0.14910000000000001</v>
      </c>
      <c r="H57" s="218">
        <v>13.94</v>
      </c>
      <c r="I57" s="123">
        <v>3.9420000000000002</v>
      </c>
      <c r="J57" s="123">
        <v>184.8</v>
      </c>
      <c r="K57" s="123">
        <v>557.79999999999995</v>
      </c>
      <c r="L57" s="218">
        <v>2.3730000000000002</v>
      </c>
      <c r="M57" s="218" t="s">
        <v>47</v>
      </c>
      <c r="N57" s="124" t="s">
        <v>47</v>
      </c>
      <c r="O57" s="124">
        <v>341.6</v>
      </c>
      <c r="R57" s="55"/>
      <c r="T57" s="55"/>
      <c r="AB57" s="93"/>
      <c r="AD57" s="93"/>
      <c r="AF57" s="92"/>
      <c r="AG57" s="92"/>
      <c r="AH57" s="56"/>
      <c r="AI57" s="38"/>
    </row>
    <row r="58" spans="1:35">
      <c r="A58" s="133" t="s">
        <v>78</v>
      </c>
      <c r="B58" s="133" t="s">
        <v>76</v>
      </c>
      <c r="C58" s="136" t="s">
        <v>67</v>
      </c>
      <c r="D58" s="135">
        <v>1</v>
      </c>
      <c r="E58" s="217">
        <v>2</v>
      </c>
      <c r="F58" s="123">
        <v>7</v>
      </c>
      <c r="G58" s="123">
        <v>0.20430000000000001</v>
      </c>
      <c r="H58" s="218">
        <v>18.98</v>
      </c>
      <c r="I58" s="123">
        <v>3.9460000000000002</v>
      </c>
      <c r="J58" s="123">
        <v>185.2</v>
      </c>
      <c r="K58" s="123">
        <v>553.5</v>
      </c>
      <c r="L58" s="218">
        <v>3.2519999999999998</v>
      </c>
      <c r="M58" s="218" t="s">
        <v>47</v>
      </c>
      <c r="N58" s="124" t="s">
        <v>47</v>
      </c>
      <c r="O58" s="124">
        <v>465.1</v>
      </c>
      <c r="R58" s="55"/>
      <c r="T58" s="55"/>
      <c r="AB58" s="93"/>
      <c r="AD58" s="93"/>
      <c r="AF58" s="92"/>
      <c r="AG58" s="92"/>
      <c r="AH58" s="56"/>
      <c r="AI58" s="38"/>
    </row>
    <row r="59" spans="1:35">
      <c r="A59" s="133" t="s">
        <v>78</v>
      </c>
      <c r="B59" s="133" t="s">
        <v>76</v>
      </c>
      <c r="C59" s="136" t="s">
        <v>67</v>
      </c>
      <c r="D59" s="135">
        <v>1</v>
      </c>
      <c r="E59" s="217">
        <v>2</v>
      </c>
      <c r="F59" s="123">
        <v>8</v>
      </c>
      <c r="G59" s="123">
        <v>0.28010000000000002</v>
      </c>
      <c r="H59" s="218">
        <v>25.47</v>
      </c>
      <c r="I59" s="123">
        <v>3.9470000000000001</v>
      </c>
      <c r="J59" s="123">
        <v>185</v>
      </c>
      <c r="K59" s="123">
        <v>540.6</v>
      </c>
      <c r="L59" s="218">
        <v>4.4580000000000002</v>
      </c>
      <c r="M59" s="218" t="s">
        <v>47</v>
      </c>
      <c r="N59" s="124" t="s">
        <v>47</v>
      </c>
      <c r="O59" s="124">
        <v>624.1</v>
      </c>
      <c r="R59" s="55"/>
      <c r="T59" s="55"/>
      <c r="AB59" s="93"/>
      <c r="AD59" s="93"/>
      <c r="AF59" s="92"/>
      <c r="AG59" s="92"/>
      <c r="AH59" s="56"/>
      <c r="AI59" s="38"/>
    </row>
    <row r="60" spans="1:35">
      <c r="A60" s="133" t="s">
        <v>78</v>
      </c>
      <c r="B60" s="133" t="s">
        <v>76</v>
      </c>
      <c r="C60" s="136" t="s">
        <v>67</v>
      </c>
      <c r="D60" s="135">
        <v>1</v>
      </c>
      <c r="E60" s="217">
        <v>2</v>
      </c>
      <c r="F60" s="123">
        <v>9</v>
      </c>
      <c r="G60" s="123">
        <v>0.38400000000000001</v>
      </c>
      <c r="H60" s="218">
        <v>33.56</v>
      </c>
      <c r="I60" s="123">
        <v>3.948</v>
      </c>
      <c r="J60" s="123">
        <v>183.6</v>
      </c>
      <c r="K60" s="123">
        <v>517.6</v>
      </c>
      <c r="L60" s="218">
        <v>6.1109999999999998</v>
      </c>
      <c r="M60" s="218" t="s">
        <v>47</v>
      </c>
      <c r="N60" s="124" t="s">
        <v>47</v>
      </c>
      <c r="O60" s="124">
        <v>822.4</v>
      </c>
      <c r="R60" s="55"/>
      <c r="T60" s="55"/>
      <c r="AB60" s="93"/>
      <c r="AD60" s="93"/>
      <c r="AF60" s="92"/>
      <c r="AG60" s="92"/>
      <c r="AH60" s="56"/>
      <c r="AI60" s="38"/>
    </row>
    <row r="61" spans="1:35">
      <c r="A61" s="133" t="s">
        <v>78</v>
      </c>
      <c r="B61" s="133" t="s">
        <v>76</v>
      </c>
      <c r="C61" s="137" t="s">
        <v>67</v>
      </c>
      <c r="D61" s="127">
        <v>1</v>
      </c>
      <c r="E61" s="216">
        <v>2</v>
      </c>
      <c r="F61" s="127">
        <v>10</v>
      </c>
      <c r="G61" s="127">
        <v>0.52629999999999999</v>
      </c>
      <c r="H61" s="219">
        <v>43.18</v>
      </c>
      <c r="I61" s="127">
        <v>3.95</v>
      </c>
      <c r="J61" s="127">
        <v>180.3</v>
      </c>
      <c r="K61" s="127">
        <v>482.9</v>
      </c>
      <c r="L61" s="219">
        <v>8.3770000000000007</v>
      </c>
      <c r="M61" s="219" t="s">
        <v>47</v>
      </c>
      <c r="N61" s="128" t="s">
        <v>47</v>
      </c>
      <c r="O61" s="129">
        <v>1058</v>
      </c>
      <c r="R61" s="55"/>
      <c r="T61" s="55"/>
      <c r="AB61" s="93"/>
      <c r="AD61" s="93"/>
      <c r="AF61" s="92"/>
      <c r="AG61" s="92"/>
      <c r="AH61" s="56"/>
      <c r="AI61" s="38"/>
    </row>
    <row r="62" spans="1:35">
      <c r="A62" s="133" t="s">
        <v>78</v>
      </c>
      <c r="B62" s="133" t="s">
        <v>76</v>
      </c>
      <c r="C62" s="136" t="s">
        <v>67</v>
      </c>
      <c r="D62" s="135">
        <v>1</v>
      </c>
      <c r="E62" s="217">
        <v>2</v>
      </c>
      <c r="F62" s="123">
        <v>11</v>
      </c>
      <c r="G62" s="123">
        <v>0.72150000000000003</v>
      </c>
      <c r="H62" s="218">
        <v>53.8</v>
      </c>
      <c r="I62" s="123">
        <v>3.9529999999999998</v>
      </c>
      <c r="J62" s="123">
        <v>174.3</v>
      </c>
      <c r="K62" s="123">
        <v>434.9</v>
      </c>
      <c r="L62" s="218">
        <v>11.48</v>
      </c>
      <c r="M62" s="218" t="s">
        <v>47</v>
      </c>
      <c r="N62" s="124" t="s">
        <v>47</v>
      </c>
      <c r="O62" s="125">
        <v>1318</v>
      </c>
      <c r="R62" s="54"/>
      <c r="U62" s="54"/>
      <c r="AB62" s="67"/>
      <c r="AE62" s="67"/>
      <c r="AF62" s="92"/>
      <c r="AG62" s="92"/>
      <c r="AH62" s="56"/>
      <c r="AI62" s="38"/>
    </row>
    <row r="63" spans="1:35">
      <c r="A63" s="133" t="s">
        <v>78</v>
      </c>
      <c r="B63" s="133" t="s">
        <v>76</v>
      </c>
      <c r="C63" s="136" t="s">
        <v>67</v>
      </c>
      <c r="D63" s="135">
        <v>1</v>
      </c>
      <c r="E63" s="217">
        <v>2</v>
      </c>
      <c r="F63" s="123">
        <v>12</v>
      </c>
      <c r="G63" s="123">
        <v>0.98919999999999997</v>
      </c>
      <c r="H63" s="218">
        <v>63.28</v>
      </c>
      <c r="I63" s="123">
        <v>3.9550000000000001</v>
      </c>
      <c r="J63" s="123">
        <v>167.9</v>
      </c>
      <c r="K63" s="123">
        <v>365.1</v>
      </c>
      <c r="L63" s="218">
        <v>15.74</v>
      </c>
      <c r="M63" s="218" t="s">
        <v>47</v>
      </c>
      <c r="N63" s="124" t="s">
        <v>47</v>
      </c>
      <c r="O63" s="125">
        <v>1550</v>
      </c>
      <c r="R63" s="54"/>
      <c r="U63" s="54"/>
      <c r="AB63" s="67"/>
      <c r="AE63" s="67"/>
      <c r="AF63" s="92"/>
      <c r="AG63" s="92"/>
      <c r="AH63" s="56"/>
      <c r="AI63" s="38"/>
    </row>
    <row r="64" spans="1:35">
      <c r="A64" s="133" t="s">
        <v>78</v>
      </c>
      <c r="B64" s="133" t="s">
        <v>76</v>
      </c>
      <c r="C64" s="136" t="s">
        <v>67</v>
      </c>
      <c r="D64" s="135">
        <v>1</v>
      </c>
      <c r="E64" s="217">
        <v>2</v>
      </c>
      <c r="F64" s="123">
        <v>13</v>
      </c>
      <c r="G64" s="123">
        <v>1.3560000000000001</v>
      </c>
      <c r="H64" s="218">
        <v>67.94</v>
      </c>
      <c r="I64" s="123">
        <v>3.9609999999999999</v>
      </c>
      <c r="J64" s="123">
        <v>168.6</v>
      </c>
      <c r="K64" s="123">
        <v>265.7</v>
      </c>
      <c r="L64" s="218">
        <v>21.59</v>
      </c>
      <c r="M64" s="218" t="s">
        <v>47</v>
      </c>
      <c r="N64" s="124" t="s">
        <v>47</v>
      </c>
      <c r="O64" s="125">
        <v>1665</v>
      </c>
      <c r="R64" s="54"/>
      <c r="U64" s="54"/>
      <c r="AB64" s="67"/>
      <c r="AE64" s="67"/>
      <c r="AF64" s="92"/>
      <c r="AG64" s="92"/>
      <c r="AH64" s="56"/>
      <c r="AI64" s="38"/>
    </row>
    <row r="65" spans="1:35">
      <c r="A65" s="133" t="s">
        <v>78</v>
      </c>
      <c r="B65" s="133" t="s">
        <v>76</v>
      </c>
      <c r="C65" s="136" t="s">
        <v>67</v>
      </c>
      <c r="D65" s="135">
        <v>1</v>
      </c>
      <c r="E65" s="217">
        <v>2</v>
      </c>
      <c r="F65" s="123">
        <v>14</v>
      </c>
      <c r="G65" s="123">
        <v>1.8580000000000001</v>
      </c>
      <c r="H65" s="218">
        <v>72.86</v>
      </c>
      <c r="I65" s="123">
        <v>3.9609999999999999</v>
      </c>
      <c r="J65" s="123">
        <v>158.30000000000001</v>
      </c>
      <c r="K65" s="123">
        <v>188.9</v>
      </c>
      <c r="L65" s="218">
        <v>29.57</v>
      </c>
      <c r="M65" s="218" t="s">
        <v>47</v>
      </c>
      <c r="N65" s="124" t="s">
        <v>47</v>
      </c>
      <c r="O65" s="125">
        <v>1785</v>
      </c>
      <c r="R65" s="54"/>
      <c r="U65" s="54"/>
      <c r="AB65" s="67"/>
      <c r="AE65" s="67"/>
      <c r="AF65" s="92"/>
      <c r="AG65" s="92"/>
      <c r="AH65" s="56"/>
      <c r="AI65" s="38"/>
    </row>
    <row r="66" spans="1:35">
      <c r="A66" s="133" t="s">
        <v>78</v>
      </c>
      <c r="B66" s="133" t="s">
        <v>76</v>
      </c>
      <c r="C66" s="136" t="s">
        <v>67</v>
      </c>
      <c r="D66" s="135">
        <v>1</v>
      </c>
      <c r="E66" s="217">
        <v>2</v>
      </c>
      <c r="F66" s="123">
        <v>15</v>
      </c>
      <c r="G66" s="123">
        <v>2.5449999999999999</v>
      </c>
      <c r="H66" s="218">
        <v>81.47</v>
      </c>
      <c r="I66" s="123">
        <v>3.96</v>
      </c>
      <c r="J66" s="123">
        <v>142.5</v>
      </c>
      <c r="K66" s="123">
        <v>141.9</v>
      </c>
      <c r="L66" s="218">
        <v>40.51</v>
      </c>
      <c r="M66" s="218" t="s">
        <v>47</v>
      </c>
      <c r="N66" s="124" t="s">
        <v>47</v>
      </c>
      <c r="O66" s="125">
        <v>1996</v>
      </c>
      <c r="R66" s="54"/>
      <c r="U66" s="54"/>
      <c r="AB66" s="67"/>
      <c r="AE66" s="67"/>
      <c r="AF66" s="92"/>
      <c r="AG66" s="92"/>
      <c r="AH66" s="56"/>
      <c r="AI66" s="38"/>
    </row>
    <row r="67" spans="1:35">
      <c r="A67" s="133" t="s">
        <v>78</v>
      </c>
      <c r="B67" s="133" t="s">
        <v>76</v>
      </c>
      <c r="C67" s="136" t="s">
        <v>67</v>
      </c>
      <c r="D67" s="135">
        <v>1</v>
      </c>
      <c r="E67" s="217">
        <v>2</v>
      </c>
      <c r="F67" s="123">
        <v>16</v>
      </c>
      <c r="G67" s="123">
        <v>3.4870000000000001</v>
      </c>
      <c r="H67" s="218">
        <v>93.35</v>
      </c>
      <c r="I67" s="123">
        <v>3.9609999999999999</v>
      </c>
      <c r="J67" s="123">
        <v>125.5</v>
      </c>
      <c r="K67" s="123">
        <v>112</v>
      </c>
      <c r="L67" s="218">
        <v>55.5</v>
      </c>
      <c r="M67" s="218" t="s">
        <v>47</v>
      </c>
      <c r="N67" s="124" t="s">
        <v>47</v>
      </c>
      <c r="O67" s="125">
        <v>2287</v>
      </c>
      <c r="R67" s="54"/>
      <c r="U67" s="54"/>
      <c r="AB67" s="67"/>
      <c r="AE67" s="67"/>
      <c r="AF67" s="92"/>
      <c r="AG67" s="92"/>
      <c r="AH67" s="56"/>
      <c r="AI67" s="38"/>
    </row>
    <row r="68" spans="1:35">
      <c r="A68" s="133" t="s">
        <v>78</v>
      </c>
      <c r="B68" s="133" t="s">
        <v>76</v>
      </c>
      <c r="C68" s="136" t="s">
        <v>67</v>
      </c>
      <c r="D68" s="135">
        <v>1</v>
      </c>
      <c r="E68" s="217">
        <v>2</v>
      </c>
      <c r="F68" s="123">
        <v>17</v>
      </c>
      <c r="G68" s="123">
        <v>4.7789999999999999</v>
      </c>
      <c r="H68" s="218">
        <v>106.3</v>
      </c>
      <c r="I68" s="123">
        <v>3.964</v>
      </c>
      <c r="J68" s="123">
        <v>108.2</v>
      </c>
      <c r="K68" s="123">
        <v>88.38</v>
      </c>
      <c r="L68" s="218">
        <v>76.06</v>
      </c>
      <c r="M68" s="218" t="s">
        <v>47</v>
      </c>
      <c r="N68" s="124" t="s">
        <v>47</v>
      </c>
      <c r="O68" s="125">
        <v>2604</v>
      </c>
      <c r="R68" s="54"/>
      <c r="U68" s="54"/>
      <c r="AB68" s="67"/>
      <c r="AE68" s="67"/>
      <c r="AF68" s="92"/>
      <c r="AG68" s="92"/>
      <c r="AH68" s="56"/>
      <c r="AI68" s="38"/>
    </row>
    <row r="69" spans="1:35">
      <c r="A69" s="133" t="s">
        <v>78</v>
      </c>
      <c r="B69" s="133" t="s">
        <v>76</v>
      </c>
      <c r="C69" s="136" t="s">
        <v>67</v>
      </c>
      <c r="D69" s="135">
        <v>1</v>
      </c>
      <c r="E69" s="217">
        <v>2</v>
      </c>
      <c r="F69" s="123">
        <v>18</v>
      </c>
      <c r="G69" s="123">
        <v>6.55</v>
      </c>
      <c r="H69" s="218">
        <v>119.1</v>
      </c>
      <c r="I69" s="123">
        <v>3.9649999999999999</v>
      </c>
      <c r="J69" s="123">
        <v>92.4</v>
      </c>
      <c r="K69" s="123">
        <v>67.2</v>
      </c>
      <c r="L69" s="218">
        <v>104.2</v>
      </c>
      <c r="M69" s="218" t="s">
        <v>47</v>
      </c>
      <c r="N69" s="124" t="s">
        <v>47</v>
      </c>
      <c r="O69" s="125">
        <v>2918</v>
      </c>
      <c r="R69" s="54"/>
      <c r="U69" s="54"/>
      <c r="AB69" s="67"/>
      <c r="AE69" s="67"/>
      <c r="AF69" s="92"/>
      <c r="AG69" s="92"/>
      <c r="AH69" s="56"/>
      <c r="AI69" s="38"/>
    </row>
    <row r="70" spans="1:35">
      <c r="A70" s="133" t="s">
        <v>78</v>
      </c>
      <c r="B70" s="133" t="s">
        <v>76</v>
      </c>
      <c r="C70" s="136" t="s">
        <v>67</v>
      </c>
      <c r="D70" s="135">
        <v>1</v>
      </c>
      <c r="E70" s="217">
        <v>2</v>
      </c>
      <c r="F70" s="123">
        <v>19</v>
      </c>
      <c r="G70" s="123">
        <v>8.9789999999999992</v>
      </c>
      <c r="H70" s="218">
        <v>132.69999999999999</v>
      </c>
      <c r="I70" s="123">
        <v>3.9670000000000001</v>
      </c>
      <c r="J70" s="123">
        <v>78.77</v>
      </c>
      <c r="K70" s="123">
        <v>49.22</v>
      </c>
      <c r="L70" s="218">
        <v>142.9</v>
      </c>
      <c r="M70" s="218" t="s">
        <v>47</v>
      </c>
      <c r="N70" s="124" t="s">
        <v>47</v>
      </c>
      <c r="O70" s="125">
        <v>3252</v>
      </c>
      <c r="R70" s="54"/>
      <c r="U70" s="54"/>
      <c r="AB70" s="67"/>
      <c r="AE70" s="67"/>
      <c r="AF70" s="92"/>
      <c r="AG70" s="92"/>
      <c r="AH70" s="56"/>
      <c r="AI70" s="38"/>
    </row>
    <row r="71" spans="1:35">
      <c r="A71" s="133" t="s">
        <v>78</v>
      </c>
      <c r="B71" s="133" t="s">
        <v>76</v>
      </c>
      <c r="C71" s="136" t="s">
        <v>67</v>
      </c>
      <c r="D71" s="135">
        <v>1</v>
      </c>
      <c r="E71" s="217">
        <v>2</v>
      </c>
      <c r="F71" s="123">
        <v>20</v>
      </c>
      <c r="G71" s="123">
        <v>12.31</v>
      </c>
      <c r="H71" s="218">
        <v>147.80000000000001</v>
      </c>
      <c r="I71" s="123">
        <v>3.97</v>
      </c>
      <c r="J71" s="123">
        <v>66.88</v>
      </c>
      <c r="K71" s="123">
        <v>34.99</v>
      </c>
      <c r="L71" s="218">
        <v>195.9</v>
      </c>
      <c r="M71" s="218" t="s">
        <v>47</v>
      </c>
      <c r="N71" s="124" t="s">
        <v>47</v>
      </c>
      <c r="O71" s="125">
        <v>3623</v>
      </c>
      <c r="R71" s="54"/>
      <c r="U71" s="54"/>
      <c r="AB71" s="67"/>
      <c r="AE71" s="67"/>
      <c r="AF71" s="92"/>
      <c r="AG71" s="92"/>
      <c r="AH71" s="56"/>
      <c r="AI71" s="38"/>
    </row>
    <row r="72" spans="1:35">
      <c r="A72" s="136" t="s">
        <v>79</v>
      </c>
      <c r="B72" s="133" t="s">
        <v>76</v>
      </c>
      <c r="C72" s="136" t="s">
        <v>67</v>
      </c>
      <c r="D72" s="135">
        <v>1</v>
      </c>
      <c r="E72" s="217">
        <v>1</v>
      </c>
      <c r="F72" s="123">
        <v>1</v>
      </c>
      <c r="G72" s="123">
        <v>1</v>
      </c>
      <c r="H72" s="218">
        <v>6.9240000000000004</v>
      </c>
      <c r="I72" s="123">
        <v>3.9580000000000002</v>
      </c>
      <c r="J72" s="123" t="s">
        <v>47</v>
      </c>
      <c r="K72" s="123" t="s">
        <v>47</v>
      </c>
      <c r="L72" s="218">
        <v>150.1</v>
      </c>
      <c r="M72" s="218">
        <v>6.9219999999999997</v>
      </c>
      <c r="N72" s="124">
        <v>0.38219999999999998</v>
      </c>
      <c r="O72" s="124">
        <v>169.6</v>
      </c>
      <c r="R72" s="54"/>
      <c r="U72" s="54"/>
      <c r="AB72" s="67"/>
      <c r="AE72" s="67"/>
      <c r="AF72" s="92"/>
      <c r="AG72" s="92"/>
      <c r="AH72" s="56"/>
      <c r="AI72" s="38"/>
    </row>
    <row r="73" spans="1:35">
      <c r="A73" s="136" t="s">
        <v>79</v>
      </c>
      <c r="B73" s="133" t="s">
        <v>76</v>
      </c>
      <c r="C73" s="136" t="s">
        <v>67</v>
      </c>
      <c r="D73" s="135">
        <v>1</v>
      </c>
      <c r="E73" s="217">
        <v>1</v>
      </c>
      <c r="F73" s="123">
        <v>2</v>
      </c>
      <c r="G73" s="123">
        <v>1.37</v>
      </c>
      <c r="H73" s="218">
        <v>7.9320000000000004</v>
      </c>
      <c r="I73" s="123">
        <v>3.9590000000000001</v>
      </c>
      <c r="J73" s="123" t="s">
        <v>47</v>
      </c>
      <c r="K73" s="123" t="s">
        <v>47</v>
      </c>
      <c r="L73" s="218">
        <v>404.9</v>
      </c>
      <c r="M73" s="218">
        <v>5.7880000000000003</v>
      </c>
      <c r="N73" s="124">
        <v>0.52370000000000005</v>
      </c>
      <c r="O73" s="124">
        <v>194.3</v>
      </c>
      <c r="R73" s="54"/>
      <c r="U73" s="54"/>
      <c r="AB73" s="67"/>
      <c r="AE73" s="67"/>
      <c r="AF73" s="92"/>
      <c r="AG73" s="92"/>
      <c r="AH73" s="56"/>
      <c r="AI73" s="38"/>
    </row>
    <row r="74" spans="1:35">
      <c r="A74" s="136" t="s">
        <v>79</v>
      </c>
      <c r="B74" s="133" t="s">
        <v>76</v>
      </c>
      <c r="C74" s="136" t="s">
        <v>67</v>
      </c>
      <c r="D74" s="135">
        <v>1</v>
      </c>
      <c r="E74" s="217">
        <v>1</v>
      </c>
      <c r="F74" s="123">
        <v>3</v>
      </c>
      <c r="G74" s="123">
        <v>1.8779999999999999</v>
      </c>
      <c r="H74" s="218">
        <v>9.3130000000000006</v>
      </c>
      <c r="I74" s="123">
        <v>3.9609999999999999</v>
      </c>
      <c r="J74" s="123" t="s">
        <v>47</v>
      </c>
      <c r="K74" s="123" t="s">
        <v>47</v>
      </c>
      <c r="L74" s="218">
        <v>754</v>
      </c>
      <c r="M74" s="218">
        <v>4.9580000000000002</v>
      </c>
      <c r="N74" s="124">
        <v>0.7177</v>
      </c>
      <c r="O74" s="124">
        <v>228.2</v>
      </c>
      <c r="R74" s="54"/>
      <c r="U74" s="54"/>
      <c r="AB74" s="67"/>
      <c r="AE74" s="67"/>
      <c r="AF74" s="92"/>
      <c r="AG74" s="92"/>
      <c r="AH74" s="56"/>
      <c r="AI74" s="38"/>
    </row>
    <row r="75" spans="1:35">
      <c r="A75" s="136" t="s">
        <v>79</v>
      </c>
      <c r="B75" s="133" t="s">
        <v>76</v>
      </c>
      <c r="C75" s="136" t="s">
        <v>67</v>
      </c>
      <c r="D75" s="135">
        <v>1</v>
      </c>
      <c r="E75" s="217">
        <v>1</v>
      </c>
      <c r="F75" s="123">
        <v>4</v>
      </c>
      <c r="G75" s="123">
        <v>2.5750000000000002</v>
      </c>
      <c r="H75" s="218">
        <v>11.2</v>
      </c>
      <c r="I75" s="123">
        <v>3.9609999999999999</v>
      </c>
      <c r="J75" s="123" t="s">
        <v>47</v>
      </c>
      <c r="K75" s="123" t="s">
        <v>47</v>
      </c>
      <c r="L75" s="223">
        <v>1233</v>
      </c>
      <c r="M75" s="218">
        <v>4.3520000000000003</v>
      </c>
      <c r="N75" s="124">
        <v>0.98380000000000001</v>
      </c>
      <c r="O75" s="124">
        <v>274.5</v>
      </c>
      <c r="R75" s="54"/>
      <c r="U75" s="54"/>
      <c r="AB75" s="67"/>
      <c r="AE75" s="67"/>
      <c r="AF75" s="92"/>
      <c r="AG75" s="92"/>
      <c r="AH75" s="56"/>
      <c r="AI75" s="38"/>
    </row>
    <row r="76" spans="1:35">
      <c r="A76" s="136" t="s">
        <v>79</v>
      </c>
      <c r="B76" s="133" t="s">
        <v>76</v>
      </c>
      <c r="C76" s="136" t="s">
        <v>67</v>
      </c>
      <c r="D76" s="135">
        <v>1</v>
      </c>
      <c r="E76" s="217">
        <v>1</v>
      </c>
      <c r="F76" s="123">
        <v>5</v>
      </c>
      <c r="G76" s="123">
        <v>3.5289999999999999</v>
      </c>
      <c r="H76" s="218">
        <v>13.82</v>
      </c>
      <c r="I76" s="123">
        <v>3.9620000000000002</v>
      </c>
      <c r="J76" s="123" t="s">
        <v>47</v>
      </c>
      <c r="K76" s="123" t="s">
        <v>47</v>
      </c>
      <c r="L76" s="223">
        <v>1888</v>
      </c>
      <c r="M76" s="218">
        <v>3.915</v>
      </c>
      <c r="N76" s="124">
        <v>1.349</v>
      </c>
      <c r="O76" s="124">
        <v>338.5</v>
      </c>
      <c r="R76" s="54"/>
      <c r="U76" s="54"/>
      <c r="AB76" s="67"/>
      <c r="AE76" s="67"/>
      <c r="AF76" s="92"/>
      <c r="AG76" s="92"/>
      <c r="AH76" s="56"/>
      <c r="AI76" s="38"/>
    </row>
    <row r="77" spans="1:35">
      <c r="A77" s="136" t="s">
        <v>79</v>
      </c>
      <c r="B77" s="133" t="s">
        <v>76</v>
      </c>
      <c r="C77" s="136" t="s">
        <v>67</v>
      </c>
      <c r="D77" s="135">
        <v>1</v>
      </c>
      <c r="E77" s="217">
        <v>1</v>
      </c>
      <c r="F77" s="123">
        <v>6</v>
      </c>
      <c r="G77" s="123">
        <v>4.8380000000000001</v>
      </c>
      <c r="H77" s="218">
        <v>17.54</v>
      </c>
      <c r="I77" s="123">
        <v>3.9620000000000002</v>
      </c>
      <c r="J77" s="123" t="s">
        <v>47</v>
      </c>
      <c r="K77" s="123" t="s">
        <v>47</v>
      </c>
      <c r="L77" s="223">
        <v>2787</v>
      </c>
      <c r="M77" s="218">
        <v>3.6259999999999999</v>
      </c>
      <c r="N77" s="124">
        <v>1.849</v>
      </c>
      <c r="O77" s="124">
        <v>429.8</v>
      </c>
      <c r="R77" s="54"/>
      <c r="U77" s="54"/>
      <c r="AB77" s="67"/>
      <c r="AE77" s="67"/>
      <c r="AF77" s="92"/>
      <c r="AG77" s="92"/>
      <c r="AH77" s="56"/>
      <c r="AI77" s="38"/>
    </row>
    <row r="78" spans="1:35">
      <c r="A78" s="136" t="s">
        <v>79</v>
      </c>
      <c r="B78" s="133" t="s">
        <v>76</v>
      </c>
      <c r="C78" s="136" t="s">
        <v>67</v>
      </c>
      <c r="D78" s="135">
        <v>1</v>
      </c>
      <c r="E78" s="217">
        <v>1</v>
      </c>
      <c r="F78" s="123">
        <v>7</v>
      </c>
      <c r="G78" s="123">
        <v>6.6319999999999997</v>
      </c>
      <c r="H78" s="218">
        <v>22.62</v>
      </c>
      <c r="I78" s="123">
        <v>3.9630000000000001</v>
      </c>
      <c r="J78" s="123" t="s">
        <v>47</v>
      </c>
      <c r="K78" s="123" t="s">
        <v>47</v>
      </c>
      <c r="L78" s="223">
        <v>4019</v>
      </c>
      <c r="M78" s="218">
        <v>3.411</v>
      </c>
      <c r="N78" s="124">
        <v>2.5339999999999998</v>
      </c>
      <c r="O78" s="124">
        <v>554.29999999999995</v>
      </c>
      <c r="R78" s="54"/>
      <c r="U78" s="54"/>
      <c r="AB78" s="67"/>
      <c r="AE78" s="67"/>
      <c r="AF78" s="92"/>
      <c r="AG78" s="92"/>
      <c r="AH78" s="56"/>
      <c r="AI78" s="38"/>
    </row>
    <row r="79" spans="1:35">
      <c r="A79" s="136" t="s">
        <v>79</v>
      </c>
      <c r="B79" s="133" t="s">
        <v>76</v>
      </c>
      <c r="C79" s="136" t="s">
        <v>67</v>
      </c>
      <c r="D79" s="135">
        <v>1</v>
      </c>
      <c r="E79" s="217">
        <v>1</v>
      </c>
      <c r="F79" s="123">
        <v>8</v>
      </c>
      <c r="G79" s="123">
        <v>9.093</v>
      </c>
      <c r="H79" s="218">
        <v>29.2</v>
      </c>
      <c r="I79" s="123">
        <v>3.9630000000000001</v>
      </c>
      <c r="J79" s="123" t="s">
        <v>47</v>
      </c>
      <c r="K79" s="123" t="s">
        <v>47</v>
      </c>
      <c r="L79" s="223">
        <v>5707</v>
      </c>
      <c r="M79" s="218">
        <v>3.2109999999999999</v>
      </c>
      <c r="N79" s="124">
        <v>3.4750000000000001</v>
      </c>
      <c r="O79" s="124">
        <v>715.4</v>
      </c>
      <c r="R79" s="54"/>
      <c r="U79" s="54"/>
      <c r="AB79" s="67"/>
      <c r="AE79" s="67"/>
      <c r="AF79" s="92"/>
      <c r="AG79" s="92"/>
      <c r="AH79" s="56"/>
      <c r="AI79" s="38"/>
    </row>
    <row r="80" spans="1:35">
      <c r="A80" s="136" t="s">
        <v>79</v>
      </c>
      <c r="B80" s="133" t="s">
        <v>76</v>
      </c>
      <c r="C80" s="136" t="s">
        <v>67</v>
      </c>
      <c r="D80" s="135">
        <v>1</v>
      </c>
      <c r="E80" s="217">
        <v>1</v>
      </c>
      <c r="F80" s="123">
        <v>9</v>
      </c>
      <c r="G80" s="123">
        <v>12.47</v>
      </c>
      <c r="H80" s="218">
        <v>37.31</v>
      </c>
      <c r="I80" s="123">
        <v>3.964</v>
      </c>
      <c r="J80" s="123" t="s">
        <v>47</v>
      </c>
      <c r="K80" s="123" t="s">
        <v>47</v>
      </c>
      <c r="L80" s="223">
        <v>8022</v>
      </c>
      <c r="M80" s="218">
        <v>2.9929999999999999</v>
      </c>
      <c r="N80" s="124">
        <v>4.7640000000000002</v>
      </c>
      <c r="O80" s="124">
        <v>914.1</v>
      </c>
      <c r="R80" s="54"/>
      <c r="U80" s="54"/>
      <c r="AB80" s="67"/>
      <c r="AE80" s="67"/>
      <c r="AF80" s="92"/>
      <c r="AG80" s="92"/>
      <c r="AH80" s="56"/>
      <c r="AI80" s="38"/>
    </row>
    <row r="81" spans="1:35">
      <c r="A81" s="136" t="s">
        <v>79</v>
      </c>
      <c r="B81" s="133" t="s">
        <v>76</v>
      </c>
      <c r="C81" s="137" t="s">
        <v>67</v>
      </c>
      <c r="D81" s="127">
        <v>1</v>
      </c>
      <c r="E81" s="216">
        <v>1</v>
      </c>
      <c r="F81" s="127">
        <v>10</v>
      </c>
      <c r="G81" s="127">
        <v>17.09</v>
      </c>
      <c r="H81" s="219">
        <v>47.36</v>
      </c>
      <c r="I81" s="127">
        <v>3.9649999999999999</v>
      </c>
      <c r="J81" s="127" t="s">
        <v>47</v>
      </c>
      <c r="K81" s="127" t="s">
        <v>47</v>
      </c>
      <c r="L81" s="224">
        <v>11190</v>
      </c>
      <c r="M81" s="219">
        <v>2.7709999999999999</v>
      </c>
      <c r="N81" s="128">
        <v>6.53</v>
      </c>
      <c r="O81" s="129">
        <v>1160</v>
      </c>
      <c r="R81" s="54"/>
      <c r="U81" s="54"/>
      <c r="AB81" s="67"/>
      <c r="AE81" s="67"/>
      <c r="AF81" s="92"/>
      <c r="AG81" s="92"/>
      <c r="AH81" s="56"/>
      <c r="AI81" s="38"/>
    </row>
    <row r="82" spans="1:35">
      <c r="A82" s="136" t="s">
        <v>79</v>
      </c>
      <c r="B82" s="133" t="s">
        <v>76</v>
      </c>
      <c r="C82" s="136" t="s">
        <v>67</v>
      </c>
      <c r="D82" s="135">
        <v>1</v>
      </c>
      <c r="E82" s="217">
        <v>1</v>
      </c>
      <c r="F82" s="123">
        <v>11</v>
      </c>
      <c r="G82" s="123">
        <v>23.43</v>
      </c>
      <c r="H82" s="218">
        <v>59.81</v>
      </c>
      <c r="I82" s="123">
        <v>3.9660000000000002</v>
      </c>
      <c r="J82" s="123" t="s">
        <v>47</v>
      </c>
      <c r="K82" s="123" t="s">
        <v>47</v>
      </c>
      <c r="L82" s="223">
        <v>15540</v>
      </c>
      <c r="M82" s="218">
        <v>2.5529999999999999</v>
      </c>
      <c r="N82" s="124">
        <v>8.952</v>
      </c>
      <c r="O82" s="125">
        <v>1465</v>
      </c>
      <c r="AF82" s="92"/>
      <c r="AG82" s="92"/>
      <c r="AH82" s="56"/>
      <c r="AI82" s="38"/>
    </row>
    <row r="83" spans="1:35">
      <c r="A83" s="136" t="s">
        <v>79</v>
      </c>
      <c r="B83" s="133" t="s">
        <v>76</v>
      </c>
      <c r="C83" s="136" t="s">
        <v>67</v>
      </c>
      <c r="D83" s="135">
        <v>1</v>
      </c>
      <c r="E83" s="217">
        <v>1</v>
      </c>
      <c r="F83" s="123">
        <v>12</v>
      </c>
      <c r="G83" s="123">
        <v>32.11</v>
      </c>
      <c r="H83" s="218">
        <v>75.34</v>
      </c>
      <c r="I83" s="123">
        <v>3.9660000000000002</v>
      </c>
      <c r="J83" s="123" t="s">
        <v>47</v>
      </c>
      <c r="K83" s="123" t="s">
        <v>47</v>
      </c>
      <c r="L83" s="223">
        <v>21510</v>
      </c>
      <c r="M83" s="218">
        <v>2.3460000000000001</v>
      </c>
      <c r="N83" s="124">
        <v>12.27</v>
      </c>
      <c r="O83" s="125">
        <v>1846</v>
      </c>
    </row>
    <row r="84" spans="1:35">
      <c r="A84" s="136" t="s">
        <v>79</v>
      </c>
      <c r="B84" s="133" t="s">
        <v>76</v>
      </c>
      <c r="C84" s="136" t="s">
        <v>67</v>
      </c>
      <c r="D84" s="135">
        <v>1</v>
      </c>
      <c r="E84" s="217">
        <v>1</v>
      </c>
      <c r="F84" s="123">
        <v>13</v>
      </c>
      <c r="G84" s="123">
        <v>44.02</v>
      </c>
      <c r="H84" s="218">
        <v>93.38</v>
      </c>
      <c r="I84" s="123">
        <v>3.9670000000000001</v>
      </c>
      <c r="J84" s="123" t="s">
        <v>47</v>
      </c>
      <c r="K84" s="123" t="s">
        <v>47</v>
      </c>
      <c r="L84" s="223">
        <v>29680</v>
      </c>
      <c r="M84" s="218">
        <v>2.121</v>
      </c>
      <c r="N84" s="124">
        <v>16.82</v>
      </c>
      <c r="O84" s="125">
        <v>2288</v>
      </c>
    </row>
    <row r="85" spans="1:35">
      <c r="A85" s="136" t="s">
        <v>79</v>
      </c>
      <c r="B85" s="133" t="s">
        <v>76</v>
      </c>
      <c r="C85" s="136" t="s">
        <v>67</v>
      </c>
      <c r="D85" s="135">
        <v>1</v>
      </c>
      <c r="E85" s="217">
        <v>1</v>
      </c>
      <c r="F85" s="123">
        <v>14</v>
      </c>
      <c r="G85" s="123">
        <v>60.35</v>
      </c>
      <c r="H85" s="218">
        <v>112.1</v>
      </c>
      <c r="I85" s="123">
        <v>3.9670000000000001</v>
      </c>
      <c r="J85" s="123" t="s">
        <v>47</v>
      </c>
      <c r="K85" s="123" t="s">
        <v>47</v>
      </c>
      <c r="L85" s="223">
        <v>40890</v>
      </c>
      <c r="M85" s="218">
        <v>1.857</v>
      </c>
      <c r="N85" s="124">
        <v>23.06</v>
      </c>
      <c r="O85" s="125">
        <v>2745</v>
      </c>
    </row>
    <row r="86" spans="1:35">
      <c r="A86" s="136" t="s">
        <v>79</v>
      </c>
      <c r="B86" s="133" t="s">
        <v>76</v>
      </c>
      <c r="C86" s="136" t="s">
        <v>67</v>
      </c>
      <c r="D86" s="135">
        <v>1</v>
      </c>
      <c r="E86" s="217">
        <v>1</v>
      </c>
      <c r="F86" s="123">
        <v>15</v>
      </c>
      <c r="G86" s="123">
        <v>82.72</v>
      </c>
      <c r="H86" s="218">
        <v>132</v>
      </c>
      <c r="I86" s="123">
        <v>3.9649999999999999</v>
      </c>
      <c r="J86" s="123" t="s">
        <v>47</v>
      </c>
      <c r="K86" s="123" t="s">
        <v>47</v>
      </c>
      <c r="L86" s="223">
        <v>56250</v>
      </c>
      <c r="M86" s="218">
        <v>1.5960000000000001</v>
      </c>
      <c r="N86" s="124">
        <v>31.61</v>
      </c>
      <c r="O86" s="125">
        <v>3235</v>
      </c>
    </row>
    <row r="87" spans="1:35">
      <c r="A87" s="136" t="s">
        <v>79</v>
      </c>
      <c r="B87" s="133" t="s">
        <v>76</v>
      </c>
      <c r="C87" s="136" t="s">
        <v>67</v>
      </c>
      <c r="D87" s="135">
        <v>1</v>
      </c>
      <c r="E87" s="217">
        <v>1</v>
      </c>
      <c r="F87" s="123">
        <v>16</v>
      </c>
      <c r="G87" s="123">
        <v>113.4</v>
      </c>
      <c r="H87" s="218">
        <v>152.5</v>
      </c>
      <c r="I87" s="123">
        <v>3.964</v>
      </c>
      <c r="J87" s="123" t="s">
        <v>47</v>
      </c>
      <c r="K87" s="123" t="s">
        <v>47</v>
      </c>
      <c r="L87" s="223">
        <v>77310</v>
      </c>
      <c r="M87" s="218">
        <v>1.345</v>
      </c>
      <c r="N87" s="124">
        <v>43.34</v>
      </c>
      <c r="O87" s="125">
        <v>3737</v>
      </c>
    </row>
    <row r="88" spans="1:35">
      <c r="A88" s="136" t="s">
        <v>79</v>
      </c>
      <c r="B88" s="133" t="s">
        <v>76</v>
      </c>
      <c r="C88" s="136" t="s">
        <v>67</v>
      </c>
      <c r="D88" s="135">
        <v>1</v>
      </c>
      <c r="E88" s="217">
        <v>1</v>
      </c>
      <c r="F88" s="123">
        <v>17</v>
      </c>
      <c r="G88" s="123">
        <v>155.4</v>
      </c>
      <c r="H88" s="218">
        <v>170.2</v>
      </c>
      <c r="I88" s="123">
        <v>3.9670000000000001</v>
      </c>
      <c r="J88" s="123" t="s">
        <v>47</v>
      </c>
      <c r="K88" s="123" t="s">
        <v>47</v>
      </c>
      <c r="L88" s="223">
        <v>106200</v>
      </c>
      <c r="M88" s="218">
        <v>1.095</v>
      </c>
      <c r="N88" s="124">
        <v>59.4</v>
      </c>
      <c r="O88" s="125">
        <v>4171</v>
      </c>
    </row>
    <row r="89" spans="1:35">
      <c r="A89" s="136" t="s">
        <v>79</v>
      </c>
      <c r="B89" s="133" t="s">
        <v>76</v>
      </c>
      <c r="C89" s="136" t="s">
        <v>67</v>
      </c>
      <c r="D89" s="135">
        <v>1</v>
      </c>
      <c r="E89" s="217">
        <v>1</v>
      </c>
      <c r="F89" s="123">
        <v>18</v>
      </c>
      <c r="G89" s="123">
        <v>213.1</v>
      </c>
      <c r="H89" s="218">
        <v>183</v>
      </c>
      <c r="I89" s="123">
        <v>3.9649999999999999</v>
      </c>
      <c r="J89" s="123" t="s">
        <v>47</v>
      </c>
      <c r="K89" s="123" t="s">
        <v>47</v>
      </c>
      <c r="L89" s="223">
        <v>145800</v>
      </c>
      <c r="M89" s="218">
        <v>0.85909999999999997</v>
      </c>
      <c r="N89" s="124">
        <v>81.430000000000007</v>
      </c>
      <c r="O89" s="125">
        <v>4485</v>
      </c>
    </row>
    <row r="90" spans="1:35">
      <c r="A90" s="136" t="s">
        <v>79</v>
      </c>
      <c r="B90" s="133" t="s">
        <v>76</v>
      </c>
      <c r="C90" s="136" t="s">
        <v>67</v>
      </c>
      <c r="D90" s="135">
        <v>1</v>
      </c>
      <c r="E90" s="217">
        <v>1</v>
      </c>
      <c r="F90" s="123">
        <v>19</v>
      </c>
      <c r="G90" s="123">
        <v>292</v>
      </c>
      <c r="H90" s="218">
        <v>190.8</v>
      </c>
      <c r="I90" s="123">
        <v>3.968</v>
      </c>
      <c r="J90" s="123" t="s">
        <v>47</v>
      </c>
      <c r="K90" s="123" t="s">
        <v>47</v>
      </c>
      <c r="L90" s="223">
        <v>200100</v>
      </c>
      <c r="M90" s="218">
        <v>0.65339999999999998</v>
      </c>
      <c r="N90" s="124">
        <v>111.6</v>
      </c>
      <c r="O90" s="125">
        <v>4675</v>
      </c>
    </row>
    <row r="91" spans="1:35">
      <c r="A91" s="136" t="s">
        <v>79</v>
      </c>
      <c r="B91" s="133" t="s">
        <v>76</v>
      </c>
      <c r="C91" s="136" t="s">
        <v>67</v>
      </c>
      <c r="D91" s="135">
        <v>1</v>
      </c>
      <c r="E91" s="217">
        <v>1</v>
      </c>
      <c r="F91" s="123">
        <v>20</v>
      </c>
      <c r="G91" s="123">
        <v>400.2</v>
      </c>
      <c r="H91" s="218">
        <v>195.8</v>
      </c>
      <c r="I91" s="123">
        <v>3.9670000000000001</v>
      </c>
      <c r="J91" s="123" t="s">
        <v>47</v>
      </c>
      <c r="K91" s="123" t="s">
        <v>47</v>
      </c>
      <c r="L91" s="223">
        <v>274500</v>
      </c>
      <c r="M91" s="218">
        <v>0.48909999999999998</v>
      </c>
      <c r="N91" s="124">
        <v>153</v>
      </c>
      <c r="O91" s="125">
        <v>4796</v>
      </c>
    </row>
    <row r="92" spans="1:35">
      <c r="A92" s="136" t="s">
        <v>79</v>
      </c>
      <c r="B92" s="133" t="s">
        <v>76</v>
      </c>
      <c r="C92" s="136" t="s">
        <v>67</v>
      </c>
      <c r="D92" s="135">
        <v>1</v>
      </c>
      <c r="E92" s="217">
        <v>2</v>
      </c>
      <c r="F92" s="123">
        <v>1</v>
      </c>
      <c r="G92" s="123">
        <v>3.143E-2</v>
      </c>
      <c r="H92" s="218">
        <v>1.0659999999999999E-2</v>
      </c>
      <c r="I92" s="123">
        <v>3.97</v>
      </c>
      <c r="J92" s="123">
        <v>1.7450000000000001</v>
      </c>
      <c r="K92" s="123">
        <v>1.222</v>
      </c>
      <c r="L92" s="218">
        <v>0.50009999999999999</v>
      </c>
      <c r="M92" s="218" t="s">
        <v>47</v>
      </c>
      <c r="N92" s="124" t="s">
        <v>47</v>
      </c>
      <c r="O92" s="124">
        <v>0.2611</v>
      </c>
    </row>
    <row r="93" spans="1:35">
      <c r="A93" s="136" t="s">
        <v>79</v>
      </c>
      <c r="B93" s="133" t="s">
        <v>76</v>
      </c>
      <c r="C93" s="136" t="s">
        <v>67</v>
      </c>
      <c r="D93" s="135">
        <v>1</v>
      </c>
      <c r="E93" s="217">
        <v>2</v>
      </c>
      <c r="F93" s="123">
        <v>2</v>
      </c>
      <c r="G93" s="123">
        <v>4.2479999999999997E-2</v>
      </c>
      <c r="H93" s="218">
        <v>1.502E-2</v>
      </c>
      <c r="I93" s="123">
        <v>3.9710000000000001</v>
      </c>
      <c r="J93" s="123">
        <v>1.6140000000000001</v>
      </c>
      <c r="K93" s="123">
        <v>1.526</v>
      </c>
      <c r="L93" s="218">
        <v>0.67620000000000002</v>
      </c>
      <c r="M93" s="218" t="s">
        <v>47</v>
      </c>
      <c r="N93" s="124" t="s">
        <v>47</v>
      </c>
      <c r="O93" s="124">
        <v>0.3679</v>
      </c>
    </row>
    <row r="94" spans="1:35">
      <c r="A94" s="136" t="s">
        <v>79</v>
      </c>
      <c r="B94" s="133" t="s">
        <v>76</v>
      </c>
      <c r="C94" s="136" t="s">
        <v>67</v>
      </c>
      <c r="D94" s="135">
        <v>1</v>
      </c>
      <c r="E94" s="217">
        <v>2</v>
      </c>
      <c r="F94" s="123">
        <v>3</v>
      </c>
      <c r="G94" s="123">
        <v>5.7880000000000001E-2</v>
      </c>
      <c r="H94" s="218">
        <v>1.8190000000000001E-2</v>
      </c>
      <c r="I94" s="123">
        <v>3.972</v>
      </c>
      <c r="J94" s="123">
        <v>1.444</v>
      </c>
      <c r="K94" s="123">
        <v>1.3460000000000001</v>
      </c>
      <c r="L94" s="218">
        <v>0.92120000000000002</v>
      </c>
      <c r="M94" s="218" t="s">
        <v>47</v>
      </c>
      <c r="N94" s="124" t="s">
        <v>47</v>
      </c>
      <c r="O94" s="124">
        <v>0.4456</v>
      </c>
    </row>
    <row r="95" spans="1:35">
      <c r="A95" s="136" t="s">
        <v>79</v>
      </c>
      <c r="B95" s="133" t="s">
        <v>76</v>
      </c>
      <c r="C95" s="136" t="s">
        <v>67</v>
      </c>
      <c r="D95" s="135">
        <v>1</v>
      </c>
      <c r="E95" s="217">
        <v>2</v>
      </c>
      <c r="F95" s="123">
        <v>4</v>
      </c>
      <c r="G95" s="123">
        <v>7.9289999999999999E-2</v>
      </c>
      <c r="H95" s="218">
        <v>2.2440000000000002E-2</v>
      </c>
      <c r="I95" s="123">
        <v>3.9729999999999999</v>
      </c>
      <c r="J95" s="123">
        <v>1.3380000000000001</v>
      </c>
      <c r="K95" s="123">
        <v>1.1719999999999999</v>
      </c>
      <c r="L95" s="218">
        <v>1.262</v>
      </c>
      <c r="M95" s="218" t="s">
        <v>47</v>
      </c>
      <c r="N95" s="124" t="s">
        <v>47</v>
      </c>
      <c r="O95" s="124">
        <v>0.54990000000000006</v>
      </c>
    </row>
    <row r="96" spans="1:35">
      <c r="A96" s="136" t="s">
        <v>79</v>
      </c>
      <c r="B96" s="133" t="s">
        <v>76</v>
      </c>
      <c r="C96" s="136" t="s">
        <v>67</v>
      </c>
      <c r="D96" s="135">
        <v>1</v>
      </c>
      <c r="E96" s="217">
        <v>2</v>
      </c>
      <c r="F96" s="123">
        <v>5</v>
      </c>
      <c r="G96" s="123">
        <v>0.1087</v>
      </c>
      <c r="H96" s="218">
        <v>2.8160000000000001E-2</v>
      </c>
      <c r="I96" s="123">
        <v>3.9750000000000001</v>
      </c>
      <c r="J96" s="123">
        <v>1.258</v>
      </c>
      <c r="K96" s="123">
        <v>1.034</v>
      </c>
      <c r="L96" s="218">
        <v>1.73</v>
      </c>
      <c r="M96" s="218" t="s">
        <v>47</v>
      </c>
      <c r="N96" s="124" t="s">
        <v>47</v>
      </c>
      <c r="O96" s="124">
        <v>0.69</v>
      </c>
    </row>
    <row r="97" spans="1:15">
      <c r="A97" s="136" t="s">
        <v>79</v>
      </c>
      <c r="B97" s="133" t="s">
        <v>76</v>
      </c>
      <c r="C97" s="136" t="s">
        <v>67</v>
      </c>
      <c r="D97" s="135">
        <v>1</v>
      </c>
      <c r="E97" s="217">
        <v>2</v>
      </c>
      <c r="F97" s="123">
        <v>6</v>
      </c>
      <c r="G97" s="123">
        <v>0.14899999999999999</v>
      </c>
      <c r="H97" s="218">
        <v>3.5549999999999998E-2</v>
      </c>
      <c r="I97" s="123">
        <v>3.9750000000000001</v>
      </c>
      <c r="J97" s="123">
        <v>1.1879999999999999</v>
      </c>
      <c r="K97" s="123">
        <v>0.91449999999999998</v>
      </c>
      <c r="L97" s="218">
        <v>2.371</v>
      </c>
      <c r="M97" s="218" t="s">
        <v>47</v>
      </c>
      <c r="N97" s="124" t="s">
        <v>47</v>
      </c>
      <c r="O97" s="124">
        <v>0.871</v>
      </c>
    </row>
    <row r="98" spans="1:15">
      <c r="A98" s="136" t="s">
        <v>79</v>
      </c>
      <c r="B98" s="133" t="s">
        <v>76</v>
      </c>
      <c r="C98" s="136" t="s">
        <v>67</v>
      </c>
      <c r="D98" s="135">
        <v>1</v>
      </c>
      <c r="E98" s="217">
        <v>2</v>
      </c>
      <c r="F98" s="123">
        <v>7</v>
      </c>
      <c r="G98" s="123">
        <v>0.20419999999999999</v>
      </c>
      <c r="H98" s="218">
        <v>4.5010000000000001E-2</v>
      </c>
      <c r="I98" s="123">
        <v>3.9780000000000002</v>
      </c>
      <c r="J98" s="123">
        <v>1.125</v>
      </c>
      <c r="K98" s="123">
        <v>0.80830000000000002</v>
      </c>
      <c r="L98" s="218">
        <v>3.25</v>
      </c>
      <c r="M98" s="218" t="s">
        <v>47</v>
      </c>
      <c r="N98" s="124" t="s">
        <v>47</v>
      </c>
      <c r="O98" s="124">
        <v>1.103</v>
      </c>
    </row>
    <row r="99" spans="1:15">
      <c r="A99" s="136" t="s">
        <v>79</v>
      </c>
      <c r="B99" s="133" t="s">
        <v>76</v>
      </c>
      <c r="C99" s="136" t="s">
        <v>67</v>
      </c>
      <c r="D99" s="135">
        <v>1</v>
      </c>
      <c r="E99" s="217">
        <v>2</v>
      </c>
      <c r="F99" s="123">
        <v>8</v>
      </c>
      <c r="G99" s="123">
        <v>0.27989999999999998</v>
      </c>
      <c r="H99" s="218">
        <v>5.6849999999999998E-2</v>
      </c>
      <c r="I99" s="123">
        <v>3.98</v>
      </c>
      <c r="J99" s="123">
        <v>1.0629999999999999</v>
      </c>
      <c r="K99" s="123">
        <v>0.70599999999999996</v>
      </c>
      <c r="L99" s="218">
        <v>4.4550000000000001</v>
      </c>
      <c r="M99" s="218" t="s">
        <v>47</v>
      </c>
      <c r="N99" s="124" t="s">
        <v>47</v>
      </c>
      <c r="O99" s="124">
        <v>1.393</v>
      </c>
    </row>
    <row r="100" spans="1:15">
      <c r="A100" s="136" t="s">
        <v>79</v>
      </c>
      <c r="B100" s="133" t="s">
        <v>76</v>
      </c>
      <c r="C100" s="136" t="s">
        <v>67</v>
      </c>
      <c r="D100" s="135">
        <v>1</v>
      </c>
      <c r="E100" s="217">
        <v>2</v>
      </c>
      <c r="F100" s="123">
        <v>9</v>
      </c>
      <c r="G100" s="123">
        <v>0.38369999999999999</v>
      </c>
      <c r="H100" s="218">
        <v>7.1669999999999998E-2</v>
      </c>
      <c r="I100" s="123">
        <v>3.984</v>
      </c>
      <c r="J100" s="123">
        <v>1.0009999999999999</v>
      </c>
      <c r="K100" s="123">
        <v>0.61250000000000004</v>
      </c>
      <c r="L100" s="218">
        <v>6.1079999999999997</v>
      </c>
      <c r="M100" s="218" t="s">
        <v>47</v>
      </c>
      <c r="N100" s="124" t="s">
        <v>47</v>
      </c>
      <c r="O100" s="124">
        <v>1.756</v>
      </c>
    </row>
    <row r="101" spans="1:15">
      <c r="A101" s="136" t="s">
        <v>79</v>
      </c>
      <c r="B101" s="133" t="s">
        <v>76</v>
      </c>
      <c r="C101" s="137" t="s">
        <v>67</v>
      </c>
      <c r="D101" s="127">
        <v>1</v>
      </c>
      <c r="E101" s="216">
        <v>2</v>
      </c>
      <c r="F101" s="127">
        <v>10</v>
      </c>
      <c r="G101" s="127">
        <v>0.52610000000000001</v>
      </c>
      <c r="H101" s="219">
        <v>9.0709999999999999E-2</v>
      </c>
      <c r="I101" s="127">
        <v>3.9849999999999999</v>
      </c>
      <c r="J101" s="127">
        <v>0.94279999999999997</v>
      </c>
      <c r="K101" s="127">
        <v>0.53369999999999995</v>
      </c>
      <c r="L101" s="219">
        <v>8.3719999999999999</v>
      </c>
      <c r="M101" s="219" t="s">
        <v>47</v>
      </c>
      <c r="N101" s="128" t="s">
        <v>47</v>
      </c>
      <c r="O101" s="128">
        <v>2.222</v>
      </c>
    </row>
    <row r="102" spans="1:15">
      <c r="A102" s="136" t="s">
        <v>79</v>
      </c>
      <c r="B102" s="133" t="s">
        <v>76</v>
      </c>
      <c r="C102" s="136" t="s">
        <v>67</v>
      </c>
      <c r="D102" s="135">
        <v>1</v>
      </c>
      <c r="E102" s="217">
        <v>2</v>
      </c>
      <c r="F102" s="123">
        <v>11</v>
      </c>
      <c r="G102" s="123">
        <v>0.72109999999999996</v>
      </c>
      <c r="H102" s="218">
        <v>0.11509999999999999</v>
      </c>
      <c r="I102" s="123">
        <v>3.9849999999999999</v>
      </c>
      <c r="J102" s="123">
        <v>0.88900000000000001</v>
      </c>
      <c r="K102" s="123">
        <v>0.46450000000000002</v>
      </c>
      <c r="L102" s="218">
        <v>11.48</v>
      </c>
      <c r="M102" s="218" t="s">
        <v>47</v>
      </c>
      <c r="N102" s="124" t="s">
        <v>47</v>
      </c>
      <c r="O102" s="124">
        <v>2.8210000000000002</v>
      </c>
    </row>
    <row r="103" spans="1:15">
      <c r="A103" s="136" t="s">
        <v>79</v>
      </c>
      <c r="B103" s="133" t="s">
        <v>76</v>
      </c>
      <c r="C103" s="136" t="s">
        <v>67</v>
      </c>
      <c r="D103" s="135">
        <v>1</v>
      </c>
      <c r="E103" s="217">
        <v>2</v>
      </c>
      <c r="F103" s="123">
        <v>12</v>
      </c>
      <c r="G103" s="123">
        <v>0.98860000000000003</v>
      </c>
      <c r="H103" s="218">
        <v>0.14710000000000001</v>
      </c>
      <c r="I103" s="123">
        <v>3.9849999999999999</v>
      </c>
      <c r="J103" s="123">
        <v>0.84130000000000005</v>
      </c>
      <c r="K103" s="123">
        <v>0.40789999999999998</v>
      </c>
      <c r="L103" s="218">
        <v>15.73</v>
      </c>
      <c r="M103" s="218" t="s">
        <v>47</v>
      </c>
      <c r="N103" s="124" t="s">
        <v>47</v>
      </c>
      <c r="O103" s="124">
        <v>3.6040000000000001</v>
      </c>
    </row>
    <row r="104" spans="1:15">
      <c r="A104" s="136" t="s">
        <v>79</v>
      </c>
      <c r="B104" s="133" t="s">
        <v>76</v>
      </c>
      <c r="C104" s="136" t="s">
        <v>67</v>
      </c>
      <c r="D104" s="135">
        <v>1</v>
      </c>
      <c r="E104" s="217">
        <v>2</v>
      </c>
      <c r="F104" s="123">
        <v>13</v>
      </c>
      <c r="G104" s="123">
        <v>1.355</v>
      </c>
      <c r="H104" s="218">
        <v>0.19020000000000001</v>
      </c>
      <c r="I104" s="123">
        <v>3.9860000000000002</v>
      </c>
      <c r="J104" s="123">
        <v>0.80189999999999995</v>
      </c>
      <c r="K104" s="123">
        <v>0.36649999999999999</v>
      </c>
      <c r="L104" s="218">
        <v>21.57</v>
      </c>
      <c r="M104" s="218" t="s">
        <v>47</v>
      </c>
      <c r="N104" s="124" t="s">
        <v>47</v>
      </c>
      <c r="O104" s="124">
        <v>4.6589999999999998</v>
      </c>
    </row>
    <row r="105" spans="1:15">
      <c r="A105" s="136" t="s">
        <v>79</v>
      </c>
      <c r="B105" s="133" t="s">
        <v>76</v>
      </c>
      <c r="C105" s="136" t="s">
        <v>67</v>
      </c>
      <c r="D105" s="135">
        <v>1</v>
      </c>
      <c r="E105" s="217">
        <v>2</v>
      </c>
      <c r="F105" s="123">
        <v>14</v>
      </c>
      <c r="G105" s="123">
        <v>1.8580000000000001</v>
      </c>
      <c r="H105" s="218">
        <v>0.25069999999999998</v>
      </c>
      <c r="I105" s="123">
        <v>3.9849999999999999</v>
      </c>
      <c r="J105" s="123">
        <v>0.77600000000000002</v>
      </c>
      <c r="K105" s="123">
        <v>0.34160000000000001</v>
      </c>
      <c r="L105" s="218">
        <v>29.57</v>
      </c>
      <c r="M105" s="218" t="s">
        <v>47</v>
      </c>
      <c r="N105" s="124" t="s">
        <v>47</v>
      </c>
      <c r="O105" s="124">
        <v>6.1420000000000003</v>
      </c>
    </row>
    <row r="106" spans="1:15">
      <c r="A106" s="136" t="s">
        <v>79</v>
      </c>
      <c r="B106" s="133" t="s">
        <v>76</v>
      </c>
      <c r="C106" s="136" t="s">
        <v>67</v>
      </c>
      <c r="D106" s="135">
        <v>1</v>
      </c>
      <c r="E106" s="217">
        <v>2</v>
      </c>
      <c r="F106" s="123">
        <v>15</v>
      </c>
      <c r="G106" s="123">
        <v>2.5459999999999998</v>
      </c>
      <c r="H106" s="218">
        <v>0.34150000000000003</v>
      </c>
      <c r="I106" s="123">
        <v>3.9860000000000002</v>
      </c>
      <c r="J106" s="123">
        <v>0.77349999999999997</v>
      </c>
      <c r="K106" s="123">
        <v>0.33410000000000001</v>
      </c>
      <c r="L106" s="218">
        <v>40.53</v>
      </c>
      <c r="M106" s="218" t="s">
        <v>47</v>
      </c>
      <c r="N106" s="124" t="s">
        <v>47</v>
      </c>
      <c r="O106" s="124">
        <v>8.3670000000000009</v>
      </c>
    </row>
    <row r="107" spans="1:15">
      <c r="A107" s="136" t="s">
        <v>79</v>
      </c>
      <c r="B107" s="133" t="s">
        <v>76</v>
      </c>
      <c r="C107" s="136" t="s">
        <v>67</v>
      </c>
      <c r="D107" s="135">
        <v>1</v>
      </c>
      <c r="E107" s="217">
        <v>2</v>
      </c>
      <c r="F107" s="123">
        <v>16</v>
      </c>
      <c r="G107" s="123">
        <v>3.4910000000000001</v>
      </c>
      <c r="H107" s="218">
        <v>0.4914</v>
      </c>
      <c r="I107" s="123">
        <v>3.9889999999999999</v>
      </c>
      <c r="J107" s="123">
        <v>0.80930000000000002</v>
      </c>
      <c r="K107" s="123">
        <v>0.35670000000000002</v>
      </c>
      <c r="L107" s="218">
        <v>55.56</v>
      </c>
      <c r="M107" s="218" t="s">
        <v>47</v>
      </c>
      <c r="N107" s="124" t="s">
        <v>47</v>
      </c>
      <c r="O107" s="124">
        <v>12.04</v>
      </c>
    </row>
    <row r="108" spans="1:15">
      <c r="A108" s="136" t="s">
        <v>79</v>
      </c>
      <c r="B108" s="133" t="s">
        <v>76</v>
      </c>
      <c r="C108" s="136" t="s">
        <v>67</v>
      </c>
      <c r="D108" s="135">
        <v>1</v>
      </c>
      <c r="E108" s="217">
        <v>2</v>
      </c>
      <c r="F108" s="123">
        <v>17</v>
      </c>
      <c r="G108" s="123">
        <v>4.7850000000000001</v>
      </c>
      <c r="H108" s="218">
        <v>0.75509999999999999</v>
      </c>
      <c r="I108" s="123">
        <v>3.988</v>
      </c>
      <c r="J108" s="123">
        <v>0.90400000000000003</v>
      </c>
      <c r="K108" s="123">
        <v>0.40720000000000001</v>
      </c>
      <c r="L108" s="218">
        <v>76.16</v>
      </c>
      <c r="M108" s="218" t="s">
        <v>47</v>
      </c>
      <c r="N108" s="124" t="s">
        <v>47</v>
      </c>
      <c r="O108" s="124">
        <v>18.5</v>
      </c>
    </row>
    <row r="109" spans="1:15">
      <c r="A109" s="136" t="s">
        <v>79</v>
      </c>
      <c r="B109" s="133" t="s">
        <v>76</v>
      </c>
      <c r="C109" s="136" t="s">
        <v>67</v>
      </c>
      <c r="D109" s="135">
        <v>1</v>
      </c>
      <c r="E109" s="217">
        <v>2</v>
      </c>
      <c r="F109" s="123">
        <v>18</v>
      </c>
      <c r="G109" s="123">
        <v>6.56</v>
      </c>
      <c r="H109" s="218">
        <v>1.2250000000000001</v>
      </c>
      <c r="I109" s="123">
        <v>3.9889999999999999</v>
      </c>
      <c r="J109" s="123">
        <v>1.071</v>
      </c>
      <c r="K109" s="123">
        <v>0.47920000000000001</v>
      </c>
      <c r="L109" s="218">
        <v>104.4</v>
      </c>
      <c r="M109" s="218" t="s">
        <v>47</v>
      </c>
      <c r="N109" s="124" t="s">
        <v>47</v>
      </c>
      <c r="O109" s="124">
        <v>30.02</v>
      </c>
    </row>
    <row r="110" spans="1:15">
      <c r="A110" s="136" t="s">
        <v>79</v>
      </c>
      <c r="B110" s="133" t="s">
        <v>76</v>
      </c>
      <c r="C110" s="136" t="s">
        <v>67</v>
      </c>
      <c r="D110" s="135">
        <v>1</v>
      </c>
      <c r="E110" s="217">
        <v>2</v>
      </c>
      <c r="F110" s="123">
        <v>19</v>
      </c>
      <c r="G110" s="123">
        <v>8.9930000000000003</v>
      </c>
      <c r="H110" s="218">
        <v>1.9890000000000001</v>
      </c>
      <c r="I110" s="123">
        <v>3.99</v>
      </c>
      <c r="J110" s="123">
        <v>1.2829999999999999</v>
      </c>
      <c r="K110" s="123">
        <v>0.53549999999999998</v>
      </c>
      <c r="L110" s="218">
        <v>143.1</v>
      </c>
      <c r="M110" s="218" t="s">
        <v>47</v>
      </c>
      <c r="N110" s="124" t="s">
        <v>47</v>
      </c>
      <c r="O110" s="124">
        <v>48.74</v>
      </c>
    </row>
    <row r="111" spans="1:15">
      <c r="A111" s="136" t="s">
        <v>79</v>
      </c>
      <c r="B111" s="133" t="s">
        <v>76</v>
      </c>
      <c r="C111" s="136" t="s">
        <v>67</v>
      </c>
      <c r="D111" s="135">
        <v>1</v>
      </c>
      <c r="E111" s="217">
        <v>2</v>
      </c>
      <c r="F111" s="123">
        <v>20</v>
      </c>
      <c r="G111" s="123">
        <v>12.33</v>
      </c>
      <c r="H111" s="218">
        <v>3.08</v>
      </c>
      <c r="I111" s="123">
        <v>3.9910000000000001</v>
      </c>
      <c r="J111" s="123">
        <v>1.4730000000000001</v>
      </c>
      <c r="K111" s="123">
        <v>0.54200000000000004</v>
      </c>
      <c r="L111" s="218">
        <v>196.2</v>
      </c>
      <c r="M111" s="218" t="s">
        <v>47</v>
      </c>
      <c r="N111" s="124" t="s">
        <v>47</v>
      </c>
      <c r="O111" s="124">
        <v>75.45</v>
      </c>
    </row>
    <row r="112" spans="1:15">
      <c r="A112" s="136" t="s">
        <v>80</v>
      </c>
      <c r="B112" s="133" t="s">
        <v>76</v>
      </c>
      <c r="C112" s="136" t="s">
        <v>67</v>
      </c>
      <c r="D112" s="135">
        <v>1</v>
      </c>
      <c r="E112" s="217">
        <v>1</v>
      </c>
      <c r="F112" s="123">
        <v>1</v>
      </c>
      <c r="G112" s="123">
        <v>0.99950000000000006</v>
      </c>
      <c r="H112" s="218">
        <v>21.78</v>
      </c>
      <c r="I112" s="123">
        <v>3.9780000000000002</v>
      </c>
      <c r="J112" s="123" t="s">
        <v>47</v>
      </c>
      <c r="K112" s="123" t="s">
        <v>47</v>
      </c>
      <c r="L112" s="218">
        <v>150.6</v>
      </c>
      <c r="M112" s="218">
        <v>21.79</v>
      </c>
      <c r="N112" s="124">
        <v>0.38190000000000002</v>
      </c>
      <c r="O112" s="124">
        <v>533.6</v>
      </c>
    </row>
    <row r="113" spans="1:15">
      <c r="A113" s="136" t="s">
        <v>80</v>
      </c>
      <c r="B113" s="133" t="s">
        <v>76</v>
      </c>
      <c r="C113" s="136" t="s">
        <v>67</v>
      </c>
      <c r="D113" s="135">
        <v>1</v>
      </c>
      <c r="E113" s="217">
        <v>1</v>
      </c>
      <c r="F113" s="123">
        <v>2</v>
      </c>
      <c r="G113" s="123">
        <v>1.37</v>
      </c>
      <c r="H113" s="218">
        <v>23.95</v>
      </c>
      <c r="I113" s="123">
        <v>3.976</v>
      </c>
      <c r="J113" s="123" t="s">
        <v>47</v>
      </c>
      <c r="K113" s="123" t="s">
        <v>47</v>
      </c>
      <c r="L113" s="218">
        <v>405.4</v>
      </c>
      <c r="M113" s="218">
        <v>17.48</v>
      </c>
      <c r="N113" s="124">
        <v>0.52359999999999995</v>
      </c>
      <c r="O113" s="124">
        <v>586.9</v>
      </c>
    </row>
    <row r="114" spans="1:15">
      <c r="A114" s="136" t="s">
        <v>80</v>
      </c>
      <c r="B114" s="133" t="s">
        <v>76</v>
      </c>
      <c r="C114" s="136" t="s">
        <v>67</v>
      </c>
      <c r="D114" s="135">
        <v>1</v>
      </c>
      <c r="E114" s="217">
        <v>1</v>
      </c>
      <c r="F114" s="123">
        <v>3</v>
      </c>
      <c r="G114" s="123">
        <v>1.879</v>
      </c>
      <c r="H114" s="218">
        <v>25.98</v>
      </c>
      <c r="I114" s="123">
        <v>3.9740000000000002</v>
      </c>
      <c r="J114" s="123" t="s">
        <v>47</v>
      </c>
      <c r="K114" s="123" t="s">
        <v>47</v>
      </c>
      <c r="L114" s="218">
        <v>754.7</v>
      </c>
      <c r="M114" s="218">
        <v>13.83</v>
      </c>
      <c r="N114" s="124">
        <v>0.71789999999999998</v>
      </c>
      <c r="O114" s="124">
        <v>636.6</v>
      </c>
    </row>
    <row r="115" spans="1:15">
      <c r="A115" s="136" t="s">
        <v>80</v>
      </c>
      <c r="B115" s="133" t="s">
        <v>76</v>
      </c>
      <c r="C115" s="136" t="s">
        <v>67</v>
      </c>
      <c r="D115" s="135">
        <v>1</v>
      </c>
      <c r="E115" s="217">
        <v>1</v>
      </c>
      <c r="F115" s="123">
        <v>4</v>
      </c>
      <c r="G115" s="123">
        <v>2.5750000000000002</v>
      </c>
      <c r="H115" s="218">
        <v>28.32</v>
      </c>
      <c r="I115" s="123">
        <v>3.972</v>
      </c>
      <c r="J115" s="123" t="s">
        <v>47</v>
      </c>
      <c r="K115" s="123" t="s">
        <v>47</v>
      </c>
      <c r="L115" s="223">
        <v>1233</v>
      </c>
      <c r="M115" s="218">
        <v>11</v>
      </c>
      <c r="N115" s="124">
        <v>0.98409999999999997</v>
      </c>
      <c r="O115" s="124">
        <v>693.9</v>
      </c>
    </row>
    <row r="116" spans="1:15">
      <c r="A116" s="136" t="s">
        <v>80</v>
      </c>
      <c r="B116" s="133" t="s">
        <v>76</v>
      </c>
      <c r="C116" s="136" t="s">
        <v>67</v>
      </c>
      <c r="D116" s="135">
        <v>1</v>
      </c>
      <c r="E116" s="217">
        <v>1</v>
      </c>
      <c r="F116" s="123">
        <v>5</v>
      </c>
      <c r="G116" s="123">
        <v>3.53</v>
      </c>
      <c r="H116" s="218">
        <v>30.56</v>
      </c>
      <c r="I116" s="123">
        <v>3.9689999999999999</v>
      </c>
      <c r="J116" s="123" t="s">
        <v>47</v>
      </c>
      <c r="K116" s="123" t="s">
        <v>47</v>
      </c>
      <c r="L116" s="223">
        <v>1890</v>
      </c>
      <c r="M116" s="218">
        <v>8.6579999999999995</v>
      </c>
      <c r="N116" s="124">
        <v>1.349</v>
      </c>
      <c r="O116" s="124">
        <v>748.8</v>
      </c>
    </row>
    <row r="117" spans="1:15">
      <c r="A117" s="136" t="s">
        <v>80</v>
      </c>
      <c r="B117" s="133" t="s">
        <v>76</v>
      </c>
      <c r="C117" s="136" t="s">
        <v>67</v>
      </c>
      <c r="D117" s="135">
        <v>1</v>
      </c>
      <c r="E117" s="217">
        <v>1</v>
      </c>
      <c r="F117" s="123">
        <v>6</v>
      </c>
      <c r="G117" s="123">
        <v>4.8390000000000004</v>
      </c>
      <c r="H117" s="218">
        <v>33.380000000000003</v>
      </c>
      <c r="I117" s="123">
        <v>3.9710000000000001</v>
      </c>
      <c r="J117" s="123" t="s">
        <v>47</v>
      </c>
      <c r="K117" s="123" t="s">
        <v>47</v>
      </c>
      <c r="L117" s="223">
        <v>2789</v>
      </c>
      <c r="M117" s="218">
        <v>6.8979999999999997</v>
      </c>
      <c r="N117" s="124">
        <v>1.849</v>
      </c>
      <c r="O117" s="124">
        <v>817.8</v>
      </c>
    </row>
    <row r="118" spans="1:15">
      <c r="A118" s="136" t="s">
        <v>80</v>
      </c>
      <c r="B118" s="133" t="s">
        <v>76</v>
      </c>
      <c r="C118" s="136" t="s">
        <v>67</v>
      </c>
      <c r="D118" s="135">
        <v>1</v>
      </c>
      <c r="E118" s="217">
        <v>1</v>
      </c>
      <c r="F118" s="123">
        <v>7</v>
      </c>
      <c r="G118" s="123">
        <v>6.6319999999999997</v>
      </c>
      <c r="H118" s="218">
        <v>36.57</v>
      </c>
      <c r="I118" s="123">
        <v>3.9740000000000002</v>
      </c>
      <c r="J118" s="123" t="s">
        <v>47</v>
      </c>
      <c r="K118" s="123" t="s">
        <v>47</v>
      </c>
      <c r="L118" s="223">
        <v>4022</v>
      </c>
      <c r="M118" s="218">
        <v>5.5140000000000002</v>
      </c>
      <c r="N118" s="124">
        <v>2.5339999999999998</v>
      </c>
      <c r="O118" s="124">
        <v>896.1</v>
      </c>
    </row>
    <row r="119" spans="1:15">
      <c r="A119" s="136" t="s">
        <v>80</v>
      </c>
      <c r="B119" s="133" t="s">
        <v>76</v>
      </c>
      <c r="C119" s="136" t="s">
        <v>67</v>
      </c>
      <c r="D119" s="135">
        <v>1</v>
      </c>
      <c r="E119" s="217">
        <v>1</v>
      </c>
      <c r="F119" s="123">
        <v>8</v>
      </c>
      <c r="G119" s="123">
        <v>9.0909999999999993</v>
      </c>
      <c r="H119" s="218">
        <v>40.520000000000003</v>
      </c>
      <c r="I119" s="123">
        <v>3.972</v>
      </c>
      <c r="J119" s="123" t="s">
        <v>47</v>
      </c>
      <c r="K119" s="123" t="s">
        <v>47</v>
      </c>
      <c r="L119" s="223">
        <v>5713</v>
      </c>
      <c r="M119" s="218">
        <v>4.4569999999999999</v>
      </c>
      <c r="N119" s="124">
        <v>3.4740000000000002</v>
      </c>
      <c r="O119" s="124">
        <v>992.7</v>
      </c>
    </row>
    <row r="120" spans="1:15">
      <c r="A120" s="136" t="s">
        <v>80</v>
      </c>
      <c r="B120" s="133" t="s">
        <v>76</v>
      </c>
      <c r="C120" s="136" t="s">
        <v>67</v>
      </c>
      <c r="D120" s="135">
        <v>1</v>
      </c>
      <c r="E120" s="217">
        <v>1</v>
      </c>
      <c r="F120" s="123">
        <v>9</v>
      </c>
      <c r="G120" s="123">
        <v>12.46</v>
      </c>
      <c r="H120" s="218">
        <v>44.64</v>
      </c>
      <c r="I120" s="123">
        <v>3.9740000000000002</v>
      </c>
      <c r="J120" s="123" t="s">
        <v>47</v>
      </c>
      <c r="K120" s="123" t="s">
        <v>47</v>
      </c>
      <c r="L120" s="223">
        <v>8029</v>
      </c>
      <c r="M120" s="218">
        <v>3.5819999999999999</v>
      </c>
      <c r="N120" s="124">
        <v>4.7619999999999996</v>
      </c>
      <c r="O120" s="125">
        <v>1094</v>
      </c>
    </row>
    <row r="121" spans="1:15">
      <c r="A121" s="136" t="s">
        <v>80</v>
      </c>
      <c r="B121" s="133" t="s">
        <v>76</v>
      </c>
      <c r="C121" s="137" t="s">
        <v>67</v>
      </c>
      <c r="D121" s="127">
        <v>1</v>
      </c>
      <c r="E121" s="216">
        <v>1</v>
      </c>
      <c r="F121" s="127">
        <v>10</v>
      </c>
      <c r="G121" s="127">
        <v>17.079999999999998</v>
      </c>
      <c r="H121" s="219">
        <v>50.08</v>
      </c>
      <c r="I121" s="127">
        <v>3.9740000000000002</v>
      </c>
      <c r="J121" s="127" t="s">
        <v>47</v>
      </c>
      <c r="K121" s="127" t="s">
        <v>47</v>
      </c>
      <c r="L121" s="224">
        <v>11200</v>
      </c>
      <c r="M121" s="219">
        <v>2.9319999999999999</v>
      </c>
      <c r="N121" s="128">
        <v>6.5270000000000001</v>
      </c>
      <c r="O121" s="129">
        <v>1227</v>
      </c>
    </row>
    <row r="122" spans="1:15">
      <c r="A122" s="136" t="s">
        <v>80</v>
      </c>
      <c r="B122" s="133" t="s">
        <v>76</v>
      </c>
      <c r="C122" s="136" t="s">
        <v>67</v>
      </c>
      <c r="D122" s="135">
        <v>1</v>
      </c>
      <c r="E122" s="217">
        <v>1</v>
      </c>
      <c r="F122" s="123">
        <v>11</v>
      </c>
      <c r="G122" s="123">
        <v>23.41</v>
      </c>
      <c r="H122" s="218">
        <v>56.51</v>
      </c>
      <c r="I122" s="123">
        <v>3.9740000000000002</v>
      </c>
      <c r="J122" s="123" t="s">
        <v>47</v>
      </c>
      <c r="K122" s="123" t="s">
        <v>47</v>
      </c>
      <c r="L122" s="223">
        <v>15560</v>
      </c>
      <c r="M122" s="218">
        <v>2.4140000000000001</v>
      </c>
      <c r="N122" s="124">
        <v>8.9469999999999992</v>
      </c>
      <c r="O122" s="125">
        <v>1385</v>
      </c>
    </row>
    <row r="123" spans="1:15">
      <c r="A123" s="136" t="s">
        <v>80</v>
      </c>
      <c r="B123" s="133" t="s">
        <v>76</v>
      </c>
      <c r="C123" s="136" t="s">
        <v>67</v>
      </c>
      <c r="D123" s="135">
        <v>1</v>
      </c>
      <c r="E123" s="217">
        <v>1</v>
      </c>
      <c r="F123" s="123">
        <v>12</v>
      </c>
      <c r="G123" s="123">
        <v>32.090000000000003</v>
      </c>
      <c r="H123" s="218">
        <v>63.55</v>
      </c>
      <c r="I123" s="123">
        <v>3.9750000000000001</v>
      </c>
      <c r="J123" s="123" t="s">
        <v>47</v>
      </c>
      <c r="K123" s="123" t="s">
        <v>47</v>
      </c>
      <c r="L123" s="223">
        <v>21520</v>
      </c>
      <c r="M123" s="218">
        <v>1.98</v>
      </c>
      <c r="N123" s="124">
        <v>12.26</v>
      </c>
      <c r="O123" s="125">
        <v>1557</v>
      </c>
    </row>
    <row r="124" spans="1:15">
      <c r="A124" s="136" t="s">
        <v>80</v>
      </c>
      <c r="B124" s="133" t="s">
        <v>76</v>
      </c>
      <c r="C124" s="136" t="s">
        <v>67</v>
      </c>
      <c r="D124" s="135">
        <v>1</v>
      </c>
      <c r="E124" s="217">
        <v>1</v>
      </c>
      <c r="F124" s="123">
        <v>13</v>
      </c>
      <c r="G124" s="123">
        <v>44</v>
      </c>
      <c r="H124" s="218">
        <v>72.17</v>
      </c>
      <c r="I124" s="123">
        <v>3.9769999999999999</v>
      </c>
      <c r="J124" s="123" t="s">
        <v>47</v>
      </c>
      <c r="K124" s="123" t="s">
        <v>47</v>
      </c>
      <c r="L124" s="223">
        <v>29700</v>
      </c>
      <c r="M124" s="218">
        <v>1.64</v>
      </c>
      <c r="N124" s="124">
        <v>16.809999999999999</v>
      </c>
      <c r="O124" s="125">
        <v>1768</v>
      </c>
    </row>
    <row r="125" spans="1:15">
      <c r="A125" s="136" t="s">
        <v>80</v>
      </c>
      <c r="B125" s="133" t="s">
        <v>76</v>
      </c>
      <c r="C125" s="136" t="s">
        <v>67</v>
      </c>
      <c r="D125" s="135">
        <v>1</v>
      </c>
      <c r="E125" s="217">
        <v>1</v>
      </c>
      <c r="F125" s="123">
        <v>14</v>
      </c>
      <c r="G125" s="123">
        <v>60.31</v>
      </c>
      <c r="H125" s="218">
        <v>82.79</v>
      </c>
      <c r="I125" s="123">
        <v>3.9780000000000002</v>
      </c>
      <c r="J125" s="123" t="s">
        <v>47</v>
      </c>
      <c r="K125" s="123" t="s">
        <v>47</v>
      </c>
      <c r="L125" s="223">
        <v>40910</v>
      </c>
      <c r="M125" s="218">
        <v>1.373</v>
      </c>
      <c r="N125" s="124">
        <v>23.05</v>
      </c>
      <c r="O125" s="125">
        <v>2029</v>
      </c>
    </row>
    <row r="126" spans="1:15">
      <c r="A126" s="136" t="s">
        <v>80</v>
      </c>
      <c r="B126" s="133" t="s">
        <v>76</v>
      </c>
      <c r="C126" s="136" t="s">
        <v>67</v>
      </c>
      <c r="D126" s="135">
        <v>1</v>
      </c>
      <c r="E126" s="217">
        <v>1</v>
      </c>
      <c r="F126" s="123">
        <v>15</v>
      </c>
      <c r="G126" s="123">
        <v>82.67</v>
      </c>
      <c r="H126" s="218">
        <v>94.31</v>
      </c>
      <c r="I126" s="123">
        <v>3.9790000000000001</v>
      </c>
      <c r="J126" s="123" t="s">
        <v>47</v>
      </c>
      <c r="K126" s="123" t="s">
        <v>47</v>
      </c>
      <c r="L126" s="223">
        <v>56280</v>
      </c>
      <c r="M126" s="218">
        <v>1.141</v>
      </c>
      <c r="N126" s="124">
        <v>31.59</v>
      </c>
      <c r="O126" s="125">
        <v>2311</v>
      </c>
    </row>
    <row r="127" spans="1:15">
      <c r="A127" s="136" t="s">
        <v>80</v>
      </c>
      <c r="B127" s="133" t="s">
        <v>76</v>
      </c>
      <c r="C127" s="136" t="s">
        <v>67</v>
      </c>
      <c r="D127" s="135">
        <v>1</v>
      </c>
      <c r="E127" s="217">
        <v>1</v>
      </c>
      <c r="F127" s="123">
        <v>16</v>
      </c>
      <c r="G127" s="123">
        <v>113.3</v>
      </c>
      <c r="H127" s="218">
        <v>106.1</v>
      </c>
      <c r="I127" s="123">
        <v>3.9809999999999999</v>
      </c>
      <c r="J127" s="123" t="s">
        <v>47</v>
      </c>
      <c r="K127" s="123" t="s">
        <v>47</v>
      </c>
      <c r="L127" s="223">
        <v>77350</v>
      </c>
      <c r="M127" s="218">
        <v>0.93610000000000004</v>
      </c>
      <c r="N127" s="124">
        <v>43.31</v>
      </c>
      <c r="O127" s="125">
        <v>2600</v>
      </c>
    </row>
    <row r="128" spans="1:15">
      <c r="A128" s="136" t="s">
        <v>80</v>
      </c>
      <c r="B128" s="133" t="s">
        <v>76</v>
      </c>
      <c r="C128" s="136" t="s">
        <v>67</v>
      </c>
      <c r="D128" s="135">
        <v>1</v>
      </c>
      <c r="E128" s="217">
        <v>1</v>
      </c>
      <c r="F128" s="123">
        <v>17</v>
      </c>
      <c r="G128" s="123">
        <v>155.4</v>
      </c>
      <c r="H128" s="218">
        <v>117.7</v>
      </c>
      <c r="I128" s="123">
        <v>3.9860000000000002</v>
      </c>
      <c r="J128" s="123" t="s">
        <v>47</v>
      </c>
      <c r="K128" s="123" t="s">
        <v>47</v>
      </c>
      <c r="L128" s="223">
        <v>106200</v>
      </c>
      <c r="M128" s="218">
        <v>0.75790000000000002</v>
      </c>
      <c r="N128" s="124">
        <v>59.37</v>
      </c>
      <c r="O128" s="125">
        <v>2885</v>
      </c>
    </row>
    <row r="129" spans="1:15">
      <c r="A129" s="136" t="s">
        <v>80</v>
      </c>
      <c r="B129" s="133" t="s">
        <v>76</v>
      </c>
      <c r="C129" s="136" t="s">
        <v>67</v>
      </c>
      <c r="D129" s="135">
        <v>1</v>
      </c>
      <c r="E129" s="217">
        <v>1</v>
      </c>
      <c r="F129" s="123">
        <v>18</v>
      </c>
      <c r="G129" s="123">
        <v>213</v>
      </c>
      <c r="H129" s="218">
        <v>129.30000000000001</v>
      </c>
      <c r="I129" s="123">
        <v>3.99</v>
      </c>
      <c r="J129" s="123" t="s">
        <v>47</v>
      </c>
      <c r="K129" s="123" t="s">
        <v>47</v>
      </c>
      <c r="L129" s="223">
        <v>145800</v>
      </c>
      <c r="M129" s="218">
        <v>0.60719999999999996</v>
      </c>
      <c r="N129" s="124">
        <v>81.38</v>
      </c>
      <c r="O129" s="125">
        <v>3168</v>
      </c>
    </row>
    <row r="130" spans="1:15">
      <c r="A130" s="136" t="s">
        <v>80</v>
      </c>
      <c r="B130" s="133" t="s">
        <v>76</v>
      </c>
      <c r="C130" s="136" t="s">
        <v>67</v>
      </c>
      <c r="D130" s="135">
        <v>1</v>
      </c>
      <c r="E130" s="217">
        <v>1</v>
      </c>
      <c r="F130" s="123">
        <v>19</v>
      </c>
      <c r="G130" s="123">
        <v>291.89999999999998</v>
      </c>
      <c r="H130" s="218">
        <v>139.6</v>
      </c>
      <c r="I130" s="123">
        <v>3.9940000000000002</v>
      </c>
      <c r="J130" s="123" t="s">
        <v>47</v>
      </c>
      <c r="K130" s="123" t="s">
        <v>47</v>
      </c>
      <c r="L130" s="223">
        <v>200100</v>
      </c>
      <c r="M130" s="218">
        <v>0.47820000000000001</v>
      </c>
      <c r="N130" s="124">
        <v>111.6</v>
      </c>
      <c r="O130" s="125">
        <v>3420</v>
      </c>
    </row>
    <row r="131" spans="1:15">
      <c r="A131" s="136" t="s">
        <v>80</v>
      </c>
      <c r="B131" s="133" t="s">
        <v>76</v>
      </c>
      <c r="C131" s="136" t="s">
        <v>67</v>
      </c>
      <c r="D131" s="135">
        <v>1</v>
      </c>
      <c r="E131" s="217">
        <v>1</v>
      </c>
      <c r="F131" s="123">
        <v>20</v>
      </c>
      <c r="G131" s="123">
        <v>400.1</v>
      </c>
      <c r="H131" s="218">
        <v>150.4</v>
      </c>
      <c r="I131" s="123">
        <v>3.9940000000000002</v>
      </c>
      <c r="J131" s="123" t="s">
        <v>47</v>
      </c>
      <c r="K131" s="123" t="s">
        <v>47</v>
      </c>
      <c r="L131" s="223">
        <v>274500</v>
      </c>
      <c r="M131" s="218">
        <v>0.376</v>
      </c>
      <c r="N131" s="124">
        <v>152.9</v>
      </c>
      <c r="O131" s="125">
        <v>3686</v>
      </c>
    </row>
    <row r="132" spans="1:15">
      <c r="A132" s="136" t="s">
        <v>80</v>
      </c>
      <c r="B132" s="133" t="s">
        <v>76</v>
      </c>
      <c r="C132" s="136" t="s">
        <v>67</v>
      </c>
      <c r="D132" s="135">
        <v>1</v>
      </c>
      <c r="E132" s="217">
        <v>2</v>
      </c>
      <c r="F132" s="123">
        <v>1</v>
      </c>
      <c r="G132" s="123">
        <v>3.1399999999999997E-2</v>
      </c>
      <c r="H132" s="218">
        <v>0.1173</v>
      </c>
      <c r="I132" s="123">
        <v>3.9889999999999999</v>
      </c>
      <c r="J132" s="123">
        <v>18.36</v>
      </c>
      <c r="K132" s="123">
        <v>14.64</v>
      </c>
      <c r="L132" s="218">
        <v>0.49980000000000002</v>
      </c>
      <c r="M132" s="218" t="s">
        <v>47</v>
      </c>
      <c r="N132" s="124" t="s">
        <v>47</v>
      </c>
      <c r="O132" s="124">
        <v>2.875</v>
      </c>
    </row>
    <row r="133" spans="1:15">
      <c r="A133" s="136" t="s">
        <v>80</v>
      </c>
      <c r="B133" s="133" t="s">
        <v>76</v>
      </c>
      <c r="C133" s="136" t="s">
        <v>67</v>
      </c>
      <c r="D133" s="135">
        <v>1</v>
      </c>
      <c r="E133" s="217">
        <v>2</v>
      </c>
      <c r="F133" s="123">
        <v>2</v>
      </c>
      <c r="G133" s="123">
        <v>4.2439999999999999E-2</v>
      </c>
      <c r="H133" s="218">
        <v>0.24079999999999999</v>
      </c>
      <c r="I133" s="123">
        <v>3.9910000000000001</v>
      </c>
      <c r="J133" s="123">
        <v>15.15</v>
      </c>
      <c r="K133" s="123">
        <v>32.270000000000003</v>
      </c>
      <c r="L133" s="218">
        <v>0.67549999999999999</v>
      </c>
      <c r="M133" s="218" t="s">
        <v>47</v>
      </c>
      <c r="N133" s="124" t="s">
        <v>47</v>
      </c>
      <c r="O133" s="124">
        <v>5.9</v>
      </c>
    </row>
    <row r="134" spans="1:15">
      <c r="A134" s="136" t="s">
        <v>80</v>
      </c>
      <c r="B134" s="133" t="s">
        <v>76</v>
      </c>
      <c r="C134" s="136" t="s">
        <v>67</v>
      </c>
      <c r="D134" s="135">
        <v>1</v>
      </c>
      <c r="E134" s="217">
        <v>2</v>
      </c>
      <c r="F134" s="123">
        <v>3</v>
      </c>
      <c r="G134" s="123">
        <v>5.7869999999999998E-2</v>
      </c>
      <c r="H134" s="218">
        <v>0.34649999999999997</v>
      </c>
      <c r="I134" s="123">
        <v>3.99</v>
      </c>
      <c r="J134" s="123">
        <v>14.02</v>
      </c>
      <c r="K134" s="123">
        <v>34.909999999999997</v>
      </c>
      <c r="L134" s="218">
        <v>0.92110000000000003</v>
      </c>
      <c r="M134" s="218" t="s">
        <v>47</v>
      </c>
      <c r="N134" s="124" t="s">
        <v>47</v>
      </c>
      <c r="O134" s="124">
        <v>8.4890000000000008</v>
      </c>
    </row>
    <row r="135" spans="1:15">
      <c r="A135" s="136" t="s">
        <v>80</v>
      </c>
      <c r="B135" s="133" t="s">
        <v>76</v>
      </c>
      <c r="C135" s="136" t="s">
        <v>67</v>
      </c>
      <c r="D135" s="135">
        <v>1</v>
      </c>
      <c r="E135" s="217">
        <v>2</v>
      </c>
      <c r="F135" s="123">
        <v>4</v>
      </c>
      <c r="G135" s="123">
        <v>7.9310000000000005E-2</v>
      </c>
      <c r="H135" s="218">
        <v>0.46860000000000002</v>
      </c>
      <c r="I135" s="123">
        <v>3.9929999999999999</v>
      </c>
      <c r="J135" s="123">
        <v>13.41</v>
      </c>
      <c r="K135" s="123">
        <v>34.61</v>
      </c>
      <c r="L135" s="218">
        <v>1.262</v>
      </c>
      <c r="M135" s="218" t="s">
        <v>47</v>
      </c>
      <c r="N135" s="124" t="s">
        <v>47</v>
      </c>
      <c r="O135" s="124">
        <v>11.48</v>
      </c>
    </row>
    <row r="136" spans="1:15">
      <c r="A136" s="136" t="s">
        <v>80</v>
      </c>
      <c r="B136" s="133" t="s">
        <v>76</v>
      </c>
      <c r="C136" s="136" t="s">
        <v>67</v>
      </c>
      <c r="D136" s="135">
        <v>1</v>
      </c>
      <c r="E136" s="217">
        <v>2</v>
      </c>
      <c r="F136" s="123">
        <v>5</v>
      </c>
      <c r="G136" s="123">
        <v>0.1087</v>
      </c>
      <c r="H136" s="218">
        <v>0.62170000000000003</v>
      </c>
      <c r="I136" s="123">
        <v>3.992</v>
      </c>
      <c r="J136" s="123">
        <v>12.96</v>
      </c>
      <c r="K136" s="123">
        <v>33.51</v>
      </c>
      <c r="L136" s="218">
        <v>1.73</v>
      </c>
      <c r="M136" s="218" t="s">
        <v>47</v>
      </c>
      <c r="N136" s="124" t="s">
        <v>47</v>
      </c>
      <c r="O136" s="124">
        <v>15.23</v>
      </c>
    </row>
    <row r="137" spans="1:15">
      <c r="A137" s="136" t="s">
        <v>80</v>
      </c>
      <c r="B137" s="133" t="s">
        <v>76</v>
      </c>
      <c r="C137" s="136" t="s">
        <v>67</v>
      </c>
      <c r="D137" s="135">
        <v>1</v>
      </c>
      <c r="E137" s="217">
        <v>2</v>
      </c>
      <c r="F137" s="123">
        <v>6</v>
      </c>
      <c r="G137" s="123">
        <v>0.14899999999999999</v>
      </c>
      <c r="H137" s="218">
        <v>0.81320000000000003</v>
      </c>
      <c r="I137" s="123">
        <v>3.9929999999999999</v>
      </c>
      <c r="J137" s="123">
        <v>12.52</v>
      </c>
      <c r="K137" s="123">
        <v>31.92</v>
      </c>
      <c r="L137" s="218">
        <v>2.3719999999999999</v>
      </c>
      <c r="M137" s="218" t="s">
        <v>47</v>
      </c>
      <c r="N137" s="124" t="s">
        <v>47</v>
      </c>
      <c r="O137" s="124">
        <v>19.93</v>
      </c>
    </row>
    <row r="138" spans="1:15">
      <c r="A138" s="136" t="s">
        <v>80</v>
      </c>
      <c r="B138" s="133" t="s">
        <v>76</v>
      </c>
      <c r="C138" s="136" t="s">
        <v>67</v>
      </c>
      <c r="D138" s="135">
        <v>1</v>
      </c>
      <c r="E138" s="217">
        <v>2</v>
      </c>
      <c r="F138" s="123">
        <v>7</v>
      </c>
      <c r="G138" s="123">
        <v>0.20430000000000001</v>
      </c>
      <c r="H138" s="218">
        <v>1.05</v>
      </c>
      <c r="I138" s="123">
        <v>3.9950000000000001</v>
      </c>
      <c r="J138" s="123">
        <v>12.07</v>
      </c>
      <c r="K138" s="123">
        <v>29.95</v>
      </c>
      <c r="L138" s="218">
        <v>3.2509999999999999</v>
      </c>
      <c r="M138" s="218" t="s">
        <v>47</v>
      </c>
      <c r="N138" s="124" t="s">
        <v>47</v>
      </c>
      <c r="O138" s="124">
        <v>25.72</v>
      </c>
    </row>
    <row r="139" spans="1:15">
      <c r="A139" s="136" t="s">
        <v>80</v>
      </c>
      <c r="B139" s="133" t="s">
        <v>76</v>
      </c>
      <c r="C139" s="136" t="s">
        <v>67</v>
      </c>
      <c r="D139" s="135">
        <v>1</v>
      </c>
      <c r="E139" s="217">
        <v>2</v>
      </c>
      <c r="F139" s="123">
        <v>8</v>
      </c>
      <c r="G139" s="123">
        <v>0.28000000000000003</v>
      </c>
      <c r="H139" s="218">
        <v>1.339</v>
      </c>
      <c r="I139" s="123">
        <v>3.9950000000000001</v>
      </c>
      <c r="J139" s="123">
        <v>11.6</v>
      </c>
      <c r="K139" s="123">
        <v>27.71</v>
      </c>
      <c r="L139" s="218">
        <v>4.4569999999999999</v>
      </c>
      <c r="M139" s="218" t="s">
        <v>47</v>
      </c>
      <c r="N139" s="124" t="s">
        <v>47</v>
      </c>
      <c r="O139" s="124">
        <v>32.799999999999997</v>
      </c>
    </row>
    <row r="140" spans="1:15">
      <c r="A140" s="136" t="s">
        <v>80</v>
      </c>
      <c r="B140" s="133" t="s">
        <v>76</v>
      </c>
      <c r="C140" s="136" t="s">
        <v>67</v>
      </c>
      <c r="D140" s="135">
        <v>1</v>
      </c>
      <c r="E140" s="217">
        <v>2</v>
      </c>
      <c r="F140" s="123">
        <v>9</v>
      </c>
      <c r="G140" s="123">
        <v>0.38379999999999997</v>
      </c>
      <c r="H140" s="218">
        <v>1.6870000000000001</v>
      </c>
      <c r="I140" s="123">
        <v>3.996</v>
      </c>
      <c r="J140" s="123">
        <v>11.14</v>
      </c>
      <c r="K140" s="123">
        <v>25.27</v>
      </c>
      <c r="L140" s="218">
        <v>6.109</v>
      </c>
      <c r="M140" s="218" t="s">
        <v>47</v>
      </c>
      <c r="N140" s="124" t="s">
        <v>47</v>
      </c>
      <c r="O140" s="124">
        <v>41.34</v>
      </c>
    </row>
    <row r="141" spans="1:15">
      <c r="A141" s="136" t="s">
        <v>80</v>
      </c>
      <c r="B141" s="133" t="s">
        <v>76</v>
      </c>
      <c r="C141" s="137" t="s">
        <v>67</v>
      </c>
      <c r="D141" s="127">
        <v>1</v>
      </c>
      <c r="E141" s="216">
        <v>2</v>
      </c>
      <c r="F141" s="127">
        <v>10</v>
      </c>
      <c r="G141" s="127">
        <v>0.5262</v>
      </c>
      <c r="H141" s="219">
        <v>2.097</v>
      </c>
      <c r="I141" s="127">
        <v>3.9969999999999999</v>
      </c>
      <c r="J141" s="127">
        <v>10.62</v>
      </c>
      <c r="K141" s="127">
        <v>22.68</v>
      </c>
      <c r="L141" s="219">
        <v>8.3740000000000006</v>
      </c>
      <c r="M141" s="219" t="s">
        <v>47</v>
      </c>
      <c r="N141" s="128" t="s">
        <v>47</v>
      </c>
      <c r="O141" s="128">
        <v>51.38</v>
      </c>
    </row>
    <row r="142" spans="1:15">
      <c r="A142" s="136" t="s">
        <v>80</v>
      </c>
      <c r="B142" s="133" t="s">
        <v>76</v>
      </c>
      <c r="C142" s="136" t="s">
        <v>67</v>
      </c>
      <c r="D142" s="135">
        <v>1</v>
      </c>
      <c r="E142" s="217">
        <v>2</v>
      </c>
      <c r="F142" s="123">
        <v>11</v>
      </c>
      <c r="G142" s="123">
        <v>0.72119999999999995</v>
      </c>
      <c r="H142" s="218">
        <v>2.5760000000000001</v>
      </c>
      <c r="I142" s="123">
        <v>3.9980000000000002</v>
      </c>
      <c r="J142" s="123">
        <v>10.06</v>
      </c>
      <c r="K142" s="123">
        <v>20.059999999999999</v>
      </c>
      <c r="L142" s="218">
        <v>11.48</v>
      </c>
      <c r="M142" s="218" t="s">
        <v>47</v>
      </c>
      <c r="N142" s="124" t="s">
        <v>47</v>
      </c>
      <c r="O142" s="124">
        <v>63.11</v>
      </c>
    </row>
    <row r="143" spans="1:15">
      <c r="A143" s="136" t="s">
        <v>80</v>
      </c>
      <c r="B143" s="133" t="s">
        <v>76</v>
      </c>
      <c r="C143" s="136" t="s">
        <v>67</v>
      </c>
      <c r="D143" s="135">
        <v>1</v>
      </c>
      <c r="E143" s="217">
        <v>2</v>
      </c>
      <c r="F143" s="123">
        <v>12</v>
      </c>
      <c r="G143" s="123">
        <v>0.98860000000000003</v>
      </c>
      <c r="H143" s="218">
        <v>3.141</v>
      </c>
      <c r="I143" s="123">
        <v>4</v>
      </c>
      <c r="J143" s="123">
        <v>9.516</v>
      </c>
      <c r="K143" s="123">
        <v>17.55</v>
      </c>
      <c r="L143" s="218">
        <v>15.73</v>
      </c>
      <c r="M143" s="218" t="s">
        <v>47</v>
      </c>
      <c r="N143" s="124" t="s">
        <v>47</v>
      </c>
      <c r="O143" s="124">
        <v>76.959999999999994</v>
      </c>
    </row>
    <row r="144" spans="1:15">
      <c r="A144" s="136" t="s">
        <v>80</v>
      </c>
      <c r="B144" s="133" t="s">
        <v>76</v>
      </c>
      <c r="C144" s="136" t="s">
        <v>67</v>
      </c>
      <c r="D144" s="135">
        <v>1</v>
      </c>
      <c r="E144" s="217">
        <v>2</v>
      </c>
      <c r="F144" s="123">
        <v>13</v>
      </c>
      <c r="G144" s="123">
        <v>1.355</v>
      </c>
      <c r="H144" s="218">
        <v>3.8290000000000002</v>
      </c>
      <c r="I144" s="123">
        <v>3.9990000000000001</v>
      </c>
      <c r="J144" s="123">
        <v>9.0449999999999999</v>
      </c>
      <c r="K144" s="123">
        <v>15.28</v>
      </c>
      <c r="L144" s="218">
        <v>21.57</v>
      </c>
      <c r="M144" s="218" t="s">
        <v>47</v>
      </c>
      <c r="N144" s="124" t="s">
        <v>47</v>
      </c>
      <c r="O144" s="124">
        <v>93.83</v>
      </c>
    </row>
    <row r="145" spans="1:15">
      <c r="A145" s="136" t="s">
        <v>80</v>
      </c>
      <c r="B145" s="133" t="s">
        <v>76</v>
      </c>
      <c r="C145" s="136" t="s">
        <v>67</v>
      </c>
      <c r="D145" s="135">
        <v>1</v>
      </c>
      <c r="E145" s="217">
        <v>2</v>
      </c>
      <c r="F145" s="123">
        <v>14</v>
      </c>
      <c r="G145" s="123">
        <v>1.8580000000000001</v>
      </c>
      <c r="H145" s="218">
        <v>4.7130000000000001</v>
      </c>
      <c r="I145" s="123">
        <v>4</v>
      </c>
      <c r="J145" s="123">
        <v>8.7270000000000003</v>
      </c>
      <c r="K145" s="123">
        <v>13.34</v>
      </c>
      <c r="L145" s="218">
        <v>29.56</v>
      </c>
      <c r="M145" s="218" t="s">
        <v>47</v>
      </c>
      <c r="N145" s="124" t="s">
        <v>47</v>
      </c>
      <c r="O145" s="124">
        <v>115.5</v>
      </c>
    </row>
    <row r="146" spans="1:15">
      <c r="A146" s="136" t="s">
        <v>80</v>
      </c>
      <c r="B146" s="133" t="s">
        <v>76</v>
      </c>
      <c r="C146" s="136" t="s">
        <v>67</v>
      </c>
      <c r="D146" s="135">
        <v>1</v>
      </c>
      <c r="E146" s="217">
        <v>2</v>
      </c>
      <c r="F146" s="123">
        <v>15</v>
      </c>
      <c r="G146" s="123">
        <v>2.5459999999999998</v>
      </c>
      <c r="H146" s="218">
        <v>5.9039999999999999</v>
      </c>
      <c r="I146" s="123">
        <v>4</v>
      </c>
      <c r="J146" s="123">
        <v>8.6300000000000008</v>
      </c>
      <c r="K146" s="123">
        <v>11.74</v>
      </c>
      <c r="L146" s="218">
        <v>40.53</v>
      </c>
      <c r="M146" s="218" t="s">
        <v>47</v>
      </c>
      <c r="N146" s="124" t="s">
        <v>47</v>
      </c>
      <c r="O146" s="124">
        <v>144.69999999999999</v>
      </c>
    </row>
    <row r="147" spans="1:15">
      <c r="A147" s="136" t="s">
        <v>80</v>
      </c>
      <c r="B147" s="133" t="s">
        <v>76</v>
      </c>
      <c r="C147" s="136" t="s">
        <v>67</v>
      </c>
      <c r="D147" s="135">
        <v>1</v>
      </c>
      <c r="E147" s="217">
        <v>2</v>
      </c>
      <c r="F147" s="123">
        <v>16</v>
      </c>
      <c r="G147" s="123">
        <v>3.49</v>
      </c>
      <c r="H147" s="218">
        <v>7.5640000000000001</v>
      </c>
      <c r="I147" s="123">
        <v>4</v>
      </c>
      <c r="J147" s="123">
        <v>8.7970000000000006</v>
      </c>
      <c r="K147" s="123">
        <v>10.39</v>
      </c>
      <c r="L147" s="218">
        <v>55.55</v>
      </c>
      <c r="M147" s="218" t="s">
        <v>47</v>
      </c>
      <c r="N147" s="124" t="s">
        <v>47</v>
      </c>
      <c r="O147" s="124">
        <v>185.3</v>
      </c>
    </row>
    <row r="148" spans="1:15">
      <c r="A148" s="136" t="s">
        <v>80</v>
      </c>
      <c r="B148" s="133" t="s">
        <v>76</v>
      </c>
      <c r="C148" s="136" t="s">
        <v>67</v>
      </c>
      <c r="D148" s="135">
        <v>1</v>
      </c>
      <c r="E148" s="217">
        <v>2</v>
      </c>
      <c r="F148" s="123">
        <v>17</v>
      </c>
      <c r="G148" s="123">
        <v>4.7850000000000001</v>
      </c>
      <c r="H148" s="218">
        <v>9.8680000000000003</v>
      </c>
      <c r="I148" s="123">
        <v>3.9990000000000001</v>
      </c>
      <c r="J148" s="123">
        <v>9.1809999999999992</v>
      </c>
      <c r="K148" s="123">
        <v>9.1449999999999996</v>
      </c>
      <c r="L148" s="218">
        <v>76.16</v>
      </c>
      <c r="M148" s="218" t="s">
        <v>47</v>
      </c>
      <c r="N148" s="124" t="s">
        <v>47</v>
      </c>
      <c r="O148" s="124">
        <v>241.8</v>
      </c>
    </row>
    <row r="149" spans="1:15">
      <c r="A149" s="136" t="s">
        <v>80</v>
      </c>
      <c r="B149" s="133" t="s">
        <v>76</v>
      </c>
      <c r="C149" s="136" t="s">
        <v>67</v>
      </c>
      <c r="D149" s="135">
        <v>1</v>
      </c>
      <c r="E149" s="217">
        <v>2</v>
      </c>
      <c r="F149" s="123">
        <v>18</v>
      </c>
      <c r="G149" s="123">
        <v>6.5590000000000002</v>
      </c>
      <c r="H149" s="218">
        <v>12.97</v>
      </c>
      <c r="I149" s="123">
        <v>4.0010000000000003</v>
      </c>
      <c r="J149" s="123">
        <v>9.6300000000000008</v>
      </c>
      <c r="K149" s="123">
        <v>7.8479999999999999</v>
      </c>
      <c r="L149" s="218">
        <v>104.4</v>
      </c>
      <c r="M149" s="218" t="s">
        <v>47</v>
      </c>
      <c r="N149" s="124" t="s">
        <v>47</v>
      </c>
      <c r="O149" s="124">
        <v>317.8</v>
      </c>
    </row>
    <row r="150" spans="1:15">
      <c r="A150" s="136" t="s">
        <v>80</v>
      </c>
      <c r="B150" s="133" t="s">
        <v>76</v>
      </c>
      <c r="C150" s="136" t="s">
        <v>67</v>
      </c>
      <c r="D150" s="135">
        <v>1</v>
      </c>
      <c r="E150" s="217">
        <v>2</v>
      </c>
      <c r="F150" s="123">
        <v>19</v>
      </c>
      <c r="G150" s="123">
        <v>8.9909999999999997</v>
      </c>
      <c r="H150" s="218">
        <v>16.95</v>
      </c>
      <c r="I150" s="123">
        <v>4</v>
      </c>
      <c r="J150" s="123">
        <v>9.9160000000000004</v>
      </c>
      <c r="K150" s="123">
        <v>6.4749999999999996</v>
      </c>
      <c r="L150" s="218">
        <v>143.1</v>
      </c>
      <c r="M150" s="218" t="s">
        <v>47</v>
      </c>
      <c r="N150" s="124" t="s">
        <v>47</v>
      </c>
      <c r="O150" s="124">
        <v>415.2</v>
      </c>
    </row>
    <row r="151" spans="1:15">
      <c r="A151" s="136" t="s">
        <v>80</v>
      </c>
      <c r="B151" s="133" t="s">
        <v>76</v>
      </c>
      <c r="C151" s="136" t="s">
        <v>67</v>
      </c>
      <c r="D151" s="135">
        <v>1</v>
      </c>
      <c r="E151" s="217">
        <v>2</v>
      </c>
      <c r="F151" s="123">
        <v>20</v>
      </c>
      <c r="G151" s="123">
        <v>12.32</v>
      </c>
      <c r="H151" s="218">
        <v>21.71</v>
      </c>
      <c r="I151" s="123">
        <v>4.0010000000000003</v>
      </c>
      <c r="J151" s="123">
        <v>9.8279999999999994</v>
      </c>
      <c r="K151" s="123">
        <v>5.0949999999999998</v>
      </c>
      <c r="L151" s="218">
        <v>196.1</v>
      </c>
      <c r="M151" s="218" t="s">
        <v>47</v>
      </c>
      <c r="N151" s="124" t="s">
        <v>47</v>
      </c>
      <c r="O151" s="124">
        <v>531.9</v>
      </c>
    </row>
    <row r="152" spans="1:15">
      <c r="A152" s="133" t="s">
        <v>81</v>
      </c>
      <c r="B152" s="133" t="s">
        <v>76</v>
      </c>
      <c r="C152" s="136" t="s">
        <v>67</v>
      </c>
      <c r="D152" s="135">
        <v>1</v>
      </c>
      <c r="E152" s="217">
        <v>1</v>
      </c>
      <c r="F152" s="123">
        <v>1</v>
      </c>
      <c r="G152" s="123">
        <v>0.99960000000000004</v>
      </c>
      <c r="H152" s="218">
        <v>46.47</v>
      </c>
      <c r="I152" s="123">
        <v>3.972</v>
      </c>
      <c r="J152" s="123" t="s">
        <v>47</v>
      </c>
      <c r="K152" s="123" t="s">
        <v>47</v>
      </c>
      <c r="L152" s="218">
        <v>152.1</v>
      </c>
      <c r="M152" s="218">
        <v>46.49</v>
      </c>
      <c r="N152" s="124">
        <v>0.38200000000000001</v>
      </c>
      <c r="O152" s="125">
        <v>1139</v>
      </c>
    </row>
    <row r="153" spans="1:15">
      <c r="A153" s="133" t="s">
        <v>81</v>
      </c>
      <c r="B153" s="133" t="s">
        <v>76</v>
      </c>
      <c r="C153" s="136" t="s">
        <v>67</v>
      </c>
      <c r="D153" s="135">
        <v>1</v>
      </c>
      <c r="E153" s="217">
        <v>1</v>
      </c>
      <c r="F153" s="123">
        <v>2</v>
      </c>
      <c r="G153" s="123">
        <v>1.371</v>
      </c>
      <c r="H153" s="218">
        <v>53.2</v>
      </c>
      <c r="I153" s="123">
        <v>3.9729999999999999</v>
      </c>
      <c r="J153" s="123" t="s">
        <v>47</v>
      </c>
      <c r="K153" s="123" t="s">
        <v>47</v>
      </c>
      <c r="L153" s="218">
        <v>406.7</v>
      </c>
      <c r="M153" s="218">
        <v>38.82</v>
      </c>
      <c r="N153" s="124">
        <v>0.52370000000000005</v>
      </c>
      <c r="O153" s="125">
        <v>1303</v>
      </c>
    </row>
    <row r="154" spans="1:15">
      <c r="A154" s="133" t="s">
        <v>81</v>
      </c>
      <c r="B154" s="133" t="s">
        <v>76</v>
      </c>
      <c r="C154" s="136" t="s">
        <v>67</v>
      </c>
      <c r="D154" s="135">
        <v>1</v>
      </c>
      <c r="E154" s="217">
        <v>1</v>
      </c>
      <c r="F154" s="123">
        <v>3</v>
      </c>
      <c r="G154" s="123">
        <v>1.879</v>
      </c>
      <c r="H154" s="218">
        <v>60.49</v>
      </c>
      <c r="I154" s="123">
        <v>3.9710000000000001</v>
      </c>
      <c r="J154" s="123" t="s">
        <v>47</v>
      </c>
      <c r="K154" s="123" t="s">
        <v>47</v>
      </c>
      <c r="L154" s="218">
        <v>755.6</v>
      </c>
      <c r="M154" s="218">
        <v>32.200000000000003</v>
      </c>
      <c r="N154" s="124">
        <v>0.71779999999999999</v>
      </c>
      <c r="O154" s="125">
        <v>1482</v>
      </c>
    </row>
    <row r="155" spans="1:15">
      <c r="A155" s="133" t="s">
        <v>81</v>
      </c>
      <c r="B155" s="133" t="s">
        <v>76</v>
      </c>
      <c r="C155" s="136" t="s">
        <v>67</v>
      </c>
      <c r="D155" s="135">
        <v>1</v>
      </c>
      <c r="E155" s="217">
        <v>1</v>
      </c>
      <c r="F155" s="123">
        <v>4</v>
      </c>
      <c r="G155" s="123">
        <v>2.5750000000000002</v>
      </c>
      <c r="H155" s="218">
        <v>69.319999999999993</v>
      </c>
      <c r="I155" s="123">
        <v>3.9740000000000002</v>
      </c>
      <c r="J155" s="123" t="s">
        <v>47</v>
      </c>
      <c r="K155" s="123" t="s">
        <v>47</v>
      </c>
      <c r="L155" s="223">
        <v>1234</v>
      </c>
      <c r="M155" s="218">
        <v>26.92</v>
      </c>
      <c r="N155" s="124">
        <v>0.98399999999999999</v>
      </c>
      <c r="O155" s="125">
        <v>1699</v>
      </c>
    </row>
    <row r="156" spans="1:15">
      <c r="A156" s="133" t="s">
        <v>81</v>
      </c>
      <c r="B156" s="133" t="s">
        <v>76</v>
      </c>
      <c r="C156" s="136" t="s">
        <v>67</v>
      </c>
      <c r="D156" s="135">
        <v>1</v>
      </c>
      <c r="E156" s="217">
        <v>1</v>
      </c>
      <c r="F156" s="123">
        <v>5</v>
      </c>
      <c r="G156" s="123">
        <v>3.53</v>
      </c>
      <c r="H156" s="218">
        <v>79.760000000000005</v>
      </c>
      <c r="I156" s="123">
        <v>3.9729999999999999</v>
      </c>
      <c r="J156" s="123" t="s">
        <v>47</v>
      </c>
      <c r="K156" s="123" t="s">
        <v>47</v>
      </c>
      <c r="L156" s="223">
        <v>1890</v>
      </c>
      <c r="M156" s="218">
        <v>22.59</v>
      </c>
      <c r="N156" s="124">
        <v>1.349</v>
      </c>
      <c r="O156" s="125">
        <v>1954</v>
      </c>
    </row>
    <row r="157" spans="1:15">
      <c r="A157" s="133" t="s">
        <v>81</v>
      </c>
      <c r="B157" s="133" t="s">
        <v>76</v>
      </c>
      <c r="C157" s="136" t="s">
        <v>67</v>
      </c>
      <c r="D157" s="135">
        <v>1</v>
      </c>
      <c r="E157" s="217">
        <v>1</v>
      </c>
      <c r="F157" s="123">
        <v>6</v>
      </c>
      <c r="G157" s="123">
        <v>4.84</v>
      </c>
      <c r="H157" s="218">
        <v>93.46</v>
      </c>
      <c r="I157" s="123">
        <v>3.9729999999999999</v>
      </c>
      <c r="J157" s="123" t="s">
        <v>47</v>
      </c>
      <c r="K157" s="123" t="s">
        <v>47</v>
      </c>
      <c r="L157" s="223">
        <v>2788</v>
      </c>
      <c r="M157" s="218">
        <v>19.309999999999999</v>
      </c>
      <c r="N157" s="124">
        <v>1.849</v>
      </c>
      <c r="O157" s="125">
        <v>2290</v>
      </c>
    </row>
    <row r="158" spans="1:15">
      <c r="A158" s="133" t="s">
        <v>81</v>
      </c>
      <c r="B158" s="133" t="s">
        <v>76</v>
      </c>
      <c r="C158" s="136" t="s">
        <v>67</v>
      </c>
      <c r="D158" s="135">
        <v>1</v>
      </c>
      <c r="E158" s="217">
        <v>1</v>
      </c>
      <c r="F158" s="123">
        <v>7</v>
      </c>
      <c r="G158" s="123">
        <v>6.6340000000000003</v>
      </c>
      <c r="H158" s="218">
        <v>110.6</v>
      </c>
      <c r="I158" s="123">
        <v>3.9750000000000001</v>
      </c>
      <c r="J158" s="123" t="s">
        <v>47</v>
      </c>
      <c r="K158" s="123" t="s">
        <v>47</v>
      </c>
      <c r="L158" s="223">
        <v>4020</v>
      </c>
      <c r="M158" s="218">
        <v>16.670000000000002</v>
      </c>
      <c r="N158" s="124">
        <v>2.5350000000000001</v>
      </c>
      <c r="O158" s="125">
        <v>2709</v>
      </c>
    </row>
    <row r="159" spans="1:15">
      <c r="A159" s="133" t="s">
        <v>81</v>
      </c>
      <c r="B159" s="133" t="s">
        <v>76</v>
      </c>
      <c r="C159" s="136" t="s">
        <v>67</v>
      </c>
      <c r="D159" s="135">
        <v>1</v>
      </c>
      <c r="E159" s="217">
        <v>1</v>
      </c>
      <c r="F159" s="123">
        <v>8</v>
      </c>
      <c r="G159" s="123">
        <v>9.0950000000000006</v>
      </c>
      <c r="H159" s="218">
        <v>131.9</v>
      </c>
      <c r="I159" s="123">
        <v>3.976</v>
      </c>
      <c r="J159" s="123" t="s">
        <v>47</v>
      </c>
      <c r="K159" s="123" t="s">
        <v>47</v>
      </c>
      <c r="L159" s="223">
        <v>5707</v>
      </c>
      <c r="M159" s="218">
        <v>14.5</v>
      </c>
      <c r="N159" s="124">
        <v>3.476</v>
      </c>
      <c r="O159" s="125">
        <v>3231</v>
      </c>
    </row>
    <row r="160" spans="1:15">
      <c r="A160" s="133" t="s">
        <v>81</v>
      </c>
      <c r="B160" s="133" t="s">
        <v>76</v>
      </c>
      <c r="C160" s="136" t="s">
        <v>67</v>
      </c>
      <c r="D160" s="135">
        <v>1</v>
      </c>
      <c r="E160" s="217">
        <v>1</v>
      </c>
      <c r="F160" s="123">
        <v>9</v>
      </c>
      <c r="G160" s="123">
        <v>12.47</v>
      </c>
      <c r="H160" s="218">
        <v>158.4</v>
      </c>
      <c r="I160" s="123">
        <v>3.9769999999999999</v>
      </c>
      <c r="J160" s="123" t="s">
        <v>47</v>
      </c>
      <c r="K160" s="123" t="s">
        <v>47</v>
      </c>
      <c r="L160" s="223">
        <v>8021</v>
      </c>
      <c r="M160" s="218">
        <v>12.7</v>
      </c>
      <c r="N160" s="124">
        <v>4.7640000000000002</v>
      </c>
      <c r="O160" s="125">
        <v>3880</v>
      </c>
    </row>
    <row r="161" spans="1:15">
      <c r="A161" s="133" t="s">
        <v>81</v>
      </c>
      <c r="B161" s="133" t="s">
        <v>76</v>
      </c>
      <c r="C161" s="137" t="s">
        <v>67</v>
      </c>
      <c r="D161" s="127">
        <v>1</v>
      </c>
      <c r="E161" s="216">
        <v>1</v>
      </c>
      <c r="F161" s="127">
        <v>10</v>
      </c>
      <c r="G161" s="127">
        <v>17.09</v>
      </c>
      <c r="H161" s="219">
        <v>189.9</v>
      </c>
      <c r="I161" s="127">
        <v>3.9769999999999999</v>
      </c>
      <c r="J161" s="127" t="s">
        <v>47</v>
      </c>
      <c r="K161" s="127" t="s">
        <v>47</v>
      </c>
      <c r="L161" s="224">
        <v>11190</v>
      </c>
      <c r="M161" s="219">
        <v>11.11</v>
      </c>
      <c r="N161" s="128">
        <v>6.532</v>
      </c>
      <c r="O161" s="129">
        <v>4653</v>
      </c>
    </row>
    <row r="162" spans="1:15">
      <c r="A162" s="133" t="s">
        <v>81</v>
      </c>
      <c r="B162" s="133" t="s">
        <v>76</v>
      </c>
      <c r="C162" s="136" t="s">
        <v>67</v>
      </c>
      <c r="D162" s="135">
        <v>1</v>
      </c>
      <c r="E162" s="217">
        <v>1</v>
      </c>
      <c r="F162" s="123">
        <v>11</v>
      </c>
      <c r="G162" s="123">
        <v>23.44</v>
      </c>
      <c r="H162" s="218">
        <v>225.2</v>
      </c>
      <c r="I162" s="123">
        <v>3.9780000000000002</v>
      </c>
      <c r="J162" s="123" t="s">
        <v>47</v>
      </c>
      <c r="K162" s="123" t="s">
        <v>47</v>
      </c>
      <c r="L162" s="223">
        <v>15540</v>
      </c>
      <c r="M162" s="218">
        <v>9.609</v>
      </c>
      <c r="N162" s="124">
        <v>8.9570000000000007</v>
      </c>
      <c r="O162" s="125">
        <v>5518</v>
      </c>
    </row>
    <row r="163" spans="1:15">
      <c r="A163" s="133" t="s">
        <v>81</v>
      </c>
      <c r="B163" s="133" t="s">
        <v>76</v>
      </c>
      <c r="C163" s="136" t="s">
        <v>67</v>
      </c>
      <c r="D163" s="135">
        <v>1</v>
      </c>
      <c r="E163" s="217">
        <v>1</v>
      </c>
      <c r="F163" s="123">
        <v>12</v>
      </c>
      <c r="G163" s="123">
        <v>32.130000000000003</v>
      </c>
      <c r="H163" s="218">
        <v>261.7</v>
      </c>
      <c r="I163" s="123">
        <v>3.9769999999999999</v>
      </c>
      <c r="J163" s="123" t="s">
        <v>47</v>
      </c>
      <c r="K163" s="123" t="s">
        <v>47</v>
      </c>
      <c r="L163" s="223">
        <v>21500</v>
      </c>
      <c r="M163" s="218">
        <v>8.1440000000000001</v>
      </c>
      <c r="N163" s="124">
        <v>12.28</v>
      </c>
      <c r="O163" s="125">
        <v>6412</v>
      </c>
    </row>
    <row r="164" spans="1:15">
      <c r="A164" s="133" t="s">
        <v>81</v>
      </c>
      <c r="B164" s="133" t="s">
        <v>76</v>
      </c>
      <c r="C164" s="136" t="s">
        <v>67</v>
      </c>
      <c r="D164" s="135">
        <v>1</v>
      </c>
      <c r="E164" s="217">
        <v>1</v>
      </c>
      <c r="F164" s="123">
        <v>13</v>
      </c>
      <c r="G164" s="123">
        <v>44.05</v>
      </c>
      <c r="H164" s="218">
        <v>297</v>
      </c>
      <c r="I164" s="123">
        <v>3.9769999999999999</v>
      </c>
      <c r="J164" s="123" t="s">
        <v>47</v>
      </c>
      <c r="K164" s="123" t="s">
        <v>47</v>
      </c>
      <c r="L164" s="223">
        <v>29680</v>
      </c>
      <c r="M164" s="218">
        <v>6.7430000000000003</v>
      </c>
      <c r="N164" s="124">
        <v>16.84</v>
      </c>
      <c r="O164" s="125">
        <v>7278</v>
      </c>
    </row>
    <row r="165" spans="1:15">
      <c r="A165" s="133" t="s">
        <v>81</v>
      </c>
      <c r="B165" s="133" t="s">
        <v>76</v>
      </c>
      <c r="C165" s="136" t="s">
        <v>67</v>
      </c>
      <c r="D165" s="135">
        <v>1</v>
      </c>
      <c r="E165" s="217">
        <v>1</v>
      </c>
      <c r="F165" s="123">
        <v>14</v>
      </c>
      <c r="G165" s="123">
        <v>60.4</v>
      </c>
      <c r="H165" s="218">
        <v>327.3</v>
      </c>
      <c r="I165" s="123">
        <v>3.9790000000000001</v>
      </c>
      <c r="J165" s="123" t="s">
        <v>47</v>
      </c>
      <c r="K165" s="123" t="s">
        <v>47</v>
      </c>
      <c r="L165" s="223">
        <v>40880</v>
      </c>
      <c r="M165" s="218">
        <v>5.42</v>
      </c>
      <c r="N165" s="124">
        <v>23.08</v>
      </c>
      <c r="O165" s="125">
        <v>8020</v>
      </c>
    </row>
    <row r="166" spans="1:15">
      <c r="A166" s="133" t="s">
        <v>81</v>
      </c>
      <c r="B166" s="133" t="s">
        <v>76</v>
      </c>
      <c r="C166" s="136" t="s">
        <v>67</v>
      </c>
      <c r="D166" s="135">
        <v>1</v>
      </c>
      <c r="E166" s="217">
        <v>1</v>
      </c>
      <c r="F166" s="123">
        <v>15</v>
      </c>
      <c r="G166" s="123">
        <v>82.79</v>
      </c>
      <c r="H166" s="218">
        <v>350.4</v>
      </c>
      <c r="I166" s="123">
        <v>3.9809999999999999</v>
      </c>
      <c r="J166" s="123" t="s">
        <v>47</v>
      </c>
      <c r="K166" s="123" t="s">
        <v>47</v>
      </c>
      <c r="L166" s="223">
        <v>56250</v>
      </c>
      <c r="M166" s="218">
        <v>4.2320000000000002</v>
      </c>
      <c r="N166" s="124">
        <v>31.65</v>
      </c>
      <c r="O166" s="125">
        <v>8584</v>
      </c>
    </row>
    <row r="167" spans="1:15">
      <c r="A167" s="133" t="s">
        <v>81</v>
      </c>
      <c r="B167" s="133" t="s">
        <v>76</v>
      </c>
      <c r="C167" s="136" t="s">
        <v>67</v>
      </c>
      <c r="D167" s="135">
        <v>1</v>
      </c>
      <c r="E167" s="217">
        <v>1</v>
      </c>
      <c r="F167" s="123">
        <v>16</v>
      </c>
      <c r="G167" s="123">
        <v>113.5</v>
      </c>
      <c r="H167" s="218">
        <v>366.6</v>
      </c>
      <c r="I167" s="123">
        <v>3.9820000000000002</v>
      </c>
      <c r="J167" s="123" t="s">
        <v>47</v>
      </c>
      <c r="K167" s="123" t="s">
        <v>47</v>
      </c>
      <c r="L167" s="223">
        <v>77320</v>
      </c>
      <c r="M167" s="218">
        <v>3.2309999999999999</v>
      </c>
      <c r="N167" s="124">
        <v>43.38</v>
      </c>
      <c r="O167" s="125">
        <v>8983</v>
      </c>
    </row>
    <row r="168" spans="1:15">
      <c r="A168" s="133" t="s">
        <v>81</v>
      </c>
      <c r="B168" s="133" t="s">
        <v>76</v>
      </c>
      <c r="C168" s="136" t="s">
        <v>67</v>
      </c>
      <c r="D168" s="135">
        <v>1</v>
      </c>
      <c r="E168" s="217">
        <v>1</v>
      </c>
      <c r="F168" s="123">
        <v>17</v>
      </c>
      <c r="G168" s="123">
        <v>155.5</v>
      </c>
      <c r="H168" s="218">
        <v>378.2</v>
      </c>
      <c r="I168" s="123">
        <v>3.9809999999999999</v>
      </c>
      <c r="J168" s="123" t="s">
        <v>47</v>
      </c>
      <c r="K168" s="123" t="s">
        <v>47</v>
      </c>
      <c r="L168" s="223">
        <v>106200</v>
      </c>
      <c r="M168" s="218">
        <v>2.4319999999999999</v>
      </c>
      <c r="N168" s="124">
        <v>59.45</v>
      </c>
      <c r="O168" s="125">
        <v>9267</v>
      </c>
    </row>
    <row r="169" spans="1:15">
      <c r="A169" s="133" t="s">
        <v>81</v>
      </c>
      <c r="B169" s="133" t="s">
        <v>76</v>
      </c>
      <c r="C169" s="136" t="s">
        <v>67</v>
      </c>
      <c r="D169" s="135">
        <v>1</v>
      </c>
      <c r="E169" s="217">
        <v>1</v>
      </c>
      <c r="F169" s="123">
        <v>18</v>
      </c>
      <c r="G169" s="123">
        <v>213.1</v>
      </c>
      <c r="H169" s="218">
        <v>388.3</v>
      </c>
      <c r="I169" s="123">
        <v>3.9820000000000002</v>
      </c>
      <c r="J169" s="123" t="s">
        <v>47</v>
      </c>
      <c r="K169" s="123" t="s">
        <v>47</v>
      </c>
      <c r="L169" s="223">
        <v>145800</v>
      </c>
      <c r="M169" s="218">
        <v>1.8220000000000001</v>
      </c>
      <c r="N169" s="124">
        <v>81.47</v>
      </c>
      <c r="O169" s="125">
        <v>9514</v>
      </c>
    </row>
    <row r="170" spans="1:15">
      <c r="A170" s="133" t="s">
        <v>81</v>
      </c>
      <c r="B170" s="133" t="s">
        <v>76</v>
      </c>
      <c r="C170" s="136" t="s">
        <v>67</v>
      </c>
      <c r="D170" s="135">
        <v>1</v>
      </c>
      <c r="E170" s="217">
        <v>1</v>
      </c>
      <c r="F170" s="123">
        <v>19</v>
      </c>
      <c r="G170" s="123">
        <v>292.10000000000002</v>
      </c>
      <c r="H170" s="218">
        <v>398.7</v>
      </c>
      <c r="I170" s="123">
        <v>3.9830000000000001</v>
      </c>
      <c r="J170" s="123" t="s">
        <v>47</v>
      </c>
      <c r="K170" s="123" t="s">
        <v>47</v>
      </c>
      <c r="L170" s="223">
        <v>200100</v>
      </c>
      <c r="M170" s="218">
        <v>1.365</v>
      </c>
      <c r="N170" s="124">
        <v>111.7</v>
      </c>
      <c r="O170" s="125">
        <v>9769</v>
      </c>
    </row>
    <row r="171" spans="1:15">
      <c r="A171" s="133" t="s">
        <v>81</v>
      </c>
      <c r="B171" s="133" t="s">
        <v>76</v>
      </c>
      <c r="C171" s="136" t="s">
        <v>67</v>
      </c>
      <c r="D171" s="135">
        <v>1</v>
      </c>
      <c r="E171" s="217">
        <v>1</v>
      </c>
      <c r="F171" s="123">
        <v>20</v>
      </c>
      <c r="G171" s="123">
        <v>400.4</v>
      </c>
      <c r="H171" s="218">
        <v>408.6</v>
      </c>
      <c r="I171" s="123">
        <v>3.9830000000000001</v>
      </c>
      <c r="J171" s="123" t="s">
        <v>47</v>
      </c>
      <c r="K171" s="123" t="s">
        <v>47</v>
      </c>
      <c r="L171" s="223">
        <v>274500</v>
      </c>
      <c r="M171" s="218">
        <v>1.0209999999999999</v>
      </c>
      <c r="N171" s="124">
        <v>153</v>
      </c>
      <c r="O171" s="125">
        <v>10010</v>
      </c>
    </row>
    <row r="172" spans="1:15">
      <c r="A172" s="133" t="s">
        <v>81</v>
      </c>
      <c r="B172" s="133" t="s">
        <v>76</v>
      </c>
      <c r="C172" s="136" t="s">
        <v>67</v>
      </c>
      <c r="D172" s="135">
        <v>1</v>
      </c>
      <c r="E172" s="217">
        <v>2</v>
      </c>
      <c r="F172" s="123">
        <v>1</v>
      </c>
      <c r="G172" s="123">
        <v>3.141E-2</v>
      </c>
      <c r="H172" s="218">
        <v>6.2579999999999997E-2</v>
      </c>
      <c r="I172" s="123">
        <v>3.9849999999999999</v>
      </c>
      <c r="J172" s="123">
        <v>10.41</v>
      </c>
      <c r="K172" s="123">
        <v>6.9450000000000003</v>
      </c>
      <c r="L172" s="218">
        <v>0.49990000000000001</v>
      </c>
      <c r="M172" s="218" t="s">
        <v>47</v>
      </c>
      <c r="N172" s="124" t="s">
        <v>47</v>
      </c>
      <c r="O172" s="124">
        <v>1.5329999999999999</v>
      </c>
    </row>
    <row r="173" spans="1:15">
      <c r="A173" s="133" t="s">
        <v>81</v>
      </c>
      <c r="B173" s="133" t="s">
        <v>76</v>
      </c>
      <c r="C173" s="136" t="s">
        <v>67</v>
      </c>
      <c r="D173" s="135">
        <v>1</v>
      </c>
      <c r="E173" s="217">
        <v>2</v>
      </c>
      <c r="F173" s="123">
        <v>2</v>
      </c>
      <c r="G173" s="123">
        <v>4.2459999999999998E-2</v>
      </c>
      <c r="H173" s="218">
        <v>0.12959999999999999</v>
      </c>
      <c r="I173" s="123">
        <v>3.9860000000000002</v>
      </c>
      <c r="J173" s="123">
        <v>8.5739999999999998</v>
      </c>
      <c r="K173" s="123">
        <v>17.149999999999999</v>
      </c>
      <c r="L173" s="218">
        <v>0.67579999999999996</v>
      </c>
      <c r="M173" s="218" t="s">
        <v>47</v>
      </c>
      <c r="N173" s="124" t="s">
        <v>47</v>
      </c>
      <c r="O173" s="124">
        <v>3.1749999999999998</v>
      </c>
    </row>
    <row r="174" spans="1:15">
      <c r="A174" s="133" t="s">
        <v>81</v>
      </c>
      <c r="B174" s="133" t="s">
        <v>76</v>
      </c>
      <c r="C174" s="136" t="s">
        <v>67</v>
      </c>
      <c r="D174" s="135">
        <v>1</v>
      </c>
      <c r="E174" s="217">
        <v>2</v>
      </c>
      <c r="F174" s="123">
        <v>3</v>
      </c>
      <c r="G174" s="123">
        <v>5.7880000000000001E-2</v>
      </c>
      <c r="H174" s="218">
        <v>0.18709999999999999</v>
      </c>
      <c r="I174" s="123">
        <v>3.9849999999999999</v>
      </c>
      <c r="J174" s="123">
        <v>7.91</v>
      </c>
      <c r="K174" s="123">
        <v>18.7</v>
      </c>
      <c r="L174" s="218">
        <v>0.92120000000000002</v>
      </c>
      <c r="M174" s="218" t="s">
        <v>47</v>
      </c>
      <c r="N174" s="124" t="s">
        <v>47</v>
      </c>
      <c r="O174" s="124">
        <v>4.5830000000000002</v>
      </c>
    </row>
    <row r="175" spans="1:15">
      <c r="A175" s="133" t="s">
        <v>81</v>
      </c>
      <c r="B175" s="133" t="s">
        <v>76</v>
      </c>
      <c r="C175" s="136" t="s">
        <v>67</v>
      </c>
      <c r="D175" s="135">
        <v>1</v>
      </c>
      <c r="E175" s="217">
        <v>2</v>
      </c>
      <c r="F175" s="123">
        <v>4</v>
      </c>
      <c r="G175" s="123">
        <v>7.9299999999999995E-2</v>
      </c>
      <c r="H175" s="218">
        <v>0.25779999999999997</v>
      </c>
      <c r="I175" s="123">
        <v>3.9889999999999999</v>
      </c>
      <c r="J175" s="123">
        <v>7.5970000000000004</v>
      </c>
      <c r="K175" s="123">
        <v>18.96</v>
      </c>
      <c r="L175" s="218">
        <v>1.262</v>
      </c>
      <c r="M175" s="218" t="s">
        <v>47</v>
      </c>
      <c r="N175" s="124" t="s">
        <v>47</v>
      </c>
      <c r="O175" s="124">
        <v>6.3170000000000002</v>
      </c>
    </row>
    <row r="176" spans="1:15">
      <c r="A176" s="133" t="s">
        <v>81</v>
      </c>
      <c r="B176" s="133" t="s">
        <v>76</v>
      </c>
      <c r="C176" s="136" t="s">
        <v>67</v>
      </c>
      <c r="D176" s="135">
        <v>1</v>
      </c>
      <c r="E176" s="217">
        <v>2</v>
      </c>
      <c r="F176" s="123">
        <v>5</v>
      </c>
      <c r="G176" s="123">
        <v>0.1087</v>
      </c>
      <c r="H176" s="218">
        <v>0.35260000000000002</v>
      </c>
      <c r="I176" s="123">
        <v>3.9889999999999999</v>
      </c>
      <c r="J176" s="123">
        <v>7.4130000000000003</v>
      </c>
      <c r="K176" s="123">
        <v>18.989999999999998</v>
      </c>
      <c r="L176" s="218">
        <v>1.73</v>
      </c>
      <c r="M176" s="218" t="s">
        <v>47</v>
      </c>
      <c r="N176" s="124" t="s">
        <v>47</v>
      </c>
      <c r="O176" s="124">
        <v>8.6389999999999993</v>
      </c>
    </row>
    <row r="177" spans="1:15">
      <c r="A177" s="133" t="s">
        <v>81</v>
      </c>
      <c r="B177" s="133" t="s">
        <v>76</v>
      </c>
      <c r="C177" s="136" t="s">
        <v>67</v>
      </c>
      <c r="D177" s="135">
        <v>1</v>
      </c>
      <c r="E177" s="217">
        <v>2</v>
      </c>
      <c r="F177" s="123">
        <v>6</v>
      </c>
      <c r="G177" s="123">
        <v>0.14899999999999999</v>
      </c>
      <c r="H177" s="218">
        <v>0.47970000000000002</v>
      </c>
      <c r="I177" s="123">
        <v>3.99</v>
      </c>
      <c r="J177" s="123">
        <v>7.2859999999999996</v>
      </c>
      <c r="K177" s="123">
        <v>18.87</v>
      </c>
      <c r="L177" s="218">
        <v>2.371</v>
      </c>
      <c r="M177" s="218" t="s">
        <v>47</v>
      </c>
      <c r="N177" s="124" t="s">
        <v>47</v>
      </c>
      <c r="O177" s="124">
        <v>11.75</v>
      </c>
    </row>
    <row r="178" spans="1:15">
      <c r="A178" s="133" t="s">
        <v>81</v>
      </c>
      <c r="B178" s="133" t="s">
        <v>76</v>
      </c>
      <c r="C178" s="136" t="s">
        <v>67</v>
      </c>
      <c r="D178" s="135">
        <v>1</v>
      </c>
      <c r="E178" s="217">
        <v>2</v>
      </c>
      <c r="F178" s="123">
        <v>7</v>
      </c>
      <c r="G178" s="123">
        <v>0.20419999999999999</v>
      </c>
      <c r="H178" s="218">
        <v>0.64659999999999995</v>
      </c>
      <c r="I178" s="123">
        <v>3.9889999999999999</v>
      </c>
      <c r="J178" s="123">
        <v>7.157</v>
      </c>
      <c r="K178" s="123">
        <v>18.559999999999999</v>
      </c>
      <c r="L178" s="218">
        <v>3.25</v>
      </c>
      <c r="M178" s="218" t="s">
        <v>47</v>
      </c>
      <c r="N178" s="124" t="s">
        <v>47</v>
      </c>
      <c r="O178" s="124">
        <v>15.84</v>
      </c>
    </row>
    <row r="179" spans="1:15">
      <c r="A179" s="133" t="s">
        <v>81</v>
      </c>
      <c r="B179" s="133" t="s">
        <v>76</v>
      </c>
      <c r="C179" s="136" t="s">
        <v>67</v>
      </c>
      <c r="D179" s="135">
        <v>1</v>
      </c>
      <c r="E179" s="217">
        <v>2</v>
      </c>
      <c r="F179" s="123">
        <v>8</v>
      </c>
      <c r="G179" s="123">
        <v>0.28000000000000003</v>
      </c>
      <c r="H179" s="218">
        <v>0.86419999999999997</v>
      </c>
      <c r="I179" s="123">
        <v>3.9910000000000001</v>
      </c>
      <c r="J179" s="123">
        <v>7.0590000000000002</v>
      </c>
      <c r="K179" s="123">
        <v>18.07</v>
      </c>
      <c r="L179" s="218">
        <v>4.4560000000000004</v>
      </c>
      <c r="M179" s="218" t="s">
        <v>47</v>
      </c>
      <c r="N179" s="124" t="s">
        <v>47</v>
      </c>
      <c r="O179" s="124">
        <v>21.17</v>
      </c>
    </row>
    <row r="180" spans="1:15">
      <c r="A180" s="133" t="s">
        <v>81</v>
      </c>
      <c r="B180" s="133" t="s">
        <v>76</v>
      </c>
      <c r="C180" s="136" t="s">
        <v>67</v>
      </c>
      <c r="D180" s="135">
        <v>1</v>
      </c>
      <c r="E180" s="217">
        <v>2</v>
      </c>
      <c r="F180" s="123">
        <v>9</v>
      </c>
      <c r="G180" s="123">
        <v>0.38379999999999997</v>
      </c>
      <c r="H180" s="218">
        <v>1.145</v>
      </c>
      <c r="I180" s="123">
        <v>3.9910000000000001</v>
      </c>
      <c r="J180" s="123">
        <v>6.9980000000000002</v>
      </c>
      <c r="K180" s="123">
        <v>17.39</v>
      </c>
      <c r="L180" s="218">
        <v>6.1079999999999997</v>
      </c>
      <c r="M180" s="218" t="s">
        <v>47</v>
      </c>
      <c r="N180" s="124" t="s">
        <v>47</v>
      </c>
      <c r="O180" s="124">
        <v>28.06</v>
      </c>
    </row>
    <row r="181" spans="1:15">
      <c r="A181" s="133" t="s">
        <v>81</v>
      </c>
      <c r="B181" s="133" t="s">
        <v>76</v>
      </c>
      <c r="C181" s="136" t="s">
        <v>67</v>
      </c>
      <c r="D181" s="127">
        <v>1</v>
      </c>
      <c r="E181" s="216">
        <v>2</v>
      </c>
      <c r="F181" s="127">
        <v>10</v>
      </c>
      <c r="G181" s="127">
        <v>0.52610000000000001</v>
      </c>
      <c r="H181" s="219">
        <v>1.5009999999999999</v>
      </c>
      <c r="I181" s="127">
        <v>3.992</v>
      </c>
      <c r="J181" s="127">
        <v>6.9420000000000002</v>
      </c>
      <c r="K181" s="127">
        <v>16.53</v>
      </c>
      <c r="L181" s="219">
        <v>8.3729999999999993</v>
      </c>
      <c r="M181" s="219" t="s">
        <v>47</v>
      </c>
      <c r="N181" s="128" t="s">
        <v>47</v>
      </c>
      <c r="O181" s="128">
        <v>36.78</v>
      </c>
    </row>
    <row r="182" spans="1:15">
      <c r="A182" s="133" t="s">
        <v>81</v>
      </c>
      <c r="B182" s="133" t="s">
        <v>76</v>
      </c>
      <c r="C182" s="136" t="s">
        <v>67</v>
      </c>
      <c r="D182" s="135">
        <v>1</v>
      </c>
      <c r="E182" s="217">
        <v>2</v>
      </c>
      <c r="F182" s="123">
        <v>11</v>
      </c>
      <c r="G182" s="123">
        <v>0.72119999999999995</v>
      </c>
      <c r="H182" s="218">
        <v>1.95</v>
      </c>
      <c r="I182" s="123">
        <v>3.99</v>
      </c>
      <c r="J182" s="123">
        <v>6.8879999999999999</v>
      </c>
      <c r="K182" s="123">
        <v>15.53</v>
      </c>
      <c r="L182" s="218">
        <v>11.48</v>
      </c>
      <c r="M182" s="218" t="s">
        <v>47</v>
      </c>
      <c r="N182" s="124" t="s">
        <v>47</v>
      </c>
      <c r="O182" s="124">
        <v>47.78</v>
      </c>
    </row>
    <row r="183" spans="1:15">
      <c r="A183" s="133" t="s">
        <v>81</v>
      </c>
      <c r="B183" s="133" t="s">
        <v>76</v>
      </c>
      <c r="C183" s="136" t="s">
        <v>67</v>
      </c>
      <c r="D183" s="135">
        <v>1</v>
      </c>
      <c r="E183" s="217">
        <v>2</v>
      </c>
      <c r="F183" s="123">
        <v>12</v>
      </c>
      <c r="G183" s="123">
        <v>0.98860000000000003</v>
      </c>
      <c r="H183" s="218">
        <v>2.5219999999999998</v>
      </c>
      <c r="I183" s="123">
        <v>3.992</v>
      </c>
      <c r="J183" s="123">
        <v>6.8579999999999997</v>
      </c>
      <c r="K183" s="123">
        <v>14.49</v>
      </c>
      <c r="L183" s="218">
        <v>15.73</v>
      </c>
      <c r="M183" s="218" t="s">
        <v>47</v>
      </c>
      <c r="N183" s="124" t="s">
        <v>47</v>
      </c>
      <c r="O183" s="124">
        <v>61.8</v>
      </c>
    </row>
    <row r="184" spans="1:15">
      <c r="A184" s="133" t="s">
        <v>81</v>
      </c>
      <c r="B184" s="133" t="s">
        <v>76</v>
      </c>
      <c r="C184" s="136" t="s">
        <v>67</v>
      </c>
      <c r="D184" s="135">
        <v>1</v>
      </c>
      <c r="E184" s="217">
        <v>2</v>
      </c>
      <c r="F184" s="123">
        <v>13</v>
      </c>
      <c r="G184" s="123">
        <v>1.355</v>
      </c>
      <c r="H184" s="218">
        <v>3.2679999999999998</v>
      </c>
      <c r="I184" s="123">
        <v>3.9929999999999999</v>
      </c>
      <c r="J184" s="123">
        <v>6.8719999999999999</v>
      </c>
      <c r="K184" s="123">
        <v>13.5</v>
      </c>
      <c r="L184" s="218">
        <v>21.57</v>
      </c>
      <c r="M184" s="218" t="s">
        <v>47</v>
      </c>
      <c r="N184" s="124" t="s">
        <v>47</v>
      </c>
      <c r="O184" s="124">
        <v>80.069999999999993</v>
      </c>
    </row>
    <row r="185" spans="1:15">
      <c r="A185" s="133" t="s">
        <v>81</v>
      </c>
      <c r="B185" s="133" t="s">
        <v>76</v>
      </c>
      <c r="C185" s="136" t="s">
        <v>67</v>
      </c>
      <c r="D185" s="135">
        <v>1</v>
      </c>
      <c r="E185" s="217">
        <v>2</v>
      </c>
      <c r="F185" s="123">
        <v>14</v>
      </c>
      <c r="G185" s="123">
        <v>1.857</v>
      </c>
      <c r="H185" s="218">
        <v>4.2699999999999996</v>
      </c>
      <c r="I185" s="123">
        <v>3.9929999999999999</v>
      </c>
      <c r="J185" s="123">
        <v>6.968</v>
      </c>
      <c r="K185" s="123">
        <v>12.65</v>
      </c>
      <c r="L185" s="218">
        <v>29.56</v>
      </c>
      <c r="M185" s="218" t="s">
        <v>47</v>
      </c>
      <c r="N185" s="124" t="s">
        <v>47</v>
      </c>
      <c r="O185" s="124">
        <v>104.6</v>
      </c>
    </row>
    <row r="186" spans="1:15">
      <c r="A186" s="133" t="s">
        <v>81</v>
      </c>
      <c r="B186" s="133" t="s">
        <v>76</v>
      </c>
      <c r="C186" s="136" t="s">
        <v>67</v>
      </c>
      <c r="D186" s="135">
        <v>1</v>
      </c>
      <c r="E186" s="217">
        <v>2</v>
      </c>
      <c r="F186" s="123">
        <v>15</v>
      </c>
      <c r="G186" s="123">
        <v>2.5459999999999998</v>
      </c>
      <c r="H186" s="218">
        <v>5.6719999999999997</v>
      </c>
      <c r="I186" s="123">
        <v>3.9929999999999999</v>
      </c>
      <c r="J186" s="123">
        <v>7.2089999999999996</v>
      </c>
      <c r="K186" s="123">
        <v>12</v>
      </c>
      <c r="L186" s="218">
        <v>40.520000000000003</v>
      </c>
      <c r="M186" s="218" t="s">
        <v>47</v>
      </c>
      <c r="N186" s="124" t="s">
        <v>47</v>
      </c>
      <c r="O186" s="124">
        <v>139</v>
      </c>
    </row>
    <row r="187" spans="1:15">
      <c r="A187" s="133" t="s">
        <v>81</v>
      </c>
      <c r="B187" s="133" t="s">
        <v>76</v>
      </c>
      <c r="C187" s="136" t="s">
        <v>67</v>
      </c>
      <c r="D187" s="135">
        <v>1</v>
      </c>
      <c r="E187" s="217">
        <v>2</v>
      </c>
      <c r="F187" s="123">
        <v>16</v>
      </c>
      <c r="G187" s="123">
        <v>3.49</v>
      </c>
      <c r="H187" s="218">
        <v>7.702</v>
      </c>
      <c r="I187" s="123">
        <v>3.9940000000000002</v>
      </c>
      <c r="J187" s="123">
        <v>7.6630000000000003</v>
      </c>
      <c r="K187" s="123">
        <v>11.56</v>
      </c>
      <c r="L187" s="218">
        <v>55.55</v>
      </c>
      <c r="M187" s="218" t="s">
        <v>47</v>
      </c>
      <c r="N187" s="124" t="s">
        <v>47</v>
      </c>
      <c r="O187" s="124">
        <v>188.7</v>
      </c>
    </row>
    <row r="188" spans="1:15">
      <c r="A188" s="133" t="s">
        <v>81</v>
      </c>
      <c r="B188" s="133" t="s">
        <v>76</v>
      </c>
      <c r="C188" s="136" t="s">
        <v>67</v>
      </c>
      <c r="D188" s="135">
        <v>1</v>
      </c>
      <c r="E188" s="217">
        <v>2</v>
      </c>
      <c r="F188" s="123">
        <v>17</v>
      </c>
      <c r="G188" s="123">
        <v>4.7850000000000001</v>
      </c>
      <c r="H188" s="218">
        <v>10.71</v>
      </c>
      <c r="I188" s="123">
        <v>3.9940000000000002</v>
      </c>
      <c r="J188" s="123">
        <v>8.4090000000000007</v>
      </c>
      <c r="K188" s="123">
        <v>11.27</v>
      </c>
      <c r="L188" s="218">
        <v>76.150000000000006</v>
      </c>
      <c r="M188" s="218" t="s">
        <v>47</v>
      </c>
      <c r="N188" s="124" t="s">
        <v>47</v>
      </c>
      <c r="O188" s="124">
        <v>262.39999999999998</v>
      </c>
    </row>
    <row r="189" spans="1:15">
      <c r="A189" s="133" t="s">
        <v>81</v>
      </c>
      <c r="B189" s="133" t="s">
        <v>76</v>
      </c>
      <c r="C189" s="136" t="s">
        <v>67</v>
      </c>
      <c r="D189" s="135">
        <v>1</v>
      </c>
      <c r="E189" s="217">
        <v>2</v>
      </c>
      <c r="F189" s="123">
        <v>18</v>
      </c>
      <c r="G189" s="123">
        <v>6.56</v>
      </c>
      <c r="H189" s="218">
        <v>15.1</v>
      </c>
      <c r="I189" s="123">
        <v>3.9950000000000001</v>
      </c>
      <c r="J189" s="123">
        <v>9.4540000000000006</v>
      </c>
      <c r="K189" s="123">
        <v>10.94</v>
      </c>
      <c r="L189" s="218">
        <v>104.4</v>
      </c>
      <c r="M189" s="218" t="s">
        <v>47</v>
      </c>
      <c r="N189" s="124" t="s">
        <v>47</v>
      </c>
      <c r="O189" s="124">
        <v>369.9</v>
      </c>
    </row>
    <row r="190" spans="1:15">
      <c r="A190" s="133" t="s">
        <v>81</v>
      </c>
      <c r="B190" s="133" t="s">
        <v>76</v>
      </c>
      <c r="C190" s="136" t="s">
        <v>67</v>
      </c>
      <c r="D190" s="135">
        <v>1</v>
      </c>
      <c r="E190" s="217">
        <v>2</v>
      </c>
      <c r="F190" s="123">
        <v>19</v>
      </c>
      <c r="G190" s="123">
        <v>8.9930000000000003</v>
      </c>
      <c r="H190" s="218">
        <v>21.07</v>
      </c>
      <c r="I190" s="123">
        <v>3.996</v>
      </c>
      <c r="J190" s="123">
        <v>10.62</v>
      </c>
      <c r="K190" s="123">
        <v>10.199999999999999</v>
      </c>
      <c r="L190" s="218">
        <v>143.1</v>
      </c>
      <c r="M190" s="218" t="s">
        <v>47</v>
      </c>
      <c r="N190" s="124" t="s">
        <v>47</v>
      </c>
      <c r="O190" s="124">
        <v>516.29999999999995</v>
      </c>
    </row>
    <row r="191" spans="1:15">
      <c r="A191" s="133" t="s">
        <v>81</v>
      </c>
      <c r="B191" s="133" t="s">
        <v>76</v>
      </c>
      <c r="C191" s="136" t="s">
        <v>67</v>
      </c>
      <c r="D191" s="135">
        <v>1</v>
      </c>
      <c r="E191" s="217">
        <v>2</v>
      </c>
      <c r="F191" s="123">
        <v>20</v>
      </c>
      <c r="G191" s="123">
        <v>12.33</v>
      </c>
      <c r="H191" s="218">
        <v>28.41</v>
      </c>
      <c r="I191" s="123">
        <v>3.996</v>
      </c>
      <c r="J191" s="123">
        <v>11.49</v>
      </c>
      <c r="K191" s="123">
        <v>8.8179999999999996</v>
      </c>
      <c r="L191" s="218">
        <v>196.2</v>
      </c>
      <c r="M191" s="218" t="s">
        <v>47</v>
      </c>
      <c r="N191" s="124" t="s">
        <v>47</v>
      </c>
      <c r="O191" s="124">
        <v>696.1</v>
      </c>
    </row>
    <row r="192" spans="1:15">
      <c r="A192" s="133" t="s">
        <v>82</v>
      </c>
      <c r="B192" s="133" t="s">
        <v>76</v>
      </c>
      <c r="C192" s="136" t="s">
        <v>67</v>
      </c>
      <c r="D192" s="135">
        <v>1</v>
      </c>
      <c r="E192" s="217">
        <v>1</v>
      </c>
      <c r="F192" s="123">
        <v>1</v>
      </c>
      <c r="G192" s="123">
        <v>0.99950000000000006</v>
      </c>
      <c r="H192" s="218">
        <v>22.37</v>
      </c>
      <c r="I192" s="123">
        <v>3.9980000000000002</v>
      </c>
      <c r="J192" s="123" t="s">
        <v>47</v>
      </c>
      <c r="K192" s="123" t="s">
        <v>47</v>
      </c>
      <c r="L192" s="218">
        <v>150.80000000000001</v>
      </c>
      <c r="M192" s="218">
        <v>22.38</v>
      </c>
      <c r="N192" s="124">
        <v>0.38200000000000001</v>
      </c>
      <c r="O192" s="124">
        <v>548.1</v>
      </c>
    </row>
    <row r="193" spans="1:15">
      <c r="A193" s="133" t="s">
        <v>82</v>
      </c>
      <c r="B193" s="133" t="s">
        <v>76</v>
      </c>
      <c r="C193" s="136" t="s">
        <v>67</v>
      </c>
      <c r="D193" s="135">
        <v>1</v>
      </c>
      <c r="E193" s="217">
        <v>1</v>
      </c>
      <c r="F193" s="123">
        <v>2</v>
      </c>
      <c r="G193" s="123">
        <v>1.37</v>
      </c>
      <c r="H193" s="218">
        <v>25.44</v>
      </c>
      <c r="I193" s="123">
        <v>3.9980000000000002</v>
      </c>
      <c r="J193" s="123" t="s">
        <v>47</v>
      </c>
      <c r="K193" s="123" t="s">
        <v>47</v>
      </c>
      <c r="L193" s="218">
        <v>405.4</v>
      </c>
      <c r="M193" s="218">
        <v>18.559999999999999</v>
      </c>
      <c r="N193" s="124">
        <v>0.52370000000000005</v>
      </c>
      <c r="O193" s="124">
        <v>623.20000000000005</v>
      </c>
    </row>
    <row r="194" spans="1:15">
      <c r="A194" s="133" t="s">
        <v>82</v>
      </c>
      <c r="B194" s="133" t="s">
        <v>76</v>
      </c>
      <c r="C194" s="136" t="s">
        <v>67</v>
      </c>
      <c r="D194" s="135">
        <v>1</v>
      </c>
      <c r="E194" s="217">
        <v>1</v>
      </c>
      <c r="F194" s="123">
        <v>3</v>
      </c>
      <c r="G194" s="123">
        <v>1.879</v>
      </c>
      <c r="H194" s="218">
        <v>28.5</v>
      </c>
      <c r="I194" s="123">
        <v>3.9990000000000001</v>
      </c>
      <c r="J194" s="123" t="s">
        <v>47</v>
      </c>
      <c r="K194" s="123" t="s">
        <v>47</v>
      </c>
      <c r="L194" s="218">
        <v>754.6</v>
      </c>
      <c r="M194" s="218">
        <v>15.17</v>
      </c>
      <c r="N194" s="124">
        <v>0.71789999999999998</v>
      </c>
      <c r="O194" s="124">
        <v>698.2</v>
      </c>
    </row>
    <row r="195" spans="1:15">
      <c r="A195" s="133" t="s">
        <v>82</v>
      </c>
      <c r="B195" s="133" t="s">
        <v>76</v>
      </c>
      <c r="C195" s="136" t="s">
        <v>67</v>
      </c>
      <c r="D195" s="135">
        <v>1</v>
      </c>
      <c r="E195" s="217">
        <v>1</v>
      </c>
      <c r="F195" s="123">
        <v>4</v>
      </c>
      <c r="G195" s="123">
        <v>2.5750000000000002</v>
      </c>
      <c r="H195" s="218">
        <v>31.83</v>
      </c>
      <c r="I195" s="123">
        <v>4.0010000000000003</v>
      </c>
      <c r="J195" s="123" t="s">
        <v>47</v>
      </c>
      <c r="K195" s="123" t="s">
        <v>47</v>
      </c>
      <c r="L195" s="223">
        <v>1233</v>
      </c>
      <c r="M195" s="218">
        <v>12.36</v>
      </c>
      <c r="N195" s="124">
        <v>0.98399999999999999</v>
      </c>
      <c r="O195" s="124">
        <v>779.9</v>
      </c>
    </row>
    <row r="196" spans="1:15">
      <c r="A196" s="133" t="s">
        <v>82</v>
      </c>
      <c r="B196" s="133" t="s">
        <v>76</v>
      </c>
      <c r="C196" s="136" t="s">
        <v>67</v>
      </c>
      <c r="D196" s="135">
        <v>1</v>
      </c>
      <c r="E196" s="217">
        <v>1</v>
      </c>
      <c r="F196" s="123">
        <v>5</v>
      </c>
      <c r="G196" s="123">
        <v>3.53</v>
      </c>
      <c r="H196" s="218">
        <v>35.340000000000003</v>
      </c>
      <c r="I196" s="123">
        <v>4.0030000000000001</v>
      </c>
      <c r="J196" s="123" t="s">
        <v>47</v>
      </c>
      <c r="K196" s="123" t="s">
        <v>47</v>
      </c>
      <c r="L196" s="223">
        <v>1889</v>
      </c>
      <c r="M196" s="218">
        <v>10.01</v>
      </c>
      <c r="N196" s="124">
        <v>1.349</v>
      </c>
      <c r="O196" s="124">
        <v>865.9</v>
      </c>
    </row>
    <row r="197" spans="1:15">
      <c r="A197" s="133" t="s">
        <v>82</v>
      </c>
      <c r="B197" s="133" t="s">
        <v>76</v>
      </c>
      <c r="C197" s="136" t="s">
        <v>67</v>
      </c>
      <c r="D197" s="135">
        <v>1</v>
      </c>
      <c r="E197" s="217">
        <v>1</v>
      </c>
      <c r="F197" s="123">
        <v>6</v>
      </c>
      <c r="G197" s="123">
        <v>4.8390000000000004</v>
      </c>
      <c r="H197" s="218">
        <v>39.5</v>
      </c>
      <c r="I197" s="123">
        <v>4.0069999999999997</v>
      </c>
      <c r="J197" s="123" t="s">
        <v>47</v>
      </c>
      <c r="K197" s="123" t="s">
        <v>47</v>
      </c>
      <c r="L197" s="223">
        <v>2789</v>
      </c>
      <c r="M197" s="218">
        <v>8.1620000000000008</v>
      </c>
      <c r="N197" s="124">
        <v>1.849</v>
      </c>
      <c r="O197" s="124">
        <v>967.7</v>
      </c>
    </row>
    <row r="198" spans="1:15">
      <c r="A198" s="133" t="s">
        <v>82</v>
      </c>
      <c r="B198" s="133" t="s">
        <v>76</v>
      </c>
      <c r="C198" s="136" t="s">
        <v>67</v>
      </c>
      <c r="D198" s="135">
        <v>1</v>
      </c>
      <c r="E198" s="217">
        <v>1</v>
      </c>
      <c r="F198" s="123">
        <v>7</v>
      </c>
      <c r="G198" s="123">
        <v>6.633</v>
      </c>
      <c r="H198" s="218">
        <v>44.25</v>
      </c>
      <c r="I198" s="123">
        <v>4.0069999999999997</v>
      </c>
      <c r="J198" s="123" t="s">
        <v>47</v>
      </c>
      <c r="K198" s="123" t="s">
        <v>47</v>
      </c>
      <c r="L198" s="223">
        <v>4021</v>
      </c>
      <c r="M198" s="218">
        <v>6.6719999999999997</v>
      </c>
      <c r="N198" s="124">
        <v>2.5350000000000001</v>
      </c>
      <c r="O198" s="125">
        <v>1084</v>
      </c>
    </row>
    <row r="199" spans="1:15">
      <c r="A199" s="133" t="s">
        <v>82</v>
      </c>
      <c r="B199" s="133" t="s">
        <v>76</v>
      </c>
      <c r="C199" s="136" t="s">
        <v>67</v>
      </c>
      <c r="D199" s="135">
        <v>1</v>
      </c>
      <c r="E199" s="217">
        <v>1</v>
      </c>
      <c r="F199" s="123">
        <v>8</v>
      </c>
      <c r="G199" s="123">
        <v>9.0920000000000005</v>
      </c>
      <c r="H199" s="218">
        <v>49.58</v>
      </c>
      <c r="I199" s="123">
        <v>4.0069999999999997</v>
      </c>
      <c r="J199" s="123" t="s">
        <v>47</v>
      </c>
      <c r="K199" s="123" t="s">
        <v>47</v>
      </c>
      <c r="L199" s="223">
        <v>5711</v>
      </c>
      <c r="M199" s="218">
        <v>5.4530000000000003</v>
      </c>
      <c r="N199" s="124">
        <v>3.4750000000000001</v>
      </c>
      <c r="O199" s="125">
        <v>1215</v>
      </c>
    </row>
    <row r="200" spans="1:15">
      <c r="A200" s="133" t="s">
        <v>82</v>
      </c>
      <c r="B200" s="133" t="s">
        <v>76</v>
      </c>
      <c r="C200" s="136" t="s">
        <v>67</v>
      </c>
      <c r="D200" s="135">
        <v>1</v>
      </c>
      <c r="E200" s="217">
        <v>1</v>
      </c>
      <c r="F200" s="123">
        <v>9</v>
      </c>
      <c r="G200" s="123">
        <v>12.46</v>
      </c>
      <c r="H200" s="218">
        <v>56.22</v>
      </c>
      <c r="I200" s="123">
        <v>4.0090000000000003</v>
      </c>
      <c r="J200" s="123" t="s">
        <v>47</v>
      </c>
      <c r="K200" s="123" t="s">
        <v>47</v>
      </c>
      <c r="L200" s="223">
        <v>8027</v>
      </c>
      <c r="M200" s="218">
        <v>4.5110000000000001</v>
      </c>
      <c r="N200" s="124">
        <v>4.7619999999999996</v>
      </c>
      <c r="O200" s="125">
        <v>1377</v>
      </c>
    </row>
    <row r="201" spans="1:15">
      <c r="A201" s="133" t="s">
        <v>82</v>
      </c>
      <c r="B201" s="133" t="s">
        <v>76</v>
      </c>
      <c r="C201" s="136" t="s">
        <v>67</v>
      </c>
      <c r="D201" s="127">
        <v>1</v>
      </c>
      <c r="E201" s="217">
        <v>1</v>
      </c>
      <c r="F201" s="127">
        <v>10</v>
      </c>
      <c r="G201" s="127">
        <v>17.079999999999998</v>
      </c>
      <c r="H201" s="219">
        <v>64.349999999999994</v>
      </c>
      <c r="I201" s="127">
        <v>4.008</v>
      </c>
      <c r="J201" s="127" t="s">
        <v>47</v>
      </c>
      <c r="K201" s="127" t="s">
        <v>47</v>
      </c>
      <c r="L201" s="224">
        <v>11200</v>
      </c>
      <c r="M201" s="219">
        <v>3.7679999999999998</v>
      </c>
      <c r="N201" s="128">
        <v>6.5270000000000001</v>
      </c>
      <c r="O201" s="129">
        <v>1577</v>
      </c>
    </row>
    <row r="202" spans="1:15">
      <c r="A202" s="133" t="s">
        <v>82</v>
      </c>
      <c r="B202" s="133" t="s">
        <v>76</v>
      </c>
      <c r="C202" s="136" t="s">
        <v>67</v>
      </c>
      <c r="D202" s="135">
        <v>1</v>
      </c>
      <c r="E202" s="217">
        <v>1</v>
      </c>
      <c r="F202" s="123">
        <v>11</v>
      </c>
      <c r="G202" s="123">
        <v>23.41</v>
      </c>
      <c r="H202" s="218">
        <v>74.56</v>
      </c>
      <c r="I202" s="123">
        <v>4.008</v>
      </c>
      <c r="J202" s="123" t="s">
        <v>47</v>
      </c>
      <c r="K202" s="123" t="s">
        <v>47</v>
      </c>
      <c r="L202" s="223">
        <v>15550</v>
      </c>
      <c r="M202" s="218">
        <v>3.1840000000000002</v>
      </c>
      <c r="N202" s="124">
        <v>8.9480000000000004</v>
      </c>
      <c r="O202" s="125">
        <v>1827</v>
      </c>
    </row>
    <row r="203" spans="1:15">
      <c r="A203" s="133" t="s">
        <v>82</v>
      </c>
      <c r="B203" s="133" t="s">
        <v>76</v>
      </c>
      <c r="C203" s="136" t="s">
        <v>67</v>
      </c>
      <c r="D203" s="135">
        <v>1</v>
      </c>
      <c r="E203" s="217">
        <v>1</v>
      </c>
      <c r="F203" s="123">
        <v>12</v>
      </c>
      <c r="G203" s="123">
        <v>32.1</v>
      </c>
      <c r="H203" s="218">
        <v>87.39</v>
      </c>
      <c r="I203" s="123">
        <v>4.0110000000000001</v>
      </c>
      <c r="J203" s="123" t="s">
        <v>47</v>
      </c>
      <c r="K203" s="123" t="s">
        <v>47</v>
      </c>
      <c r="L203" s="223">
        <v>21520</v>
      </c>
      <c r="M203" s="218">
        <v>2.7229999999999999</v>
      </c>
      <c r="N203" s="124">
        <v>12.27</v>
      </c>
      <c r="O203" s="125">
        <v>2141</v>
      </c>
    </row>
    <row r="204" spans="1:15">
      <c r="A204" s="133" t="s">
        <v>82</v>
      </c>
      <c r="B204" s="133" t="s">
        <v>76</v>
      </c>
      <c r="C204" s="136" t="s">
        <v>67</v>
      </c>
      <c r="D204" s="135">
        <v>1</v>
      </c>
      <c r="E204" s="217">
        <v>1</v>
      </c>
      <c r="F204" s="123">
        <v>13</v>
      </c>
      <c r="G204" s="123">
        <v>43.99</v>
      </c>
      <c r="H204" s="218">
        <v>103.1</v>
      </c>
      <c r="I204" s="123">
        <v>4.008</v>
      </c>
      <c r="J204" s="123" t="s">
        <v>47</v>
      </c>
      <c r="K204" s="123" t="s">
        <v>47</v>
      </c>
      <c r="L204" s="223">
        <v>29690</v>
      </c>
      <c r="M204" s="218">
        <v>2.343</v>
      </c>
      <c r="N204" s="124">
        <v>16.809999999999999</v>
      </c>
      <c r="O204" s="125">
        <v>2525</v>
      </c>
    </row>
    <row r="205" spans="1:15">
      <c r="A205" s="133" t="s">
        <v>82</v>
      </c>
      <c r="B205" s="133" t="s">
        <v>76</v>
      </c>
      <c r="C205" s="136" t="s">
        <v>67</v>
      </c>
      <c r="D205" s="135">
        <v>1</v>
      </c>
      <c r="E205" s="217">
        <v>1</v>
      </c>
      <c r="F205" s="123">
        <v>14</v>
      </c>
      <c r="G205" s="123">
        <v>60.31</v>
      </c>
      <c r="H205" s="218">
        <v>120.9</v>
      </c>
      <c r="I205" s="123">
        <v>4.0090000000000003</v>
      </c>
      <c r="J205" s="123" t="s">
        <v>47</v>
      </c>
      <c r="K205" s="123" t="s">
        <v>47</v>
      </c>
      <c r="L205" s="223">
        <v>40900</v>
      </c>
      <c r="M205" s="218">
        <v>2.0049999999999999</v>
      </c>
      <c r="N205" s="124">
        <v>23.05</v>
      </c>
      <c r="O205" s="125">
        <v>2963</v>
      </c>
    </row>
    <row r="206" spans="1:15">
      <c r="A206" s="133" t="s">
        <v>82</v>
      </c>
      <c r="B206" s="133" t="s">
        <v>76</v>
      </c>
      <c r="C206" s="136" t="s">
        <v>67</v>
      </c>
      <c r="D206" s="135">
        <v>1</v>
      </c>
      <c r="E206" s="217">
        <v>1</v>
      </c>
      <c r="F206" s="123">
        <v>15</v>
      </c>
      <c r="G206" s="123">
        <v>82.68</v>
      </c>
      <c r="H206" s="218">
        <v>139.80000000000001</v>
      </c>
      <c r="I206" s="123">
        <v>4.0119999999999996</v>
      </c>
      <c r="J206" s="123" t="s">
        <v>47</v>
      </c>
      <c r="K206" s="123" t="s">
        <v>47</v>
      </c>
      <c r="L206" s="223">
        <v>56270</v>
      </c>
      <c r="M206" s="218">
        <v>1.6910000000000001</v>
      </c>
      <c r="N206" s="124">
        <v>31.6</v>
      </c>
      <c r="O206" s="125">
        <v>3425</v>
      </c>
    </row>
    <row r="207" spans="1:15">
      <c r="A207" s="133" t="s">
        <v>82</v>
      </c>
      <c r="B207" s="133" t="s">
        <v>76</v>
      </c>
      <c r="C207" s="136" t="s">
        <v>67</v>
      </c>
      <c r="D207" s="135">
        <v>1</v>
      </c>
      <c r="E207" s="217">
        <v>1</v>
      </c>
      <c r="F207" s="123">
        <v>16</v>
      </c>
      <c r="G207" s="123">
        <v>113.3</v>
      </c>
      <c r="H207" s="218">
        <v>157.69999999999999</v>
      </c>
      <c r="I207" s="123">
        <v>4.0090000000000003</v>
      </c>
      <c r="J207" s="123" t="s">
        <v>47</v>
      </c>
      <c r="K207" s="123" t="s">
        <v>47</v>
      </c>
      <c r="L207" s="223">
        <v>77330</v>
      </c>
      <c r="M207" s="218">
        <v>1.391</v>
      </c>
      <c r="N207" s="124">
        <v>43.32</v>
      </c>
      <c r="O207" s="125">
        <v>3864</v>
      </c>
    </row>
    <row r="208" spans="1:15">
      <c r="A208" s="133" t="s">
        <v>82</v>
      </c>
      <c r="B208" s="133" t="s">
        <v>76</v>
      </c>
      <c r="C208" s="136" t="s">
        <v>67</v>
      </c>
      <c r="D208" s="135">
        <v>1</v>
      </c>
      <c r="E208" s="217">
        <v>1</v>
      </c>
      <c r="F208" s="123">
        <v>17</v>
      </c>
      <c r="G208" s="123">
        <v>155.4</v>
      </c>
      <c r="H208" s="218">
        <v>173.3</v>
      </c>
      <c r="I208" s="123">
        <v>4.0110000000000001</v>
      </c>
      <c r="J208" s="123" t="s">
        <v>47</v>
      </c>
      <c r="K208" s="123" t="s">
        <v>47</v>
      </c>
      <c r="L208" s="223">
        <v>106200</v>
      </c>
      <c r="M208" s="218">
        <v>1.115</v>
      </c>
      <c r="N208" s="124">
        <v>59.38</v>
      </c>
      <c r="O208" s="125">
        <v>4246</v>
      </c>
    </row>
    <row r="209" spans="1:15">
      <c r="A209" s="133" t="s">
        <v>82</v>
      </c>
      <c r="B209" s="133" t="s">
        <v>76</v>
      </c>
      <c r="C209" s="136" t="s">
        <v>67</v>
      </c>
      <c r="D209" s="135">
        <v>1</v>
      </c>
      <c r="E209" s="217">
        <v>1</v>
      </c>
      <c r="F209" s="123">
        <v>18</v>
      </c>
      <c r="G209" s="123">
        <v>213</v>
      </c>
      <c r="H209" s="218">
        <v>186.6</v>
      </c>
      <c r="I209" s="123">
        <v>4.0110000000000001</v>
      </c>
      <c r="J209" s="123" t="s">
        <v>47</v>
      </c>
      <c r="K209" s="123" t="s">
        <v>47</v>
      </c>
      <c r="L209" s="223">
        <v>145800</v>
      </c>
      <c r="M209" s="218">
        <v>0.87609999999999999</v>
      </c>
      <c r="N209" s="124">
        <v>81.400000000000006</v>
      </c>
      <c r="O209" s="125">
        <v>4572</v>
      </c>
    </row>
    <row r="210" spans="1:15">
      <c r="A210" s="133" t="s">
        <v>82</v>
      </c>
      <c r="B210" s="133" t="s">
        <v>76</v>
      </c>
      <c r="C210" s="136" t="s">
        <v>67</v>
      </c>
      <c r="D210" s="135">
        <v>1</v>
      </c>
      <c r="E210" s="217">
        <v>1</v>
      </c>
      <c r="F210" s="123">
        <v>19</v>
      </c>
      <c r="G210" s="123">
        <v>291.89999999999998</v>
      </c>
      <c r="H210" s="218">
        <v>199.6</v>
      </c>
      <c r="I210" s="123">
        <v>4.0110000000000001</v>
      </c>
      <c r="J210" s="123" t="s">
        <v>47</v>
      </c>
      <c r="K210" s="123" t="s">
        <v>47</v>
      </c>
      <c r="L210" s="223">
        <v>200100</v>
      </c>
      <c r="M210" s="218">
        <v>0.68359999999999999</v>
      </c>
      <c r="N210" s="124">
        <v>111.6</v>
      </c>
      <c r="O210" s="125">
        <v>4890</v>
      </c>
    </row>
    <row r="211" spans="1:15">
      <c r="A211" s="133" t="s">
        <v>82</v>
      </c>
      <c r="B211" s="133" t="s">
        <v>76</v>
      </c>
      <c r="C211" s="136" t="s">
        <v>67</v>
      </c>
      <c r="D211" s="135">
        <v>1</v>
      </c>
      <c r="E211" s="217">
        <v>1</v>
      </c>
      <c r="F211" s="123">
        <v>20</v>
      </c>
      <c r="G211" s="123">
        <v>400.1</v>
      </c>
      <c r="H211" s="218">
        <v>213</v>
      </c>
      <c r="I211" s="123">
        <v>4.0140000000000002</v>
      </c>
      <c r="J211" s="123" t="s">
        <v>47</v>
      </c>
      <c r="K211" s="123" t="s">
        <v>47</v>
      </c>
      <c r="L211" s="223">
        <v>274500</v>
      </c>
      <c r="M211" s="218">
        <v>0.5323</v>
      </c>
      <c r="N211" s="124">
        <v>152.9</v>
      </c>
      <c r="O211" s="125">
        <v>5218</v>
      </c>
    </row>
    <row r="212" spans="1:15">
      <c r="A212" s="133" t="s">
        <v>82</v>
      </c>
      <c r="B212" s="133" t="s">
        <v>76</v>
      </c>
      <c r="C212" s="136" t="s">
        <v>67</v>
      </c>
      <c r="D212" s="135">
        <v>1</v>
      </c>
      <c r="E212" s="217">
        <v>2</v>
      </c>
      <c r="F212" s="123">
        <v>1</v>
      </c>
      <c r="G212" s="123">
        <v>3.141E-2</v>
      </c>
      <c r="H212" s="218">
        <v>4.904E-2</v>
      </c>
      <c r="I212" s="123">
        <v>4.0129999999999999</v>
      </c>
      <c r="J212" s="123">
        <v>9.1319999999999997</v>
      </c>
      <c r="K212" s="123">
        <v>3.5819999999999999</v>
      </c>
      <c r="L212" s="218">
        <v>0.49990000000000001</v>
      </c>
      <c r="M212" s="218" t="s">
        <v>47</v>
      </c>
      <c r="N212" s="124" t="s">
        <v>47</v>
      </c>
      <c r="O212" s="124">
        <v>1.202</v>
      </c>
    </row>
    <row r="213" spans="1:15">
      <c r="A213" s="133" t="s">
        <v>82</v>
      </c>
      <c r="B213" s="133" t="s">
        <v>76</v>
      </c>
      <c r="C213" s="136" t="s">
        <v>67</v>
      </c>
      <c r="D213" s="135">
        <v>1</v>
      </c>
      <c r="E213" s="217">
        <v>2</v>
      </c>
      <c r="F213" s="123">
        <v>2</v>
      </c>
      <c r="G213" s="123">
        <v>4.2470000000000001E-2</v>
      </c>
      <c r="H213" s="218">
        <v>9.9519999999999997E-2</v>
      </c>
      <c r="I213" s="123">
        <v>4.0149999999999997</v>
      </c>
      <c r="J213" s="123">
        <v>7.516</v>
      </c>
      <c r="K213" s="123">
        <v>12.66</v>
      </c>
      <c r="L213" s="218">
        <v>0.67589999999999995</v>
      </c>
      <c r="M213" s="218" t="s">
        <v>47</v>
      </c>
      <c r="N213" s="124" t="s">
        <v>47</v>
      </c>
      <c r="O213" s="124">
        <v>2.4380000000000002</v>
      </c>
    </row>
    <row r="214" spans="1:15">
      <c r="A214" s="133" t="s">
        <v>82</v>
      </c>
      <c r="B214" s="133" t="s">
        <v>76</v>
      </c>
      <c r="C214" s="136" t="s">
        <v>67</v>
      </c>
      <c r="D214" s="135">
        <v>1</v>
      </c>
      <c r="E214" s="217">
        <v>2</v>
      </c>
      <c r="F214" s="123">
        <v>3</v>
      </c>
      <c r="G214" s="123">
        <v>5.7880000000000001E-2</v>
      </c>
      <c r="H214" s="218">
        <v>0.14080000000000001</v>
      </c>
      <c r="I214" s="123">
        <v>4.0179999999999998</v>
      </c>
      <c r="J214" s="123">
        <v>6.9130000000000003</v>
      </c>
      <c r="K214" s="123">
        <v>13.63</v>
      </c>
      <c r="L214" s="218">
        <v>0.92120000000000002</v>
      </c>
      <c r="M214" s="218" t="s">
        <v>47</v>
      </c>
      <c r="N214" s="124" t="s">
        <v>47</v>
      </c>
      <c r="O214" s="124">
        <v>3.4510000000000001</v>
      </c>
    </row>
    <row r="215" spans="1:15">
      <c r="A215" s="133" t="s">
        <v>82</v>
      </c>
      <c r="B215" s="133" t="s">
        <v>76</v>
      </c>
      <c r="C215" s="136" t="s">
        <v>67</v>
      </c>
      <c r="D215" s="135">
        <v>1</v>
      </c>
      <c r="E215" s="217">
        <v>2</v>
      </c>
      <c r="F215" s="123">
        <v>4</v>
      </c>
      <c r="G215" s="123">
        <v>7.9310000000000005E-2</v>
      </c>
      <c r="H215" s="218">
        <v>0.18970000000000001</v>
      </c>
      <c r="I215" s="123">
        <v>4.0170000000000003</v>
      </c>
      <c r="J215" s="123">
        <v>6.601</v>
      </c>
      <c r="K215" s="123">
        <v>13.5</v>
      </c>
      <c r="L215" s="218">
        <v>1.262</v>
      </c>
      <c r="M215" s="218" t="s">
        <v>47</v>
      </c>
      <c r="N215" s="124" t="s">
        <v>47</v>
      </c>
      <c r="O215" s="124">
        <v>4.6479999999999997</v>
      </c>
    </row>
    <row r="216" spans="1:15">
      <c r="A216" s="133" t="s">
        <v>82</v>
      </c>
      <c r="B216" s="133" t="s">
        <v>76</v>
      </c>
      <c r="C216" s="136" t="s">
        <v>67</v>
      </c>
      <c r="D216" s="135">
        <v>1</v>
      </c>
      <c r="E216" s="217">
        <v>2</v>
      </c>
      <c r="F216" s="123">
        <v>5</v>
      </c>
      <c r="G216" s="123">
        <v>0.1087</v>
      </c>
      <c r="H216" s="218">
        <v>0.25480000000000003</v>
      </c>
      <c r="I216" s="123">
        <v>4.0170000000000003</v>
      </c>
      <c r="J216" s="123">
        <v>6.415</v>
      </c>
      <c r="K216" s="123">
        <v>13.26</v>
      </c>
      <c r="L216" s="218">
        <v>1.73</v>
      </c>
      <c r="M216" s="218" t="s">
        <v>47</v>
      </c>
      <c r="N216" s="124" t="s">
        <v>47</v>
      </c>
      <c r="O216" s="124">
        <v>6.2439999999999998</v>
      </c>
    </row>
    <row r="217" spans="1:15">
      <c r="A217" s="133" t="s">
        <v>82</v>
      </c>
      <c r="B217" s="133" t="s">
        <v>76</v>
      </c>
      <c r="C217" s="136" t="s">
        <v>67</v>
      </c>
      <c r="D217" s="135">
        <v>1</v>
      </c>
      <c r="E217" s="217">
        <v>2</v>
      </c>
      <c r="F217" s="123">
        <v>6</v>
      </c>
      <c r="G217" s="123">
        <v>0.14899999999999999</v>
      </c>
      <c r="H217" s="218">
        <v>0.3427</v>
      </c>
      <c r="I217" s="123">
        <v>4.0170000000000003</v>
      </c>
      <c r="J217" s="123">
        <v>6.3029999999999999</v>
      </c>
      <c r="K217" s="123">
        <v>13</v>
      </c>
      <c r="L217" s="218">
        <v>2.371</v>
      </c>
      <c r="M217" s="218" t="s">
        <v>47</v>
      </c>
      <c r="N217" s="124" t="s">
        <v>47</v>
      </c>
      <c r="O217" s="124">
        <v>8.3960000000000008</v>
      </c>
    </row>
    <row r="218" spans="1:15">
      <c r="A218" s="133" t="s">
        <v>82</v>
      </c>
      <c r="B218" s="133" t="s">
        <v>76</v>
      </c>
      <c r="C218" s="136" t="s">
        <v>67</v>
      </c>
      <c r="D218" s="135">
        <v>1</v>
      </c>
      <c r="E218" s="217">
        <v>2</v>
      </c>
      <c r="F218" s="123">
        <v>7</v>
      </c>
      <c r="G218" s="123">
        <v>0.20419999999999999</v>
      </c>
      <c r="H218" s="218">
        <v>0.45829999999999999</v>
      </c>
      <c r="I218" s="123">
        <v>4.0179999999999998</v>
      </c>
      <c r="J218" s="123">
        <v>6.2039999999999997</v>
      </c>
      <c r="K218" s="123">
        <v>12.66</v>
      </c>
      <c r="L218" s="218">
        <v>3.25</v>
      </c>
      <c r="M218" s="218" t="s">
        <v>47</v>
      </c>
      <c r="N218" s="124" t="s">
        <v>47</v>
      </c>
      <c r="O218" s="124">
        <v>11.23</v>
      </c>
    </row>
    <row r="219" spans="1:15">
      <c r="A219" s="133" t="s">
        <v>82</v>
      </c>
      <c r="B219" s="133" t="s">
        <v>76</v>
      </c>
      <c r="C219" s="136" t="s">
        <v>67</v>
      </c>
      <c r="D219" s="135">
        <v>1</v>
      </c>
      <c r="E219" s="217">
        <v>2</v>
      </c>
      <c r="F219" s="123">
        <v>8</v>
      </c>
      <c r="G219" s="123">
        <v>0.28000000000000003</v>
      </c>
      <c r="H219" s="218">
        <v>0.60909999999999997</v>
      </c>
      <c r="I219" s="123">
        <v>4.0190000000000001</v>
      </c>
      <c r="J219" s="123">
        <v>6.1319999999999997</v>
      </c>
      <c r="K219" s="123">
        <v>12.22</v>
      </c>
      <c r="L219" s="218">
        <v>4.4560000000000004</v>
      </c>
      <c r="M219" s="218" t="s">
        <v>47</v>
      </c>
      <c r="N219" s="124" t="s">
        <v>47</v>
      </c>
      <c r="O219" s="124">
        <v>14.92</v>
      </c>
    </row>
    <row r="220" spans="1:15">
      <c r="A220" s="133" t="s">
        <v>82</v>
      </c>
      <c r="B220" s="133" t="s">
        <v>76</v>
      </c>
      <c r="C220" s="136" t="s">
        <v>67</v>
      </c>
      <c r="D220" s="135">
        <v>1</v>
      </c>
      <c r="E220" s="217">
        <v>2</v>
      </c>
      <c r="F220" s="123">
        <v>9</v>
      </c>
      <c r="G220" s="123">
        <v>0.38379999999999997</v>
      </c>
      <c r="H220" s="218">
        <v>0.8014</v>
      </c>
      <c r="I220" s="123">
        <v>4.016</v>
      </c>
      <c r="J220" s="123">
        <v>6.06</v>
      </c>
      <c r="K220" s="123">
        <v>11.64</v>
      </c>
      <c r="L220" s="218">
        <v>6.1079999999999997</v>
      </c>
      <c r="M220" s="218" t="s">
        <v>47</v>
      </c>
      <c r="N220" s="124" t="s">
        <v>47</v>
      </c>
      <c r="O220" s="124">
        <v>19.64</v>
      </c>
    </row>
    <row r="221" spans="1:15">
      <c r="A221" s="133" t="s">
        <v>82</v>
      </c>
      <c r="B221" s="133" t="s">
        <v>76</v>
      </c>
      <c r="C221" s="136" t="s">
        <v>67</v>
      </c>
      <c r="D221" s="127">
        <v>1</v>
      </c>
      <c r="E221" s="217">
        <v>2</v>
      </c>
      <c r="F221" s="127">
        <v>10</v>
      </c>
      <c r="G221" s="127">
        <v>0.52610000000000001</v>
      </c>
      <c r="H221" s="219">
        <v>1.0429999999999999</v>
      </c>
      <c r="I221" s="127">
        <v>4.0149999999999997</v>
      </c>
      <c r="J221" s="127">
        <v>5.9870000000000001</v>
      </c>
      <c r="K221" s="127">
        <v>10.93</v>
      </c>
      <c r="L221" s="219">
        <v>8.3729999999999993</v>
      </c>
      <c r="M221" s="219" t="s">
        <v>47</v>
      </c>
      <c r="N221" s="128" t="s">
        <v>47</v>
      </c>
      <c r="O221" s="128">
        <v>25.57</v>
      </c>
    </row>
    <row r="222" spans="1:15">
      <c r="A222" s="133" t="s">
        <v>82</v>
      </c>
      <c r="B222" s="133" t="s">
        <v>76</v>
      </c>
      <c r="C222" s="136" t="s">
        <v>67</v>
      </c>
      <c r="D222" s="135">
        <v>1</v>
      </c>
      <c r="E222" s="217">
        <v>2</v>
      </c>
      <c r="F222" s="123">
        <v>11</v>
      </c>
      <c r="G222" s="123">
        <v>0.72109999999999996</v>
      </c>
      <c r="H222" s="218">
        <v>1.345</v>
      </c>
      <c r="I222" s="123">
        <v>4.0140000000000002</v>
      </c>
      <c r="J222" s="123">
        <v>5.9039999999999999</v>
      </c>
      <c r="K222" s="123">
        <v>10.130000000000001</v>
      </c>
      <c r="L222" s="218">
        <v>11.48</v>
      </c>
      <c r="M222" s="218" t="s">
        <v>47</v>
      </c>
      <c r="N222" s="124" t="s">
        <v>47</v>
      </c>
      <c r="O222" s="124">
        <v>32.96</v>
      </c>
    </row>
    <row r="223" spans="1:15">
      <c r="A223" s="133" t="s">
        <v>82</v>
      </c>
      <c r="B223" s="133" t="s">
        <v>76</v>
      </c>
      <c r="C223" s="136" t="s">
        <v>67</v>
      </c>
      <c r="D223" s="135">
        <v>1</v>
      </c>
      <c r="E223" s="217">
        <v>2</v>
      </c>
      <c r="F223" s="123">
        <v>12</v>
      </c>
      <c r="G223" s="123">
        <v>0.98850000000000005</v>
      </c>
      <c r="H223" s="218">
        <v>1.722</v>
      </c>
      <c r="I223" s="123">
        <v>4.0110000000000001</v>
      </c>
      <c r="J223" s="123">
        <v>5.8109999999999999</v>
      </c>
      <c r="K223" s="123">
        <v>9.2729999999999997</v>
      </c>
      <c r="L223" s="218">
        <v>15.73</v>
      </c>
      <c r="M223" s="218" t="s">
        <v>47</v>
      </c>
      <c r="N223" s="124" t="s">
        <v>47</v>
      </c>
      <c r="O223" s="124">
        <v>42.18</v>
      </c>
    </row>
    <row r="224" spans="1:15">
      <c r="A224" s="133" t="s">
        <v>82</v>
      </c>
      <c r="B224" s="133" t="s">
        <v>76</v>
      </c>
      <c r="C224" s="136" t="s">
        <v>67</v>
      </c>
      <c r="D224" s="135">
        <v>1</v>
      </c>
      <c r="E224" s="217">
        <v>2</v>
      </c>
      <c r="F224" s="123">
        <v>13</v>
      </c>
      <c r="G224" s="123">
        <v>1.355</v>
      </c>
      <c r="H224" s="218">
        <v>2.1960000000000002</v>
      </c>
      <c r="I224" s="123">
        <v>4.0110000000000001</v>
      </c>
      <c r="J224" s="123">
        <v>5.7160000000000002</v>
      </c>
      <c r="K224" s="123">
        <v>8.4269999999999996</v>
      </c>
      <c r="L224" s="218">
        <v>21.57</v>
      </c>
      <c r="M224" s="218" t="s">
        <v>47</v>
      </c>
      <c r="N224" s="124" t="s">
        <v>47</v>
      </c>
      <c r="O224" s="124">
        <v>53.81</v>
      </c>
    </row>
    <row r="225" spans="1:15">
      <c r="A225" s="133" t="s">
        <v>82</v>
      </c>
      <c r="B225" s="133" t="s">
        <v>76</v>
      </c>
      <c r="C225" s="136" t="s">
        <v>67</v>
      </c>
      <c r="D225" s="135">
        <v>1</v>
      </c>
      <c r="E225" s="217">
        <v>2</v>
      </c>
      <c r="F225" s="123">
        <v>14</v>
      </c>
      <c r="G225" s="123">
        <v>1.857</v>
      </c>
      <c r="H225" s="218">
        <v>2.806</v>
      </c>
      <c r="I225" s="123">
        <v>4.01</v>
      </c>
      <c r="J225" s="123">
        <v>5.6360000000000001</v>
      </c>
      <c r="K225" s="123">
        <v>7.64</v>
      </c>
      <c r="L225" s="218">
        <v>29.56</v>
      </c>
      <c r="M225" s="218" t="s">
        <v>47</v>
      </c>
      <c r="N225" s="124" t="s">
        <v>47</v>
      </c>
      <c r="O225" s="124">
        <v>68.760000000000005</v>
      </c>
    </row>
    <row r="226" spans="1:15">
      <c r="A226" s="133" t="s">
        <v>82</v>
      </c>
      <c r="B226" s="133" t="s">
        <v>76</v>
      </c>
      <c r="C226" s="136" t="s">
        <v>67</v>
      </c>
      <c r="D226" s="123">
        <v>1</v>
      </c>
      <c r="E226" s="217">
        <v>2</v>
      </c>
      <c r="F226" s="123">
        <v>15</v>
      </c>
      <c r="G226" s="123">
        <v>2.5459999999999998</v>
      </c>
      <c r="H226" s="218">
        <v>3.613</v>
      </c>
      <c r="I226" s="123">
        <v>4.0119999999999996</v>
      </c>
      <c r="J226" s="123">
        <v>5.5990000000000002</v>
      </c>
      <c r="K226" s="123">
        <v>6.94</v>
      </c>
      <c r="L226" s="218">
        <v>40.520000000000003</v>
      </c>
      <c r="M226" s="218" t="s">
        <v>47</v>
      </c>
      <c r="N226" s="124" t="s">
        <v>47</v>
      </c>
      <c r="O226" s="124">
        <v>88.53</v>
      </c>
    </row>
    <row r="227" spans="1:15">
      <c r="A227" s="133" t="s">
        <v>82</v>
      </c>
      <c r="B227" s="133" t="s">
        <v>76</v>
      </c>
      <c r="C227" s="136" t="s">
        <v>67</v>
      </c>
      <c r="D227" s="135">
        <v>1</v>
      </c>
      <c r="E227" s="217">
        <v>2</v>
      </c>
      <c r="F227" s="123">
        <v>16</v>
      </c>
      <c r="G227" s="123">
        <v>3.49</v>
      </c>
      <c r="H227" s="218">
        <v>4.71</v>
      </c>
      <c r="I227" s="123">
        <v>4.0110000000000001</v>
      </c>
      <c r="J227" s="123">
        <v>5.6340000000000003</v>
      </c>
      <c r="K227" s="123">
        <v>6.3390000000000004</v>
      </c>
      <c r="L227" s="218">
        <v>55.54</v>
      </c>
      <c r="M227" s="218" t="s">
        <v>47</v>
      </c>
      <c r="N227" s="124" t="s">
        <v>47</v>
      </c>
      <c r="O227" s="124">
        <v>115.4</v>
      </c>
    </row>
    <row r="228" spans="1:15">
      <c r="A228" s="133" t="s">
        <v>82</v>
      </c>
      <c r="B228" s="133" t="s">
        <v>76</v>
      </c>
      <c r="C228" s="136" t="s">
        <v>67</v>
      </c>
      <c r="D228" s="135">
        <v>1</v>
      </c>
      <c r="E228" s="217">
        <v>2</v>
      </c>
      <c r="F228" s="123">
        <v>17</v>
      </c>
      <c r="G228" s="123">
        <v>4.7839999999999998</v>
      </c>
      <c r="H228" s="218">
        <v>6.2350000000000003</v>
      </c>
      <c r="I228" s="123">
        <v>4.0110000000000001</v>
      </c>
      <c r="J228" s="123">
        <v>5.7610000000000001</v>
      </c>
      <c r="K228" s="123">
        <v>5.8209999999999997</v>
      </c>
      <c r="L228" s="218">
        <v>76.14</v>
      </c>
      <c r="M228" s="218" t="s">
        <v>47</v>
      </c>
      <c r="N228" s="124" t="s">
        <v>47</v>
      </c>
      <c r="O228" s="124">
        <v>152.80000000000001</v>
      </c>
    </row>
    <row r="229" spans="1:15">
      <c r="A229" s="133" t="s">
        <v>82</v>
      </c>
      <c r="B229" s="133" t="s">
        <v>76</v>
      </c>
      <c r="C229" s="136" t="s">
        <v>67</v>
      </c>
      <c r="D229" s="135">
        <v>1</v>
      </c>
      <c r="E229" s="217">
        <v>2</v>
      </c>
      <c r="F229" s="123">
        <v>18</v>
      </c>
      <c r="G229" s="123">
        <v>6.5579999999999998</v>
      </c>
      <c r="H229" s="218">
        <v>8.3670000000000009</v>
      </c>
      <c r="I229" s="123">
        <v>4.0119999999999996</v>
      </c>
      <c r="J229" s="123">
        <v>5.9749999999999996</v>
      </c>
      <c r="K229" s="123">
        <v>5.3440000000000003</v>
      </c>
      <c r="L229" s="218">
        <v>104.4</v>
      </c>
      <c r="M229" s="218" t="s">
        <v>47</v>
      </c>
      <c r="N229" s="124" t="s">
        <v>47</v>
      </c>
      <c r="O229" s="124">
        <v>205</v>
      </c>
    </row>
    <row r="230" spans="1:15">
      <c r="A230" s="133" t="s">
        <v>82</v>
      </c>
      <c r="B230" s="133" t="s">
        <v>76</v>
      </c>
      <c r="C230" s="136" t="s">
        <v>67</v>
      </c>
      <c r="D230" s="135">
        <v>1</v>
      </c>
      <c r="E230" s="217">
        <v>2</v>
      </c>
      <c r="F230" s="123">
        <v>19</v>
      </c>
      <c r="G230" s="123">
        <v>8.9890000000000008</v>
      </c>
      <c r="H230" s="218">
        <v>11.31</v>
      </c>
      <c r="I230" s="123">
        <v>4.0119999999999996</v>
      </c>
      <c r="J230" s="123">
        <v>6.2370000000000001</v>
      </c>
      <c r="K230" s="123">
        <v>4.8540000000000001</v>
      </c>
      <c r="L230" s="218">
        <v>143.1</v>
      </c>
      <c r="M230" s="218" t="s">
        <v>47</v>
      </c>
      <c r="N230" s="124" t="s">
        <v>47</v>
      </c>
      <c r="O230" s="124">
        <v>277.10000000000002</v>
      </c>
    </row>
    <row r="231" spans="1:15">
      <c r="A231" s="133" t="s">
        <v>82</v>
      </c>
      <c r="B231" s="133" t="s">
        <v>76</v>
      </c>
      <c r="C231" s="136" t="s">
        <v>67</v>
      </c>
      <c r="D231" s="135">
        <v>1</v>
      </c>
      <c r="E231" s="217">
        <v>2</v>
      </c>
      <c r="F231" s="123">
        <v>20</v>
      </c>
      <c r="G231" s="123">
        <v>12.32</v>
      </c>
      <c r="H231" s="218">
        <v>15.27</v>
      </c>
      <c r="I231" s="123">
        <v>4.0110000000000001</v>
      </c>
      <c r="J231" s="123">
        <v>6.476</v>
      </c>
      <c r="K231" s="123">
        <v>4.3250000000000002</v>
      </c>
      <c r="L231" s="218">
        <v>196.1</v>
      </c>
      <c r="M231" s="218" t="s">
        <v>47</v>
      </c>
      <c r="N231" s="124" t="s">
        <v>47</v>
      </c>
      <c r="O231" s="124">
        <v>374.2</v>
      </c>
    </row>
    <row r="232" spans="1:15">
      <c r="A232" s="133" t="s">
        <v>77</v>
      </c>
      <c r="B232" s="133" t="s">
        <v>76</v>
      </c>
      <c r="C232" s="124" t="s">
        <v>69</v>
      </c>
      <c r="D232" s="135">
        <v>1</v>
      </c>
      <c r="E232" s="217">
        <v>1</v>
      </c>
      <c r="F232" s="123">
        <v>1</v>
      </c>
      <c r="G232" s="123">
        <v>0.99990000000000001</v>
      </c>
      <c r="H232" s="218">
        <v>111.2</v>
      </c>
      <c r="I232" s="123">
        <v>3.9670000000000001</v>
      </c>
      <c r="J232" s="123" t="s">
        <v>47</v>
      </c>
      <c r="K232" s="123" t="s">
        <v>47</v>
      </c>
      <c r="L232" s="218">
        <v>154.9</v>
      </c>
      <c r="M232" s="218">
        <v>111.2</v>
      </c>
      <c r="N232" s="124">
        <v>0.3821</v>
      </c>
      <c r="O232" s="125">
        <v>2725</v>
      </c>
    </row>
    <row r="233" spans="1:15">
      <c r="A233" s="133" t="s">
        <v>77</v>
      </c>
      <c r="B233" s="133" t="s">
        <v>76</v>
      </c>
      <c r="C233" s="124" t="s">
        <v>69</v>
      </c>
      <c r="D233" s="135">
        <v>1</v>
      </c>
      <c r="E233" s="217">
        <v>1</v>
      </c>
      <c r="F233" s="123">
        <v>2</v>
      </c>
      <c r="G233" s="123">
        <v>1.371</v>
      </c>
      <c r="H233" s="218">
        <v>123.2</v>
      </c>
      <c r="I233" s="123">
        <v>3.9649999999999999</v>
      </c>
      <c r="J233" s="123" t="s">
        <v>47</v>
      </c>
      <c r="K233" s="123" t="s">
        <v>47</v>
      </c>
      <c r="L233" s="218">
        <v>409.6</v>
      </c>
      <c r="M233" s="218">
        <v>89.87</v>
      </c>
      <c r="N233" s="124">
        <v>0.52380000000000004</v>
      </c>
      <c r="O233" s="125">
        <v>3018</v>
      </c>
    </row>
    <row r="234" spans="1:15">
      <c r="A234" s="133" t="s">
        <v>77</v>
      </c>
      <c r="B234" s="133" t="s">
        <v>76</v>
      </c>
      <c r="C234" s="124" t="s">
        <v>69</v>
      </c>
      <c r="D234" s="135">
        <v>1</v>
      </c>
      <c r="E234" s="217">
        <v>1</v>
      </c>
      <c r="F234" s="123">
        <v>3</v>
      </c>
      <c r="G234" s="123">
        <v>1.879</v>
      </c>
      <c r="H234" s="218">
        <v>134.9</v>
      </c>
      <c r="I234" s="123">
        <v>3.9630000000000001</v>
      </c>
      <c r="J234" s="123" t="s">
        <v>47</v>
      </c>
      <c r="K234" s="123" t="s">
        <v>47</v>
      </c>
      <c r="L234" s="218">
        <v>758.7</v>
      </c>
      <c r="M234" s="218">
        <v>71.78</v>
      </c>
      <c r="N234" s="124">
        <v>0.71809999999999996</v>
      </c>
      <c r="O234" s="125">
        <v>3305</v>
      </c>
    </row>
    <row r="235" spans="1:15">
      <c r="A235" s="133" t="s">
        <v>77</v>
      </c>
      <c r="B235" s="133" t="s">
        <v>76</v>
      </c>
      <c r="C235" s="124" t="s">
        <v>69</v>
      </c>
      <c r="D235" s="135">
        <v>1</v>
      </c>
      <c r="E235" s="217">
        <v>1</v>
      </c>
      <c r="F235" s="123">
        <v>4</v>
      </c>
      <c r="G235" s="123">
        <v>2.5750000000000002</v>
      </c>
      <c r="H235" s="218">
        <v>148.6</v>
      </c>
      <c r="I235" s="123">
        <v>3.9590000000000001</v>
      </c>
      <c r="J235" s="123" t="s">
        <v>47</v>
      </c>
      <c r="K235" s="123" t="s">
        <v>47</v>
      </c>
      <c r="L235" s="223">
        <v>1237</v>
      </c>
      <c r="M235" s="218">
        <v>57.72</v>
      </c>
      <c r="N235" s="124">
        <v>0.98429999999999995</v>
      </c>
      <c r="O235" s="125">
        <v>3642</v>
      </c>
    </row>
    <row r="236" spans="1:15">
      <c r="A236" s="133" t="s">
        <v>77</v>
      </c>
      <c r="B236" s="133" t="s">
        <v>76</v>
      </c>
      <c r="C236" s="124" t="s">
        <v>69</v>
      </c>
      <c r="D236" s="135">
        <v>1</v>
      </c>
      <c r="E236" s="217">
        <v>1</v>
      </c>
      <c r="F236" s="123">
        <v>5</v>
      </c>
      <c r="G236" s="123">
        <v>3.53</v>
      </c>
      <c r="H236" s="218">
        <v>167.5</v>
      </c>
      <c r="I236" s="123">
        <v>3.9540000000000002</v>
      </c>
      <c r="J236" s="123" t="s">
        <v>47</v>
      </c>
      <c r="K236" s="123" t="s">
        <v>47</v>
      </c>
      <c r="L236" s="223">
        <v>1893</v>
      </c>
      <c r="M236" s="218">
        <v>47.44</v>
      </c>
      <c r="N236" s="124">
        <v>1.349</v>
      </c>
      <c r="O236" s="125">
        <v>4103</v>
      </c>
    </row>
    <row r="237" spans="1:15">
      <c r="A237" s="133" t="s">
        <v>77</v>
      </c>
      <c r="B237" s="133" t="s">
        <v>76</v>
      </c>
      <c r="C237" s="124" t="s">
        <v>69</v>
      </c>
      <c r="D237" s="135">
        <v>1</v>
      </c>
      <c r="E237" s="217">
        <v>1</v>
      </c>
      <c r="F237" s="123">
        <v>6</v>
      </c>
      <c r="G237" s="123">
        <v>4.8390000000000004</v>
      </c>
      <c r="H237" s="218">
        <v>190.4</v>
      </c>
      <c r="I237" s="123">
        <v>3.9460000000000002</v>
      </c>
      <c r="J237" s="123" t="s">
        <v>47</v>
      </c>
      <c r="K237" s="123" t="s">
        <v>47</v>
      </c>
      <c r="L237" s="223">
        <v>2792</v>
      </c>
      <c r="M237" s="218">
        <v>39.36</v>
      </c>
      <c r="N237" s="124">
        <v>1.849</v>
      </c>
      <c r="O237" s="125">
        <v>4666</v>
      </c>
    </row>
    <row r="238" spans="1:15">
      <c r="A238" s="133" t="s">
        <v>77</v>
      </c>
      <c r="B238" s="133" t="s">
        <v>76</v>
      </c>
      <c r="C238" s="124" t="s">
        <v>69</v>
      </c>
      <c r="D238" s="135">
        <v>1</v>
      </c>
      <c r="E238" s="217">
        <v>1</v>
      </c>
      <c r="F238" s="123">
        <v>7</v>
      </c>
      <c r="G238" s="123">
        <v>6.633</v>
      </c>
      <c r="H238" s="218">
        <v>220</v>
      </c>
      <c r="I238" s="123">
        <v>3.9460000000000002</v>
      </c>
      <c r="J238" s="123" t="s">
        <v>47</v>
      </c>
      <c r="K238" s="123" t="s">
        <v>47</v>
      </c>
      <c r="L238" s="223">
        <v>4023</v>
      </c>
      <c r="M238" s="218">
        <v>33.17</v>
      </c>
      <c r="N238" s="124">
        <v>2.5350000000000001</v>
      </c>
      <c r="O238" s="125">
        <v>5391</v>
      </c>
    </row>
    <row r="239" spans="1:15">
      <c r="A239" s="133" t="s">
        <v>77</v>
      </c>
      <c r="B239" s="133" t="s">
        <v>76</v>
      </c>
      <c r="C239" s="124" t="s">
        <v>69</v>
      </c>
      <c r="D239" s="135">
        <v>1</v>
      </c>
      <c r="E239" s="217">
        <v>1</v>
      </c>
      <c r="F239" s="123">
        <v>8</v>
      </c>
      <c r="G239" s="123">
        <v>9.0939999999999994</v>
      </c>
      <c r="H239" s="218">
        <v>257.10000000000002</v>
      </c>
      <c r="I239" s="123">
        <v>3.9449999999999998</v>
      </c>
      <c r="J239" s="123" t="s">
        <v>47</v>
      </c>
      <c r="K239" s="123" t="s">
        <v>47</v>
      </c>
      <c r="L239" s="223">
        <v>5711</v>
      </c>
      <c r="M239" s="218">
        <v>28.27</v>
      </c>
      <c r="N239" s="124">
        <v>3.476</v>
      </c>
      <c r="O239" s="125">
        <v>6299</v>
      </c>
    </row>
    <row r="240" spans="1:15">
      <c r="A240" s="133" t="s">
        <v>77</v>
      </c>
      <c r="B240" s="133" t="s">
        <v>76</v>
      </c>
      <c r="C240" s="124" t="s">
        <v>69</v>
      </c>
      <c r="D240" s="135">
        <v>1</v>
      </c>
      <c r="E240" s="217">
        <v>1</v>
      </c>
      <c r="F240" s="123">
        <v>9</v>
      </c>
      <c r="G240" s="123">
        <v>12.47</v>
      </c>
      <c r="H240" s="218">
        <v>300.39999999999998</v>
      </c>
      <c r="I240" s="123">
        <v>3.9430000000000001</v>
      </c>
      <c r="J240" s="123" t="s">
        <v>47</v>
      </c>
      <c r="K240" s="123" t="s">
        <v>47</v>
      </c>
      <c r="L240" s="223">
        <v>8025</v>
      </c>
      <c r="M240" s="218">
        <v>24.09</v>
      </c>
      <c r="N240" s="124">
        <v>4.7649999999999997</v>
      </c>
      <c r="O240" s="125">
        <v>7359</v>
      </c>
    </row>
    <row r="241" spans="1:15">
      <c r="A241" s="133" t="s">
        <v>77</v>
      </c>
      <c r="B241" s="133" t="s">
        <v>76</v>
      </c>
      <c r="C241" s="128" t="s">
        <v>69</v>
      </c>
      <c r="D241" s="127">
        <v>1</v>
      </c>
      <c r="E241" s="216">
        <v>1</v>
      </c>
      <c r="F241" s="127">
        <v>10</v>
      </c>
      <c r="G241" s="127">
        <v>17.09</v>
      </c>
      <c r="H241" s="219">
        <v>349.9</v>
      </c>
      <c r="I241" s="127">
        <v>3.9390000000000001</v>
      </c>
      <c r="J241" s="127" t="s">
        <v>47</v>
      </c>
      <c r="K241" s="127" t="s">
        <v>47</v>
      </c>
      <c r="L241" s="224">
        <v>11200</v>
      </c>
      <c r="M241" s="219">
        <v>20.47</v>
      </c>
      <c r="N241" s="128">
        <v>6.5339999999999998</v>
      </c>
      <c r="O241" s="129">
        <v>8573</v>
      </c>
    </row>
    <row r="242" spans="1:15">
      <c r="A242" s="133" t="s">
        <v>77</v>
      </c>
      <c r="B242" s="133" t="s">
        <v>76</v>
      </c>
      <c r="C242" s="124" t="s">
        <v>69</v>
      </c>
      <c r="D242" s="135">
        <v>1</v>
      </c>
      <c r="E242" s="217">
        <v>1</v>
      </c>
      <c r="F242" s="123">
        <v>11</v>
      </c>
      <c r="G242" s="123">
        <v>23.44</v>
      </c>
      <c r="H242" s="218">
        <v>403.4</v>
      </c>
      <c r="I242" s="123">
        <v>3.931</v>
      </c>
      <c r="J242" s="123" t="s">
        <v>47</v>
      </c>
      <c r="K242" s="123" t="s">
        <v>47</v>
      </c>
      <c r="L242" s="223">
        <v>15550</v>
      </c>
      <c r="M242" s="218">
        <v>17.21</v>
      </c>
      <c r="N242" s="124">
        <v>8.9580000000000002</v>
      </c>
      <c r="O242" s="125">
        <v>9883</v>
      </c>
    </row>
    <row r="243" spans="1:15">
      <c r="A243" s="133" t="s">
        <v>77</v>
      </c>
      <c r="B243" s="133" t="s">
        <v>76</v>
      </c>
      <c r="C243" s="124" t="s">
        <v>69</v>
      </c>
      <c r="D243" s="135">
        <v>1</v>
      </c>
      <c r="E243" s="217">
        <v>1</v>
      </c>
      <c r="F243" s="123">
        <v>12</v>
      </c>
      <c r="G243" s="123">
        <v>32.130000000000003</v>
      </c>
      <c r="H243" s="218">
        <v>456.4</v>
      </c>
      <c r="I243" s="123">
        <v>3.931</v>
      </c>
      <c r="J243" s="123" t="s">
        <v>47</v>
      </c>
      <c r="K243" s="123" t="s">
        <v>47</v>
      </c>
      <c r="L243" s="223">
        <v>21510</v>
      </c>
      <c r="M243" s="218">
        <v>14.21</v>
      </c>
      <c r="N243" s="124">
        <v>12.28</v>
      </c>
      <c r="O243" s="125">
        <v>11180</v>
      </c>
    </row>
    <row r="244" spans="1:15">
      <c r="A244" s="133" t="s">
        <v>77</v>
      </c>
      <c r="B244" s="133" t="s">
        <v>76</v>
      </c>
      <c r="C244" s="124" t="s">
        <v>69</v>
      </c>
      <c r="D244" s="135">
        <v>1</v>
      </c>
      <c r="E244" s="217">
        <v>1</v>
      </c>
      <c r="F244" s="123">
        <v>13</v>
      </c>
      <c r="G244" s="123">
        <v>44.05</v>
      </c>
      <c r="H244" s="218">
        <v>505.6</v>
      </c>
      <c r="I244" s="123">
        <v>3.931</v>
      </c>
      <c r="J244" s="123" t="s">
        <v>47</v>
      </c>
      <c r="K244" s="123" t="s">
        <v>47</v>
      </c>
      <c r="L244" s="223">
        <v>29680</v>
      </c>
      <c r="M244" s="218">
        <v>11.48</v>
      </c>
      <c r="N244" s="124">
        <v>16.84</v>
      </c>
      <c r="O244" s="125">
        <v>12390</v>
      </c>
    </row>
    <row r="245" spans="1:15">
      <c r="A245" s="133" t="s">
        <v>77</v>
      </c>
      <c r="B245" s="133" t="s">
        <v>76</v>
      </c>
      <c r="C245" s="124" t="s">
        <v>69</v>
      </c>
      <c r="D245" s="135">
        <v>1</v>
      </c>
      <c r="E245" s="217">
        <v>1</v>
      </c>
      <c r="F245" s="123">
        <v>14</v>
      </c>
      <c r="G245" s="123">
        <v>60.38</v>
      </c>
      <c r="H245" s="218">
        <v>550.6</v>
      </c>
      <c r="I245" s="123">
        <v>3.931</v>
      </c>
      <c r="J245" s="123" t="s">
        <v>47</v>
      </c>
      <c r="K245" s="123" t="s">
        <v>47</v>
      </c>
      <c r="L245" s="223">
        <v>40890</v>
      </c>
      <c r="M245" s="218">
        <v>9.1189999999999998</v>
      </c>
      <c r="N245" s="124">
        <v>23.08</v>
      </c>
      <c r="O245" s="125">
        <v>13490</v>
      </c>
    </row>
    <row r="246" spans="1:15">
      <c r="A246" s="133" t="s">
        <v>77</v>
      </c>
      <c r="B246" s="133" t="s">
        <v>76</v>
      </c>
      <c r="C246" s="124" t="s">
        <v>69</v>
      </c>
      <c r="D246" s="135">
        <v>1</v>
      </c>
      <c r="E246" s="217">
        <v>1</v>
      </c>
      <c r="F246" s="123">
        <v>15</v>
      </c>
      <c r="G246" s="123">
        <v>82.76</v>
      </c>
      <c r="H246" s="218">
        <v>598</v>
      </c>
      <c r="I246" s="123">
        <v>3.93</v>
      </c>
      <c r="J246" s="123" t="s">
        <v>47</v>
      </c>
      <c r="K246" s="123" t="s">
        <v>47</v>
      </c>
      <c r="L246" s="223">
        <v>56260</v>
      </c>
      <c r="M246" s="218">
        <v>7.226</v>
      </c>
      <c r="N246" s="124">
        <v>31.64</v>
      </c>
      <c r="O246" s="125">
        <v>14650</v>
      </c>
    </row>
    <row r="247" spans="1:15">
      <c r="A247" s="133" t="s">
        <v>77</v>
      </c>
      <c r="B247" s="133" t="s">
        <v>76</v>
      </c>
      <c r="C247" s="124" t="s">
        <v>69</v>
      </c>
      <c r="D247" s="135">
        <v>1</v>
      </c>
      <c r="E247" s="217">
        <v>1</v>
      </c>
      <c r="F247" s="123">
        <v>16</v>
      </c>
      <c r="G247" s="123">
        <v>113.4</v>
      </c>
      <c r="H247" s="218">
        <v>652.5</v>
      </c>
      <c r="I247" s="123">
        <v>3.9260000000000002</v>
      </c>
      <c r="J247" s="123" t="s">
        <v>47</v>
      </c>
      <c r="K247" s="123" t="s">
        <v>47</v>
      </c>
      <c r="L247" s="223">
        <v>77320</v>
      </c>
      <c r="M247" s="218">
        <v>5.7519999999999998</v>
      </c>
      <c r="N247" s="124">
        <v>43.36</v>
      </c>
      <c r="O247" s="125">
        <v>15990</v>
      </c>
    </row>
    <row r="248" spans="1:15">
      <c r="A248" s="133" t="s">
        <v>77</v>
      </c>
      <c r="B248" s="133" t="s">
        <v>76</v>
      </c>
      <c r="C248" s="124" t="s">
        <v>69</v>
      </c>
      <c r="D248" s="135">
        <v>1</v>
      </c>
      <c r="E248" s="217">
        <v>1</v>
      </c>
      <c r="F248" s="123">
        <v>17</v>
      </c>
      <c r="G248" s="123">
        <v>155.5</v>
      </c>
      <c r="H248" s="218">
        <v>685</v>
      </c>
      <c r="I248" s="123">
        <v>3.9239999999999999</v>
      </c>
      <c r="J248" s="123" t="s">
        <v>47</v>
      </c>
      <c r="K248" s="123" t="s">
        <v>47</v>
      </c>
      <c r="L248" s="223">
        <v>106200</v>
      </c>
      <c r="M248" s="218">
        <v>4.4039999999999999</v>
      </c>
      <c r="N248" s="124">
        <v>59.45</v>
      </c>
      <c r="O248" s="125">
        <v>16780</v>
      </c>
    </row>
    <row r="249" spans="1:15">
      <c r="A249" s="133" t="s">
        <v>77</v>
      </c>
      <c r="B249" s="133" t="s">
        <v>76</v>
      </c>
      <c r="C249" s="124" t="s">
        <v>69</v>
      </c>
      <c r="D249" s="135">
        <v>1</v>
      </c>
      <c r="E249" s="217">
        <v>1</v>
      </c>
      <c r="F249" s="123">
        <v>18</v>
      </c>
      <c r="G249" s="123">
        <v>213.1</v>
      </c>
      <c r="H249" s="218">
        <v>690.3</v>
      </c>
      <c r="I249" s="123">
        <v>3.9249999999999998</v>
      </c>
      <c r="J249" s="123" t="s">
        <v>47</v>
      </c>
      <c r="K249" s="123" t="s">
        <v>47</v>
      </c>
      <c r="L249" s="223">
        <v>145800</v>
      </c>
      <c r="M249" s="218">
        <v>3.2389999999999999</v>
      </c>
      <c r="N249" s="124">
        <v>81.48</v>
      </c>
      <c r="O249" s="125">
        <v>16910</v>
      </c>
    </row>
    <row r="250" spans="1:15">
      <c r="A250" s="133" t="s">
        <v>77</v>
      </c>
      <c r="B250" s="133" t="s">
        <v>76</v>
      </c>
      <c r="C250" s="124" t="s">
        <v>69</v>
      </c>
      <c r="D250" s="135">
        <v>1</v>
      </c>
      <c r="E250" s="217">
        <v>1</v>
      </c>
      <c r="F250" s="123">
        <v>19</v>
      </c>
      <c r="G250" s="123">
        <v>292.10000000000002</v>
      </c>
      <c r="H250" s="218">
        <v>713.2</v>
      </c>
      <c r="I250" s="123">
        <v>3.9279999999999999</v>
      </c>
      <c r="J250" s="123" t="s">
        <v>47</v>
      </c>
      <c r="K250" s="123" t="s">
        <v>47</v>
      </c>
      <c r="L250" s="223">
        <v>200100</v>
      </c>
      <c r="M250" s="218">
        <v>2.4420000000000002</v>
      </c>
      <c r="N250" s="124">
        <v>111.7</v>
      </c>
      <c r="O250" s="125">
        <v>17470</v>
      </c>
    </row>
    <row r="251" spans="1:15">
      <c r="A251" s="133" t="s">
        <v>77</v>
      </c>
      <c r="B251" s="133" t="s">
        <v>76</v>
      </c>
      <c r="C251" s="124" t="s">
        <v>69</v>
      </c>
      <c r="D251" s="135">
        <v>1</v>
      </c>
      <c r="E251" s="217">
        <v>1</v>
      </c>
      <c r="F251" s="123">
        <v>20</v>
      </c>
      <c r="G251" s="123">
        <v>400.4</v>
      </c>
      <c r="H251" s="218">
        <v>729.9</v>
      </c>
      <c r="I251" s="123">
        <v>3.93</v>
      </c>
      <c r="J251" s="123" t="s">
        <v>47</v>
      </c>
      <c r="K251" s="123" t="s">
        <v>47</v>
      </c>
      <c r="L251" s="223">
        <v>274500</v>
      </c>
      <c r="M251" s="218">
        <v>1.823</v>
      </c>
      <c r="N251" s="124">
        <v>153</v>
      </c>
      <c r="O251" s="125">
        <v>17880</v>
      </c>
    </row>
    <row r="252" spans="1:15">
      <c r="A252" s="133" t="s">
        <v>77</v>
      </c>
      <c r="B252" s="133" t="s">
        <v>76</v>
      </c>
      <c r="C252" s="124" t="s">
        <v>69</v>
      </c>
      <c r="D252" s="135">
        <v>1</v>
      </c>
      <c r="E252" s="217">
        <v>2</v>
      </c>
      <c r="F252" s="123">
        <v>1</v>
      </c>
      <c r="G252" s="123">
        <v>3.1350000000000003E-2</v>
      </c>
      <c r="H252" s="218">
        <v>0.61280000000000001</v>
      </c>
      <c r="I252" s="123">
        <v>3.927</v>
      </c>
      <c r="J252" s="123">
        <v>108.8</v>
      </c>
      <c r="K252" s="123">
        <v>56.93</v>
      </c>
      <c r="L252" s="218">
        <v>0.499</v>
      </c>
      <c r="M252" s="218" t="s">
        <v>47</v>
      </c>
      <c r="N252" s="124" t="s">
        <v>47</v>
      </c>
      <c r="O252" s="124">
        <v>15.01</v>
      </c>
    </row>
    <row r="253" spans="1:15">
      <c r="A253" s="133" t="s">
        <v>77</v>
      </c>
      <c r="B253" s="133" t="s">
        <v>76</v>
      </c>
      <c r="C253" s="124" t="s">
        <v>69</v>
      </c>
      <c r="D253" s="135">
        <v>1</v>
      </c>
      <c r="E253" s="217">
        <v>2</v>
      </c>
      <c r="F253" s="123">
        <v>2</v>
      </c>
      <c r="G253" s="123">
        <v>4.2369999999999998E-2</v>
      </c>
      <c r="H253" s="218">
        <v>1.6659999999999999</v>
      </c>
      <c r="I253" s="123">
        <v>3.9249999999999998</v>
      </c>
      <c r="J253" s="123">
        <v>95.5</v>
      </c>
      <c r="K253" s="123">
        <v>227.8</v>
      </c>
      <c r="L253" s="218">
        <v>0.67430000000000001</v>
      </c>
      <c r="M253" s="218" t="s">
        <v>47</v>
      </c>
      <c r="N253" s="124" t="s">
        <v>47</v>
      </c>
      <c r="O253" s="124">
        <v>40.82</v>
      </c>
    </row>
    <row r="254" spans="1:15">
      <c r="A254" s="133" t="s">
        <v>77</v>
      </c>
      <c r="B254" s="133" t="s">
        <v>76</v>
      </c>
      <c r="C254" s="124" t="s">
        <v>69</v>
      </c>
      <c r="D254" s="135">
        <v>1</v>
      </c>
      <c r="E254" s="217">
        <v>2</v>
      </c>
      <c r="F254" s="123">
        <v>3</v>
      </c>
      <c r="G254" s="123">
        <v>5.7860000000000002E-2</v>
      </c>
      <c r="H254" s="218">
        <v>2.6749999999999998</v>
      </c>
      <c r="I254" s="123">
        <v>3.92</v>
      </c>
      <c r="J254" s="123">
        <v>94.29</v>
      </c>
      <c r="K254" s="123">
        <v>274.8</v>
      </c>
      <c r="L254" s="218">
        <v>0.92079999999999995</v>
      </c>
      <c r="M254" s="218" t="s">
        <v>47</v>
      </c>
      <c r="N254" s="124" t="s">
        <v>47</v>
      </c>
      <c r="O254" s="124">
        <v>65.540000000000006</v>
      </c>
    </row>
    <row r="255" spans="1:15">
      <c r="A255" s="133" t="s">
        <v>77</v>
      </c>
      <c r="B255" s="133" t="s">
        <v>76</v>
      </c>
      <c r="C255" s="124" t="s">
        <v>69</v>
      </c>
      <c r="D255" s="135">
        <v>1</v>
      </c>
      <c r="E255" s="217">
        <v>2</v>
      </c>
      <c r="F255" s="123">
        <v>4</v>
      </c>
      <c r="G255" s="123">
        <v>7.9310000000000005E-2</v>
      </c>
      <c r="H255" s="218">
        <v>3.8839999999999999</v>
      </c>
      <c r="I255" s="123">
        <v>3.9249999999999998</v>
      </c>
      <c r="J255" s="123">
        <v>94.64</v>
      </c>
      <c r="K255" s="123">
        <v>292.8</v>
      </c>
      <c r="L255" s="218">
        <v>1.262</v>
      </c>
      <c r="M255" s="218" t="s">
        <v>47</v>
      </c>
      <c r="N255" s="124" t="s">
        <v>47</v>
      </c>
      <c r="O255" s="124">
        <v>95.17</v>
      </c>
    </row>
    <row r="256" spans="1:15">
      <c r="A256" s="133" t="s">
        <v>77</v>
      </c>
      <c r="B256" s="133" t="s">
        <v>76</v>
      </c>
      <c r="C256" s="124" t="s">
        <v>69</v>
      </c>
      <c r="D256" s="135">
        <v>1</v>
      </c>
      <c r="E256" s="217">
        <v>2</v>
      </c>
      <c r="F256" s="123">
        <v>5</v>
      </c>
      <c r="G256" s="123">
        <v>0.1087</v>
      </c>
      <c r="H256" s="218">
        <v>5.4749999999999996</v>
      </c>
      <c r="I256" s="123">
        <v>3.9279999999999999</v>
      </c>
      <c r="J256" s="123">
        <v>95.21</v>
      </c>
      <c r="K256" s="123">
        <v>301.8</v>
      </c>
      <c r="L256" s="218">
        <v>1.73</v>
      </c>
      <c r="M256" s="218" t="s">
        <v>47</v>
      </c>
      <c r="N256" s="124" t="s">
        <v>47</v>
      </c>
      <c r="O256" s="124">
        <v>134.19999999999999</v>
      </c>
    </row>
    <row r="257" spans="1:15">
      <c r="A257" s="133" t="s">
        <v>77</v>
      </c>
      <c r="B257" s="133" t="s">
        <v>76</v>
      </c>
      <c r="C257" s="124" t="s">
        <v>69</v>
      </c>
      <c r="D257" s="135">
        <v>1</v>
      </c>
      <c r="E257" s="217">
        <v>2</v>
      </c>
      <c r="F257" s="123">
        <v>6</v>
      </c>
      <c r="G257" s="123">
        <v>0.14899999999999999</v>
      </c>
      <c r="H257" s="218">
        <v>7.5949999999999998</v>
      </c>
      <c r="I257" s="123">
        <v>3.93</v>
      </c>
      <c r="J257" s="123">
        <v>95.54</v>
      </c>
      <c r="K257" s="123">
        <v>305.60000000000002</v>
      </c>
      <c r="L257" s="218">
        <v>2.3719999999999999</v>
      </c>
      <c r="M257" s="218" t="s">
        <v>47</v>
      </c>
      <c r="N257" s="124" t="s">
        <v>47</v>
      </c>
      <c r="O257" s="124">
        <v>186.1</v>
      </c>
    </row>
    <row r="258" spans="1:15">
      <c r="A258" s="133" t="s">
        <v>77</v>
      </c>
      <c r="B258" s="133" t="s">
        <v>76</v>
      </c>
      <c r="C258" s="124" t="s">
        <v>69</v>
      </c>
      <c r="D258" s="135">
        <v>1</v>
      </c>
      <c r="E258" s="217">
        <v>2</v>
      </c>
      <c r="F258" s="123">
        <v>7</v>
      </c>
      <c r="G258" s="123">
        <v>0.20430000000000001</v>
      </c>
      <c r="H258" s="218">
        <v>10.45</v>
      </c>
      <c r="I258" s="123">
        <v>3.931</v>
      </c>
      <c r="J258" s="123">
        <v>96.18</v>
      </c>
      <c r="K258" s="123">
        <v>306.7</v>
      </c>
      <c r="L258" s="218">
        <v>3.2519999999999998</v>
      </c>
      <c r="M258" s="218" t="s">
        <v>47</v>
      </c>
      <c r="N258" s="124" t="s">
        <v>47</v>
      </c>
      <c r="O258" s="124">
        <v>256.10000000000002</v>
      </c>
    </row>
    <row r="259" spans="1:15">
      <c r="A259" s="133" t="s">
        <v>77</v>
      </c>
      <c r="B259" s="133" t="s">
        <v>76</v>
      </c>
      <c r="C259" s="124" t="s">
        <v>69</v>
      </c>
      <c r="D259" s="135">
        <v>1</v>
      </c>
      <c r="E259" s="217">
        <v>2</v>
      </c>
      <c r="F259" s="123">
        <v>8</v>
      </c>
      <c r="G259" s="123">
        <v>0.28010000000000002</v>
      </c>
      <c r="H259" s="218">
        <v>14.2</v>
      </c>
      <c r="I259" s="123">
        <v>3.9319999999999999</v>
      </c>
      <c r="J259" s="123">
        <v>97.07</v>
      </c>
      <c r="K259" s="123">
        <v>303.5</v>
      </c>
      <c r="L259" s="218">
        <v>4.4569999999999999</v>
      </c>
      <c r="M259" s="218" t="s">
        <v>47</v>
      </c>
      <c r="N259" s="124" t="s">
        <v>47</v>
      </c>
      <c r="O259" s="124">
        <v>348</v>
      </c>
    </row>
    <row r="260" spans="1:15">
      <c r="A260" s="133" t="s">
        <v>77</v>
      </c>
      <c r="B260" s="133" t="s">
        <v>76</v>
      </c>
      <c r="C260" s="124" t="s">
        <v>69</v>
      </c>
      <c r="D260" s="135">
        <v>1</v>
      </c>
      <c r="E260" s="217">
        <v>2</v>
      </c>
      <c r="F260" s="123">
        <v>9</v>
      </c>
      <c r="G260" s="123">
        <v>0.38390000000000002</v>
      </c>
      <c r="H260" s="218">
        <v>18.97</v>
      </c>
      <c r="I260" s="123">
        <v>3.93</v>
      </c>
      <c r="J260" s="123">
        <v>98.06</v>
      </c>
      <c r="K260" s="123">
        <v>294.60000000000002</v>
      </c>
      <c r="L260" s="218">
        <v>6.11</v>
      </c>
      <c r="M260" s="218" t="s">
        <v>47</v>
      </c>
      <c r="N260" s="124" t="s">
        <v>47</v>
      </c>
      <c r="O260" s="124">
        <v>464.9</v>
      </c>
    </row>
    <row r="261" spans="1:15">
      <c r="A261" s="133" t="s">
        <v>77</v>
      </c>
      <c r="B261" s="133" t="s">
        <v>76</v>
      </c>
      <c r="C261" s="124" t="s">
        <v>69</v>
      </c>
      <c r="D261" s="127">
        <v>1</v>
      </c>
      <c r="E261" s="216">
        <v>2</v>
      </c>
      <c r="F261" s="127">
        <v>10</v>
      </c>
      <c r="G261" s="127">
        <v>0.52629999999999999</v>
      </c>
      <c r="H261" s="219">
        <v>24.94</v>
      </c>
      <c r="I261" s="127">
        <v>3.931</v>
      </c>
      <c r="J261" s="127">
        <v>98.01</v>
      </c>
      <c r="K261" s="127">
        <v>281.2</v>
      </c>
      <c r="L261" s="219">
        <v>8.3759999999999994</v>
      </c>
      <c r="M261" s="219" t="s">
        <v>47</v>
      </c>
      <c r="N261" s="128" t="s">
        <v>47</v>
      </c>
      <c r="O261" s="128">
        <v>611.1</v>
      </c>
    </row>
    <row r="262" spans="1:15">
      <c r="A262" s="133" t="s">
        <v>77</v>
      </c>
      <c r="B262" s="133" t="s">
        <v>76</v>
      </c>
      <c r="C262" s="124" t="s">
        <v>69</v>
      </c>
      <c r="D262" s="135">
        <v>1</v>
      </c>
      <c r="E262" s="217">
        <v>2</v>
      </c>
      <c r="F262" s="123">
        <v>11</v>
      </c>
      <c r="G262" s="123">
        <v>0.72140000000000004</v>
      </c>
      <c r="H262" s="218">
        <v>32.229999999999997</v>
      </c>
      <c r="I262" s="123">
        <v>3.9380000000000002</v>
      </c>
      <c r="J262" s="123">
        <v>97.04</v>
      </c>
      <c r="K262" s="123">
        <v>263.5</v>
      </c>
      <c r="L262" s="218">
        <v>11.48</v>
      </c>
      <c r="M262" s="218" t="s">
        <v>47</v>
      </c>
      <c r="N262" s="124" t="s">
        <v>47</v>
      </c>
      <c r="O262" s="124">
        <v>789.8</v>
      </c>
    </row>
    <row r="263" spans="1:15">
      <c r="A263" s="133" t="s">
        <v>77</v>
      </c>
      <c r="B263" s="133" t="s">
        <v>76</v>
      </c>
      <c r="C263" s="124" t="s">
        <v>69</v>
      </c>
      <c r="D263" s="135">
        <v>1</v>
      </c>
      <c r="E263" s="217">
        <v>2</v>
      </c>
      <c r="F263" s="123">
        <v>12</v>
      </c>
      <c r="G263" s="123">
        <v>0.98880000000000001</v>
      </c>
      <c r="H263" s="218">
        <v>40.71</v>
      </c>
      <c r="I263" s="123">
        <v>3.94</v>
      </c>
      <c r="J263" s="123">
        <v>95.16</v>
      </c>
      <c r="K263" s="123">
        <v>240.5</v>
      </c>
      <c r="L263" s="218">
        <v>15.74</v>
      </c>
      <c r="M263" s="218" t="s">
        <v>47</v>
      </c>
      <c r="N263" s="124" t="s">
        <v>47</v>
      </c>
      <c r="O263" s="124">
        <v>997.4</v>
      </c>
    </row>
    <row r="264" spans="1:15">
      <c r="A264" s="133" t="s">
        <v>77</v>
      </c>
      <c r="B264" s="133" t="s">
        <v>76</v>
      </c>
      <c r="C264" s="124" t="s">
        <v>69</v>
      </c>
      <c r="D264" s="135">
        <v>1</v>
      </c>
      <c r="E264" s="217">
        <v>2</v>
      </c>
      <c r="F264" s="123">
        <v>13</v>
      </c>
      <c r="G264" s="123">
        <v>1.3560000000000001</v>
      </c>
      <c r="H264" s="218">
        <v>49.54</v>
      </c>
      <c r="I264" s="123">
        <v>3.944</v>
      </c>
      <c r="J264" s="123">
        <v>92.6</v>
      </c>
      <c r="K264" s="123">
        <v>210.1</v>
      </c>
      <c r="L264" s="218">
        <v>21.58</v>
      </c>
      <c r="M264" s="218" t="s">
        <v>47</v>
      </c>
      <c r="N264" s="124" t="s">
        <v>47</v>
      </c>
      <c r="O264" s="125">
        <v>1214</v>
      </c>
    </row>
    <row r="265" spans="1:15">
      <c r="A265" s="133" t="s">
        <v>77</v>
      </c>
      <c r="B265" s="133" t="s">
        <v>76</v>
      </c>
      <c r="C265" s="124" t="s">
        <v>69</v>
      </c>
      <c r="D265" s="135">
        <v>1</v>
      </c>
      <c r="E265" s="217">
        <v>2</v>
      </c>
      <c r="F265" s="123">
        <v>14</v>
      </c>
      <c r="G265" s="123">
        <v>1.86</v>
      </c>
      <c r="H265" s="218">
        <v>54.92</v>
      </c>
      <c r="I265" s="123">
        <v>3.9489999999999998</v>
      </c>
      <c r="J265" s="123">
        <v>94.73</v>
      </c>
      <c r="K265" s="123">
        <v>159.6</v>
      </c>
      <c r="L265" s="218">
        <v>29.6</v>
      </c>
      <c r="M265" s="218" t="s">
        <v>47</v>
      </c>
      <c r="N265" s="124" t="s">
        <v>47</v>
      </c>
      <c r="O265" s="125">
        <v>1346</v>
      </c>
    </row>
    <row r="266" spans="1:15">
      <c r="A266" s="133" t="s">
        <v>77</v>
      </c>
      <c r="B266" s="133" t="s">
        <v>76</v>
      </c>
      <c r="C266" s="124" t="s">
        <v>69</v>
      </c>
      <c r="D266" s="135">
        <v>1</v>
      </c>
      <c r="E266" s="217">
        <v>2</v>
      </c>
      <c r="F266" s="123">
        <v>15</v>
      </c>
      <c r="G266" s="123">
        <v>2.5470000000000002</v>
      </c>
      <c r="H266" s="218">
        <v>62.36</v>
      </c>
      <c r="I266" s="123">
        <v>3.952</v>
      </c>
      <c r="J266" s="123">
        <v>92.27</v>
      </c>
      <c r="K266" s="123">
        <v>123.1</v>
      </c>
      <c r="L266" s="218">
        <v>40.53</v>
      </c>
      <c r="M266" s="218" t="s">
        <v>47</v>
      </c>
      <c r="N266" s="124" t="s">
        <v>47</v>
      </c>
      <c r="O266" s="125">
        <v>1528</v>
      </c>
    </row>
    <row r="267" spans="1:15">
      <c r="A267" s="133" t="s">
        <v>77</v>
      </c>
      <c r="B267" s="133" t="s">
        <v>76</v>
      </c>
      <c r="C267" s="124" t="s">
        <v>69</v>
      </c>
      <c r="D267" s="135">
        <v>1</v>
      </c>
      <c r="E267" s="217">
        <v>2</v>
      </c>
      <c r="F267" s="123">
        <v>16</v>
      </c>
      <c r="G267" s="123">
        <v>3.4889999999999999</v>
      </c>
      <c r="H267" s="218">
        <v>73.3</v>
      </c>
      <c r="I267" s="123">
        <v>3.956</v>
      </c>
      <c r="J267" s="123">
        <v>85.09</v>
      </c>
      <c r="K267" s="123">
        <v>100.9</v>
      </c>
      <c r="L267" s="218">
        <v>55.52</v>
      </c>
      <c r="M267" s="218" t="s">
        <v>47</v>
      </c>
      <c r="N267" s="124" t="s">
        <v>47</v>
      </c>
      <c r="O267" s="125">
        <v>1796</v>
      </c>
    </row>
    <row r="268" spans="1:15">
      <c r="A268" s="133" t="s">
        <v>77</v>
      </c>
      <c r="B268" s="133" t="s">
        <v>76</v>
      </c>
      <c r="C268" s="124" t="s">
        <v>69</v>
      </c>
      <c r="D268" s="135">
        <v>1</v>
      </c>
      <c r="E268" s="217">
        <v>2</v>
      </c>
      <c r="F268" s="123">
        <v>17</v>
      </c>
      <c r="G268" s="123">
        <v>4.78</v>
      </c>
      <c r="H268" s="218">
        <v>85.33</v>
      </c>
      <c r="I268" s="123">
        <v>3.9590000000000001</v>
      </c>
      <c r="J268" s="123">
        <v>75.77</v>
      </c>
      <c r="K268" s="123">
        <v>82.69</v>
      </c>
      <c r="L268" s="218">
        <v>76.08</v>
      </c>
      <c r="M268" s="218" t="s">
        <v>47</v>
      </c>
      <c r="N268" s="124" t="s">
        <v>47</v>
      </c>
      <c r="O268" s="125">
        <v>2091</v>
      </c>
    </row>
    <row r="269" spans="1:15">
      <c r="A269" s="133" t="s">
        <v>77</v>
      </c>
      <c r="B269" s="133" t="s">
        <v>76</v>
      </c>
      <c r="C269" s="124" t="s">
        <v>69</v>
      </c>
      <c r="D269" s="135">
        <v>1</v>
      </c>
      <c r="E269" s="217">
        <v>2</v>
      </c>
      <c r="F269" s="123">
        <v>18</v>
      </c>
      <c r="G269" s="123">
        <v>6.5519999999999996</v>
      </c>
      <c r="H269" s="218">
        <v>96.88</v>
      </c>
      <c r="I269" s="123">
        <v>3.96</v>
      </c>
      <c r="J269" s="123">
        <v>66.42</v>
      </c>
      <c r="K269" s="123">
        <v>64.97</v>
      </c>
      <c r="L269" s="218">
        <v>104.3</v>
      </c>
      <c r="M269" s="218" t="s">
        <v>47</v>
      </c>
      <c r="N269" s="124" t="s">
        <v>47</v>
      </c>
      <c r="O269" s="125">
        <v>2374</v>
      </c>
    </row>
    <row r="270" spans="1:15">
      <c r="A270" s="133" t="s">
        <v>77</v>
      </c>
      <c r="B270" s="133" t="s">
        <v>76</v>
      </c>
      <c r="C270" s="124" t="s">
        <v>69</v>
      </c>
      <c r="D270" s="135">
        <v>1</v>
      </c>
      <c r="E270" s="217">
        <v>2</v>
      </c>
      <c r="F270" s="123">
        <v>19</v>
      </c>
      <c r="G270" s="123">
        <v>8.9819999999999993</v>
      </c>
      <c r="H270" s="218">
        <v>108.6</v>
      </c>
      <c r="I270" s="123">
        <v>3.9620000000000002</v>
      </c>
      <c r="J270" s="123">
        <v>58.38</v>
      </c>
      <c r="K270" s="123">
        <v>48.62</v>
      </c>
      <c r="L270" s="218">
        <v>143</v>
      </c>
      <c r="M270" s="218" t="s">
        <v>47</v>
      </c>
      <c r="N270" s="124" t="s">
        <v>47</v>
      </c>
      <c r="O270" s="125">
        <v>2661</v>
      </c>
    </row>
    <row r="271" spans="1:15">
      <c r="A271" s="133" t="s">
        <v>77</v>
      </c>
      <c r="B271" s="133" t="s">
        <v>76</v>
      </c>
      <c r="C271" s="124" t="s">
        <v>69</v>
      </c>
      <c r="D271" s="135">
        <v>1</v>
      </c>
      <c r="E271" s="217">
        <v>2</v>
      </c>
      <c r="F271" s="123">
        <v>20</v>
      </c>
      <c r="G271" s="123">
        <v>12.31</v>
      </c>
      <c r="H271" s="218">
        <v>122.8</v>
      </c>
      <c r="I271" s="123">
        <v>3.9649999999999999</v>
      </c>
      <c r="J271" s="123">
        <v>51.78</v>
      </c>
      <c r="K271" s="123">
        <v>35.33</v>
      </c>
      <c r="L271" s="218">
        <v>196</v>
      </c>
      <c r="M271" s="218" t="s">
        <v>47</v>
      </c>
      <c r="N271" s="124" t="s">
        <v>47</v>
      </c>
      <c r="O271" s="125">
        <v>3010</v>
      </c>
    </row>
    <row r="272" spans="1:15">
      <c r="A272" s="133" t="s">
        <v>78</v>
      </c>
      <c r="B272" s="133" t="s">
        <v>76</v>
      </c>
      <c r="C272" s="135" t="s">
        <v>69</v>
      </c>
      <c r="D272" s="135">
        <v>1</v>
      </c>
      <c r="E272" s="217">
        <v>1</v>
      </c>
      <c r="F272" s="123">
        <v>1</v>
      </c>
      <c r="G272" s="123">
        <v>0.99980000000000002</v>
      </c>
      <c r="H272" s="218">
        <v>83.95</v>
      </c>
      <c r="I272" s="123">
        <v>3.9279999999999999</v>
      </c>
      <c r="J272" s="123" t="s">
        <v>47</v>
      </c>
      <c r="K272" s="123" t="s">
        <v>47</v>
      </c>
      <c r="L272" s="218">
        <v>153.30000000000001</v>
      </c>
      <c r="M272" s="218">
        <v>83.97</v>
      </c>
      <c r="N272" s="124">
        <v>0.3821</v>
      </c>
      <c r="O272" s="125">
        <v>2057</v>
      </c>
    </row>
    <row r="273" spans="1:15">
      <c r="A273" s="133" t="s">
        <v>78</v>
      </c>
      <c r="B273" s="133" t="s">
        <v>76</v>
      </c>
      <c r="C273" s="135" t="s">
        <v>69</v>
      </c>
      <c r="D273" s="135">
        <v>1</v>
      </c>
      <c r="E273" s="217">
        <v>1</v>
      </c>
      <c r="F273" s="123">
        <v>2</v>
      </c>
      <c r="G273" s="123">
        <v>1.371</v>
      </c>
      <c r="H273" s="218">
        <v>89.06</v>
      </c>
      <c r="I273" s="123">
        <v>3.9279999999999999</v>
      </c>
      <c r="J273" s="123" t="s">
        <v>47</v>
      </c>
      <c r="K273" s="123" t="s">
        <v>47</v>
      </c>
      <c r="L273" s="218">
        <v>408.2</v>
      </c>
      <c r="M273" s="218">
        <v>64.98</v>
      </c>
      <c r="N273" s="124">
        <v>0.52380000000000004</v>
      </c>
      <c r="O273" s="125">
        <v>2182</v>
      </c>
    </row>
    <row r="274" spans="1:15">
      <c r="A274" s="133" t="s">
        <v>78</v>
      </c>
      <c r="B274" s="133" t="s">
        <v>76</v>
      </c>
      <c r="C274" s="135" t="s">
        <v>69</v>
      </c>
      <c r="D274" s="135">
        <v>1</v>
      </c>
      <c r="E274" s="217">
        <v>1</v>
      </c>
      <c r="F274" s="123">
        <v>3</v>
      </c>
      <c r="G274" s="123">
        <v>1.879</v>
      </c>
      <c r="H274" s="218">
        <v>95.37</v>
      </c>
      <c r="I274" s="123">
        <v>3.9260000000000002</v>
      </c>
      <c r="J274" s="123" t="s">
        <v>47</v>
      </c>
      <c r="K274" s="123" t="s">
        <v>47</v>
      </c>
      <c r="L274" s="218">
        <v>757.4</v>
      </c>
      <c r="M274" s="218">
        <v>50.76</v>
      </c>
      <c r="N274" s="124">
        <v>0.71799999999999997</v>
      </c>
      <c r="O274" s="125">
        <v>2337</v>
      </c>
    </row>
    <row r="275" spans="1:15">
      <c r="A275" s="133" t="s">
        <v>78</v>
      </c>
      <c r="B275" s="133" t="s">
        <v>76</v>
      </c>
      <c r="C275" s="135" t="s">
        <v>69</v>
      </c>
      <c r="D275" s="135">
        <v>1</v>
      </c>
      <c r="E275" s="217">
        <v>1</v>
      </c>
      <c r="F275" s="123">
        <v>4</v>
      </c>
      <c r="G275" s="123">
        <v>2.5750000000000002</v>
      </c>
      <c r="H275" s="218">
        <v>102.8</v>
      </c>
      <c r="I275" s="123">
        <v>3.9249999999999998</v>
      </c>
      <c r="J275" s="123" t="s">
        <v>47</v>
      </c>
      <c r="K275" s="123" t="s">
        <v>47</v>
      </c>
      <c r="L275" s="223">
        <v>1236</v>
      </c>
      <c r="M275" s="218">
        <v>39.909999999999997</v>
      </c>
      <c r="N275" s="124">
        <v>0.98419999999999996</v>
      </c>
      <c r="O275" s="125">
        <v>2518</v>
      </c>
    </row>
    <row r="276" spans="1:15">
      <c r="A276" s="133" t="s">
        <v>78</v>
      </c>
      <c r="B276" s="133" t="s">
        <v>76</v>
      </c>
      <c r="C276" s="135" t="s">
        <v>69</v>
      </c>
      <c r="D276" s="135">
        <v>1</v>
      </c>
      <c r="E276" s="217">
        <v>1</v>
      </c>
      <c r="F276" s="123">
        <v>5</v>
      </c>
      <c r="G276" s="123">
        <v>3.53</v>
      </c>
      <c r="H276" s="218">
        <v>111.7</v>
      </c>
      <c r="I276" s="123">
        <v>3.92</v>
      </c>
      <c r="J276" s="123" t="s">
        <v>47</v>
      </c>
      <c r="K276" s="123" t="s">
        <v>47</v>
      </c>
      <c r="L276" s="223">
        <v>1892</v>
      </c>
      <c r="M276" s="218">
        <v>31.65</v>
      </c>
      <c r="N276" s="124">
        <v>1.349</v>
      </c>
      <c r="O276" s="125">
        <v>2738</v>
      </c>
    </row>
    <row r="277" spans="1:15">
      <c r="A277" s="133" t="s">
        <v>78</v>
      </c>
      <c r="B277" s="133" t="s">
        <v>76</v>
      </c>
      <c r="C277" s="135" t="s">
        <v>69</v>
      </c>
      <c r="D277" s="135">
        <v>1</v>
      </c>
      <c r="E277" s="217">
        <v>1</v>
      </c>
      <c r="F277" s="123">
        <v>6</v>
      </c>
      <c r="G277" s="123">
        <v>4.8380000000000001</v>
      </c>
      <c r="H277" s="218">
        <v>120.8</v>
      </c>
      <c r="I277" s="123">
        <v>3.923</v>
      </c>
      <c r="J277" s="123" t="s">
        <v>47</v>
      </c>
      <c r="K277" s="123" t="s">
        <v>47</v>
      </c>
      <c r="L277" s="223">
        <v>2792</v>
      </c>
      <c r="M277" s="218">
        <v>24.98</v>
      </c>
      <c r="N277" s="124">
        <v>1.849</v>
      </c>
      <c r="O277" s="125">
        <v>2960</v>
      </c>
    </row>
    <row r="278" spans="1:15">
      <c r="A278" s="133" t="s">
        <v>78</v>
      </c>
      <c r="B278" s="133" t="s">
        <v>76</v>
      </c>
      <c r="C278" s="135" t="s">
        <v>69</v>
      </c>
      <c r="D278" s="135">
        <v>1</v>
      </c>
      <c r="E278" s="217">
        <v>1</v>
      </c>
      <c r="F278" s="123">
        <v>7</v>
      </c>
      <c r="G278" s="123">
        <v>6.6319999999999997</v>
      </c>
      <c r="H278" s="218">
        <v>131.19999999999999</v>
      </c>
      <c r="I278" s="123">
        <v>3.9239999999999999</v>
      </c>
      <c r="J278" s="123" t="s">
        <v>47</v>
      </c>
      <c r="K278" s="123" t="s">
        <v>47</v>
      </c>
      <c r="L278" s="223">
        <v>4024</v>
      </c>
      <c r="M278" s="218">
        <v>19.79</v>
      </c>
      <c r="N278" s="124">
        <v>2.5339999999999998</v>
      </c>
      <c r="O278" s="125">
        <v>3215</v>
      </c>
    </row>
    <row r="279" spans="1:15">
      <c r="A279" s="133" t="s">
        <v>78</v>
      </c>
      <c r="B279" s="133" t="s">
        <v>76</v>
      </c>
      <c r="C279" s="135" t="s">
        <v>69</v>
      </c>
      <c r="D279" s="135">
        <v>1</v>
      </c>
      <c r="E279" s="217">
        <v>1</v>
      </c>
      <c r="F279" s="123">
        <v>8</v>
      </c>
      <c r="G279" s="123">
        <v>9.09</v>
      </c>
      <c r="H279" s="218">
        <v>142.80000000000001</v>
      </c>
      <c r="I279" s="123">
        <v>3.9239999999999999</v>
      </c>
      <c r="J279" s="123" t="s">
        <v>47</v>
      </c>
      <c r="K279" s="123" t="s">
        <v>47</v>
      </c>
      <c r="L279" s="223">
        <v>5714</v>
      </c>
      <c r="M279" s="218">
        <v>15.71</v>
      </c>
      <c r="N279" s="124">
        <v>3.4740000000000002</v>
      </c>
      <c r="O279" s="125">
        <v>3499</v>
      </c>
    </row>
    <row r="280" spans="1:15">
      <c r="A280" s="133" t="s">
        <v>78</v>
      </c>
      <c r="B280" s="133" t="s">
        <v>76</v>
      </c>
      <c r="C280" s="135" t="s">
        <v>69</v>
      </c>
      <c r="D280" s="135">
        <v>1</v>
      </c>
      <c r="E280" s="217">
        <v>1</v>
      </c>
      <c r="F280" s="123">
        <v>9</v>
      </c>
      <c r="G280" s="123">
        <v>12.46</v>
      </c>
      <c r="H280" s="218">
        <v>156</v>
      </c>
      <c r="I280" s="123">
        <v>3.9239999999999999</v>
      </c>
      <c r="J280" s="123" t="s">
        <v>47</v>
      </c>
      <c r="K280" s="123" t="s">
        <v>47</v>
      </c>
      <c r="L280" s="223">
        <v>8030</v>
      </c>
      <c r="M280" s="218">
        <v>12.52</v>
      </c>
      <c r="N280" s="124">
        <v>4.7619999999999996</v>
      </c>
      <c r="O280" s="125">
        <v>3822</v>
      </c>
    </row>
    <row r="281" spans="1:15">
      <c r="A281" s="133" t="s">
        <v>78</v>
      </c>
      <c r="B281" s="133" t="s">
        <v>76</v>
      </c>
      <c r="C281" s="135" t="s">
        <v>69</v>
      </c>
      <c r="D281" s="127">
        <v>1</v>
      </c>
      <c r="E281" s="216">
        <v>1</v>
      </c>
      <c r="F281" s="127">
        <v>10</v>
      </c>
      <c r="G281" s="127">
        <v>17.079999999999998</v>
      </c>
      <c r="H281" s="219">
        <v>172.5</v>
      </c>
      <c r="I281" s="127">
        <v>3.9279999999999999</v>
      </c>
      <c r="J281" s="127" t="s">
        <v>47</v>
      </c>
      <c r="K281" s="127" t="s">
        <v>47</v>
      </c>
      <c r="L281" s="224">
        <v>11210</v>
      </c>
      <c r="M281" s="219">
        <v>10.1</v>
      </c>
      <c r="N281" s="128">
        <v>6.5270000000000001</v>
      </c>
      <c r="O281" s="129">
        <v>4227</v>
      </c>
    </row>
    <row r="282" spans="1:15">
      <c r="A282" s="133" t="s">
        <v>78</v>
      </c>
      <c r="B282" s="133" t="s">
        <v>76</v>
      </c>
      <c r="C282" s="135" t="s">
        <v>69</v>
      </c>
      <c r="D282" s="135">
        <v>1</v>
      </c>
      <c r="E282" s="217">
        <v>1</v>
      </c>
      <c r="F282" s="123">
        <v>11</v>
      </c>
      <c r="G282" s="123">
        <v>23.41</v>
      </c>
      <c r="H282" s="218">
        <v>192.4</v>
      </c>
      <c r="I282" s="123">
        <v>3.93</v>
      </c>
      <c r="J282" s="123" t="s">
        <v>47</v>
      </c>
      <c r="K282" s="123" t="s">
        <v>47</v>
      </c>
      <c r="L282" s="223">
        <v>15560</v>
      </c>
      <c r="M282" s="218">
        <v>8.2189999999999994</v>
      </c>
      <c r="N282" s="124">
        <v>8.9480000000000004</v>
      </c>
      <c r="O282" s="125">
        <v>4715</v>
      </c>
    </row>
    <row r="283" spans="1:15">
      <c r="A283" s="133" t="s">
        <v>78</v>
      </c>
      <c r="B283" s="133" t="s">
        <v>76</v>
      </c>
      <c r="C283" s="135" t="s">
        <v>69</v>
      </c>
      <c r="D283" s="135">
        <v>1</v>
      </c>
      <c r="E283" s="217">
        <v>1</v>
      </c>
      <c r="F283" s="123">
        <v>12</v>
      </c>
      <c r="G283" s="123">
        <v>32.090000000000003</v>
      </c>
      <c r="H283" s="218">
        <v>215.4</v>
      </c>
      <c r="I283" s="123">
        <v>3.93</v>
      </c>
      <c r="J283" s="123" t="s">
        <v>47</v>
      </c>
      <c r="K283" s="123" t="s">
        <v>47</v>
      </c>
      <c r="L283" s="223">
        <v>21520</v>
      </c>
      <c r="M283" s="218">
        <v>6.7119999999999997</v>
      </c>
      <c r="N283" s="124">
        <v>12.27</v>
      </c>
      <c r="O283" s="125">
        <v>5278</v>
      </c>
    </row>
    <row r="284" spans="1:15">
      <c r="A284" s="133" t="s">
        <v>78</v>
      </c>
      <c r="B284" s="133" t="s">
        <v>76</v>
      </c>
      <c r="C284" s="135" t="s">
        <v>69</v>
      </c>
      <c r="D284" s="135">
        <v>1</v>
      </c>
      <c r="E284" s="217">
        <v>1</v>
      </c>
      <c r="F284" s="123">
        <v>13</v>
      </c>
      <c r="G284" s="123">
        <v>44</v>
      </c>
      <c r="H284" s="218">
        <v>241.9</v>
      </c>
      <c r="I284" s="123">
        <v>3.93</v>
      </c>
      <c r="J284" s="123" t="s">
        <v>47</v>
      </c>
      <c r="K284" s="123" t="s">
        <v>47</v>
      </c>
      <c r="L284" s="223">
        <v>29700</v>
      </c>
      <c r="M284" s="218">
        <v>5.4980000000000002</v>
      </c>
      <c r="N284" s="124">
        <v>16.809999999999999</v>
      </c>
      <c r="O284" s="125">
        <v>5927</v>
      </c>
    </row>
    <row r="285" spans="1:15">
      <c r="A285" s="133" t="s">
        <v>78</v>
      </c>
      <c r="B285" s="133" t="s">
        <v>76</v>
      </c>
      <c r="C285" s="135" t="s">
        <v>69</v>
      </c>
      <c r="D285" s="135">
        <v>1</v>
      </c>
      <c r="E285" s="217">
        <v>1</v>
      </c>
      <c r="F285" s="123">
        <v>14</v>
      </c>
      <c r="G285" s="123">
        <v>60.31</v>
      </c>
      <c r="H285" s="218">
        <v>271.89999999999998</v>
      </c>
      <c r="I285" s="123">
        <v>3.9319999999999999</v>
      </c>
      <c r="J285" s="123" t="s">
        <v>47</v>
      </c>
      <c r="K285" s="123" t="s">
        <v>47</v>
      </c>
      <c r="L285" s="223">
        <v>40910</v>
      </c>
      <c r="M285" s="218">
        <v>4.508</v>
      </c>
      <c r="N285" s="124">
        <v>23.05</v>
      </c>
      <c r="O285" s="125">
        <v>6662</v>
      </c>
    </row>
    <row r="286" spans="1:15">
      <c r="A286" s="133" t="s">
        <v>78</v>
      </c>
      <c r="B286" s="133" t="s">
        <v>76</v>
      </c>
      <c r="C286" s="135" t="s">
        <v>69</v>
      </c>
      <c r="D286" s="135">
        <v>1</v>
      </c>
      <c r="E286" s="217">
        <v>1</v>
      </c>
      <c r="F286" s="123">
        <v>15</v>
      </c>
      <c r="G286" s="123">
        <v>82.69</v>
      </c>
      <c r="H286" s="218">
        <v>304.89999999999998</v>
      </c>
      <c r="I286" s="123">
        <v>3.9340000000000002</v>
      </c>
      <c r="J286" s="123" t="s">
        <v>47</v>
      </c>
      <c r="K286" s="123" t="s">
        <v>47</v>
      </c>
      <c r="L286" s="223">
        <v>56270</v>
      </c>
      <c r="M286" s="218">
        <v>3.6869999999999998</v>
      </c>
      <c r="N286" s="124">
        <v>31.6</v>
      </c>
      <c r="O286" s="125">
        <v>7470</v>
      </c>
    </row>
    <row r="287" spans="1:15">
      <c r="A287" s="133" t="s">
        <v>78</v>
      </c>
      <c r="B287" s="133" t="s">
        <v>76</v>
      </c>
      <c r="C287" s="135" t="s">
        <v>69</v>
      </c>
      <c r="D287" s="135">
        <v>1</v>
      </c>
      <c r="E287" s="217">
        <v>1</v>
      </c>
      <c r="F287" s="123">
        <v>16</v>
      </c>
      <c r="G287" s="123">
        <v>113.4</v>
      </c>
      <c r="H287" s="218">
        <v>337.8</v>
      </c>
      <c r="I287" s="123">
        <v>3.9350000000000001</v>
      </c>
      <c r="J287" s="123" t="s">
        <v>47</v>
      </c>
      <c r="K287" s="123" t="s">
        <v>47</v>
      </c>
      <c r="L287" s="223">
        <v>77330</v>
      </c>
      <c r="M287" s="218">
        <v>2.98</v>
      </c>
      <c r="N287" s="124">
        <v>43.32</v>
      </c>
      <c r="O287" s="125">
        <v>8276</v>
      </c>
    </row>
    <row r="288" spans="1:15">
      <c r="A288" s="133" t="s">
        <v>78</v>
      </c>
      <c r="B288" s="133" t="s">
        <v>76</v>
      </c>
      <c r="C288" s="135" t="s">
        <v>69</v>
      </c>
      <c r="D288" s="135">
        <v>1</v>
      </c>
      <c r="E288" s="217">
        <v>1</v>
      </c>
      <c r="F288" s="123">
        <v>17</v>
      </c>
      <c r="G288" s="123">
        <v>155.4</v>
      </c>
      <c r="H288" s="218">
        <v>367.9</v>
      </c>
      <c r="I288" s="123">
        <v>3.9390000000000001</v>
      </c>
      <c r="J288" s="123" t="s">
        <v>47</v>
      </c>
      <c r="K288" s="123" t="s">
        <v>47</v>
      </c>
      <c r="L288" s="223">
        <v>106200</v>
      </c>
      <c r="M288" s="218">
        <v>2.3679999999999999</v>
      </c>
      <c r="N288" s="124">
        <v>59.39</v>
      </c>
      <c r="O288" s="125">
        <v>9014</v>
      </c>
    </row>
    <row r="289" spans="1:15">
      <c r="A289" s="133" t="s">
        <v>78</v>
      </c>
      <c r="B289" s="133" t="s">
        <v>76</v>
      </c>
      <c r="C289" s="135" t="s">
        <v>69</v>
      </c>
      <c r="D289" s="135">
        <v>1</v>
      </c>
      <c r="E289" s="217">
        <v>1</v>
      </c>
      <c r="F289" s="123">
        <v>18</v>
      </c>
      <c r="G289" s="123">
        <v>213</v>
      </c>
      <c r="H289" s="218">
        <v>394.4</v>
      </c>
      <c r="I289" s="123">
        <v>3.9380000000000002</v>
      </c>
      <c r="J289" s="123" t="s">
        <v>47</v>
      </c>
      <c r="K289" s="123" t="s">
        <v>47</v>
      </c>
      <c r="L289" s="223">
        <v>145800</v>
      </c>
      <c r="M289" s="218">
        <v>1.851</v>
      </c>
      <c r="N289" s="124">
        <v>81.41</v>
      </c>
      <c r="O289" s="125">
        <v>9663</v>
      </c>
    </row>
    <row r="290" spans="1:15">
      <c r="A290" s="133" t="s">
        <v>78</v>
      </c>
      <c r="B290" s="133" t="s">
        <v>76</v>
      </c>
      <c r="C290" s="135" t="s">
        <v>69</v>
      </c>
      <c r="D290" s="135">
        <v>1</v>
      </c>
      <c r="E290" s="217">
        <v>1</v>
      </c>
      <c r="F290" s="123">
        <v>19</v>
      </c>
      <c r="G290" s="123">
        <v>292</v>
      </c>
      <c r="H290" s="218">
        <v>417</v>
      </c>
      <c r="I290" s="123">
        <v>3.94</v>
      </c>
      <c r="J290" s="123" t="s">
        <v>47</v>
      </c>
      <c r="K290" s="123" t="s">
        <v>47</v>
      </c>
      <c r="L290" s="223">
        <v>200100</v>
      </c>
      <c r="M290" s="218">
        <v>1.4279999999999999</v>
      </c>
      <c r="N290" s="124">
        <v>111.6</v>
      </c>
      <c r="O290" s="125">
        <v>10220</v>
      </c>
    </row>
    <row r="291" spans="1:15">
      <c r="A291" s="133" t="s">
        <v>78</v>
      </c>
      <c r="B291" s="133" t="s">
        <v>76</v>
      </c>
      <c r="C291" s="135" t="s">
        <v>69</v>
      </c>
      <c r="D291" s="135">
        <v>1</v>
      </c>
      <c r="E291" s="217">
        <v>1</v>
      </c>
      <c r="F291" s="123">
        <v>20</v>
      </c>
      <c r="G291" s="123">
        <v>400.2</v>
      </c>
      <c r="H291" s="218">
        <v>437.7</v>
      </c>
      <c r="I291" s="123">
        <v>3.9430000000000001</v>
      </c>
      <c r="J291" s="123" t="s">
        <v>47</v>
      </c>
      <c r="K291" s="123" t="s">
        <v>47</v>
      </c>
      <c r="L291" s="223">
        <v>274500</v>
      </c>
      <c r="M291" s="218">
        <v>1.0940000000000001</v>
      </c>
      <c r="N291" s="124">
        <v>153</v>
      </c>
      <c r="O291" s="125">
        <v>10720</v>
      </c>
    </row>
    <row r="292" spans="1:15">
      <c r="A292" s="133" t="s">
        <v>78</v>
      </c>
      <c r="B292" s="133" t="s">
        <v>76</v>
      </c>
      <c r="C292" s="135" t="s">
        <v>69</v>
      </c>
      <c r="D292" s="135">
        <v>1</v>
      </c>
      <c r="E292" s="217">
        <v>2</v>
      </c>
      <c r="F292" s="123">
        <v>1</v>
      </c>
      <c r="G292" s="123">
        <v>3.1350000000000003E-2</v>
      </c>
      <c r="H292" s="218">
        <v>0.73570000000000002</v>
      </c>
      <c r="I292" s="123">
        <v>3.9390000000000001</v>
      </c>
      <c r="J292" s="123">
        <v>127.9</v>
      </c>
      <c r="K292" s="123">
        <v>73.44</v>
      </c>
      <c r="L292" s="218">
        <v>0.49890000000000001</v>
      </c>
      <c r="M292" s="218" t="s">
        <v>47</v>
      </c>
      <c r="N292" s="124" t="s">
        <v>47</v>
      </c>
      <c r="O292" s="124">
        <v>18.03</v>
      </c>
    </row>
    <row r="293" spans="1:15">
      <c r="A293" s="133" t="s">
        <v>78</v>
      </c>
      <c r="B293" s="133" t="s">
        <v>76</v>
      </c>
      <c r="C293" s="135" t="s">
        <v>69</v>
      </c>
      <c r="D293" s="135">
        <v>1</v>
      </c>
      <c r="E293" s="217">
        <v>2</v>
      </c>
      <c r="F293" s="123">
        <v>2</v>
      </c>
      <c r="G293" s="123">
        <v>4.2369999999999998E-2</v>
      </c>
      <c r="H293" s="218">
        <v>1.954</v>
      </c>
      <c r="I293" s="123">
        <v>3.9350000000000001</v>
      </c>
      <c r="J293" s="123">
        <v>111.5</v>
      </c>
      <c r="K293" s="123">
        <v>267.5</v>
      </c>
      <c r="L293" s="218">
        <v>0.67430000000000001</v>
      </c>
      <c r="M293" s="218" t="s">
        <v>47</v>
      </c>
      <c r="N293" s="124" t="s">
        <v>47</v>
      </c>
      <c r="O293" s="124">
        <v>47.89</v>
      </c>
    </row>
    <row r="294" spans="1:15">
      <c r="A294" s="133" t="s">
        <v>78</v>
      </c>
      <c r="B294" s="133" t="s">
        <v>76</v>
      </c>
      <c r="C294" s="135" t="s">
        <v>69</v>
      </c>
      <c r="D294" s="135">
        <v>1</v>
      </c>
      <c r="E294" s="217">
        <v>2</v>
      </c>
      <c r="F294" s="123">
        <v>3</v>
      </c>
      <c r="G294" s="123">
        <v>5.7860000000000002E-2</v>
      </c>
      <c r="H294" s="218">
        <v>3.1019999999999999</v>
      </c>
      <c r="I294" s="123">
        <v>3.9369999999999998</v>
      </c>
      <c r="J294" s="123">
        <v>109.3</v>
      </c>
      <c r="K294" s="123">
        <v>318.7</v>
      </c>
      <c r="L294" s="218">
        <v>0.92079999999999995</v>
      </c>
      <c r="M294" s="218" t="s">
        <v>47</v>
      </c>
      <c r="N294" s="124" t="s">
        <v>47</v>
      </c>
      <c r="O294" s="124">
        <v>76.010000000000005</v>
      </c>
    </row>
    <row r="295" spans="1:15">
      <c r="A295" s="133" t="s">
        <v>78</v>
      </c>
      <c r="B295" s="133" t="s">
        <v>76</v>
      </c>
      <c r="C295" s="135" t="s">
        <v>69</v>
      </c>
      <c r="D295" s="135">
        <v>1</v>
      </c>
      <c r="E295" s="217">
        <v>2</v>
      </c>
      <c r="F295" s="123">
        <v>4</v>
      </c>
      <c r="G295" s="123">
        <v>7.9320000000000002E-2</v>
      </c>
      <c r="H295" s="218">
        <v>4.4589999999999996</v>
      </c>
      <c r="I295" s="123">
        <v>3.9420000000000002</v>
      </c>
      <c r="J295" s="123">
        <v>109</v>
      </c>
      <c r="K295" s="123">
        <v>336</v>
      </c>
      <c r="L295" s="218">
        <v>1.262</v>
      </c>
      <c r="M295" s="218" t="s">
        <v>47</v>
      </c>
      <c r="N295" s="124" t="s">
        <v>47</v>
      </c>
      <c r="O295" s="124">
        <v>109.3</v>
      </c>
    </row>
    <row r="296" spans="1:15">
      <c r="A296" s="133" t="s">
        <v>78</v>
      </c>
      <c r="B296" s="133" t="s">
        <v>76</v>
      </c>
      <c r="C296" s="135" t="s">
        <v>69</v>
      </c>
      <c r="D296" s="135">
        <v>1</v>
      </c>
      <c r="E296" s="217">
        <v>2</v>
      </c>
      <c r="F296" s="123">
        <v>5</v>
      </c>
      <c r="G296" s="123">
        <v>0.1087</v>
      </c>
      <c r="H296" s="218">
        <v>6.2359999999999998</v>
      </c>
      <c r="I296" s="123">
        <v>3.944</v>
      </c>
      <c r="J296" s="123">
        <v>109.2</v>
      </c>
      <c r="K296" s="123">
        <v>343.4</v>
      </c>
      <c r="L296" s="218">
        <v>1.7310000000000001</v>
      </c>
      <c r="M296" s="218" t="s">
        <v>47</v>
      </c>
      <c r="N296" s="124" t="s">
        <v>47</v>
      </c>
      <c r="O296" s="124">
        <v>152.80000000000001</v>
      </c>
    </row>
    <row r="297" spans="1:15">
      <c r="A297" s="133" t="s">
        <v>78</v>
      </c>
      <c r="B297" s="133" t="s">
        <v>76</v>
      </c>
      <c r="C297" s="135" t="s">
        <v>69</v>
      </c>
      <c r="D297" s="135">
        <v>1</v>
      </c>
      <c r="E297" s="217">
        <v>2</v>
      </c>
      <c r="F297" s="123">
        <v>6</v>
      </c>
      <c r="G297" s="123">
        <v>0.14899999999999999</v>
      </c>
      <c r="H297" s="218">
        <v>8.6150000000000002</v>
      </c>
      <c r="I297" s="123">
        <v>3.9470000000000001</v>
      </c>
      <c r="J297" s="123">
        <v>109.7</v>
      </c>
      <c r="K297" s="123">
        <v>346.2</v>
      </c>
      <c r="L297" s="218">
        <v>2.3719999999999999</v>
      </c>
      <c r="M297" s="218" t="s">
        <v>47</v>
      </c>
      <c r="N297" s="124" t="s">
        <v>47</v>
      </c>
      <c r="O297" s="124">
        <v>211.1</v>
      </c>
    </row>
    <row r="298" spans="1:15">
      <c r="A298" s="133" t="s">
        <v>78</v>
      </c>
      <c r="B298" s="133" t="s">
        <v>76</v>
      </c>
      <c r="C298" s="135" t="s">
        <v>69</v>
      </c>
      <c r="D298" s="135">
        <v>1</v>
      </c>
      <c r="E298" s="217">
        <v>2</v>
      </c>
      <c r="F298" s="123">
        <v>7</v>
      </c>
      <c r="G298" s="123">
        <v>0.20430000000000001</v>
      </c>
      <c r="H298" s="218">
        <v>11.79</v>
      </c>
      <c r="I298" s="123">
        <v>3.9510000000000001</v>
      </c>
      <c r="J298" s="123">
        <v>110.2</v>
      </c>
      <c r="K298" s="123">
        <v>345.3</v>
      </c>
      <c r="L298" s="218">
        <v>3.2519999999999998</v>
      </c>
      <c r="M298" s="218" t="s">
        <v>47</v>
      </c>
      <c r="N298" s="124" t="s">
        <v>47</v>
      </c>
      <c r="O298" s="124">
        <v>288.8</v>
      </c>
    </row>
    <row r="299" spans="1:15">
      <c r="A299" s="133" t="s">
        <v>78</v>
      </c>
      <c r="B299" s="133" t="s">
        <v>76</v>
      </c>
      <c r="C299" s="135" t="s">
        <v>69</v>
      </c>
      <c r="D299" s="135">
        <v>1</v>
      </c>
      <c r="E299" s="217">
        <v>2</v>
      </c>
      <c r="F299" s="123">
        <v>8</v>
      </c>
      <c r="G299" s="123">
        <v>0.28010000000000002</v>
      </c>
      <c r="H299" s="218">
        <v>15.94</v>
      </c>
      <c r="I299" s="123">
        <v>3.952</v>
      </c>
      <c r="J299" s="123">
        <v>110.9</v>
      </c>
      <c r="K299" s="123">
        <v>339.9</v>
      </c>
      <c r="L299" s="218">
        <v>4.4569999999999999</v>
      </c>
      <c r="M299" s="218" t="s">
        <v>47</v>
      </c>
      <c r="N299" s="124" t="s">
        <v>47</v>
      </c>
      <c r="O299" s="124">
        <v>390.5</v>
      </c>
    </row>
    <row r="300" spans="1:15">
      <c r="A300" s="133" t="s">
        <v>78</v>
      </c>
      <c r="B300" s="133" t="s">
        <v>76</v>
      </c>
      <c r="C300" s="135" t="s">
        <v>69</v>
      </c>
      <c r="D300" s="135">
        <v>1</v>
      </c>
      <c r="E300" s="217">
        <v>2</v>
      </c>
      <c r="F300" s="123">
        <v>9</v>
      </c>
      <c r="G300" s="123">
        <v>0.38390000000000002</v>
      </c>
      <c r="H300" s="218">
        <v>21.2</v>
      </c>
      <c r="I300" s="123">
        <v>3.9550000000000001</v>
      </c>
      <c r="J300" s="123">
        <v>111.7</v>
      </c>
      <c r="K300" s="123">
        <v>328.4</v>
      </c>
      <c r="L300" s="218">
        <v>6.11</v>
      </c>
      <c r="M300" s="218" t="s">
        <v>47</v>
      </c>
      <c r="N300" s="124" t="s">
        <v>47</v>
      </c>
      <c r="O300" s="124">
        <v>519.29999999999995</v>
      </c>
    </row>
    <row r="301" spans="1:15">
      <c r="A301" s="133" t="s">
        <v>78</v>
      </c>
      <c r="B301" s="133" t="s">
        <v>76</v>
      </c>
      <c r="C301" s="135" t="s">
        <v>69</v>
      </c>
      <c r="D301" s="127">
        <v>1</v>
      </c>
      <c r="E301" s="216">
        <v>2</v>
      </c>
      <c r="F301" s="127">
        <v>10</v>
      </c>
      <c r="G301" s="127">
        <v>0.52629999999999999</v>
      </c>
      <c r="H301" s="219">
        <v>27.54</v>
      </c>
      <c r="I301" s="127">
        <v>3.9569999999999999</v>
      </c>
      <c r="J301" s="127">
        <v>112.6</v>
      </c>
      <c r="K301" s="127">
        <v>309</v>
      </c>
      <c r="L301" s="219">
        <v>8.3759999999999994</v>
      </c>
      <c r="M301" s="219" t="s">
        <v>47</v>
      </c>
      <c r="N301" s="128" t="s">
        <v>47</v>
      </c>
      <c r="O301" s="128">
        <v>674.9</v>
      </c>
    </row>
    <row r="302" spans="1:15">
      <c r="A302" s="133" t="s">
        <v>78</v>
      </c>
      <c r="B302" s="133" t="s">
        <v>76</v>
      </c>
      <c r="C302" s="135" t="s">
        <v>69</v>
      </c>
      <c r="D302" s="135">
        <v>1</v>
      </c>
      <c r="E302" s="217">
        <v>2</v>
      </c>
      <c r="F302" s="123">
        <v>11</v>
      </c>
      <c r="G302" s="123">
        <v>0.72140000000000004</v>
      </c>
      <c r="H302" s="218">
        <v>34.89</v>
      </c>
      <c r="I302" s="123">
        <v>3.9590000000000001</v>
      </c>
      <c r="J302" s="123">
        <v>111.8</v>
      </c>
      <c r="K302" s="123">
        <v>282.5</v>
      </c>
      <c r="L302" s="218">
        <v>11.48</v>
      </c>
      <c r="M302" s="218" t="s">
        <v>47</v>
      </c>
      <c r="N302" s="124" t="s">
        <v>47</v>
      </c>
      <c r="O302" s="124">
        <v>854.9</v>
      </c>
    </row>
    <row r="303" spans="1:15">
      <c r="A303" s="133" t="s">
        <v>78</v>
      </c>
      <c r="B303" s="133" t="s">
        <v>76</v>
      </c>
      <c r="C303" s="135" t="s">
        <v>69</v>
      </c>
      <c r="D303" s="135">
        <v>1</v>
      </c>
      <c r="E303" s="217">
        <v>2</v>
      </c>
      <c r="F303" s="123">
        <v>12</v>
      </c>
      <c r="G303" s="123">
        <v>0.9889</v>
      </c>
      <c r="H303" s="218">
        <v>42.91</v>
      </c>
      <c r="I303" s="123">
        <v>3.9580000000000002</v>
      </c>
      <c r="J303" s="123">
        <v>109.2</v>
      </c>
      <c r="K303" s="123">
        <v>249.8</v>
      </c>
      <c r="L303" s="218">
        <v>15.74</v>
      </c>
      <c r="M303" s="218" t="s">
        <v>47</v>
      </c>
      <c r="N303" s="124" t="s">
        <v>47</v>
      </c>
      <c r="O303" s="125">
        <v>1051</v>
      </c>
    </row>
    <row r="304" spans="1:15">
      <c r="A304" s="133" t="s">
        <v>78</v>
      </c>
      <c r="B304" s="133" t="s">
        <v>76</v>
      </c>
      <c r="C304" s="135" t="s">
        <v>69</v>
      </c>
      <c r="D304" s="135">
        <v>1</v>
      </c>
      <c r="E304" s="217">
        <v>2</v>
      </c>
      <c r="F304" s="123">
        <v>13</v>
      </c>
      <c r="G304" s="123">
        <v>1.3560000000000001</v>
      </c>
      <c r="H304" s="218">
        <v>49.93</v>
      </c>
      <c r="I304" s="123">
        <v>3.96</v>
      </c>
      <c r="J304" s="123">
        <v>107.3</v>
      </c>
      <c r="K304" s="123">
        <v>204.9</v>
      </c>
      <c r="L304" s="218">
        <v>21.58</v>
      </c>
      <c r="M304" s="218" t="s">
        <v>47</v>
      </c>
      <c r="N304" s="124" t="s">
        <v>47</v>
      </c>
      <c r="O304" s="125">
        <v>1223</v>
      </c>
    </row>
    <row r="305" spans="1:15">
      <c r="A305" s="133" t="s">
        <v>78</v>
      </c>
      <c r="B305" s="133" t="s">
        <v>76</v>
      </c>
      <c r="C305" s="135" t="s">
        <v>69</v>
      </c>
      <c r="D305" s="135">
        <v>1</v>
      </c>
      <c r="E305" s="217">
        <v>2</v>
      </c>
      <c r="F305" s="123">
        <v>14</v>
      </c>
      <c r="G305" s="123">
        <v>1.859</v>
      </c>
      <c r="H305" s="218">
        <v>53.51</v>
      </c>
      <c r="I305" s="123">
        <v>3.9620000000000002</v>
      </c>
      <c r="J305" s="123">
        <v>108.9</v>
      </c>
      <c r="K305" s="123">
        <v>144.4</v>
      </c>
      <c r="L305" s="218">
        <v>29.59</v>
      </c>
      <c r="M305" s="218" t="s">
        <v>47</v>
      </c>
      <c r="N305" s="124" t="s">
        <v>47</v>
      </c>
      <c r="O305" s="125">
        <v>1311</v>
      </c>
    </row>
    <row r="306" spans="1:15">
      <c r="A306" s="133" t="s">
        <v>78</v>
      </c>
      <c r="B306" s="133" t="s">
        <v>76</v>
      </c>
      <c r="C306" s="135" t="s">
        <v>69</v>
      </c>
      <c r="D306" s="135">
        <v>1</v>
      </c>
      <c r="E306" s="217">
        <v>2</v>
      </c>
      <c r="F306" s="123">
        <v>15</v>
      </c>
      <c r="G306" s="123">
        <v>2.5459999999999998</v>
      </c>
      <c r="H306" s="218">
        <v>60.11</v>
      </c>
      <c r="I306" s="123">
        <v>3.9630000000000001</v>
      </c>
      <c r="J306" s="123">
        <v>101.7</v>
      </c>
      <c r="K306" s="123">
        <v>108</v>
      </c>
      <c r="L306" s="218">
        <v>40.520000000000003</v>
      </c>
      <c r="M306" s="218" t="s">
        <v>47</v>
      </c>
      <c r="N306" s="124" t="s">
        <v>47</v>
      </c>
      <c r="O306" s="125">
        <v>1473</v>
      </c>
    </row>
    <row r="307" spans="1:15">
      <c r="A307" s="133" t="s">
        <v>78</v>
      </c>
      <c r="B307" s="133" t="s">
        <v>76</v>
      </c>
      <c r="C307" s="135" t="s">
        <v>69</v>
      </c>
      <c r="D307" s="135">
        <v>1</v>
      </c>
      <c r="E307" s="217">
        <v>2</v>
      </c>
      <c r="F307" s="123">
        <v>16</v>
      </c>
      <c r="G307" s="123">
        <v>3.4870000000000001</v>
      </c>
      <c r="H307" s="218">
        <v>69.89</v>
      </c>
      <c r="I307" s="123">
        <v>3.9649999999999999</v>
      </c>
      <c r="J307" s="123">
        <v>91.41</v>
      </c>
      <c r="K307" s="123">
        <v>86.6</v>
      </c>
      <c r="L307" s="218">
        <v>55.5</v>
      </c>
      <c r="M307" s="218" t="s">
        <v>47</v>
      </c>
      <c r="N307" s="124" t="s">
        <v>47</v>
      </c>
      <c r="O307" s="125">
        <v>1712</v>
      </c>
    </row>
    <row r="308" spans="1:15">
      <c r="A308" s="133" t="s">
        <v>78</v>
      </c>
      <c r="B308" s="133" t="s">
        <v>76</v>
      </c>
      <c r="C308" s="135" t="s">
        <v>69</v>
      </c>
      <c r="D308" s="135">
        <v>1</v>
      </c>
      <c r="E308" s="217">
        <v>2</v>
      </c>
      <c r="F308" s="123">
        <v>17</v>
      </c>
      <c r="G308" s="123">
        <v>4.7789999999999999</v>
      </c>
      <c r="H308" s="218">
        <v>80.33</v>
      </c>
      <c r="I308" s="123">
        <v>3.9660000000000002</v>
      </c>
      <c r="J308" s="123">
        <v>79.77</v>
      </c>
      <c r="K308" s="123">
        <v>69.22</v>
      </c>
      <c r="L308" s="218">
        <v>76.06</v>
      </c>
      <c r="M308" s="218" t="s">
        <v>47</v>
      </c>
      <c r="N308" s="124" t="s">
        <v>47</v>
      </c>
      <c r="O308" s="125">
        <v>1968</v>
      </c>
    </row>
    <row r="309" spans="1:15">
      <c r="A309" s="133" t="s">
        <v>78</v>
      </c>
      <c r="B309" s="133" t="s">
        <v>76</v>
      </c>
      <c r="C309" s="135" t="s">
        <v>69</v>
      </c>
      <c r="D309" s="135">
        <v>1</v>
      </c>
      <c r="E309" s="217">
        <v>2</v>
      </c>
      <c r="F309" s="123">
        <v>18</v>
      </c>
      <c r="G309" s="123">
        <v>6.5510000000000002</v>
      </c>
      <c r="H309" s="218">
        <v>90.64</v>
      </c>
      <c r="I309" s="123">
        <v>3.9660000000000002</v>
      </c>
      <c r="J309" s="123">
        <v>68.91</v>
      </c>
      <c r="K309" s="123">
        <v>53.02</v>
      </c>
      <c r="L309" s="218">
        <v>104.3</v>
      </c>
      <c r="M309" s="218" t="s">
        <v>47</v>
      </c>
      <c r="N309" s="124" t="s">
        <v>47</v>
      </c>
      <c r="O309" s="125">
        <v>2221</v>
      </c>
    </row>
    <row r="310" spans="1:15">
      <c r="A310" s="133" t="s">
        <v>78</v>
      </c>
      <c r="B310" s="133" t="s">
        <v>76</v>
      </c>
      <c r="C310" s="135" t="s">
        <v>69</v>
      </c>
      <c r="D310" s="135">
        <v>1</v>
      </c>
      <c r="E310" s="217">
        <v>2</v>
      </c>
      <c r="F310" s="123">
        <v>19</v>
      </c>
      <c r="G310" s="123">
        <v>8.98</v>
      </c>
      <c r="H310" s="218">
        <v>102.1</v>
      </c>
      <c r="I310" s="123">
        <v>3.9689999999999999</v>
      </c>
      <c r="J310" s="123">
        <v>59.83</v>
      </c>
      <c r="K310" s="123">
        <v>39.07</v>
      </c>
      <c r="L310" s="218">
        <v>142.9</v>
      </c>
      <c r="M310" s="218" t="s">
        <v>47</v>
      </c>
      <c r="N310" s="124" t="s">
        <v>47</v>
      </c>
      <c r="O310" s="125">
        <v>2502</v>
      </c>
    </row>
    <row r="311" spans="1:15">
      <c r="A311" s="133" t="s">
        <v>78</v>
      </c>
      <c r="B311" s="133" t="s">
        <v>76</v>
      </c>
      <c r="C311" s="135" t="s">
        <v>69</v>
      </c>
      <c r="D311" s="135">
        <v>1</v>
      </c>
      <c r="E311" s="217">
        <v>2</v>
      </c>
      <c r="F311" s="123">
        <v>20</v>
      </c>
      <c r="G311" s="123">
        <v>12.31</v>
      </c>
      <c r="H311" s="218">
        <v>115.6</v>
      </c>
      <c r="I311" s="123">
        <v>3.9689999999999999</v>
      </c>
      <c r="J311" s="123">
        <v>51.98</v>
      </c>
      <c r="K311" s="123">
        <v>27.96</v>
      </c>
      <c r="L311" s="218">
        <v>195.9</v>
      </c>
      <c r="M311" s="218" t="s">
        <v>47</v>
      </c>
      <c r="N311" s="124" t="s">
        <v>47</v>
      </c>
      <c r="O311" s="125">
        <v>2833</v>
      </c>
    </row>
    <row r="312" spans="1:15">
      <c r="A312" s="136" t="s">
        <v>79</v>
      </c>
      <c r="B312" s="133" t="s">
        <v>76</v>
      </c>
      <c r="C312" s="135" t="s">
        <v>69</v>
      </c>
      <c r="D312" s="135">
        <v>1</v>
      </c>
      <c r="E312" s="217">
        <v>1</v>
      </c>
      <c r="F312" s="123">
        <v>1</v>
      </c>
      <c r="G312" s="123">
        <v>1</v>
      </c>
      <c r="H312" s="218">
        <v>19.239999999999998</v>
      </c>
      <c r="I312" s="123">
        <v>3.996</v>
      </c>
      <c r="J312" s="123" t="s">
        <v>47</v>
      </c>
      <c r="K312" s="123" t="s">
        <v>47</v>
      </c>
      <c r="L312" s="218">
        <v>150.9</v>
      </c>
      <c r="M312" s="218">
        <v>19.23</v>
      </c>
      <c r="N312" s="124">
        <v>0.38229999999999997</v>
      </c>
      <c r="O312" s="124">
        <v>471.4</v>
      </c>
    </row>
    <row r="313" spans="1:15">
      <c r="A313" s="136" t="s">
        <v>79</v>
      </c>
      <c r="B313" s="133" t="s">
        <v>76</v>
      </c>
      <c r="C313" s="135" t="s">
        <v>69</v>
      </c>
      <c r="D313" s="135">
        <v>1</v>
      </c>
      <c r="E313" s="217">
        <v>1</v>
      </c>
      <c r="F313" s="123">
        <v>2</v>
      </c>
      <c r="G313" s="123">
        <v>1.37</v>
      </c>
      <c r="H313" s="218">
        <v>22.35</v>
      </c>
      <c r="I313" s="123">
        <v>3.992</v>
      </c>
      <c r="J313" s="123" t="s">
        <v>47</v>
      </c>
      <c r="K313" s="123" t="s">
        <v>47</v>
      </c>
      <c r="L313" s="218">
        <v>405.5</v>
      </c>
      <c r="M313" s="218">
        <v>16.309999999999999</v>
      </c>
      <c r="N313" s="124">
        <v>0.52359999999999995</v>
      </c>
      <c r="O313" s="124">
        <v>547.6</v>
      </c>
    </row>
    <row r="314" spans="1:15">
      <c r="A314" s="136" t="s">
        <v>79</v>
      </c>
      <c r="B314" s="133" t="s">
        <v>76</v>
      </c>
      <c r="C314" s="135" t="s">
        <v>69</v>
      </c>
      <c r="D314" s="135">
        <v>1</v>
      </c>
      <c r="E314" s="217">
        <v>1</v>
      </c>
      <c r="F314" s="123">
        <v>3</v>
      </c>
      <c r="G314" s="123">
        <v>1.8779999999999999</v>
      </c>
      <c r="H314" s="218">
        <v>26.58</v>
      </c>
      <c r="I314" s="123">
        <v>3.99</v>
      </c>
      <c r="J314" s="123" t="s">
        <v>47</v>
      </c>
      <c r="K314" s="123" t="s">
        <v>47</v>
      </c>
      <c r="L314" s="218">
        <v>754.4</v>
      </c>
      <c r="M314" s="218">
        <v>14.15</v>
      </c>
      <c r="N314" s="124">
        <v>0.7177</v>
      </c>
      <c r="O314" s="124">
        <v>651.29999999999995</v>
      </c>
    </row>
    <row r="315" spans="1:15">
      <c r="A315" s="136" t="s">
        <v>79</v>
      </c>
      <c r="B315" s="133" t="s">
        <v>76</v>
      </c>
      <c r="C315" s="135" t="s">
        <v>69</v>
      </c>
      <c r="D315" s="135">
        <v>1</v>
      </c>
      <c r="E315" s="217">
        <v>1</v>
      </c>
      <c r="F315" s="123">
        <v>4</v>
      </c>
      <c r="G315" s="123">
        <v>2.5739999999999998</v>
      </c>
      <c r="H315" s="218">
        <v>31.96</v>
      </c>
      <c r="I315" s="123">
        <v>3.9910000000000001</v>
      </c>
      <c r="J315" s="123" t="s">
        <v>47</v>
      </c>
      <c r="K315" s="123" t="s">
        <v>47</v>
      </c>
      <c r="L315" s="223">
        <v>1233</v>
      </c>
      <c r="M315" s="218">
        <v>12.41</v>
      </c>
      <c r="N315" s="124">
        <v>0.98380000000000001</v>
      </c>
      <c r="O315" s="124">
        <v>783</v>
      </c>
    </row>
    <row r="316" spans="1:15">
      <c r="A316" s="136" t="s">
        <v>79</v>
      </c>
      <c r="B316" s="133" t="s">
        <v>76</v>
      </c>
      <c r="C316" s="135" t="s">
        <v>69</v>
      </c>
      <c r="D316" s="135">
        <v>1</v>
      </c>
      <c r="E316" s="217">
        <v>1</v>
      </c>
      <c r="F316" s="123">
        <v>5</v>
      </c>
      <c r="G316" s="123">
        <v>3.53</v>
      </c>
      <c r="H316" s="218">
        <v>38.51</v>
      </c>
      <c r="I316" s="123">
        <v>3.9910000000000001</v>
      </c>
      <c r="J316" s="123" t="s">
        <v>47</v>
      </c>
      <c r="K316" s="123" t="s">
        <v>47</v>
      </c>
      <c r="L316" s="223">
        <v>1888</v>
      </c>
      <c r="M316" s="218">
        <v>10.91</v>
      </c>
      <c r="N316" s="124">
        <v>1.349</v>
      </c>
      <c r="O316" s="124">
        <v>943.7</v>
      </c>
    </row>
    <row r="317" spans="1:15">
      <c r="A317" s="136" t="s">
        <v>79</v>
      </c>
      <c r="B317" s="133" t="s">
        <v>76</v>
      </c>
      <c r="C317" s="135" t="s">
        <v>69</v>
      </c>
      <c r="D317" s="135">
        <v>1</v>
      </c>
      <c r="E317" s="217">
        <v>1</v>
      </c>
      <c r="F317" s="123">
        <v>6</v>
      </c>
      <c r="G317" s="123">
        <v>4.8390000000000004</v>
      </c>
      <c r="H317" s="218">
        <v>47.19</v>
      </c>
      <c r="I317" s="123">
        <v>3.992</v>
      </c>
      <c r="J317" s="123" t="s">
        <v>47</v>
      </c>
      <c r="K317" s="123" t="s">
        <v>47</v>
      </c>
      <c r="L317" s="223">
        <v>2786</v>
      </c>
      <c r="M317" s="218">
        <v>9.7520000000000007</v>
      </c>
      <c r="N317" s="124">
        <v>1.849</v>
      </c>
      <c r="O317" s="125">
        <v>1156</v>
      </c>
    </row>
    <row r="318" spans="1:15">
      <c r="A318" s="136" t="s">
        <v>79</v>
      </c>
      <c r="B318" s="133" t="s">
        <v>76</v>
      </c>
      <c r="C318" s="135" t="s">
        <v>69</v>
      </c>
      <c r="D318" s="135">
        <v>1</v>
      </c>
      <c r="E318" s="217">
        <v>1</v>
      </c>
      <c r="F318" s="123">
        <v>7</v>
      </c>
      <c r="G318" s="123">
        <v>6.633</v>
      </c>
      <c r="H318" s="218">
        <v>58.38</v>
      </c>
      <c r="I318" s="123">
        <v>3.9910000000000001</v>
      </c>
      <c r="J318" s="123" t="s">
        <v>47</v>
      </c>
      <c r="K318" s="123" t="s">
        <v>47</v>
      </c>
      <c r="L318" s="223">
        <v>4018</v>
      </c>
      <c r="M318" s="218">
        <v>8.8010000000000002</v>
      </c>
      <c r="N318" s="124">
        <v>2.5350000000000001</v>
      </c>
      <c r="O318" s="125">
        <v>1430</v>
      </c>
    </row>
    <row r="319" spans="1:15">
      <c r="A319" s="136" t="s">
        <v>79</v>
      </c>
      <c r="B319" s="133" t="s">
        <v>76</v>
      </c>
      <c r="C319" s="135" t="s">
        <v>69</v>
      </c>
      <c r="D319" s="135">
        <v>1</v>
      </c>
      <c r="E319" s="217">
        <v>1</v>
      </c>
      <c r="F319" s="123">
        <v>8</v>
      </c>
      <c r="G319" s="123">
        <v>9.0939999999999994</v>
      </c>
      <c r="H319" s="218">
        <v>73.02</v>
      </c>
      <c r="I319" s="123">
        <v>3.9889999999999999</v>
      </c>
      <c r="J319" s="123" t="s">
        <v>47</v>
      </c>
      <c r="K319" s="123" t="s">
        <v>47</v>
      </c>
      <c r="L319" s="223">
        <v>5705</v>
      </c>
      <c r="M319" s="218">
        <v>8.0289999999999999</v>
      </c>
      <c r="N319" s="124">
        <v>3.4750000000000001</v>
      </c>
      <c r="O319" s="125">
        <v>1789</v>
      </c>
    </row>
    <row r="320" spans="1:15">
      <c r="A320" s="136" t="s">
        <v>79</v>
      </c>
      <c r="B320" s="133" t="s">
        <v>76</v>
      </c>
      <c r="C320" s="135" t="s">
        <v>69</v>
      </c>
      <c r="D320" s="135">
        <v>1</v>
      </c>
      <c r="E320" s="217">
        <v>1</v>
      </c>
      <c r="F320" s="123">
        <v>9</v>
      </c>
      <c r="G320" s="123">
        <v>12.47</v>
      </c>
      <c r="H320" s="218">
        <v>92.45</v>
      </c>
      <c r="I320" s="123">
        <v>3.99</v>
      </c>
      <c r="J320" s="123" t="s">
        <v>47</v>
      </c>
      <c r="K320" s="123" t="s">
        <v>47</v>
      </c>
      <c r="L320" s="223">
        <v>8018</v>
      </c>
      <c r="M320" s="218">
        <v>7.4160000000000004</v>
      </c>
      <c r="N320" s="124">
        <v>4.7640000000000002</v>
      </c>
      <c r="O320" s="125">
        <v>2265</v>
      </c>
    </row>
    <row r="321" spans="1:15">
      <c r="A321" s="136" t="s">
        <v>79</v>
      </c>
      <c r="B321" s="133" t="s">
        <v>76</v>
      </c>
      <c r="C321" s="135" t="s">
        <v>69</v>
      </c>
      <c r="D321" s="127">
        <v>1</v>
      </c>
      <c r="E321" s="216">
        <v>1</v>
      </c>
      <c r="F321" s="127">
        <v>10</v>
      </c>
      <c r="G321" s="127">
        <v>17.079999999999998</v>
      </c>
      <c r="H321" s="219">
        <v>116.3</v>
      </c>
      <c r="I321" s="127">
        <v>3.988</v>
      </c>
      <c r="J321" s="127" t="s">
        <v>47</v>
      </c>
      <c r="K321" s="127" t="s">
        <v>47</v>
      </c>
      <c r="L321" s="224">
        <v>11190</v>
      </c>
      <c r="M321" s="219">
        <v>6.8079999999999998</v>
      </c>
      <c r="N321" s="128">
        <v>6.5279999999999996</v>
      </c>
      <c r="O321" s="129">
        <v>2849</v>
      </c>
    </row>
    <row r="322" spans="1:15">
      <c r="A322" s="136" t="s">
        <v>79</v>
      </c>
      <c r="B322" s="133" t="s">
        <v>76</v>
      </c>
      <c r="C322" s="135" t="s">
        <v>69</v>
      </c>
      <c r="D322" s="135">
        <v>1</v>
      </c>
      <c r="E322" s="217">
        <v>1</v>
      </c>
      <c r="F322" s="123">
        <v>11</v>
      </c>
      <c r="G322" s="123">
        <v>23.42</v>
      </c>
      <c r="H322" s="218">
        <v>112.9</v>
      </c>
      <c r="I322" s="123">
        <v>3.9910000000000001</v>
      </c>
      <c r="J322" s="123" t="s">
        <v>47</v>
      </c>
      <c r="K322" s="123" t="s">
        <v>47</v>
      </c>
      <c r="L322" s="223">
        <v>15550</v>
      </c>
      <c r="M322" s="218">
        <v>4.8209999999999997</v>
      </c>
      <c r="N322" s="124">
        <v>8.9499999999999993</v>
      </c>
      <c r="O322" s="125">
        <v>2766</v>
      </c>
    </row>
    <row r="323" spans="1:15">
      <c r="A323" s="136" t="s">
        <v>79</v>
      </c>
      <c r="B323" s="133" t="s">
        <v>76</v>
      </c>
      <c r="C323" s="135" t="s">
        <v>69</v>
      </c>
      <c r="D323" s="135">
        <v>1</v>
      </c>
      <c r="E323" s="217">
        <v>1</v>
      </c>
      <c r="F323" s="123">
        <v>12</v>
      </c>
      <c r="G323" s="123">
        <v>31.99</v>
      </c>
      <c r="H323" s="218">
        <v>113.4</v>
      </c>
      <c r="I323" s="123">
        <v>3.9889999999999999</v>
      </c>
      <c r="J323" s="123" t="s">
        <v>47</v>
      </c>
      <c r="K323" s="123" t="s">
        <v>47</v>
      </c>
      <c r="L323" s="223">
        <v>21520</v>
      </c>
      <c r="M323" s="218">
        <v>3.544</v>
      </c>
      <c r="N323" s="124">
        <v>12.23</v>
      </c>
      <c r="O323" s="125">
        <v>2778</v>
      </c>
    </row>
    <row r="324" spans="1:15">
      <c r="A324" s="136" t="s">
        <v>79</v>
      </c>
      <c r="B324" s="133" t="s">
        <v>76</v>
      </c>
      <c r="C324" s="135" t="s">
        <v>69</v>
      </c>
      <c r="D324" s="135">
        <v>1</v>
      </c>
      <c r="E324" s="217">
        <v>1</v>
      </c>
      <c r="F324" s="123">
        <v>13</v>
      </c>
      <c r="G324" s="123">
        <v>44.03</v>
      </c>
      <c r="H324" s="218">
        <v>116</v>
      </c>
      <c r="I324" s="123">
        <v>3.9889999999999999</v>
      </c>
      <c r="J324" s="123" t="s">
        <v>47</v>
      </c>
      <c r="K324" s="123" t="s">
        <v>47</v>
      </c>
      <c r="L324" s="223">
        <v>29700</v>
      </c>
      <c r="M324" s="218">
        <v>2.6349999999999998</v>
      </c>
      <c r="N324" s="124">
        <v>16.829999999999998</v>
      </c>
      <c r="O324" s="125">
        <v>2843</v>
      </c>
    </row>
    <row r="325" spans="1:15">
      <c r="A325" s="136" t="s">
        <v>79</v>
      </c>
      <c r="B325" s="133" t="s">
        <v>76</v>
      </c>
      <c r="C325" s="135" t="s">
        <v>69</v>
      </c>
      <c r="D325" s="135">
        <v>1</v>
      </c>
      <c r="E325" s="217">
        <v>1</v>
      </c>
      <c r="F325" s="123">
        <v>14</v>
      </c>
      <c r="G325" s="123">
        <v>60.23</v>
      </c>
      <c r="H325" s="218">
        <v>120.6</v>
      </c>
      <c r="I325" s="123">
        <v>3.9889999999999999</v>
      </c>
      <c r="J325" s="123" t="s">
        <v>47</v>
      </c>
      <c r="K325" s="123" t="s">
        <v>47</v>
      </c>
      <c r="L325" s="223">
        <v>40920</v>
      </c>
      <c r="M325" s="218">
        <v>2.0019999999999998</v>
      </c>
      <c r="N325" s="124">
        <v>23.02</v>
      </c>
      <c r="O325" s="125">
        <v>2955</v>
      </c>
    </row>
    <row r="326" spans="1:15">
      <c r="A326" s="136" t="s">
        <v>79</v>
      </c>
      <c r="B326" s="133" t="s">
        <v>76</v>
      </c>
      <c r="C326" s="135" t="s">
        <v>69</v>
      </c>
      <c r="D326" s="135">
        <v>1</v>
      </c>
      <c r="E326" s="217">
        <v>1</v>
      </c>
      <c r="F326" s="123">
        <v>15</v>
      </c>
      <c r="G326" s="123">
        <v>82.77</v>
      </c>
      <c r="H326" s="218">
        <v>117.9</v>
      </c>
      <c r="I326" s="123">
        <v>3.9889999999999999</v>
      </c>
      <c r="J326" s="123" t="s">
        <v>47</v>
      </c>
      <c r="K326" s="123" t="s">
        <v>47</v>
      </c>
      <c r="L326" s="223">
        <v>56290</v>
      </c>
      <c r="M326" s="218">
        <v>1.425</v>
      </c>
      <c r="N326" s="124">
        <v>31.63</v>
      </c>
      <c r="O326" s="125">
        <v>2889</v>
      </c>
    </row>
    <row r="327" spans="1:15">
      <c r="A327" s="136" t="s">
        <v>79</v>
      </c>
      <c r="B327" s="133" t="s">
        <v>76</v>
      </c>
      <c r="C327" s="135" t="s">
        <v>69</v>
      </c>
      <c r="D327" s="135">
        <v>1</v>
      </c>
      <c r="E327" s="217">
        <v>1</v>
      </c>
      <c r="F327" s="123">
        <v>16</v>
      </c>
      <c r="G327" s="123">
        <v>113.3</v>
      </c>
      <c r="H327" s="218">
        <v>121.8</v>
      </c>
      <c r="I327" s="123">
        <v>3.99</v>
      </c>
      <c r="J327" s="123" t="s">
        <v>47</v>
      </c>
      <c r="K327" s="123" t="s">
        <v>47</v>
      </c>
      <c r="L327" s="223">
        <v>77370</v>
      </c>
      <c r="M327" s="218">
        <v>1.075</v>
      </c>
      <c r="N327" s="124">
        <v>43.31</v>
      </c>
      <c r="O327" s="125">
        <v>2984</v>
      </c>
    </row>
    <row r="328" spans="1:15">
      <c r="A328" s="136" t="s">
        <v>79</v>
      </c>
      <c r="B328" s="133" t="s">
        <v>76</v>
      </c>
      <c r="C328" s="135" t="s">
        <v>69</v>
      </c>
      <c r="D328" s="135">
        <v>1</v>
      </c>
      <c r="E328" s="217">
        <v>1</v>
      </c>
      <c r="F328" s="123">
        <v>17</v>
      </c>
      <c r="G328" s="123">
        <v>155.19999999999999</v>
      </c>
      <c r="H328" s="218">
        <v>123.4</v>
      </c>
      <c r="I328" s="123">
        <v>3.992</v>
      </c>
      <c r="J328" s="123" t="s">
        <v>47</v>
      </c>
      <c r="K328" s="123" t="s">
        <v>47</v>
      </c>
      <c r="L328" s="223">
        <v>106300</v>
      </c>
      <c r="M328" s="218">
        <v>0.79510000000000003</v>
      </c>
      <c r="N328" s="124">
        <v>59.33</v>
      </c>
      <c r="O328" s="125">
        <v>3024</v>
      </c>
    </row>
    <row r="329" spans="1:15">
      <c r="A329" s="136" t="s">
        <v>79</v>
      </c>
      <c r="B329" s="133" t="s">
        <v>76</v>
      </c>
      <c r="C329" s="135" t="s">
        <v>69</v>
      </c>
      <c r="D329" s="135">
        <v>1</v>
      </c>
      <c r="E329" s="217">
        <v>1</v>
      </c>
      <c r="F329" s="123">
        <v>18</v>
      </c>
      <c r="G329" s="123">
        <v>212.8</v>
      </c>
      <c r="H329" s="218">
        <v>124.7</v>
      </c>
      <c r="I329" s="123">
        <v>3.992</v>
      </c>
      <c r="J329" s="123" t="s">
        <v>47</v>
      </c>
      <c r="K329" s="123" t="s">
        <v>47</v>
      </c>
      <c r="L329" s="223">
        <v>145900</v>
      </c>
      <c r="M329" s="218">
        <v>0.58620000000000005</v>
      </c>
      <c r="N329" s="124">
        <v>81.31</v>
      </c>
      <c r="O329" s="125">
        <v>3056</v>
      </c>
    </row>
    <row r="330" spans="1:15">
      <c r="A330" s="136" t="s">
        <v>79</v>
      </c>
      <c r="B330" s="133" t="s">
        <v>76</v>
      </c>
      <c r="C330" s="135" t="s">
        <v>69</v>
      </c>
      <c r="D330" s="135">
        <v>1</v>
      </c>
      <c r="E330" s="217">
        <v>1</v>
      </c>
      <c r="F330" s="123">
        <v>19</v>
      </c>
      <c r="G330" s="123">
        <v>291.60000000000002</v>
      </c>
      <c r="H330" s="218">
        <v>126</v>
      </c>
      <c r="I330" s="123">
        <v>3.992</v>
      </c>
      <c r="J330" s="123" t="s">
        <v>47</v>
      </c>
      <c r="K330" s="123" t="s">
        <v>47</v>
      </c>
      <c r="L330" s="223">
        <v>200100</v>
      </c>
      <c r="M330" s="218">
        <v>0.43219999999999997</v>
      </c>
      <c r="N330" s="124">
        <v>111.4</v>
      </c>
      <c r="O330" s="125">
        <v>3088</v>
      </c>
    </row>
    <row r="331" spans="1:15">
      <c r="A331" s="136" t="s">
        <v>79</v>
      </c>
      <c r="B331" s="133" t="s">
        <v>76</v>
      </c>
      <c r="C331" s="135" t="s">
        <v>69</v>
      </c>
      <c r="D331" s="135">
        <v>1</v>
      </c>
      <c r="E331" s="217">
        <v>1</v>
      </c>
      <c r="F331" s="123">
        <v>20</v>
      </c>
      <c r="G331" s="123">
        <v>399.8</v>
      </c>
      <c r="H331" s="218">
        <v>133.9</v>
      </c>
      <c r="I331" s="123">
        <v>3.9929999999999999</v>
      </c>
      <c r="J331" s="123" t="s">
        <v>47</v>
      </c>
      <c r="K331" s="123" t="s">
        <v>47</v>
      </c>
      <c r="L331" s="223">
        <v>274500</v>
      </c>
      <c r="M331" s="218">
        <v>0.33500000000000002</v>
      </c>
      <c r="N331" s="124">
        <v>152.80000000000001</v>
      </c>
      <c r="O331" s="125">
        <v>3281</v>
      </c>
    </row>
    <row r="332" spans="1:15">
      <c r="A332" s="136" t="s">
        <v>79</v>
      </c>
      <c r="B332" s="133" t="s">
        <v>76</v>
      </c>
      <c r="C332" s="135" t="s">
        <v>69</v>
      </c>
      <c r="D332" s="135">
        <v>1</v>
      </c>
      <c r="E332" s="217">
        <v>2</v>
      </c>
      <c r="F332" s="123">
        <v>1</v>
      </c>
      <c r="G332" s="123">
        <v>3.1390000000000001E-2</v>
      </c>
      <c r="H332" s="218">
        <v>7.6859999999999998E-2</v>
      </c>
      <c r="I332" s="123">
        <v>3.99</v>
      </c>
      <c r="J332" s="123">
        <v>14.95</v>
      </c>
      <c r="K332" s="123">
        <v>3.641</v>
      </c>
      <c r="L332" s="218">
        <v>0.49959999999999999</v>
      </c>
      <c r="M332" s="218" t="s">
        <v>47</v>
      </c>
      <c r="N332" s="124" t="s">
        <v>47</v>
      </c>
      <c r="O332" s="124">
        <v>1.883</v>
      </c>
    </row>
    <row r="333" spans="1:15">
      <c r="A333" s="136" t="s">
        <v>79</v>
      </c>
      <c r="B333" s="133" t="s">
        <v>76</v>
      </c>
      <c r="C333" s="135" t="s">
        <v>69</v>
      </c>
      <c r="D333" s="135">
        <v>1</v>
      </c>
      <c r="E333" s="217">
        <v>2</v>
      </c>
      <c r="F333" s="123">
        <v>2</v>
      </c>
      <c r="G333" s="123">
        <v>4.2459999999999998E-2</v>
      </c>
      <c r="H333" s="218">
        <v>0.1615</v>
      </c>
      <c r="I333" s="123">
        <v>3.9870000000000001</v>
      </c>
      <c r="J333" s="123">
        <v>10.61</v>
      </c>
      <c r="K333" s="123">
        <v>21.42</v>
      </c>
      <c r="L333" s="218">
        <v>0.67579999999999996</v>
      </c>
      <c r="M333" s="218" t="s">
        <v>47</v>
      </c>
      <c r="N333" s="124" t="s">
        <v>47</v>
      </c>
      <c r="O333" s="124">
        <v>3.9580000000000002</v>
      </c>
    </row>
    <row r="334" spans="1:15">
      <c r="A334" s="136" t="s">
        <v>79</v>
      </c>
      <c r="B334" s="133" t="s">
        <v>76</v>
      </c>
      <c r="C334" s="135" t="s">
        <v>69</v>
      </c>
      <c r="D334" s="135">
        <v>1</v>
      </c>
      <c r="E334" s="217">
        <v>2</v>
      </c>
      <c r="F334" s="123">
        <v>3</v>
      </c>
      <c r="G334" s="123">
        <v>5.79E-2</v>
      </c>
      <c r="H334" s="218">
        <v>0.22159999999999999</v>
      </c>
      <c r="I334" s="123">
        <v>3.984</v>
      </c>
      <c r="J334" s="123">
        <v>9.2539999999999996</v>
      </c>
      <c r="K334" s="123">
        <v>22.19</v>
      </c>
      <c r="L334" s="218">
        <v>0.92149999999999999</v>
      </c>
      <c r="M334" s="218" t="s">
        <v>47</v>
      </c>
      <c r="N334" s="124" t="s">
        <v>47</v>
      </c>
      <c r="O334" s="124">
        <v>5.4290000000000003</v>
      </c>
    </row>
    <row r="335" spans="1:15">
      <c r="A335" s="136" t="s">
        <v>79</v>
      </c>
      <c r="B335" s="133" t="s">
        <v>76</v>
      </c>
      <c r="C335" s="135" t="s">
        <v>69</v>
      </c>
      <c r="D335" s="135">
        <v>1</v>
      </c>
      <c r="E335" s="217">
        <v>2</v>
      </c>
      <c r="F335" s="123">
        <v>4</v>
      </c>
      <c r="G335" s="123">
        <v>7.9329999999999998E-2</v>
      </c>
      <c r="H335" s="218">
        <v>0.29070000000000001</v>
      </c>
      <c r="I335" s="123">
        <v>3.9870000000000001</v>
      </c>
      <c r="J335" s="123">
        <v>8.5500000000000007</v>
      </c>
      <c r="K335" s="123">
        <v>21.38</v>
      </c>
      <c r="L335" s="218">
        <v>1.2629999999999999</v>
      </c>
      <c r="M335" s="218" t="s">
        <v>47</v>
      </c>
      <c r="N335" s="124" t="s">
        <v>47</v>
      </c>
      <c r="O335" s="124">
        <v>7.1230000000000002</v>
      </c>
    </row>
    <row r="336" spans="1:15">
      <c r="A336" s="136" t="s">
        <v>79</v>
      </c>
      <c r="B336" s="133" t="s">
        <v>76</v>
      </c>
      <c r="C336" s="135" t="s">
        <v>69</v>
      </c>
      <c r="D336" s="135">
        <v>1</v>
      </c>
      <c r="E336" s="217">
        <v>2</v>
      </c>
      <c r="F336" s="123">
        <v>5</v>
      </c>
      <c r="G336" s="123">
        <v>0.1087</v>
      </c>
      <c r="H336" s="218">
        <v>0.38369999999999999</v>
      </c>
      <c r="I336" s="123">
        <v>3.9790000000000001</v>
      </c>
      <c r="J336" s="123">
        <v>8.1</v>
      </c>
      <c r="K336" s="123">
        <v>20.64</v>
      </c>
      <c r="L336" s="218">
        <v>1.73</v>
      </c>
      <c r="M336" s="218" t="s">
        <v>47</v>
      </c>
      <c r="N336" s="124" t="s">
        <v>47</v>
      </c>
      <c r="O336" s="124">
        <v>9.4009999999999998</v>
      </c>
    </row>
    <row r="337" spans="1:15">
      <c r="A337" s="136" t="s">
        <v>79</v>
      </c>
      <c r="B337" s="133" t="s">
        <v>76</v>
      </c>
      <c r="C337" s="135" t="s">
        <v>69</v>
      </c>
      <c r="D337" s="135">
        <v>1</v>
      </c>
      <c r="E337" s="217">
        <v>2</v>
      </c>
      <c r="F337" s="123">
        <v>6</v>
      </c>
      <c r="G337" s="123">
        <v>0.14899999999999999</v>
      </c>
      <c r="H337" s="218">
        <v>0.51070000000000004</v>
      </c>
      <c r="I337" s="123">
        <v>3.9860000000000002</v>
      </c>
      <c r="J337" s="123">
        <v>7.8170000000000002</v>
      </c>
      <c r="K337" s="123">
        <v>20.07</v>
      </c>
      <c r="L337" s="218">
        <v>2.371</v>
      </c>
      <c r="M337" s="218" t="s">
        <v>47</v>
      </c>
      <c r="N337" s="124" t="s">
        <v>47</v>
      </c>
      <c r="O337" s="124">
        <v>12.51</v>
      </c>
    </row>
    <row r="338" spans="1:15">
      <c r="A338" s="136" t="s">
        <v>79</v>
      </c>
      <c r="B338" s="133" t="s">
        <v>76</v>
      </c>
      <c r="C338" s="135" t="s">
        <v>69</v>
      </c>
      <c r="D338" s="135">
        <v>1</v>
      </c>
      <c r="E338" s="217">
        <v>2</v>
      </c>
      <c r="F338" s="123">
        <v>7</v>
      </c>
      <c r="G338" s="123">
        <v>0.20419999999999999</v>
      </c>
      <c r="H338" s="218">
        <v>0.68140000000000001</v>
      </c>
      <c r="I338" s="123">
        <v>3.984</v>
      </c>
      <c r="J338" s="123">
        <v>7.6550000000000002</v>
      </c>
      <c r="K338" s="123">
        <v>19.52</v>
      </c>
      <c r="L338" s="218">
        <v>3.2509999999999999</v>
      </c>
      <c r="M338" s="218" t="s">
        <v>47</v>
      </c>
      <c r="N338" s="124" t="s">
        <v>47</v>
      </c>
      <c r="O338" s="124">
        <v>16.7</v>
      </c>
    </row>
    <row r="339" spans="1:15">
      <c r="A339" s="136" t="s">
        <v>79</v>
      </c>
      <c r="B339" s="133" t="s">
        <v>76</v>
      </c>
      <c r="C339" s="135" t="s">
        <v>69</v>
      </c>
      <c r="D339" s="135">
        <v>1</v>
      </c>
      <c r="E339" s="217">
        <v>2</v>
      </c>
      <c r="F339" s="123">
        <v>8</v>
      </c>
      <c r="G339" s="123">
        <v>0.28000000000000003</v>
      </c>
      <c r="H339" s="218">
        <v>0.90410000000000001</v>
      </c>
      <c r="I339" s="123">
        <v>3.984</v>
      </c>
      <c r="J339" s="123">
        <v>7.5389999999999997</v>
      </c>
      <c r="K339" s="123">
        <v>18.84</v>
      </c>
      <c r="L339" s="218">
        <v>4.4560000000000004</v>
      </c>
      <c r="M339" s="218" t="s">
        <v>47</v>
      </c>
      <c r="N339" s="124" t="s">
        <v>47</v>
      </c>
      <c r="O339" s="124">
        <v>22.15</v>
      </c>
    </row>
    <row r="340" spans="1:15">
      <c r="A340" s="136" t="s">
        <v>79</v>
      </c>
      <c r="B340" s="133" t="s">
        <v>76</v>
      </c>
      <c r="C340" s="135" t="s">
        <v>69</v>
      </c>
      <c r="D340" s="135">
        <v>1</v>
      </c>
      <c r="E340" s="217">
        <v>2</v>
      </c>
      <c r="F340" s="123">
        <v>9</v>
      </c>
      <c r="G340" s="123">
        <v>0.38379999999999997</v>
      </c>
      <c r="H340" s="218">
        <v>1.1859999999999999</v>
      </c>
      <c r="I340" s="123">
        <v>3.9849999999999999</v>
      </c>
      <c r="J340" s="123">
        <v>7.4180000000000001</v>
      </c>
      <c r="K340" s="123">
        <v>17.95</v>
      </c>
      <c r="L340" s="218">
        <v>6.1079999999999997</v>
      </c>
      <c r="M340" s="218" t="s">
        <v>47</v>
      </c>
      <c r="N340" s="124" t="s">
        <v>47</v>
      </c>
      <c r="O340" s="124">
        <v>29.07</v>
      </c>
    </row>
    <row r="341" spans="1:15">
      <c r="A341" s="136" t="s">
        <v>79</v>
      </c>
      <c r="B341" s="133" t="s">
        <v>76</v>
      </c>
      <c r="C341" s="135" t="s">
        <v>69</v>
      </c>
      <c r="D341" s="127">
        <v>1</v>
      </c>
      <c r="E341" s="216">
        <v>2</v>
      </c>
      <c r="F341" s="127">
        <v>10</v>
      </c>
      <c r="G341" s="127">
        <v>0.52610000000000001</v>
      </c>
      <c r="H341" s="219">
        <v>1.544</v>
      </c>
      <c r="I341" s="127">
        <v>3.984</v>
      </c>
      <c r="J341" s="127">
        <v>7.3319999999999999</v>
      </c>
      <c r="K341" s="127">
        <v>16.93</v>
      </c>
      <c r="L341" s="219">
        <v>8.3729999999999993</v>
      </c>
      <c r="M341" s="219" t="s">
        <v>47</v>
      </c>
      <c r="N341" s="128" t="s">
        <v>47</v>
      </c>
      <c r="O341" s="128">
        <v>37.840000000000003</v>
      </c>
    </row>
    <row r="342" spans="1:15">
      <c r="A342" s="136" t="s">
        <v>79</v>
      </c>
      <c r="B342" s="133" t="s">
        <v>76</v>
      </c>
      <c r="C342" s="135" t="s">
        <v>69</v>
      </c>
      <c r="D342" s="135">
        <v>1</v>
      </c>
      <c r="E342" s="217">
        <v>2</v>
      </c>
      <c r="F342" s="123">
        <v>11</v>
      </c>
      <c r="G342" s="123">
        <v>0.72109999999999996</v>
      </c>
      <c r="H342" s="218">
        <v>1.9930000000000001</v>
      </c>
      <c r="I342" s="123">
        <v>3.9870000000000001</v>
      </c>
      <c r="J342" s="123">
        <v>7.2439999999999998</v>
      </c>
      <c r="K342" s="123">
        <v>15.78</v>
      </c>
      <c r="L342" s="218">
        <v>11.48</v>
      </c>
      <c r="M342" s="218" t="s">
        <v>47</v>
      </c>
      <c r="N342" s="124" t="s">
        <v>47</v>
      </c>
      <c r="O342" s="124">
        <v>48.83</v>
      </c>
    </row>
    <row r="343" spans="1:15">
      <c r="A343" s="136" t="s">
        <v>79</v>
      </c>
      <c r="B343" s="133" t="s">
        <v>76</v>
      </c>
      <c r="C343" s="135" t="s">
        <v>69</v>
      </c>
      <c r="D343" s="135">
        <v>1</v>
      </c>
      <c r="E343" s="217">
        <v>2</v>
      </c>
      <c r="F343" s="123">
        <v>12</v>
      </c>
      <c r="G343" s="123">
        <v>0.98850000000000005</v>
      </c>
      <c r="H343" s="218">
        <v>2.556</v>
      </c>
      <c r="I343" s="123">
        <v>3.9870000000000001</v>
      </c>
      <c r="J343" s="123">
        <v>7.1589999999999998</v>
      </c>
      <c r="K343" s="123">
        <v>14.58</v>
      </c>
      <c r="L343" s="218">
        <v>15.73</v>
      </c>
      <c r="M343" s="218" t="s">
        <v>47</v>
      </c>
      <c r="N343" s="124" t="s">
        <v>47</v>
      </c>
      <c r="O343" s="124">
        <v>62.62</v>
      </c>
    </row>
    <row r="344" spans="1:15">
      <c r="A344" s="136" t="s">
        <v>79</v>
      </c>
      <c r="B344" s="133" t="s">
        <v>76</v>
      </c>
      <c r="C344" s="135" t="s">
        <v>69</v>
      </c>
      <c r="D344" s="135">
        <v>1</v>
      </c>
      <c r="E344" s="217">
        <v>2</v>
      </c>
      <c r="F344" s="123">
        <v>13</v>
      </c>
      <c r="G344" s="123">
        <v>1.355</v>
      </c>
      <c r="H344" s="218">
        <v>3.2679999999999998</v>
      </c>
      <c r="I344" s="123">
        <v>3.9849999999999999</v>
      </c>
      <c r="J344" s="123">
        <v>7.0810000000000004</v>
      </c>
      <c r="K344" s="123">
        <v>13.4</v>
      </c>
      <c r="L344" s="218">
        <v>21.57</v>
      </c>
      <c r="M344" s="218" t="s">
        <v>47</v>
      </c>
      <c r="N344" s="124" t="s">
        <v>47</v>
      </c>
      <c r="O344" s="124">
        <v>80.08</v>
      </c>
    </row>
    <row r="345" spans="1:15">
      <c r="A345" s="136" t="s">
        <v>79</v>
      </c>
      <c r="B345" s="133" t="s">
        <v>76</v>
      </c>
      <c r="C345" s="135" t="s">
        <v>69</v>
      </c>
      <c r="D345" s="135">
        <v>1</v>
      </c>
      <c r="E345" s="217">
        <v>2</v>
      </c>
      <c r="F345" s="123">
        <v>14</v>
      </c>
      <c r="G345" s="123">
        <v>1.857</v>
      </c>
      <c r="H345" s="218">
        <v>4.1870000000000003</v>
      </c>
      <c r="I345" s="123">
        <v>3.9860000000000002</v>
      </c>
      <c r="J345" s="123">
        <v>7.0330000000000004</v>
      </c>
      <c r="K345" s="123">
        <v>12.3</v>
      </c>
      <c r="L345" s="218">
        <v>29.56</v>
      </c>
      <c r="M345" s="218" t="s">
        <v>47</v>
      </c>
      <c r="N345" s="124" t="s">
        <v>47</v>
      </c>
      <c r="O345" s="124">
        <v>102.6</v>
      </c>
    </row>
    <row r="346" spans="1:15">
      <c r="A346" s="136" t="s">
        <v>79</v>
      </c>
      <c r="B346" s="133" t="s">
        <v>76</v>
      </c>
      <c r="C346" s="135" t="s">
        <v>69</v>
      </c>
      <c r="D346" s="135">
        <v>1</v>
      </c>
      <c r="E346" s="217">
        <v>2</v>
      </c>
      <c r="F346" s="123">
        <v>15</v>
      </c>
      <c r="G346" s="123">
        <v>2.5459999999999998</v>
      </c>
      <c r="H346" s="218">
        <v>5.4039999999999999</v>
      </c>
      <c r="I346" s="123">
        <v>3.9860000000000002</v>
      </c>
      <c r="J346" s="123">
        <v>7.0490000000000004</v>
      </c>
      <c r="K346" s="123">
        <v>11.32</v>
      </c>
      <c r="L346" s="218">
        <v>40.520000000000003</v>
      </c>
      <c r="M346" s="218" t="s">
        <v>47</v>
      </c>
      <c r="N346" s="124" t="s">
        <v>47</v>
      </c>
      <c r="O346" s="124">
        <v>132.4</v>
      </c>
    </row>
    <row r="347" spans="1:15">
      <c r="A347" s="136" t="s">
        <v>79</v>
      </c>
      <c r="B347" s="133" t="s">
        <v>76</v>
      </c>
      <c r="C347" s="135" t="s">
        <v>69</v>
      </c>
      <c r="D347" s="135">
        <v>1</v>
      </c>
      <c r="E347" s="217">
        <v>2</v>
      </c>
      <c r="F347" s="123">
        <v>16</v>
      </c>
      <c r="G347" s="123">
        <v>3.49</v>
      </c>
      <c r="H347" s="218">
        <v>7.0659999999999998</v>
      </c>
      <c r="I347" s="123">
        <v>3.9889999999999999</v>
      </c>
      <c r="J347" s="123">
        <v>7.1689999999999996</v>
      </c>
      <c r="K347" s="123">
        <v>10.51</v>
      </c>
      <c r="L347" s="218">
        <v>55.54</v>
      </c>
      <c r="M347" s="218" t="s">
        <v>47</v>
      </c>
      <c r="N347" s="124" t="s">
        <v>47</v>
      </c>
      <c r="O347" s="124">
        <v>173.1</v>
      </c>
    </row>
    <row r="348" spans="1:15">
      <c r="A348" s="136" t="s">
        <v>79</v>
      </c>
      <c r="B348" s="133" t="s">
        <v>76</v>
      </c>
      <c r="C348" s="135" t="s">
        <v>69</v>
      </c>
      <c r="D348" s="135">
        <v>1</v>
      </c>
      <c r="E348" s="217">
        <v>2</v>
      </c>
      <c r="F348" s="123">
        <v>17</v>
      </c>
      <c r="G348" s="123">
        <v>4.7839999999999998</v>
      </c>
      <c r="H348" s="218">
        <v>9.4060000000000006</v>
      </c>
      <c r="I348" s="123">
        <v>3.988</v>
      </c>
      <c r="J348" s="123">
        <v>7.4489999999999998</v>
      </c>
      <c r="K348" s="123">
        <v>9.8550000000000004</v>
      </c>
      <c r="L348" s="218">
        <v>76.14</v>
      </c>
      <c r="M348" s="218" t="s">
        <v>47</v>
      </c>
      <c r="N348" s="124" t="s">
        <v>47</v>
      </c>
      <c r="O348" s="124">
        <v>230.5</v>
      </c>
    </row>
    <row r="349" spans="1:15">
      <c r="A349" s="136" t="s">
        <v>79</v>
      </c>
      <c r="B349" s="133" t="s">
        <v>76</v>
      </c>
      <c r="C349" s="135" t="s">
        <v>69</v>
      </c>
      <c r="D349" s="135">
        <v>1</v>
      </c>
      <c r="E349" s="217">
        <v>2</v>
      </c>
      <c r="F349" s="123">
        <v>18</v>
      </c>
      <c r="G349" s="123">
        <v>6.5579999999999998</v>
      </c>
      <c r="H349" s="218">
        <v>12.75</v>
      </c>
      <c r="I349" s="123">
        <v>3.9860000000000002</v>
      </c>
      <c r="J349" s="123">
        <v>7.9219999999999997</v>
      </c>
      <c r="K349" s="123">
        <v>9.3010000000000002</v>
      </c>
      <c r="L349" s="218">
        <v>104.4</v>
      </c>
      <c r="M349" s="218" t="s">
        <v>47</v>
      </c>
      <c r="N349" s="124" t="s">
        <v>47</v>
      </c>
      <c r="O349" s="124">
        <v>312.39999999999998</v>
      </c>
    </row>
    <row r="350" spans="1:15">
      <c r="A350" s="136" t="s">
        <v>79</v>
      </c>
      <c r="B350" s="133" t="s">
        <v>76</v>
      </c>
      <c r="C350" s="135" t="s">
        <v>69</v>
      </c>
      <c r="D350" s="135">
        <v>1</v>
      </c>
      <c r="E350" s="217">
        <v>2</v>
      </c>
      <c r="F350" s="123">
        <v>19</v>
      </c>
      <c r="G350" s="123">
        <v>8.99</v>
      </c>
      <c r="H350" s="218">
        <v>17.47</v>
      </c>
      <c r="I350" s="123">
        <v>3.9889999999999999</v>
      </c>
      <c r="J350" s="123">
        <v>8.5510000000000002</v>
      </c>
      <c r="K350" s="123">
        <v>8.7200000000000006</v>
      </c>
      <c r="L350" s="218">
        <v>143.1</v>
      </c>
      <c r="M350" s="218" t="s">
        <v>47</v>
      </c>
      <c r="N350" s="124" t="s">
        <v>47</v>
      </c>
      <c r="O350" s="124">
        <v>428.1</v>
      </c>
    </row>
    <row r="351" spans="1:15">
      <c r="A351" s="136" t="s">
        <v>79</v>
      </c>
      <c r="B351" s="133" t="s">
        <v>76</v>
      </c>
      <c r="C351" s="135" t="s">
        <v>69</v>
      </c>
      <c r="D351" s="135">
        <v>1</v>
      </c>
      <c r="E351" s="217">
        <v>2</v>
      </c>
      <c r="F351" s="123">
        <v>20</v>
      </c>
      <c r="G351" s="123">
        <v>12.32</v>
      </c>
      <c r="H351" s="218">
        <v>23.97</v>
      </c>
      <c r="I351" s="123">
        <v>3.988</v>
      </c>
      <c r="J351" s="123">
        <v>9.1929999999999996</v>
      </c>
      <c r="K351" s="123">
        <v>8.0549999999999997</v>
      </c>
      <c r="L351" s="218">
        <v>196.1</v>
      </c>
      <c r="M351" s="218" t="s">
        <v>47</v>
      </c>
      <c r="N351" s="124" t="s">
        <v>47</v>
      </c>
      <c r="O351" s="124">
        <v>587.29999999999995</v>
      </c>
    </row>
    <row r="352" spans="1:15">
      <c r="A352" s="136" t="s">
        <v>80</v>
      </c>
      <c r="B352" s="133" t="s">
        <v>76</v>
      </c>
      <c r="C352" s="135" t="s">
        <v>69</v>
      </c>
      <c r="D352" s="135">
        <v>1</v>
      </c>
      <c r="E352" s="217">
        <v>1</v>
      </c>
      <c r="F352" s="123">
        <v>1</v>
      </c>
      <c r="G352" s="123">
        <v>1</v>
      </c>
      <c r="H352" s="218">
        <v>8.3130000000000006</v>
      </c>
      <c r="I352" s="123">
        <v>3.9510000000000001</v>
      </c>
      <c r="J352" s="123" t="s">
        <v>47</v>
      </c>
      <c r="K352" s="123" t="s">
        <v>47</v>
      </c>
      <c r="L352" s="218">
        <v>150.1</v>
      </c>
      <c r="M352" s="218">
        <v>8.3130000000000006</v>
      </c>
      <c r="N352" s="124">
        <v>0.3821</v>
      </c>
      <c r="O352" s="124">
        <v>203.7</v>
      </c>
    </row>
    <row r="353" spans="1:15">
      <c r="A353" s="136" t="s">
        <v>80</v>
      </c>
      <c r="B353" s="133" t="s">
        <v>76</v>
      </c>
      <c r="C353" s="135" t="s">
        <v>69</v>
      </c>
      <c r="D353" s="135">
        <v>1</v>
      </c>
      <c r="E353" s="217">
        <v>1</v>
      </c>
      <c r="F353" s="123">
        <v>2</v>
      </c>
      <c r="G353" s="123">
        <v>1.37</v>
      </c>
      <c r="H353" s="218">
        <v>9.6189999999999998</v>
      </c>
      <c r="I353" s="123">
        <v>3.9510000000000001</v>
      </c>
      <c r="J353" s="123" t="s">
        <v>47</v>
      </c>
      <c r="K353" s="123" t="s">
        <v>47</v>
      </c>
      <c r="L353" s="218">
        <v>404.8</v>
      </c>
      <c r="M353" s="218">
        <v>7.02</v>
      </c>
      <c r="N353" s="124">
        <v>0.52359999999999995</v>
      </c>
      <c r="O353" s="124">
        <v>235.7</v>
      </c>
    </row>
    <row r="354" spans="1:15">
      <c r="A354" s="136" t="s">
        <v>80</v>
      </c>
      <c r="B354" s="133" t="s">
        <v>76</v>
      </c>
      <c r="C354" s="135" t="s">
        <v>69</v>
      </c>
      <c r="D354" s="135">
        <v>1</v>
      </c>
      <c r="E354" s="217">
        <v>1</v>
      </c>
      <c r="F354" s="123">
        <v>3</v>
      </c>
      <c r="G354" s="123">
        <v>1.879</v>
      </c>
      <c r="H354" s="218">
        <v>11.03</v>
      </c>
      <c r="I354" s="123">
        <v>3.9529999999999998</v>
      </c>
      <c r="J354" s="123" t="s">
        <v>47</v>
      </c>
      <c r="K354" s="123" t="s">
        <v>47</v>
      </c>
      <c r="L354" s="218">
        <v>754</v>
      </c>
      <c r="M354" s="218">
        <v>5.8730000000000002</v>
      </c>
      <c r="N354" s="124">
        <v>0.71779999999999999</v>
      </c>
      <c r="O354" s="124">
        <v>270.3</v>
      </c>
    </row>
    <row r="355" spans="1:15">
      <c r="A355" s="136" t="s">
        <v>80</v>
      </c>
      <c r="B355" s="133" t="s">
        <v>76</v>
      </c>
      <c r="C355" s="135" t="s">
        <v>69</v>
      </c>
      <c r="D355" s="135">
        <v>1</v>
      </c>
      <c r="E355" s="217">
        <v>1</v>
      </c>
      <c r="F355" s="123">
        <v>4</v>
      </c>
      <c r="G355" s="123">
        <v>2.5750000000000002</v>
      </c>
      <c r="H355" s="218">
        <v>12.66</v>
      </c>
      <c r="I355" s="123">
        <v>3.952</v>
      </c>
      <c r="J355" s="123" t="s">
        <v>47</v>
      </c>
      <c r="K355" s="123" t="s">
        <v>47</v>
      </c>
      <c r="L355" s="223">
        <v>1233</v>
      </c>
      <c r="M355" s="218">
        <v>4.9160000000000004</v>
      </c>
      <c r="N355" s="124">
        <v>0.9839</v>
      </c>
      <c r="O355" s="124">
        <v>310.10000000000002</v>
      </c>
    </row>
    <row r="356" spans="1:15">
      <c r="A356" s="136" t="s">
        <v>80</v>
      </c>
      <c r="B356" s="133" t="s">
        <v>76</v>
      </c>
      <c r="C356" s="135" t="s">
        <v>69</v>
      </c>
      <c r="D356" s="135">
        <v>1</v>
      </c>
      <c r="E356" s="217">
        <v>1</v>
      </c>
      <c r="F356" s="123">
        <v>5</v>
      </c>
      <c r="G356" s="123">
        <v>3.53</v>
      </c>
      <c r="H356" s="218">
        <v>14.39</v>
      </c>
      <c r="I356" s="123">
        <v>3.95</v>
      </c>
      <c r="J356" s="123" t="s">
        <v>47</v>
      </c>
      <c r="K356" s="123" t="s">
        <v>47</v>
      </c>
      <c r="L356" s="223">
        <v>1889</v>
      </c>
      <c r="M356" s="218">
        <v>4.0750000000000002</v>
      </c>
      <c r="N356" s="124">
        <v>1.349</v>
      </c>
      <c r="O356" s="124">
        <v>352.5</v>
      </c>
    </row>
    <row r="357" spans="1:15">
      <c r="A357" s="136" t="s">
        <v>80</v>
      </c>
      <c r="B357" s="133" t="s">
        <v>76</v>
      </c>
      <c r="C357" s="135" t="s">
        <v>69</v>
      </c>
      <c r="D357" s="135">
        <v>1</v>
      </c>
      <c r="E357" s="217">
        <v>1</v>
      </c>
      <c r="F357" s="123">
        <v>6</v>
      </c>
      <c r="G357" s="123">
        <v>4.8390000000000004</v>
      </c>
      <c r="H357" s="218">
        <v>16.329999999999998</v>
      </c>
      <c r="I357" s="123">
        <v>3.9460000000000002</v>
      </c>
      <c r="J357" s="123" t="s">
        <v>47</v>
      </c>
      <c r="K357" s="123" t="s">
        <v>47</v>
      </c>
      <c r="L357" s="223">
        <v>2788</v>
      </c>
      <c r="M357" s="218">
        <v>3.375</v>
      </c>
      <c r="N357" s="124">
        <v>1.849</v>
      </c>
      <c r="O357" s="124">
        <v>400.2</v>
      </c>
    </row>
    <row r="358" spans="1:15">
      <c r="A358" s="136" t="s">
        <v>80</v>
      </c>
      <c r="B358" s="133" t="s">
        <v>76</v>
      </c>
      <c r="C358" s="135" t="s">
        <v>69</v>
      </c>
      <c r="D358" s="135">
        <v>1</v>
      </c>
      <c r="E358" s="217">
        <v>1</v>
      </c>
      <c r="F358" s="123">
        <v>7</v>
      </c>
      <c r="G358" s="123">
        <v>6.633</v>
      </c>
      <c r="H358" s="218">
        <v>18.5</v>
      </c>
      <c r="I358" s="123">
        <v>3.9449999999999998</v>
      </c>
      <c r="J358" s="123" t="s">
        <v>47</v>
      </c>
      <c r="K358" s="123" t="s">
        <v>47</v>
      </c>
      <c r="L358" s="223">
        <v>4021</v>
      </c>
      <c r="M358" s="218">
        <v>2.7890000000000001</v>
      </c>
      <c r="N358" s="124">
        <v>2.5350000000000001</v>
      </c>
      <c r="O358" s="124">
        <v>453.3</v>
      </c>
    </row>
    <row r="359" spans="1:15">
      <c r="A359" s="136" t="s">
        <v>80</v>
      </c>
      <c r="B359" s="133" t="s">
        <v>76</v>
      </c>
      <c r="C359" s="135" t="s">
        <v>69</v>
      </c>
      <c r="D359" s="135">
        <v>1</v>
      </c>
      <c r="E359" s="217">
        <v>1</v>
      </c>
      <c r="F359" s="123">
        <v>8</v>
      </c>
      <c r="G359" s="123">
        <v>9.0920000000000005</v>
      </c>
      <c r="H359" s="218">
        <v>20.92</v>
      </c>
      <c r="I359" s="123">
        <v>3.948</v>
      </c>
      <c r="J359" s="123" t="s">
        <v>47</v>
      </c>
      <c r="K359" s="123" t="s">
        <v>47</v>
      </c>
      <c r="L359" s="223">
        <v>5712</v>
      </c>
      <c r="M359" s="218">
        <v>2.2999999999999998</v>
      </c>
      <c r="N359" s="124">
        <v>3.4740000000000002</v>
      </c>
      <c r="O359" s="124">
        <v>512.5</v>
      </c>
    </row>
    <row r="360" spans="1:15">
      <c r="A360" s="136" t="s">
        <v>80</v>
      </c>
      <c r="B360" s="133" t="s">
        <v>76</v>
      </c>
      <c r="C360" s="135" t="s">
        <v>69</v>
      </c>
      <c r="D360" s="135">
        <v>1</v>
      </c>
      <c r="E360" s="217">
        <v>1</v>
      </c>
      <c r="F360" s="123">
        <v>9</v>
      </c>
      <c r="G360" s="123">
        <v>12.46</v>
      </c>
      <c r="H360" s="218">
        <v>23.73</v>
      </c>
      <c r="I360" s="123">
        <v>3.95</v>
      </c>
      <c r="J360" s="123" t="s">
        <v>47</v>
      </c>
      <c r="K360" s="123" t="s">
        <v>47</v>
      </c>
      <c r="L360" s="223">
        <v>8028</v>
      </c>
      <c r="M360" s="218">
        <v>1.9039999999999999</v>
      </c>
      <c r="N360" s="124">
        <v>4.7619999999999996</v>
      </c>
      <c r="O360" s="124">
        <v>581.4</v>
      </c>
    </row>
    <row r="361" spans="1:15">
      <c r="A361" s="136" t="s">
        <v>80</v>
      </c>
      <c r="B361" s="134" t="s">
        <v>76</v>
      </c>
      <c r="C361" s="135" t="s">
        <v>69</v>
      </c>
      <c r="D361" s="127">
        <v>1</v>
      </c>
      <c r="E361" s="216">
        <v>1</v>
      </c>
      <c r="F361" s="127">
        <v>10</v>
      </c>
      <c r="G361" s="127">
        <v>17.079999999999998</v>
      </c>
      <c r="H361" s="219">
        <v>27.1</v>
      </c>
      <c r="I361" s="127">
        <v>3.9460000000000002</v>
      </c>
      <c r="J361" s="127" t="s">
        <v>47</v>
      </c>
      <c r="K361" s="127" t="s">
        <v>47</v>
      </c>
      <c r="L361" s="224">
        <v>11200</v>
      </c>
      <c r="M361" s="219">
        <v>1.587</v>
      </c>
      <c r="N361" s="128">
        <v>6.5270000000000001</v>
      </c>
      <c r="O361" s="128">
        <v>664.1</v>
      </c>
    </row>
    <row r="362" spans="1:15">
      <c r="A362" s="136" t="s">
        <v>80</v>
      </c>
      <c r="B362" s="133" t="s">
        <v>76</v>
      </c>
      <c r="C362" s="135" t="s">
        <v>69</v>
      </c>
      <c r="D362" s="135">
        <v>1</v>
      </c>
      <c r="E362" s="217">
        <v>1</v>
      </c>
      <c r="F362" s="123">
        <v>11</v>
      </c>
      <c r="G362" s="123">
        <v>23.42</v>
      </c>
      <c r="H362" s="218">
        <v>31.23</v>
      </c>
      <c r="I362" s="123">
        <v>3.948</v>
      </c>
      <c r="J362" s="123" t="s">
        <v>47</v>
      </c>
      <c r="K362" s="123" t="s">
        <v>47</v>
      </c>
      <c r="L362" s="223">
        <v>15560</v>
      </c>
      <c r="M362" s="218">
        <v>1.3340000000000001</v>
      </c>
      <c r="N362" s="124">
        <v>8.9480000000000004</v>
      </c>
      <c r="O362" s="124">
        <v>765.3</v>
      </c>
    </row>
    <row r="363" spans="1:15">
      <c r="A363" s="136" t="s">
        <v>80</v>
      </c>
      <c r="B363" s="133" t="s">
        <v>76</v>
      </c>
      <c r="C363" s="135" t="s">
        <v>69</v>
      </c>
      <c r="D363" s="135">
        <v>1</v>
      </c>
      <c r="E363" s="217">
        <v>1</v>
      </c>
      <c r="F363" s="123">
        <v>12</v>
      </c>
      <c r="G363" s="123">
        <v>32.1</v>
      </c>
      <c r="H363" s="218">
        <v>36.270000000000003</v>
      </c>
      <c r="I363" s="123">
        <v>3.9510000000000001</v>
      </c>
      <c r="J363" s="123" t="s">
        <v>47</v>
      </c>
      <c r="K363" s="123" t="s">
        <v>47</v>
      </c>
      <c r="L363" s="223">
        <v>21520</v>
      </c>
      <c r="M363" s="218">
        <v>1.1299999999999999</v>
      </c>
      <c r="N363" s="124">
        <v>12.26</v>
      </c>
      <c r="O363" s="124">
        <v>888.8</v>
      </c>
    </row>
    <row r="364" spans="1:15">
      <c r="A364" s="136" t="s">
        <v>80</v>
      </c>
      <c r="B364" s="133" t="s">
        <v>76</v>
      </c>
      <c r="C364" s="135" t="s">
        <v>69</v>
      </c>
      <c r="D364" s="135">
        <v>1</v>
      </c>
      <c r="E364" s="217">
        <v>1</v>
      </c>
      <c r="F364" s="123">
        <v>13</v>
      </c>
      <c r="G364" s="123">
        <v>43.99</v>
      </c>
      <c r="H364" s="218">
        <v>42.98</v>
      </c>
      <c r="I364" s="123">
        <v>3.95</v>
      </c>
      <c r="J364" s="123" t="s">
        <v>47</v>
      </c>
      <c r="K364" s="123" t="s">
        <v>47</v>
      </c>
      <c r="L364" s="223">
        <v>29700</v>
      </c>
      <c r="M364" s="218">
        <v>0.97709999999999997</v>
      </c>
      <c r="N364" s="124">
        <v>16.809999999999999</v>
      </c>
      <c r="O364" s="125">
        <v>1053</v>
      </c>
    </row>
    <row r="365" spans="1:15">
      <c r="A365" s="136" t="s">
        <v>80</v>
      </c>
      <c r="B365" s="133" t="s">
        <v>76</v>
      </c>
      <c r="C365" s="135" t="s">
        <v>69</v>
      </c>
      <c r="D365" s="135">
        <v>1</v>
      </c>
      <c r="E365" s="217">
        <v>1</v>
      </c>
      <c r="F365" s="123">
        <v>14</v>
      </c>
      <c r="G365" s="123">
        <v>60.3</v>
      </c>
      <c r="H365" s="218">
        <v>51.2</v>
      </c>
      <c r="I365" s="123">
        <v>3.952</v>
      </c>
      <c r="J365" s="123" t="s">
        <v>47</v>
      </c>
      <c r="K365" s="123" t="s">
        <v>47</v>
      </c>
      <c r="L365" s="223">
        <v>40910</v>
      </c>
      <c r="M365" s="218">
        <v>0.84909999999999997</v>
      </c>
      <c r="N365" s="124">
        <v>23.04</v>
      </c>
      <c r="O365" s="125">
        <v>1254</v>
      </c>
    </row>
    <row r="366" spans="1:15">
      <c r="A366" s="136" t="s">
        <v>80</v>
      </c>
      <c r="B366" s="133" t="s">
        <v>76</v>
      </c>
      <c r="C366" s="135" t="s">
        <v>69</v>
      </c>
      <c r="D366" s="135">
        <v>1</v>
      </c>
      <c r="E366" s="217">
        <v>1</v>
      </c>
      <c r="F366" s="123">
        <v>15</v>
      </c>
      <c r="G366" s="123">
        <v>82.66</v>
      </c>
      <c r="H366" s="218">
        <v>60.83</v>
      </c>
      <c r="I366" s="123">
        <v>3.952</v>
      </c>
      <c r="J366" s="123" t="s">
        <v>47</v>
      </c>
      <c r="K366" s="123" t="s">
        <v>47</v>
      </c>
      <c r="L366" s="223">
        <v>56280</v>
      </c>
      <c r="M366" s="218">
        <v>0.7359</v>
      </c>
      <c r="N366" s="124">
        <v>31.59</v>
      </c>
      <c r="O366" s="125">
        <v>1490</v>
      </c>
    </row>
    <row r="367" spans="1:15">
      <c r="A367" s="136" t="s">
        <v>80</v>
      </c>
      <c r="B367" s="133" t="s">
        <v>76</v>
      </c>
      <c r="C367" s="135" t="s">
        <v>69</v>
      </c>
      <c r="D367" s="135">
        <v>1</v>
      </c>
      <c r="E367" s="217">
        <v>1</v>
      </c>
      <c r="F367" s="123">
        <v>16</v>
      </c>
      <c r="G367" s="123">
        <v>113.3</v>
      </c>
      <c r="H367" s="218">
        <v>71.19</v>
      </c>
      <c r="I367" s="123">
        <v>3.9529999999999998</v>
      </c>
      <c r="J367" s="123" t="s">
        <v>47</v>
      </c>
      <c r="K367" s="123" t="s">
        <v>47</v>
      </c>
      <c r="L367" s="223">
        <v>77350</v>
      </c>
      <c r="M367" s="218">
        <v>0.62819999999999998</v>
      </c>
      <c r="N367" s="124">
        <v>43.3</v>
      </c>
      <c r="O367" s="125">
        <v>1744</v>
      </c>
    </row>
    <row r="368" spans="1:15">
      <c r="A368" s="136" t="s">
        <v>80</v>
      </c>
      <c r="B368" s="133" t="s">
        <v>76</v>
      </c>
      <c r="C368" s="135" t="s">
        <v>69</v>
      </c>
      <c r="D368" s="135">
        <v>1</v>
      </c>
      <c r="E368" s="217">
        <v>1</v>
      </c>
      <c r="F368" s="123">
        <v>17</v>
      </c>
      <c r="G368" s="123">
        <v>155.30000000000001</v>
      </c>
      <c r="H368" s="218">
        <v>81.23</v>
      </c>
      <c r="I368" s="123">
        <v>3.9569999999999999</v>
      </c>
      <c r="J368" s="123" t="s">
        <v>47</v>
      </c>
      <c r="K368" s="123" t="s">
        <v>47</v>
      </c>
      <c r="L368" s="223">
        <v>106200</v>
      </c>
      <c r="M368" s="218">
        <v>0.52290000000000003</v>
      </c>
      <c r="N368" s="124">
        <v>59.36</v>
      </c>
      <c r="O368" s="125">
        <v>1990</v>
      </c>
    </row>
    <row r="369" spans="1:15">
      <c r="A369" s="136" t="s">
        <v>80</v>
      </c>
      <c r="B369" s="133" t="s">
        <v>76</v>
      </c>
      <c r="C369" s="135" t="s">
        <v>69</v>
      </c>
      <c r="D369" s="135">
        <v>1</v>
      </c>
      <c r="E369" s="217">
        <v>1</v>
      </c>
      <c r="F369" s="123">
        <v>18</v>
      </c>
      <c r="G369" s="123">
        <v>212.9</v>
      </c>
      <c r="H369" s="218">
        <v>90.57</v>
      </c>
      <c r="I369" s="123">
        <v>3.956</v>
      </c>
      <c r="J369" s="123" t="s">
        <v>47</v>
      </c>
      <c r="K369" s="123" t="s">
        <v>47</v>
      </c>
      <c r="L369" s="223">
        <v>145800</v>
      </c>
      <c r="M369" s="218">
        <v>0.4254</v>
      </c>
      <c r="N369" s="124">
        <v>81.37</v>
      </c>
      <c r="O369" s="125">
        <v>2219</v>
      </c>
    </row>
    <row r="370" spans="1:15">
      <c r="A370" s="136" t="s">
        <v>80</v>
      </c>
      <c r="B370" s="133" t="s">
        <v>76</v>
      </c>
      <c r="C370" s="135" t="s">
        <v>69</v>
      </c>
      <c r="D370" s="135">
        <v>1</v>
      </c>
      <c r="E370" s="217">
        <v>1</v>
      </c>
      <c r="F370" s="123">
        <v>19</v>
      </c>
      <c r="G370" s="123">
        <v>291.89999999999998</v>
      </c>
      <c r="H370" s="218">
        <v>99.66</v>
      </c>
      <c r="I370" s="123">
        <v>3.956</v>
      </c>
      <c r="J370" s="123" t="s">
        <v>47</v>
      </c>
      <c r="K370" s="123" t="s">
        <v>47</v>
      </c>
      <c r="L370" s="223">
        <v>200100</v>
      </c>
      <c r="M370" s="218">
        <v>0.34139999999999998</v>
      </c>
      <c r="N370" s="124">
        <v>111.5</v>
      </c>
      <c r="O370" s="125">
        <v>2442</v>
      </c>
    </row>
    <row r="371" spans="1:15">
      <c r="A371" s="136" t="s">
        <v>80</v>
      </c>
      <c r="B371" s="133" t="s">
        <v>76</v>
      </c>
      <c r="C371" s="135" t="s">
        <v>69</v>
      </c>
      <c r="D371" s="135">
        <v>1</v>
      </c>
      <c r="E371" s="217">
        <v>1</v>
      </c>
      <c r="F371" s="123">
        <v>20</v>
      </c>
      <c r="G371" s="123">
        <v>400.1</v>
      </c>
      <c r="H371" s="218">
        <v>108.9</v>
      </c>
      <c r="I371" s="123">
        <v>3.9620000000000002</v>
      </c>
      <c r="J371" s="123" t="s">
        <v>47</v>
      </c>
      <c r="K371" s="123" t="s">
        <v>47</v>
      </c>
      <c r="L371" s="223">
        <v>274500</v>
      </c>
      <c r="M371" s="218">
        <v>0.2722</v>
      </c>
      <c r="N371" s="124">
        <v>152.9</v>
      </c>
      <c r="O371" s="125">
        <v>2668</v>
      </c>
    </row>
    <row r="372" spans="1:15">
      <c r="A372" s="136" t="s">
        <v>80</v>
      </c>
      <c r="B372" s="133" t="s">
        <v>76</v>
      </c>
      <c r="C372" s="135" t="s">
        <v>69</v>
      </c>
      <c r="D372" s="135">
        <v>1</v>
      </c>
      <c r="E372" s="217">
        <v>2</v>
      </c>
      <c r="F372" s="123">
        <v>1</v>
      </c>
      <c r="G372" s="123">
        <v>3.1419999999999997E-2</v>
      </c>
      <c r="H372" s="218">
        <v>2.077E-2</v>
      </c>
      <c r="I372" s="123">
        <v>3.9550000000000001</v>
      </c>
      <c r="J372" s="123">
        <v>3.72</v>
      </c>
      <c r="K372" s="123">
        <v>1.847</v>
      </c>
      <c r="L372" s="218">
        <v>0.50009999999999999</v>
      </c>
      <c r="M372" s="218" t="s">
        <v>47</v>
      </c>
      <c r="N372" s="124" t="s">
        <v>47</v>
      </c>
      <c r="O372" s="124">
        <v>0.50890000000000002</v>
      </c>
    </row>
    <row r="373" spans="1:15">
      <c r="A373" s="136" t="s">
        <v>80</v>
      </c>
      <c r="B373" s="133" t="s">
        <v>76</v>
      </c>
      <c r="C373" s="135" t="s">
        <v>69</v>
      </c>
      <c r="D373" s="135">
        <v>1</v>
      </c>
      <c r="E373" s="217">
        <v>2</v>
      </c>
      <c r="F373" s="123">
        <v>2</v>
      </c>
      <c r="G373" s="123">
        <v>4.2479999999999997E-2</v>
      </c>
      <c r="H373" s="218">
        <v>3.4909999999999997E-2</v>
      </c>
      <c r="I373" s="123">
        <v>3.952</v>
      </c>
      <c r="J373" s="123">
        <v>3.5</v>
      </c>
      <c r="K373" s="123">
        <v>3.7959999999999998</v>
      </c>
      <c r="L373" s="218">
        <v>0.67610000000000003</v>
      </c>
      <c r="M373" s="218" t="s">
        <v>47</v>
      </c>
      <c r="N373" s="124" t="s">
        <v>47</v>
      </c>
      <c r="O373" s="124">
        <v>0.85540000000000005</v>
      </c>
    </row>
    <row r="374" spans="1:15">
      <c r="A374" s="136" t="s">
        <v>80</v>
      </c>
      <c r="B374" s="133" t="s">
        <v>76</v>
      </c>
      <c r="C374" s="135" t="s">
        <v>69</v>
      </c>
      <c r="D374" s="135">
        <v>1</v>
      </c>
      <c r="E374" s="217">
        <v>2</v>
      </c>
      <c r="F374" s="123">
        <v>3</v>
      </c>
      <c r="G374" s="123">
        <v>5.7880000000000001E-2</v>
      </c>
      <c r="H374" s="218">
        <v>4.7640000000000002E-2</v>
      </c>
      <c r="I374" s="123">
        <v>3.952</v>
      </c>
      <c r="J374" s="123">
        <v>3.367</v>
      </c>
      <c r="K374" s="123">
        <v>3.9239999999999999</v>
      </c>
      <c r="L374" s="218">
        <v>0.92130000000000001</v>
      </c>
      <c r="M374" s="218" t="s">
        <v>47</v>
      </c>
      <c r="N374" s="124" t="s">
        <v>47</v>
      </c>
      <c r="O374" s="124">
        <v>1.167</v>
      </c>
    </row>
    <row r="375" spans="1:15">
      <c r="A375" s="136" t="s">
        <v>80</v>
      </c>
      <c r="B375" s="133" t="s">
        <v>76</v>
      </c>
      <c r="C375" s="135" t="s">
        <v>69</v>
      </c>
      <c r="D375" s="135">
        <v>1</v>
      </c>
      <c r="E375" s="217">
        <v>2</v>
      </c>
      <c r="F375" s="123">
        <v>4</v>
      </c>
      <c r="G375" s="123">
        <v>7.9289999999999999E-2</v>
      </c>
      <c r="H375" s="218">
        <v>6.4159999999999995E-2</v>
      </c>
      <c r="I375" s="123">
        <v>3.956</v>
      </c>
      <c r="J375" s="123">
        <v>3.2909999999999999</v>
      </c>
      <c r="K375" s="123">
        <v>3.875</v>
      </c>
      <c r="L375" s="218">
        <v>1.262</v>
      </c>
      <c r="M375" s="218" t="s">
        <v>47</v>
      </c>
      <c r="N375" s="124" t="s">
        <v>47</v>
      </c>
      <c r="O375" s="124">
        <v>1.5720000000000001</v>
      </c>
    </row>
    <row r="376" spans="1:15">
      <c r="A376" s="136" t="s">
        <v>80</v>
      </c>
      <c r="B376" s="133" t="s">
        <v>76</v>
      </c>
      <c r="C376" s="135" t="s">
        <v>69</v>
      </c>
      <c r="D376" s="135">
        <v>1</v>
      </c>
      <c r="E376" s="217">
        <v>2</v>
      </c>
      <c r="F376" s="123">
        <v>5</v>
      </c>
      <c r="G376" s="123">
        <v>0.1087</v>
      </c>
      <c r="H376" s="218">
        <v>8.6559999999999998E-2</v>
      </c>
      <c r="I376" s="123">
        <v>3.9569999999999999</v>
      </c>
      <c r="J376" s="123">
        <v>3.2349999999999999</v>
      </c>
      <c r="K376" s="123">
        <v>3.819</v>
      </c>
      <c r="L376" s="218">
        <v>1.73</v>
      </c>
      <c r="M376" s="218" t="s">
        <v>47</v>
      </c>
      <c r="N376" s="124" t="s">
        <v>47</v>
      </c>
      <c r="O376" s="124">
        <v>2.121</v>
      </c>
    </row>
    <row r="377" spans="1:15">
      <c r="A377" s="136" t="s">
        <v>80</v>
      </c>
      <c r="B377" s="133" t="s">
        <v>76</v>
      </c>
      <c r="C377" s="135" t="s">
        <v>69</v>
      </c>
      <c r="D377" s="135">
        <v>1</v>
      </c>
      <c r="E377" s="217">
        <v>2</v>
      </c>
      <c r="F377" s="123">
        <v>6</v>
      </c>
      <c r="G377" s="123">
        <v>0.14899999999999999</v>
      </c>
      <c r="H377" s="218">
        <v>0.1168</v>
      </c>
      <c r="I377" s="123">
        <v>3.9609999999999999</v>
      </c>
      <c r="J377" s="123">
        <v>3.1829999999999998</v>
      </c>
      <c r="K377" s="123">
        <v>3.7610000000000001</v>
      </c>
      <c r="L377" s="218">
        <v>2.371</v>
      </c>
      <c r="M377" s="218" t="s">
        <v>47</v>
      </c>
      <c r="N377" s="124" t="s">
        <v>47</v>
      </c>
      <c r="O377" s="124">
        <v>2.8620000000000001</v>
      </c>
    </row>
    <row r="378" spans="1:15">
      <c r="A378" s="136" t="s">
        <v>80</v>
      </c>
      <c r="B378" s="133" t="s">
        <v>76</v>
      </c>
      <c r="C378" s="135" t="s">
        <v>69</v>
      </c>
      <c r="D378" s="135">
        <v>1</v>
      </c>
      <c r="E378" s="217">
        <v>2</v>
      </c>
      <c r="F378" s="123">
        <v>7</v>
      </c>
      <c r="G378" s="123">
        <v>0.20419999999999999</v>
      </c>
      <c r="H378" s="218">
        <v>0.15720000000000001</v>
      </c>
      <c r="I378" s="123">
        <v>3.9630000000000001</v>
      </c>
      <c r="J378" s="123">
        <v>3.1320000000000001</v>
      </c>
      <c r="K378" s="123">
        <v>3.6859999999999999</v>
      </c>
      <c r="L378" s="218">
        <v>3.25</v>
      </c>
      <c r="M378" s="218" t="s">
        <v>47</v>
      </c>
      <c r="N378" s="124" t="s">
        <v>47</v>
      </c>
      <c r="O378" s="124">
        <v>3.8519999999999999</v>
      </c>
    </row>
    <row r="379" spans="1:15">
      <c r="A379" s="136" t="s">
        <v>80</v>
      </c>
      <c r="B379" s="133" t="s">
        <v>76</v>
      </c>
      <c r="C379" s="135" t="s">
        <v>69</v>
      </c>
      <c r="D379" s="135">
        <v>1</v>
      </c>
      <c r="E379" s="217">
        <v>2</v>
      </c>
      <c r="F379" s="123">
        <v>8</v>
      </c>
      <c r="G379" s="123">
        <v>0.27989999999999998</v>
      </c>
      <c r="H379" s="218">
        <v>0.21049999999999999</v>
      </c>
      <c r="I379" s="123">
        <v>3.9660000000000002</v>
      </c>
      <c r="J379" s="123">
        <v>3.085</v>
      </c>
      <c r="K379" s="123">
        <v>3.58</v>
      </c>
      <c r="L379" s="218">
        <v>4.4550000000000001</v>
      </c>
      <c r="M379" s="218" t="s">
        <v>47</v>
      </c>
      <c r="N379" s="124" t="s">
        <v>47</v>
      </c>
      <c r="O379" s="124">
        <v>5.1589999999999998</v>
      </c>
    </row>
    <row r="380" spans="1:15">
      <c r="A380" s="136" t="s">
        <v>80</v>
      </c>
      <c r="B380" s="133" t="s">
        <v>76</v>
      </c>
      <c r="C380" s="135" t="s">
        <v>69</v>
      </c>
      <c r="D380" s="135">
        <v>1</v>
      </c>
      <c r="E380" s="217">
        <v>2</v>
      </c>
      <c r="F380" s="123">
        <v>9</v>
      </c>
      <c r="G380" s="123">
        <v>0.38369999999999999</v>
      </c>
      <c r="H380" s="218">
        <v>0.2797</v>
      </c>
      <c r="I380" s="123">
        <v>3.9670000000000001</v>
      </c>
      <c r="J380" s="123">
        <v>3.0369999999999999</v>
      </c>
      <c r="K380" s="123">
        <v>3.427</v>
      </c>
      <c r="L380" s="218">
        <v>6.1070000000000002</v>
      </c>
      <c r="M380" s="218" t="s">
        <v>47</v>
      </c>
      <c r="N380" s="124" t="s">
        <v>47</v>
      </c>
      <c r="O380" s="124">
        <v>6.8520000000000003</v>
      </c>
    </row>
    <row r="381" spans="1:15">
      <c r="A381" s="136" t="s">
        <v>80</v>
      </c>
      <c r="B381" s="133" t="s">
        <v>76</v>
      </c>
      <c r="C381" s="135" t="s">
        <v>69</v>
      </c>
      <c r="D381" s="127">
        <v>1</v>
      </c>
      <c r="E381" s="216">
        <v>2</v>
      </c>
      <c r="F381" s="127">
        <v>10</v>
      </c>
      <c r="G381" s="127">
        <v>0.52600000000000002</v>
      </c>
      <c r="H381" s="219">
        <v>0.36780000000000002</v>
      </c>
      <c r="I381" s="127">
        <v>3.9670000000000001</v>
      </c>
      <c r="J381" s="127">
        <v>2.9830000000000001</v>
      </c>
      <c r="K381" s="127">
        <v>3.2250000000000001</v>
      </c>
      <c r="L381" s="219">
        <v>8.3719999999999999</v>
      </c>
      <c r="M381" s="219" t="s">
        <v>47</v>
      </c>
      <c r="N381" s="128" t="s">
        <v>47</v>
      </c>
      <c r="O381" s="128">
        <v>9.0120000000000005</v>
      </c>
    </row>
    <row r="382" spans="1:15">
      <c r="A382" s="136" t="s">
        <v>80</v>
      </c>
      <c r="B382" s="133" t="s">
        <v>76</v>
      </c>
      <c r="C382" s="135" t="s">
        <v>69</v>
      </c>
      <c r="D382" s="135">
        <v>1</v>
      </c>
      <c r="E382" s="217">
        <v>2</v>
      </c>
      <c r="F382" s="123">
        <v>11</v>
      </c>
      <c r="G382" s="123">
        <v>0.72109999999999996</v>
      </c>
      <c r="H382" s="218">
        <v>0.47889999999999999</v>
      </c>
      <c r="I382" s="123">
        <v>3.968</v>
      </c>
      <c r="J382" s="123">
        <v>2.9119999999999999</v>
      </c>
      <c r="K382" s="123">
        <v>2.9889999999999999</v>
      </c>
      <c r="L382" s="218">
        <v>11.48</v>
      </c>
      <c r="M382" s="218" t="s">
        <v>47</v>
      </c>
      <c r="N382" s="124" t="s">
        <v>47</v>
      </c>
      <c r="O382" s="124">
        <v>11.73</v>
      </c>
    </row>
    <row r="383" spans="1:15">
      <c r="A383" s="136" t="s">
        <v>80</v>
      </c>
      <c r="B383" s="133" t="s">
        <v>76</v>
      </c>
      <c r="C383" s="135" t="s">
        <v>69</v>
      </c>
      <c r="D383" s="135">
        <v>1</v>
      </c>
      <c r="E383" s="217">
        <v>2</v>
      </c>
      <c r="F383" s="123">
        <v>12</v>
      </c>
      <c r="G383" s="123">
        <v>0.98850000000000005</v>
      </c>
      <c r="H383" s="218">
        <v>0.61809999999999998</v>
      </c>
      <c r="I383" s="123">
        <v>3.97</v>
      </c>
      <c r="J383" s="123">
        <v>2.831</v>
      </c>
      <c r="K383" s="123">
        <v>2.7240000000000002</v>
      </c>
      <c r="L383" s="218">
        <v>15.73</v>
      </c>
      <c r="M383" s="218" t="s">
        <v>47</v>
      </c>
      <c r="N383" s="124" t="s">
        <v>47</v>
      </c>
      <c r="O383" s="124">
        <v>15.14</v>
      </c>
    </row>
    <row r="384" spans="1:15">
      <c r="A384" s="136" t="s">
        <v>80</v>
      </c>
      <c r="B384" s="133" t="s">
        <v>76</v>
      </c>
      <c r="C384" s="135" t="s">
        <v>69</v>
      </c>
      <c r="D384" s="135">
        <v>1</v>
      </c>
      <c r="E384" s="217">
        <v>2</v>
      </c>
      <c r="F384" s="123">
        <v>13</v>
      </c>
      <c r="G384" s="123">
        <v>1.355</v>
      </c>
      <c r="H384" s="218">
        <v>0.79300000000000004</v>
      </c>
      <c r="I384" s="123">
        <v>3.9750000000000001</v>
      </c>
      <c r="J384" s="123">
        <v>2.738</v>
      </c>
      <c r="K384" s="123">
        <v>2.4550000000000001</v>
      </c>
      <c r="L384" s="218">
        <v>21.56</v>
      </c>
      <c r="M384" s="218" t="s">
        <v>47</v>
      </c>
      <c r="N384" s="124" t="s">
        <v>47</v>
      </c>
      <c r="O384" s="124">
        <v>19.43</v>
      </c>
    </row>
    <row r="385" spans="1:15">
      <c r="A385" s="136" t="s">
        <v>80</v>
      </c>
      <c r="B385" s="133" t="s">
        <v>76</v>
      </c>
      <c r="C385" s="135" t="s">
        <v>69</v>
      </c>
      <c r="D385" s="135">
        <v>1</v>
      </c>
      <c r="E385" s="217">
        <v>2</v>
      </c>
      <c r="F385" s="123">
        <v>14</v>
      </c>
      <c r="G385" s="123">
        <v>1.857</v>
      </c>
      <c r="H385" s="218">
        <v>1.0149999999999999</v>
      </c>
      <c r="I385" s="123">
        <v>3.976</v>
      </c>
      <c r="J385" s="123">
        <v>2.6419999999999999</v>
      </c>
      <c r="K385" s="123">
        <v>2.1960000000000002</v>
      </c>
      <c r="L385" s="218">
        <v>29.56</v>
      </c>
      <c r="M385" s="218" t="s">
        <v>47</v>
      </c>
      <c r="N385" s="124" t="s">
        <v>47</v>
      </c>
      <c r="O385" s="124">
        <v>24.88</v>
      </c>
    </row>
    <row r="386" spans="1:15">
      <c r="A386" s="136" t="s">
        <v>80</v>
      </c>
      <c r="B386" s="133" t="s">
        <v>76</v>
      </c>
      <c r="C386" s="135" t="s">
        <v>69</v>
      </c>
      <c r="D386" s="135">
        <v>1</v>
      </c>
      <c r="E386" s="217">
        <v>2</v>
      </c>
      <c r="F386" s="123">
        <v>15</v>
      </c>
      <c r="G386" s="123">
        <v>2.5459999999999998</v>
      </c>
      <c r="H386" s="218">
        <v>1.304</v>
      </c>
      <c r="I386" s="123">
        <v>3.9769999999999999</v>
      </c>
      <c r="J386" s="123">
        <v>2.552</v>
      </c>
      <c r="K386" s="123">
        <v>1.9610000000000001</v>
      </c>
      <c r="L386" s="218">
        <v>40.520000000000003</v>
      </c>
      <c r="M386" s="218" t="s">
        <v>47</v>
      </c>
      <c r="N386" s="124" t="s">
        <v>47</v>
      </c>
      <c r="O386" s="124">
        <v>31.95</v>
      </c>
    </row>
    <row r="387" spans="1:15">
      <c r="A387" s="136" t="s">
        <v>80</v>
      </c>
      <c r="B387" s="133" t="s">
        <v>76</v>
      </c>
      <c r="C387" s="135" t="s">
        <v>69</v>
      </c>
      <c r="D387" s="135">
        <v>1</v>
      </c>
      <c r="E387" s="217">
        <v>2</v>
      </c>
      <c r="F387" s="123">
        <v>16</v>
      </c>
      <c r="G387" s="123">
        <v>3.49</v>
      </c>
      <c r="H387" s="218">
        <v>1.6859999999999999</v>
      </c>
      <c r="I387" s="123">
        <v>3.9780000000000002</v>
      </c>
      <c r="J387" s="123">
        <v>2.4790000000000001</v>
      </c>
      <c r="K387" s="123">
        <v>1.752</v>
      </c>
      <c r="L387" s="218">
        <v>55.54</v>
      </c>
      <c r="M387" s="218" t="s">
        <v>47</v>
      </c>
      <c r="N387" s="124" t="s">
        <v>47</v>
      </c>
      <c r="O387" s="124">
        <v>41.31</v>
      </c>
    </row>
    <row r="388" spans="1:15">
      <c r="A388" s="136" t="s">
        <v>80</v>
      </c>
      <c r="B388" s="133" t="s">
        <v>76</v>
      </c>
      <c r="C388" s="135" t="s">
        <v>69</v>
      </c>
      <c r="D388" s="135">
        <v>1</v>
      </c>
      <c r="E388" s="217">
        <v>2</v>
      </c>
      <c r="F388" s="123">
        <v>17</v>
      </c>
      <c r="G388" s="123">
        <v>4.7839999999999998</v>
      </c>
      <c r="H388" s="218">
        <v>2.202</v>
      </c>
      <c r="I388" s="123">
        <v>3.9820000000000002</v>
      </c>
      <c r="J388" s="123">
        <v>2.4300000000000002</v>
      </c>
      <c r="K388" s="123">
        <v>1.57</v>
      </c>
      <c r="L388" s="218">
        <v>76.13</v>
      </c>
      <c r="M388" s="218" t="s">
        <v>47</v>
      </c>
      <c r="N388" s="124" t="s">
        <v>47</v>
      </c>
      <c r="O388" s="124">
        <v>53.96</v>
      </c>
    </row>
    <row r="389" spans="1:15">
      <c r="A389" s="136" t="s">
        <v>80</v>
      </c>
      <c r="B389" s="133" t="s">
        <v>76</v>
      </c>
      <c r="C389" s="135" t="s">
        <v>69</v>
      </c>
      <c r="D389" s="135">
        <v>1</v>
      </c>
      <c r="E389" s="217">
        <v>2</v>
      </c>
      <c r="F389" s="123">
        <v>18</v>
      </c>
      <c r="G389" s="123">
        <v>6.5570000000000004</v>
      </c>
      <c r="H389" s="218">
        <v>2.9009999999999998</v>
      </c>
      <c r="I389" s="123">
        <v>3.9790000000000001</v>
      </c>
      <c r="J389" s="123">
        <v>2.4</v>
      </c>
      <c r="K389" s="123">
        <v>1.403</v>
      </c>
      <c r="L389" s="218">
        <v>104.4</v>
      </c>
      <c r="M389" s="218" t="s">
        <v>47</v>
      </c>
      <c r="N389" s="124" t="s">
        <v>47</v>
      </c>
      <c r="O389" s="124">
        <v>71.08</v>
      </c>
    </row>
    <row r="390" spans="1:15">
      <c r="A390" s="136" t="s">
        <v>80</v>
      </c>
      <c r="B390" s="133" t="s">
        <v>76</v>
      </c>
      <c r="C390" s="135" t="s">
        <v>69</v>
      </c>
      <c r="D390" s="135">
        <v>1</v>
      </c>
      <c r="E390" s="217">
        <v>2</v>
      </c>
      <c r="F390" s="123">
        <v>19</v>
      </c>
      <c r="G390" s="123">
        <v>8.9879999999999995</v>
      </c>
      <c r="H390" s="218">
        <v>3.8359999999999999</v>
      </c>
      <c r="I390" s="123">
        <v>3.984</v>
      </c>
      <c r="J390" s="123">
        <v>2.3759999999999999</v>
      </c>
      <c r="K390" s="123">
        <v>1.244</v>
      </c>
      <c r="L390" s="218">
        <v>143.1</v>
      </c>
      <c r="M390" s="218" t="s">
        <v>47</v>
      </c>
      <c r="N390" s="124" t="s">
        <v>47</v>
      </c>
      <c r="O390" s="124">
        <v>94</v>
      </c>
    </row>
    <row r="391" spans="1:15">
      <c r="A391" s="136" t="s">
        <v>80</v>
      </c>
      <c r="B391" s="133" t="s">
        <v>76</v>
      </c>
      <c r="C391" s="135" t="s">
        <v>69</v>
      </c>
      <c r="D391" s="135">
        <v>1</v>
      </c>
      <c r="E391" s="217">
        <v>2</v>
      </c>
      <c r="F391" s="123">
        <v>20</v>
      </c>
      <c r="G391" s="123">
        <v>12.32</v>
      </c>
      <c r="H391" s="218">
        <v>5.0670000000000002</v>
      </c>
      <c r="I391" s="123">
        <v>3.9870000000000001</v>
      </c>
      <c r="J391" s="123">
        <v>2.3439999999999999</v>
      </c>
      <c r="K391" s="123">
        <v>1.087</v>
      </c>
      <c r="L391" s="218">
        <v>196.1</v>
      </c>
      <c r="M391" s="218" t="s">
        <v>47</v>
      </c>
      <c r="N391" s="124" t="s">
        <v>47</v>
      </c>
      <c r="O391" s="124">
        <v>124.2</v>
      </c>
    </row>
    <row r="392" spans="1:15">
      <c r="A392" s="133" t="s">
        <v>81</v>
      </c>
      <c r="B392" s="133" t="s">
        <v>76</v>
      </c>
      <c r="C392" s="135" t="s">
        <v>69</v>
      </c>
      <c r="D392" s="135">
        <v>1</v>
      </c>
      <c r="E392" s="217">
        <v>1</v>
      </c>
      <c r="F392" s="138">
        <v>1</v>
      </c>
      <c r="G392" s="138">
        <v>1</v>
      </c>
      <c r="H392" s="220">
        <v>9.7260000000000009</v>
      </c>
      <c r="I392" s="138">
        <v>3.9849999999999999</v>
      </c>
      <c r="J392" s="138" t="s">
        <v>47</v>
      </c>
      <c r="K392" s="138" t="s">
        <v>47</v>
      </c>
      <c r="L392" s="220">
        <v>150.19999999999999</v>
      </c>
      <c r="M392" s="220">
        <v>9.7249999999999996</v>
      </c>
      <c r="N392" s="139">
        <v>0.38219999999999998</v>
      </c>
      <c r="O392" s="139">
        <v>238.3</v>
      </c>
    </row>
    <row r="393" spans="1:15">
      <c r="A393" s="133" t="s">
        <v>81</v>
      </c>
      <c r="B393" s="133" t="s">
        <v>76</v>
      </c>
      <c r="C393" s="135" t="s">
        <v>69</v>
      </c>
      <c r="D393" s="135">
        <v>1</v>
      </c>
      <c r="E393" s="217">
        <v>1</v>
      </c>
      <c r="F393" s="138">
        <v>2</v>
      </c>
      <c r="G393" s="138">
        <v>1.37</v>
      </c>
      <c r="H393" s="220">
        <v>11.16</v>
      </c>
      <c r="I393" s="138">
        <v>3.9849999999999999</v>
      </c>
      <c r="J393" s="138" t="s">
        <v>47</v>
      </c>
      <c r="K393" s="138" t="s">
        <v>47</v>
      </c>
      <c r="L393" s="220">
        <v>405</v>
      </c>
      <c r="M393" s="220">
        <v>8.1470000000000002</v>
      </c>
      <c r="N393" s="139">
        <v>0.52359999999999995</v>
      </c>
      <c r="O393" s="139">
        <v>273.5</v>
      </c>
    </row>
    <row r="394" spans="1:15">
      <c r="A394" s="133" t="s">
        <v>81</v>
      </c>
      <c r="B394" s="133" t="s">
        <v>76</v>
      </c>
      <c r="C394" s="135" t="s">
        <v>69</v>
      </c>
      <c r="D394" s="135">
        <v>1</v>
      </c>
      <c r="E394" s="217">
        <v>1</v>
      </c>
      <c r="F394" s="138">
        <v>3</v>
      </c>
      <c r="G394" s="138">
        <v>1.8779999999999999</v>
      </c>
      <c r="H394" s="220">
        <v>12.85</v>
      </c>
      <c r="I394" s="138">
        <v>3.9860000000000002</v>
      </c>
      <c r="J394" s="138" t="s">
        <v>47</v>
      </c>
      <c r="K394" s="138" t="s">
        <v>47</v>
      </c>
      <c r="L394" s="220">
        <v>754.1</v>
      </c>
      <c r="M394" s="220">
        <v>6.8419999999999996</v>
      </c>
      <c r="N394" s="139">
        <v>0.7177</v>
      </c>
      <c r="O394" s="139">
        <v>314.89999999999998</v>
      </c>
    </row>
    <row r="395" spans="1:15">
      <c r="A395" s="133" t="s">
        <v>81</v>
      </c>
      <c r="B395" s="133" t="s">
        <v>76</v>
      </c>
      <c r="C395" s="135" t="s">
        <v>69</v>
      </c>
      <c r="D395" s="135">
        <v>1</v>
      </c>
      <c r="E395" s="217">
        <v>1</v>
      </c>
      <c r="F395" s="138">
        <v>4</v>
      </c>
      <c r="G395" s="138">
        <v>2.5739999999999998</v>
      </c>
      <c r="H395" s="220">
        <v>14.96</v>
      </c>
      <c r="I395" s="138">
        <v>3.988</v>
      </c>
      <c r="J395" s="138" t="s">
        <v>47</v>
      </c>
      <c r="K395" s="138" t="s">
        <v>47</v>
      </c>
      <c r="L395" s="225">
        <v>1233</v>
      </c>
      <c r="M395" s="220">
        <v>5.81</v>
      </c>
      <c r="N395" s="139">
        <v>0.98380000000000001</v>
      </c>
      <c r="O395" s="139">
        <v>366.5</v>
      </c>
    </row>
    <row r="396" spans="1:15">
      <c r="A396" s="133" t="s">
        <v>81</v>
      </c>
      <c r="B396" s="133" t="s">
        <v>76</v>
      </c>
      <c r="C396" s="135" t="s">
        <v>69</v>
      </c>
      <c r="D396" s="135">
        <v>1</v>
      </c>
      <c r="E396" s="217">
        <v>1</v>
      </c>
      <c r="F396" s="138">
        <v>5</v>
      </c>
      <c r="G396" s="138">
        <v>3.528</v>
      </c>
      <c r="H396" s="220">
        <v>18.3</v>
      </c>
      <c r="I396" s="138">
        <v>3.9889999999999999</v>
      </c>
      <c r="J396" s="138" t="s">
        <v>47</v>
      </c>
      <c r="K396" s="138" t="s">
        <v>47</v>
      </c>
      <c r="L396" s="225">
        <v>1888</v>
      </c>
      <c r="M396" s="220">
        <v>5.1859999999999999</v>
      </c>
      <c r="N396" s="139">
        <v>1.3480000000000001</v>
      </c>
      <c r="O396" s="139">
        <v>448.3</v>
      </c>
    </row>
    <row r="397" spans="1:15">
      <c r="A397" s="133" t="s">
        <v>81</v>
      </c>
      <c r="B397" s="133" t="s">
        <v>76</v>
      </c>
      <c r="C397" s="135" t="s">
        <v>69</v>
      </c>
      <c r="D397" s="135">
        <v>1</v>
      </c>
      <c r="E397" s="217">
        <v>1</v>
      </c>
      <c r="F397" s="138">
        <v>6</v>
      </c>
      <c r="G397" s="138">
        <v>4.8360000000000003</v>
      </c>
      <c r="H397" s="220">
        <v>22.82</v>
      </c>
      <c r="I397" s="138">
        <v>3.99</v>
      </c>
      <c r="J397" s="138" t="s">
        <v>47</v>
      </c>
      <c r="K397" s="138" t="s">
        <v>47</v>
      </c>
      <c r="L397" s="225">
        <v>2787</v>
      </c>
      <c r="M397" s="220">
        <v>4.7190000000000003</v>
      </c>
      <c r="N397" s="139">
        <v>1.8480000000000001</v>
      </c>
      <c r="O397" s="139">
        <v>559.1</v>
      </c>
    </row>
    <row r="398" spans="1:15">
      <c r="A398" s="133" t="s">
        <v>81</v>
      </c>
      <c r="B398" s="133" t="s">
        <v>76</v>
      </c>
      <c r="C398" s="135" t="s">
        <v>69</v>
      </c>
      <c r="D398" s="135">
        <v>1</v>
      </c>
      <c r="E398" s="217">
        <v>1</v>
      </c>
      <c r="F398" s="138">
        <v>7</v>
      </c>
      <c r="G398" s="138">
        <v>6.6310000000000002</v>
      </c>
      <c r="H398" s="220">
        <v>29.4</v>
      </c>
      <c r="I398" s="138">
        <v>3.99</v>
      </c>
      <c r="J398" s="138" t="s">
        <v>47</v>
      </c>
      <c r="K398" s="138" t="s">
        <v>47</v>
      </c>
      <c r="L398" s="225">
        <v>4019</v>
      </c>
      <c r="M398" s="220">
        <v>4.4340000000000002</v>
      </c>
      <c r="N398" s="139">
        <v>2.5339999999999998</v>
      </c>
      <c r="O398" s="139">
        <v>720.4</v>
      </c>
    </row>
    <row r="399" spans="1:15">
      <c r="A399" s="133" t="s">
        <v>81</v>
      </c>
      <c r="B399" s="133" t="s">
        <v>76</v>
      </c>
      <c r="C399" s="135" t="s">
        <v>69</v>
      </c>
      <c r="D399" s="135">
        <v>1</v>
      </c>
      <c r="E399" s="217">
        <v>1</v>
      </c>
      <c r="F399" s="138">
        <v>8</v>
      </c>
      <c r="G399" s="138">
        <v>9.09</v>
      </c>
      <c r="H399" s="220">
        <v>38.479999999999997</v>
      </c>
      <c r="I399" s="138">
        <v>3.9860000000000002</v>
      </c>
      <c r="J399" s="138" t="s">
        <v>47</v>
      </c>
      <c r="K399" s="138" t="s">
        <v>47</v>
      </c>
      <c r="L399" s="225">
        <v>5706</v>
      </c>
      <c r="M399" s="220">
        <v>4.2329999999999997</v>
      </c>
      <c r="N399" s="139">
        <v>3.4740000000000002</v>
      </c>
      <c r="O399" s="139">
        <v>942.8</v>
      </c>
    </row>
    <row r="400" spans="1:15">
      <c r="A400" s="133" t="s">
        <v>81</v>
      </c>
      <c r="B400" s="133" t="s">
        <v>76</v>
      </c>
      <c r="C400" s="135" t="s">
        <v>69</v>
      </c>
      <c r="D400" s="135">
        <v>1</v>
      </c>
      <c r="E400" s="217">
        <v>1</v>
      </c>
      <c r="F400" s="138">
        <v>9</v>
      </c>
      <c r="G400" s="138">
        <v>12.46</v>
      </c>
      <c r="H400" s="220">
        <v>50.4</v>
      </c>
      <c r="I400" s="138">
        <v>3.9860000000000002</v>
      </c>
      <c r="J400" s="138" t="s">
        <v>47</v>
      </c>
      <c r="K400" s="138" t="s">
        <v>47</v>
      </c>
      <c r="L400" s="225">
        <v>8020</v>
      </c>
      <c r="M400" s="220">
        <v>4.0439999999999996</v>
      </c>
      <c r="N400" s="139">
        <v>4.7619999999999996</v>
      </c>
      <c r="O400" s="140">
        <v>1235</v>
      </c>
    </row>
    <row r="401" spans="1:15">
      <c r="A401" s="133" t="s">
        <v>81</v>
      </c>
      <c r="B401" s="133" t="s">
        <v>76</v>
      </c>
      <c r="C401" s="135" t="s">
        <v>69</v>
      </c>
      <c r="D401" s="127">
        <v>1</v>
      </c>
      <c r="E401" s="216">
        <v>1</v>
      </c>
      <c r="F401" s="141">
        <v>10</v>
      </c>
      <c r="G401" s="141">
        <v>17.09</v>
      </c>
      <c r="H401" s="221">
        <v>66.55</v>
      </c>
      <c r="I401" s="141">
        <v>3.9860000000000002</v>
      </c>
      <c r="J401" s="141" t="s">
        <v>47</v>
      </c>
      <c r="K401" s="141" t="s">
        <v>47</v>
      </c>
      <c r="L401" s="226">
        <v>11190</v>
      </c>
      <c r="M401" s="221">
        <v>3.895</v>
      </c>
      <c r="N401" s="142">
        <v>6.5289999999999999</v>
      </c>
      <c r="O401" s="143">
        <v>1631</v>
      </c>
    </row>
    <row r="402" spans="1:15">
      <c r="A402" s="133" t="s">
        <v>81</v>
      </c>
      <c r="B402" s="133" t="s">
        <v>76</v>
      </c>
      <c r="C402" s="135" t="s">
        <v>69</v>
      </c>
      <c r="D402" s="135">
        <v>1</v>
      </c>
      <c r="E402" s="217">
        <v>1</v>
      </c>
      <c r="F402" s="138">
        <v>11</v>
      </c>
      <c r="G402" s="138">
        <v>23.42</v>
      </c>
      <c r="H402" s="220">
        <v>89.35</v>
      </c>
      <c r="I402" s="138">
        <v>3.984</v>
      </c>
      <c r="J402" s="138" t="s">
        <v>47</v>
      </c>
      <c r="K402" s="138" t="s">
        <v>47</v>
      </c>
      <c r="L402" s="225">
        <v>15540</v>
      </c>
      <c r="M402" s="220">
        <v>3.8149999999999999</v>
      </c>
      <c r="N402" s="139">
        <v>8.9499999999999993</v>
      </c>
      <c r="O402" s="140">
        <v>2189</v>
      </c>
    </row>
    <row r="403" spans="1:15">
      <c r="A403" s="133" t="s">
        <v>81</v>
      </c>
      <c r="B403" s="133" t="s">
        <v>76</v>
      </c>
      <c r="C403" s="135" t="s">
        <v>69</v>
      </c>
      <c r="D403" s="135">
        <v>1</v>
      </c>
      <c r="E403" s="217">
        <v>1</v>
      </c>
      <c r="F403" s="138">
        <v>12</v>
      </c>
      <c r="G403" s="138">
        <v>32.11</v>
      </c>
      <c r="H403" s="220">
        <v>120.3</v>
      </c>
      <c r="I403" s="138">
        <v>3.9849999999999999</v>
      </c>
      <c r="J403" s="138" t="s">
        <v>47</v>
      </c>
      <c r="K403" s="138" t="s">
        <v>47</v>
      </c>
      <c r="L403" s="225">
        <v>21490</v>
      </c>
      <c r="M403" s="220">
        <v>3.7480000000000002</v>
      </c>
      <c r="N403" s="139">
        <v>12.27</v>
      </c>
      <c r="O403" s="140">
        <v>2948</v>
      </c>
    </row>
    <row r="404" spans="1:15">
      <c r="A404" s="133" t="s">
        <v>81</v>
      </c>
      <c r="B404" s="133" t="s">
        <v>76</v>
      </c>
      <c r="C404" s="135" t="s">
        <v>69</v>
      </c>
      <c r="D404" s="135">
        <v>1</v>
      </c>
      <c r="E404" s="217">
        <v>1</v>
      </c>
      <c r="F404" s="138">
        <v>13</v>
      </c>
      <c r="G404" s="138">
        <v>44.03</v>
      </c>
      <c r="H404" s="220">
        <v>157.69999999999999</v>
      </c>
      <c r="I404" s="138">
        <v>3.9860000000000002</v>
      </c>
      <c r="J404" s="138" t="s">
        <v>47</v>
      </c>
      <c r="K404" s="138" t="s">
        <v>47</v>
      </c>
      <c r="L404" s="225">
        <v>29660</v>
      </c>
      <c r="M404" s="220">
        <v>3.581</v>
      </c>
      <c r="N404" s="139">
        <v>16.829999999999998</v>
      </c>
      <c r="O404" s="140">
        <v>3863</v>
      </c>
    </row>
    <row r="405" spans="1:15">
      <c r="A405" s="133" t="s">
        <v>81</v>
      </c>
      <c r="B405" s="133" t="s">
        <v>76</v>
      </c>
      <c r="C405" s="135" t="s">
        <v>69</v>
      </c>
      <c r="D405" s="135">
        <v>1</v>
      </c>
      <c r="E405" s="217">
        <v>1</v>
      </c>
      <c r="F405" s="138">
        <v>14</v>
      </c>
      <c r="G405" s="138">
        <v>60.36</v>
      </c>
      <c r="H405" s="220">
        <v>195.2</v>
      </c>
      <c r="I405" s="138">
        <v>3.9849999999999999</v>
      </c>
      <c r="J405" s="138" t="s">
        <v>47</v>
      </c>
      <c r="K405" s="138" t="s">
        <v>47</v>
      </c>
      <c r="L405" s="225">
        <v>40860</v>
      </c>
      <c r="M405" s="220">
        <v>3.234</v>
      </c>
      <c r="N405" s="139">
        <v>23.07</v>
      </c>
      <c r="O405" s="140">
        <v>4782</v>
      </c>
    </row>
    <row r="406" spans="1:15">
      <c r="A406" s="133" t="s">
        <v>81</v>
      </c>
      <c r="B406" s="133" t="s">
        <v>76</v>
      </c>
      <c r="C406" s="135" t="s">
        <v>69</v>
      </c>
      <c r="D406" s="135">
        <v>1</v>
      </c>
      <c r="E406" s="217">
        <v>1</v>
      </c>
      <c r="F406" s="138">
        <v>15</v>
      </c>
      <c r="G406" s="138">
        <v>82.75</v>
      </c>
      <c r="H406" s="220">
        <v>231.5</v>
      </c>
      <c r="I406" s="138">
        <v>3.984</v>
      </c>
      <c r="J406" s="138" t="s">
        <v>47</v>
      </c>
      <c r="K406" s="138" t="s">
        <v>47</v>
      </c>
      <c r="L406" s="225">
        <v>56220</v>
      </c>
      <c r="M406" s="220">
        <v>2.798</v>
      </c>
      <c r="N406" s="139">
        <v>31.63</v>
      </c>
      <c r="O406" s="140">
        <v>5672</v>
      </c>
    </row>
    <row r="407" spans="1:15">
      <c r="A407" s="133" t="s">
        <v>81</v>
      </c>
      <c r="B407" s="133" t="s">
        <v>76</v>
      </c>
      <c r="C407" s="135" t="s">
        <v>69</v>
      </c>
      <c r="D407" s="135">
        <v>1</v>
      </c>
      <c r="E407" s="217">
        <v>1</v>
      </c>
      <c r="F407" s="138">
        <v>16</v>
      </c>
      <c r="G407" s="138">
        <v>113.4</v>
      </c>
      <c r="H407" s="220">
        <v>263.10000000000002</v>
      </c>
      <c r="I407" s="138">
        <v>3.9870000000000001</v>
      </c>
      <c r="J407" s="138" t="s">
        <v>47</v>
      </c>
      <c r="K407" s="138" t="s">
        <v>47</v>
      </c>
      <c r="L407" s="225">
        <v>77280</v>
      </c>
      <c r="M407" s="220">
        <v>2.319</v>
      </c>
      <c r="N407" s="139">
        <v>43.35</v>
      </c>
      <c r="O407" s="140">
        <v>6446</v>
      </c>
    </row>
    <row r="408" spans="1:15">
      <c r="A408" s="133" t="s">
        <v>81</v>
      </c>
      <c r="B408" s="133" t="s">
        <v>76</v>
      </c>
      <c r="C408" s="135" t="s">
        <v>69</v>
      </c>
      <c r="D408" s="135">
        <v>1</v>
      </c>
      <c r="E408" s="217">
        <v>1</v>
      </c>
      <c r="F408" s="138">
        <v>17</v>
      </c>
      <c r="G408" s="138">
        <v>155.5</v>
      </c>
      <c r="H408" s="220">
        <v>286.39999999999998</v>
      </c>
      <c r="I408" s="138">
        <v>3.984</v>
      </c>
      <c r="J408" s="138" t="s">
        <v>47</v>
      </c>
      <c r="K408" s="138" t="s">
        <v>47</v>
      </c>
      <c r="L408" s="225">
        <v>106200</v>
      </c>
      <c r="M408" s="220">
        <v>1.8420000000000001</v>
      </c>
      <c r="N408" s="139">
        <v>59.43</v>
      </c>
      <c r="O408" s="140">
        <v>7018</v>
      </c>
    </row>
    <row r="409" spans="1:15">
      <c r="A409" s="133" t="s">
        <v>81</v>
      </c>
      <c r="B409" s="133" t="s">
        <v>76</v>
      </c>
      <c r="C409" s="135" t="s">
        <v>69</v>
      </c>
      <c r="D409" s="135">
        <v>1</v>
      </c>
      <c r="E409" s="217">
        <v>1</v>
      </c>
      <c r="F409" s="138">
        <v>18</v>
      </c>
      <c r="G409" s="138">
        <v>213.1</v>
      </c>
      <c r="H409" s="220">
        <v>299.89999999999998</v>
      </c>
      <c r="I409" s="138">
        <v>3.9860000000000002</v>
      </c>
      <c r="J409" s="138" t="s">
        <v>47</v>
      </c>
      <c r="K409" s="138" t="s">
        <v>47</v>
      </c>
      <c r="L409" s="225">
        <v>145800</v>
      </c>
      <c r="M409" s="220">
        <v>1.407</v>
      </c>
      <c r="N409" s="139">
        <v>81.459999999999994</v>
      </c>
      <c r="O409" s="140">
        <v>7348</v>
      </c>
    </row>
    <row r="410" spans="1:15">
      <c r="A410" s="133" t="s">
        <v>81</v>
      </c>
      <c r="B410" s="133" t="s">
        <v>76</v>
      </c>
      <c r="C410" s="135" t="s">
        <v>69</v>
      </c>
      <c r="D410" s="135">
        <v>1</v>
      </c>
      <c r="E410" s="217">
        <v>1</v>
      </c>
      <c r="F410" s="138">
        <v>19</v>
      </c>
      <c r="G410" s="138">
        <v>292.10000000000002</v>
      </c>
      <c r="H410" s="220">
        <v>305.39999999999998</v>
      </c>
      <c r="I410" s="138">
        <v>3.9849999999999999</v>
      </c>
      <c r="J410" s="138" t="s">
        <v>47</v>
      </c>
      <c r="K410" s="138" t="s">
        <v>47</v>
      </c>
      <c r="L410" s="225">
        <v>200000</v>
      </c>
      <c r="M410" s="220">
        <v>1.046</v>
      </c>
      <c r="N410" s="139">
        <v>111.7</v>
      </c>
      <c r="O410" s="140">
        <v>7484</v>
      </c>
    </row>
    <row r="411" spans="1:15">
      <c r="A411" s="133" t="s">
        <v>81</v>
      </c>
      <c r="B411" s="133" t="s">
        <v>76</v>
      </c>
      <c r="C411" s="135" t="s">
        <v>69</v>
      </c>
      <c r="D411" s="135">
        <v>1</v>
      </c>
      <c r="E411" s="217">
        <v>1</v>
      </c>
      <c r="F411" s="138">
        <v>20</v>
      </c>
      <c r="G411" s="138">
        <v>400.4</v>
      </c>
      <c r="H411" s="220">
        <v>306.8</v>
      </c>
      <c r="I411" s="138">
        <v>3.9860000000000002</v>
      </c>
      <c r="J411" s="138" t="s">
        <v>47</v>
      </c>
      <c r="K411" s="138" t="s">
        <v>47</v>
      </c>
      <c r="L411" s="225">
        <v>274400</v>
      </c>
      <c r="M411" s="220">
        <v>0.76629999999999998</v>
      </c>
      <c r="N411" s="139">
        <v>153</v>
      </c>
      <c r="O411" s="140">
        <v>7517</v>
      </c>
    </row>
    <row r="412" spans="1:15">
      <c r="A412" s="133" t="s">
        <v>81</v>
      </c>
      <c r="B412" s="133" t="s">
        <v>76</v>
      </c>
      <c r="C412" s="135" t="s">
        <v>69</v>
      </c>
      <c r="D412" s="135">
        <v>1</v>
      </c>
      <c r="E412" s="217">
        <v>2</v>
      </c>
      <c r="F412" s="138">
        <v>1</v>
      </c>
      <c r="G412" s="138">
        <v>3.1419999999999997E-2</v>
      </c>
      <c r="H412" s="220">
        <v>1.546E-2</v>
      </c>
      <c r="I412" s="138">
        <v>3.984</v>
      </c>
      <c r="J412" s="138">
        <v>2.5419999999999998</v>
      </c>
      <c r="K412" s="138">
        <v>1.7589999999999999</v>
      </c>
      <c r="L412" s="220">
        <v>0.50009999999999999</v>
      </c>
      <c r="M412" s="220" t="s">
        <v>47</v>
      </c>
      <c r="N412" s="139" t="s">
        <v>47</v>
      </c>
      <c r="O412" s="139">
        <v>0.37880000000000003</v>
      </c>
    </row>
    <row r="413" spans="1:15">
      <c r="A413" s="133" t="s">
        <v>81</v>
      </c>
      <c r="B413" s="133" t="s">
        <v>76</v>
      </c>
      <c r="C413" s="135" t="s">
        <v>69</v>
      </c>
      <c r="D413" s="135">
        <v>1</v>
      </c>
      <c r="E413" s="217">
        <v>2</v>
      </c>
      <c r="F413" s="138">
        <v>2</v>
      </c>
      <c r="G413" s="138">
        <v>4.2479999999999997E-2</v>
      </c>
      <c r="H413" s="220">
        <v>2.0809999999999999E-2</v>
      </c>
      <c r="I413" s="138">
        <v>3.9870000000000001</v>
      </c>
      <c r="J413" s="138">
        <v>2.1030000000000002</v>
      </c>
      <c r="K413" s="138">
        <v>2.2469999999999999</v>
      </c>
      <c r="L413" s="220">
        <v>0.67610000000000003</v>
      </c>
      <c r="M413" s="220" t="s">
        <v>47</v>
      </c>
      <c r="N413" s="139" t="s">
        <v>47</v>
      </c>
      <c r="O413" s="139">
        <v>0.50980000000000003</v>
      </c>
    </row>
    <row r="414" spans="1:15">
      <c r="A414" s="133" t="s">
        <v>81</v>
      </c>
      <c r="B414" s="133" t="s">
        <v>76</v>
      </c>
      <c r="C414" s="135" t="s">
        <v>69</v>
      </c>
      <c r="D414" s="135">
        <v>1</v>
      </c>
      <c r="E414" s="217">
        <v>2</v>
      </c>
      <c r="F414" s="138">
        <v>3</v>
      </c>
      <c r="G414" s="138">
        <v>5.7880000000000001E-2</v>
      </c>
      <c r="H414" s="220">
        <v>2.4629999999999999E-2</v>
      </c>
      <c r="I414" s="138">
        <v>3.9849999999999999</v>
      </c>
      <c r="J414" s="138">
        <v>1.8069999999999999</v>
      </c>
      <c r="K414" s="138">
        <v>1.9710000000000001</v>
      </c>
      <c r="L414" s="220">
        <v>0.92120000000000002</v>
      </c>
      <c r="M414" s="220" t="s">
        <v>47</v>
      </c>
      <c r="N414" s="139" t="s">
        <v>47</v>
      </c>
      <c r="O414" s="139">
        <v>0.60360000000000003</v>
      </c>
    </row>
    <row r="415" spans="1:15">
      <c r="A415" s="133" t="s">
        <v>81</v>
      </c>
      <c r="B415" s="133" t="s">
        <v>76</v>
      </c>
      <c r="C415" s="135" t="s">
        <v>69</v>
      </c>
      <c r="D415" s="135">
        <v>1</v>
      </c>
      <c r="E415" s="217">
        <v>2</v>
      </c>
      <c r="F415" s="138">
        <v>4</v>
      </c>
      <c r="G415" s="138">
        <v>7.9289999999999999E-2</v>
      </c>
      <c r="H415" s="220">
        <v>3.032E-2</v>
      </c>
      <c r="I415" s="138">
        <v>3.988</v>
      </c>
      <c r="J415" s="138">
        <v>1.6339999999999999</v>
      </c>
      <c r="K415" s="138">
        <v>1.762</v>
      </c>
      <c r="L415" s="220">
        <v>1.262</v>
      </c>
      <c r="M415" s="220" t="s">
        <v>47</v>
      </c>
      <c r="N415" s="139" t="s">
        <v>47</v>
      </c>
      <c r="O415" s="139">
        <v>0.74299999999999999</v>
      </c>
    </row>
    <row r="416" spans="1:15">
      <c r="A416" s="133" t="s">
        <v>81</v>
      </c>
      <c r="B416" s="133" t="s">
        <v>76</v>
      </c>
      <c r="C416" s="135" t="s">
        <v>69</v>
      </c>
      <c r="D416" s="135">
        <v>1</v>
      </c>
      <c r="E416" s="217">
        <v>2</v>
      </c>
      <c r="F416" s="138">
        <v>5</v>
      </c>
      <c r="G416" s="138">
        <v>0.1087</v>
      </c>
      <c r="H416" s="220">
        <v>3.841E-2</v>
      </c>
      <c r="I416" s="138">
        <v>3.9849999999999999</v>
      </c>
      <c r="J416" s="138">
        <v>1.5149999999999999</v>
      </c>
      <c r="K416" s="138">
        <v>1.623</v>
      </c>
      <c r="L416" s="220">
        <v>1.73</v>
      </c>
      <c r="M416" s="220" t="s">
        <v>47</v>
      </c>
      <c r="N416" s="139" t="s">
        <v>47</v>
      </c>
      <c r="O416" s="139">
        <v>0.94099999999999995</v>
      </c>
    </row>
    <row r="417" spans="1:15">
      <c r="A417" s="133" t="s">
        <v>81</v>
      </c>
      <c r="B417" s="133" t="s">
        <v>76</v>
      </c>
      <c r="C417" s="135" t="s">
        <v>69</v>
      </c>
      <c r="D417" s="135">
        <v>1</v>
      </c>
      <c r="E417" s="217">
        <v>2</v>
      </c>
      <c r="F417" s="138">
        <v>6</v>
      </c>
      <c r="G417" s="138">
        <v>0.14899999999999999</v>
      </c>
      <c r="H417" s="220">
        <v>4.9029999999999997E-2</v>
      </c>
      <c r="I417" s="138">
        <v>3.9849999999999999</v>
      </c>
      <c r="J417" s="138">
        <v>1.431</v>
      </c>
      <c r="K417" s="138">
        <v>1.4930000000000001</v>
      </c>
      <c r="L417" s="220">
        <v>2.371</v>
      </c>
      <c r="M417" s="220" t="s">
        <v>47</v>
      </c>
      <c r="N417" s="139" t="s">
        <v>47</v>
      </c>
      <c r="O417" s="139">
        <v>1.2010000000000001</v>
      </c>
    </row>
    <row r="418" spans="1:15">
      <c r="A418" s="133" t="s">
        <v>81</v>
      </c>
      <c r="B418" s="133" t="s">
        <v>76</v>
      </c>
      <c r="C418" s="135" t="s">
        <v>69</v>
      </c>
      <c r="D418" s="135">
        <v>1</v>
      </c>
      <c r="E418" s="217">
        <v>2</v>
      </c>
      <c r="F418" s="138">
        <v>7</v>
      </c>
      <c r="G418" s="138">
        <v>0.20419999999999999</v>
      </c>
      <c r="H418" s="220">
        <v>6.225E-2</v>
      </c>
      <c r="I418" s="138">
        <v>3.984</v>
      </c>
      <c r="J418" s="138">
        <v>1.3660000000000001</v>
      </c>
      <c r="K418" s="138">
        <v>1.3420000000000001</v>
      </c>
      <c r="L418" s="220">
        <v>3.25</v>
      </c>
      <c r="M418" s="220" t="s">
        <v>47</v>
      </c>
      <c r="N418" s="139" t="s">
        <v>47</v>
      </c>
      <c r="O418" s="139">
        <v>1.5249999999999999</v>
      </c>
    </row>
    <row r="419" spans="1:15">
      <c r="A419" s="133" t="s">
        <v>81</v>
      </c>
      <c r="B419" s="133" t="s">
        <v>76</v>
      </c>
      <c r="C419" s="135" t="s">
        <v>69</v>
      </c>
      <c r="D419" s="135">
        <v>1</v>
      </c>
      <c r="E419" s="217">
        <v>2</v>
      </c>
      <c r="F419" s="138">
        <v>8</v>
      </c>
      <c r="G419" s="138">
        <v>0.27989999999999998</v>
      </c>
      <c r="H419" s="220">
        <v>7.8960000000000002E-2</v>
      </c>
      <c r="I419" s="138">
        <v>3.9830000000000001</v>
      </c>
      <c r="J419" s="138">
        <v>1.306</v>
      </c>
      <c r="K419" s="138">
        <v>1.1970000000000001</v>
      </c>
      <c r="L419" s="220">
        <v>4.4550000000000001</v>
      </c>
      <c r="M419" s="220" t="s">
        <v>47</v>
      </c>
      <c r="N419" s="139" t="s">
        <v>47</v>
      </c>
      <c r="O419" s="139">
        <v>1.9350000000000001</v>
      </c>
    </row>
    <row r="420" spans="1:15">
      <c r="A420" s="133" t="s">
        <v>81</v>
      </c>
      <c r="B420" s="133" t="s">
        <v>76</v>
      </c>
      <c r="C420" s="135" t="s">
        <v>69</v>
      </c>
      <c r="D420" s="135">
        <v>1</v>
      </c>
      <c r="E420" s="217">
        <v>2</v>
      </c>
      <c r="F420" s="138">
        <v>9</v>
      </c>
      <c r="G420" s="138">
        <v>0.38369999999999999</v>
      </c>
      <c r="H420" s="220">
        <v>0.1008</v>
      </c>
      <c r="I420" s="138">
        <v>3.9860000000000002</v>
      </c>
      <c r="J420" s="138">
        <v>1.2430000000000001</v>
      </c>
      <c r="K420" s="138">
        <v>1.0860000000000001</v>
      </c>
      <c r="L420" s="220">
        <v>6.1070000000000002</v>
      </c>
      <c r="M420" s="220" t="s">
        <v>47</v>
      </c>
      <c r="N420" s="139" t="s">
        <v>47</v>
      </c>
      <c r="O420" s="139">
        <v>2.4710000000000001</v>
      </c>
    </row>
    <row r="421" spans="1:15">
      <c r="A421" s="133" t="s">
        <v>81</v>
      </c>
      <c r="B421" s="133" t="s">
        <v>76</v>
      </c>
      <c r="C421" s="135" t="s">
        <v>69</v>
      </c>
      <c r="D421" s="127">
        <v>1</v>
      </c>
      <c r="E421" s="216">
        <v>2</v>
      </c>
      <c r="F421" s="141">
        <v>10</v>
      </c>
      <c r="G421" s="141">
        <v>0.52610000000000001</v>
      </c>
      <c r="H421" s="221">
        <v>0.12859999999999999</v>
      </c>
      <c r="I421" s="141">
        <v>3.9849999999999999</v>
      </c>
      <c r="J421" s="141">
        <v>1.1879999999999999</v>
      </c>
      <c r="K421" s="141">
        <v>0.97460000000000002</v>
      </c>
      <c r="L421" s="221">
        <v>8.3719999999999999</v>
      </c>
      <c r="M421" s="221" t="s">
        <v>47</v>
      </c>
      <c r="N421" s="142" t="s">
        <v>47</v>
      </c>
      <c r="O421" s="142">
        <v>3.1520000000000001</v>
      </c>
    </row>
    <row r="422" spans="1:15">
      <c r="A422" s="133" t="s">
        <v>81</v>
      </c>
      <c r="B422" s="133" t="s">
        <v>76</v>
      </c>
      <c r="C422" s="135" t="s">
        <v>69</v>
      </c>
      <c r="D422" s="135">
        <v>1</v>
      </c>
      <c r="E422" s="217">
        <v>2</v>
      </c>
      <c r="F422" s="138">
        <v>11</v>
      </c>
      <c r="G422" s="138">
        <v>0.72109999999999996</v>
      </c>
      <c r="H422" s="220">
        <v>0.16500000000000001</v>
      </c>
      <c r="I422" s="138">
        <v>3.9870000000000001</v>
      </c>
      <c r="J422" s="138">
        <v>1.137</v>
      </c>
      <c r="K422" s="138">
        <v>0.87970000000000004</v>
      </c>
      <c r="L422" s="220">
        <v>11.48</v>
      </c>
      <c r="M422" s="220" t="s">
        <v>47</v>
      </c>
      <c r="N422" s="139" t="s">
        <v>47</v>
      </c>
      <c r="O422" s="139">
        <v>4.0430000000000001</v>
      </c>
    </row>
    <row r="423" spans="1:15">
      <c r="A423" s="133" t="s">
        <v>81</v>
      </c>
      <c r="B423" s="133" t="s">
        <v>76</v>
      </c>
      <c r="C423" s="135" t="s">
        <v>69</v>
      </c>
      <c r="D423" s="135">
        <v>1</v>
      </c>
      <c r="E423" s="217">
        <v>2</v>
      </c>
      <c r="F423" s="138">
        <v>12</v>
      </c>
      <c r="G423" s="138">
        <v>0.98850000000000005</v>
      </c>
      <c r="H423" s="220">
        <v>0.21379999999999999</v>
      </c>
      <c r="I423" s="138">
        <v>3.9860000000000002</v>
      </c>
      <c r="J423" s="138">
        <v>1.095</v>
      </c>
      <c r="K423" s="138">
        <v>0.80410000000000004</v>
      </c>
      <c r="L423" s="220">
        <v>15.73</v>
      </c>
      <c r="M423" s="220" t="s">
        <v>47</v>
      </c>
      <c r="N423" s="139" t="s">
        <v>47</v>
      </c>
      <c r="O423" s="139">
        <v>5.2380000000000004</v>
      </c>
    </row>
    <row r="424" spans="1:15">
      <c r="A424" s="133" t="s">
        <v>81</v>
      </c>
      <c r="B424" s="133" t="s">
        <v>76</v>
      </c>
      <c r="C424" s="135" t="s">
        <v>69</v>
      </c>
      <c r="D424" s="135">
        <v>1</v>
      </c>
      <c r="E424" s="217">
        <v>2</v>
      </c>
      <c r="F424" s="138">
        <v>13</v>
      </c>
      <c r="G424" s="138">
        <v>1.355</v>
      </c>
      <c r="H424" s="220">
        <v>0.28170000000000001</v>
      </c>
      <c r="I424" s="138">
        <v>3.988</v>
      </c>
      <c r="J424" s="138">
        <v>1.0680000000000001</v>
      </c>
      <c r="K424" s="138">
        <v>0.75119999999999998</v>
      </c>
      <c r="L424" s="220">
        <v>21.57</v>
      </c>
      <c r="M424" s="220" t="s">
        <v>47</v>
      </c>
      <c r="N424" s="139" t="s">
        <v>47</v>
      </c>
      <c r="O424" s="139">
        <v>6.9020000000000001</v>
      </c>
    </row>
    <row r="425" spans="1:15">
      <c r="A425" s="133" t="s">
        <v>81</v>
      </c>
      <c r="B425" s="133" t="s">
        <v>76</v>
      </c>
      <c r="C425" s="135" t="s">
        <v>69</v>
      </c>
      <c r="D425" s="135">
        <v>1</v>
      </c>
      <c r="E425" s="217">
        <v>2</v>
      </c>
      <c r="F425" s="138">
        <v>14</v>
      </c>
      <c r="G425" s="138">
        <v>1.8580000000000001</v>
      </c>
      <c r="H425" s="220">
        <v>0.3831</v>
      </c>
      <c r="I425" s="138">
        <v>3.9860000000000002</v>
      </c>
      <c r="J425" s="138">
        <v>1.07</v>
      </c>
      <c r="K425" s="138">
        <v>0.73089999999999999</v>
      </c>
      <c r="L425" s="220">
        <v>29.56</v>
      </c>
      <c r="M425" s="220" t="s">
        <v>47</v>
      </c>
      <c r="N425" s="139" t="s">
        <v>47</v>
      </c>
      <c r="O425" s="139">
        <v>9.3870000000000005</v>
      </c>
    </row>
    <row r="426" spans="1:15">
      <c r="A426" s="133" t="s">
        <v>81</v>
      </c>
      <c r="B426" s="133" t="s">
        <v>76</v>
      </c>
      <c r="C426" s="135" t="s">
        <v>69</v>
      </c>
      <c r="D426" s="135">
        <v>1</v>
      </c>
      <c r="E426" s="217">
        <v>2</v>
      </c>
      <c r="F426" s="138">
        <v>15</v>
      </c>
      <c r="G426" s="138">
        <v>2.5459999999999998</v>
      </c>
      <c r="H426" s="220">
        <v>0.54630000000000001</v>
      </c>
      <c r="I426" s="138">
        <v>3.9860000000000002</v>
      </c>
      <c r="J426" s="138">
        <v>1.117</v>
      </c>
      <c r="K426" s="138">
        <v>0.755</v>
      </c>
      <c r="L426" s="220">
        <v>40.53</v>
      </c>
      <c r="M426" s="220" t="s">
        <v>47</v>
      </c>
      <c r="N426" s="139" t="s">
        <v>47</v>
      </c>
      <c r="O426" s="139">
        <v>13.39</v>
      </c>
    </row>
    <row r="427" spans="1:15">
      <c r="A427" s="133" t="s">
        <v>81</v>
      </c>
      <c r="B427" s="133" t="s">
        <v>76</v>
      </c>
      <c r="C427" s="135" t="s">
        <v>69</v>
      </c>
      <c r="D427" s="135">
        <v>1</v>
      </c>
      <c r="E427" s="217">
        <v>2</v>
      </c>
      <c r="F427" s="138">
        <v>16</v>
      </c>
      <c r="G427" s="138">
        <v>3.49</v>
      </c>
      <c r="H427" s="220">
        <v>0.83530000000000004</v>
      </c>
      <c r="I427" s="138">
        <v>3.9830000000000001</v>
      </c>
      <c r="J427" s="138">
        <v>1.248</v>
      </c>
      <c r="K427" s="138">
        <v>0.83819999999999995</v>
      </c>
      <c r="L427" s="220">
        <v>55.55</v>
      </c>
      <c r="M427" s="220" t="s">
        <v>47</v>
      </c>
      <c r="N427" s="139" t="s">
        <v>47</v>
      </c>
      <c r="O427" s="139">
        <v>20.47</v>
      </c>
    </row>
    <row r="428" spans="1:15">
      <c r="A428" s="133" t="s">
        <v>81</v>
      </c>
      <c r="B428" s="133" t="s">
        <v>76</v>
      </c>
      <c r="C428" s="135" t="s">
        <v>69</v>
      </c>
      <c r="D428" s="135">
        <v>1</v>
      </c>
      <c r="E428" s="217">
        <v>2</v>
      </c>
      <c r="F428" s="138">
        <v>17</v>
      </c>
      <c r="G428" s="138">
        <v>4.7850000000000001</v>
      </c>
      <c r="H428" s="220">
        <v>1.3819999999999999</v>
      </c>
      <c r="I428" s="138">
        <v>3.9820000000000002</v>
      </c>
      <c r="J428" s="138">
        <v>1.5149999999999999</v>
      </c>
      <c r="K428" s="138">
        <v>0.99870000000000003</v>
      </c>
      <c r="L428" s="220">
        <v>76.150000000000006</v>
      </c>
      <c r="M428" s="220" t="s">
        <v>47</v>
      </c>
      <c r="N428" s="139" t="s">
        <v>47</v>
      </c>
      <c r="O428" s="139">
        <v>33.86</v>
      </c>
    </row>
    <row r="429" spans="1:15">
      <c r="A429" s="133" t="s">
        <v>81</v>
      </c>
      <c r="B429" s="133" t="s">
        <v>76</v>
      </c>
      <c r="C429" s="135" t="s">
        <v>69</v>
      </c>
      <c r="D429" s="135">
        <v>1</v>
      </c>
      <c r="E429" s="217">
        <v>2</v>
      </c>
      <c r="F429" s="138">
        <v>18</v>
      </c>
      <c r="G429" s="138">
        <v>6.5590000000000002</v>
      </c>
      <c r="H429" s="220">
        <v>2.3679999999999999</v>
      </c>
      <c r="I429" s="138">
        <v>3.9870000000000001</v>
      </c>
      <c r="J429" s="138">
        <v>1.93</v>
      </c>
      <c r="K429" s="138">
        <v>1.19</v>
      </c>
      <c r="L429" s="220">
        <v>104.4</v>
      </c>
      <c r="M429" s="220" t="s">
        <v>47</v>
      </c>
      <c r="N429" s="139" t="s">
        <v>47</v>
      </c>
      <c r="O429" s="139">
        <v>58.01</v>
      </c>
    </row>
    <row r="430" spans="1:15">
      <c r="A430" s="133" t="s">
        <v>81</v>
      </c>
      <c r="B430" s="133" t="s">
        <v>76</v>
      </c>
      <c r="C430" s="135" t="s">
        <v>69</v>
      </c>
      <c r="D430" s="135">
        <v>1</v>
      </c>
      <c r="E430" s="217">
        <v>2</v>
      </c>
      <c r="F430" s="138">
        <v>19</v>
      </c>
      <c r="G430" s="138">
        <v>8.9930000000000003</v>
      </c>
      <c r="H430" s="220">
        <v>3.9060000000000001</v>
      </c>
      <c r="I430" s="138">
        <v>3.984</v>
      </c>
      <c r="J430" s="138">
        <v>2.3959999999999999</v>
      </c>
      <c r="K430" s="138">
        <v>1.3049999999999999</v>
      </c>
      <c r="L430" s="220">
        <v>143.1</v>
      </c>
      <c r="M430" s="220" t="s">
        <v>47</v>
      </c>
      <c r="N430" s="139" t="s">
        <v>47</v>
      </c>
      <c r="O430" s="139">
        <v>95.69</v>
      </c>
    </row>
    <row r="431" spans="1:15">
      <c r="A431" s="133" t="s">
        <v>81</v>
      </c>
      <c r="B431" s="133" t="s">
        <v>76</v>
      </c>
      <c r="C431" s="135" t="s">
        <v>69</v>
      </c>
      <c r="D431" s="135">
        <v>1</v>
      </c>
      <c r="E431" s="217">
        <v>2</v>
      </c>
      <c r="F431" s="138">
        <v>20</v>
      </c>
      <c r="G431" s="138">
        <v>12.33</v>
      </c>
      <c r="H431" s="220">
        <v>5.9550000000000001</v>
      </c>
      <c r="I431" s="138">
        <v>3.9849999999999999</v>
      </c>
      <c r="J431" s="138">
        <v>2.7549999999999999</v>
      </c>
      <c r="K431" s="138">
        <v>1.2729999999999999</v>
      </c>
      <c r="L431" s="220">
        <v>196.2</v>
      </c>
      <c r="M431" s="220" t="s">
        <v>47</v>
      </c>
      <c r="N431" s="139" t="s">
        <v>47</v>
      </c>
      <c r="O431" s="139">
        <v>145.9</v>
      </c>
    </row>
    <row r="432" spans="1:15">
      <c r="A432" s="133" t="s">
        <v>82</v>
      </c>
      <c r="B432" s="133" t="s">
        <v>76</v>
      </c>
      <c r="C432" s="135" t="s">
        <v>69</v>
      </c>
      <c r="D432" s="135">
        <v>1</v>
      </c>
      <c r="E432" s="217">
        <v>1</v>
      </c>
      <c r="F432" s="138">
        <v>1</v>
      </c>
      <c r="G432" s="138">
        <v>0.99960000000000004</v>
      </c>
      <c r="H432" s="220">
        <v>12.64</v>
      </c>
      <c r="I432" s="138">
        <v>3.9449999999999998</v>
      </c>
      <c r="J432" s="138" t="s">
        <v>47</v>
      </c>
      <c r="K432" s="138" t="s">
        <v>47</v>
      </c>
      <c r="L432" s="220">
        <v>150.19999999999999</v>
      </c>
      <c r="M432" s="220">
        <v>12.65</v>
      </c>
      <c r="N432" s="139">
        <v>0.38200000000000001</v>
      </c>
      <c r="O432" s="139">
        <v>309.7</v>
      </c>
    </row>
    <row r="433" spans="1:15">
      <c r="A433" s="133" t="s">
        <v>82</v>
      </c>
      <c r="B433" s="133" t="s">
        <v>76</v>
      </c>
      <c r="C433" s="135" t="s">
        <v>69</v>
      </c>
      <c r="D433" s="135">
        <v>1</v>
      </c>
      <c r="E433" s="217">
        <v>1</v>
      </c>
      <c r="F433" s="138">
        <v>2</v>
      </c>
      <c r="G433" s="138">
        <v>1.37</v>
      </c>
      <c r="H433" s="220">
        <v>14.16</v>
      </c>
      <c r="I433" s="138">
        <v>3.9449999999999998</v>
      </c>
      <c r="J433" s="138" t="s">
        <v>47</v>
      </c>
      <c r="K433" s="138" t="s">
        <v>47</v>
      </c>
      <c r="L433" s="220">
        <v>405</v>
      </c>
      <c r="M433" s="220">
        <v>10.33</v>
      </c>
      <c r="N433" s="139">
        <v>0.52370000000000005</v>
      </c>
      <c r="O433" s="139">
        <v>346.9</v>
      </c>
    </row>
    <row r="434" spans="1:15">
      <c r="A434" s="133" t="s">
        <v>82</v>
      </c>
      <c r="B434" s="133" t="s">
        <v>76</v>
      </c>
      <c r="C434" s="135" t="s">
        <v>69</v>
      </c>
      <c r="D434" s="135">
        <v>1</v>
      </c>
      <c r="E434" s="217">
        <v>1</v>
      </c>
      <c r="F434" s="138">
        <v>3</v>
      </c>
      <c r="G434" s="138">
        <v>1.879</v>
      </c>
      <c r="H434" s="220">
        <v>15.6</v>
      </c>
      <c r="I434" s="138">
        <v>3.948</v>
      </c>
      <c r="J434" s="138" t="s">
        <v>47</v>
      </c>
      <c r="K434" s="138" t="s">
        <v>47</v>
      </c>
      <c r="L434" s="220">
        <v>754.3</v>
      </c>
      <c r="M434" s="220">
        <v>8.3019999999999996</v>
      </c>
      <c r="N434" s="139">
        <v>0.71789999999999998</v>
      </c>
      <c r="O434" s="139">
        <v>382.1</v>
      </c>
    </row>
    <row r="435" spans="1:15">
      <c r="A435" s="133" t="s">
        <v>82</v>
      </c>
      <c r="B435" s="133" t="s">
        <v>76</v>
      </c>
      <c r="C435" s="135" t="s">
        <v>69</v>
      </c>
      <c r="D435" s="135">
        <v>1</v>
      </c>
      <c r="E435" s="217">
        <v>1</v>
      </c>
      <c r="F435" s="138">
        <v>4</v>
      </c>
      <c r="G435" s="138">
        <v>2.5750000000000002</v>
      </c>
      <c r="H435" s="220">
        <v>17.059999999999999</v>
      </c>
      <c r="I435" s="138">
        <v>3.948</v>
      </c>
      <c r="J435" s="138" t="s">
        <v>47</v>
      </c>
      <c r="K435" s="138" t="s">
        <v>47</v>
      </c>
      <c r="L435" s="225">
        <v>1233</v>
      </c>
      <c r="M435" s="220">
        <v>6.6230000000000002</v>
      </c>
      <c r="N435" s="139">
        <v>0.98419999999999996</v>
      </c>
      <c r="O435" s="139">
        <v>417.9</v>
      </c>
    </row>
    <row r="436" spans="1:15">
      <c r="A436" s="133" t="s">
        <v>82</v>
      </c>
      <c r="B436" s="133" t="s">
        <v>76</v>
      </c>
      <c r="C436" s="135" t="s">
        <v>69</v>
      </c>
      <c r="D436" s="135">
        <v>1</v>
      </c>
      <c r="E436" s="217">
        <v>1</v>
      </c>
      <c r="F436" s="138">
        <v>5</v>
      </c>
      <c r="G436" s="138">
        <v>3.53</v>
      </c>
      <c r="H436" s="220">
        <v>18.7</v>
      </c>
      <c r="I436" s="138">
        <v>3.9489999999999998</v>
      </c>
      <c r="J436" s="138" t="s">
        <v>47</v>
      </c>
      <c r="K436" s="138" t="s">
        <v>47</v>
      </c>
      <c r="L436" s="225">
        <v>1889</v>
      </c>
      <c r="M436" s="220">
        <v>5.2990000000000004</v>
      </c>
      <c r="N436" s="139">
        <v>1.349</v>
      </c>
      <c r="O436" s="139">
        <v>458.3</v>
      </c>
    </row>
    <row r="437" spans="1:15">
      <c r="A437" s="133" t="s">
        <v>82</v>
      </c>
      <c r="B437" s="133" t="s">
        <v>76</v>
      </c>
      <c r="C437" s="135" t="s">
        <v>69</v>
      </c>
      <c r="D437" s="135">
        <v>1</v>
      </c>
      <c r="E437" s="217">
        <v>1</v>
      </c>
      <c r="F437" s="138">
        <v>6</v>
      </c>
      <c r="G437" s="138">
        <v>4.8390000000000004</v>
      </c>
      <c r="H437" s="220">
        <v>20.49</v>
      </c>
      <c r="I437" s="138">
        <v>3.9510000000000001</v>
      </c>
      <c r="J437" s="138" t="s">
        <v>47</v>
      </c>
      <c r="K437" s="138" t="s">
        <v>47</v>
      </c>
      <c r="L437" s="225">
        <v>2789</v>
      </c>
      <c r="M437" s="220">
        <v>4.234</v>
      </c>
      <c r="N437" s="139">
        <v>1.849</v>
      </c>
      <c r="O437" s="139">
        <v>502</v>
      </c>
    </row>
    <row r="438" spans="1:15">
      <c r="A438" s="133" t="s">
        <v>82</v>
      </c>
      <c r="B438" s="133" t="s">
        <v>76</v>
      </c>
      <c r="C438" s="135" t="s">
        <v>69</v>
      </c>
      <c r="D438" s="135">
        <v>1</v>
      </c>
      <c r="E438" s="217">
        <v>1</v>
      </c>
      <c r="F438" s="138">
        <v>7</v>
      </c>
      <c r="G438" s="138">
        <v>6.633</v>
      </c>
      <c r="H438" s="220">
        <v>22.65</v>
      </c>
      <c r="I438" s="138">
        <v>3.95</v>
      </c>
      <c r="J438" s="138" t="s">
        <v>47</v>
      </c>
      <c r="K438" s="138" t="s">
        <v>47</v>
      </c>
      <c r="L438" s="225">
        <v>4022</v>
      </c>
      <c r="M438" s="220">
        <v>3.415</v>
      </c>
      <c r="N438" s="139">
        <v>2.5350000000000001</v>
      </c>
      <c r="O438" s="139">
        <v>555</v>
      </c>
    </row>
    <row r="439" spans="1:15">
      <c r="A439" s="133" t="s">
        <v>82</v>
      </c>
      <c r="B439" s="133" t="s">
        <v>76</v>
      </c>
      <c r="C439" s="135" t="s">
        <v>69</v>
      </c>
      <c r="D439" s="135">
        <v>1</v>
      </c>
      <c r="E439" s="217">
        <v>1</v>
      </c>
      <c r="F439" s="138">
        <v>8</v>
      </c>
      <c r="G439" s="138">
        <v>9.0909999999999993</v>
      </c>
      <c r="H439" s="220">
        <v>25.26</v>
      </c>
      <c r="I439" s="138">
        <v>3.952</v>
      </c>
      <c r="J439" s="138" t="s">
        <v>47</v>
      </c>
      <c r="K439" s="138" t="s">
        <v>47</v>
      </c>
      <c r="L439" s="225">
        <v>5713</v>
      </c>
      <c r="M439" s="220">
        <v>2.7789999999999999</v>
      </c>
      <c r="N439" s="139">
        <v>3.4740000000000002</v>
      </c>
      <c r="O439" s="139">
        <v>618.9</v>
      </c>
    </row>
    <row r="440" spans="1:15">
      <c r="A440" s="133" t="s">
        <v>82</v>
      </c>
      <c r="B440" s="133" t="s">
        <v>76</v>
      </c>
      <c r="C440" s="135" t="s">
        <v>69</v>
      </c>
      <c r="D440" s="135">
        <v>1</v>
      </c>
      <c r="E440" s="217">
        <v>1</v>
      </c>
      <c r="F440" s="138">
        <v>9</v>
      </c>
      <c r="G440" s="138">
        <v>12.46</v>
      </c>
      <c r="H440" s="220">
        <v>28.5</v>
      </c>
      <c r="I440" s="138">
        <v>3.9540000000000002</v>
      </c>
      <c r="J440" s="138" t="s">
        <v>47</v>
      </c>
      <c r="K440" s="138" t="s">
        <v>47</v>
      </c>
      <c r="L440" s="225">
        <v>8029</v>
      </c>
      <c r="M440" s="220">
        <v>2.2869999999999999</v>
      </c>
      <c r="N440" s="139">
        <v>4.7619999999999996</v>
      </c>
      <c r="O440" s="139">
        <v>698.3</v>
      </c>
    </row>
    <row r="441" spans="1:15">
      <c r="A441" s="133" t="s">
        <v>82</v>
      </c>
      <c r="B441" s="133" t="s">
        <v>76</v>
      </c>
      <c r="C441" s="135" t="s">
        <v>69</v>
      </c>
      <c r="D441" s="127">
        <v>1</v>
      </c>
      <c r="E441" s="217">
        <v>1</v>
      </c>
      <c r="F441" s="141">
        <v>10</v>
      </c>
      <c r="G441" s="141">
        <v>17.079999999999998</v>
      </c>
      <c r="H441" s="221">
        <v>32.68</v>
      </c>
      <c r="I441" s="141">
        <v>3.9540000000000002</v>
      </c>
      <c r="J441" s="141" t="s">
        <v>47</v>
      </c>
      <c r="K441" s="141" t="s">
        <v>47</v>
      </c>
      <c r="L441" s="226">
        <v>11200</v>
      </c>
      <c r="M441" s="221">
        <v>1.913</v>
      </c>
      <c r="N441" s="142">
        <v>6.5270000000000001</v>
      </c>
      <c r="O441" s="142">
        <v>800.6</v>
      </c>
    </row>
    <row r="442" spans="1:15">
      <c r="A442" s="133" t="s">
        <v>82</v>
      </c>
      <c r="B442" s="133" t="s">
        <v>76</v>
      </c>
      <c r="C442" s="135" t="s">
        <v>69</v>
      </c>
      <c r="D442" s="135">
        <v>1</v>
      </c>
      <c r="E442" s="217">
        <v>1</v>
      </c>
      <c r="F442" s="138">
        <v>11</v>
      </c>
      <c r="G442" s="138">
        <v>23.41</v>
      </c>
      <c r="H442" s="220">
        <v>38.21</v>
      </c>
      <c r="I442" s="138">
        <v>3.956</v>
      </c>
      <c r="J442" s="138" t="s">
        <v>47</v>
      </c>
      <c r="K442" s="138" t="s">
        <v>47</v>
      </c>
      <c r="L442" s="225">
        <v>15560</v>
      </c>
      <c r="M442" s="220">
        <v>1.6319999999999999</v>
      </c>
      <c r="N442" s="139">
        <v>8.9469999999999992</v>
      </c>
      <c r="O442" s="139">
        <v>936.2</v>
      </c>
    </row>
    <row r="443" spans="1:15">
      <c r="A443" s="133" t="s">
        <v>82</v>
      </c>
      <c r="B443" s="133" t="s">
        <v>76</v>
      </c>
      <c r="C443" s="135" t="s">
        <v>69</v>
      </c>
      <c r="D443" s="135">
        <v>1</v>
      </c>
      <c r="E443" s="217">
        <v>1</v>
      </c>
      <c r="F443" s="138">
        <v>12</v>
      </c>
      <c r="G443" s="138">
        <v>32.090000000000003</v>
      </c>
      <c r="H443" s="220">
        <v>45.39</v>
      </c>
      <c r="I443" s="138">
        <v>3.9569999999999999</v>
      </c>
      <c r="J443" s="138" t="s">
        <v>47</v>
      </c>
      <c r="K443" s="138" t="s">
        <v>47</v>
      </c>
      <c r="L443" s="225">
        <v>21520</v>
      </c>
      <c r="M443" s="220">
        <v>1.4139999999999999</v>
      </c>
      <c r="N443" s="139">
        <v>12.26</v>
      </c>
      <c r="O443" s="140">
        <v>1112</v>
      </c>
    </row>
    <row r="444" spans="1:15">
      <c r="A444" s="133" t="s">
        <v>82</v>
      </c>
      <c r="B444" s="133" t="s">
        <v>76</v>
      </c>
      <c r="C444" s="135" t="s">
        <v>69</v>
      </c>
      <c r="D444" s="135">
        <v>1</v>
      </c>
      <c r="E444" s="217">
        <v>1</v>
      </c>
      <c r="F444" s="138">
        <v>13</v>
      </c>
      <c r="G444" s="138">
        <v>43.99</v>
      </c>
      <c r="H444" s="220">
        <v>54.54</v>
      </c>
      <c r="I444" s="138">
        <v>3.9580000000000002</v>
      </c>
      <c r="J444" s="138" t="s">
        <v>47</v>
      </c>
      <c r="K444" s="138" t="s">
        <v>47</v>
      </c>
      <c r="L444" s="225">
        <v>29700</v>
      </c>
      <c r="M444" s="220">
        <v>1.24</v>
      </c>
      <c r="N444" s="139">
        <v>16.809999999999999</v>
      </c>
      <c r="O444" s="140">
        <v>1336</v>
      </c>
    </row>
    <row r="445" spans="1:15">
      <c r="A445" s="133" t="s">
        <v>82</v>
      </c>
      <c r="B445" s="133" t="s">
        <v>76</v>
      </c>
      <c r="C445" s="135" t="s">
        <v>69</v>
      </c>
      <c r="D445" s="135">
        <v>1</v>
      </c>
      <c r="E445" s="217">
        <v>1</v>
      </c>
      <c r="F445" s="138">
        <v>14</v>
      </c>
      <c r="G445" s="138">
        <v>60.31</v>
      </c>
      <c r="H445" s="220">
        <v>65.5</v>
      </c>
      <c r="I445" s="138">
        <v>3.96</v>
      </c>
      <c r="J445" s="138" t="s">
        <v>47</v>
      </c>
      <c r="K445" s="138" t="s">
        <v>47</v>
      </c>
      <c r="L445" s="225">
        <v>40910</v>
      </c>
      <c r="M445" s="220">
        <v>1.0860000000000001</v>
      </c>
      <c r="N445" s="139">
        <v>23.05</v>
      </c>
      <c r="O445" s="140">
        <v>1605</v>
      </c>
    </row>
    <row r="446" spans="1:15">
      <c r="A446" s="133" t="s">
        <v>82</v>
      </c>
      <c r="B446" s="133" t="s">
        <v>76</v>
      </c>
      <c r="C446" s="135" t="s">
        <v>69</v>
      </c>
      <c r="D446" s="135">
        <v>1</v>
      </c>
      <c r="E446" s="217">
        <v>1</v>
      </c>
      <c r="F446" s="138">
        <v>15</v>
      </c>
      <c r="G446" s="138">
        <v>82.68</v>
      </c>
      <c r="H446" s="220">
        <v>77.55</v>
      </c>
      <c r="I446" s="138">
        <v>3.96</v>
      </c>
      <c r="J446" s="138" t="s">
        <v>47</v>
      </c>
      <c r="K446" s="138" t="s">
        <v>47</v>
      </c>
      <c r="L446" s="225">
        <v>56280</v>
      </c>
      <c r="M446" s="220">
        <v>0.93789999999999996</v>
      </c>
      <c r="N446" s="139">
        <v>31.6</v>
      </c>
      <c r="O446" s="140">
        <v>1900</v>
      </c>
    </row>
    <row r="447" spans="1:15">
      <c r="A447" s="133" t="s">
        <v>82</v>
      </c>
      <c r="B447" s="133" t="s">
        <v>76</v>
      </c>
      <c r="C447" s="135" t="s">
        <v>69</v>
      </c>
      <c r="D447" s="135">
        <v>1</v>
      </c>
      <c r="E447" s="217">
        <v>1</v>
      </c>
      <c r="F447" s="138">
        <v>16</v>
      </c>
      <c r="G447" s="138">
        <v>113.3</v>
      </c>
      <c r="H447" s="220">
        <v>89.67</v>
      </c>
      <c r="I447" s="138">
        <v>3.96</v>
      </c>
      <c r="J447" s="138" t="s">
        <v>47</v>
      </c>
      <c r="K447" s="138" t="s">
        <v>47</v>
      </c>
      <c r="L447" s="225">
        <v>77340</v>
      </c>
      <c r="M447" s="220">
        <v>0.79110000000000003</v>
      </c>
      <c r="N447" s="139">
        <v>43.31</v>
      </c>
      <c r="O447" s="140">
        <v>2197</v>
      </c>
    </row>
    <row r="448" spans="1:15">
      <c r="A448" s="133" t="s">
        <v>82</v>
      </c>
      <c r="B448" s="133" t="s">
        <v>76</v>
      </c>
      <c r="C448" s="135" t="s">
        <v>69</v>
      </c>
      <c r="D448" s="135">
        <v>1</v>
      </c>
      <c r="E448" s="217">
        <v>1</v>
      </c>
      <c r="F448" s="138">
        <v>17</v>
      </c>
      <c r="G448" s="138">
        <v>155.4</v>
      </c>
      <c r="H448" s="220">
        <v>101.2</v>
      </c>
      <c r="I448" s="138">
        <v>3.9630000000000001</v>
      </c>
      <c r="J448" s="138" t="s">
        <v>47</v>
      </c>
      <c r="K448" s="138" t="s">
        <v>47</v>
      </c>
      <c r="L448" s="225">
        <v>106200</v>
      </c>
      <c r="M448" s="220">
        <v>0.6512</v>
      </c>
      <c r="N448" s="139">
        <v>59.38</v>
      </c>
      <c r="O448" s="140">
        <v>2479</v>
      </c>
    </row>
    <row r="449" spans="1:15">
      <c r="A449" s="133" t="s">
        <v>82</v>
      </c>
      <c r="B449" s="133" t="s">
        <v>76</v>
      </c>
      <c r="C449" s="135" t="s">
        <v>69</v>
      </c>
      <c r="D449" s="135">
        <v>1</v>
      </c>
      <c r="E449" s="217">
        <v>1</v>
      </c>
      <c r="F449" s="138">
        <v>18</v>
      </c>
      <c r="G449" s="138">
        <v>213</v>
      </c>
      <c r="H449" s="220">
        <v>111.5</v>
      </c>
      <c r="I449" s="138">
        <v>3.9630000000000001</v>
      </c>
      <c r="J449" s="138" t="s">
        <v>47</v>
      </c>
      <c r="K449" s="138" t="s">
        <v>47</v>
      </c>
      <c r="L449" s="225">
        <v>145800</v>
      </c>
      <c r="M449" s="220">
        <v>0.52339999999999998</v>
      </c>
      <c r="N449" s="139">
        <v>81.39</v>
      </c>
      <c r="O449" s="140">
        <v>2731</v>
      </c>
    </row>
    <row r="450" spans="1:15">
      <c r="A450" s="133" t="s">
        <v>82</v>
      </c>
      <c r="B450" s="133" t="s">
        <v>76</v>
      </c>
      <c r="C450" s="135" t="s">
        <v>69</v>
      </c>
      <c r="D450" s="135">
        <v>1</v>
      </c>
      <c r="E450" s="217">
        <v>1</v>
      </c>
      <c r="F450" s="138">
        <v>19</v>
      </c>
      <c r="G450" s="138">
        <v>291.89999999999998</v>
      </c>
      <c r="H450" s="220">
        <v>121.2</v>
      </c>
      <c r="I450" s="138">
        <v>3.9630000000000001</v>
      </c>
      <c r="J450" s="138" t="s">
        <v>47</v>
      </c>
      <c r="K450" s="138" t="s">
        <v>47</v>
      </c>
      <c r="L450" s="225">
        <v>200100</v>
      </c>
      <c r="M450" s="220">
        <v>0.41510000000000002</v>
      </c>
      <c r="N450" s="139">
        <v>111.6</v>
      </c>
      <c r="O450" s="140">
        <v>2969</v>
      </c>
    </row>
    <row r="451" spans="1:15">
      <c r="A451" s="133" t="s">
        <v>82</v>
      </c>
      <c r="B451" s="133" t="s">
        <v>76</v>
      </c>
      <c r="C451" s="135" t="s">
        <v>69</v>
      </c>
      <c r="D451" s="135">
        <v>1</v>
      </c>
      <c r="E451" s="217">
        <v>1</v>
      </c>
      <c r="F451" s="138">
        <v>20</v>
      </c>
      <c r="G451" s="138">
        <v>400.1</v>
      </c>
      <c r="H451" s="220">
        <v>130.6</v>
      </c>
      <c r="I451" s="138">
        <v>3.9649999999999999</v>
      </c>
      <c r="J451" s="138" t="s">
        <v>47</v>
      </c>
      <c r="K451" s="138" t="s">
        <v>47</v>
      </c>
      <c r="L451" s="225">
        <v>274500</v>
      </c>
      <c r="M451" s="220">
        <v>0.32640000000000002</v>
      </c>
      <c r="N451" s="139">
        <v>152.9</v>
      </c>
      <c r="O451" s="140">
        <v>3200</v>
      </c>
    </row>
    <row r="452" spans="1:15">
      <c r="A452" s="133" t="s">
        <v>82</v>
      </c>
      <c r="B452" s="133" t="s">
        <v>76</v>
      </c>
      <c r="C452" s="135" t="s">
        <v>69</v>
      </c>
      <c r="D452" s="135">
        <v>1</v>
      </c>
      <c r="E452" s="217">
        <v>2</v>
      </c>
      <c r="F452" s="138">
        <v>1</v>
      </c>
      <c r="G452" s="138">
        <v>3.141E-2</v>
      </c>
      <c r="H452" s="220">
        <v>4.5679999999999998E-2</v>
      </c>
      <c r="I452" s="138">
        <v>3.9630000000000001</v>
      </c>
      <c r="J452" s="138">
        <v>7.46</v>
      </c>
      <c r="K452" s="138">
        <v>5.2759999999999998</v>
      </c>
      <c r="L452" s="220">
        <v>0.5</v>
      </c>
      <c r="M452" s="220" t="s">
        <v>47</v>
      </c>
      <c r="N452" s="139" t="s">
        <v>47</v>
      </c>
      <c r="O452" s="139">
        <v>1.119</v>
      </c>
    </row>
    <row r="453" spans="1:15">
      <c r="A453" s="133" t="s">
        <v>82</v>
      </c>
      <c r="B453" s="133" t="s">
        <v>76</v>
      </c>
      <c r="C453" s="135" t="s">
        <v>69</v>
      </c>
      <c r="D453" s="135">
        <v>1</v>
      </c>
      <c r="E453" s="217">
        <v>2</v>
      </c>
      <c r="F453" s="138">
        <v>2</v>
      </c>
      <c r="G453" s="138">
        <v>4.2470000000000001E-2</v>
      </c>
      <c r="H453" s="220">
        <v>8.4019999999999997E-2</v>
      </c>
      <c r="I453" s="138">
        <v>3.9670000000000001</v>
      </c>
      <c r="J453" s="138">
        <v>6.1520000000000001</v>
      </c>
      <c r="K453" s="138">
        <v>10.8</v>
      </c>
      <c r="L453" s="220">
        <v>0.67589999999999995</v>
      </c>
      <c r="M453" s="220" t="s">
        <v>47</v>
      </c>
      <c r="N453" s="139" t="s">
        <v>47</v>
      </c>
      <c r="O453" s="139">
        <v>2.0590000000000002</v>
      </c>
    </row>
    <row r="454" spans="1:15">
      <c r="A454" s="133" t="s">
        <v>82</v>
      </c>
      <c r="B454" s="133" t="s">
        <v>76</v>
      </c>
      <c r="C454" s="135" t="s">
        <v>69</v>
      </c>
      <c r="D454" s="135">
        <v>1</v>
      </c>
      <c r="E454" s="217">
        <v>2</v>
      </c>
      <c r="F454" s="138">
        <v>3</v>
      </c>
      <c r="G454" s="138">
        <v>5.7880000000000001E-2</v>
      </c>
      <c r="H454" s="220">
        <v>0.1143</v>
      </c>
      <c r="I454" s="138">
        <v>3.9660000000000002</v>
      </c>
      <c r="J454" s="138">
        <v>5.5460000000000003</v>
      </c>
      <c r="K454" s="138">
        <v>11.09</v>
      </c>
      <c r="L454" s="220">
        <v>0.92120000000000002</v>
      </c>
      <c r="M454" s="220" t="s">
        <v>47</v>
      </c>
      <c r="N454" s="139" t="s">
        <v>47</v>
      </c>
      <c r="O454" s="139">
        <v>2.7989999999999999</v>
      </c>
    </row>
    <row r="455" spans="1:15">
      <c r="A455" s="133" t="s">
        <v>82</v>
      </c>
      <c r="B455" s="133" t="s">
        <v>76</v>
      </c>
      <c r="C455" s="135" t="s">
        <v>69</v>
      </c>
      <c r="D455" s="135">
        <v>1</v>
      </c>
      <c r="E455" s="217">
        <v>2</v>
      </c>
      <c r="F455" s="138">
        <v>4</v>
      </c>
      <c r="G455" s="138">
        <v>7.9299999999999995E-2</v>
      </c>
      <c r="H455" s="220">
        <v>0.14899999999999999</v>
      </c>
      <c r="I455" s="138">
        <v>3.97</v>
      </c>
      <c r="J455" s="138">
        <v>5.2</v>
      </c>
      <c r="K455" s="138">
        <v>10.6</v>
      </c>
      <c r="L455" s="220">
        <v>1.262</v>
      </c>
      <c r="M455" s="220" t="s">
        <v>47</v>
      </c>
      <c r="N455" s="139" t="s">
        <v>47</v>
      </c>
      <c r="O455" s="139">
        <v>3.65</v>
      </c>
    </row>
    <row r="456" spans="1:15">
      <c r="A456" s="133" t="s">
        <v>82</v>
      </c>
      <c r="B456" s="133" t="s">
        <v>76</v>
      </c>
      <c r="C456" s="135" t="s">
        <v>69</v>
      </c>
      <c r="D456" s="135">
        <v>1</v>
      </c>
      <c r="E456" s="217">
        <v>2</v>
      </c>
      <c r="F456" s="138">
        <v>5</v>
      </c>
      <c r="G456" s="138">
        <v>0.1087</v>
      </c>
      <c r="H456" s="220">
        <v>0.19220000000000001</v>
      </c>
      <c r="I456" s="138">
        <v>3.9710000000000001</v>
      </c>
      <c r="J456" s="138">
        <v>4.9470000000000001</v>
      </c>
      <c r="K456" s="138">
        <v>9.9489999999999998</v>
      </c>
      <c r="L456" s="220">
        <v>1.73</v>
      </c>
      <c r="M456" s="220" t="s">
        <v>47</v>
      </c>
      <c r="N456" s="139" t="s">
        <v>47</v>
      </c>
      <c r="O456" s="139">
        <v>4.71</v>
      </c>
    </row>
    <row r="457" spans="1:15">
      <c r="A457" s="133" t="s">
        <v>82</v>
      </c>
      <c r="B457" s="133" t="s">
        <v>76</v>
      </c>
      <c r="C457" s="135" t="s">
        <v>69</v>
      </c>
      <c r="D457" s="135">
        <v>1</v>
      </c>
      <c r="E457" s="217">
        <v>2</v>
      </c>
      <c r="F457" s="138">
        <v>6</v>
      </c>
      <c r="G457" s="138">
        <v>0.14899999999999999</v>
      </c>
      <c r="H457" s="220">
        <v>0.24610000000000001</v>
      </c>
      <c r="I457" s="138">
        <v>3.9710000000000001</v>
      </c>
      <c r="J457" s="138">
        <v>4.7309999999999999</v>
      </c>
      <c r="K457" s="138">
        <v>9.2370000000000001</v>
      </c>
      <c r="L457" s="220">
        <v>2.3719999999999999</v>
      </c>
      <c r="M457" s="220" t="s">
        <v>47</v>
      </c>
      <c r="N457" s="139" t="s">
        <v>47</v>
      </c>
      <c r="O457" s="139">
        <v>6.03</v>
      </c>
    </row>
    <row r="458" spans="1:15">
      <c r="A458" s="133" t="s">
        <v>82</v>
      </c>
      <c r="B458" s="133" t="s">
        <v>76</v>
      </c>
      <c r="C458" s="135" t="s">
        <v>69</v>
      </c>
      <c r="D458" s="135">
        <v>1</v>
      </c>
      <c r="E458" s="217">
        <v>2</v>
      </c>
      <c r="F458" s="138">
        <v>7</v>
      </c>
      <c r="G458" s="138">
        <v>0.20430000000000001</v>
      </c>
      <c r="H458" s="220">
        <v>0.31190000000000001</v>
      </c>
      <c r="I458" s="138">
        <v>3.9710000000000001</v>
      </c>
      <c r="J458" s="138">
        <v>4.5129999999999999</v>
      </c>
      <c r="K458" s="138">
        <v>8.4670000000000005</v>
      </c>
      <c r="L458" s="220">
        <v>3.2509999999999999</v>
      </c>
      <c r="M458" s="220" t="s">
        <v>47</v>
      </c>
      <c r="N458" s="139" t="s">
        <v>47</v>
      </c>
      <c r="O458" s="139">
        <v>7.6420000000000003</v>
      </c>
    </row>
    <row r="459" spans="1:15">
      <c r="A459" s="133" t="s">
        <v>82</v>
      </c>
      <c r="B459" s="133" t="s">
        <v>76</v>
      </c>
      <c r="C459" s="135" t="s">
        <v>69</v>
      </c>
      <c r="D459" s="135">
        <v>1</v>
      </c>
      <c r="E459" s="217">
        <v>2</v>
      </c>
      <c r="F459" s="138">
        <v>8</v>
      </c>
      <c r="G459" s="138">
        <v>0.28000000000000003</v>
      </c>
      <c r="H459" s="220">
        <v>0.3911</v>
      </c>
      <c r="I459" s="138">
        <v>3.9769999999999999</v>
      </c>
      <c r="J459" s="138">
        <v>4.298</v>
      </c>
      <c r="K459" s="138">
        <v>7.6509999999999998</v>
      </c>
      <c r="L459" s="220">
        <v>4.4560000000000004</v>
      </c>
      <c r="M459" s="220" t="s">
        <v>47</v>
      </c>
      <c r="N459" s="139" t="s">
        <v>47</v>
      </c>
      <c r="O459" s="139">
        <v>9.5820000000000007</v>
      </c>
    </row>
    <row r="460" spans="1:15">
      <c r="A460" s="133" t="s">
        <v>82</v>
      </c>
      <c r="B460" s="133" t="s">
        <v>76</v>
      </c>
      <c r="C460" s="135" t="s">
        <v>69</v>
      </c>
      <c r="D460" s="135">
        <v>1</v>
      </c>
      <c r="E460" s="217">
        <v>2</v>
      </c>
      <c r="F460" s="138">
        <v>9</v>
      </c>
      <c r="G460" s="138">
        <v>0.38379999999999997</v>
      </c>
      <c r="H460" s="220">
        <v>0.4854</v>
      </c>
      <c r="I460" s="138">
        <v>3.9809999999999999</v>
      </c>
      <c r="J460" s="138">
        <v>4.0599999999999996</v>
      </c>
      <c r="K460" s="138">
        <v>6.8319999999999999</v>
      </c>
      <c r="L460" s="220">
        <v>6.109</v>
      </c>
      <c r="M460" s="220" t="s">
        <v>47</v>
      </c>
      <c r="N460" s="139" t="s">
        <v>47</v>
      </c>
      <c r="O460" s="139">
        <v>11.89</v>
      </c>
    </row>
    <row r="461" spans="1:15">
      <c r="A461" s="133" t="s">
        <v>82</v>
      </c>
      <c r="B461" s="133" t="s">
        <v>76</v>
      </c>
      <c r="C461" s="135" t="s">
        <v>69</v>
      </c>
      <c r="D461" s="127">
        <v>1</v>
      </c>
      <c r="E461" s="217">
        <v>2</v>
      </c>
      <c r="F461" s="141">
        <v>10</v>
      </c>
      <c r="G461" s="141">
        <v>0.52610000000000001</v>
      </c>
      <c r="H461" s="221">
        <v>0.59830000000000005</v>
      </c>
      <c r="I461" s="141">
        <v>3.984</v>
      </c>
      <c r="J461" s="141">
        <v>3.8170000000000002</v>
      </c>
      <c r="K461" s="141">
        <v>6.0410000000000004</v>
      </c>
      <c r="L461" s="221">
        <v>8.3729999999999993</v>
      </c>
      <c r="M461" s="221" t="s">
        <v>47</v>
      </c>
      <c r="N461" s="142" t="s">
        <v>47</v>
      </c>
      <c r="O461" s="142">
        <v>14.66</v>
      </c>
    </row>
    <row r="462" spans="1:15">
      <c r="A462" s="133" t="s">
        <v>82</v>
      </c>
      <c r="B462" s="133" t="s">
        <v>76</v>
      </c>
      <c r="C462" s="135" t="s">
        <v>69</v>
      </c>
      <c r="D462" s="135">
        <v>1</v>
      </c>
      <c r="E462" s="217">
        <v>2</v>
      </c>
      <c r="F462" s="138">
        <v>11</v>
      </c>
      <c r="G462" s="138">
        <v>0.72119999999999995</v>
      </c>
      <c r="H462" s="220">
        <v>0.73560000000000003</v>
      </c>
      <c r="I462" s="138">
        <v>3.9830000000000001</v>
      </c>
      <c r="J462" s="138">
        <v>3.5920000000000001</v>
      </c>
      <c r="K462" s="138">
        <v>5.3070000000000004</v>
      </c>
      <c r="L462" s="220">
        <v>11.48</v>
      </c>
      <c r="M462" s="220" t="s">
        <v>47</v>
      </c>
      <c r="N462" s="139" t="s">
        <v>47</v>
      </c>
      <c r="O462" s="139">
        <v>18.02</v>
      </c>
    </row>
    <row r="463" spans="1:15">
      <c r="A463" s="133" t="s">
        <v>82</v>
      </c>
      <c r="B463" s="133" t="s">
        <v>76</v>
      </c>
      <c r="C463" s="135" t="s">
        <v>69</v>
      </c>
      <c r="D463" s="135">
        <v>1</v>
      </c>
      <c r="E463" s="217">
        <v>2</v>
      </c>
      <c r="F463" s="138">
        <v>12</v>
      </c>
      <c r="G463" s="138">
        <v>0.98850000000000005</v>
      </c>
      <c r="H463" s="220">
        <v>0.90580000000000005</v>
      </c>
      <c r="I463" s="138">
        <v>3.9830000000000001</v>
      </c>
      <c r="J463" s="138">
        <v>3.379</v>
      </c>
      <c r="K463" s="138">
        <v>4.6609999999999996</v>
      </c>
      <c r="L463" s="220">
        <v>15.73</v>
      </c>
      <c r="M463" s="220" t="s">
        <v>47</v>
      </c>
      <c r="N463" s="139" t="s">
        <v>47</v>
      </c>
      <c r="O463" s="139">
        <v>22.19</v>
      </c>
    </row>
    <row r="464" spans="1:15">
      <c r="A464" s="133" t="s">
        <v>82</v>
      </c>
      <c r="B464" s="133" t="s">
        <v>76</v>
      </c>
      <c r="C464" s="135" t="s">
        <v>69</v>
      </c>
      <c r="D464" s="135">
        <v>1</v>
      </c>
      <c r="E464" s="217">
        <v>2</v>
      </c>
      <c r="F464" s="138">
        <v>13</v>
      </c>
      <c r="G464" s="138">
        <v>1.355</v>
      </c>
      <c r="H464" s="220">
        <v>1.1279999999999999</v>
      </c>
      <c r="I464" s="138">
        <v>3.9790000000000001</v>
      </c>
      <c r="J464" s="138">
        <v>3.214</v>
      </c>
      <c r="K464" s="138">
        <v>4.1260000000000003</v>
      </c>
      <c r="L464" s="220">
        <v>21.57</v>
      </c>
      <c r="M464" s="220" t="s">
        <v>47</v>
      </c>
      <c r="N464" s="139" t="s">
        <v>47</v>
      </c>
      <c r="O464" s="139">
        <v>27.64</v>
      </c>
    </row>
    <row r="465" spans="1:15">
      <c r="A465" s="133" t="s">
        <v>82</v>
      </c>
      <c r="B465" s="133" t="s">
        <v>76</v>
      </c>
      <c r="C465" s="135" t="s">
        <v>69</v>
      </c>
      <c r="D465" s="135">
        <v>1</v>
      </c>
      <c r="E465" s="217">
        <v>2</v>
      </c>
      <c r="F465" s="138">
        <v>14</v>
      </c>
      <c r="G465" s="138">
        <v>1.857</v>
      </c>
      <c r="H465" s="220">
        <v>1.4350000000000001</v>
      </c>
      <c r="I465" s="138">
        <v>3.9820000000000002</v>
      </c>
      <c r="J465" s="138">
        <v>3.125</v>
      </c>
      <c r="K465" s="138">
        <v>3.7160000000000002</v>
      </c>
      <c r="L465" s="220">
        <v>29.56</v>
      </c>
      <c r="M465" s="220" t="s">
        <v>47</v>
      </c>
      <c r="N465" s="139" t="s">
        <v>47</v>
      </c>
      <c r="O465" s="139">
        <v>35.17</v>
      </c>
    </row>
    <row r="466" spans="1:15">
      <c r="A466" s="133" t="s">
        <v>82</v>
      </c>
      <c r="B466" s="133" t="s">
        <v>76</v>
      </c>
      <c r="C466" s="135" t="s">
        <v>69</v>
      </c>
      <c r="D466" s="135">
        <v>1</v>
      </c>
      <c r="E466" s="217">
        <v>2</v>
      </c>
      <c r="F466" s="138">
        <v>15</v>
      </c>
      <c r="G466" s="138">
        <v>2.5459999999999998</v>
      </c>
      <c r="H466" s="220">
        <v>1.8859999999999999</v>
      </c>
      <c r="I466" s="138">
        <v>3.9790000000000001</v>
      </c>
      <c r="J466" s="138">
        <v>3.1429999999999998</v>
      </c>
      <c r="K466" s="138">
        <v>3.4340000000000002</v>
      </c>
      <c r="L466" s="220">
        <v>40.520000000000003</v>
      </c>
      <c r="M466" s="220" t="s">
        <v>47</v>
      </c>
      <c r="N466" s="139" t="s">
        <v>47</v>
      </c>
      <c r="O466" s="139">
        <v>46.22</v>
      </c>
    </row>
    <row r="467" spans="1:15">
      <c r="A467" s="133" t="s">
        <v>82</v>
      </c>
      <c r="B467" s="133" t="s">
        <v>76</v>
      </c>
      <c r="C467" s="135" t="s">
        <v>69</v>
      </c>
      <c r="D467" s="135">
        <v>1</v>
      </c>
      <c r="E467" s="217">
        <v>2</v>
      </c>
      <c r="F467" s="138">
        <v>16</v>
      </c>
      <c r="G467" s="138">
        <v>3.49</v>
      </c>
      <c r="H467" s="220">
        <v>2.5750000000000002</v>
      </c>
      <c r="I467" s="138">
        <v>3.9830000000000001</v>
      </c>
      <c r="J467" s="138">
        <v>3.302</v>
      </c>
      <c r="K467" s="138">
        <v>3.2530000000000001</v>
      </c>
      <c r="L467" s="220">
        <v>55.55</v>
      </c>
      <c r="M467" s="220" t="s">
        <v>47</v>
      </c>
      <c r="N467" s="139" t="s">
        <v>47</v>
      </c>
      <c r="O467" s="139">
        <v>63.08</v>
      </c>
    </row>
    <row r="468" spans="1:15">
      <c r="A468" s="133" t="s">
        <v>82</v>
      </c>
      <c r="B468" s="133" t="s">
        <v>76</v>
      </c>
      <c r="C468" s="135" t="s">
        <v>69</v>
      </c>
      <c r="D468" s="135">
        <v>1</v>
      </c>
      <c r="E468" s="217">
        <v>2</v>
      </c>
      <c r="F468" s="138">
        <v>17</v>
      </c>
      <c r="G468" s="138">
        <v>4.7839999999999998</v>
      </c>
      <c r="H468" s="220">
        <v>3.6269999999999998</v>
      </c>
      <c r="I468" s="138">
        <v>3.984</v>
      </c>
      <c r="J468" s="138">
        <v>3.6040000000000001</v>
      </c>
      <c r="K468" s="138">
        <v>3.1150000000000002</v>
      </c>
      <c r="L468" s="220">
        <v>76.150000000000006</v>
      </c>
      <c r="M468" s="220" t="s">
        <v>47</v>
      </c>
      <c r="N468" s="139" t="s">
        <v>47</v>
      </c>
      <c r="O468" s="139">
        <v>88.88</v>
      </c>
    </row>
    <row r="469" spans="1:15">
      <c r="A469" s="133" t="s">
        <v>82</v>
      </c>
      <c r="B469" s="133" t="s">
        <v>76</v>
      </c>
      <c r="C469" s="135" t="s">
        <v>69</v>
      </c>
      <c r="D469" s="135">
        <v>1</v>
      </c>
      <c r="E469" s="217">
        <v>2</v>
      </c>
      <c r="F469" s="138">
        <v>18</v>
      </c>
      <c r="G469" s="138">
        <v>6.5590000000000002</v>
      </c>
      <c r="H469" s="220">
        <v>5.1769999999999996</v>
      </c>
      <c r="I469" s="138">
        <v>3.9830000000000001</v>
      </c>
      <c r="J469" s="138">
        <v>3.9929999999999999</v>
      </c>
      <c r="K469" s="138">
        <v>2.94</v>
      </c>
      <c r="L469" s="220">
        <v>104.4</v>
      </c>
      <c r="M469" s="220" t="s">
        <v>47</v>
      </c>
      <c r="N469" s="139" t="s">
        <v>47</v>
      </c>
      <c r="O469" s="139">
        <v>126.8</v>
      </c>
    </row>
    <row r="470" spans="1:15">
      <c r="A470" s="133" t="s">
        <v>82</v>
      </c>
      <c r="B470" s="133" t="s">
        <v>76</v>
      </c>
      <c r="C470" s="135" t="s">
        <v>69</v>
      </c>
      <c r="D470" s="135">
        <v>1</v>
      </c>
      <c r="E470" s="217">
        <v>2</v>
      </c>
      <c r="F470" s="138">
        <v>19</v>
      </c>
      <c r="G470" s="138">
        <v>8.9909999999999997</v>
      </c>
      <c r="H470" s="220">
        <v>7.3049999999999997</v>
      </c>
      <c r="I470" s="138">
        <v>3.9860000000000002</v>
      </c>
      <c r="J470" s="138">
        <v>4.3550000000000004</v>
      </c>
      <c r="K470" s="138">
        <v>2.6629999999999998</v>
      </c>
      <c r="L470" s="220">
        <v>143.1</v>
      </c>
      <c r="M470" s="220" t="s">
        <v>47</v>
      </c>
      <c r="N470" s="139" t="s">
        <v>47</v>
      </c>
      <c r="O470" s="139">
        <v>179</v>
      </c>
    </row>
    <row r="471" spans="1:15">
      <c r="A471" s="133" t="s">
        <v>82</v>
      </c>
      <c r="B471" s="133" t="s">
        <v>76</v>
      </c>
      <c r="C471" s="135" t="s">
        <v>69</v>
      </c>
      <c r="D471" s="135">
        <v>1</v>
      </c>
      <c r="E471" s="217">
        <v>2</v>
      </c>
      <c r="F471" s="138">
        <v>20</v>
      </c>
      <c r="G471" s="138">
        <v>12.32</v>
      </c>
      <c r="H471" s="220">
        <v>10.01</v>
      </c>
      <c r="I471" s="138">
        <v>3.9860000000000002</v>
      </c>
      <c r="J471" s="138">
        <v>4.5640000000000001</v>
      </c>
      <c r="K471" s="138">
        <v>2.2799999999999998</v>
      </c>
      <c r="L471" s="220">
        <v>196.1</v>
      </c>
      <c r="M471" s="220" t="s">
        <v>47</v>
      </c>
      <c r="N471" s="139" t="s">
        <v>47</v>
      </c>
      <c r="O471" s="139">
        <v>245.2</v>
      </c>
    </row>
    <row r="472" spans="1:15">
      <c r="A472" s="133" t="s">
        <v>77</v>
      </c>
      <c r="B472" s="133" t="s">
        <v>76</v>
      </c>
      <c r="C472" s="133" t="s">
        <v>70</v>
      </c>
      <c r="D472" s="135">
        <v>1</v>
      </c>
      <c r="E472" s="217">
        <v>1</v>
      </c>
      <c r="F472" s="123">
        <v>1</v>
      </c>
      <c r="G472" s="123">
        <v>0.99990000000000001</v>
      </c>
      <c r="H472" s="218">
        <v>111.8</v>
      </c>
      <c r="I472" s="123">
        <v>3.9289999999999998</v>
      </c>
      <c r="J472" s="123" t="s">
        <v>47</v>
      </c>
      <c r="K472" s="123" t="s">
        <v>47</v>
      </c>
      <c r="L472" s="218">
        <v>154.6</v>
      </c>
      <c r="M472" s="218">
        <v>111.8</v>
      </c>
      <c r="N472" s="124">
        <v>0.38219999999999998</v>
      </c>
      <c r="O472" s="125">
        <v>2740</v>
      </c>
    </row>
    <row r="473" spans="1:15">
      <c r="A473" s="133" t="s">
        <v>77</v>
      </c>
      <c r="B473" s="133" t="s">
        <v>76</v>
      </c>
      <c r="C473" s="133" t="s">
        <v>70</v>
      </c>
      <c r="D473" s="135">
        <v>1</v>
      </c>
      <c r="E473" s="217">
        <v>1</v>
      </c>
      <c r="F473" s="123">
        <v>2</v>
      </c>
      <c r="G473" s="123">
        <v>1.371</v>
      </c>
      <c r="H473" s="218">
        <v>121.5</v>
      </c>
      <c r="I473" s="123">
        <v>3.931</v>
      </c>
      <c r="J473" s="123" t="s">
        <v>47</v>
      </c>
      <c r="K473" s="123" t="s">
        <v>47</v>
      </c>
      <c r="L473" s="218">
        <v>409.5</v>
      </c>
      <c r="M473" s="218">
        <v>88.66</v>
      </c>
      <c r="N473" s="124">
        <v>0.52400000000000002</v>
      </c>
      <c r="O473" s="125">
        <v>2978</v>
      </c>
    </row>
    <row r="474" spans="1:15">
      <c r="A474" s="133" t="s">
        <v>77</v>
      </c>
      <c r="B474" s="133" t="s">
        <v>76</v>
      </c>
      <c r="C474" s="133" t="s">
        <v>70</v>
      </c>
      <c r="D474" s="135">
        <v>1</v>
      </c>
      <c r="E474" s="217">
        <v>1</v>
      </c>
      <c r="F474" s="123">
        <v>3</v>
      </c>
      <c r="G474" s="123">
        <v>1.879</v>
      </c>
      <c r="H474" s="218">
        <v>130.80000000000001</v>
      </c>
      <c r="I474" s="123">
        <v>3.9279999999999999</v>
      </c>
      <c r="J474" s="123" t="s">
        <v>47</v>
      </c>
      <c r="K474" s="123" t="s">
        <v>47</v>
      </c>
      <c r="L474" s="218">
        <v>758.7</v>
      </c>
      <c r="M474" s="218">
        <v>69.59</v>
      </c>
      <c r="N474" s="124">
        <v>0.71809999999999996</v>
      </c>
      <c r="O474" s="125">
        <v>3204</v>
      </c>
    </row>
    <row r="475" spans="1:15">
      <c r="A475" s="133" t="s">
        <v>77</v>
      </c>
      <c r="B475" s="133" t="s">
        <v>76</v>
      </c>
      <c r="C475" s="133" t="s">
        <v>70</v>
      </c>
      <c r="D475" s="135">
        <v>1</v>
      </c>
      <c r="E475" s="217">
        <v>1</v>
      </c>
      <c r="F475" s="123">
        <v>4</v>
      </c>
      <c r="G475" s="123">
        <v>2.5760000000000001</v>
      </c>
      <c r="H475" s="218">
        <v>141.6</v>
      </c>
      <c r="I475" s="123">
        <v>3.9209999999999998</v>
      </c>
      <c r="J475" s="123" t="s">
        <v>47</v>
      </c>
      <c r="K475" s="123" t="s">
        <v>47</v>
      </c>
      <c r="L475" s="223">
        <v>1237</v>
      </c>
      <c r="M475" s="218">
        <v>55</v>
      </c>
      <c r="N475" s="124">
        <v>0.98440000000000005</v>
      </c>
      <c r="O475" s="125">
        <v>3470</v>
      </c>
    </row>
    <row r="476" spans="1:15">
      <c r="A476" s="133" t="s">
        <v>77</v>
      </c>
      <c r="B476" s="133" t="s">
        <v>76</v>
      </c>
      <c r="C476" s="133" t="s">
        <v>70</v>
      </c>
      <c r="D476" s="135">
        <v>1</v>
      </c>
      <c r="E476" s="217">
        <v>1</v>
      </c>
      <c r="F476" s="123">
        <v>5</v>
      </c>
      <c r="G476" s="123">
        <v>3.53</v>
      </c>
      <c r="H476" s="218">
        <v>154.69999999999999</v>
      </c>
      <c r="I476" s="123">
        <v>3.9159999999999999</v>
      </c>
      <c r="J476" s="123" t="s">
        <v>47</v>
      </c>
      <c r="K476" s="123" t="s">
        <v>47</v>
      </c>
      <c r="L476" s="223">
        <v>1893</v>
      </c>
      <c r="M476" s="218">
        <v>43.83</v>
      </c>
      <c r="N476" s="124">
        <v>1.349</v>
      </c>
      <c r="O476" s="125">
        <v>3790</v>
      </c>
    </row>
    <row r="477" spans="1:15">
      <c r="A477" s="133" t="s">
        <v>77</v>
      </c>
      <c r="B477" s="133" t="s">
        <v>76</v>
      </c>
      <c r="C477" s="133" t="s">
        <v>70</v>
      </c>
      <c r="D477" s="135">
        <v>1</v>
      </c>
      <c r="E477" s="217">
        <v>1</v>
      </c>
      <c r="F477" s="123">
        <v>6</v>
      </c>
      <c r="G477" s="123">
        <v>4.8390000000000004</v>
      </c>
      <c r="H477" s="218">
        <v>171.9</v>
      </c>
      <c r="I477" s="123">
        <v>3.9159999999999999</v>
      </c>
      <c r="J477" s="123" t="s">
        <v>47</v>
      </c>
      <c r="K477" s="123" t="s">
        <v>47</v>
      </c>
      <c r="L477" s="223">
        <v>2792</v>
      </c>
      <c r="M477" s="218">
        <v>35.520000000000003</v>
      </c>
      <c r="N477" s="124">
        <v>1.85</v>
      </c>
      <c r="O477" s="125">
        <v>4212</v>
      </c>
    </row>
    <row r="478" spans="1:15">
      <c r="A478" s="133" t="s">
        <v>77</v>
      </c>
      <c r="B478" s="133" t="s">
        <v>76</v>
      </c>
      <c r="C478" s="133" t="s">
        <v>70</v>
      </c>
      <c r="D478" s="135">
        <v>1</v>
      </c>
      <c r="E478" s="217">
        <v>1</v>
      </c>
      <c r="F478" s="123">
        <v>7</v>
      </c>
      <c r="G478" s="123">
        <v>6.6340000000000003</v>
      </c>
      <c r="H478" s="218">
        <v>193.7</v>
      </c>
      <c r="I478" s="123">
        <v>3.9140000000000001</v>
      </c>
      <c r="J478" s="123" t="s">
        <v>47</v>
      </c>
      <c r="K478" s="123" t="s">
        <v>47</v>
      </c>
      <c r="L478" s="223">
        <v>4024</v>
      </c>
      <c r="M478" s="218">
        <v>29.19</v>
      </c>
      <c r="N478" s="124">
        <v>2.5350000000000001</v>
      </c>
      <c r="O478" s="125">
        <v>4745</v>
      </c>
    </row>
    <row r="479" spans="1:15">
      <c r="A479" s="133" t="s">
        <v>77</v>
      </c>
      <c r="B479" s="133" t="s">
        <v>76</v>
      </c>
      <c r="C479" s="133" t="s">
        <v>70</v>
      </c>
      <c r="D479" s="135">
        <v>1</v>
      </c>
      <c r="E479" s="217">
        <v>1</v>
      </c>
      <c r="F479" s="123">
        <v>8</v>
      </c>
      <c r="G479" s="123">
        <v>9.093</v>
      </c>
      <c r="H479" s="218">
        <v>220.7</v>
      </c>
      <c r="I479" s="123">
        <v>3.91</v>
      </c>
      <c r="J479" s="123" t="s">
        <v>47</v>
      </c>
      <c r="K479" s="123" t="s">
        <v>47</v>
      </c>
      <c r="L479" s="223">
        <v>5713</v>
      </c>
      <c r="M479" s="218">
        <v>24.27</v>
      </c>
      <c r="N479" s="124">
        <v>3.4750000000000001</v>
      </c>
      <c r="O479" s="125">
        <v>5407</v>
      </c>
    </row>
    <row r="480" spans="1:15">
      <c r="A480" s="133" t="s">
        <v>77</v>
      </c>
      <c r="B480" s="133" t="s">
        <v>76</v>
      </c>
      <c r="C480" s="133" t="s">
        <v>70</v>
      </c>
      <c r="D480" s="135">
        <v>1</v>
      </c>
      <c r="E480" s="217">
        <v>1</v>
      </c>
      <c r="F480" s="123">
        <v>9</v>
      </c>
      <c r="G480" s="123">
        <v>12.47</v>
      </c>
      <c r="H480" s="218">
        <v>254.8</v>
      </c>
      <c r="I480" s="123">
        <v>3.9060000000000001</v>
      </c>
      <c r="J480" s="123" t="s">
        <v>47</v>
      </c>
      <c r="K480" s="123" t="s">
        <v>47</v>
      </c>
      <c r="L480" s="223">
        <v>8027</v>
      </c>
      <c r="M480" s="218">
        <v>20.440000000000001</v>
      </c>
      <c r="N480" s="124">
        <v>4.7640000000000002</v>
      </c>
      <c r="O480" s="125">
        <v>6244</v>
      </c>
    </row>
    <row r="481" spans="1:15">
      <c r="A481" s="133" t="s">
        <v>77</v>
      </c>
      <c r="B481" s="134" t="s">
        <v>76</v>
      </c>
      <c r="C481" s="134" t="s">
        <v>70</v>
      </c>
      <c r="D481" s="127">
        <v>1</v>
      </c>
      <c r="E481" s="216">
        <v>1</v>
      </c>
      <c r="F481" s="127">
        <v>10</v>
      </c>
      <c r="G481" s="127">
        <v>17.09</v>
      </c>
      <c r="H481" s="219">
        <v>296.5</v>
      </c>
      <c r="I481" s="127">
        <v>3.9060000000000001</v>
      </c>
      <c r="J481" s="127" t="s">
        <v>47</v>
      </c>
      <c r="K481" s="127" t="s">
        <v>47</v>
      </c>
      <c r="L481" s="224">
        <v>11200</v>
      </c>
      <c r="M481" s="219">
        <v>17.350000000000001</v>
      </c>
      <c r="N481" s="128">
        <v>6.532</v>
      </c>
      <c r="O481" s="129">
        <v>7264</v>
      </c>
    </row>
    <row r="482" spans="1:15">
      <c r="A482" s="133" t="s">
        <v>77</v>
      </c>
      <c r="B482" s="133" t="s">
        <v>76</v>
      </c>
      <c r="C482" s="133" t="s">
        <v>70</v>
      </c>
      <c r="D482" s="135">
        <v>1</v>
      </c>
      <c r="E482" s="217">
        <v>1</v>
      </c>
      <c r="F482" s="123">
        <v>11</v>
      </c>
      <c r="G482" s="123">
        <v>23.43</v>
      </c>
      <c r="H482" s="218">
        <v>345.8</v>
      </c>
      <c r="I482" s="123">
        <v>3.9049999999999998</v>
      </c>
      <c r="J482" s="123" t="s">
        <v>47</v>
      </c>
      <c r="K482" s="123" t="s">
        <v>47</v>
      </c>
      <c r="L482" s="223">
        <v>15550</v>
      </c>
      <c r="M482" s="218">
        <v>14.76</v>
      </c>
      <c r="N482" s="124">
        <v>8.9550000000000001</v>
      </c>
      <c r="O482" s="125">
        <v>8472</v>
      </c>
    </row>
    <row r="483" spans="1:15">
      <c r="A483" s="133" t="s">
        <v>77</v>
      </c>
      <c r="B483" s="133" t="s">
        <v>76</v>
      </c>
      <c r="C483" s="133" t="s">
        <v>70</v>
      </c>
      <c r="D483" s="135">
        <v>1</v>
      </c>
      <c r="E483" s="217">
        <v>1</v>
      </c>
      <c r="F483" s="123">
        <v>12</v>
      </c>
      <c r="G483" s="123">
        <v>32.119999999999997</v>
      </c>
      <c r="H483" s="218">
        <v>399.2</v>
      </c>
      <c r="I483" s="123">
        <v>3.9039999999999999</v>
      </c>
      <c r="J483" s="123" t="s">
        <v>47</v>
      </c>
      <c r="K483" s="123" t="s">
        <v>47</v>
      </c>
      <c r="L483" s="223">
        <v>21510</v>
      </c>
      <c r="M483" s="218">
        <v>12.43</v>
      </c>
      <c r="N483" s="124">
        <v>12.28</v>
      </c>
      <c r="O483" s="125">
        <v>9780</v>
      </c>
    </row>
    <row r="484" spans="1:15">
      <c r="A484" s="133" t="s">
        <v>77</v>
      </c>
      <c r="B484" s="133" t="s">
        <v>76</v>
      </c>
      <c r="C484" s="133" t="s">
        <v>70</v>
      </c>
      <c r="D484" s="135">
        <v>1</v>
      </c>
      <c r="E484" s="217">
        <v>1</v>
      </c>
      <c r="F484" s="123">
        <v>13</v>
      </c>
      <c r="G484" s="123">
        <v>44.04</v>
      </c>
      <c r="H484" s="218">
        <v>455.1</v>
      </c>
      <c r="I484" s="123">
        <v>3.9020000000000001</v>
      </c>
      <c r="J484" s="123" t="s">
        <v>47</v>
      </c>
      <c r="K484" s="123" t="s">
        <v>47</v>
      </c>
      <c r="L484" s="223">
        <v>29680</v>
      </c>
      <c r="M484" s="218">
        <v>10.33</v>
      </c>
      <c r="N484" s="124">
        <v>16.829999999999998</v>
      </c>
      <c r="O484" s="125">
        <v>11150</v>
      </c>
    </row>
    <row r="485" spans="1:15">
      <c r="A485" s="133" t="s">
        <v>77</v>
      </c>
      <c r="B485" s="133" t="s">
        <v>76</v>
      </c>
      <c r="C485" s="133" t="s">
        <v>70</v>
      </c>
      <c r="D485" s="135">
        <v>1</v>
      </c>
      <c r="E485" s="217">
        <v>1</v>
      </c>
      <c r="F485" s="123">
        <v>14</v>
      </c>
      <c r="G485" s="123">
        <v>60.38</v>
      </c>
      <c r="H485" s="218">
        <v>503.9</v>
      </c>
      <c r="I485" s="123">
        <v>3.899</v>
      </c>
      <c r="J485" s="123" t="s">
        <v>47</v>
      </c>
      <c r="K485" s="123" t="s">
        <v>47</v>
      </c>
      <c r="L485" s="223">
        <v>40890</v>
      </c>
      <c r="M485" s="218">
        <v>8.3460000000000001</v>
      </c>
      <c r="N485" s="124">
        <v>23.08</v>
      </c>
      <c r="O485" s="125">
        <v>12350</v>
      </c>
    </row>
    <row r="486" spans="1:15">
      <c r="A486" s="133" t="s">
        <v>77</v>
      </c>
      <c r="B486" s="133" t="s">
        <v>76</v>
      </c>
      <c r="C486" s="133" t="s">
        <v>70</v>
      </c>
      <c r="D486" s="135">
        <v>1</v>
      </c>
      <c r="E486" s="217">
        <v>1</v>
      </c>
      <c r="F486" s="123">
        <v>15</v>
      </c>
      <c r="G486" s="123">
        <v>82.77</v>
      </c>
      <c r="H486" s="218">
        <v>543.4</v>
      </c>
      <c r="I486" s="123">
        <v>3.8980000000000001</v>
      </c>
      <c r="J486" s="123" t="s">
        <v>47</v>
      </c>
      <c r="K486" s="123" t="s">
        <v>47</v>
      </c>
      <c r="L486" s="223">
        <v>56260</v>
      </c>
      <c r="M486" s="218">
        <v>6.5650000000000004</v>
      </c>
      <c r="N486" s="124">
        <v>31.64</v>
      </c>
      <c r="O486" s="125">
        <v>13310</v>
      </c>
    </row>
    <row r="487" spans="1:15">
      <c r="A487" s="133" t="s">
        <v>77</v>
      </c>
      <c r="B487" s="133" t="s">
        <v>76</v>
      </c>
      <c r="C487" s="133" t="s">
        <v>70</v>
      </c>
      <c r="D487" s="135">
        <v>1</v>
      </c>
      <c r="E487" s="217">
        <v>1</v>
      </c>
      <c r="F487" s="123">
        <v>16</v>
      </c>
      <c r="G487" s="123">
        <v>113.5</v>
      </c>
      <c r="H487" s="218">
        <v>571.70000000000005</v>
      </c>
      <c r="I487" s="123">
        <v>3.903</v>
      </c>
      <c r="J487" s="123" t="s">
        <v>47</v>
      </c>
      <c r="K487" s="123" t="s">
        <v>47</v>
      </c>
      <c r="L487" s="223">
        <v>77330</v>
      </c>
      <c r="M487" s="218">
        <v>5.0389999999999997</v>
      </c>
      <c r="N487" s="124">
        <v>43.37</v>
      </c>
      <c r="O487" s="125">
        <v>14010</v>
      </c>
    </row>
    <row r="488" spans="1:15">
      <c r="A488" s="133" t="s">
        <v>77</v>
      </c>
      <c r="B488" s="133" t="s">
        <v>76</v>
      </c>
      <c r="C488" s="133" t="s">
        <v>70</v>
      </c>
      <c r="D488" s="135">
        <v>1</v>
      </c>
      <c r="E488" s="217">
        <v>1</v>
      </c>
      <c r="F488" s="123">
        <v>17</v>
      </c>
      <c r="G488" s="123">
        <v>155.5</v>
      </c>
      <c r="H488" s="218">
        <v>587.79999999999995</v>
      </c>
      <c r="I488" s="123">
        <v>3.903</v>
      </c>
      <c r="J488" s="123" t="s">
        <v>47</v>
      </c>
      <c r="K488" s="123" t="s">
        <v>47</v>
      </c>
      <c r="L488" s="223">
        <v>106200</v>
      </c>
      <c r="M488" s="218">
        <v>3.78</v>
      </c>
      <c r="N488" s="124">
        <v>59.45</v>
      </c>
      <c r="O488" s="125">
        <v>14400</v>
      </c>
    </row>
    <row r="489" spans="1:15">
      <c r="A489" s="133" t="s">
        <v>77</v>
      </c>
      <c r="B489" s="133" t="s">
        <v>76</v>
      </c>
      <c r="C489" s="133" t="s">
        <v>70</v>
      </c>
      <c r="D489" s="135">
        <v>1</v>
      </c>
      <c r="E489" s="217">
        <v>1</v>
      </c>
      <c r="F489" s="123">
        <v>18</v>
      </c>
      <c r="G489" s="123">
        <v>213.2</v>
      </c>
      <c r="H489" s="218">
        <v>593.9</v>
      </c>
      <c r="I489" s="123">
        <v>3.9060000000000001</v>
      </c>
      <c r="J489" s="123" t="s">
        <v>47</v>
      </c>
      <c r="K489" s="123" t="s">
        <v>47</v>
      </c>
      <c r="L489" s="223">
        <v>145800</v>
      </c>
      <c r="M489" s="218">
        <v>2.786</v>
      </c>
      <c r="N489" s="124">
        <v>81.489999999999995</v>
      </c>
      <c r="O489" s="125">
        <v>14550</v>
      </c>
    </row>
    <row r="490" spans="1:15">
      <c r="A490" s="133" t="s">
        <v>77</v>
      </c>
      <c r="B490" s="133" t="s">
        <v>76</v>
      </c>
      <c r="C490" s="133" t="s">
        <v>70</v>
      </c>
      <c r="D490" s="135">
        <v>1</v>
      </c>
      <c r="E490" s="217">
        <v>1</v>
      </c>
      <c r="F490" s="123">
        <v>19</v>
      </c>
      <c r="G490" s="123">
        <v>292.10000000000002</v>
      </c>
      <c r="H490" s="218">
        <v>597.9</v>
      </c>
      <c r="I490" s="123">
        <v>3.907</v>
      </c>
      <c r="J490" s="123" t="s">
        <v>47</v>
      </c>
      <c r="K490" s="123" t="s">
        <v>47</v>
      </c>
      <c r="L490" s="223">
        <v>200100</v>
      </c>
      <c r="M490" s="218">
        <v>2.0459999999999998</v>
      </c>
      <c r="N490" s="124">
        <v>111.7</v>
      </c>
      <c r="O490" s="125">
        <v>14650</v>
      </c>
    </row>
    <row r="491" spans="1:15">
      <c r="A491" s="133" t="s">
        <v>77</v>
      </c>
      <c r="B491" s="133" t="s">
        <v>76</v>
      </c>
      <c r="C491" s="133" t="s">
        <v>70</v>
      </c>
      <c r="D491" s="135">
        <v>1</v>
      </c>
      <c r="E491" s="217">
        <v>1</v>
      </c>
      <c r="F491" s="123">
        <v>20</v>
      </c>
      <c r="G491" s="123">
        <v>400.4</v>
      </c>
      <c r="H491" s="218">
        <v>602.6</v>
      </c>
      <c r="I491" s="123">
        <v>3.9079999999999999</v>
      </c>
      <c r="J491" s="123" t="s">
        <v>47</v>
      </c>
      <c r="K491" s="123" t="s">
        <v>47</v>
      </c>
      <c r="L491" s="223">
        <v>274500</v>
      </c>
      <c r="M491" s="218">
        <v>1.5049999999999999</v>
      </c>
      <c r="N491" s="124">
        <v>153.1</v>
      </c>
      <c r="O491" s="125">
        <v>14760</v>
      </c>
    </row>
    <row r="492" spans="1:15">
      <c r="A492" s="133" t="s">
        <v>77</v>
      </c>
      <c r="B492" s="133" t="s">
        <v>76</v>
      </c>
      <c r="C492" s="133" t="s">
        <v>70</v>
      </c>
      <c r="D492" s="135">
        <v>1</v>
      </c>
      <c r="E492" s="217">
        <v>2</v>
      </c>
      <c r="F492" s="123">
        <v>1</v>
      </c>
      <c r="G492" s="123">
        <v>3.1350000000000003E-2</v>
      </c>
      <c r="H492" s="218">
        <v>0.7339</v>
      </c>
      <c r="I492" s="123">
        <v>3.9089999999999998</v>
      </c>
      <c r="J492" s="123">
        <v>120.9</v>
      </c>
      <c r="K492" s="123">
        <v>83.73</v>
      </c>
      <c r="L492" s="218">
        <v>0.499</v>
      </c>
      <c r="M492" s="218" t="s">
        <v>47</v>
      </c>
      <c r="N492" s="124" t="s">
        <v>47</v>
      </c>
      <c r="O492" s="124">
        <v>17.98</v>
      </c>
    </row>
    <row r="493" spans="1:15">
      <c r="A493" s="133" t="s">
        <v>77</v>
      </c>
      <c r="B493" s="133" t="s">
        <v>76</v>
      </c>
      <c r="C493" s="133" t="s">
        <v>70</v>
      </c>
      <c r="D493" s="135">
        <v>1</v>
      </c>
      <c r="E493" s="217">
        <v>2</v>
      </c>
      <c r="F493" s="123">
        <v>2</v>
      </c>
      <c r="G493" s="123">
        <v>4.2369999999999998E-2</v>
      </c>
      <c r="H493" s="218">
        <v>1.903</v>
      </c>
      <c r="I493" s="123">
        <v>3.9060000000000001</v>
      </c>
      <c r="J493" s="123">
        <v>109.1</v>
      </c>
      <c r="K493" s="123">
        <v>260.2</v>
      </c>
      <c r="L493" s="218">
        <v>0.6744</v>
      </c>
      <c r="M493" s="218" t="s">
        <v>47</v>
      </c>
      <c r="N493" s="124" t="s">
        <v>47</v>
      </c>
      <c r="O493" s="124">
        <v>46.62</v>
      </c>
    </row>
    <row r="494" spans="1:15">
      <c r="A494" s="133" t="s">
        <v>77</v>
      </c>
      <c r="B494" s="133" t="s">
        <v>76</v>
      </c>
      <c r="C494" s="133" t="s">
        <v>70</v>
      </c>
      <c r="D494" s="135">
        <v>1</v>
      </c>
      <c r="E494" s="217">
        <v>2</v>
      </c>
      <c r="F494" s="123">
        <v>3</v>
      </c>
      <c r="G494" s="123">
        <v>5.7849999999999999E-2</v>
      </c>
      <c r="H494" s="218">
        <v>3.0369999999999999</v>
      </c>
      <c r="I494" s="123">
        <v>3.9079999999999999</v>
      </c>
      <c r="J494" s="123">
        <v>108.4</v>
      </c>
      <c r="K494" s="123">
        <v>311.5</v>
      </c>
      <c r="L494" s="218">
        <v>0.92079999999999995</v>
      </c>
      <c r="M494" s="218" t="s">
        <v>47</v>
      </c>
      <c r="N494" s="124" t="s">
        <v>47</v>
      </c>
      <c r="O494" s="124">
        <v>74.41</v>
      </c>
    </row>
    <row r="495" spans="1:15">
      <c r="A495" s="133" t="s">
        <v>77</v>
      </c>
      <c r="B495" s="133" t="s">
        <v>76</v>
      </c>
      <c r="C495" s="133" t="s">
        <v>70</v>
      </c>
      <c r="D495" s="135">
        <v>1</v>
      </c>
      <c r="E495" s="217">
        <v>2</v>
      </c>
      <c r="F495" s="123">
        <v>4</v>
      </c>
      <c r="G495" s="123">
        <v>7.9310000000000005E-2</v>
      </c>
      <c r="H495" s="218">
        <v>4.407</v>
      </c>
      <c r="I495" s="123">
        <v>3.911</v>
      </c>
      <c r="J495" s="123">
        <v>109</v>
      </c>
      <c r="K495" s="123">
        <v>331.7</v>
      </c>
      <c r="L495" s="218">
        <v>1.262</v>
      </c>
      <c r="M495" s="218" t="s">
        <v>47</v>
      </c>
      <c r="N495" s="124" t="s">
        <v>47</v>
      </c>
      <c r="O495" s="124">
        <v>108</v>
      </c>
    </row>
    <row r="496" spans="1:15">
      <c r="A496" s="133" t="s">
        <v>77</v>
      </c>
      <c r="B496" s="133" t="s">
        <v>76</v>
      </c>
      <c r="C496" s="133" t="s">
        <v>70</v>
      </c>
      <c r="D496" s="135">
        <v>1</v>
      </c>
      <c r="E496" s="217">
        <v>2</v>
      </c>
      <c r="F496" s="123">
        <v>5</v>
      </c>
      <c r="G496" s="123">
        <v>0.1087</v>
      </c>
      <c r="H496" s="218">
        <v>6.21</v>
      </c>
      <c r="I496" s="123">
        <v>3.9169999999999998</v>
      </c>
      <c r="J496" s="123">
        <v>109.8</v>
      </c>
      <c r="K496" s="123">
        <v>341.7</v>
      </c>
      <c r="L496" s="218">
        <v>1.73</v>
      </c>
      <c r="M496" s="218" t="s">
        <v>47</v>
      </c>
      <c r="N496" s="124" t="s">
        <v>47</v>
      </c>
      <c r="O496" s="124">
        <v>152.19999999999999</v>
      </c>
    </row>
    <row r="497" spans="1:15">
      <c r="A497" s="133" t="s">
        <v>77</v>
      </c>
      <c r="B497" s="133" t="s">
        <v>76</v>
      </c>
      <c r="C497" s="133" t="s">
        <v>70</v>
      </c>
      <c r="D497" s="135">
        <v>1</v>
      </c>
      <c r="E497" s="217">
        <v>2</v>
      </c>
      <c r="F497" s="123">
        <v>6</v>
      </c>
      <c r="G497" s="123">
        <v>0.14899999999999999</v>
      </c>
      <c r="H497" s="218">
        <v>8.6289999999999996</v>
      </c>
      <c r="I497" s="123">
        <v>3.9220000000000002</v>
      </c>
      <c r="J497" s="123">
        <v>110.6</v>
      </c>
      <c r="K497" s="123">
        <v>346.5</v>
      </c>
      <c r="L497" s="218">
        <v>2.3719999999999999</v>
      </c>
      <c r="M497" s="218" t="s">
        <v>47</v>
      </c>
      <c r="N497" s="124" t="s">
        <v>47</v>
      </c>
      <c r="O497" s="124">
        <v>211.4</v>
      </c>
    </row>
    <row r="498" spans="1:15">
      <c r="A498" s="133" t="s">
        <v>77</v>
      </c>
      <c r="B498" s="133" t="s">
        <v>76</v>
      </c>
      <c r="C498" s="133" t="s">
        <v>70</v>
      </c>
      <c r="D498" s="135">
        <v>1</v>
      </c>
      <c r="E498" s="217">
        <v>2</v>
      </c>
      <c r="F498" s="123">
        <v>7</v>
      </c>
      <c r="G498" s="123">
        <v>0.20430000000000001</v>
      </c>
      <c r="H498" s="218">
        <v>11.84</v>
      </c>
      <c r="I498" s="123">
        <v>3.927</v>
      </c>
      <c r="J498" s="123">
        <v>111.2</v>
      </c>
      <c r="K498" s="123">
        <v>346.8</v>
      </c>
      <c r="L498" s="218">
        <v>3.2509999999999999</v>
      </c>
      <c r="M498" s="218" t="s">
        <v>47</v>
      </c>
      <c r="N498" s="124" t="s">
        <v>47</v>
      </c>
      <c r="O498" s="124">
        <v>290.10000000000002</v>
      </c>
    </row>
    <row r="499" spans="1:15">
      <c r="A499" s="133" t="s">
        <v>77</v>
      </c>
      <c r="B499" s="133" t="s">
        <v>76</v>
      </c>
      <c r="C499" s="133" t="s">
        <v>70</v>
      </c>
      <c r="D499" s="135">
        <v>1</v>
      </c>
      <c r="E499" s="217">
        <v>2</v>
      </c>
      <c r="F499" s="123">
        <v>8</v>
      </c>
      <c r="G499" s="123">
        <v>0.28010000000000002</v>
      </c>
      <c r="H499" s="218">
        <v>16.04</v>
      </c>
      <c r="I499" s="123">
        <v>3.9289999999999998</v>
      </c>
      <c r="J499" s="123">
        <v>111.7</v>
      </c>
      <c r="K499" s="123">
        <v>342.1</v>
      </c>
      <c r="L499" s="218">
        <v>4.4569999999999999</v>
      </c>
      <c r="M499" s="218" t="s">
        <v>47</v>
      </c>
      <c r="N499" s="124" t="s">
        <v>47</v>
      </c>
      <c r="O499" s="124">
        <v>393</v>
      </c>
    </row>
    <row r="500" spans="1:15">
      <c r="A500" s="133" t="s">
        <v>77</v>
      </c>
      <c r="B500" s="133" t="s">
        <v>76</v>
      </c>
      <c r="C500" s="133" t="s">
        <v>70</v>
      </c>
      <c r="D500" s="135">
        <v>1</v>
      </c>
      <c r="E500" s="217">
        <v>2</v>
      </c>
      <c r="F500" s="123">
        <v>9</v>
      </c>
      <c r="G500" s="123">
        <v>0.38390000000000002</v>
      </c>
      <c r="H500" s="218">
        <v>21.4</v>
      </c>
      <c r="I500" s="123">
        <v>3.931</v>
      </c>
      <c r="J500" s="123">
        <v>111.9</v>
      </c>
      <c r="K500" s="123">
        <v>331.8</v>
      </c>
      <c r="L500" s="218">
        <v>6.11</v>
      </c>
      <c r="M500" s="218" t="s">
        <v>47</v>
      </c>
      <c r="N500" s="124" t="s">
        <v>47</v>
      </c>
      <c r="O500" s="124">
        <v>524.20000000000005</v>
      </c>
    </row>
    <row r="501" spans="1:15">
      <c r="A501" s="133" t="s">
        <v>77</v>
      </c>
      <c r="B501" s="133" t="s">
        <v>76</v>
      </c>
      <c r="C501" s="133" t="s">
        <v>70</v>
      </c>
      <c r="D501" s="127">
        <v>1</v>
      </c>
      <c r="E501" s="216">
        <v>2</v>
      </c>
      <c r="F501" s="127">
        <v>10</v>
      </c>
      <c r="G501" s="127">
        <v>0.5262</v>
      </c>
      <c r="H501" s="219">
        <v>27.92</v>
      </c>
      <c r="I501" s="127">
        <v>3.9279999999999999</v>
      </c>
      <c r="J501" s="127">
        <v>111.4</v>
      </c>
      <c r="K501" s="127">
        <v>314.2</v>
      </c>
      <c r="L501" s="219">
        <v>8.375</v>
      </c>
      <c r="M501" s="219" t="s">
        <v>47</v>
      </c>
      <c r="N501" s="128" t="s">
        <v>47</v>
      </c>
      <c r="O501" s="128">
        <v>684.2</v>
      </c>
    </row>
    <row r="502" spans="1:15">
      <c r="A502" s="133" t="s">
        <v>77</v>
      </c>
      <c r="B502" s="133" t="s">
        <v>76</v>
      </c>
      <c r="C502" s="133" t="s">
        <v>70</v>
      </c>
      <c r="D502" s="135">
        <v>1</v>
      </c>
      <c r="E502" s="217">
        <v>2</v>
      </c>
      <c r="F502" s="123">
        <v>11</v>
      </c>
      <c r="G502" s="123">
        <v>0.72140000000000004</v>
      </c>
      <c r="H502" s="218">
        <v>35.5</v>
      </c>
      <c r="I502" s="123">
        <v>3.931</v>
      </c>
      <c r="J502" s="123">
        <v>109.7</v>
      </c>
      <c r="K502" s="123">
        <v>289.10000000000002</v>
      </c>
      <c r="L502" s="218">
        <v>11.48</v>
      </c>
      <c r="M502" s="218" t="s">
        <v>47</v>
      </c>
      <c r="N502" s="124" t="s">
        <v>47</v>
      </c>
      <c r="O502" s="124">
        <v>869.7</v>
      </c>
    </row>
    <row r="503" spans="1:15">
      <c r="A503" s="133" t="s">
        <v>77</v>
      </c>
      <c r="B503" s="133" t="s">
        <v>76</v>
      </c>
      <c r="C503" s="133" t="s">
        <v>70</v>
      </c>
      <c r="D503" s="135">
        <v>1</v>
      </c>
      <c r="E503" s="217">
        <v>2</v>
      </c>
      <c r="F503" s="123">
        <v>12</v>
      </c>
      <c r="G503" s="123">
        <v>0.98880000000000001</v>
      </c>
      <c r="H503" s="218">
        <v>43.73</v>
      </c>
      <c r="I503" s="123">
        <v>3.9359999999999999</v>
      </c>
      <c r="J503" s="123">
        <v>106.2</v>
      </c>
      <c r="K503" s="123">
        <v>256.8</v>
      </c>
      <c r="L503" s="218">
        <v>15.74</v>
      </c>
      <c r="M503" s="218" t="s">
        <v>47</v>
      </c>
      <c r="N503" s="124" t="s">
        <v>47</v>
      </c>
      <c r="O503" s="125">
        <v>1072</v>
      </c>
    </row>
    <row r="504" spans="1:15">
      <c r="A504" s="133" t="s">
        <v>77</v>
      </c>
      <c r="B504" s="133" t="s">
        <v>76</v>
      </c>
      <c r="C504" s="133" t="s">
        <v>70</v>
      </c>
      <c r="D504" s="135">
        <v>1</v>
      </c>
      <c r="E504" s="217">
        <v>2</v>
      </c>
      <c r="F504" s="123">
        <v>13</v>
      </c>
      <c r="G504" s="123">
        <v>1.355</v>
      </c>
      <c r="H504" s="218">
        <v>51.9</v>
      </c>
      <c r="I504" s="123">
        <v>3.9380000000000002</v>
      </c>
      <c r="J504" s="123">
        <v>100.8</v>
      </c>
      <c r="K504" s="123">
        <v>218.5</v>
      </c>
      <c r="L504" s="218">
        <v>21.57</v>
      </c>
      <c r="M504" s="218" t="s">
        <v>47</v>
      </c>
      <c r="N504" s="124" t="s">
        <v>47</v>
      </c>
      <c r="O504" s="125">
        <v>1272</v>
      </c>
    </row>
    <row r="505" spans="1:15">
      <c r="A505" s="133" t="s">
        <v>77</v>
      </c>
      <c r="B505" s="133" t="s">
        <v>76</v>
      </c>
      <c r="C505" s="133" t="s">
        <v>70</v>
      </c>
      <c r="D505" s="135">
        <v>1</v>
      </c>
      <c r="E505" s="217">
        <v>2</v>
      </c>
      <c r="F505" s="123">
        <v>14</v>
      </c>
      <c r="G505" s="123">
        <v>1.859</v>
      </c>
      <c r="H505" s="218">
        <v>57.48</v>
      </c>
      <c r="I505" s="123">
        <v>3.9409999999999998</v>
      </c>
      <c r="J505" s="123">
        <v>97.3</v>
      </c>
      <c r="K505" s="123">
        <v>168.2</v>
      </c>
      <c r="L505" s="218">
        <v>29.58</v>
      </c>
      <c r="M505" s="218" t="s">
        <v>47</v>
      </c>
      <c r="N505" s="124" t="s">
        <v>47</v>
      </c>
      <c r="O505" s="125">
        <v>1408</v>
      </c>
    </row>
    <row r="506" spans="1:15">
      <c r="A506" s="133" t="s">
        <v>77</v>
      </c>
      <c r="B506" s="133" t="s">
        <v>76</v>
      </c>
      <c r="C506" s="133" t="s">
        <v>70</v>
      </c>
      <c r="D506" s="135">
        <v>1</v>
      </c>
      <c r="E506" s="217">
        <v>2</v>
      </c>
      <c r="F506" s="123">
        <v>15</v>
      </c>
      <c r="G506" s="123">
        <v>2.5470000000000002</v>
      </c>
      <c r="H506" s="218">
        <v>62.57</v>
      </c>
      <c r="I506" s="123">
        <v>3.9449999999999998</v>
      </c>
      <c r="J506" s="123">
        <v>93.73</v>
      </c>
      <c r="K506" s="123">
        <v>122.7</v>
      </c>
      <c r="L506" s="218">
        <v>40.53</v>
      </c>
      <c r="M506" s="218" t="s">
        <v>47</v>
      </c>
      <c r="N506" s="124" t="s">
        <v>47</v>
      </c>
      <c r="O506" s="125">
        <v>1533</v>
      </c>
    </row>
    <row r="507" spans="1:15">
      <c r="A507" s="133" t="s">
        <v>77</v>
      </c>
      <c r="B507" s="133" t="s">
        <v>76</v>
      </c>
      <c r="C507" s="133" t="s">
        <v>70</v>
      </c>
      <c r="D507" s="135">
        <v>1</v>
      </c>
      <c r="E507" s="217">
        <v>2</v>
      </c>
      <c r="F507" s="123">
        <v>16</v>
      </c>
      <c r="G507" s="123">
        <v>3.488</v>
      </c>
      <c r="H507" s="218">
        <v>70.790000000000006</v>
      </c>
      <c r="I507" s="123">
        <v>3.9489999999999998</v>
      </c>
      <c r="J507" s="123">
        <v>84.63</v>
      </c>
      <c r="K507" s="123">
        <v>95.41</v>
      </c>
      <c r="L507" s="218">
        <v>55.51</v>
      </c>
      <c r="M507" s="218" t="s">
        <v>47</v>
      </c>
      <c r="N507" s="124" t="s">
        <v>47</v>
      </c>
      <c r="O507" s="125">
        <v>1735</v>
      </c>
    </row>
    <row r="508" spans="1:15">
      <c r="A508" s="133" t="s">
        <v>77</v>
      </c>
      <c r="B508" s="133" t="s">
        <v>76</v>
      </c>
      <c r="C508" s="133" t="s">
        <v>70</v>
      </c>
      <c r="D508" s="135">
        <v>1</v>
      </c>
      <c r="E508" s="217">
        <v>2</v>
      </c>
      <c r="F508" s="123">
        <v>17</v>
      </c>
      <c r="G508" s="123">
        <v>4.7789999999999999</v>
      </c>
      <c r="H508" s="218">
        <v>80</v>
      </c>
      <c r="I508" s="123">
        <v>3.9529999999999998</v>
      </c>
      <c r="J508" s="123">
        <v>73.67</v>
      </c>
      <c r="K508" s="123">
        <v>75.08</v>
      </c>
      <c r="L508" s="218">
        <v>76.06</v>
      </c>
      <c r="M508" s="218" t="s">
        <v>47</v>
      </c>
      <c r="N508" s="124" t="s">
        <v>47</v>
      </c>
      <c r="O508" s="125">
        <v>1960</v>
      </c>
    </row>
    <row r="509" spans="1:15">
      <c r="A509" s="133" t="s">
        <v>77</v>
      </c>
      <c r="B509" s="133" t="s">
        <v>76</v>
      </c>
      <c r="C509" s="133" t="s">
        <v>70</v>
      </c>
      <c r="D509" s="135">
        <v>1</v>
      </c>
      <c r="E509" s="217">
        <v>2</v>
      </c>
      <c r="F509" s="123">
        <v>18</v>
      </c>
      <c r="G509" s="123">
        <v>6.5510000000000002</v>
      </c>
      <c r="H509" s="218">
        <v>89.58</v>
      </c>
      <c r="I509" s="123">
        <v>3.9550000000000001</v>
      </c>
      <c r="J509" s="123">
        <v>64.2</v>
      </c>
      <c r="K509" s="123">
        <v>57.09</v>
      </c>
      <c r="L509" s="218">
        <v>104.3</v>
      </c>
      <c r="M509" s="218" t="s">
        <v>47</v>
      </c>
      <c r="N509" s="124" t="s">
        <v>47</v>
      </c>
      <c r="O509" s="125">
        <v>2195</v>
      </c>
    </row>
    <row r="510" spans="1:15">
      <c r="A510" s="133" t="s">
        <v>77</v>
      </c>
      <c r="B510" s="133" t="s">
        <v>76</v>
      </c>
      <c r="C510" s="133" t="s">
        <v>70</v>
      </c>
      <c r="D510" s="135">
        <v>1</v>
      </c>
      <c r="E510" s="217">
        <v>2</v>
      </c>
      <c r="F510" s="123">
        <v>19</v>
      </c>
      <c r="G510" s="123">
        <v>8.9819999999999993</v>
      </c>
      <c r="H510" s="218">
        <v>100.8</v>
      </c>
      <c r="I510" s="123">
        <v>3.9580000000000002</v>
      </c>
      <c r="J510" s="123">
        <v>56.73</v>
      </c>
      <c r="K510" s="123">
        <v>41.87</v>
      </c>
      <c r="L510" s="218">
        <v>142.9</v>
      </c>
      <c r="M510" s="218" t="s">
        <v>47</v>
      </c>
      <c r="N510" s="124" t="s">
        <v>47</v>
      </c>
      <c r="O510" s="125">
        <v>2470</v>
      </c>
    </row>
    <row r="511" spans="1:15">
      <c r="A511" s="133" t="s">
        <v>77</v>
      </c>
      <c r="B511" s="133" t="s">
        <v>76</v>
      </c>
      <c r="C511" s="133" t="s">
        <v>70</v>
      </c>
      <c r="D511" s="135">
        <v>1</v>
      </c>
      <c r="E511" s="217">
        <v>2</v>
      </c>
      <c r="F511" s="123">
        <v>20</v>
      </c>
      <c r="G511" s="123">
        <v>12.31</v>
      </c>
      <c r="H511" s="218">
        <v>114.2</v>
      </c>
      <c r="I511" s="123">
        <v>3.9609999999999999</v>
      </c>
      <c r="J511" s="123">
        <v>50.1</v>
      </c>
      <c r="K511" s="123">
        <v>29.8</v>
      </c>
      <c r="L511" s="218">
        <v>195.9</v>
      </c>
      <c r="M511" s="218" t="s">
        <v>47</v>
      </c>
      <c r="N511" s="124" t="s">
        <v>47</v>
      </c>
      <c r="O511" s="125">
        <v>2799</v>
      </c>
    </row>
    <row r="512" spans="1:15">
      <c r="A512" s="133" t="s">
        <v>78</v>
      </c>
      <c r="B512" s="133" t="s">
        <v>76</v>
      </c>
      <c r="C512" s="133" t="s">
        <v>70</v>
      </c>
      <c r="D512" s="135">
        <v>1</v>
      </c>
      <c r="E512" s="217">
        <v>1</v>
      </c>
      <c r="F512" s="123">
        <v>1</v>
      </c>
      <c r="G512" s="123">
        <v>0.99990000000000001</v>
      </c>
      <c r="H512" s="218">
        <v>86.61</v>
      </c>
      <c r="I512" s="123">
        <v>3.895</v>
      </c>
      <c r="J512" s="123" t="s">
        <v>47</v>
      </c>
      <c r="K512" s="123" t="s">
        <v>47</v>
      </c>
      <c r="L512" s="218">
        <v>153.4</v>
      </c>
      <c r="M512" s="218">
        <v>86.62</v>
      </c>
      <c r="N512" s="124">
        <v>0.3821</v>
      </c>
      <c r="O512" s="125">
        <v>2122</v>
      </c>
    </row>
    <row r="513" spans="1:15">
      <c r="A513" s="133" t="s">
        <v>78</v>
      </c>
      <c r="B513" s="133" t="s">
        <v>76</v>
      </c>
      <c r="C513" s="133" t="s">
        <v>70</v>
      </c>
      <c r="D513" s="135">
        <v>1</v>
      </c>
      <c r="E513" s="217">
        <v>1</v>
      </c>
      <c r="F513" s="123">
        <v>2</v>
      </c>
      <c r="G513" s="123">
        <v>1.371</v>
      </c>
      <c r="H513" s="218">
        <v>91.53</v>
      </c>
      <c r="I513" s="123">
        <v>3.895</v>
      </c>
      <c r="J513" s="123" t="s">
        <v>47</v>
      </c>
      <c r="K513" s="123" t="s">
        <v>47</v>
      </c>
      <c r="L513" s="218">
        <v>408.3</v>
      </c>
      <c r="M513" s="218">
        <v>66.77</v>
      </c>
      <c r="N513" s="124">
        <v>0.52390000000000003</v>
      </c>
      <c r="O513" s="125">
        <v>2243</v>
      </c>
    </row>
    <row r="514" spans="1:15">
      <c r="A514" s="133" t="s">
        <v>78</v>
      </c>
      <c r="B514" s="133" t="s">
        <v>76</v>
      </c>
      <c r="C514" s="133" t="s">
        <v>70</v>
      </c>
      <c r="D514" s="135">
        <v>1</v>
      </c>
      <c r="E514" s="217">
        <v>1</v>
      </c>
      <c r="F514" s="123">
        <v>3</v>
      </c>
      <c r="G514" s="123">
        <v>1.879</v>
      </c>
      <c r="H514" s="218">
        <v>97.17</v>
      </c>
      <c r="I514" s="123">
        <v>3.9</v>
      </c>
      <c r="J514" s="123" t="s">
        <v>47</v>
      </c>
      <c r="K514" s="123" t="s">
        <v>47</v>
      </c>
      <c r="L514" s="218">
        <v>757.6</v>
      </c>
      <c r="M514" s="218">
        <v>51.72</v>
      </c>
      <c r="N514" s="124">
        <v>0.71799999999999997</v>
      </c>
      <c r="O514" s="125">
        <v>2381</v>
      </c>
    </row>
    <row r="515" spans="1:15">
      <c r="A515" s="133" t="s">
        <v>78</v>
      </c>
      <c r="B515" s="133" t="s">
        <v>76</v>
      </c>
      <c r="C515" s="133" t="s">
        <v>70</v>
      </c>
      <c r="D515" s="135">
        <v>1</v>
      </c>
      <c r="E515" s="217">
        <v>1</v>
      </c>
      <c r="F515" s="123">
        <v>4</v>
      </c>
      <c r="G515" s="123">
        <v>2.5750000000000002</v>
      </c>
      <c r="H515" s="218">
        <v>104.6</v>
      </c>
      <c r="I515" s="123">
        <v>3.903</v>
      </c>
      <c r="J515" s="123" t="s">
        <v>47</v>
      </c>
      <c r="K515" s="123" t="s">
        <v>47</v>
      </c>
      <c r="L515" s="223">
        <v>1236</v>
      </c>
      <c r="M515" s="218">
        <v>40.64</v>
      </c>
      <c r="N515" s="124">
        <v>0.98409999999999997</v>
      </c>
      <c r="O515" s="125">
        <v>2564</v>
      </c>
    </row>
    <row r="516" spans="1:15">
      <c r="A516" s="133" t="s">
        <v>78</v>
      </c>
      <c r="B516" s="133" t="s">
        <v>76</v>
      </c>
      <c r="C516" s="133" t="s">
        <v>70</v>
      </c>
      <c r="D516" s="135">
        <v>1</v>
      </c>
      <c r="E516" s="217">
        <v>1</v>
      </c>
      <c r="F516" s="123">
        <v>5</v>
      </c>
      <c r="G516" s="123">
        <v>3.53</v>
      </c>
      <c r="H516" s="218">
        <v>113.7</v>
      </c>
      <c r="I516" s="123">
        <v>3.9039999999999999</v>
      </c>
      <c r="J516" s="123" t="s">
        <v>47</v>
      </c>
      <c r="K516" s="123" t="s">
        <v>47</v>
      </c>
      <c r="L516" s="223">
        <v>1892</v>
      </c>
      <c r="M516" s="218">
        <v>32.200000000000003</v>
      </c>
      <c r="N516" s="124">
        <v>1.349</v>
      </c>
      <c r="O516" s="125">
        <v>2785</v>
      </c>
    </row>
    <row r="517" spans="1:15">
      <c r="A517" s="133" t="s">
        <v>78</v>
      </c>
      <c r="B517" s="133" t="s">
        <v>76</v>
      </c>
      <c r="C517" s="133" t="s">
        <v>70</v>
      </c>
      <c r="D517" s="135">
        <v>1</v>
      </c>
      <c r="E517" s="217">
        <v>1</v>
      </c>
      <c r="F517" s="123">
        <v>6</v>
      </c>
      <c r="G517" s="123">
        <v>4.8380000000000001</v>
      </c>
      <c r="H517" s="218">
        <v>122.1</v>
      </c>
      <c r="I517" s="123">
        <v>3.9049999999999998</v>
      </c>
      <c r="J517" s="123" t="s">
        <v>47</v>
      </c>
      <c r="K517" s="123" t="s">
        <v>47</v>
      </c>
      <c r="L517" s="223">
        <v>2792</v>
      </c>
      <c r="M517" s="218">
        <v>25.25</v>
      </c>
      <c r="N517" s="124">
        <v>1.849</v>
      </c>
      <c r="O517" s="125">
        <v>2993</v>
      </c>
    </row>
    <row r="518" spans="1:15">
      <c r="A518" s="133" t="s">
        <v>78</v>
      </c>
      <c r="B518" s="133" t="s">
        <v>76</v>
      </c>
      <c r="C518" s="133" t="s">
        <v>70</v>
      </c>
      <c r="D518" s="135">
        <v>1</v>
      </c>
      <c r="E518" s="217">
        <v>1</v>
      </c>
      <c r="F518" s="123">
        <v>7</v>
      </c>
      <c r="G518" s="123">
        <v>6.6319999999999997</v>
      </c>
      <c r="H518" s="218">
        <v>131.69999999999999</v>
      </c>
      <c r="I518" s="123">
        <v>3.91</v>
      </c>
      <c r="J518" s="123" t="s">
        <v>47</v>
      </c>
      <c r="K518" s="123" t="s">
        <v>47</v>
      </c>
      <c r="L518" s="223">
        <v>4025</v>
      </c>
      <c r="M518" s="218">
        <v>19.86</v>
      </c>
      <c r="N518" s="124">
        <v>2.5350000000000001</v>
      </c>
      <c r="O518" s="125">
        <v>3226</v>
      </c>
    </row>
    <row r="519" spans="1:15">
      <c r="A519" s="133" t="s">
        <v>78</v>
      </c>
      <c r="B519" s="133" t="s">
        <v>76</v>
      </c>
      <c r="C519" s="133" t="s">
        <v>70</v>
      </c>
      <c r="D519" s="135">
        <v>1</v>
      </c>
      <c r="E519" s="217">
        <v>1</v>
      </c>
      <c r="F519" s="123">
        <v>8</v>
      </c>
      <c r="G519" s="123">
        <v>9.0890000000000004</v>
      </c>
      <c r="H519" s="218">
        <v>143.4</v>
      </c>
      <c r="I519" s="123">
        <v>3.9129999999999998</v>
      </c>
      <c r="J519" s="123" t="s">
        <v>47</v>
      </c>
      <c r="K519" s="123" t="s">
        <v>47</v>
      </c>
      <c r="L519" s="223">
        <v>5715</v>
      </c>
      <c r="M519" s="218">
        <v>15.77</v>
      </c>
      <c r="N519" s="124">
        <v>3.4740000000000002</v>
      </c>
      <c r="O519" s="125">
        <v>3513</v>
      </c>
    </row>
    <row r="520" spans="1:15">
      <c r="A520" s="133" t="s">
        <v>78</v>
      </c>
      <c r="B520" s="133" t="s">
        <v>76</v>
      </c>
      <c r="C520" s="133" t="s">
        <v>70</v>
      </c>
      <c r="D520" s="135">
        <v>1</v>
      </c>
      <c r="E520" s="217">
        <v>1</v>
      </c>
      <c r="F520" s="123">
        <v>9</v>
      </c>
      <c r="G520" s="123">
        <v>12.46</v>
      </c>
      <c r="H520" s="218">
        <v>156.19999999999999</v>
      </c>
      <c r="I520" s="123">
        <v>3.9129999999999998</v>
      </c>
      <c r="J520" s="123" t="s">
        <v>47</v>
      </c>
      <c r="K520" s="123" t="s">
        <v>47</v>
      </c>
      <c r="L520" s="223">
        <v>8031</v>
      </c>
      <c r="M520" s="218">
        <v>12.53</v>
      </c>
      <c r="N520" s="124">
        <v>4.7619999999999996</v>
      </c>
      <c r="O520" s="125">
        <v>3826</v>
      </c>
    </row>
    <row r="521" spans="1:15">
      <c r="A521" s="133" t="s">
        <v>78</v>
      </c>
      <c r="B521" s="133" t="s">
        <v>76</v>
      </c>
      <c r="C521" s="133" t="s">
        <v>70</v>
      </c>
      <c r="D521" s="127">
        <v>1</v>
      </c>
      <c r="E521" s="216">
        <v>1</v>
      </c>
      <c r="F521" s="127">
        <v>10</v>
      </c>
      <c r="G521" s="127">
        <v>17.079999999999998</v>
      </c>
      <c r="H521" s="219">
        <v>171.4</v>
      </c>
      <c r="I521" s="127">
        <v>3.9159999999999999</v>
      </c>
      <c r="J521" s="127" t="s">
        <v>47</v>
      </c>
      <c r="K521" s="127" t="s">
        <v>47</v>
      </c>
      <c r="L521" s="224">
        <v>11210</v>
      </c>
      <c r="M521" s="219">
        <v>10.039999999999999</v>
      </c>
      <c r="N521" s="128">
        <v>6.5279999999999996</v>
      </c>
      <c r="O521" s="129">
        <v>4200</v>
      </c>
    </row>
    <row r="522" spans="1:15">
      <c r="A522" s="133" t="s">
        <v>78</v>
      </c>
      <c r="B522" s="133" t="s">
        <v>76</v>
      </c>
      <c r="C522" s="210" t="s">
        <v>70</v>
      </c>
      <c r="D522" s="135">
        <v>1</v>
      </c>
      <c r="E522" s="217">
        <v>1</v>
      </c>
      <c r="F522" s="123">
        <v>11</v>
      </c>
      <c r="G522" s="123">
        <v>23.41</v>
      </c>
      <c r="H522" s="218">
        <v>188</v>
      </c>
      <c r="I522" s="123">
        <v>3.92</v>
      </c>
      <c r="J522" s="123" t="s">
        <v>47</v>
      </c>
      <c r="K522" s="123" t="s">
        <v>47</v>
      </c>
      <c r="L522" s="223">
        <v>15560</v>
      </c>
      <c r="M522" s="218">
        <v>8.0299999999999994</v>
      </c>
      <c r="N522" s="124">
        <v>8.9489999999999998</v>
      </c>
      <c r="O522" s="125">
        <v>4607</v>
      </c>
    </row>
    <row r="523" spans="1:15">
      <c r="A523" s="133" t="s">
        <v>78</v>
      </c>
      <c r="B523" s="133" t="s">
        <v>76</v>
      </c>
      <c r="C523" s="133" t="s">
        <v>70</v>
      </c>
      <c r="D523" s="135">
        <v>1</v>
      </c>
      <c r="E523" s="217">
        <v>1</v>
      </c>
      <c r="F523" s="123">
        <v>12</v>
      </c>
      <c r="G523" s="123">
        <v>32.090000000000003</v>
      </c>
      <c r="H523" s="218">
        <v>208.2</v>
      </c>
      <c r="I523" s="123">
        <v>3.9220000000000002</v>
      </c>
      <c r="J523" s="123" t="s">
        <v>47</v>
      </c>
      <c r="K523" s="123" t="s">
        <v>47</v>
      </c>
      <c r="L523" s="223">
        <v>21520</v>
      </c>
      <c r="M523" s="218">
        <v>6.4859999999999998</v>
      </c>
      <c r="N523" s="124">
        <v>12.27</v>
      </c>
      <c r="O523" s="125">
        <v>5101</v>
      </c>
    </row>
    <row r="524" spans="1:15">
      <c r="A524" s="133" t="s">
        <v>78</v>
      </c>
      <c r="B524" s="133" t="s">
        <v>76</v>
      </c>
      <c r="C524" s="133" t="s">
        <v>70</v>
      </c>
      <c r="D524" s="135">
        <v>1</v>
      </c>
      <c r="E524" s="217">
        <v>1</v>
      </c>
      <c r="F524" s="123">
        <v>13</v>
      </c>
      <c r="G524" s="123">
        <v>44</v>
      </c>
      <c r="H524" s="218">
        <v>232.1</v>
      </c>
      <c r="I524" s="123">
        <v>3.9249999999999998</v>
      </c>
      <c r="J524" s="123" t="s">
        <v>47</v>
      </c>
      <c r="K524" s="123" t="s">
        <v>47</v>
      </c>
      <c r="L524" s="223">
        <v>29700</v>
      </c>
      <c r="M524" s="218">
        <v>5.2759999999999998</v>
      </c>
      <c r="N524" s="124">
        <v>16.82</v>
      </c>
      <c r="O524" s="125">
        <v>5688</v>
      </c>
    </row>
    <row r="525" spans="1:15">
      <c r="A525" s="133" t="s">
        <v>78</v>
      </c>
      <c r="B525" s="133" t="s">
        <v>76</v>
      </c>
      <c r="C525" s="133" t="s">
        <v>70</v>
      </c>
      <c r="D525" s="135">
        <v>1</v>
      </c>
      <c r="E525" s="217">
        <v>1</v>
      </c>
      <c r="F525" s="123">
        <v>14</v>
      </c>
      <c r="G525" s="123">
        <v>60.31</v>
      </c>
      <c r="H525" s="218">
        <v>260.3</v>
      </c>
      <c r="I525" s="123">
        <v>3.9279999999999999</v>
      </c>
      <c r="J525" s="123" t="s">
        <v>47</v>
      </c>
      <c r="K525" s="123" t="s">
        <v>47</v>
      </c>
      <c r="L525" s="223">
        <v>40910</v>
      </c>
      <c r="M525" s="218">
        <v>4.3159999999999998</v>
      </c>
      <c r="N525" s="124">
        <v>23.05</v>
      </c>
      <c r="O525" s="125">
        <v>6377</v>
      </c>
    </row>
    <row r="526" spans="1:15">
      <c r="A526" s="133" t="s">
        <v>78</v>
      </c>
      <c r="B526" s="133" t="s">
        <v>76</v>
      </c>
      <c r="C526" s="133" t="s">
        <v>70</v>
      </c>
      <c r="D526" s="135">
        <v>1</v>
      </c>
      <c r="E526" s="217">
        <v>1</v>
      </c>
      <c r="F526" s="123">
        <v>15</v>
      </c>
      <c r="G526" s="123">
        <v>82.67</v>
      </c>
      <c r="H526" s="218">
        <v>295.3</v>
      </c>
      <c r="I526" s="123">
        <v>3.93</v>
      </c>
      <c r="J526" s="123" t="s">
        <v>47</v>
      </c>
      <c r="K526" s="123" t="s">
        <v>47</v>
      </c>
      <c r="L526" s="223">
        <v>56270</v>
      </c>
      <c r="M526" s="218">
        <v>3.5720000000000001</v>
      </c>
      <c r="N526" s="124">
        <v>31.6</v>
      </c>
      <c r="O526" s="125">
        <v>7235</v>
      </c>
    </row>
    <row r="527" spans="1:15">
      <c r="A527" s="133" t="s">
        <v>78</v>
      </c>
      <c r="B527" s="133" t="s">
        <v>76</v>
      </c>
      <c r="C527" s="133" t="s">
        <v>70</v>
      </c>
      <c r="D527" s="135">
        <v>1</v>
      </c>
      <c r="E527" s="217">
        <v>1</v>
      </c>
      <c r="F527" s="123">
        <v>16</v>
      </c>
      <c r="G527" s="123">
        <v>113.3</v>
      </c>
      <c r="H527" s="218">
        <v>332.2</v>
      </c>
      <c r="I527" s="123">
        <v>3.9329999999999998</v>
      </c>
      <c r="J527" s="123" t="s">
        <v>47</v>
      </c>
      <c r="K527" s="123" t="s">
        <v>47</v>
      </c>
      <c r="L527" s="223">
        <v>77330</v>
      </c>
      <c r="M527" s="218">
        <v>2.9319999999999999</v>
      </c>
      <c r="N527" s="124">
        <v>43.32</v>
      </c>
      <c r="O527" s="125">
        <v>8140</v>
      </c>
    </row>
    <row r="528" spans="1:15">
      <c r="A528" s="133" t="s">
        <v>78</v>
      </c>
      <c r="B528" s="133" t="s">
        <v>76</v>
      </c>
      <c r="C528" s="133" t="s">
        <v>70</v>
      </c>
      <c r="D528" s="135">
        <v>1</v>
      </c>
      <c r="E528" s="217">
        <v>1</v>
      </c>
      <c r="F528" s="123">
        <v>17</v>
      </c>
      <c r="G528" s="123">
        <v>155.4</v>
      </c>
      <c r="H528" s="218">
        <v>372.6</v>
      </c>
      <c r="I528" s="123">
        <v>3.9380000000000002</v>
      </c>
      <c r="J528" s="123" t="s">
        <v>47</v>
      </c>
      <c r="K528" s="123" t="s">
        <v>47</v>
      </c>
      <c r="L528" s="223">
        <v>106200</v>
      </c>
      <c r="M528" s="218">
        <v>2.3980000000000001</v>
      </c>
      <c r="N528" s="124">
        <v>59.39</v>
      </c>
      <c r="O528" s="125">
        <v>9130</v>
      </c>
    </row>
    <row r="529" spans="1:15">
      <c r="A529" s="133" t="s">
        <v>78</v>
      </c>
      <c r="B529" s="133" t="s">
        <v>76</v>
      </c>
      <c r="C529" s="133" t="s">
        <v>70</v>
      </c>
      <c r="D529" s="135">
        <v>1</v>
      </c>
      <c r="E529" s="217">
        <v>1</v>
      </c>
      <c r="F529" s="123">
        <v>18</v>
      </c>
      <c r="G529" s="123">
        <v>213</v>
      </c>
      <c r="H529" s="218">
        <v>405.6</v>
      </c>
      <c r="I529" s="123">
        <v>3.9390000000000001</v>
      </c>
      <c r="J529" s="123" t="s">
        <v>47</v>
      </c>
      <c r="K529" s="123" t="s">
        <v>47</v>
      </c>
      <c r="L529" s="223">
        <v>145800</v>
      </c>
      <c r="M529" s="218">
        <v>1.9039999999999999</v>
      </c>
      <c r="N529" s="124">
        <v>81.42</v>
      </c>
      <c r="O529" s="125">
        <v>9939</v>
      </c>
    </row>
    <row r="530" spans="1:15">
      <c r="A530" s="133" t="s">
        <v>78</v>
      </c>
      <c r="B530" s="133" t="s">
        <v>76</v>
      </c>
      <c r="C530" s="133" t="s">
        <v>70</v>
      </c>
      <c r="D530" s="135">
        <v>1</v>
      </c>
      <c r="E530" s="217">
        <v>1</v>
      </c>
      <c r="F530" s="123">
        <v>19</v>
      </c>
      <c r="G530" s="123">
        <v>292</v>
      </c>
      <c r="H530" s="218">
        <v>436.4</v>
      </c>
      <c r="I530" s="123">
        <v>3.94</v>
      </c>
      <c r="J530" s="123" t="s">
        <v>47</v>
      </c>
      <c r="K530" s="123" t="s">
        <v>47</v>
      </c>
      <c r="L530" s="223">
        <v>200000</v>
      </c>
      <c r="M530" s="218">
        <v>1.4950000000000001</v>
      </c>
      <c r="N530" s="124">
        <v>111.6</v>
      </c>
      <c r="O530" s="125">
        <v>10690</v>
      </c>
    </row>
    <row r="531" spans="1:15">
      <c r="A531" s="133" t="s">
        <v>78</v>
      </c>
      <c r="B531" s="133" t="s">
        <v>76</v>
      </c>
      <c r="C531" s="133" t="s">
        <v>70</v>
      </c>
      <c r="D531" s="135">
        <v>1</v>
      </c>
      <c r="E531" s="217">
        <v>1</v>
      </c>
      <c r="F531" s="123">
        <v>20</v>
      </c>
      <c r="G531" s="123">
        <v>400.2</v>
      </c>
      <c r="H531" s="218">
        <v>462</v>
      </c>
      <c r="I531" s="123">
        <v>3.9430000000000001</v>
      </c>
      <c r="J531" s="123" t="s">
        <v>47</v>
      </c>
      <c r="K531" s="123" t="s">
        <v>47</v>
      </c>
      <c r="L531" s="223">
        <v>274400</v>
      </c>
      <c r="M531" s="218">
        <v>1.1539999999999999</v>
      </c>
      <c r="N531" s="124">
        <v>153</v>
      </c>
      <c r="O531" s="125">
        <v>11320</v>
      </c>
    </row>
    <row r="532" spans="1:15">
      <c r="A532" s="133" t="s">
        <v>78</v>
      </c>
      <c r="B532" s="133" t="s">
        <v>76</v>
      </c>
      <c r="C532" s="133" t="s">
        <v>70</v>
      </c>
      <c r="D532" s="135">
        <v>1</v>
      </c>
      <c r="E532" s="217">
        <v>2</v>
      </c>
      <c r="F532" s="123">
        <v>1</v>
      </c>
      <c r="G532" s="123">
        <v>3.1350000000000003E-2</v>
      </c>
      <c r="H532" s="218">
        <v>0.90310000000000001</v>
      </c>
      <c r="I532" s="123">
        <v>3.9380000000000002</v>
      </c>
      <c r="J532" s="123">
        <v>153.9</v>
      </c>
      <c r="K532" s="123">
        <v>95.32</v>
      </c>
      <c r="L532" s="218">
        <v>0.49890000000000001</v>
      </c>
      <c r="M532" s="218" t="s">
        <v>47</v>
      </c>
      <c r="N532" s="124" t="s">
        <v>47</v>
      </c>
      <c r="O532" s="124">
        <v>22.13</v>
      </c>
    </row>
    <row r="533" spans="1:15">
      <c r="A533" s="133" t="s">
        <v>78</v>
      </c>
      <c r="B533" s="133" t="s">
        <v>76</v>
      </c>
      <c r="C533" s="133" t="s">
        <v>70</v>
      </c>
      <c r="D533" s="135">
        <v>1</v>
      </c>
      <c r="E533" s="217">
        <v>2</v>
      </c>
      <c r="F533" s="123">
        <v>2</v>
      </c>
      <c r="G533" s="123">
        <v>4.2369999999999998E-2</v>
      </c>
      <c r="H533" s="218">
        <v>2.3839999999999999</v>
      </c>
      <c r="I533" s="123">
        <v>3.9460000000000002</v>
      </c>
      <c r="J533" s="123">
        <v>137.4</v>
      </c>
      <c r="K533" s="123">
        <v>325.8</v>
      </c>
      <c r="L533" s="218">
        <v>0.67430000000000001</v>
      </c>
      <c r="M533" s="218" t="s">
        <v>47</v>
      </c>
      <c r="N533" s="124" t="s">
        <v>47</v>
      </c>
      <c r="O533" s="124">
        <v>58.42</v>
      </c>
    </row>
    <row r="534" spans="1:15">
      <c r="A534" s="133" t="s">
        <v>78</v>
      </c>
      <c r="B534" s="133" t="s">
        <v>76</v>
      </c>
      <c r="C534" s="133" t="s">
        <v>70</v>
      </c>
      <c r="D534" s="135">
        <v>1</v>
      </c>
      <c r="E534" s="217">
        <v>2</v>
      </c>
      <c r="F534" s="123">
        <v>3</v>
      </c>
      <c r="G534" s="123">
        <v>5.7849999999999999E-2</v>
      </c>
      <c r="H534" s="218">
        <v>3.7959999999999998</v>
      </c>
      <c r="I534" s="123">
        <v>3.948</v>
      </c>
      <c r="J534" s="123">
        <v>135.80000000000001</v>
      </c>
      <c r="K534" s="123">
        <v>389.2</v>
      </c>
      <c r="L534" s="218">
        <v>0.92079999999999995</v>
      </c>
      <c r="M534" s="218" t="s">
        <v>47</v>
      </c>
      <c r="N534" s="124" t="s">
        <v>47</v>
      </c>
      <c r="O534" s="124">
        <v>93.01</v>
      </c>
    </row>
    <row r="535" spans="1:15">
      <c r="A535" s="133" t="s">
        <v>78</v>
      </c>
      <c r="B535" s="133" t="s">
        <v>76</v>
      </c>
      <c r="C535" s="133" t="s">
        <v>70</v>
      </c>
      <c r="D535" s="135">
        <v>1</v>
      </c>
      <c r="E535" s="217">
        <v>2</v>
      </c>
      <c r="F535" s="123">
        <v>4</v>
      </c>
      <c r="G535" s="123">
        <v>7.9310000000000005E-2</v>
      </c>
      <c r="H535" s="218">
        <v>5.4690000000000003</v>
      </c>
      <c r="I535" s="123">
        <v>3.9489999999999998</v>
      </c>
      <c r="J535" s="123">
        <v>135.9</v>
      </c>
      <c r="K535" s="123">
        <v>411.4</v>
      </c>
      <c r="L535" s="218">
        <v>1.262</v>
      </c>
      <c r="M535" s="218" t="s">
        <v>47</v>
      </c>
      <c r="N535" s="124" t="s">
        <v>47</v>
      </c>
      <c r="O535" s="124">
        <v>134</v>
      </c>
    </row>
    <row r="536" spans="1:15">
      <c r="A536" s="133" t="s">
        <v>78</v>
      </c>
      <c r="B536" s="133" t="s">
        <v>76</v>
      </c>
      <c r="C536" s="133" t="s">
        <v>70</v>
      </c>
      <c r="D536" s="135">
        <v>1</v>
      </c>
      <c r="E536" s="217">
        <v>2</v>
      </c>
      <c r="F536" s="123">
        <v>5</v>
      </c>
      <c r="G536" s="123">
        <v>0.1087</v>
      </c>
      <c r="H536" s="218">
        <v>7.6420000000000003</v>
      </c>
      <c r="I536" s="123">
        <v>3.9529999999999998</v>
      </c>
      <c r="J536" s="123">
        <v>136.19999999999999</v>
      </c>
      <c r="K536" s="123">
        <v>420.1</v>
      </c>
      <c r="L536" s="218">
        <v>1.73</v>
      </c>
      <c r="M536" s="218" t="s">
        <v>47</v>
      </c>
      <c r="N536" s="124" t="s">
        <v>47</v>
      </c>
      <c r="O536" s="124">
        <v>187.2</v>
      </c>
    </row>
    <row r="537" spans="1:15">
      <c r="A537" s="133" t="s">
        <v>78</v>
      </c>
      <c r="B537" s="133" t="s">
        <v>76</v>
      </c>
      <c r="C537" s="133" t="s">
        <v>70</v>
      </c>
      <c r="D537" s="135">
        <v>1</v>
      </c>
      <c r="E537" s="217">
        <v>2</v>
      </c>
      <c r="F537" s="123">
        <v>6</v>
      </c>
      <c r="G537" s="123">
        <v>0.14899999999999999</v>
      </c>
      <c r="H537" s="218">
        <v>10.54</v>
      </c>
      <c r="I537" s="123">
        <v>3.952</v>
      </c>
      <c r="J537" s="123">
        <v>136.6</v>
      </c>
      <c r="K537" s="123">
        <v>423</v>
      </c>
      <c r="L537" s="218">
        <v>2.3719999999999999</v>
      </c>
      <c r="M537" s="218" t="s">
        <v>47</v>
      </c>
      <c r="N537" s="124" t="s">
        <v>47</v>
      </c>
      <c r="O537" s="124">
        <v>258.39999999999998</v>
      </c>
    </row>
    <row r="538" spans="1:15">
      <c r="A538" s="133" t="s">
        <v>78</v>
      </c>
      <c r="B538" s="133" t="s">
        <v>76</v>
      </c>
      <c r="C538" s="133" t="s">
        <v>70</v>
      </c>
      <c r="D538" s="135">
        <v>1</v>
      </c>
      <c r="E538" s="217">
        <v>2</v>
      </c>
      <c r="F538" s="123">
        <v>7</v>
      </c>
      <c r="G538" s="123">
        <v>0.20430000000000001</v>
      </c>
      <c r="H538" s="218">
        <v>14.44</v>
      </c>
      <c r="I538" s="123">
        <v>3.9540000000000002</v>
      </c>
      <c r="J538" s="123">
        <v>137.6</v>
      </c>
      <c r="K538" s="123">
        <v>422.2</v>
      </c>
      <c r="L538" s="218">
        <v>3.2519999999999998</v>
      </c>
      <c r="M538" s="218" t="s">
        <v>47</v>
      </c>
      <c r="N538" s="124" t="s">
        <v>47</v>
      </c>
      <c r="O538" s="124">
        <v>353.7</v>
      </c>
    </row>
    <row r="539" spans="1:15">
      <c r="A539" s="133" t="s">
        <v>78</v>
      </c>
      <c r="B539" s="133" t="s">
        <v>76</v>
      </c>
      <c r="C539" s="133" t="s">
        <v>70</v>
      </c>
      <c r="D539" s="135">
        <v>1</v>
      </c>
      <c r="E539" s="217">
        <v>2</v>
      </c>
      <c r="F539" s="123">
        <v>8</v>
      </c>
      <c r="G539" s="123">
        <v>0.28010000000000002</v>
      </c>
      <c r="H539" s="218">
        <v>19.5</v>
      </c>
      <c r="I539" s="123">
        <v>3.9569999999999999</v>
      </c>
      <c r="J539" s="123">
        <v>138.19999999999999</v>
      </c>
      <c r="K539" s="123">
        <v>415</v>
      </c>
      <c r="L539" s="218">
        <v>4.4569999999999999</v>
      </c>
      <c r="M539" s="218" t="s">
        <v>47</v>
      </c>
      <c r="N539" s="124" t="s">
        <v>47</v>
      </c>
      <c r="O539" s="124">
        <v>477.7</v>
      </c>
    </row>
    <row r="540" spans="1:15">
      <c r="A540" s="133" t="s">
        <v>78</v>
      </c>
      <c r="B540" s="133" t="s">
        <v>76</v>
      </c>
      <c r="C540" s="133" t="s">
        <v>70</v>
      </c>
      <c r="D540" s="135">
        <v>1</v>
      </c>
      <c r="E540" s="217">
        <v>2</v>
      </c>
      <c r="F540" s="123">
        <v>9</v>
      </c>
      <c r="G540" s="123">
        <v>0.38390000000000002</v>
      </c>
      <c r="H540" s="218">
        <v>25.78</v>
      </c>
      <c r="I540" s="123">
        <v>3.9590000000000001</v>
      </c>
      <c r="J540" s="123">
        <v>137.9</v>
      </c>
      <c r="K540" s="123">
        <v>398.8</v>
      </c>
      <c r="L540" s="218">
        <v>6.11</v>
      </c>
      <c r="M540" s="218" t="s">
        <v>47</v>
      </c>
      <c r="N540" s="124" t="s">
        <v>47</v>
      </c>
      <c r="O540" s="124">
        <v>631.70000000000005</v>
      </c>
    </row>
    <row r="541" spans="1:15">
      <c r="A541" s="133" t="s">
        <v>78</v>
      </c>
      <c r="B541" s="133" t="s">
        <v>76</v>
      </c>
      <c r="C541" s="133" t="s">
        <v>70</v>
      </c>
      <c r="D541" s="127">
        <v>1</v>
      </c>
      <c r="E541" s="216">
        <v>2</v>
      </c>
      <c r="F541" s="127">
        <v>10</v>
      </c>
      <c r="G541" s="127">
        <v>0.5262</v>
      </c>
      <c r="H541" s="219">
        <v>33.32</v>
      </c>
      <c r="I541" s="127">
        <v>3.9609999999999999</v>
      </c>
      <c r="J541" s="127">
        <v>136.80000000000001</v>
      </c>
      <c r="K541" s="127">
        <v>373.5</v>
      </c>
      <c r="L541" s="219">
        <v>8.3759999999999994</v>
      </c>
      <c r="M541" s="219" t="s">
        <v>47</v>
      </c>
      <c r="N541" s="128" t="s">
        <v>47</v>
      </c>
      <c r="O541" s="128">
        <v>816.3</v>
      </c>
    </row>
    <row r="542" spans="1:15">
      <c r="A542" s="133" t="s">
        <v>78</v>
      </c>
      <c r="B542" s="133" t="s">
        <v>76</v>
      </c>
      <c r="C542" s="133" t="s">
        <v>70</v>
      </c>
      <c r="D542" s="135">
        <v>1</v>
      </c>
      <c r="E542" s="217">
        <v>2</v>
      </c>
      <c r="F542" s="123">
        <v>11</v>
      </c>
      <c r="G542" s="123">
        <v>0.72140000000000004</v>
      </c>
      <c r="H542" s="218">
        <v>41.88</v>
      </c>
      <c r="I542" s="123">
        <v>3.9620000000000002</v>
      </c>
      <c r="J542" s="123">
        <v>134</v>
      </c>
      <c r="K542" s="123">
        <v>339.3</v>
      </c>
      <c r="L542" s="218">
        <v>11.48</v>
      </c>
      <c r="M542" s="218" t="s">
        <v>47</v>
      </c>
      <c r="N542" s="124" t="s">
        <v>47</v>
      </c>
      <c r="O542" s="125">
        <v>1026</v>
      </c>
    </row>
    <row r="543" spans="1:15">
      <c r="A543" s="133" t="s">
        <v>78</v>
      </c>
      <c r="B543" s="133" t="s">
        <v>76</v>
      </c>
      <c r="C543" s="133" t="s">
        <v>70</v>
      </c>
      <c r="D543" s="135">
        <v>1</v>
      </c>
      <c r="E543" s="217">
        <v>2</v>
      </c>
      <c r="F543" s="123">
        <v>12</v>
      </c>
      <c r="G543" s="123">
        <v>0.98880000000000001</v>
      </c>
      <c r="H543" s="218">
        <v>50.8</v>
      </c>
      <c r="I543" s="123">
        <v>3.9660000000000002</v>
      </c>
      <c r="J543" s="123">
        <v>128.5</v>
      </c>
      <c r="K543" s="123">
        <v>296.10000000000002</v>
      </c>
      <c r="L543" s="218">
        <v>15.74</v>
      </c>
      <c r="M543" s="218" t="s">
        <v>47</v>
      </c>
      <c r="N543" s="124" t="s">
        <v>47</v>
      </c>
      <c r="O543" s="125">
        <v>1245</v>
      </c>
    </row>
    <row r="544" spans="1:15">
      <c r="A544" s="133" t="s">
        <v>78</v>
      </c>
      <c r="B544" s="133" t="s">
        <v>76</v>
      </c>
      <c r="C544" s="133" t="s">
        <v>70</v>
      </c>
      <c r="D544" s="135">
        <v>1</v>
      </c>
      <c r="E544" s="217">
        <v>2</v>
      </c>
      <c r="F544" s="123">
        <v>13</v>
      </c>
      <c r="G544" s="123">
        <v>1.3560000000000001</v>
      </c>
      <c r="H544" s="218">
        <v>57.89</v>
      </c>
      <c r="I544" s="123">
        <v>3.9670000000000001</v>
      </c>
      <c r="J544" s="123">
        <v>124</v>
      </c>
      <c r="K544" s="123">
        <v>237.8</v>
      </c>
      <c r="L544" s="218">
        <v>21.58</v>
      </c>
      <c r="M544" s="218" t="s">
        <v>47</v>
      </c>
      <c r="N544" s="124" t="s">
        <v>47</v>
      </c>
      <c r="O544" s="125">
        <v>1418</v>
      </c>
    </row>
    <row r="545" spans="1:15">
      <c r="A545" s="133" t="s">
        <v>78</v>
      </c>
      <c r="B545" s="133" t="s">
        <v>76</v>
      </c>
      <c r="C545" s="133" t="s">
        <v>70</v>
      </c>
      <c r="D545" s="135">
        <v>1</v>
      </c>
      <c r="E545" s="217">
        <v>2</v>
      </c>
      <c r="F545" s="123">
        <v>14</v>
      </c>
      <c r="G545" s="123">
        <v>1.8580000000000001</v>
      </c>
      <c r="H545" s="218">
        <v>62.12</v>
      </c>
      <c r="I545" s="123">
        <v>3.9710000000000001</v>
      </c>
      <c r="J545" s="123">
        <v>121.9</v>
      </c>
      <c r="K545" s="123">
        <v>171</v>
      </c>
      <c r="L545" s="218">
        <v>29.58</v>
      </c>
      <c r="M545" s="218" t="s">
        <v>47</v>
      </c>
      <c r="N545" s="124" t="s">
        <v>47</v>
      </c>
      <c r="O545" s="125">
        <v>1522</v>
      </c>
    </row>
    <row r="546" spans="1:15">
      <c r="A546" s="133" t="s">
        <v>78</v>
      </c>
      <c r="B546" s="133" t="s">
        <v>76</v>
      </c>
      <c r="C546" s="133" t="s">
        <v>70</v>
      </c>
      <c r="D546" s="135">
        <v>1</v>
      </c>
      <c r="E546" s="217">
        <v>2</v>
      </c>
      <c r="F546" s="123">
        <v>15</v>
      </c>
      <c r="G546" s="123">
        <v>2.5449999999999999</v>
      </c>
      <c r="H546" s="218">
        <v>68.989999999999995</v>
      </c>
      <c r="I546" s="123">
        <v>3.9729999999999999</v>
      </c>
      <c r="J546" s="123">
        <v>112.5</v>
      </c>
      <c r="K546" s="123">
        <v>127.8</v>
      </c>
      <c r="L546" s="218">
        <v>40.51</v>
      </c>
      <c r="M546" s="218" t="s">
        <v>47</v>
      </c>
      <c r="N546" s="124" t="s">
        <v>47</v>
      </c>
      <c r="O546" s="125">
        <v>1690</v>
      </c>
    </row>
    <row r="547" spans="1:15">
      <c r="A547" s="133" t="s">
        <v>78</v>
      </c>
      <c r="B547" s="133" t="s">
        <v>76</v>
      </c>
      <c r="C547" s="133" t="s">
        <v>70</v>
      </c>
      <c r="D547" s="135">
        <v>1</v>
      </c>
      <c r="E547" s="217">
        <v>2</v>
      </c>
      <c r="F547" s="123">
        <v>16</v>
      </c>
      <c r="G547" s="123">
        <v>3.4870000000000001</v>
      </c>
      <c r="H547" s="218">
        <v>78.63</v>
      </c>
      <c r="I547" s="123">
        <v>3.9729999999999999</v>
      </c>
      <c r="J547" s="123">
        <v>99.96</v>
      </c>
      <c r="K547" s="123">
        <v>100.4</v>
      </c>
      <c r="L547" s="218">
        <v>55.5</v>
      </c>
      <c r="M547" s="218" t="s">
        <v>47</v>
      </c>
      <c r="N547" s="124" t="s">
        <v>47</v>
      </c>
      <c r="O547" s="125">
        <v>1926</v>
      </c>
    </row>
    <row r="548" spans="1:15">
      <c r="A548" s="133" t="s">
        <v>78</v>
      </c>
      <c r="B548" s="133" t="s">
        <v>76</v>
      </c>
      <c r="C548" s="133" t="s">
        <v>70</v>
      </c>
      <c r="D548" s="135">
        <v>1</v>
      </c>
      <c r="E548" s="217">
        <v>2</v>
      </c>
      <c r="F548" s="123">
        <v>17</v>
      </c>
      <c r="G548" s="123">
        <v>4.7789999999999999</v>
      </c>
      <c r="H548" s="218">
        <v>89.1</v>
      </c>
      <c r="I548" s="123">
        <v>3.9780000000000002</v>
      </c>
      <c r="J548" s="123">
        <v>86.76</v>
      </c>
      <c r="K548" s="123">
        <v>78.72</v>
      </c>
      <c r="L548" s="218">
        <v>76.06</v>
      </c>
      <c r="M548" s="218" t="s">
        <v>47</v>
      </c>
      <c r="N548" s="124" t="s">
        <v>47</v>
      </c>
      <c r="O548" s="125">
        <v>2183</v>
      </c>
    </row>
    <row r="549" spans="1:15">
      <c r="A549" s="133" t="s">
        <v>78</v>
      </c>
      <c r="B549" s="133" t="s">
        <v>76</v>
      </c>
      <c r="C549" s="133" t="s">
        <v>70</v>
      </c>
      <c r="D549" s="135">
        <v>1</v>
      </c>
      <c r="E549" s="217">
        <v>2</v>
      </c>
      <c r="F549" s="123">
        <v>18</v>
      </c>
      <c r="G549" s="123">
        <v>6.5510000000000002</v>
      </c>
      <c r="H549" s="218">
        <v>99.97</v>
      </c>
      <c r="I549" s="123">
        <v>3.98</v>
      </c>
      <c r="J549" s="123">
        <v>75.03</v>
      </c>
      <c r="K549" s="123">
        <v>59.71</v>
      </c>
      <c r="L549" s="218">
        <v>104.3</v>
      </c>
      <c r="M549" s="218" t="s">
        <v>47</v>
      </c>
      <c r="N549" s="124" t="s">
        <v>47</v>
      </c>
      <c r="O549" s="125">
        <v>2450</v>
      </c>
    </row>
    <row r="550" spans="1:15">
      <c r="A550" s="133" t="s">
        <v>78</v>
      </c>
      <c r="B550" s="133" t="s">
        <v>76</v>
      </c>
      <c r="C550" s="133" t="s">
        <v>70</v>
      </c>
      <c r="D550" s="135">
        <v>1</v>
      </c>
      <c r="E550" s="217">
        <v>2</v>
      </c>
      <c r="F550" s="123">
        <v>19</v>
      </c>
      <c r="G550" s="123">
        <v>8.98</v>
      </c>
      <c r="H550" s="218">
        <v>112.2</v>
      </c>
      <c r="I550" s="123">
        <v>3.9780000000000002</v>
      </c>
      <c r="J550" s="123">
        <v>65.13</v>
      </c>
      <c r="K550" s="123">
        <v>43.84</v>
      </c>
      <c r="L550" s="218">
        <v>142.9</v>
      </c>
      <c r="M550" s="218" t="s">
        <v>47</v>
      </c>
      <c r="N550" s="124" t="s">
        <v>47</v>
      </c>
      <c r="O550" s="125">
        <v>2749</v>
      </c>
    </row>
    <row r="551" spans="1:15">
      <c r="A551" s="133" t="s">
        <v>78</v>
      </c>
      <c r="B551" s="133" t="s">
        <v>76</v>
      </c>
      <c r="C551" s="133" t="s">
        <v>70</v>
      </c>
      <c r="D551" s="135">
        <v>1</v>
      </c>
      <c r="E551" s="217">
        <v>2</v>
      </c>
      <c r="F551" s="123">
        <v>20</v>
      </c>
      <c r="G551" s="123">
        <v>12.31</v>
      </c>
      <c r="H551" s="218">
        <v>126.3</v>
      </c>
      <c r="I551" s="123">
        <v>3.9809999999999999</v>
      </c>
      <c r="J551" s="123">
        <v>56.33</v>
      </c>
      <c r="K551" s="123">
        <v>31.3</v>
      </c>
      <c r="L551" s="218">
        <v>195.9</v>
      </c>
      <c r="M551" s="218" t="s">
        <v>47</v>
      </c>
      <c r="N551" s="124" t="s">
        <v>47</v>
      </c>
      <c r="O551" s="125">
        <v>3093</v>
      </c>
    </row>
    <row r="552" spans="1:15">
      <c r="A552" s="136" t="s">
        <v>79</v>
      </c>
      <c r="B552" s="133" t="s">
        <v>76</v>
      </c>
      <c r="C552" s="133" t="s">
        <v>70</v>
      </c>
      <c r="D552" s="135">
        <v>1</v>
      </c>
      <c r="E552" s="217">
        <v>1</v>
      </c>
      <c r="F552" s="123">
        <v>1</v>
      </c>
      <c r="G552" s="123">
        <v>0.99990000000000001</v>
      </c>
      <c r="H552" s="218">
        <v>12.94</v>
      </c>
      <c r="I552" s="123">
        <v>3.9260000000000002</v>
      </c>
      <c r="J552" s="123" t="s">
        <v>47</v>
      </c>
      <c r="K552" s="123" t="s">
        <v>47</v>
      </c>
      <c r="L552" s="218">
        <v>150.4</v>
      </c>
      <c r="M552" s="218">
        <v>12.94</v>
      </c>
      <c r="N552" s="124">
        <v>0.3821</v>
      </c>
      <c r="O552" s="124">
        <v>317.10000000000002</v>
      </c>
    </row>
    <row r="553" spans="1:15">
      <c r="A553" s="136" t="s">
        <v>79</v>
      </c>
      <c r="B553" s="133" t="s">
        <v>76</v>
      </c>
      <c r="C553" s="133" t="s">
        <v>70</v>
      </c>
      <c r="D553" s="135">
        <v>1</v>
      </c>
      <c r="E553" s="217">
        <v>1</v>
      </c>
      <c r="F553" s="123">
        <v>2</v>
      </c>
      <c r="G553" s="123">
        <v>1.37</v>
      </c>
      <c r="H553" s="218">
        <v>15.04</v>
      </c>
      <c r="I553" s="123">
        <v>3.9260000000000002</v>
      </c>
      <c r="J553" s="123" t="s">
        <v>47</v>
      </c>
      <c r="K553" s="123" t="s">
        <v>47</v>
      </c>
      <c r="L553" s="218">
        <v>405.1</v>
      </c>
      <c r="M553" s="218">
        <v>10.97</v>
      </c>
      <c r="N553" s="124">
        <v>0.52359999999999995</v>
      </c>
      <c r="O553" s="124">
        <v>368.4</v>
      </c>
    </row>
    <row r="554" spans="1:15">
      <c r="A554" s="136" t="s">
        <v>79</v>
      </c>
      <c r="B554" s="133" t="s">
        <v>76</v>
      </c>
      <c r="C554" s="133" t="s">
        <v>70</v>
      </c>
      <c r="D554" s="135">
        <v>1</v>
      </c>
      <c r="E554" s="217">
        <v>1</v>
      </c>
      <c r="F554" s="123">
        <v>3</v>
      </c>
      <c r="G554" s="123">
        <v>1.8779999999999999</v>
      </c>
      <c r="H554" s="218">
        <v>17.45</v>
      </c>
      <c r="I554" s="123">
        <v>3.927</v>
      </c>
      <c r="J554" s="123" t="s">
        <v>47</v>
      </c>
      <c r="K554" s="123" t="s">
        <v>47</v>
      </c>
      <c r="L554" s="218">
        <v>754.1</v>
      </c>
      <c r="M554" s="218">
        <v>9.2910000000000004</v>
      </c>
      <c r="N554" s="124">
        <v>0.71789999999999998</v>
      </c>
      <c r="O554" s="124">
        <v>427.6</v>
      </c>
    </row>
    <row r="555" spans="1:15">
      <c r="A555" s="136" t="s">
        <v>79</v>
      </c>
      <c r="B555" s="133" t="s">
        <v>76</v>
      </c>
      <c r="C555" s="133" t="s">
        <v>70</v>
      </c>
      <c r="D555" s="135">
        <v>1</v>
      </c>
      <c r="E555" s="217">
        <v>1</v>
      </c>
      <c r="F555" s="123">
        <v>4</v>
      </c>
      <c r="G555" s="123">
        <v>2.5750000000000002</v>
      </c>
      <c r="H555" s="218">
        <v>20.190000000000001</v>
      </c>
      <c r="I555" s="123">
        <v>3.9279999999999999</v>
      </c>
      <c r="J555" s="123" t="s">
        <v>47</v>
      </c>
      <c r="K555" s="123" t="s">
        <v>47</v>
      </c>
      <c r="L555" s="223">
        <v>1233</v>
      </c>
      <c r="M555" s="218">
        <v>7.8419999999999996</v>
      </c>
      <c r="N555" s="124">
        <v>0.98399999999999999</v>
      </c>
      <c r="O555" s="124">
        <v>494.8</v>
      </c>
    </row>
    <row r="556" spans="1:15">
      <c r="A556" s="136" t="s">
        <v>79</v>
      </c>
      <c r="B556" s="133" t="s">
        <v>76</v>
      </c>
      <c r="C556" s="133" t="s">
        <v>70</v>
      </c>
      <c r="D556" s="135">
        <v>1</v>
      </c>
      <c r="E556" s="217">
        <v>1</v>
      </c>
      <c r="F556" s="123">
        <v>5</v>
      </c>
      <c r="G556" s="123">
        <v>3.53</v>
      </c>
      <c r="H556" s="218">
        <v>23.61</v>
      </c>
      <c r="I556" s="123">
        <v>3.93</v>
      </c>
      <c r="J556" s="123" t="s">
        <v>47</v>
      </c>
      <c r="K556" s="123" t="s">
        <v>47</v>
      </c>
      <c r="L556" s="223">
        <v>1889</v>
      </c>
      <c r="M556" s="218">
        <v>6.6890000000000001</v>
      </c>
      <c r="N556" s="124">
        <v>1.349</v>
      </c>
      <c r="O556" s="124">
        <v>578.5</v>
      </c>
    </row>
    <row r="557" spans="1:15">
      <c r="A557" s="136" t="s">
        <v>79</v>
      </c>
      <c r="B557" s="133" t="s">
        <v>76</v>
      </c>
      <c r="C557" s="133" t="s">
        <v>70</v>
      </c>
      <c r="D557" s="135">
        <v>1</v>
      </c>
      <c r="E557" s="217">
        <v>1</v>
      </c>
      <c r="F557" s="123">
        <v>6</v>
      </c>
      <c r="G557" s="123">
        <v>4.8380000000000001</v>
      </c>
      <c r="H557" s="218">
        <v>27.61</v>
      </c>
      <c r="I557" s="123">
        <v>3.9289999999999998</v>
      </c>
      <c r="J557" s="123" t="s">
        <v>47</v>
      </c>
      <c r="K557" s="123" t="s">
        <v>47</v>
      </c>
      <c r="L557" s="223">
        <v>2788</v>
      </c>
      <c r="M557" s="218">
        <v>5.7069999999999999</v>
      </c>
      <c r="N557" s="124">
        <v>1.849</v>
      </c>
      <c r="O557" s="124">
        <v>676.5</v>
      </c>
    </row>
    <row r="558" spans="1:15">
      <c r="A558" s="136" t="s">
        <v>79</v>
      </c>
      <c r="B558" s="133" t="s">
        <v>76</v>
      </c>
      <c r="C558" s="133" t="s">
        <v>70</v>
      </c>
      <c r="D558" s="135">
        <v>1</v>
      </c>
      <c r="E558" s="217">
        <v>1</v>
      </c>
      <c r="F558" s="123">
        <v>7</v>
      </c>
      <c r="G558" s="123">
        <v>6.6319999999999997</v>
      </c>
      <c r="H558" s="218">
        <v>32.6</v>
      </c>
      <c r="I558" s="123">
        <v>3.9260000000000002</v>
      </c>
      <c r="J558" s="123" t="s">
        <v>47</v>
      </c>
      <c r="K558" s="123" t="s">
        <v>47</v>
      </c>
      <c r="L558" s="223">
        <v>4020</v>
      </c>
      <c r="M558" s="218">
        <v>4.9160000000000004</v>
      </c>
      <c r="N558" s="124">
        <v>2.5350000000000001</v>
      </c>
      <c r="O558" s="124">
        <v>798.8</v>
      </c>
    </row>
    <row r="559" spans="1:15">
      <c r="A559" s="136" t="s">
        <v>79</v>
      </c>
      <c r="B559" s="133" t="s">
        <v>76</v>
      </c>
      <c r="C559" s="133" t="s">
        <v>70</v>
      </c>
      <c r="D559" s="135">
        <v>1</v>
      </c>
      <c r="E559" s="217">
        <v>1</v>
      </c>
      <c r="F559" s="123">
        <v>8</v>
      </c>
      <c r="G559" s="123">
        <v>9.0920000000000005</v>
      </c>
      <c r="H559" s="218">
        <v>38.770000000000003</v>
      </c>
      <c r="I559" s="123">
        <v>3.9289999999999998</v>
      </c>
      <c r="J559" s="123" t="s">
        <v>47</v>
      </c>
      <c r="K559" s="123" t="s">
        <v>47</v>
      </c>
      <c r="L559" s="223">
        <v>5709</v>
      </c>
      <c r="M559" s="218">
        <v>4.2649999999999997</v>
      </c>
      <c r="N559" s="124">
        <v>3.4750000000000001</v>
      </c>
      <c r="O559" s="124">
        <v>950</v>
      </c>
    </row>
    <row r="560" spans="1:15">
      <c r="A560" s="136" t="s">
        <v>79</v>
      </c>
      <c r="B560" s="133" t="s">
        <v>76</v>
      </c>
      <c r="C560" s="133" t="s">
        <v>70</v>
      </c>
      <c r="D560" s="135">
        <v>1</v>
      </c>
      <c r="E560" s="217">
        <v>1</v>
      </c>
      <c r="F560" s="123">
        <v>9</v>
      </c>
      <c r="G560" s="123">
        <v>12.46</v>
      </c>
      <c r="H560" s="218">
        <v>46.3</v>
      </c>
      <c r="I560" s="123">
        <v>3.931</v>
      </c>
      <c r="J560" s="123" t="s">
        <v>47</v>
      </c>
      <c r="K560" s="123" t="s">
        <v>47</v>
      </c>
      <c r="L560" s="223">
        <v>8024</v>
      </c>
      <c r="M560" s="218">
        <v>3.7149999999999999</v>
      </c>
      <c r="N560" s="124">
        <v>4.7629999999999999</v>
      </c>
      <c r="O560" s="125">
        <v>1135</v>
      </c>
    </row>
    <row r="561" spans="1:15">
      <c r="A561" s="136" t="s">
        <v>79</v>
      </c>
      <c r="B561" s="133" t="s">
        <v>76</v>
      </c>
      <c r="C561" s="133" t="s">
        <v>70</v>
      </c>
      <c r="D561" s="127">
        <v>1</v>
      </c>
      <c r="E561" s="216">
        <v>1</v>
      </c>
      <c r="F561" s="127">
        <v>10</v>
      </c>
      <c r="G561" s="127">
        <v>17.079999999999998</v>
      </c>
      <c r="H561" s="219">
        <v>55.57</v>
      </c>
      <c r="I561" s="127">
        <v>3.9319999999999999</v>
      </c>
      <c r="J561" s="127" t="s">
        <v>47</v>
      </c>
      <c r="K561" s="127" t="s">
        <v>47</v>
      </c>
      <c r="L561" s="224">
        <v>11200</v>
      </c>
      <c r="M561" s="219">
        <v>3.2519999999999998</v>
      </c>
      <c r="N561" s="128">
        <v>6.5289999999999999</v>
      </c>
      <c r="O561" s="129">
        <v>1361</v>
      </c>
    </row>
    <row r="562" spans="1:15">
      <c r="A562" s="136" t="s">
        <v>79</v>
      </c>
      <c r="B562" s="133" t="s">
        <v>76</v>
      </c>
      <c r="C562" s="133" t="s">
        <v>70</v>
      </c>
      <c r="D562" s="135">
        <v>1</v>
      </c>
      <c r="E562" s="217">
        <v>1</v>
      </c>
      <c r="F562" s="123">
        <v>11</v>
      </c>
      <c r="G562" s="123">
        <v>23.42</v>
      </c>
      <c r="H562" s="218">
        <v>67.19</v>
      </c>
      <c r="I562" s="123">
        <v>3.9329999999999998</v>
      </c>
      <c r="J562" s="123" t="s">
        <v>47</v>
      </c>
      <c r="K562" s="123" t="s">
        <v>47</v>
      </c>
      <c r="L562" s="223">
        <v>15550</v>
      </c>
      <c r="M562" s="218">
        <v>2.8690000000000002</v>
      </c>
      <c r="N562" s="124">
        <v>8.9499999999999993</v>
      </c>
      <c r="O562" s="125">
        <v>1646</v>
      </c>
    </row>
    <row r="563" spans="1:15">
      <c r="A563" s="136" t="s">
        <v>79</v>
      </c>
      <c r="B563" s="133" t="s">
        <v>76</v>
      </c>
      <c r="C563" s="133" t="s">
        <v>70</v>
      </c>
      <c r="D563" s="135">
        <v>1</v>
      </c>
      <c r="E563" s="217">
        <v>1</v>
      </c>
      <c r="F563" s="123">
        <v>12</v>
      </c>
      <c r="G563" s="123">
        <v>32.1</v>
      </c>
      <c r="H563" s="218">
        <v>81.93</v>
      </c>
      <c r="I563" s="123">
        <v>3.9329999999999998</v>
      </c>
      <c r="J563" s="123" t="s">
        <v>47</v>
      </c>
      <c r="K563" s="123" t="s">
        <v>47</v>
      </c>
      <c r="L563" s="223">
        <v>21510</v>
      </c>
      <c r="M563" s="218">
        <v>2.552</v>
      </c>
      <c r="N563" s="124">
        <v>12.27</v>
      </c>
      <c r="O563" s="125">
        <v>2007</v>
      </c>
    </row>
    <row r="564" spans="1:15">
      <c r="A564" s="136" t="s">
        <v>79</v>
      </c>
      <c r="B564" s="133" t="s">
        <v>76</v>
      </c>
      <c r="C564" s="133" t="s">
        <v>70</v>
      </c>
      <c r="D564" s="135">
        <v>1</v>
      </c>
      <c r="E564" s="217">
        <v>1</v>
      </c>
      <c r="F564" s="123">
        <v>13</v>
      </c>
      <c r="G564" s="123">
        <v>44.01</v>
      </c>
      <c r="H564" s="218">
        <v>101</v>
      </c>
      <c r="I564" s="123">
        <v>3.9369999999999998</v>
      </c>
      <c r="J564" s="123" t="s">
        <v>47</v>
      </c>
      <c r="K564" s="123" t="s">
        <v>47</v>
      </c>
      <c r="L564" s="223">
        <v>29690</v>
      </c>
      <c r="M564" s="218">
        <v>2.2959999999999998</v>
      </c>
      <c r="N564" s="124">
        <v>16.82</v>
      </c>
      <c r="O564" s="125">
        <v>2475</v>
      </c>
    </row>
    <row r="565" spans="1:15">
      <c r="A565" s="136" t="s">
        <v>79</v>
      </c>
      <c r="B565" s="133" t="s">
        <v>76</v>
      </c>
      <c r="C565" s="133" t="s">
        <v>70</v>
      </c>
      <c r="D565" s="135">
        <v>1</v>
      </c>
      <c r="E565" s="217">
        <v>1</v>
      </c>
      <c r="F565" s="123">
        <v>14</v>
      </c>
      <c r="G565" s="123">
        <v>60.33</v>
      </c>
      <c r="H565" s="218">
        <v>125.7</v>
      </c>
      <c r="I565" s="123">
        <v>3.9369999999999998</v>
      </c>
      <c r="J565" s="123" t="s">
        <v>47</v>
      </c>
      <c r="K565" s="123" t="s">
        <v>47</v>
      </c>
      <c r="L565" s="223">
        <v>40890</v>
      </c>
      <c r="M565" s="218">
        <v>2.0840000000000001</v>
      </c>
      <c r="N565" s="124">
        <v>23.06</v>
      </c>
      <c r="O565" s="125">
        <v>3080</v>
      </c>
    </row>
    <row r="566" spans="1:15">
      <c r="A566" s="136" t="s">
        <v>79</v>
      </c>
      <c r="B566" s="133" t="s">
        <v>76</v>
      </c>
      <c r="C566" s="133" t="s">
        <v>70</v>
      </c>
      <c r="D566" s="135">
        <v>1</v>
      </c>
      <c r="E566" s="217">
        <v>1</v>
      </c>
      <c r="F566" s="123">
        <v>15</v>
      </c>
      <c r="G566" s="123">
        <v>82.71</v>
      </c>
      <c r="H566" s="218">
        <v>156.4</v>
      </c>
      <c r="I566" s="123">
        <v>3.9390000000000001</v>
      </c>
      <c r="J566" s="123" t="s">
        <v>47</v>
      </c>
      <c r="K566" s="123" t="s">
        <v>47</v>
      </c>
      <c r="L566" s="223">
        <v>56250</v>
      </c>
      <c r="M566" s="218">
        <v>1.891</v>
      </c>
      <c r="N566" s="124">
        <v>31.61</v>
      </c>
      <c r="O566" s="125">
        <v>3833</v>
      </c>
    </row>
    <row r="567" spans="1:15">
      <c r="A567" s="136" t="s">
        <v>79</v>
      </c>
      <c r="B567" s="133" t="s">
        <v>76</v>
      </c>
      <c r="C567" s="133" t="s">
        <v>70</v>
      </c>
      <c r="D567" s="135">
        <v>1</v>
      </c>
      <c r="E567" s="217">
        <v>1</v>
      </c>
      <c r="F567" s="123">
        <v>16</v>
      </c>
      <c r="G567" s="123">
        <v>113.4</v>
      </c>
      <c r="H567" s="218">
        <v>190.3</v>
      </c>
      <c r="I567" s="123">
        <v>3.94</v>
      </c>
      <c r="J567" s="123" t="s">
        <v>47</v>
      </c>
      <c r="K567" s="123" t="s">
        <v>47</v>
      </c>
      <c r="L567" s="223">
        <v>77300</v>
      </c>
      <c r="M567" s="218">
        <v>1.6779999999999999</v>
      </c>
      <c r="N567" s="124">
        <v>43.34</v>
      </c>
      <c r="O567" s="125">
        <v>4663</v>
      </c>
    </row>
    <row r="568" spans="1:15">
      <c r="A568" s="136" t="s">
        <v>79</v>
      </c>
      <c r="B568" s="133" t="s">
        <v>76</v>
      </c>
      <c r="C568" s="133" t="s">
        <v>70</v>
      </c>
      <c r="D568" s="135">
        <v>1</v>
      </c>
      <c r="E568" s="217">
        <v>1</v>
      </c>
      <c r="F568" s="123">
        <v>17</v>
      </c>
      <c r="G568" s="123">
        <v>155.4</v>
      </c>
      <c r="H568" s="218">
        <v>223.1</v>
      </c>
      <c r="I568" s="123">
        <v>3.94</v>
      </c>
      <c r="J568" s="123" t="s">
        <v>47</v>
      </c>
      <c r="K568" s="123" t="s">
        <v>47</v>
      </c>
      <c r="L568" s="223">
        <v>106200</v>
      </c>
      <c r="M568" s="218">
        <v>1.4359999999999999</v>
      </c>
      <c r="N568" s="124">
        <v>59.42</v>
      </c>
      <c r="O568" s="125">
        <v>5468</v>
      </c>
    </row>
    <row r="569" spans="1:15">
      <c r="A569" s="136" t="s">
        <v>79</v>
      </c>
      <c r="B569" s="133" t="s">
        <v>76</v>
      </c>
      <c r="C569" s="133" t="s">
        <v>70</v>
      </c>
      <c r="D569" s="135">
        <v>1</v>
      </c>
      <c r="E569" s="217">
        <v>1</v>
      </c>
      <c r="F569" s="123">
        <v>18</v>
      </c>
      <c r="G569" s="123">
        <v>213.1</v>
      </c>
      <c r="H569" s="218">
        <v>250.7</v>
      </c>
      <c r="I569" s="123">
        <v>3.9449999999999998</v>
      </c>
      <c r="J569" s="123" t="s">
        <v>47</v>
      </c>
      <c r="K569" s="123" t="s">
        <v>47</v>
      </c>
      <c r="L569" s="223">
        <v>145700</v>
      </c>
      <c r="M569" s="218">
        <v>1.177</v>
      </c>
      <c r="N569" s="124">
        <v>81.45</v>
      </c>
      <c r="O569" s="125">
        <v>6144</v>
      </c>
    </row>
    <row r="570" spans="1:15">
      <c r="A570" s="136" t="s">
        <v>79</v>
      </c>
      <c r="B570" s="133" t="s">
        <v>76</v>
      </c>
      <c r="C570" s="133" t="s">
        <v>70</v>
      </c>
      <c r="D570" s="135">
        <v>1</v>
      </c>
      <c r="E570" s="217">
        <v>1</v>
      </c>
      <c r="F570" s="123">
        <v>19</v>
      </c>
      <c r="G570" s="123">
        <v>292.10000000000002</v>
      </c>
      <c r="H570" s="218">
        <v>272.8</v>
      </c>
      <c r="I570" s="123">
        <v>3.9449999999999998</v>
      </c>
      <c r="J570" s="123" t="s">
        <v>47</v>
      </c>
      <c r="K570" s="123" t="s">
        <v>47</v>
      </c>
      <c r="L570" s="223">
        <v>200000</v>
      </c>
      <c r="M570" s="218">
        <v>0.93400000000000005</v>
      </c>
      <c r="N570" s="124">
        <v>111.6</v>
      </c>
      <c r="O570" s="125">
        <v>6683</v>
      </c>
    </row>
    <row r="571" spans="1:15">
      <c r="A571" s="136" t="s">
        <v>79</v>
      </c>
      <c r="B571" s="133" t="s">
        <v>76</v>
      </c>
      <c r="C571" s="133" t="s">
        <v>70</v>
      </c>
      <c r="D571" s="135">
        <v>1</v>
      </c>
      <c r="E571" s="217">
        <v>1</v>
      </c>
      <c r="F571" s="123">
        <v>20</v>
      </c>
      <c r="G571" s="123">
        <v>400.3</v>
      </c>
      <c r="H571" s="218">
        <v>290</v>
      </c>
      <c r="I571" s="123">
        <v>3.9449999999999998</v>
      </c>
      <c r="J571" s="123" t="s">
        <v>47</v>
      </c>
      <c r="K571" s="123" t="s">
        <v>47</v>
      </c>
      <c r="L571" s="223">
        <v>274400</v>
      </c>
      <c r="M571" s="218">
        <v>0.72460000000000002</v>
      </c>
      <c r="N571" s="124">
        <v>153</v>
      </c>
      <c r="O571" s="125">
        <v>7106</v>
      </c>
    </row>
    <row r="572" spans="1:15">
      <c r="A572" s="136" t="s">
        <v>79</v>
      </c>
      <c r="B572" s="133" t="s">
        <v>76</v>
      </c>
      <c r="C572" s="133" t="s">
        <v>70</v>
      </c>
      <c r="D572" s="135">
        <v>1</v>
      </c>
      <c r="E572" s="217">
        <v>2</v>
      </c>
      <c r="F572" s="123">
        <v>1</v>
      </c>
      <c r="G572" s="123">
        <v>3.1419999999999997E-2</v>
      </c>
      <c r="H572" s="218">
        <v>2.928E-2</v>
      </c>
      <c r="I572" s="123">
        <v>3.948</v>
      </c>
      <c r="J572" s="123">
        <v>4.5309999999999997</v>
      </c>
      <c r="K572" s="123">
        <v>3.71</v>
      </c>
      <c r="L572" s="218">
        <v>0.5</v>
      </c>
      <c r="M572" s="218" t="s">
        <v>47</v>
      </c>
      <c r="N572" s="124" t="s">
        <v>47</v>
      </c>
      <c r="O572" s="124">
        <v>0.71740000000000004</v>
      </c>
    </row>
    <row r="573" spans="1:15">
      <c r="A573" s="136" t="s">
        <v>79</v>
      </c>
      <c r="B573" s="133" t="s">
        <v>76</v>
      </c>
      <c r="C573" s="133" t="s">
        <v>70</v>
      </c>
      <c r="D573" s="135">
        <v>1</v>
      </c>
      <c r="E573" s="217">
        <v>2</v>
      </c>
      <c r="F573" s="123">
        <v>2</v>
      </c>
      <c r="G573" s="123">
        <v>4.2479999999999997E-2</v>
      </c>
      <c r="H573" s="218">
        <v>5.0680000000000003E-2</v>
      </c>
      <c r="I573" s="123">
        <v>3.9529999999999998</v>
      </c>
      <c r="J573" s="123">
        <v>4.0629999999999997</v>
      </c>
      <c r="K573" s="123">
        <v>6.3</v>
      </c>
      <c r="L573" s="218">
        <v>0.67600000000000005</v>
      </c>
      <c r="M573" s="218" t="s">
        <v>47</v>
      </c>
      <c r="N573" s="124" t="s">
        <v>47</v>
      </c>
      <c r="O573" s="124">
        <v>1.242</v>
      </c>
    </row>
    <row r="574" spans="1:15">
      <c r="A574" s="136" t="s">
        <v>79</v>
      </c>
      <c r="B574" s="133" t="s">
        <v>76</v>
      </c>
      <c r="C574" s="133" t="s">
        <v>70</v>
      </c>
      <c r="D574" s="135">
        <v>1</v>
      </c>
      <c r="E574" s="217">
        <v>2</v>
      </c>
      <c r="F574" s="123">
        <v>3</v>
      </c>
      <c r="G574" s="123">
        <v>5.7880000000000001E-2</v>
      </c>
      <c r="H574" s="218">
        <v>6.9559999999999997E-2</v>
      </c>
      <c r="I574" s="123">
        <v>3.9550000000000001</v>
      </c>
      <c r="J574" s="123">
        <v>3.823</v>
      </c>
      <c r="K574" s="123">
        <v>6.5119999999999996</v>
      </c>
      <c r="L574" s="218">
        <v>0.92110000000000003</v>
      </c>
      <c r="M574" s="218" t="s">
        <v>47</v>
      </c>
      <c r="N574" s="124" t="s">
        <v>47</v>
      </c>
      <c r="O574" s="124">
        <v>1.704</v>
      </c>
    </row>
    <row r="575" spans="1:15">
      <c r="A575" s="136" t="s">
        <v>79</v>
      </c>
      <c r="B575" s="133" t="s">
        <v>76</v>
      </c>
      <c r="C575" s="133" t="s">
        <v>70</v>
      </c>
      <c r="D575" s="135">
        <v>1</v>
      </c>
      <c r="E575" s="217">
        <v>2</v>
      </c>
      <c r="F575" s="123">
        <v>4</v>
      </c>
      <c r="G575" s="123">
        <v>7.9280000000000003E-2</v>
      </c>
      <c r="H575" s="218">
        <v>9.4089999999999993E-2</v>
      </c>
      <c r="I575" s="123">
        <v>3.9569999999999999</v>
      </c>
      <c r="J575" s="123">
        <v>3.6960000000000002</v>
      </c>
      <c r="K575" s="123">
        <v>6.476</v>
      </c>
      <c r="L575" s="218">
        <v>1.262</v>
      </c>
      <c r="M575" s="218" t="s">
        <v>47</v>
      </c>
      <c r="N575" s="124" t="s">
        <v>47</v>
      </c>
      <c r="O575" s="124">
        <v>2.3050000000000002</v>
      </c>
    </row>
    <row r="576" spans="1:15">
      <c r="A576" s="136" t="s">
        <v>79</v>
      </c>
      <c r="B576" s="133" t="s">
        <v>76</v>
      </c>
      <c r="C576" s="133" t="s">
        <v>70</v>
      </c>
      <c r="D576" s="135">
        <v>1</v>
      </c>
      <c r="E576" s="217">
        <v>2</v>
      </c>
      <c r="F576" s="123">
        <v>5</v>
      </c>
      <c r="G576" s="123">
        <v>0.1087</v>
      </c>
      <c r="H576" s="218">
        <v>0.12759999999999999</v>
      </c>
      <c r="I576" s="123">
        <v>3.96</v>
      </c>
      <c r="J576" s="123">
        <v>3.6219999999999999</v>
      </c>
      <c r="K576" s="123">
        <v>6.4269999999999996</v>
      </c>
      <c r="L576" s="218">
        <v>1.73</v>
      </c>
      <c r="M576" s="218" t="s">
        <v>47</v>
      </c>
      <c r="N576" s="124" t="s">
        <v>47</v>
      </c>
      <c r="O576" s="124">
        <v>3.1259999999999999</v>
      </c>
    </row>
    <row r="577" spans="1:15">
      <c r="A577" s="136" t="s">
        <v>79</v>
      </c>
      <c r="B577" s="133" t="s">
        <v>76</v>
      </c>
      <c r="C577" s="133" t="s">
        <v>70</v>
      </c>
      <c r="D577" s="135">
        <v>1</v>
      </c>
      <c r="E577" s="217">
        <v>2</v>
      </c>
      <c r="F577" s="123">
        <v>6</v>
      </c>
      <c r="G577" s="123">
        <v>0.14899999999999999</v>
      </c>
      <c r="H577" s="218">
        <v>0.17299999999999999</v>
      </c>
      <c r="I577" s="123">
        <v>3.9620000000000002</v>
      </c>
      <c r="J577" s="123">
        <v>3.5739999999999998</v>
      </c>
      <c r="K577" s="123">
        <v>6.3650000000000002</v>
      </c>
      <c r="L577" s="218">
        <v>2.371</v>
      </c>
      <c r="M577" s="218" t="s">
        <v>47</v>
      </c>
      <c r="N577" s="124" t="s">
        <v>47</v>
      </c>
      <c r="O577" s="124">
        <v>4.24</v>
      </c>
    </row>
    <row r="578" spans="1:15">
      <c r="A578" s="136" t="s">
        <v>79</v>
      </c>
      <c r="B578" s="133" t="s">
        <v>76</v>
      </c>
      <c r="C578" s="133" t="s">
        <v>70</v>
      </c>
      <c r="D578" s="135">
        <v>1</v>
      </c>
      <c r="E578" s="217">
        <v>2</v>
      </c>
      <c r="F578" s="123">
        <v>7</v>
      </c>
      <c r="G578" s="123">
        <v>0.20419999999999999</v>
      </c>
      <c r="H578" s="218">
        <v>0.2341</v>
      </c>
      <c r="I578" s="123">
        <v>3.9630000000000001</v>
      </c>
      <c r="J578" s="123">
        <v>3.5379999999999998</v>
      </c>
      <c r="K578" s="123">
        <v>6.2729999999999997</v>
      </c>
      <c r="L578" s="218">
        <v>3.25</v>
      </c>
      <c r="M578" s="218" t="s">
        <v>47</v>
      </c>
      <c r="N578" s="124" t="s">
        <v>47</v>
      </c>
      <c r="O578" s="124">
        <v>5.7350000000000003</v>
      </c>
    </row>
    <row r="579" spans="1:15">
      <c r="A579" s="136" t="s">
        <v>79</v>
      </c>
      <c r="B579" s="133" t="s">
        <v>76</v>
      </c>
      <c r="C579" s="133" t="s">
        <v>70</v>
      </c>
      <c r="D579" s="135">
        <v>1</v>
      </c>
      <c r="E579" s="217">
        <v>2</v>
      </c>
      <c r="F579" s="123">
        <v>8</v>
      </c>
      <c r="G579" s="123">
        <v>0.27989999999999998</v>
      </c>
      <c r="H579" s="218">
        <v>0.31469999999999998</v>
      </c>
      <c r="I579" s="123">
        <v>3.9660000000000002</v>
      </c>
      <c r="J579" s="123">
        <v>3.51</v>
      </c>
      <c r="K579" s="123">
        <v>6.1310000000000002</v>
      </c>
      <c r="L579" s="218">
        <v>4.4550000000000001</v>
      </c>
      <c r="M579" s="218" t="s">
        <v>47</v>
      </c>
      <c r="N579" s="124" t="s">
        <v>47</v>
      </c>
      <c r="O579" s="124">
        <v>7.7110000000000003</v>
      </c>
    </row>
    <row r="580" spans="1:15">
      <c r="A580" s="136" t="s">
        <v>79</v>
      </c>
      <c r="B580" s="133" t="s">
        <v>76</v>
      </c>
      <c r="C580" s="133" t="s">
        <v>70</v>
      </c>
      <c r="D580" s="135">
        <v>1</v>
      </c>
      <c r="E580" s="217">
        <v>2</v>
      </c>
      <c r="F580" s="123">
        <v>9</v>
      </c>
      <c r="G580" s="123">
        <v>0.38369999999999999</v>
      </c>
      <c r="H580" s="218">
        <v>0.41980000000000001</v>
      </c>
      <c r="I580" s="123">
        <v>3.9689999999999999</v>
      </c>
      <c r="J580" s="123">
        <v>3.4830000000000001</v>
      </c>
      <c r="K580" s="123">
        <v>5.9260000000000002</v>
      </c>
      <c r="L580" s="218">
        <v>6.1070000000000002</v>
      </c>
      <c r="M580" s="218" t="s">
        <v>47</v>
      </c>
      <c r="N580" s="124" t="s">
        <v>47</v>
      </c>
      <c r="O580" s="124">
        <v>10.28</v>
      </c>
    </row>
    <row r="581" spans="1:15">
      <c r="A581" s="136" t="s">
        <v>79</v>
      </c>
      <c r="B581" s="133" t="s">
        <v>76</v>
      </c>
      <c r="C581" s="133" t="s">
        <v>70</v>
      </c>
      <c r="D581" s="127">
        <v>1</v>
      </c>
      <c r="E581" s="216">
        <v>2</v>
      </c>
      <c r="F581" s="127">
        <v>10</v>
      </c>
      <c r="G581" s="127">
        <v>0.52600000000000002</v>
      </c>
      <c r="H581" s="219">
        <v>0.55430000000000001</v>
      </c>
      <c r="I581" s="127">
        <v>3.97</v>
      </c>
      <c r="J581" s="127">
        <v>3.4529999999999998</v>
      </c>
      <c r="K581" s="127">
        <v>5.65</v>
      </c>
      <c r="L581" s="219">
        <v>8.3710000000000004</v>
      </c>
      <c r="M581" s="219" t="s">
        <v>47</v>
      </c>
      <c r="N581" s="128" t="s">
        <v>47</v>
      </c>
      <c r="O581" s="128">
        <v>13.58</v>
      </c>
    </row>
    <row r="582" spans="1:15">
      <c r="A582" s="136" t="s">
        <v>79</v>
      </c>
      <c r="B582" s="133" t="s">
        <v>76</v>
      </c>
      <c r="C582" s="133" t="s">
        <v>70</v>
      </c>
      <c r="D582" s="135">
        <v>1</v>
      </c>
      <c r="E582" s="217">
        <v>2</v>
      </c>
      <c r="F582" s="123">
        <v>11</v>
      </c>
      <c r="G582" s="123">
        <v>0.72099999999999997</v>
      </c>
      <c r="H582" s="218">
        <v>0.7248</v>
      </c>
      <c r="I582" s="123">
        <v>3.9710000000000001</v>
      </c>
      <c r="J582" s="123">
        <v>3.4249999999999998</v>
      </c>
      <c r="K582" s="123">
        <v>5.3070000000000004</v>
      </c>
      <c r="L582" s="218">
        <v>11.48</v>
      </c>
      <c r="M582" s="218" t="s">
        <v>47</v>
      </c>
      <c r="N582" s="124" t="s">
        <v>47</v>
      </c>
      <c r="O582" s="124">
        <v>17.760000000000002</v>
      </c>
    </row>
    <row r="583" spans="1:15">
      <c r="A583" s="136" t="s">
        <v>79</v>
      </c>
      <c r="B583" s="133" t="s">
        <v>76</v>
      </c>
      <c r="C583" s="133" t="s">
        <v>70</v>
      </c>
      <c r="D583" s="135">
        <v>1</v>
      </c>
      <c r="E583" s="217">
        <v>2</v>
      </c>
      <c r="F583" s="123">
        <v>12</v>
      </c>
      <c r="G583" s="123">
        <v>0.98839999999999995</v>
      </c>
      <c r="H583" s="218">
        <v>0.94010000000000005</v>
      </c>
      <c r="I583" s="123">
        <v>3.9750000000000001</v>
      </c>
      <c r="J583" s="123">
        <v>3.39</v>
      </c>
      <c r="K583" s="123">
        <v>4.9210000000000003</v>
      </c>
      <c r="L583" s="218">
        <v>15.73</v>
      </c>
      <c r="M583" s="218" t="s">
        <v>47</v>
      </c>
      <c r="N583" s="124" t="s">
        <v>47</v>
      </c>
      <c r="O583" s="124">
        <v>23.03</v>
      </c>
    </row>
    <row r="584" spans="1:15">
      <c r="A584" s="136" t="s">
        <v>79</v>
      </c>
      <c r="B584" s="133" t="s">
        <v>76</v>
      </c>
      <c r="C584" s="133" t="s">
        <v>70</v>
      </c>
      <c r="D584" s="135">
        <v>1</v>
      </c>
      <c r="E584" s="217">
        <v>2</v>
      </c>
      <c r="F584" s="123">
        <v>13</v>
      </c>
      <c r="G584" s="123">
        <v>1.355</v>
      </c>
      <c r="H584" s="218">
        <v>1.2150000000000001</v>
      </c>
      <c r="I584" s="123">
        <v>3.9769999999999999</v>
      </c>
      <c r="J584" s="123">
        <v>3.3580000000000001</v>
      </c>
      <c r="K584" s="123">
        <v>4.524</v>
      </c>
      <c r="L584" s="218">
        <v>21.56</v>
      </c>
      <c r="M584" s="218" t="s">
        <v>47</v>
      </c>
      <c r="N584" s="124" t="s">
        <v>47</v>
      </c>
      <c r="O584" s="124">
        <v>29.77</v>
      </c>
    </row>
    <row r="585" spans="1:15">
      <c r="A585" s="136" t="s">
        <v>79</v>
      </c>
      <c r="B585" s="133" t="s">
        <v>76</v>
      </c>
      <c r="C585" s="133" t="s">
        <v>70</v>
      </c>
      <c r="D585" s="135">
        <v>1</v>
      </c>
      <c r="E585" s="217">
        <v>2</v>
      </c>
      <c r="F585" s="123">
        <v>14</v>
      </c>
      <c r="G585" s="123">
        <v>1.857</v>
      </c>
      <c r="H585" s="218">
        <v>1.5740000000000001</v>
      </c>
      <c r="I585" s="123">
        <v>3.976</v>
      </c>
      <c r="J585" s="123">
        <v>3.3370000000000002</v>
      </c>
      <c r="K585" s="123">
        <v>4.149</v>
      </c>
      <c r="L585" s="218">
        <v>29.56</v>
      </c>
      <c r="M585" s="218" t="s">
        <v>47</v>
      </c>
      <c r="N585" s="124" t="s">
        <v>47</v>
      </c>
      <c r="O585" s="124">
        <v>38.56</v>
      </c>
    </row>
    <row r="586" spans="1:15">
      <c r="A586" s="136" t="s">
        <v>79</v>
      </c>
      <c r="B586" s="133" t="s">
        <v>76</v>
      </c>
      <c r="C586" s="133" t="s">
        <v>70</v>
      </c>
      <c r="D586" s="135">
        <v>1</v>
      </c>
      <c r="E586" s="217">
        <v>2</v>
      </c>
      <c r="F586" s="123">
        <v>15</v>
      </c>
      <c r="G586" s="123">
        <v>2.5459999999999998</v>
      </c>
      <c r="H586" s="218">
        <v>2.0590000000000002</v>
      </c>
      <c r="I586" s="123">
        <v>3.9790000000000001</v>
      </c>
      <c r="J586" s="123">
        <v>3.3450000000000002</v>
      </c>
      <c r="K586" s="123">
        <v>3.8250000000000002</v>
      </c>
      <c r="L586" s="218">
        <v>40.520000000000003</v>
      </c>
      <c r="M586" s="218" t="s">
        <v>47</v>
      </c>
      <c r="N586" s="124" t="s">
        <v>47</v>
      </c>
      <c r="O586" s="124">
        <v>50.44</v>
      </c>
    </row>
    <row r="587" spans="1:15">
      <c r="A587" s="136" t="s">
        <v>79</v>
      </c>
      <c r="B587" s="133" t="s">
        <v>76</v>
      </c>
      <c r="C587" s="133" t="s">
        <v>70</v>
      </c>
      <c r="D587" s="135">
        <v>1</v>
      </c>
      <c r="E587" s="217">
        <v>2</v>
      </c>
      <c r="F587" s="123">
        <v>16</v>
      </c>
      <c r="G587" s="123">
        <v>3.49</v>
      </c>
      <c r="H587" s="218">
        <v>2.74</v>
      </c>
      <c r="I587" s="123">
        <v>3.9809999999999999</v>
      </c>
      <c r="J587" s="123">
        <v>3.4079999999999999</v>
      </c>
      <c r="K587" s="123">
        <v>3.5680000000000001</v>
      </c>
      <c r="L587" s="218">
        <v>55.54</v>
      </c>
      <c r="M587" s="218" t="s">
        <v>47</v>
      </c>
      <c r="N587" s="124" t="s">
        <v>47</v>
      </c>
      <c r="O587" s="124">
        <v>67.14</v>
      </c>
    </row>
    <row r="588" spans="1:15">
      <c r="A588" s="136" t="s">
        <v>79</v>
      </c>
      <c r="B588" s="133" t="s">
        <v>76</v>
      </c>
      <c r="C588" s="133" t="s">
        <v>70</v>
      </c>
      <c r="D588" s="135">
        <v>1</v>
      </c>
      <c r="E588" s="217">
        <v>2</v>
      </c>
      <c r="F588" s="123">
        <v>17</v>
      </c>
      <c r="G588" s="123">
        <v>4.7830000000000004</v>
      </c>
      <c r="H588" s="218">
        <v>3.7280000000000002</v>
      </c>
      <c r="I588" s="123">
        <v>3.9820000000000002</v>
      </c>
      <c r="J588" s="123">
        <v>3.55</v>
      </c>
      <c r="K588" s="123">
        <v>3.3730000000000002</v>
      </c>
      <c r="L588" s="218">
        <v>76.13</v>
      </c>
      <c r="M588" s="218" t="s">
        <v>47</v>
      </c>
      <c r="N588" s="124" t="s">
        <v>47</v>
      </c>
      <c r="O588" s="124">
        <v>91.34</v>
      </c>
    </row>
    <row r="589" spans="1:15">
      <c r="A589" s="136" t="s">
        <v>79</v>
      </c>
      <c r="B589" s="133" t="s">
        <v>76</v>
      </c>
      <c r="C589" s="133" t="s">
        <v>70</v>
      </c>
      <c r="D589" s="135">
        <v>1</v>
      </c>
      <c r="E589" s="217">
        <v>2</v>
      </c>
      <c r="F589" s="123">
        <v>18</v>
      </c>
      <c r="G589" s="123">
        <v>6.5570000000000004</v>
      </c>
      <c r="H589" s="218">
        <v>5.1840000000000002</v>
      </c>
      <c r="I589" s="123">
        <v>3.9830000000000001</v>
      </c>
      <c r="J589" s="123">
        <v>3.7829999999999999</v>
      </c>
      <c r="K589" s="123">
        <v>3.2189999999999999</v>
      </c>
      <c r="L589" s="218">
        <v>104.4</v>
      </c>
      <c r="M589" s="218" t="s">
        <v>47</v>
      </c>
      <c r="N589" s="124" t="s">
        <v>47</v>
      </c>
      <c r="O589" s="124">
        <v>127</v>
      </c>
    </row>
    <row r="590" spans="1:15">
      <c r="A590" s="136" t="s">
        <v>79</v>
      </c>
      <c r="B590" s="133" t="s">
        <v>76</v>
      </c>
      <c r="C590" s="133" t="s">
        <v>70</v>
      </c>
      <c r="D590" s="135">
        <v>1</v>
      </c>
      <c r="E590" s="217">
        <v>2</v>
      </c>
      <c r="F590" s="123">
        <v>19</v>
      </c>
      <c r="G590" s="123">
        <v>8.9890000000000008</v>
      </c>
      <c r="H590" s="218">
        <v>7.3040000000000003</v>
      </c>
      <c r="I590" s="123">
        <v>3.984</v>
      </c>
      <c r="J590" s="123">
        <v>4.0890000000000004</v>
      </c>
      <c r="K590" s="123">
        <v>3.056</v>
      </c>
      <c r="L590" s="218">
        <v>143.1</v>
      </c>
      <c r="M590" s="218" t="s">
        <v>47</v>
      </c>
      <c r="N590" s="124" t="s">
        <v>47</v>
      </c>
      <c r="O590" s="124">
        <v>179</v>
      </c>
    </row>
    <row r="591" spans="1:15">
      <c r="A591" s="136" t="s">
        <v>79</v>
      </c>
      <c r="B591" s="133" t="s">
        <v>76</v>
      </c>
      <c r="C591" s="133" t="s">
        <v>70</v>
      </c>
      <c r="D591" s="135">
        <v>1</v>
      </c>
      <c r="E591" s="217">
        <v>2</v>
      </c>
      <c r="F591" s="123">
        <v>20</v>
      </c>
      <c r="G591" s="123">
        <v>12.32</v>
      </c>
      <c r="H591" s="218">
        <v>10.26</v>
      </c>
      <c r="I591" s="123">
        <v>3.9849999999999999</v>
      </c>
      <c r="J591" s="123">
        <v>4.4039999999999999</v>
      </c>
      <c r="K591" s="123">
        <v>2.819</v>
      </c>
      <c r="L591" s="218">
        <v>196.1</v>
      </c>
      <c r="M591" s="218" t="s">
        <v>47</v>
      </c>
      <c r="N591" s="124" t="s">
        <v>47</v>
      </c>
      <c r="O591" s="124">
        <v>251.3</v>
      </c>
    </row>
    <row r="592" spans="1:15">
      <c r="A592" s="136" t="s">
        <v>80</v>
      </c>
      <c r="B592" s="133" t="s">
        <v>76</v>
      </c>
      <c r="C592" s="133" t="s">
        <v>70</v>
      </c>
      <c r="D592" s="135">
        <v>1</v>
      </c>
      <c r="E592" s="217">
        <v>1</v>
      </c>
      <c r="F592" s="123">
        <v>1</v>
      </c>
      <c r="G592" s="123">
        <v>0.99970000000000003</v>
      </c>
      <c r="H592" s="218">
        <v>4.7850000000000001</v>
      </c>
      <c r="I592" s="123">
        <v>3.93</v>
      </c>
      <c r="J592" s="123" t="s">
        <v>47</v>
      </c>
      <c r="K592" s="123" t="s">
        <v>47</v>
      </c>
      <c r="L592" s="218">
        <v>150</v>
      </c>
      <c r="M592" s="218">
        <v>4.7859999999999996</v>
      </c>
      <c r="N592" s="124">
        <v>0.3821</v>
      </c>
      <c r="O592" s="124">
        <v>117.2</v>
      </c>
    </row>
    <row r="593" spans="1:15">
      <c r="A593" s="136" t="s">
        <v>80</v>
      </c>
      <c r="B593" s="133" t="s">
        <v>76</v>
      </c>
      <c r="C593" s="133" t="s">
        <v>70</v>
      </c>
      <c r="D593" s="135">
        <v>1</v>
      </c>
      <c r="E593" s="217">
        <v>1</v>
      </c>
      <c r="F593" s="123">
        <v>2</v>
      </c>
      <c r="G593" s="123">
        <v>1.37</v>
      </c>
      <c r="H593" s="218">
        <v>5.548</v>
      </c>
      <c r="I593" s="123">
        <v>3.9319999999999999</v>
      </c>
      <c r="J593" s="123" t="s">
        <v>47</v>
      </c>
      <c r="K593" s="123" t="s">
        <v>47</v>
      </c>
      <c r="L593" s="218">
        <v>404.7</v>
      </c>
      <c r="M593" s="218">
        <v>4.0490000000000004</v>
      </c>
      <c r="N593" s="124">
        <v>0.52359999999999995</v>
      </c>
      <c r="O593" s="124">
        <v>135.9</v>
      </c>
    </row>
    <row r="594" spans="1:15">
      <c r="A594" s="136" t="s">
        <v>80</v>
      </c>
      <c r="B594" s="133" t="s">
        <v>76</v>
      </c>
      <c r="C594" s="133" t="s">
        <v>70</v>
      </c>
      <c r="D594" s="135">
        <v>1</v>
      </c>
      <c r="E594" s="217">
        <v>1</v>
      </c>
      <c r="F594" s="123">
        <v>3</v>
      </c>
      <c r="G594" s="123">
        <v>1.8779999999999999</v>
      </c>
      <c r="H594" s="218">
        <v>6.4249999999999998</v>
      </c>
      <c r="I594" s="123">
        <v>3.9329999999999998</v>
      </c>
      <c r="J594" s="123" t="s">
        <v>47</v>
      </c>
      <c r="K594" s="123" t="s">
        <v>47</v>
      </c>
      <c r="L594" s="218">
        <v>754</v>
      </c>
      <c r="M594" s="218">
        <v>3.42</v>
      </c>
      <c r="N594" s="124">
        <v>0.71789999999999998</v>
      </c>
      <c r="O594" s="124">
        <v>157.4</v>
      </c>
    </row>
    <row r="595" spans="1:15">
      <c r="A595" s="136" t="s">
        <v>80</v>
      </c>
      <c r="B595" s="133" t="s">
        <v>76</v>
      </c>
      <c r="C595" s="133" t="s">
        <v>70</v>
      </c>
      <c r="D595" s="135">
        <v>1</v>
      </c>
      <c r="E595" s="217">
        <v>1</v>
      </c>
      <c r="F595" s="123">
        <v>4</v>
      </c>
      <c r="G595" s="123">
        <v>2.5750000000000002</v>
      </c>
      <c r="H595" s="218">
        <v>7.41</v>
      </c>
      <c r="I595" s="123">
        <v>3.9340000000000002</v>
      </c>
      <c r="J595" s="123" t="s">
        <v>47</v>
      </c>
      <c r="K595" s="123" t="s">
        <v>47</v>
      </c>
      <c r="L595" s="223">
        <v>1233</v>
      </c>
      <c r="M595" s="218">
        <v>2.8780000000000001</v>
      </c>
      <c r="N595" s="124">
        <v>0.98409999999999997</v>
      </c>
      <c r="O595" s="124">
        <v>181.6</v>
      </c>
    </row>
    <row r="596" spans="1:15">
      <c r="A596" s="136" t="s">
        <v>80</v>
      </c>
      <c r="B596" s="133" t="s">
        <v>76</v>
      </c>
      <c r="C596" s="133" t="s">
        <v>70</v>
      </c>
      <c r="D596" s="135">
        <v>1</v>
      </c>
      <c r="E596" s="217">
        <v>1</v>
      </c>
      <c r="F596" s="123">
        <v>5</v>
      </c>
      <c r="G596" s="123">
        <v>3.53</v>
      </c>
      <c r="H596" s="218">
        <v>8.4670000000000005</v>
      </c>
      <c r="I596" s="123">
        <v>3.9369999999999998</v>
      </c>
      <c r="J596" s="123" t="s">
        <v>47</v>
      </c>
      <c r="K596" s="123" t="s">
        <v>47</v>
      </c>
      <c r="L596" s="223">
        <v>1889</v>
      </c>
      <c r="M596" s="218">
        <v>2.399</v>
      </c>
      <c r="N596" s="124">
        <v>1.349</v>
      </c>
      <c r="O596" s="124">
        <v>207.5</v>
      </c>
    </row>
    <row r="597" spans="1:15">
      <c r="A597" s="136" t="s">
        <v>80</v>
      </c>
      <c r="B597" s="133" t="s">
        <v>76</v>
      </c>
      <c r="C597" s="133" t="s">
        <v>70</v>
      </c>
      <c r="D597" s="135">
        <v>1</v>
      </c>
      <c r="E597" s="217">
        <v>1</v>
      </c>
      <c r="F597" s="123">
        <v>6</v>
      </c>
      <c r="G597" s="123">
        <v>4.8390000000000004</v>
      </c>
      <c r="H597" s="218">
        <v>9.6920000000000002</v>
      </c>
      <c r="I597" s="123">
        <v>3.9390000000000001</v>
      </c>
      <c r="J597" s="123" t="s">
        <v>47</v>
      </c>
      <c r="K597" s="123" t="s">
        <v>47</v>
      </c>
      <c r="L597" s="223">
        <v>2789</v>
      </c>
      <c r="M597" s="218">
        <v>2.0030000000000001</v>
      </c>
      <c r="N597" s="124">
        <v>1.849</v>
      </c>
      <c r="O597" s="124">
        <v>237.5</v>
      </c>
    </row>
    <row r="598" spans="1:15">
      <c r="A598" s="136" t="s">
        <v>80</v>
      </c>
      <c r="B598" s="133" t="s">
        <v>76</v>
      </c>
      <c r="C598" s="133" t="s">
        <v>70</v>
      </c>
      <c r="D598" s="135">
        <v>1</v>
      </c>
      <c r="E598" s="217">
        <v>1</v>
      </c>
      <c r="F598" s="123">
        <v>7</v>
      </c>
      <c r="G598" s="123">
        <v>6.633</v>
      </c>
      <c r="H598" s="218">
        <v>11.14</v>
      </c>
      <c r="I598" s="123">
        <v>3.94</v>
      </c>
      <c r="J598" s="123" t="s">
        <v>47</v>
      </c>
      <c r="K598" s="123" t="s">
        <v>47</v>
      </c>
      <c r="L598" s="223">
        <v>4022</v>
      </c>
      <c r="M598" s="218">
        <v>1.679</v>
      </c>
      <c r="N598" s="124">
        <v>2.5350000000000001</v>
      </c>
      <c r="O598" s="124">
        <v>272.89999999999998</v>
      </c>
    </row>
    <row r="599" spans="1:15">
      <c r="A599" s="136" t="s">
        <v>80</v>
      </c>
      <c r="B599" s="133" t="s">
        <v>76</v>
      </c>
      <c r="C599" s="133" t="s">
        <v>70</v>
      </c>
      <c r="D599" s="135">
        <v>1</v>
      </c>
      <c r="E599" s="217">
        <v>1</v>
      </c>
      <c r="F599" s="123">
        <v>8</v>
      </c>
      <c r="G599" s="123">
        <v>9.0909999999999993</v>
      </c>
      <c r="H599" s="218">
        <v>12.79</v>
      </c>
      <c r="I599" s="123">
        <v>3.9420000000000002</v>
      </c>
      <c r="J599" s="123" t="s">
        <v>47</v>
      </c>
      <c r="K599" s="123" t="s">
        <v>47</v>
      </c>
      <c r="L599" s="223">
        <v>5712</v>
      </c>
      <c r="M599" s="218">
        <v>1.4059999999999999</v>
      </c>
      <c r="N599" s="124">
        <v>3.4740000000000002</v>
      </c>
      <c r="O599" s="124">
        <v>313.3</v>
      </c>
    </row>
    <row r="600" spans="1:15">
      <c r="A600" s="136" t="s">
        <v>80</v>
      </c>
      <c r="B600" s="133" t="s">
        <v>76</v>
      </c>
      <c r="C600" s="133" t="s">
        <v>70</v>
      </c>
      <c r="D600" s="135">
        <v>1</v>
      </c>
      <c r="E600" s="217">
        <v>1</v>
      </c>
      <c r="F600" s="123">
        <v>9</v>
      </c>
      <c r="G600" s="123">
        <v>12.46</v>
      </c>
      <c r="H600" s="218">
        <v>14.72</v>
      </c>
      <c r="I600" s="123">
        <v>3.9430000000000001</v>
      </c>
      <c r="J600" s="123" t="s">
        <v>47</v>
      </c>
      <c r="K600" s="123" t="s">
        <v>47</v>
      </c>
      <c r="L600" s="223">
        <v>8029</v>
      </c>
      <c r="M600" s="218">
        <v>1.181</v>
      </c>
      <c r="N600" s="124">
        <v>4.7619999999999996</v>
      </c>
      <c r="O600" s="124">
        <v>360.7</v>
      </c>
    </row>
    <row r="601" spans="1:15">
      <c r="A601" s="136" t="s">
        <v>80</v>
      </c>
      <c r="B601" s="134" t="s">
        <v>76</v>
      </c>
      <c r="C601" s="133" t="s">
        <v>70</v>
      </c>
      <c r="D601" s="127">
        <v>1</v>
      </c>
      <c r="E601" s="216">
        <v>1</v>
      </c>
      <c r="F601" s="127">
        <v>10</v>
      </c>
      <c r="G601" s="127">
        <v>17.079999999999998</v>
      </c>
      <c r="H601" s="219">
        <v>17.05</v>
      </c>
      <c r="I601" s="127">
        <v>3.944</v>
      </c>
      <c r="J601" s="127" t="s">
        <v>47</v>
      </c>
      <c r="K601" s="127" t="s">
        <v>47</v>
      </c>
      <c r="L601" s="224">
        <v>11210</v>
      </c>
      <c r="M601" s="219">
        <v>0.99819999999999998</v>
      </c>
      <c r="N601" s="128">
        <v>6.5279999999999996</v>
      </c>
      <c r="O601" s="128">
        <v>417.8</v>
      </c>
    </row>
    <row r="602" spans="1:15">
      <c r="A602" s="136" t="s">
        <v>80</v>
      </c>
      <c r="B602" s="133" t="s">
        <v>76</v>
      </c>
      <c r="C602" s="133" t="s">
        <v>70</v>
      </c>
      <c r="D602" s="135">
        <v>1</v>
      </c>
      <c r="E602" s="217">
        <v>1</v>
      </c>
      <c r="F602" s="123">
        <v>11</v>
      </c>
      <c r="G602" s="123">
        <v>23.41</v>
      </c>
      <c r="H602" s="218">
        <v>19.79</v>
      </c>
      <c r="I602" s="123">
        <v>3.9449999999999998</v>
      </c>
      <c r="J602" s="123" t="s">
        <v>47</v>
      </c>
      <c r="K602" s="123" t="s">
        <v>47</v>
      </c>
      <c r="L602" s="223">
        <v>15560</v>
      </c>
      <c r="M602" s="218">
        <v>0.84519999999999995</v>
      </c>
      <c r="N602" s="124">
        <v>8.9480000000000004</v>
      </c>
      <c r="O602" s="124">
        <v>484.9</v>
      </c>
    </row>
    <row r="603" spans="1:15">
      <c r="A603" s="136" t="s">
        <v>80</v>
      </c>
      <c r="B603" s="133" t="s">
        <v>76</v>
      </c>
      <c r="C603" s="133" t="s">
        <v>70</v>
      </c>
      <c r="D603" s="135">
        <v>1</v>
      </c>
      <c r="E603" s="217">
        <v>1</v>
      </c>
      <c r="F603" s="123">
        <v>12</v>
      </c>
      <c r="G603" s="123">
        <v>32.1</v>
      </c>
      <c r="H603" s="218">
        <v>23.15</v>
      </c>
      <c r="I603" s="123">
        <v>3.9460000000000002</v>
      </c>
      <c r="J603" s="123" t="s">
        <v>47</v>
      </c>
      <c r="K603" s="123" t="s">
        <v>47</v>
      </c>
      <c r="L603" s="223">
        <v>21530</v>
      </c>
      <c r="M603" s="218">
        <v>0.72130000000000005</v>
      </c>
      <c r="N603" s="124">
        <v>12.27</v>
      </c>
      <c r="O603" s="124">
        <v>567.20000000000005</v>
      </c>
    </row>
    <row r="604" spans="1:15">
      <c r="A604" s="136" t="s">
        <v>80</v>
      </c>
      <c r="B604" s="133" t="s">
        <v>76</v>
      </c>
      <c r="C604" s="133" t="s">
        <v>70</v>
      </c>
      <c r="D604" s="135">
        <v>1</v>
      </c>
      <c r="E604" s="217">
        <v>1</v>
      </c>
      <c r="F604" s="123">
        <v>13</v>
      </c>
      <c r="G604" s="123">
        <v>43.99</v>
      </c>
      <c r="H604" s="218">
        <v>27.37</v>
      </c>
      <c r="I604" s="123">
        <v>3.9470000000000001</v>
      </c>
      <c r="J604" s="123" t="s">
        <v>47</v>
      </c>
      <c r="K604" s="123" t="s">
        <v>47</v>
      </c>
      <c r="L604" s="223">
        <v>29710</v>
      </c>
      <c r="M604" s="218">
        <v>0.62209999999999999</v>
      </c>
      <c r="N604" s="124">
        <v>16.809999999999999</v>
      </c>
      <c r="O604" s="124">
        <v>670.5</v>
      </c>
    </row>
    <row r="605" spans="1:15">
      <c r="A605" s="136" t="s">
        <v>80</v>
      </c>
      <c r="B605" s="133" t="s">
        <v>76</v>
      </c>
      <c r="C605" s="133" t="s">
        <v>70</v>
      </c>
      <c r="D605" s="135">
        <v>1</v>
      </c>
      <c r="E605" s="217">
        <v>1</v>
      </c>
      <c r="F605" s="123">
        <v>14</v>
      </c>
      <c r="G605" s="123">
        <v>60.3</v>
      </c>
      <c r="H605" s="218">
        <v>32.78</v>
      </c>
      <c r="I605" s="123">
        <v>3.9489999999999998</v>
      </c>
      <c r="J605" s="123" t="s">
        <v>47</v>
      </c>
      <c r="K605" s="123" t="s">
        <v>47</v>
      </c>
      <c r="L605" s="223">
        <v>40920</v>
      </c>
      <c r="M605" s="218">
        <v>0.54359999999999997</v>
      </c>
      <c r="N605" s="124">
        <v>23.05</v>
      </c>
      <c r="O605" s="124">
        <v>803.2</v>
      </c>
    </row>
    <row r="606" spans="1:15">
      <c r="A606" s="136" t="s">
        <v>80</v>
      </c>
      <c r="B606" s="133" t="s">
        <v>76</v>
      </c>
      <c r="C606" s="133" t="s">
        <v>70</v>
      </c>
      <c r="D606" s="135">
        <v>1</v>
      </c>
      <c r="E606" s="217">
        <v>1</v>
      </c>
      <c r="F606" s="123">
        <v>15</v>
      </c>
      <c r="G606" s="123">
        <v>82.65</v>
      </c>
      <c r="H606" s="218">
        <v>40.14</v>
      </c>
      <c r="I606" s="123">
        <v>3.9529999999999998</v>
      </c>
      <c r="J606" s="123" t="s">
        <v>47</v>
      </c>
      <c r="K606" s="123" t="s">
        <v>47</v>
      </c>
      <c r="L606" s="223">
        <v>56290</v>
      </c>
      <c r="M606" s="218">
        <v>0.48559999999999998</v>
      </c>
      <c r="N606" s="124">
        <v>31.59</v>
      </c>
      <c r="O606" s="124">
        <v>983.4</v>
      </c>
    </row>
    <row r="607" spans="1:15">
      <c r="A607" s="136" t="s">
        <v>80</v>
      </c>
      <c r="B607" s="133" t="s">
        <v>76</v>
      </c>
      <c r="C607" s="133" t="s">
        <v>70</v>
      </c>
      <c r="D607" s="135">
        <v>1</v>
      </c>
      <c r="E607" s="217">
        <v>1</v>
      </c>
      <c r="F607" s="123">
        <v>16</v>
      </c>
      <c r="G607" s="123">
        <v>113.3</v>
      </c>
      <c r="H607" s="218">
        <v>49.76</v>
      </c>
      <c r="I607" s="123">
        <v>3.952</v>
      </c>
      <c r="J607" s="123" t="s">
        <v>47</v>
      </c>
      <c r="K607" s="123" t="s">
        <v>47</v>
      </c>
      <c r="L607" s="223">
        <v>77350</v>
      </c>
      <c r="M607" s="218">
        <v>0.43919999999999998</v>
      </c>
      <c r="N607" s="124">
        <v>43.3</v>
      </c>
      <c r="O607" s="125">
        <v>1219</v>
      </c>
    </row>
    <row r="608" spans="1:15">
      <c r="A608" s="136" t="s">
        <v>80</v>
      </c>
      <c r="B608" s="133" t="s">
        <v>76</v>
      </c>
      <c r="C608" s="133" t="s">
        <v>70</v>
      </c>
      <c r="D608" s="135">
        <v>1</v>
      </c>
      <c r="E608" s="217">
        <v>1</v>
      </c>
      <c r="F608" s="123">
        <v>17</v>
      </c>
      <c r="G608" s="123">
        <v>155.30000000000001</v>
      </c>
      <c r="H608" s="218">
        <v>61.36</v>
      </c>
      <c r="I608" s="123">
        <v>3.952</v>
      </c>
      <c r="J608" s="123" t="s">
        <v>47</v>
      </c>
      <c r="K608" s="123" t="s">
        <v>47</v>
      </c>
      <c r="L608" s="223">
        <v>106200</v>
      </c>
      <c r="M608" s="218">
        <v>0.39510000000000001</v>
      </c>
      <c r="N608" s="124">
        <v>59.36</v>
      </c>
      <c r="O608" s="125">
        <v>1503</v>
      </c>
    </row>
    <row r="609" spans="1:15">
      <c r="A609" s="136" t="s">
        <v>80</v>
      </c>
      <c r="B609" s="133" t="s">
        <v>76</v>
      </c>
      <c r="C609" s="133" t="s">
        <v>70</v>
      </c>
      <c r="D609" s="135">
        <v>1</v>
      </c>
      <c r="E609" s="217">
        <v>1</v>
      </c>
      <c r="F609" s="123">
        <v>18</v>
      </c>
      <c r="G609" s="123">
        <v>212.9</v>
      </c>
      <c r="H609" s="218">
        <v>74.239999999999995</v>
      </c>
      <c r="I609" s="123">
        <v>3.9550000000000001</v>
      </c>
      <c r="J609" s="123" t="s">
        <v>47</v>
      </c>
      <c r="K609" s="123" t="s">
        <v>47</v>
      </c>
      <c r="L609" s="223">
        <v>145800</v>
      </c>
      <c r="M609" s="218">
        <v>0.34870000000000001</v>
      </c>
      <c r="N609" s="124">
        <v>81.36</v>
      </c>
      <c r="O609" s="125">
        <v>1819</v>
      </c>
    </row>
    <row r="610" spans="1:15">
      <c r="A610" s="136" t="s">
        <v>80</v>
      </c>
      <c r="B610" s="133" t="s">
        <v>76</v>
      </c>
      <c r="C610" s="133" t="s">
        <v>70</v>
      </c>
      <c r="D610" s="135">
        <v>1</v>
      </c>
      <c r="E610" s="217">
        <v>1</v>
      </c>
      <c r="F610" s="123">
        <v>19</v>
      </c>
      <c r="G610" s="123">
        <v>291.8</v>
      </c>
      <c r="H610" s="218">
        <v>87.77</v>
      </c>
      <c r="I610" s="123">
        <v>3.956</v>
      </c>
      <c r="J610" s="123" t="s">
        <v>47</v>
      </c>
      <c r="K610" s="123" t="s">
        <v>47</v>
      </c>
      <c r="L610" s="223">
        <v>200100</v>
      </c>
      <c r="M610" s="218">
        <v>0.30080000000000001</v>
      </c>
      <c r="N610" s="124">
        <v>111.5</v>
      </c>
      <c r="O610" s="125">
        <v>2151</v>
      </c>
    </row>
    <row r="611" spans="1:15">
      <c r="A611" s="136" t="s">
        <v>80</v>
      </c>
      <c r="B611" s="133" t="s">
        <v>76</v>
      </c>
      <c r="C611" s="133" t="s">
        <v>70</v>
      </c>
      <c r="D611" s="135">
        <v>1</v>
      </c>
      <c r="E611" s="217">
        <v>1</v>
      </c>
      <c r="F611" s="123">
        <v>20</v>
      </c>
      <c r="G611" s="123">
        <v>400.1</v>
      </c>
      <c r="H611" s="218">
        <v>101.6</v>
      </c>
      <c r="I611" s="123">
        <v>3.9580000000000002</v>
      </c>
      <c r="J611" s="123" t="s">
        <v>47</v>
      </c>
      <c r="K611" s="123" t="s">
        <v>47</v>
      </c>
      <c r="L611" s="223">
        <v>274500</v>
      </c>
      <c r="M611" s="218">
        <v>0.25390000000000001</v>
      </c>
      <c r="N611" s="124">
        <v>152.9</v>
      </c>
      <c r="O611" s="125">
        <v>2489</v>
      </c>
    </row>
    <row r="612" spans="1:15">
      <c r="A612" s="136" t="s">
        <v>80</v>
      </c>
      <c r="B612" s="133" t="s">
        <v>76</v>
      </c>
      <c r="C612" s="133" t="s">
        <v>70</v>
      </c>
      <c r="D612" s="135">
        <v>1</v>
      </c>
      <c r="E612" s="217">
        <v>2</v>
      </c>
      <c r="F612" s="123">
        <v>1</v>
      </c>
      <c r="G612" s="123">
        <v>3.1419999999999997E-2</v>
      </c>
      <c r="H612" s="218">
        <v>2.334E-2</v>
      </c>
      <c r="I612" s="123">
        <v>3.9590000000000001</v>
      </c>
      <c r="J612" s="123">
        <v>4.4279999999999999</v>
      </c>
      <c r="K612" s="123">
        <v>1.4730000000000001</v>
      </c>
      <c r="L612" s="218">
        <v>0.5</v>
      </c>
      <c r="M612" s="218" t="s">
        <v>47</v>
      </c>
      <c r="N612" s="124" t="s">
        <v>47</v>
      </c>
      <c r="O612" s="124">
        <v>0.57179999999999997</v>
      </c>
    </row>
    <row r="613" spans="1:15">
      <c r="A613" s="136" t="s">
        <v>80</v>
      </c>
      <c r="B613" s="133" t="s">
        <v>76</v>
      </c>
      <c r="C613" s="133" t="s">
        <v>70</v>
      </c>
      <c r="D613" s="135">
        <v>1</v>
      </c>
      <c r="E613" s="217">
        <v>2</v>
      </c>
      <c r="F613" s="123">
        <v>2</v>
      </c>
      <c r="G613" s="123">
        <v>4.2479999999999997E-2</v>
      </c>
      <c r="H613" s="218">
        <v>4.2930000000000003E-2</v>
      </c>
      <c r="I613" s="123">
        <v>3.9609999999999999</v>
      </c>
      <c r="J613" s="123">
        <v>3.923</v>
      </c>
      <c r="K613" s="123">
        <v>4.9939999999999998</v>
      </c>
      <c r="L613" s="218">
        <v>0.67600000000000005</v>
      </c>
      <c r="M613" s="218" t="s">
        <v>47</v>
      </c>
      <c r="N613" s="124" t="s">
        <v>47</v>
      </c>
      <c r="O613" s="124">
        <v>1.052</v>
      </c>
    </row>
    <row r="614" spans="1:15">
      <c r="A614" s="136" t="s">
        <v>80</v>
      </c>
      <c r="B614" s="133" t="s">
        <v>76</v>
      </c>
      <c r="C614" s="133" t="s">
        <v>70</v>
      </c>
      <c r="D614" s="135">
        <v>1</v>
      </c>
      <c r="E614" s="217">
        <v>2</v>
      </c>
      <c r="F614" s="123">
        <v>3</v>
      </c>
      <c r="G614" s="123">
        <v>5.7880000000000001E-2</v>
      </c>
      <c r="H614" s="218">
        <v>5.9389999999999998E-2</v>
      </c>
      <c r="I614" s="123">
        <v>3.9590000000000001</v>
      </c>
      <c r="J614" s="123">
        <v>3.7160000000000002</v>
      </c>
      <c r="K614" s="123">
        <v>5.2679999999999998</v>
      </c>
      <c r="L614" s="218">
        <v>0.92120000000000002</v>
      </c>
      <c r="M614" s="218" t="s">
        <v>47</v>
      </c>
      <c r="N614" s="124" t="s">
        <v>47</v>
      </c>
      <c r="O614" s="124">
        <v>1.4550000000000001</v>
      </c>
    </row>
    <row r="615" spans="1:15">
      <c r="A615" s="136" t="s">
        <v>80</v>
      </c>
      <c r="B615" s="133" t="s">
        <v>76</v>
      </c>
      <c r="C615" s="133" t="s">
        <v>70</v>
      </c>
      <c r="D615" s="135">
        <v>1</v>
      </c>
      <c r="E615" s="217">
        <v>2</v>
      </c>
      <c r="F615" s="123">
        <v>4</v>
      </c>
      <c r="G615" s="123">
        <v>7.9289999999999999E-2</v>
      </c>
      <c r="H615" s="218">
        <v>7.9519999999999993E-2</v>
      </c>
      <c r="I615" s="123">
        <v>3.9609999999999999</v>
      </c>
      <c r="J615" s="123">
        <v>3.6110000000000002</v>
      </c>
      <c r="K615" s="123">
        <v>5.1639999999999997</v>
      </c>
      <c r="L615" s="218">
        <v>1.262</v>
      </c>
      <c r="M615" s="218" t="s">
        <v>47</v>
      </c>
      <c r="N615" s="124" t="s">
        <v>47</v>
      </c>
      <c r="O615" s="124">
        <v>1.948</v>
      </c>
    </row>
    <row r="616" spans="1:15">
      <c r="A616" s="136" t="s">
        <v>80</v>
      </c>
      <c r="B616" s="133" t="s">
        <v>76</v>
      </c>
      <c r="C616" s="133" t="s">
        <v>70</v>
      </c>
      <c r="D616" s="135">
        <v>1</v>
      </c>
      <c r="E616" s="217">
        <v>2</v>
      </c>
      <c r="F616" s="123">
        <v>5</v>
      </c>
      <c r="G616" s="123">
        <v>0.1087</v>
      </c>
      <c r="H616" s="218">
        <v>0.10680000000000001</v>
      </c>
      <c r="I616" s="123">
        <v>3.9630000000000001</v>
      </c>
      <c r="J616" s="123">
        <v>3.5459999999999998</v>
      </c>
      <c r="K616" s="123">
        <v>5.0529999999999999</v>
      </c>
      <c r="L616" s="218">
        <v>1.73</v>
      </c>
      <c r="M616" s="218" t="s">
        <v>47</v>
      </c>
      <c r="N616" s="124" t="s">
        <v>47</v>
      </c>
      <c r="O616" s="124">
        <v>2.6160000000000001</v>
      </c>
    </row>
    <row r="617" spans="1:15">
      <c r="A617" s="136" t="s">
        <v>80</v>
      </c>
      <c r="B617" s="133" t="s">
        <v>76</v>
      </c>
      <c r="C617" s="133" t="s">
        <v>70</v>
      </c>
      <c r="D617" s="135">
        <v>1</v>
      </c>
      <c r="E617" s="217">
        <v>2</v>
      </c>
      <c r="F617" s="123">
        <v>6</v>
      </c>
      <c r="G617" s="123">
        <v>0.14899999999999999</v>
      </c>
      <c r="H617" s="218">
        <v>0.14380000000000001</v>
      </c>
      <c r="I617" s="123">
        <v>3.9649999999999999</v>
      </c>
      <c r="J617" s="123">
        <v>3.5019999999999998</v>
      </c>
      <c r="K617" s="123">
        <v>4.95</v>
      </c>
      <c r="L617" s="218">
        <v>2.371</v>
      </c>
      <c r="M617" s="218" t="s">
        <v>47</v>
      </c>
      <c r="N617" s="124" t="s">
        <v>47</v>
      </c>
      <c r="O617" s="124">
        <v>3.5219999999999998</v>
      </c>
    </row>
    <row r="618" spans="1:15">
      <c r="A618" s="136" t="s">
        <v>80</v>
      </c>
      <c r="B618" s="133" t="s">
        <v>76</v>
      </c>
      <c r="C618" s="133" t="s">
        <v>70</v>
      </c>
      <c r="D618" s="135">
        <v>1</v>
      </c>
      <c r="E618" s="217">
        <v>2</v>
      </c>
      <c r="F618" s="123">
        <v>7</v>
      </c>
      <c r="G618" s="123">
        <v>0.20419999999999999</v>
      </c>
      <c r="H618" s="218">
        <v>0.1933</v>
      </c>
      <c r="I618" s="123">
        <v>3.9670000000000001</v>
      </c>
      <c r="J618" s="123">
        <v>3.4660000000000002</v>
      </c>
      <c r="K618" s="123">
        <v>4.8319999999999999</v>
      </c>
      <c r="L618" s="218">
        <v>3.25</v>
      </c>
      <c r="M618" s="218" t="s">
        <v>47</v>
      </c>
      <c r="N618" s="124" t="s">
        <v>47</v>
      </c>
      <c r="O618" s="124">
        <v>4.7350000000000003</v>
      </c>
    </row>
    <row r="619" spans="1:15">
      <c r="A619" s="136" t="s">
        <v>80</v>
      </c>
      <c r="B619" s="133" t="s">
        <v>76</v>
      </c>
      <c r="C619" s="133" t="s">
        <v>70</v>
      </c>
      <c r="D619" s="135">
        <v>1</v>
      </c>
      <c r="E619" s="217">
        <v>2</v>
      </c>
      <c r="F619" s="123">
        <v>8</v>
      </c>
      <c r="G619" s="123">
        <v>0.27989999999999998</v>
      </c>
      <c r="H619" s="218">
        <v>0.25850000000000001</v>
      </c>
      <c r="I619" s="123">
        <v>3.9710000000000001</v>
      </c>
      <c r="J619" s="123">
        <v>3.431</v>
      </c>
      <c r="K619" s="123">
        <v>4.68</v>
      </c>
      <c r="L619" s="218">
        <v>4.4550000000000001</v>
      </c>
      <c r="M619" s="218" t="s">
        <v>47</v>
      </c>
      <c r="N619" s="124" t="s">
        <v>47</v>
      </c>
      <c r="O619" s="124">
        <v>6.3339999999999996</v>
      </c>
    </row>
    <row r="620" spans="1:15">
      <c r="A620" s="136" t="s">
        <v>80</v>
      </c>
      <c r="B620" s="133" t="s">
        <v>76</v>
      </c>
      <c r="C620" s="133" t="s">
        <v>70</v>
      </c>
      <c r="D620" s="135">
        <v>1</v>
      </c>
      <c r="E620" s="217">
        <v>2</v>
      </c>
      <c r="F620" s="123">
        <v>9</v>
      </c>
      <c r="G620" s="123">
        <v>0.38369999999999999</v>
      </c>
      <c r="H620" s="218">
        <v>0.34320000000000001</v>
      </c>
      <c r="I620" s="123">
        <v>3.9710000000000001</v>
      </c>
      <c r="J620" s="123">
        <v>3.391</v>
      </c>
      <c r="K620" s="123">
        <v>4.4809999999999999</v>
      </c>
      <c r="L620" s="218">
        <v>6.1070000000000002</v>
      </c>
      <c r="M620" s="218" t="s">
        <v>47</v>
      </c>
      <c r="N620" s="124" t="s">
        <v>47</v>
      </c>
      <c r="O620" s="124">
        <v>8.4090000000000007</v>
      </c>
    </row>
    <row r="621" spans="1:15">
      <c r="A621" s="136" t="s">
        <v>80</v>
      </c>
      <c r="B621" s="133" t="s">
        <v>76</v>
      </c>
      <c r="C621" s="133" t="s">
        <v>70</v>
      </c>
      <c r="D621" s="127">
        <v>1</v>
      </c>
      <c r="E621" s="216">
        <v>2</v>
      </c>
      <c r="F621" s="127">
        <v>10</v>
      </c>
      <c r="G621" s="127">
        <v>0.52600000000000002</v>
      </c>
      <c r="H621" s="219">
        <v>0.45119999999999999</v>
      </c>
      <c r="I621" s="127">
        <v>3.9740000000000002</v>
      </c>
      <c r="J621" s="127">
        <v>3.3420000000000001</v>
      </c>
      <c r="K621" s="127">
        <v>4.2290000000000001</v>
      </c>
      <c r="L621" s="219">
        <v>8.3710000000000004</v>
      </c>
      <c r="M621" s="219" t="s">
        <v>47</v>
      </c>
      <c r="N621" s="128" t="s">
        <v>47</v>
      </c>
      <c r="O621" s="128">
        <v>11.06</v>
      </c>
    </row>
    <row r="622" spans="1:15">
      <c r="A622" s="136" t="s">
        <v>80</v>
      </c>
      <c r="B622" s="133" t="s">
        <v>76</v>
      </c>
      <c r="C622" s="133" t="s">
        <v>70</v>
      </c>
      <c r="D622" s="135">
        <v>1</v>
      </c>
      <c r="E622" s="217">
        <v>2</v>
      </c>
      <c r="F622" s="123">
        <v>11</v>
      </c>
      <c r="G622" s="123">
        <v>0.72099999999999997</v>
      </c>
      <c r="H622" s="218">
        <v>0.58699999999999997</v>
      </c>
      <c r="I622" s="123">
        <v>3.976</v>
      </c>
      <c r="J622" s="123">
        <v>3.2829999999999999</v>
      </c>
      <c r="K622" s="123">
        <v>3.923</v>
      </c>
      <c r="L622" s="218">
        <v>11.48</v>
      </c>
      <c r="M622" s="218" t="s">
        <v>47</v>
      </c>
      <c r="N622" s="124" t="s">
        <v>47</v>
      </c>
      <c r="O622" s="124">
        <v>14.38</v>
      </c>
    </row>
    <row r="623" spans="1:15">
      <c r="A623" s="136" t="s">
        <v>80</v>
      </c>
      <c r="B623" s="133" t="s">
        <v>76</v>
      </c>
      <c r="C623" s="133" t="s">
        <v>70</v>
      </c>
      <c r="D623" s="135">
        <v>1</v>
      </c>
      <c r="E623" s="217">
        <v>2</v>
      </c>
      <c r="F623" s="123">
        <v>12</v>
      </c>
      <c r="G623" s="123">
        <v>0.98839999999999995</v>
      </c>
      <c r="H623" s="218">
        <v>0.75590000000000002</v>
      </c>
      <c r="I623" s="123">
        <v>3.9780000000000002</v>
      </c>
      <c r="J623" s="123">
        <v>3.2050000000000001</v>
      </c>
      <c r="K623" s="123">
        <v>3.581</v>
      </c>
      <c r="L623" s="218">
        <v>15.73</v>
      </c>
      <c r="M623" s="218" t="s">
        <v>47</v>
      </c>
      <c r="N623" s="124" t="s">
        <v>47</v>
      </c>
      <c r="O623" s="124">
        <v>18.52</v>
      </c>
    </row>
    <row r="624" spans="1:15">
      <c r="A624" s="136" t="s">
        <v>80</v>
      </c>
      <c r="B624" s="133" t="s">
        <v>76</v>
      </c>
      <c r="C624" s="133" t="s">
        <v>70</v>
      </c>
      <c r="D624" s="135">
        <v>1</v>
      </c>
      <c r="E624" s="217">
        <v>2</v>
      </c>
      <c r="F624" s="123">
        <v>13</v>
      </c>
      <c r="G624" s="123">
        <v>1.355</v>
      </c>
      <c r="H624" s="218">
        <v>0.96719999999999995</v>
      </c>
      <c r="I624" s="123">
        <v>3.9820000000000002</v>
      </c>
      <c r="J624" s="123">
        <v>3.1139999999999999</v>
      </c>
      <c r="K624" s="123">
        <v>3.2280000000000002</v>
      </c>
      <c r="L624" s="218">
        <v>21.56</v>
      </c>
      <c r="M624" s="218" t="s">
        <v>47</v>
      </c>
      <c r="N624" s="124" t="s">
        <v>47</v>
      </c>
      <c r="O624" s="124">
        <v>23.7</v>
      </c>
    </row>
    <row r="625" spans="1:15">
      <c r="A625" s="136" t="s">
        <v>80</v>
      </c>
      <c r="B625" s="133" t="s">
        <v>76</v>
      </c>
      <c r="C625" s="133" t="s">
        <v>70</v>
      </c>
      <c r="D625" s="135">
        <v>1</v>
      </c>
      <c r="E625" s="217">
        <v>2</v>
      </c>
      <c r="F625" s="123">
        <v>14</v>
      </c>
      <c r="G625" s="123">
        <v>1.857</v>
      </c>
      <c r="H625" s="218">
        <v>1.234</v>
      </c>
      <c r="I625" s="123">
        <v>3.9830000000000001</v>
      </c>
      <c r="J625" s="123">
        <v>3.0169999999999999</v>
      </c>
      <c r="K625" s="123">
        <v>2.8879999999999999</v>
      </c>
      <c r="L625" s="218">
        <v>29.56</v>
      </c>
      <c r="M625" s="218" t="s">
        <v>47</v>
      </c>
      <c r="N625" s="124" t="s">
        <v>47</v>
      </c>
      <c r="O625" s="124">
        <v>30.25</v>
      </c>
    </row>
    <row r="626" spans="1:15">
      <c r="A626" s="136" t="s">
        <v>80</v>
      </c>
      <c r="B626" s="133" t="s">
        <v>76</v>
      </c>
      <c r="C626" s="133" t="s">
        <v>70</v>
      </c>
      <c r="D626" s="135">
        <v>1</v>
      </c>
      <c r="E626" s="217">
        <v>2</v>
      </c>
      <c r="F626" s="123">
        <v>15</v>
      </c>
      <c r="G626" s="123">
        <v>2.5459999999999998</v>
      </c>
      <c r="H626" s="218">
        <v>1.579</v>
      </c>
      <c r="I626" s="123">
        <v>3.9830000000000001</v>
      </c>
      <c r="J626" s="123">
        <v>2.923</v>
      </c>
      <c r="K626" s="123">
        <v>2.5779999999999998</v>
      </c>
      <c r="L626" s="218">
        <v>40.51</v>
      </c>
      <c r="M626" s="218" t="s">
        <v>47</v>
      </c>
      <c r="N626" s="124" t="s">
        <v>47</v>
      </c>
      <c r="O626" s="124">
        <v>38.69</v>
      </c>
    </row>
    <row r="627" spans="1:15">
      <c r="A627" s="136" t="s">
        <v>80</v>
      </c>
      <c r="B627" s="133" t="s">
        <v>76</v>
      </c>
      <c r="C627" s="133" t="s">
        <v>70</v>
      </c>
      <c r="D627" s="135">
        <v>1</v>
      </c>
      <c r="E627" s="217">
        <v>2</v>
      </c>
      <c r="F627" s="123">
        <v>16</v>
      </c>
      <c r="G627" s="123">
        <v>3.4889999999999999</v>
      </c>
      <c r="H627" s="218">
        <v>2.0339999999999998</v>
      </c>
      <c r="I627" s="123">
        <v>3.9830000000000001</v>
      </c>
      <c r="J627" s="123">
        <v>2.8460000000000001</v>
      </c>
      <c r="K627" s="123">
        <v>2.306</v>
      </c>
      <c r="L627" s="218">
        <v>55.53</v>
      </c>
      <c r="M627" s="218" t="s">
        <v>47</v>
      </c>
      <c r="N627" s="124" t="s">
        <v>47</v>
      </c>
      <c r="O627" s="124">
        <v>49.84</v>
      </c>
    </row>
    <row r="628" spans="1:15">
      <c r="A628" s="136" t="s">
        <v>80</v>
      </c>
      <c r="B628" s="133" t="s">
        <v>76</v>
      </c>
      <c r="C628" s="133" t="s">
        <v>70</v>
      </c>
      <c r="D628" s="135">
        <v>1</v>
      </c>
      <c r="E628" s="217">
        <v>2</v>
      </c>
      <c r="F628" s="123">
        <v>17</v>
      </c>
      <c r="G628" s="123">
        <v>4.7830000000000004</v>
      </c>
      <c r="H628" s="218">
        <v>2.65</v>
      </c>
      <c r="I628" s="123">
        <v>3.984</v>
      </c>
      <c r="J628" s="123">
        <v>2.7970000000000002</v>
      </c>
      <c r="K628" s="123">
        <v>2.0720000000000001</v>
      </c>
      <c r="L628" s="218">
        <v>76.12</v>
      </c>
      <c r="M628" s="218" t="s">
        <v>47</v>
      </c>
      <c r="N628" s="124" t="s">
        <v>47</v>
      </c>
      <c r="O628" s="124">
        <v>64.930000000000007</v>
      </c>
    </row>
    <row r="629" spans="1:15">
      <c r="A629" s="136" t="s">
        <v>80</v>
      </c>
      <c r="B629" s="133" t="s">
        <v>76</v>
      </c>
      <c r="C629" s="133" t="s">
        <v>70</v>
      </c>
      <c r="D629" s="135">
        <v>1</v>
      </c>
      <c r="E629" s="217">
        <v>2</v>
      </c>
      <c r="F629" s="123">
        <v>18</v>
      </c>
      <c r="G629" s="123">
        <v>6.556</v>
      </c>
      <c r="H629" s="218">
        <v>3.4940000000000002</v>
      </c>
      <c r="I629" s="123">
        <v>3.9849999999999999</v>
      </c>
      <c r="J629" s="123">
        <v>2.7810000000000001</v>
      </c>
      <c r="K629" s="123">
        <v>1.8660000000000001</v>
      </c>
      <c r="L629" s="218">
        <v>104.3</v>
      </c>
      <c r="M629" s="218" t="s">
        <v>47</v>
      </c>
      <c r="N629" s="124" t="s">
        <v>47</v>
      </c>
      <c r="O629" s="124">
        <v>85.62</v>
      </c>
    </row>
    <row r="630" spans="1:15">
      <c r="A630" s="136" t="s">
        <v>80</v>
      </c>
      <c r="B630" s="133" t="s">
        <v>76</v>
      </c>
      <c r="C630" s="133" t="s">
        <v>70</v>
      </c>
      <c r="D630" s="135">
        <v>1</v>
      </c>
      <c r="E630" s="217">
        <v>2</v>
      </c>
      <c r="F630" s="123">
        <v>19</v>
      </c>
      <c r="G630" s="123">
        <v>8.9870000000000001</v>
      </c>
      <c r="H630" s="218">
        <v>4.6459999999999999</v>
      </c>
      <c r="I630" s="123">
        <v>3.9870000000000001</v>
      </c>
      <c r="J630" s="123">
        <v>2.786</v>
      </c>
      <c r="K630" s="123">
        <v>1.671</v>
      </c>
      <c r="L630" s="218">
        <v>143</v>
      </c>
      <c r="M630" s="218" t="s">
        <v>47</v>
      </c>
      <c r="N630" s="124" t="s">
        <v>47</v>
      </c>
      <c r="O630" s="124">
        <v>113.8</v>
      </c>
    </row>
    <row r="631" spans="1:15">
      <c r="A631" s="136" t="s">
        <v>80</v>
      </c>
      <c r="B631" s="133" t="s">
        <v>76</v>
      </c>
      <c r="C631" s="133" t="s">
        <v>70</v>
      </c>
      <c r="D631" s="135">
        <v>1</v>
      </c>
      <c r="E631" s="217">
        <v>2</v>
      </c>
      <c r="F631" s="123">
        <v>20</v>
      </c>
      <c r="G631" s="123">
        <v>12.32</v>
      </c>
      <c r="H631" s="218">
        <v>6.1980000000000004</v>
      </c>
      <c r="I631" s="123">
        <v>3.9870000000000001</v>
      </c>
      <c r="J631" s="123">
        <v>2.7919999999999998</v>
      </c>
      <c r="K631" s="123">
        <v>1.482</v>
      </c>
      <c r="L631" s="218">
        <v>196.1</v>
      </c>
      <c r="M631" s="218" t="s">
        <v>47</v>
      </c>
      <c r="N631" s="124" t="s">
        <v>47</v>
      </c>
      <c r="O631" s="124">
        <v>151.9</v>
      </c>
    </row>
    <row r="632" spans="1:15">
      <c r="A632" s="133" t="s">
        <v>81</v>
      </c>
      <c r="B632" s="133" t="s">
        <v>76</v>
      </c>
      <c r="C632" s="133" t="s">
        <v>70</v>
      </c>
      <c r="D632" s="135">
        <v>1</v>
      </c>
      <c r="E632" s="217">
        <v>1</v>
      </c>
      <c r="F632" s="123">
        <v>1</v>
      </c>
      <c r="G632" s="123">
        <v>0.99980000000000002</v>
      </c>
      <c r="H632" s="218">
        <v>24.31</v>
      </c>
      <c r="I632" s="123">
        <v>3.8330000000000002</v>
      </c>
      <c r="J632" s="123" t="s">
        <v>47</v>
      </c>
      <c r="K632" s="123" t="s">
        <v>47</v>
      </c>
      <c r="L632" s="218">
        <v>150.9</v>
      </c>
      <c r="M632" s="218">
        <v>24.31</v>
      </c>
      <c r="N632" s="124">
        <v>0.3821</v>
      </c>
      <c r="O632" s="124">
        <v>595.6</v>
      </c>
    </row>
    <row r="633" spans="1:15">
      <c r="A633" s="133" t="s">
        <v>81</v>
      </c>
      <c r="B633" s="133" t="s">
        <v>76</v>
      </c>
      <c r="C633" s="133" t="s">
        <v>70</v>
      </c>
      <c r="D633" s="135">
        <v>1</v>
      </c>
      <c r="E633" s="217">
        <v>1</v>
      </c>
      <c r="F633" s="123">
        <v>2</v>
      </c>
      <c r="G633" s="123">
        <v>1.371</v>
      </c>
      <c r="H633" s="218">
        <v>26.94</v>
      </c>
      <c r="I633" s="123">
        <v>3.8319999999999999</v>
      </c>
      <c r="J633" s="123" t="s">
        <v>47</v>
      </c>
      <c r="K633" s="123" t="s">
        <v>47</v>
      </c>
      <c r="L633" s="218">
        <v>405.7</v>
      </c>
      <c r="M633" s="218">
        <v>19.649999999999999</v>
      </c>
      <c r="N633" s="124">
        <v>0.52390000000000003</v>
      </c>
      <c r="O633" s="124">
        <v>660</v>
      </c>
    </row>
    <row r="634" spans="1:15">
      <c r="A634" s="133" t="s">
        <v>81</v>
      </c>
      <c r="B634" s="133" t="s">
        <v>76</v>
      </c>
      <c r="C634" s="133" t="s">
        <v>70</v>
      </c>
      <c r="D634" s="135">
        <v>1</v>
      </c>
      <c r="E634" s="217">
        <v>1</v>
      </c>
      <c r="F634" s="123">
        <v>3</v>
      </c>
      <c r="G634" s="123">
        <v>1.879</v>
      </c>
      <c r="H634" s="218">
        <v>29.99</v>
      </c>
      <c r="I634" s="123">
        <v>3.8290000000000002</v>
      </c>
      <c r="J634" s="123" t="s">
        <v>47</v>
      </c>
      <c r="K634" s="123" t="s">
        <v>47</v>
      </c>
      <c r="L634" s="218">
        <v>754.8</v>
      </c>
      <c r="M634" s="218">
        <v>15.96</v>
      </c>
      <c r="N634" s="124">
        <v>0.71789999999999998</v>
      </c>
      <c r="O634" s="124">
        <v>734.7</v>
      </c>
    </row>
    <row r="635" spans="1:15">
      <c r="A635" s="133" t="s">
        <v>81</v>
      </c>
      <c r="B635" s="133" t="s">
        <v>76</v>
      </c>
      <c r="C635" s="133" t="s">
        <v>70</v>
      </c>
      <c r="D635" s="135">
        <v>1</v>
      </c>
      <c r="E635" s="217">
        <v>1</v>
      </c>
      <c r="F635" s="123">
        <v>4</v>
      </c>
      <c r="G635" s="123">
        <v>2.5750000000000002</v>
      </c>
      <c r="H635" s="218">
        <v>34</v>
      </c>
      <c r="I635" s="123">
        <v>3.8290000000000002</v>
      </c>
      <c r="J635" s="123" t="s">
        <v>47</v>
      </c>
      <c r="K635" s="123" t="s">
        <v>47</v>
      </c>
      <c r="L635" s="223">
        <v>1233</v>
      </c>
      <c r="M635" s="218">
        <v>13.2</v>
      </c>
      <c r="N635" s="124">
        <v>0.98399999999999999</v>
      </c>
      <c r="O635" s="124">
        <v>832.9</v>
      </c>
    </row>
    <row r="636" spans="1:15">
      <c r="A636" s="133" t="s">
        <v>81</v>
      </c>
      <c r="B636" s="133" t="s">
        <v>76</v>
      </c>
      <c r="C636" s="133" t="s">
        <v>70</v>
      </c>
      <c r="D636" s="135">
        <v>1</v>
      </c>
      <c r="E636" s="217">
        <v>1</v>
      </c>
      <c r="F636" s="123">
        <v>5</v>
      </c>
      <c r="G636" s="123">
        <v>3.5289999999999999</v>
      </c>
      <c r="H636" s="218">
        <v>39.25</v>
      </c>
      <c r="I636" s="123">
        <v>3.831</v>
      </c>
      <c r="J636" s="123" t="s">
        <v>47</v>
      </c>
      <c r="K636" s="123" t="s">
        <v>47</v>
      </c>
      <c r="L636" s="223">
        <v>1889</v>
      </c>
      <c r="M636" s="218">
        <v>11.12</v>
      </c>
      <c r="N636" s="124">
        <v>1.349</v>
      </c>
      <c r="O636" s="124">
        <v>961.6</v>
      </c>
    </row>
    <row r="637" spans="1:15">
      <c r="A637" s="133" t="s">
        <v>81</v>
      </c>
      <c r="B637" s="133" t="s">
        <v>76</v>
      </c>
      <c r="C637" s="133" t="s">
        <v>70</v>
      </c>
      <c r="D637" s="135">
        <v>1</v>
      </c>
      <c r="E637" s="217">
        <v>1</v>
      </c>
      <c r="F637" s="123">
        <v>6</v>
      </c>
      <c r="G637" s="123">
        <v>4.8380000000000001</v>
      </c>
      <c r="H637" s="218">
        <v>46.93</v>
      </c>
      <c r="I637" s="123">
        <v>3.8319999999999999</v>
      </c>
      <c r="J637" s="123" t="s">
        <v>47</v>
      </c>
      <c r="K637" s="123" t="s">
        <v>47</v>
      </c>
      <c r="L637" s="223">
        <v>2788</v>
      </c>
      <c r="M637" s="218">
        <v>9.7010000000000005</v>
      </c>
      <c r="N637" s="124">
        <v>1.849</v>
      </c>
      <c r="O637" s="125">
        <v>1150</v>
      </c>
    </row>
    <row r="638" spans="1:15">
      <c r="A638" s="133" t="s">
        <v>81</v>
      </c>
      <c r="B638" s="133" t="s">
        <v>76</v>
      </c>
      <c r="C638" s="133" t="s">
        <v>70</v>
      </c>
      <c r="D638" s="135">
        <v>1</v>
      </c>
      <c r="E638" s="217">
        <v>1</v>
      </c>
      <c r="F638" s="123">
        <v>7</v>
      </c>
      <c r="G638" s="123">
        <v>6.633</v>
      </c>
      <c r="H638" s="218">
        <v>57.28</v>
      </c>
      <c r="I638" s="123">
        <v>3.835</v>
      </c>
      <c r="J638" s="123" t="s">
        <v>47</v>
      </c>
      <c r="K638" s="123" t="s">
        <v>47</v>
      </c>
      <c r="L638" s="223">
        <v>4019</v>
      </c>
      <c r="M638" s="218">
        <v>8.6359999999999992</v>
      </c>
      <c r="N638" s="124">
        <v>2.5350000000000001</v>
      </c>
      <c r="O638" s="125">
        <v>1403</v>
      </c>
    </row>
    <row r="639" spans="1:15">
      <c r="A639" s="133" t="s">
        <v>81</v>
      </c>
      <c r="B639" s="133" t="s">
        <v>76</v>
      </c>
      <c r="C639" s="133" t="s">
        <v>70</v>
      </c>
      <c r="D639" s="135">
        <v>1</v>
      </c>
      <c r="E639" s="217">
        <v>1</v>
      </c>
      <c r="F639" s="123">
        <v>8</v>
      </c>
      <c r="G639" s="123">
        <v>9.0920000000000005</v>
      </c>
      <c r="H639" s="218">
        <v>70.95</v>
      </c>
      <c r="I639" s="123">
        <v>3.8319999999999999</v>
      </c>
      <c r="J639" s="123" t="s">
        <v>47</v>
      </c>
      <c r="K639" s="123" t="s">
        <v>47</v>
      </c>
      <c r="L639" s="223">
        <v>5707</v>
      </c>
      <c r="M639" s="218">
        <v>7.8029999999999999</v>
      </c>
      <c r="N639" s="124">
        <v>3.4750000000000001</v>
      </c>
      <c r="O639" s="125">
        <v>1738</v>
      </c>
    </row>
    <row r="640" spans="1:15">
      <c r="A640" s="133" t="s">
        <v>81</v>
      </c>
      <c r="B640" s="133" t="s">
        <v>76</v>
      </c>
      <c r="C640" s="133" t="s">
        <v>70</v>
      </c>
      <c r="D640" s="135">
        <v>1</v>
      </c>
      <c r="E640" s="217">
        <v>1</v>
      </c>
      <c r="F640" s="123">
        <v>9</v>
      </c>
      <c r="G640" s="123">
        <v>12.47</v>
      </c>
      <c r="H640" s="218">
        <v>89.39</v>
      </c>
      <c r="I640" s="123">
        <v>3.831</v>
      </c>
      <c r="J640" s="123" t="s">
        <v>47</v>
      </c>
      <c r="K640" s="123" t="s">
        <v>47</v>
      </c>
      <c r="L640" s="223">
        <v>8021</v>
      </c>
      <c r="M640" s="218">
        <v>7.1710000000000003</v>
      </c>
      <c r="N640" s="124">
        <v>4.7640000000000002</v>
      </c>
      <c r="O640" s="125">
        <v>2190</v>
      </c>
    </row>
    <row r="641" spans="1:15">
      <c r="A641" s="133" t="s">
        <v>81</v>
      </c>
      <c r="B641" s="133" t="s">
        <v>76</v>
      </c>
      <c r="C641" s="133" t="s">
        <v>70</v>
      </c>
      <c r="D641" s="127">
        <v>1</v>
      </c>
      <c r="E641" s="216">
        <v>1</v>
      </c>
      <c r="F641" s="127">
        <v>10</v>
      </c>
      <c r="G641" s="127">
        <v>17.09</v>
      </c>
      <c r="H641" s="219">
        <v>112.6</v>
      </c>
      <c r="I641" s="127">
        <v>3.8340000000000001</v>
      </c>
      <c r="J641" s="127" t="s">
        <v>47</v>
      </c>
      <c r="K641" s="127" t="s">
        <v>47</v>
      </c>
      <c r="L641" s="224">
        <v>11190</v>
      </c>
      <c r="M641" s="219">
        <v>6.5890000000000004</v>
      </c>
      <c r="N641" s="128">
        <v>6.532</v>
      </c>
      <c r="O641" s="129">
        <v>2759</v>
      </c>
    </row>
    <row r="642" spans="1:15">
      <c r="A642" s="133" t="s">
        <v>81</v>
      </c>
      <c r="B642" s="133" t="s">
        <v>76</v>
      </c>
      <c r="C642" s="133" t="s">
        <v>70</v>
      </c>
      <c r="D642" s="135">
        <v>1</v>
      </c>
      <c r="E642" s="217">
        <v>1</v>
      </c>
      <c r="F642" s="123">
        <v>11</v>
      </c>
      <c r="G642" s="123">
        <v>23.43</v>
      </c>
      <c r="H642" s="218">
        <v>140.9</v>
      </c>
      <c r="I642" s="123">
        <v>3.8359999999999999</v>
      </c>
      <c r="J642" s="123" t="s">
        <v>47</v>
      </c>
      <c r="K642" s="123" t="s">
        <v>47</v>
      </c>
      <c r="L642" s="223">
        <v>15540</v>
      </c>
      <c r="M642" s="218">
        <v>6.0119999999999996</v>
      </c>
      <c r="N642" s="124">
        <v>8.9570000000000007</v>
      </c>
      <c r="O642" s="125">
        <v>3452</v>
      </c>
    </row>
    <row r="643" spans="1:15">
      <c r="A643" s="133" t="s">
        <v>81</v>
      </c>
      <c r="B643" s="133" t="s">
        <v>76</v>
      </c>
      <c r="C643" s="133" t="s">
        <v>70</v>
      </c>
      <c r="D643" s="135">
        <v>1</v>
      </c>
      <c r="E643" s="217">
        <v>1</v>
      </c>
      <c r="F643" s="123">
        <v>12</v>
      </c>
      <c r="G643" s="123">
        <v>32.130000000000003</v>
      </c>
      <c r="H643" s="218">
        <v>173.4</v>
      </c>
      <c r="I643" s="123">
        <v>3.84</v>
      </c>
      <c r="J643" s="123" t="s">
        <v>47</v>
      </c>
      <c r="K643" s="123" t="s">
        <v>47</v>
      </c>
      <c r="L643" s="223">
        <v>21500</v>
      </c>
      <c r="M643" s="218">
        <v>5.3959999999999999</v>
      </c>
      <c r="N643" s="124">
        <v>12.28</v>
      </c>
      <c r="O643" s="125">
        <v>4248</v>
      </c>
    </row>
    <row r="644" spans="1:15">
      <c r="A644" s="133" t="s">
        <v>81</v>
      </c>
      <c r="B644" s="133" t="s">
        <v>76</v>
      </c>
      <c r="C644" s="133" t="s">
        <v>70</v>
      </c>
      <c r="D644" s="135">
        <v>1</v>
      </c>
      <c r="E644" s="217">
        <v>1</v>
      </c>
      <c r="F644" s="123">
        <v>13</v>
      </c>
      <c r="G644" s="123">
        <v>44.05</v>
      </c>
      <c r="H644" s="218">
        <v>207.7</v>
      </c>
      <c r="I644" s="123">
        <v>3.843</v>
      </c>
      <c r="J644" s="123" t="s">
        <v>47</v>
      </c>
      <c r="K644" s="123" t="s">
        <v>47</v>
      </c>
      <c r="L644" s="223">
        <v>29670</v>
      </c>
      <c r="M644" s="218">
        <v>4.7160000000000002</v>
      </c>
      <c r="N644" s="124">
        <v>16.84</v>
      </c>
      <c r="O644" s="125">
        <v>5090</v>
      </c>
    </row>
    <row r="645" spans="1:15">
      <c r="A645" s="133" t="s">
        <v>81</v>
      </c>
      <c r="B645" s="133" t="s">
        <v>76</v>
      </c>
      <c r="C645" s="133" t="s">
        <v>70</v>
      </c>
      <c r="D645" s="135">
        <v>1</v>
      </c>
      <c r="E645" s="217">
        <v>1</v>
      </c>
      <c r="F645" s="123">
        <v>14</v>
      </c>
      <c r="G645" s="123">
        <v>60.39</v>
      </c>
      <c r="H645" s="218">
        <v>240.3</v>
      </c>
      <c r="I645" s="123">
        <v>3.843</v>
      </c>
      <c r="J645" s="123" t="s">
        <v>47</v>
      </c>
      <c r="K645" s="123" t="s">
        <v>47</v>
      </c>
      <c r="L645" s="223">
        <v>40880</v>
      </c>
      <c r="M645" s="218">
        <v>3.9790000000000001</v>
      </c>
      <c r="N645" s="124">
        <v>23.08</v>
      </c>
      <c r="O645" s="125">
        <v>5888</v>
      </c>
    </row>
    <row r="646" spans="1:15">
      <c r="A646" s="133" t="s">
        <v>81</v>
      </c>
      <c r="B646" s="133" t="s">
        <v>76</v>
      </c>
      <c r="C646" s="133" t="s">
        <v>70</v>
      </c>
      <c r="D646" s="135">
        <v>1</v>
      </c>
      <c r="E646" s="217">
        <v>1</v>
      </c>
      <c r="F646" s="123">
        <v>15</v>
      </c>
      <c r="G646" s="123">
        <v>82.78</v>
      </c>
      <c r="H646" s="218">
        <v>268.2</v>
      </c>
      <c r="I646" s="123">
        <v>3.843</v>
      </c>
      <c r="J646" s="123" t="s">
        <v>47</v>
      </c>
      <c r="K646" s="123" t="s">
        <v>47</v>
      </c>
      <c r="L646" s="223">
        <v>56240</v>
      </c>
      <c r="M646" s="218">
        <v>3.24</v>
      </c>
      <c r="N646" s="124">
        <v>31.64</v>
      </c>
      <c r="O646" s="125">
        <v>6571</v>
      </c>
    </row>
    <row r="647" spans="1:15">
      <c r="A647" s="133" t="s">
        <v>81</v>
      </c>
      <c r="B647" s="133" t="s">
        <v>76</v>
      </c>
      <c r="C647" s="133" t="s">
        <v>70</v>
      </c>
      <c r="D647" s="135">
        <v>1</v>
      </c>
      <c r="E647" s="217">
        <v>1</v>
      </c>
      <c r="F647" s="123">
        <v>16</v>
      </c>
      <c r="G647" s="123">
        <v>113.5</v>
      </c>
      <c r="H647" s="218">
        <v>290.2</v>
      </c>
      <c r="I647" s="123">
        <v>3.8460000000000001</v>
      </c>
      <c r="J647" s="123" t="s">
        <v>47</v>
      </c>
      <c r="K647" s="123" t="s">
        <v>47</v>
      </c>
      <c r="L647" s="223">
        <v>77310</v>
      </c>
      <c r="M647" s="218">
        <v>2.5579999999999998</v>
      </c>
      <c r="N647" s="124">
        <v>43.37</v>
      </c>
      <c r="O647" s="125">
        <v>7111</v>
      </c>
    </row>
    <row r="648" spans="1:15">
      <c r="A648" s="133" t="s">
        <v>81</v>
      </c>
      <c r="B648" s="133" t="s">
        <v>76</v>
      </c>
      <c r="C648" s="133" t="s">
        <v>70</v>
      </c>
      <c r="D648" s="135">
        <v>1</v>
      </c>
      <c r="E648" s="217">
        <v>1</v>
      </c>
      <c r="F648" s="123">
        <v>17</v>
      </c>
      <c r="G648" s="123">
        <v>155.5</v>
      </c>
      <c r="H648" s="218">
        <v>306.2</v>
      </c>
      <c r="I648" s="123">
        <v>3.8479999999999999</v>
      </c>
      <c r="J648" s="123" t="s">
        <v>47</v>
      </c>
      <c r="K648" s="123" t="s">
        <v>47</v>
      </c>
      <c r="L648" s="223">
        <v>106200</v>
      </c>
      <c r="M648" s="218">
        <v>1.9690000000000001</v>
      </c>
      <c r="N648" s="124">
        <v>59.45</v>
      </c>
      <c r="O648" s="125">
        <v>7503</v>
      </c>
    </row>
    <row r="649" spans="1:15">
      <c r="A649" s="133" t="s">
        <v>81</v>
      </c>
      <c r="B649" s="133" t="s">
        <v>76</v>
      </c>
      <c r="C649" s="133" t="s">
        <v>70</v>
      </c>
      <c r="D649" s="135">
        <v>1</v>
      </c>
      <c r="E649" s="217">
        <v>1</v>
      </c>
      <c r="F649" s="123">
        <v>18</v>
      </c>
      <c r="G649" s="123">
        <v>213.1</v>
      </c>
      <c r="H649" s="218">
        <v>317.39999999999998</v>
      </c>
      <c r="I649" s="123">
        <v>3.8490000000000002</v>
      </c>
      <c r="J649" s="123" t="s">
        <v>47</v>
      </c>
      <c r="K649" s="123" t="s">
        <v>47</v>
      </c>
      <c r="L649" s="223">
        <v>145800</v>
      </c>
      <c r="M649" s="218">
        <v>1.4890000000000001</v>
      </c>
      <c r="N649" s="124">
        <v>81.47</v>
      </c>
      <c r="O649" s="125">
        <v>7777</v>
      </c>
    </row>
    <row r="650" spans="1:15">
      <c r="A650" s="133" t="s">
        <v>81</v>
      </c>
      <c r="B650" s="133" t="s">
        <v>76</v>
      </c>
      <c r="C650" s="133" t="s">
        <v>70</v>
      </c>
      <c r="D650" s="135">
        <v>1</v>
      </c>
      <c r="E650" s="217">
        <v>1</v>
      </c>
      <c r="F650" s="123">
        <v>19</v>
      </c>
      <c r="G650" s="123">
        <v>292.10000000000002</v>
      </c>
      <c r="H650" s="218">
        <v>324.39999999999998</v>
      </c>
      <c r="I650" s="123">
        <v>3.8540000000000001</v>
      </c>
      <c r="J650" s="123" t="s">
        <v>47</v>
      </c>
      <c r="K650" s="123" t="s">
        <v>47</v>
      </c>
      <c r="L650" s="223">
        <v>200100</v>
      </c>
      <c r="M650" s="218">
        <v>1.111</v>
      </c>
      <c r="N650" s="124">
        <v>111.7</v>
      </c>
      <c r="O650" s="125">
        <v>7949</v>
      </c>
    </row>
    <row r="651" spans="1:15">
      <c r="A651" s="133" t="s">
        <v>81</v>
      </c>
      <c r="B651" s="133" t="s">
        <v>76</v>
      </c>
      <c r="C651" s="133" t="s">
        <v>70</v>
      </c>
      <c r="D651" s="135">
        <v>1</v>
      </c>
      <c r="E651" s="217">
        <v>1</v>
      </c>
      <c r="F651" s="123">
        <v>20</v>
      </c>
      <c r="G651" s="123">
        <v>400.4</v>
      </c>
      <c r="H651" s="218">
        <v>329.4</v>
      </c>
      <c r="I651" s="123">
        <v>3.859</v>
      </c>
      <c r="J651" s="123" t="s">
        <v>47</v>
      </c>
      <c r="K651" s="123" t="s">
        <v>47</v>
      </c>
      <c r="L651" s="223">
        <v>274500</v>
      </c>
      <c r="M651" s="218">
        <v>0.82279999999999998</v>
      </c>
      <c r="N651" s="124">
        <v>153</v>
      </c>
      <c r="O651" s="125">
        <v>8071</v>
      </c>
    </row>
    <row r="652" spans="1:15">
      <c r="A652" s="133" t="s">
        <v>81</v>
      </c>
      <c r="B652" s="133" t="s">
        <v>76</v>
      </c>
      <c r="C652" s="133" t="s">
        <v>70</v>
      </c>
      <c r="D652" s="135">
        <v>1</v>
      </c>
      <c r="E652" s="217">
        <v>2</v>
      </c>
      <c r="F652" s="123">
        <v>1</v>
      </c>
      <c r="G652" s="123">
        <v>3.141E-2</v>
      </c>
      <c r="H652" s="218">
        <v>6.744E-2</v>
      </c>
      <c r="I652" s="123">
        <v>3.863</v>
      </c>
      <c r="J652" s="123">
        <v>10.220000000000001</v>
      </c>
      <c r="K652" s="123">
        <v>8.8019999999999996</v>
      </c>
      <c r="L652" s="218">
        <v>0.49990000000000001</v>
      </c>
      <c r="M652" s="218" t="s">
        <v>47</v>
      </c>
      <c r="N652" s="124" t="s">
        <v>47</v>
      </c>
      <c r="O652" s="124">
        <v>1.6519999999999999</v>
      </c>
    </row>
    <row r="653" spans="1:15">
      <c r="A653" s="133" t="s">
        <v>81</v>
      </c>
      <c r="B653" s="133" t="s">
        <v>76</v>
      </c>
      <c r="C653" s="133" t="s">
        <v>70</v>
      </c>
      <c r="D653" s="135">
        <v>1</v>
      </c>
      <c r="E653" s="217">
        <v>2</v>
      </c>
      <c r="F653" s="123">
        <v>2</v>
      </c>
      <c r="G653" s="123">
        <v>4.2459999999999998E-2</v>
      </c>
      <c r="H653" s="218">
        <v>0.12479999999999999</v>
      </c>
      <c r="I653" s="123">
        <v>3.8690000000000002</v>
      </c>
      <c r="J653" s="123">
        <v>8.3829999999999991</v>
      </c>
      <c r="K653" s="123">
        <v>16.46</v>
      </c>
      <c r="L653" s="218">
        <v>0.67579999999999996</v>
      </c>
      <c r="M653" s="218" t="s">
        <v>47</v>
      </c>
      <c r="N653" s="124" t="s">
        <v>47</v>
      </c>
      <c r="O653" s="124">
        <v>3.0579999999999998</v>
      </c>
    </row>
    <row r="654" spans="1:15">
      <c r="A654" s="133" t="s">
        <v>81</v>
      </c>
      <c r="B654" s="133" t="s">
        <v>76</v>
      </c>
      <c r="C654" s="133" t="s">
        <v>70</v>
      </c>
      <c r="D654" s="135">
        <v>1</v>
      </c>
      <c r="E654" s="217">
        <v>2</v>
      </c>
      <c r="F654" s="123">
        <v>3</v>
      </c>
      <c r="G654" s="123">
        <v>5.7869999999999998E-2</v>
      </c>
      <c r="H654" s="218">
        <v>0.1714</v>
      </c>
      <c r="I654" s="123">
        <v>3.8740000000000001</v>
      </c>
      <c r="J654" s="123">
        <v>7.57</v>
      </c>
      <c r="K654" s="123">
        <v>17</v>
      </c>
      <c r="L654" s="218">
        <v>0.92110000000000003</v>
      </c>
      <c r="M654" s="218" t="s">
        <v>47</v>
      </c>
      <c r="N654" s="124" t="s">
        <v>47</v>
      </c>
      <c r="O654" s="124">
        <v>4.2009999999999996</v>
      </c>
    </row>
    <row r="655" spans="1:15">
      <c r="A655" s="133" t="s">
        <v>81</v>
      </c>
      <c r="B655" s="133" t="s">
        <v>76</v>
      </c>
      <c r="C655" s="133" t="s">
        <v>70</v>
      </c>
      <c r="D655" s="135">
        <v>1</v>
      </c>
      <c r="E655" s="217">
        <v>2</v>
      </c>
      <c r="F655" s="123">
        <v>4</v>
      </c>
      <c r="G655" s="123">
        <v>7.9299999999999995E-2</v>
      </c>
      <c r="H655" s="218">
        <v>0.22570000000000001</v>
      </c>
      <c r="I655" s="123">
        <v>3.8769999999999998</v>
      </c>
      <c r="J655" s="123">
        <v>7.109</v>
      </c>
      <c r="K655" s="123">
        <v>16.41</v>
      </c>
      <c r="L655" s="218">
        <v>1.262</v>
      </c>
      <c r="M655" s="218" t="s">
        <v>47</v>
      </c>
      <c r="N655" s="124" t="s">
        <v>47</v>
      </c>
      <c r="O655" s="124">
        <v>5.5289999999999999</v>
      </c>
    </row>
    <row r="656" spans="1:15">
      <c r="A656" s="133" t="s">
        <v>81</v>
      </c>
      <c r="B656" s="133" t="s">
        <v>76</v>
      </c>
      <c r="C656" s="133" t="s">
        <v>70</v>
      </c>
      <c r="D656" s="135">
        <v>1</v>
      </c>
      <c r="E656" s="217">
        <v>2</v>
      </c>
      <c r="F656" s="123">
        <v>5</v>
      </c>
      <c r="G656" s="123">
        <v>0.1087</v>
      </c>
      <c r="H656" s="218">
        <v>0.29380000000000001</v>
      </c>
      <c r="I656" s="123">
        <v>3.883</v>
      </c>
      <c r="J656" s="123">
        <v>6.7859999999999996</v>
      </c>
      <c r="K656" s="123">
        <v>15.57</v>
      </c>
      <c r="L656" s="218">
        <v>1.73</v>
      </c>
      <c r="M656" s="218" t="s">
        <v>47</v>
      </c>
      <c r="N656" s="124" t="s">
        <v>47</v>
      </c>
      <c r="O656" s="124">
        <v>7.1989999999999998</v>
      </c>
    </row>
    <row r="657" spans="1:15">
      <c r="A657" s="133" t="s">
        <v>81</v>
      </c>
      <c r="B657" s="133" t="s">
        <v>76</v>
      </c>
      <c r="C657" s="133" t="s">
        <v>70</v>
      </c>
      <c r="D657" s="135">
        <v>1</v>
      </c>
      <c r="E657" s="217">
        <v>2</v>
      </c>
      <c r="F657" s="123">
        <v>6</v>
      </c>
      <c r="G657" s="123">
        <v>0.14899999999999999</v>
      </c>
      <c r="H657" s="218">
        <v>0.3785</v>
      </c>
      <c r="I657" s="123">
        <v>3.8889999999999998</v>
      </c>
      <c r="J657" s="123">
        <v>6.4980000000000002</v>
      </c>
      <c r="K657" s="123">
        <v>14.58</v>
      </c>
      <c r="L657" s="218">
        <v>2.371</v>
      </c>
      <c r="M657" s="218" t="s">
        <v>47</v>
      </c>
      <c r="N657" s="124" t="s">
        <v>47</v>
      </c>
      <c r="O657" s="124">
        <v>9.2739999999999991</v>
      </c>
    </row>
    <row r="658" spans="1:15">
      <c r="A658" s="133" t="s">
        <v>81</v>
      </c>
      <c r="B658" s="133" t="s">
        <v>76</v>
      </c>
      <c r="C658" s="133" t="s">
        <v>70</v>
      </c>
      <c r="D658" s="135">
        <v>1</v>
      </c>
      <c r="E658" s="217">
        <v>2</v>
      </c>
      <c r="F658" s="123">
        <v>7</v>
      </c>
      <c r="G658" s="123">
        <v>0.20419999999999999</v>
      </c>
      <c r="H658" s="218">
        <v>0.48170000000000002</v>
      </c>
      <c r="I658" s="123">
        <v>3.8959999999999999</v>
      </c>
      <c r="J658" s="123">
        <v>6.2</v>
      </c>
      <c r="K658" s="123">
        <v>13.46</v>
      </c>
      <c r="L658" s="218">
        <v>3.2509999999999999</v>
      </c>
      <c r="M658" s="218" t="s">
        <v>47</v>
      </c>
      <c r="N658" s="124" t="s">
        <v>47</v>
      </c>
      <c r="O658" s="124">
        <v>11.8</v>
      </c>
    </row>
    <row r="659" spans="1:15">
      <c r="A659" s="133" t="s">
        <v>81</v>
      </c>
      <c r="B659" s="133" t="s">
        <v>76</v>
      </c>
      <c r="C659" s="133" t="s">
        <v>70</v>
      </c>
      <c r="D659" s="135">
        <v>1</v>
      </c>
      <c r="E659" s="217">
        <v>2</v>
      </c>
      <c r="F659" s="123">
        <v>8</v>
      </c>
      <c r="G659" s="123">
        <v>0.28000000000000003</v>
      </c>
      <c r="H659" s="218">
        <v>0.60760000000000003</v>
      </c>
      <c r="I659" s="123">
        <v>3.9</v>
      </c>
      <c r="J659" s="123">
        <v>5.92</v>
      </c>
      <c r="K659" s="123">
        <v>12.28</v>
      </c>
      <c r="L659" s="218">
        <v>4.4560000000000004</v>
      </c>
      <c r="M659" s="218" t="s">
        <v>47</v>
      </c>
      <c r="N659" s="124" t="s">
        <v>47</v>
      </c>
      <c r="O659" s="124">
        <v>14.89</v>
      </c>
    </row>
    <row r="660" spans="1:15">
      <c r="A660" s="133" t="s">
        <v>81</v>
      </c>
      <c r="B660" s="133" t="s">
        <v>76</v>
      </c>
      <c r="C660" s="133" t="s">
        <v>70</v>
      </c>
      <c r="D660" s="135">
        <v>1</v>
      </c>
      <c r="E660" s="217">
        <v>2</v>
      </c>
      <c r="F660" s="123">
        <v>9</v>
      </c>
      <c r="G660" s="123">
        <v>0.38379999999999997</v>
      </c>
      <c r="H660" s="218">
        <v>0.76160000000000005</v>
      </c>
      <c r="I660" s="123">
        <v>3.907</v>
      </c>
      <c r="J660" s="123">
        <v>5.657</v>
      </c>
      <c r="K660" s="123">
        <v>11.11</v>
      </c>
      <c r="L660" s="218">
        <v>6.1079999999999997</v>
      </c>
      <c r="M660" s="218" t="s">
        <v>47</v>
      </c>
      <c r="N660" s="124" t="s">
        <v>47</v>
      </c>
      <c r="O660" s="124">
        <v>18.66</v>
      </c>
    </row>
    <row r="661" spans="1:15">
      <c r="A661" s="133" t="s">
        <v>81</v>
      </c>
      <c r="B661" s="133" t="s">
        <v>76</v>
      </c>
      <c r="C661" s="133" t="s">
        <v>70</v>
      </c>
      <c r="D661" s="127">
        <v>1</v>
      </c>
      <c r="E661" s="216">
        <v>2</v>
      </c>
      <c r="F661" s="127">
        <v>10</v>
      </c>
      <c r="G661" s="127">
        <v>0.52610000000000001</v>
      </c>
      <c r="H661" s="219">
        <v>0.95109999999999995</v>
      </c>
      <c r="I661" s="127">
        <v>3.9129999999999998</v>
      </c>
      <c r="J661" s="127">
        <v>5.3920000000000003</v>
      </c>
      <c r="K661" s="127">
        <v>9.9979999999999993</v>
      </c>
      <c r="L661" s="219">
        <v>8.3729999999999993</v>
      </c>
      <c r="M661" s="219" t="s">
        <v>47</v>
      </c>
      <c r="N661" s="128" t="s">
        <v>47</v>
      </c>
      <c r="O661" s="128">
        <v>23.3</v>
      </c>
    </row>
    <row r="662" spans="1:15">
      <c r="A662" s="133" t="s">
        <v>81</v>
      </c>
      <c r="B662" s="133" t="s">
        <v>76</v>
      </c>
      <c r="C662" s="133" t="s">
        <v>70</v>
      </c>
      <c r="D662" s="135">
        <v>1</v>
      </c>
      <c r="E662" s="217">
        <v>2</v>
      </c>
      <c r="F662" s="123">
        <v>11</v>
      </c>
      <c r="G662" s="123">
        <v>0.72109999999999996</v>
      </c>
      <c r="H662" s="218">
        <v>1.1879999999999999</v>
      </c>
      <c r="I662" s="123">
        <v>3.92</v>
      </c>
      <c r="J662" s="123">
        <v>5.1429999999999998</v>
      </c>
      <c r="K662" s="123">
        <v>8.9830000000000005</v>
      </c>
      <c r="L662" s="218">
        <v>11.48</v>
      </c>
      <c r="M662" s="218" t="s">
        <v>47</v>
      </c>
      <c r="N662" s="124" t="s">
        <v>47</v>
      </c>
      <c r="O662" s="124">
        <v>29.11</v>
      </c>
    </row>
    <row r="663" spans="1:15">
      <c r="A663" s="133" t="s">
        <v>81</v>
      </c>
      <c r="B663" s="133" t="s">
        <v>76</v>
      </c>
      <c r="C663" s="133" t="s">
        <v>70</v>
      </c>
      <c r="D663" s="135">
        <v>1</v>
      </c>
      <c r="E663" s="217">
        <v>2</v>
      </c>
      <c r="F663" s="123">
        <v>12</v>
      </c>
      <c r="G663" s="123">
        <v>0.98850000000000005</v>
      </c>
      <c r="H663" s="218">
        <v>1.4910000000000001</v>
      </c>
      <c r="I663" s="123">
        <v>3.9239999999999999</v>
      </c>
      <c r="J663" s="123">
        <v>4.9320000000000004</v>
      </c>
      <c r="K663" s="123">
        <v>8.0960000000000001</v>
      </c>
      <c r="L663" s="218">
        <v>15.73</v>
      </c>
      <c r="M663" s="218" t="s">
        <v>47</v>
      </c>
      <c r="N663" s="124" t="s">
        <v>47</v>
      </c>
      <c r="O663" s="124">
        <v>36.54</v>
      </c>
    </row>
    <row r="664" spans="1:15">
      <c r="A664" s="133" t="s">
        <v>81</v>
      </c>
      <c r="B664" s="133" t="s">
        <v>76</v>
      </c>
      <c r="C664" s="133" t="s">
        <v>70</v>
      </c>
      <c r="D664" s="135">
        <v>1</v>
      </c>
      <c r="E664" s="217">
        <v>2</v>
      </c>
      <c r="F664" s="123">
        <v>13</v>
      </c>
      <c r="G664" s="123">
        <v>1.355</v>
      </c>
      <c r="H664" s="218">
        <v>1.899</v>
      </c>
      <c r="I664" s="123">
        <v>3.9279999999999999</v>
      </c>
      <c r="J664" s="123">
        <v>4.7969999999999997</v>
      </c>
      <c r="K664" s="123">
        <v>7.3879999999999999</v>
      </c>
      <c r="L664" s="218">
        <v>21.56</v>
      </c>
      <c r="M664" s="218" t="s">
        <v>47</v>
      </c>
      <c r="N664" s="124" t="s">
        <v>47</v>
      </c>
      <c r="O664" s="124">
        <v>46.54</v>
      </c>
    </row>
    <row r="665" spans="1:15">
      <c r="A665" s="133" t="s">
        <v>81</v>
      </c>
      <c r="B665" s="133" t="s">
        <v>76</v>
      </c>
      <c r="C665" s="133" t="s">
        <v>70</v>
      </c>
      <c r="D665" s="135">
        <v>1</v>
      </c>
      <c r="E665" s="217">
        <v>2</v>
      </c>
      <c r="F665" s="123">
        <v>14</v>
      </c>
      <c r="G665" s="123">
        <v>1.857</v>
      </c>
      <c r="H665" s="218">
        <v>2.4820000000000002</v>
      </c>
      <c r="I665" s="123">
        <v>3.9329999999999998</v>
      </c>
      <c r="J665" s="123">
        <v>4.79</v>
      </c>
      <c r="K665" s="123">
        <v>6.8970000000000002</v>
      </c>
      <c r="L665" s="218">
        <v>29.56</v>
      </c>
      <c r="M665" s="218" t="s">
        <v>47</v>
      </c>
      <c r="N665" s="124" t="s">
        <v>47</v>
      </c>
      <c r="O665" s="124">
        <v>60.82</v>
      </c>
    </row>
    <row r="666" spans="1:15">
      <c r="A666" s="133" t="s">
        <v>81</v>
      </c>
      <c r="B666" s="133" t="s">
        <v>76</v>
      </c>
      <c r="C666" s="133" t="s">
        <v>70</v>
      </c>
      <c r="D666" s="135">
        <v>1</v>
      </c>
      <c r="E666" s="217">
        <v>2</v>
      </c>
      <c r="F666" s="123">
        <v>15</v>
      </c>
      <c r="G666" s="123">
        <v>2.5459999999999998</v>
      </c>
      <c r="H666" s="218">
        <v>3.36</v>
      </c>
      <c r="I666" s="123">
        <v>3.9380000000000002</v>
      </c>
      <c r="J666" s="123">
        <v>4.9800000000000004</v>
      </c>
      <c r="K666" s="123">
        <v>6.6310000000000002</v>
      </c>
      <c r="L666" s="218">
        <v>40.520000000000003</v>
      </c>
      <c r="M666" s="218" t="s">
        <v>47</v>
      </c>
      <c r="N666" s="124" t="s">
        <v>47</v>
      </c>
      <c r="O666" s="124">
        <v>82.33</v>
      </c>
    </row>
    <row r="667" spans="1:15">
      <c r="A667" s="133" t="s">
        <v>81</v>
      </c>
      <c r="B667" s="133" t="s">
        <v>76</v>
      </c>
      <c r="C667" s="133" t="s">
        <v>70</v>
      </c>
      <c r="D667" s="135">
        <v>1</v>
      </c>
      <c r="E667" s="217">
        <v>2</v>
      </c>
      <c r="F667" s="123">
        <v>16</v>
      </c>
      <c r="G667" s="123">
        <v>3.49</v>
      </c>
      <c r="H667" s="218">
        <v>4.7039999999999997</v>
      </c>
      <c r="I667" s="123">
        <v>3.9430000000000001</v>
      </c>
      <c r="J667" s="123">
        <v>5.4189999999999996</v>
      </c>
      <c r="K667" s="123">
        <v>6.5090000000000003</v>
      </c>
      <c r="L667" s="218">
        <v>55.54</v>
      </c>
      <c r="M667" s="218" t="s">
        <v>47</v>
      </c>
      <c r="N667" s="124" t="s">
        <v>47</v>
      </c>
      <c r="O667" s="124">
        <v>115.3</v>
      </c>
    </row>
    <row r="668" spans="1:15">
      <c r="A668" s="133" t="s">
        <v>81</v>
      </c>
      <c r="B668" s="133" t="s">
        <v>76</v>
      </c>
      <c r="C668" s="133" t="s">
        <v>70</v>
      </c>
      <c r="D668" s="135">
        <v>1</v>
      </c>
      <c r="E668" s="217">
        <v>2</v>
      </c>
      <c r="F668" s="123">
        <v>17</v>
      </c>
      <c r="G668" s="123">
        <v>4.7850000000000001</v>
      </c>
      <c r="H668" s="218">
        <v>6.6449999999999996</v>
      </c>
      <c r="I668" s="123">
        <v>3.9449999999999998</v>
      </c>
      <c r="J668" s="123">
        <v>6.0620000000000003</v>
      </c>
      <c r="K668" s="123">
        <v>6.2759999999999998</v>
      </c>
      <c r="L668" s="218">
        <v>76.150000000000006</v>
      </c>
      <c r="M668" s="218" t="s">
        <v>47</v>
      </c>
      <c r="N668" s="124" t="s">
        <v>47</v>
      </c>
      <c r="O668" s="124">
        <v>162.80000000000001</v>
      </c>
    </row>
    <row r="669" spans="1:15">
      <c r="A669" s="133" t="s">
        <v>81</v>
      </c>
      <c r="B669" s="133" t="s">
        <v>76</v>
      </c>
      <c r="C669" s="133" t="s">
        <v>70</v>
      </c>
      <c r="D669" s="135">
        <v>1</v>
      </c>
      <c r="E669" s="217">
        <v>2</v>
      </c>
      <c r="F669" s="123">
        <v>18</v>
      </c>
      <c r="G669" s="123">
        <v>6.56</v>
      </c>
      <c r="H669" s="218">
        <v>9.2639999999999993</v>
      </c>
      <c r="I669" s="123">
        <v>3.9460000000000002</v>
      </c>
      <c r="J669" s="123">
        <v>6.7430000000000003</v>
      </c>
      <c r="K669" s="123">
        <v>5.7679999999999998</v>
      </c>
      <c r="L669" s="218">
        <v>104.4</v>
      </c>
      <c r="M669" s="218" t="s">
        <v>47</v>
      </c>
      <c r="N669" s="124" t="s">
        <v>47</v>
      </c>
      <c r="O669" s="124">
        <v>227</v>
      </c>
    </row>
    <row r="670" spans="1:15">
      <c r="A670" s="133" t="s">
        <v>81</v>
      </c>
      <c r="B670" s="133" t="s">
        <v>76</v>
      </c>
      <c r="C670" s="133" t="s">
        <v>70</v>
      </c>
      <c r="D670" s="135">
        <v>1</v>
      </c>
      <c r="E670" s="217">
        <v>2</v>
      </c>
      <c r="F670" s="123">
        <v>19</v>
      </c>
      <c r="G670" s="123">
        <v>8.9909999999999997</v>
      </c>
      <c r="H670" s="218">
        <v>12.62</v>
      </c>
      <c r="I670" s="123">
        <v>3.948</v>
      </c>
      <c r="J670" s="123">
        <v>7.266</v>
      </c>
      <c r="K670" s="123">
        <v>5.0030000000000001</v>
      </c>
      <c r="L670" s="218">
        <v>143.1</v>
      </c>
      <c r="M670" s="218" t="s">
        <v>47</v>
      </c>
      <c r="N670" s="124" t="s">
        <v>47</v>
      </c>
      <c r="O670" s="124">
        <v>309.3</v>
      </c>
    </row>
    <row r="671" spans="1:15">
      <c r="A671" s="133" t="s">
        <v>81</v>
      </c>
      <c r="B671" s="133" t="s">
        <v>76</v>
      </c>
      <c r="C671" s="133" t="s">
        <v>70</v>
      </c>
      <c r="D671" s="135">
        <v>1</v>
      </c>
      <c r="E671" s="217">
        <v>2</v>
      </c>
      <c r="F671" s="123">
        <v>20</v>
      </c>
      <c r="G671" s="123">
        <v>12.32</v>
      </c>
      <c r="H671" s="218">
        <v>16.670000000000002</v>
      </c>
      <c r="I671" s="123">
        <v>3.9489999999999998</v>
      </c>
      <c r="J671" s="123">
        <v>7.4560000000000004</v>
      </c>
      <c r="K671" s="123">
        <v>4.0839999999999996</v>
      </c>
      <c r="L671" s="218">
        <v>196.1</v>
      </c>
      <c r="M671" s="218" t="s">
        <v>47</v>
      </c>
      <c r="N671" s="124" t="s">
        <v>47</v>
      </c>
      <c r="O671" s="124">
        <v>408.5</v>
      </c>
    </row>
    <row r="672" spans="1:15">
      <c r="A672" s="133" t="s">
        <v>82</v>
      </c>
      <c r="B672" s="133" t="s">
        <v>76</v>
      </c>
      <c r="C672" s="133" t="s">
        <v>70</v>
      </c>
      <c r="D672" s="135">
        <v>1</v>
      </c>
      <c r="E672" s="217">
        <v>1</v>
      </c>
      <c r="F672" s="123">
        <v>1</v>
      </c>
      <c r="G672" s="123">
        <v>0.99939999999999996</v>
      </c>
      <c r="H672" s="218">
        <v>22.79</v>
      </c>
      <c r="I672" s="123">
        <v>3.8450000000000002</v>
      </c>
      <c r="J672" s="123" t="s">
        <v>47</v>
      </c>
      <c r="K672" s="123" t="s">
        <v>47</v>
      </c>
      <c r="L672" s="218">
        <v>150.6</v>
      </c>
      <c r="M672" s="218">
        <v>22.81</v>
      </c>
      <c r="N672" s="124">
        <v>0.38200000000000001</v>
      </c>
      <c r="O672" s="124">
        <v>558.5</v>
      </c>
    </row>
    <row r="673" spans="1:15">
      <c r="A673" s="133" t="s">
        <v>82</v>
      </c>
      <c r="B673" s="133" t="s">
        <v>76</v>
      </c>
      <c r="C673" s="133" t="s">
        <v>70</v>
      </c>
      <c r="D673" s="135">
        <v>1</v>
      </c>
      <c r="E673" s="217">
        <v>1</v>
      </c>
      <c r="F673" s="123">
        <v>2</v>
      </c>
      <c r="G673" s="123">
        <v>1.37</v>
      </c>
      <c r="H673" s="218">
        <v>24.98</v>
      </c>
      <c r="I673" s="123">
        <v>3.8450000000000002</v>
      </c>
      <c r="J673" s="123" t="s">
        <v>47</v>
      </c>
      <c r="K673" s="123" t="s">
        <v>47</v>
      </c>
      <c r="L673" s="218">
        <v>405.4</v>
      </c>
      <c r="M673" s="218">
        <v>18.23</v>
      </c>
      <c r="N673" s="124">
        <v>0.52370000000000005</v>
      </c>
      <c r="O673" s="124">
        <v>612</v>
      </c>
    </row>
    <row r="674" spans="1:15">
      <c r="A674" s="133" t="s">
        <v>82</v>
      </c>
      <c r="B674" s="133" t="s">
        <v>76</v>
      </c>
      <c r="C674" s="133" t="s">
        <v>70</v>
      </c>
      <c r="D674" s="135">
        <v>1</v>
      </c>
      <c r="E674" s="217">
        <v>1</v>
      </c>
      <c r="F674" s="123">
        <v>3</v>
      </c>
      <c r="G674" s="123">
        <v>1.879</v>
      </c>
      <c r="H674" s="218">
        <v>26.97</v>
      </c>
      <c r="I674" s="123">
        <v>3.8450000000000002</v>
      </c>
      <c r="J674" s="123" t="s">
        <v>47</v>
      </c>
      <c r="K674" s="123" t="s">
        <v>47</v>
      </c>
      <c r="L674" s="218">
        <v>754.7</v>
      </c>
      <c r="M674" s="218">
        <v>14.36</v>
      </c>
      <c r="N674" s="124">
        <v>0.71799999999999997</v>
      </c>
      <c r="O674" s="124">
        <v>660.9</v>
      </c>
    </row>
    <row r="675" spans="1:15">
      <c r="A675" s="133" t="s">
        <v>82</v>
      </c>
      <c r="B675" s="133" t="s">
        <v>76</v>
      </c>
      <c r="C675" s="133" t="s">
        <v>70</v>
      </c>
      <c r="D675" s="135">
        <v>1</v>
      </c>
      <c r="E675" s="217">
        <v>1</v>
      </c>
      <c r="F675" s="123">
        <v>4</v>
      </c>
      <c r="G675" s="123">
        <v>2.5750000000000002</v>
      </c>
      <c r="H675" s="218">
        <v>29.1</v>
      </c>
      <c r="I675" s="123">
        <v>3.843</v>
      </c>
      <c r="J675" s="123" t="s">
        <v>47</v>
      </c>
      <c r="K675" s="123" t="s">
        <v>47</v>
      </c>
      <c r="L675" s="223">
        <v>1234</v>
      </c>
      <c r="M675" s="218">
        <v>11.3</v>
      </c>
      <c r="N675" s="124">
        <v>0.98409999999999997</v>
      </c>
      <c r="O675" s="124">
        <v>712.9</v>
      </c>
    </row>
    <row r="676" spans="1:15">
      <c r="A676" s="133" t="s">
        <v>82</v>
      </c>
      <c r="B676" s="133" t="s">
        <v>76</v>
      </c>
      <c r="C676" s="210" t="s">
        <v>70</v>
      </c>
      <c r="D676" s="135">
        <v>1</v>
      </c>
      <c r="E676" s="217">
        <v>1</v>
      </c>
      <c r="F676" s="123">
        <v>5</v>
      </c>
      <c r="G676" s="123">
        <v>3.53</v>
      </c>
      <c r="H676" s="218">
        <v>31.61</v>
      </c>
      <c r="I676" s="123">
        <v>3.84</v>
      </c>
      <c r="J676" s="123" t="s">
        <v>47</v>
      </c>
      <c r="K676" s="123" t="s">
        <v>47</v>
      </c>
      <c r="L676" s="223">
        <v>1890</v>
      </c>
      <c r="M676" s="218">
        <v>8.9540000000000006</v>
      </c>
      <c r="N676" s="124">
        <v>1.349</v>
      </c>
      <c r="O676" s="124">
        <v>774.5</v>
      </c>
    </row>
    <row r="677" spans="1:15">
      <c r="A677" s="133" t="s">
        <v>82</v>
      </c>
      <c r="B677" s="133" t="s">
        <v>76</v>
      </c>
      <c r="C677" s="133" t="s">
        <v>70</v>
      </c>
      <c r="D677" s="135">
        <v>1</v>
      </c>
      <c r="E677" s="217">
        <v>1</v>
      </c>
      <c r="F677" s="123">
        <v>6</v>
      </c>
      <c r="G677" s="123">
        <v>4.8380000000000001</v>
      </c>
      <c r="H677" s="218">
        <v>34.29</v>
      </c>
      <c r="I677" s="123">
        <v>3.8410000000000002</v>
      </c>
      <c r="J677" s="123" t="s">
        <v>47</v>
      </c>
      <c r="K677" s="123" t="s">
        <v>47</v>
      </c>
      <c r="L677" s="223">
        <v>2789</v>
      </c>
      <c r="M677" s="218">
        <v>7.0869999999999997</v>
      </c>
      <c r="N677" s="124">
        <v>1.849</v>
      </c>
      <c r="O677" s="124">
        <v>840.1</v>
      </c>
    </row>
    <row r="678" spans="1:15">
      <c r="A678" s="133" t="s">
        <v>82</v>
      </c>
      <c r="B678" s="133" t="s">
        <v>76</v>
      </c>
      <c r="C678" s="133" t="s">
        <v>70</v>
      </c>
      <c r="D678" s="135">
        <v>1</v>
      </c>
      <c r="E678" s="217">
        <v>1</v>
      </c>
      <c r="F678" s="123">
        <v>7</v>
      </c>
      <c r="G678" s="123">
        <v>6.6319999999999997</v>
      </c>
      <c r="H678" s="218">
        <v>37.4</v>
      </c>
      <c r="I678" s="123">
        <v>3.8450000000000002</v>
      </c>
      <c r="J678" s="123" t="s">
        <v>47</v>
      </c>
      <c r="K678" s="123" t="s">
        <v>47</v>
      </c>
      <c r="L678" s="223">
        <v>4023</v>
      </c>
      <c r="M678" s="218">
        <v>5.6390000000000002</v>
      </c>
      <c r="N678" s="124">
        <v>2.5350000000000001</v>
      </c>
      <c r="O678" s="124">
        <v>916.3</v>
      </c>
    </row>
    <row r="679" spans="1:15">
      <c r="A679" s="133" t="s">
        <v>82</v>
      </c>
      <c r="B679" s="133" t="s">
        <v>76</v>
      </c>
      <c r="C679" s="133" t="s">
        <v>70</v>
      </c>
      <c r="D679" s="135">
        <v>1</v>
      </c>
      <c r="E679" s="217">
        <v>1</v>
      </c>
      <c r="F679" s="123">
        <v>8</v>
      </c>
      <c r="G679" s="123">
        <v>9.0909999999999993</v>
      </c>
      <c r="H679" s="218">
        <v>41.18</v>
      </c>
      <c r="I679" s="123">
        <v>3.8439999999999999</v>
      </c>
      <c r="J679" s="123" t="s">
        <v>47</v>
      </c>
      <c r="K679" s="123" t="s">
        <v>47</v>
      </c>
      <c r="L679" s="223">
        <v>5713</v>
      </c>
      <c r="M679" s="218">
        <v>4.53</v>
      </c>
      <c r="N679" s="124">
        <v>3.4740000000000002</v>
      </c>
      <c r="O679" s="125">
        <v>1009</v>
      </c>
    </row>
    <row r="680" spans="1:15">
      <c r="A680" s="133" t="s">
        <v>82</v>
      </c>
      <c r="B680" s="133" t="s">
        <v>76</v>
      </c>
      <c r="C680" s="133" t="s">
        <v>70</v>
      </c>
      <c r="D680" s="135">
        <v>1</v>
      </c>
      <c r="E680" s="217">
        <v>1</v>
      </c>
      <c r="F680" s="123">
        <v>9</v>
      </c>
      <c r="G680" s="123">
        <v>12.46</v>
      </c>
      <c r="H680" s="218">
        <v>45.56</v>
      </c>
      <c r="I680" s="123">
        <v>3.8420000000000001</v>
      </c>
      <c r="J680" s="123" t="s">
        <v>47</v>
      </c>
      <c r="K680" s="123" t="s">
        <v>47</v>
      </c>
      <c r="L680" s="223">
        <v>8030</v>
      </c>
      <c r="M680" s="218">
        <v>3.6560000000000001</v>
      </c>
      <c r="N680" s="124">
        <v>4.7619999999999996</v>
      </c>
      <c r="O680" s="125">
        <v>1116</v>
      </c>
    </row>
    <row r="681" spans="1:15">
      <c r="A681" s="133" t="s">
        <v>82</v>
      </c>
      <c r="B681" s="133" t="s">
        <v>76</v>
      </c>
      <c r="C681" s="133" t="s">
        <v>70</v>
      </c>
      <c r="D681" s="127">
        <v>1</v>
      </c>
      <c r="E681" s="217">
        <v>1</v>
      </c>
      <c r="F681" s="127">
        <v>10</v>
      </c>
      <c r="G681" s="127">
        <v>17.079999999999998</v>
      </c>
      <c r="H681" s="219">
        <v>50.87</v>
      </c>
      <c r="I681" s="127">
        <v>3.8410000000000002</v>
      </c>
      <c r="J681" s="127" t="s">
        <v>47</v>
      </c>
      <c r="K681" s="127" t="s">
        <v>47</v>
      </c>
      <c r="L681" s="224">
        <v>11210</v>
      </c>
      <c r="M681" s="219">
        <v>2.9780000000000002</v>
      </c>
      <c r="N681" s="128">
        <v>6.5279999999999996</v>
      </c>
      <c r="O681" s="129">
        <v>1246</v>
      </c>
    </row>
    <row r="682" spans="1:15">
      <c r="A682" s="133" t="s">
        <v>82</v>
      </c>
      <c r="B682" s="133" t="s">
        <v>76</v>
      </c>
      <c r="C682" s="133" t="s">
        <v>70</v>
      </c>
      <c r="D682" s="135">
        <v>1</v>
      </c>
      <c r="E682" s="217">
        <v>1</v>
      </c>
      <c r="F682" s="123">
        <v>11</v>
      </c>
      <c r="G682" s="123">
        <v>23.41</v>
      </c>
      <c r="H682" s="218">
        <v>57.24</v>
      </c>
      <c r="I682" s="123">
        <v>3.8460000000000001</v>
      </c>
      <c r="J682" s="123" t="s">
        <v>47</v>
      </c>
      <c r="K682" s="123" t="s">
        <v>47</v>
      </c>
      <c r="L682" s="223">
        <v>15560</v>
      </c>
      <c r="M682" s="218">
        <v>2.4449999999999998</v>
      </c>
      <c r="N682" s="124">
        <v>8.9489999999999998</v>
      </c>
      <c r="O682" s="125">
        <v>1403</v>
      </c>
    </row>
    <row r="683" spans="1:15">
      <c r="A683" s="133" t="s">
        <v>82</v>
      </c>
      <c r="B683" s="133" t="s">
        <v>76</v>
      </c>
      <c r="C683" s="133" t="s">
        <v>70</v>
      </c>
      <c r="D683" s="135">
        <v>1</v>
      </c>
      <c r="E683" s="217">
        <v>1</v>
      </c>
      <c r="F683" s="123">
        <v>12</v>
      </c>
      <c r="G683" s="123">
        <v>32.1</v>
      </c>
      <c r="H683" s="218">
        <v>64.989999999999995</v>
      </c>
      <c r="I683" s="123">
        <v>3.8479999999999999</v>
      </c>
      <c r="J683" s="123" t="s">
        <v>47</v>
      </c>
      <c r="K683" s="123" t="s">
        <v>47</v>
      </c>
      <c r="L683" s="223">
        <v>21520</v>
      </c>
      <c r="M683" s="218">
        <v>2.0249999999999999</v>
      </c>
      <c r="N683" s="124">
        <v>12.27</v>
      </c>
      <c r="O683" s="125">
        <v>1592</v>
      </c>
    </row>
    <row r="684" spans="1:15">
      <c r="A684" s="133" t="s">
        <v>82</v>
      </c>
      <c r="B684" s="133" t="s">
        <v>76</v>
      </c>
      <c r="C684" s="133" t="s">
        <v>70</v>
      </c>
      <c r="D684" s="135">
        <v>1</v>
      </c>
      <c r="E684" s="217">
        <v>1</v>
      </c>
      <c r="F684" s="123">
        <v>13</v>
      </c>
      <c r="G684" s="123">
        <v>44</v>
      </c>
      <c r="H684" s="218">
        <v>74.31</v>
      </c>
      <c r="I684" s="123">
        <v>3.85</v>
      </c>
      <c r="J684" s="123" t="s">
        <v>47</v>
      </c>
      <c r="K684" s="123" t="s">
        <v>47</v>
      </c>
      <c r="L684" s="223">
        <v>29700</v>
      </c>
      <c r="M684" s="218">
        <v>1.6890000000000001</v>
      </c>
      <c r="N684" s="124">
        <v>16.809999999999999</v>
      </c>
      <c r="O684" s="125">
        <v>1821</v>
      </c>
    </row>
    <row r="685" spans="1:15">
      <c r="A685" s="133" t="s">
        <v>82</v>
      </c>
      <c r="B685" s="133" t="s">
        <v>76</v>
      </c>
      <c r="C685" s="133" t="s">
        <v>70</v>
      </c>
      <c r="D685" s="135">
        <v>1</v>
      </c>
      <c r="E685" s="217">
        <v>1</v>
      </c>
      <c r="F685" s="123">
        <v>14</v>
      </c>
      <c r="G685" s="123">
        <v>60.31</v>
      </c>
      <c r="H685" s="218">
        <v>85.2</v>
      </c>
      <c r="I685" s="123">
        <v>3.8519999999999999</v>
      </c>
      <c r="J685" s="123" t="s">
        <v>47</v>
      </c>
      <c r="K685" s="123" t="s">
        <v>47</v>
      </c>
      <c r="L685" s="223">
        <v>40910</v>
      </c>
      <c r="M685" s="218">
        <v>1.413</v>
      </c>
      <c r="N685" s="124">
        <v>23.05</v>
      </c>
      <c r="O685" s="125">
        <v>2087</v>
      </c>
    </row>
    <row r="686" spans="1:15">
      <c r="A686" s="133" t="s">
        <v>82</v>
      </c>
      <c r="B686" s="133" t="s">
        <v>76</v>
      </c>
      <c r="C686" s="133" t="s">
        <v>70</v>
      </c>
      <c r="D686" s="135">
        <v>1</v>
      </c>
      <c r="E686" s="217">
        <v>1</v>
      </c>
      <c r="F686" s="123">
        <v>15</v>
      </c>
      <c r="G686" s="123">
        <v>82.68</v>
      </c>
      <c r="H686" s="218">
        <v>97.11</v>
      </c>
      <c r="I686" s="123">
        <v>3.8530000000000002</v>
      </c>
      <c r="J686" s="123" t="s">
        <v>47</v>
      </c>
      <c r="K686" s="123" t="s">
        <v>47</v>
      </c>
      <c r="L686" s="223">
        <v>56280</v>
      </c>
      <c r="M686" s="218">
        <v>1.175</v>
      </c>
      <c r="N686" s="124">
        <v>31.6</v>
      </c>
      <c r="O686" s="125">
        <v>2379</v>
      </c>
    </row>
    <row r="687" spans="1:15">
      <c r="A687" s="133" t="s">
        <v>82</v>
      </c>
      <c r="B687" s="133" t="s">
        <v>76</v>
      </c>
      <c r="C687" s="133" t="s">
        <v>70</v>
      </c>
      <c r="D687" s="135">
        <v>1</v>
      </c>
      <c r="E687" s="217">
        <v>1</v>
      </c>
      <c r="F687" s="123">
        <v>16</v>
      </c>
      <c r="G687" s="123">
        <v>113.3</v>
      </c>
      <c r="H687" s="218">
        <v>109.4</v>
      </c>
      <c r="I687" s="123">
        <v>3.8580000000000001</v>
      </c>
      <c r="J687" s="123" t="s">
        <v>47</v>
      </c>
      <c r="K687" s="123" t="s">
        <v>47</v>
      </c>
      <c r="L687" s="223">
        <v>77350</v>
      </c>
      <c r="M687" s="218">
        <v>0.96530000000000005</v>
      </c>
      <c r="N687" s="124">
        <v>43.32</v>
      </c>
      <c r="O687" s="125">
        <v>2681</v>
      </c>
    </row>
    <row r="688" spans="1:15">
      <c r="A688" s="133" t="s">
        <v>82</v>
      </c>
      <c r="B688" s="133" t="s">
        <v>76</v>
      </c>
      <c r="C688" s="133" t="s">
        <v>70</v>
      </c>
      <c r="D688" s="135">
        <v>1</v>
      </c>
      <c r="E688" s="217">
        <v>1</v>
      </c>
      <c r="F688" s="123">
        <v>17</v>
      </c>
      <c r="G688" s="123">
        <v>155.4</v>
      </c>
      <c r="H688" s="218">
        <v>121.6</v>
      </c>
      <c r="I688" s="123">
        <v>3.86</v>
      </c>
      <c r="J688" s="123" t="s">
        <v>47</v>
      </c>
      <c r="K688" s="123" t="s">
        <v>47</v>
      </c>
      <c r="L688" s="223">
        <v>106200</v>
      </c>
      <c r="M688" s="218">
        <v>0.78239999999999998</v>
      </c>
      <c r="N688" s="124">
        <v>59.38</v>
      </c>
      <c r="O688" s="125">
        <v>2978</v>
      </c>
    </row>
    <row r="689" spans="1:15">
      <c r="A689" s="133" t="s">
        <v>82</v>
      </c>
      <c r="B689" s="133" t="s">
        <v>76</v>
      </c>
      <c r="C689" s="133" t="s">
        <v>70</v>
      </c>
      <c r="D689" s="135">
        <v>1</v>
      </c>
      <c r="E689" s="217">
        <v>1</v>
      </c>
      <c r="F689" s="123">
        <v>18</v>
      </c>
      <c r="G689" s="123">
        <v>213</v>
      </c>
      <c r="H689" s="218">
        <v>133.4</v>
      </c>
      <c r="I689" s="123">
        <v>3.8610000000000002</v>
      </c>
      <c r="J689" s="123" t="s">
        <v>47</v>
      </c>
      <c r="K689" s="123" t="s">
        <v>47</v>
      </c>
      <c r="L689" s="223">
        <v>145800</v>
      </c>
      <c r="M689" s="218">
        <v>0.62629999999999997</v>
      </c>
      <c r="N689" s="124">
        <v>81.39</v>
      </c>
      <c r="O689" s="125">
        <v>3268</v>
      </c>
    </row>
    <row r="690" spans="1:15">
      <c r="A690" s="133" t="s">
        <v>82</v>
      </c>
      <c r="B690" s="133" t="s">
        <v>76</v>
      </c>
      <c r="C690" s="133" t="s">
        <v>70</v>
      </c>
      <c r="D690" s="135">
        <v>1</v>
      </c>
      <c r="E690" s="217">
        <v>1</v>
      </c>
      <c r="F690" s="123">
        <v>19</v>
      </c>
      <c r="G690" s="123">
        <v>291.89999999999998</v>
      </c>
      <c r="H690" s="218">
        <v>144.5</v>
      </c>
      <c r="I690" s="123">
        <v>3.8620000000000001</v>
      </c>
      <c r="J690" s="123" t="s">
        <v>47</v>
      </c>
      <c r="K690" s="123" t="s">
        <v>47</v>
      </c>
      <c r="L690" s="223">
        <v>200100</v>
      </c>
      <c r="M690" s="218">
        <v>0.495</v>
      </c>
      <c r="N690" s="124">
        <v>111.6</v>
      </c>
      <c r="O690" s="125">
        <v>3540</v>
      </c>
    </row>
    <row r="691" spans="1:15">
      <c r="A691" s="133" t="s">
        <v>82</v>
      </c>
      <c r="B691" s="133" t="s">
        <v>76</v>
      </c>
      <c r="C691" s="133" t="s">
        <v>70</v>
      </c>
      <c r="D691" s="135">
        <v>1</v>
      </c>
      <c r="E691" s="217">
        <v>1</v>
      </c>
      <c r="F691" s="123">
        <v>20</v>
      </c>
      <c r="G691" s="123">
        <v>400.1</v>
      </c>
      <c r="H691" s="218">
        <v>155.30000000000001</v>
      </c>
      <c r="I691" s="123">
        <v>3.8650000000000002</v>
      </c>
      <c r="J691" s="123" t="s">
        <v>47</v>
      </c>
      <c r="K691" s="123" t="s">
        <v>47</v>
      </c>
      <c r="L691" s="223">
        <v>274500</v>
      </c>
      <c r="M691" s="218">
        <v>0.38819999999999999</v>
      </c>
      <c r="N691" s="124">
        <v>152.9</v>
      </c>
      <c r="O691" s="125">
        <v>3806</v>
      </c>
    </row>
    <row r="692" spans="1:15">
      <c r="A692" s="133" t="s">
        <v>82</v>
      </c>
      <c r="B692" s="133" t="s">
        <v>76</v>
      </c>
      <c r="C692" s="133" t="s">
        <v>70</v>
      </c>
      <c r="D692" s="135">
        <v>1</v>
      </c>
      <c r="E692" s="217">
        <v>2</v>
      </c>
      <c r="F692" s="123">
        <v>1</v>
      </c>
      <c r="G692" s="123">
        <v>3.1390000000000001E-2</v>
      </c>
      <c r="H692" s="218">
        <v>0.1235</v>
      </c>
      <c r="I692" s="123">
        <v>3.863</v>
      </c>
      <c r="J692" s="123">
        <v>20.329999999999998</v>
      </c>
      <c r="K692" s="123">
        <v>14.04</v>
      </c>
      <c r="L692" s="218">
        <v>0.49959999999999999</v>
      </c>
      <c r="M692" s="218" t="s">
        <v>47</v>
      </c>
      <c r="N692" s="124" t="s">
        <v>47</v>
      </c>
      <c r="O692" s="124">
        <v>3.0249999999999999</v>
      </c>
    </row>
    <row r="693" spans="1:15">
      <c r="A693" s="133" t="s">
        <v>82</v>
      </c>
      <c r="B693" s="133" t="s">
        <v>76</v>
      </c>
      <c r="C693" s="133" t="s">
        <v>70</v>
      </c>
      <c r="D693" s="135">
        <v>1</v>
      </c>
      <c r="E693" s="217">
        <v>2</v>
      </c>
      <c r="F693" s="123">
        <v>2</v>
      </c>
      <c r="G693" s="123">
        <v>4.2430000000000002E-2</v>
      </c>
      <c r="H693" s="218">
        <v>0.27079999999999999</v>
      </c>
      <c r="I693" s="123">
        <v>3.8719999999999999</v>
      </c>
      <c r="J693" s="123">
        <v>16.79</v>
      </c>
      <c r="K693" s="123">
        <v>36.409999999999997</v>
      </c>
      <c r="L693" s="218">
        <v>0.67530000000000001</v>
      </c>
      <c r="M693" s="218" t="s">
        <v>47</v>
      </c>
      <c r="N693" s="124" t="s">
        <v>47</v>
      </c>
      <c r="O693" s="124">
        <v>6.6349999999999998</v>
      </c>
    </row>
    <row r="694" spans="1:15">
      <c r="A694" s="133" t="s">
        <v>82</v>
      </c>
      <c r="B694" s="133" t="s">
        <v>76</v>
      </c>
      <c r="C694" s="133" t="s">
        <v>70</v>
      </c>
      <c r="D694" s="135">
        <v>1</v>
      </c>
      <c r="E694" s="217">
        <v>2</v>
      </c>
      <c r="F694" s="123">
        <v>3</v>
      </c>
      <c r="G694" s="123">
        <v>5.7860000000000002E-2</v>
      </c>
      <c r="H694" s="218">
        <v>0.39800000000000002</v>
      </c>
      <c r="I694" s="123">
        <v>3.8740000000000001</v>
      </c>
      <c r="J694" s="123">
        <v>15.63</v>
      </c>
      <c r="K694" s="123">
        <v>40.29</v>
      </c>
      <c r="L694" s="218">
        <v>0.92090000000000005</v>
      </c>
      <c r="M694" s="218" t="s">
        <v>47</v>
      </c>
      <c r="N694" s="124" t="s">
        <v>47</v>
      </c>
      <c r="O694" s="124">
        <v>9.7509999999999994</v>
      </c>
    </row>
    <row r="695" spans="1:15">
      <c r="A695" s="133" t="s">
        <v>82</v>
      </c>
      <c r="B695" s="133" t="s">
        <v>76</v>
      </c>
      <c r="C695" s="133" t="s">
        <v>70</v>
      </c>
      <c r="D695" s="135">
        <v>1</v>
      </c>
      <c r="E695" s="217">
        <v>2</v>
      </c>
      <c r="F695" s="123">
        <v>4</v>
      </c>
      <c r="G695" s="123">
        <v>7.9299999999999995E-2</v>
      </c>
      <c r="H695" s="218">
        <v>0.54420000000000002</v>
      </c>
      <c r="I695" s="123">
        <v>3.88</v>
      </c>
      <c r="J695" s="123">
        <v>15.03</v>
      </c>
      <c r="K695" s="123">
        <v>40.409999999999997</v>
      </c>
      <c r="L695" s="218">
        <v>1.262</v>
      </c>
      <c r="M695" s="218" t="s">
        <v>47</v>
      </c>
      <c r="N695" s="124" t="s">
        <v>47</v>
      </c>
      <c r="O695" s="124">
        <v>13.33</v>
      </c>
    </row>
    <row r="696" spans="1:15">
      <c r="A696" s="133" t="s">
        <v>82</v>
      </c>
      <c r="B696" s="133" t="s">
        <v>76</v>
      </c>
      <c r="C696" s="133" t="s">
        <v>70</v>
      </c>
      <c r="D696" s="135">
        <v>1</v>
      </c>
      <c r="E696" s="217">
        <v>2</v>
      </c>
      <c r="F696" s="123">
        <v>5</v>
      </c>
      <c r="G696" s="123">
        <v>0.1087</v>
      </c>
      <c r="H696" s="218">
        <v>0.72799999999999998</v>
      </c>
      <c r="I696" s="123">
        <v>3.879</v>
      </c>
      <c r="J696" s="123">
        <v>14.59</v>
      </c>
      <c r="K696" s="123">
        <v>39.47</v>
      </c>
      <c r="L696" s="218">
        <v>1.73</v>
      </c>
      <c r="M696" s="218" t="s">
        <v>47</v>
      </c>
      <c r="N696" s="124" t="s">
        <v>47</v>
      </c>
      <c r="O696" s="124">
        <v>17.84</v>
      </c>
    </row>
    <row r="697" spans="1:15">
      <c r="A697" s="133" t="s">
        <v>82</v>
      </c>
      <c r="B697" s="133" t="s">
        <v>76</v>
      </c>
      <c r="C697" s="133" t="s">
        <v>70</v>
      </c>
      <c r="D697" s="135">
        <v>1</v>
      </c>
      <c r="E697" s="217">
        <v>2</v>
      </c>
      <c r="F697" s="123">
        <v>6</v>
      </c>
      <c r="G697" s="123">
        <v>0.14899999999999999</v>
      </c>
      <c r="H697" s="218">
        <v>0.96209999999999996</v>
      </c>
      <c r="I697" s="123">
        <v>3.8889999999999998</v>
      </c>
      <c r="J697" s="123">
        <v>14.22</v>
      </c>
      <c r="K697" s="123">
        <v>37.99</v>
      </c>
      <c r="L697" s="218">
        <v>2.371</v>
      </c>
      <c r="M697" s="218" t="s">
        <v>47</v>
      </c>
      <c r="N697" s="124" t="s">
        <v>47</v>
      </c>
      <c r="O697" s="124">
        <v>23.57</v>
      </c>
    </row>
    <row r="698" spans="1:15">
      <c r="A698" s="133" t="s">
        <v>82</v>
      </c>
      <c r="B698" s="133" t="s">
        <v>76</v>
      </c>
      <c r="C698" s="133" t="s">
        <v>70</v>
      </c>
      <c r="D698" s="135">
        <v>1</v>
      </c>
      <c r="E698" s="217">
        <v>2</v>
      </c>
      <c r="F698" s="123">
        <v>7</v>
      </c>
      <c r="G698" s="123">
        <v>0.20430000000000001</v>
      </c>
      <c r="H698" s="218">
        <v>1.256</v>
      </c>
      <c r="I698" s="123">
        <v>3.8980000000000001</v>
      </c>
      <c r="J698" s="123">
        <v>13.84</v>
      </c>
      <c r="K698" s="123">
        <v>36.07</v>
      </c>
      <c r="L698" s="218">
        <v>3.2509999999999999</v>
      </c>
      <c r="M698" s="218" t="s">
        <v>47</v>
      </c>
      <c r="N698" s="124" t="s">
        <v>47</v>
      </c>
      <c r="O698" s="124">
        <v>30.77</v>
      </c>
    </row>
    <row r="699" spans="1:15">
      <c r="A699" s="133" t="s">
        <v>82</v>
      </c>
      <c r="B699" s="133" t="s">
        <v>76</v>
      </c>
      <c r="C699" s="133" t="s">
        <v>70</v>
      </c>
      <c r="D699" s="135">
        <v>1</v>
      </c>
      <c r="E699" s="217">
        <v>2</v>
      </c>
      <c r="F699" s="123">
        <v>8</v>
      </c>
      <c r="G699" s="123">
        <v>0.28000000000000003</v>
      </c>
      <c r="H699" s="218">
        <v>1.617</v>
      </c>
      <c r="I699" s="123">
        <v>3.9009999999999998</v>
      </c>
      <c r="J699" s="123">
        <v>13.42</v>
      </c>
      <c r="K699" s="123">
        <v>33.72</v>
      </c>
      <c r="L699" s="218">
        <v>4.4560000000000004</v>
      </c>
      <c r="M699" s="218" t="s">
        <v>47</v>
      </c>
      <c r="N699" s="124" t="s">
        <v>47</v>
      </c>
      <c r="O699" s="124">
        <v>39.630000000000003</v>
      </c>
    </row>
    <row r="700" spans="1:15">
      <c r="A700" s="133" t="s">
        <v>82</v>
      </c>
      <c r="B700" s="133" t="s">
        <v>76</v>
      </c>
      <c r="C700" s="133" t="s">
        <v>70</v>
      </c>
      <c r="D700" s="135">
        <v>1</v>
      </c>
      <c r="E700" s="217">
        <v>2</v>
      </c>
      <c r="F700" s="123">
        <v>9</v>
      </c>
      <c r="G700" s="123">
        <v>0.38379999999999997</v>
      </c>
      <c r="H700" s="218">
        <v>2.0539999999999998</v>
      </c>
      <c r="I700" s="123">
        <v>3.9089999999999998</v>
      </c>
      <c r="J700" s="123">
        <v>12.96</v>
      </c>
      <c r="K700" s="123">
        <v>31.03</v>
      </c>
      <c r="L700" s="218">
        <v>6.1079999999999997</v>
      </c>
      <c r="M700" s="218" t="s">
        <v>47</v>
      </c>
      <c r="N700" s="124" t="s">
        <v>47</v>
      </c>
      <c r="O700" s="124">
        <v>50.32</v>
      </c>
    </row>
    <row r="701" spans="1:15">
      <c r="A701" s="133" t="s">
        <v>82</v>
      </c>
      <c r="B701" s="133" t="s">
        <v>76</v>
      </c>
      <c r="C701" s="133" t="s">
        <v>70</v>
      </c>
      <c r="D701" s="127">
        <v>1</v>
      </c>
      <c r="E701" s="217">
        <v>2</v>
      </c>
      <c r="F701" s="127">
        <v>10</v>
      </c>
      <c r="G701" s="127">
        <v>0.52610000000000001</v>
      </c>
      <c r="H701" s="219">
        <v>2.5659999999999998</v>
      </c>
      <c r="I701" s="127">
        <v>3.9140000000000001</v>
      </c>
      <c r="J701" s="127">
        <v>12.41</v>
      </c>
      <c r="K701" s="127">
        <v>28.02</v>
      </c>
      <c r="L701" s="219">
        <v>8.3729999999999993</v>
      </c>
      <c r="M701" s="219" t="s">
        <v>47</v>
      </c>
      <c r="N701" s="128" t="s">
        <v>47</v>
      </c>
      <c r="O701" s="128">
        <v>62.87</v>
      </c>
    </row>
    <row r="702" spans="1:15">
      <c r="A702" s="133" t="s">
        <v>82</v>
      </c>
      <c r="B702" s="133" t="s">
        <v>76</v>
      </c>
      <c r="C702" s="133" t="s">
        <v>70</v>
      </c>
      <c r="D702" s="135">
        <v>1</v>
      </c>
      <c r="E702" s="217">
        <v>2</v>
      </c>
      <c r="F702" s="123">
        <v>11</v>
      </c>
      <c r="G702" s="123">
        <v>0.72119999999999995</v>
      </c>
      <c r="H702" s="218">
        <v>3.1549999999999998</v>
      </c>
      <c r="I702" s="123">
        <v>3.9180000000000001</v>
      </c>
      <c r="J702" s="123">
        <v>11.77</v>
      </c>
      <c r="K702" s="123">
        <v>24.84</v>
      </c>
      <c r="L702" s="218">
        <v>11.48</v>
      </c>
      <c r="M702" s="218" t="s">
        <v>47</v>
      </c>
      <c r="N702" s="124" t="s">
        <v>47</v>
      </c>
      <c r="O702" s="124">
        <v>77.31</v>
      </c>
    </row>
    <row r="703" spans="1:15">
      <c r="A703" s="133" t="s">
        <v>82</v>
      </c>
      <c r="B703" s="133" t="s">
        <v>76</v>
      </c>
      <c r="C703" s="133" t="s">
        <v>70</v>
      </c>
      <c r="D703" s="135">
        <v>1</v>
      </c>
      <c r="E703" s="217">
        <v>2</v>
      </c>
      <c r="F703" s="123">
        <v>12</v>
      </c>
      <c r="G703" s="123">
        <v>0.98850000000000005</v>
      </c>
      <c r="H703" s="218">
        <v>3.823</v>
      </c>
      <c r="I703" s="123">
        <v>3.9249999999999998</v>
      </c>
      <c r="J703" s="123">
        <v>11.08</v>
      </c>
      <c r="K703" s="123">
        <v>21.63</v>
      </c>
      <c r="L703" s="218">
        <v>15.73</v>
      </c>
      <c r="M703" s="218" t="s">
        <v>47</v>
      </c>
      <c r="N703" s="124" t="s">
        <v>47</v>
      </c>
      <c r="O703" s="124">
        <v>93.67</v>
      </c>
    </row>
    <row r="704" spans="1:15">
      <c r="A704" s="133" t="s">
        <v>82</v>
      </c>
      <c r="B704" s="133" t="s">
        <v>76</v>
      </c>
      <c r="C704" s="133" t="s">
        <v>70</v>
      </c>
      <c r="D704" s="135">
        <v>1</v>
      </c>
      <c r="E704" s="217">
        <v>2</v>
      </c>
      <c r="F704" s="123">
        <v>13</v>
      </c>
      <c r="G704" s="123">
        <v>1.355</v>
      </c>
      <c r="H704" s="218">
        <v>4.59</v>
      </c>
      <c r="I704" s="123">
        <v>3.9319999999999999</v>
      </c>
      <c r="J704" s="123">
        <v>10.39</v>
      </c>
      <c r="K704" s="123">
        <v>18.57</v>
      </c>
      <c r="L704" s="218">
        <v>21.57</v>
      </c>
      <c r="M704" s="218" t="s">
        <v>47</v>
      </c>
      <c r="N704" s="124" t="s">
        <v>47</v>
      </c>
      <c r="O704" s="124">
        <v>112.5</v>
      </c>
    </row>
    <row r="705" spans="1:15">
      <c r="A705" s="133" t="s">
        <v>82</v>
      </c>
      <c r="B705" s="133" t="s">
        <v>76</v>
      </c>
      <c r="C705" s="133" t="s">
        <v>70</v>
      </c>
      <c r="D705" s="135">
        <v>1</v>
      </c>
      <c r="E705" s="217">
        <v>2</v>
      </c>
      <c r="F705" s="123">
        <v>14</v>
      </c>
      <c r="G705" s="123">
        <v>1.857</v>
      </c>
      <c r="H705" s="218">
        <v>5.5039999999999996</v>
      </c>
      <c r="I705" s="123">
        <v>3.9340000000000002</v>
      </c>
      <c r="J705" s="123">
        <v>9.7929999999999993</v>
      </c>
      <c r="K705" s="123">
        <v>15.84</v>
      </c>
      <c r="L705" s="218">
        <v>29.56</v>
      </c>
      <c r="M705" s="218" t="s">
        <v>47</v>
      </c>
      <c r="N705" s="124" t="s">
        <v>47</v>
      </c>
      <c r="O705" s="124">
        <v>134.9</v>
      </c>
    </row>
    <row r="706" spans="1:15">
      <c r="A706" s="133" t="s">
        <v>82</v>
      </c>
      <c r="B706" s="133" t="s">
        <v>76</v>
      </c>
      <c r="C706" s="133" t="s">
        <v>70</v>
      </c>
      <c r="D706" s="135">
        <v>1</v>
      </c>
      <c r="E706" s="217">
        <v>2</v>
      </c>
      <c r="F706" s="123">
        <v>15</v>
      </c>
      <c r="G706" s="123">
        <v>2.5459999999999998</v>
      </c>
      <c r="H706" s="218">
        <v>6.6680000000000001</v>
      </c>
      <c r="I706" s="123">
        <v>3.94</v>
      </c>
      <c r="J706" s="123">
        <v>9.4030000000000005</v>
      </c>
      <c r="K706" s="123">
        <v>13.51</v>
      </c>
      <c r="L706" s="218">
        <v>40.520000000000003</v>
      </c>
      <c r="M706" s="218" t="s">
        <v>47</v>
      </c>
      <c r="N706" s="124" t="s">
        <v>47</v>
      </c>
      <c r="O706" s="124">
        <v>163.4</v>
      </c>
    </row>
    <row r="707" spans="1:15">
      <c r="A707" s="133" t="s">
        <v>82</v>
      </c>
      <c r="B707" s="133" t="s">
        <v>76</v>
      </c>
      <c r="C707" s="133" t="s">
        <v>70</v>
      </c>
      <c r="D707" s="135">
        <v>1</v>
      </c>
      <c r="E707" s="217">
        <v>2</v>
      </c>
      <c r="F707" s="123">
        <v>16</v>
      </c>
      <c r="G707" s="123">
        <v>3.49</v>
      </c>
      <c r="H707" s="218">
        <v>8.2469999999999999</v>
      </c>
      <c r="I707" s="123">
        <v>3.9430000000000001</v>
      </c>
      <c r="J707" s="123">
        <v>9.2620000000000005</v>
      </c>
      <c r="K707" s="123">
        <v>11.61</v>
      </c>
      <c r="L707" s="218">
        <v>55.54</v>
      </c>
      <c r="M707" s="218" t="s">
        <v>47</v>
      </c>
      <c r="N707" s="124" t="s">
        <v>47</v>
      </c>
      <c r="O707" s="124">
        <v>202.1</v>
      </c>
    </row>
    <row r="708" spans="1:15">
      <c r="A708" s="133" t="s">
        <v>82</v>
      </c>
      <c r="B708" s="133" t="s">
        <v>76</v>
      </c>
      <c r="C708" s="133" t="s">
        <v>70</v>
      </c>
      <c r="D708" s="135">
        <v>1</v>
      </c>
      <c r="E708" s="217">
        <v>2</v>
      </c>
      <c r="F708" s="123">
        <v>17</v>
      </c>
      <c r="G708" s="123">
        <v>4.7839999999999998</v>
      </c>
      <c r="H708" s="218">
        <v>10.44</v>
      </c>
      <c r="I708" s="123">
        <v>3.9470000000000001</v>
      </c>
      <c r="J708" s="123">
        <v>9.3629999999999995</v>
      </c>
      <c r="K708" s="123">
        <v>10.01</v>
      </c>
      <c r="L708" s="218">
        <v>76.14</v>
      </c>
      <c r="M708" s="218" t="s">
        <v>47</v>
      </c>
      <c r="N708" s="124" t="s">
        <v>47</v>
      </c>
      <c r="O708" s="124">
        <v>255.7</v>
      </c>
    </row>
    <row r="709" spans="1:15">
      <c r="A709" s="133" t="s">
        <v>82</v>
      </c>
      <c r="B709" s="133" t="s">
        <v>76</v>
      </c>
      <c r="C709" s="133" t="s">
        <v>70</v>
      </c>
      <c r="D709" s="135">
        <v>1</v>
      </c>
      <c r="E709" s="217">
        <v>2</v>
      </c>
      <c r="F709" s="123">
        <v>18</v>
      </c>
      <c r="G709" s="123">
        <v>6.5579999999999998</v>
      </c>
      <c r="H709" s="218">
        <v>13.4</v>
      </c>
      <c r="I709" s="123">
        <v>3.9510000000000001</v>
      </c>
      <c r="J709" s="123">
        <v>9.6170000000000009</v>
      </c>
      <c r="K709" s="123">
        <v>8.51</v>
      </c>
      <c r="L709" s="218">
        <v>104.4</v>
      </c>
      <c r="M709" s="218" t="s">
        <v>47</v>
      </c>
      <c r="N709" s="124" t="s">
        <v>47</v>
      </c>
      <c r="O709" s="124">
        <v>328.4</v>
      </c>
    </row>
    <row r="710" spans="1:15">
      <c r="A710" s="133" t="s">
        <v>82</v>
      </c>
      <c r="B710" s="133" t="s">
        <v>76</v>
      </c>
      <c r="C710" s="133" t="s">
        <v>70</v>
      </c>
      <c r="D710" s="135">
        <v>1</v>
      </c>
      <c r="E710" s="217">
        <v>2</v>
      </c>
      <c r="F710" s="123">
        <v>19</v>
      </c>
      <c r="G710" s="123">
        <v>8.9890000000000008</v>
      </c>
      <c r="H710" s="218">
        <v>17.28</v>
      </c>
      <c r="I710" s="123">
        <v>3.9529999999999998</v>
      </c>
      <c r="J710" s="123">
        <v>9.8320000000000007</v>
      </c>
      <c r="K710" s="123">
        <v>7.01</v>
      </c>
      <c r="L710" s="218">
        <v>143.1</v>
      </c>
      <c r="M710" s="218" t="s">
        <v>47</v>
      </c>
      <c r="N710" s="124" t="s">
        <v>47</v>
      </c>
      <c r="O710" s="124">
        <v>423.3</v>
      </c>
    </row>
    <row r="711" spans="1:15">
      <c r="A711" s="133" t="s">
        <v>82</v>
      </c>
      <c r="B711" s="133" t="s">
        <v>76</v>
      </c>
      <c r="C711" s="133" t="s">
        <v>70</v>
      </c>
      <c r="D711" s="135">
        <v>1</v>
      </c>
      <c r="E711" s="217">
        <v>2</v>
      </c>
      <c r="F711" s="123">
        <v>20</v>
      </c>
      <c r="G711" s="123">
        <v>12.32</v>
      </c>
      <c r="H711" s="218">
        <v>22.03</v>
      </c>
      <c r="I711" s="123">
        <v>3.9580000000000002</v>
      </c>
      <c r="J711" s="123">
        <v>9.7769999999999992</v>
      </c>
      <c r="K711" s="123">
        <v>5.5359999999999996</v>
      </c>
      <c r="L711" s="218">
        <v>196.1</v>
      </c>
      <c r="M711" s="218" t="s">
        <v>47</v>
      </c>
      <c r="N711" s="124" t="s">
        <v>47</v>
      </c>
      <c r="O711" s="124">
        <v>539.79999999999995</v>
      </c>
    </row>
    <row r="712" spans="1:15">
      <c r="A712" s="133" t="s">
        <v>77</v>
      </c>
      <c r="B712" s="139" t="s">
        <v>83</v>
      </c>
      <c r="C712" s="124" t="s">
        <v>67</v>
      </c>
      <c r="D712" s="135">
        <v>1</v>
      </c>
      <c r="E712" s="217">
        <v>1</v>
      </c>
      <c r="F712" s="138">
        <v>1</v>
      </c>
      <c r="G712" s="138">
        <v>1</v>
      </c>
      <c r="H712" s="220">
        <v>146.19999999999999</v>
      </c>
      <c r="I712" s="138">
        <v>3.952</v>
      </c>
      <c r="J712" s="138" t="s">
        <v>47</v>
      </c>
      <c r="K712" s="138" t="s">
        <v>47</v>
      </c>
      <c r="L712" s="220">
        <v>156.19999999999999</v>
      </c>
      <c r="M712" s="220">
        <v>146.19999999999999</v>
      </c>
      <c r="N712" s="139">
        <v>0.38219999999999998</v>
      </c>
      <c r="O712" s="140">
        <v>3583</v>
      </c>
    </row>
    <row r="713" spans="1:15">
      <c r="A713" s="133" t="s">
        <v>77</v>
      </c>
      <c r="B713" s="139" t="s">
        <v>83</v>
      </c>
      <c r="C713" s="124" t="s">
        <v>67</v>
      </c>
      <c r="D713" s="135">
        <v>1</v>
      </c>
      <c r="E713" s="217">
        <v>1</v>
      </c>
      <c r="F713" s="138">
        <v>2</v>
      </c>
      <c r="G713" s="138">
        <v>1.37</v>
      </c>
      <c r="H713" s="220">
        <v>159.6</v>
      </c>
      <c r="I713" s="138">
        <v>3.952</v>
      </c>
      <c r="J713" s="138" t="s">
        <v>47</v>
      </c>
      <c r="K713" s="138" t="s">
        <v>47</v>
      </c>
      <c r="L713" s="220">
        <v>411.2</v>
      </c>
      <c r="M713" s="220">
        <v>116.4</v>
      </c>
      <c r="N713" s="139">
        <v>0.52380000000000004</v>
      </c>
      <c r="O713" s="140">
        <v>3910</v>
      </c>
    </row>
    <row r="714" spans="1:15">
      <c r="A714" s="133" t="s">
        <v>77</v>
      </c>
      <c r="B714" s="139" t="s">
        <v>83</v>
      </c>
      <c r="C714" s="124" t="s">
        <v>67</v>
      </c>
      <c r="D714" s="135">
        <v>1</v>
      </c>
      <c r="E714" s="217">
        <v>1</v>
      </c>
      <c r="F714" s="138">
        <v>3</v>
      </c>
      <c r="G714" s="138">
        <v>1.879</v>
      </c>
      <c r="H714" s="220">
        <v>172.2</v>
      </c>
      <c r="I714" s="138">
        <v>3.9529999999999998</v>
      </c>
      <c r="J714" s="138" t="s">
        <v>47</v>
      </c>
      <c r="K714" s="138" t="s">
        <v>47</v>
      </c>
      <c r="L714" s="220">
        <v>760.7</v>
      </c>
      <c r="M714" s="220">
        <v>91.68</v>
      </c>
      <c r="N714" s="139">
        <v>0.71799999999999997</v>
      </c>
      <c r="O714" s="140">
        <v>4220</v>
      </c>
    </row>
    <row r="715" spans="1:15">
      <c r="A715" s="133" t="s">
        <v>77</v>
      </c>
      <c r="B715" s="139" t="s">
        <v>83</v>
      </c>
      <c r="C715" s="124" t="s">
        <v>67</v>
      </c>
      <c r="D715" s="135">
        <v>1</v>
      </c>
      <c r="E715" s="217">
        <v>1</v>
      </c>
      <c r="F715" s="138">
        <v>4</v>
      </c>
      <c r="G715" s="138">
        <v>2.5750000000000002</v>
      </c>
      <c r="H715" s="220">
        <v>186.9</v>
      </c>
      <c r="I715" s="138">
        <v>3.9550000000000001</v>
      </c>
      <c r="J715" s="138" t="s">
        <v>47</v>
      </c>
      <c r="K715" s="138" t="s">
        <v>47</v>
      </c>
      <c r="L715" s="225">
        <v>1239</v>
      </c>
      <c r="M715" s="220">
        <v>72.55</v>
      </c>
      <c r="N715" s="139">
        <v>0.98429999999999995</v>
      </c>
      <c r="O715" s="140">
        <v>4578</v>
      </c>
    </row>
    <row r="716" spans="1:15">
      <c r="A716" s="133" t="s">
        <v>77</v>
      </c>
      <c r="B716" s="139" t="s">
        <v>83</v>
      </c>
      <c r="C716" s="124" t="s">
        <v>67</v>
      </c>
      <c r="D716" s="135">
        <v>1</v>
      </c>
      <c r="E716" s="217">
        <v>1</v>
      </c>
      <c r="F716" s="138">
        <v>5</v>
      </c>
      <c r="G716" s="138">
        <v>3.5310000000000001</v>
      </c>
      <c r="H716" s="220">
        <v>202.8</v>
      </c>
      <c r="I716" s="138">
        <v>3.956</v>
      </c>
      <c r="J716" s="138" t="s">
        <v>47</v>
      </c>
      <c r="K716" s="138" t="s">
        <v>47</v>
      </c>
      <c r="L716" s="225">
        <v>1895</v>
      </c>
      <c r="M716" s="220">
        <v>57.45</v>
      </c>
      <c r="N716" s="139">
        <v>1.349</v>
      </c>
      <c r="O716" s="140">
        <v>4970</v>
      </c>
    </row>
    <row r="717" spans="1:15">
      <c r="A717" s="133" t="s">
        <v>77</v>
      </c>
      <c r="B717" s="139" t="s">
        <v>83</v>
      </c>
      <c r="C717" s="124" t="s">
        <v>67</v>
      </c>
      <c r="D717" s="135">
        <v>1</v>
      </c>
      <c r="E717" s="217">
        <v>1</v>
      </c>
      <c r="F717" s="138">
        <v>6</v>
      </c>
      <c r="G717" s="138">
        <v>4.84</v>
      </c>
      <c r="H717" s="220">
        <v>223.5</v>
      </c>
      <c r="I717" s="138">
        <v>3.9550000000000001</v>
      </c>
      <c r="J717" s="138" t="s">
        <v>47</v>
      </c>
      <c r="K717" s="138" t="s">
        <v>47</v>
      </c>
      <c r="L717" s="225">
        <v>2794</v>
      </c>
      <c r="M717" s="220">
        <v>46.19</v>
      </c>
      <c r="N717" s="139">
        <v>1.85</v>
      </c>
      <c r="O717" s="140">
        <v>5477</v>
      </c>
    </row>
    <row r="718" spans="1:15">
      <c r="A718" s="133" t="s">
        <v>77</v>
      </c>
      <c r="B718" s="139" t="s">
        <v>83</v>
      </c>
      <c r="C718" s="124" t="s">
        <v>67</v>
      </c>
      <c r="D718" s="135">
        <v>1</v>
      </c>
      <c r="E718" s="217">
        <v>1</v>
      </c>
      <c r="F718" s="138">
        <v>7</v>
      </c>
      <c r="G718" s="138">
        <v>6.6340000000000003</v>
      </c>
      <c r="H718" s="220">
        <v>247.4</v>
      </c>
      <c r="I718" s="138">
        <v>3.9580000000000002</v>
      </c>
      <c r="J718" s="138" t="s">
        <v>47</v>
      </c>
      <c r="K718" s="138" t="s">
        <v>47</v>
      </c>
      <c r="L718" s="225">
        <v>4027</v>
      </c>
      <c r="M718" s="220">
        <v>37.299999999999997</v>
      </c>
      <c r="N718" s="139">
        <v>2.5350000000000001</v>
      </c>
      <c r="O718" s="140">
        <v>6063</v>
      </c>
    </row>
    <row r="719" spans="1:15">
      <c r="A719" s="133" t="s">
        <v>77</v>
      </c>
      <c r="B719" s="139" t="s">
        <v>83</v>
      </c>
      <c r="C719" s="124" t="s">
        <v>67</v>
      </c>
      <c r="D719" s="135">
        <v>1</v>
      </c>
      <c r="E719" s="217">
        <v>1</v>
      </c>
      <c r="F719" s="138">
        <v>8</v>
      </c>
      <c r="G719" s="138">
        <v>9.0939999999999994</v>
      </c>
      <c r="H719" s="220">
        <v>275.39999999999998</v>
      </c>
      <c r="I719" s="138">
        <v>3.9609999999999999</v>
      </c>
      <c r="J719" s="138" t="s">
        <v>47</v>
      </c>
      <c r="K719" s="138" t="s">
        <v>47</v>
      </c>
      <c r="L719" s="225">
        <v>5716</v>
      </c>
      <c r="M719" s="220">
        <v>30.28</v>
      </c>
      <c r="N719" s="139">
        <v>3.4750000000000001</v>
      </c>
      <c r="O719" s="140">
        <v>6747</v>
      </c>
    </row>
    <row r="720" spans="1:15">
      <c r="A720" s="133" t="s">
        <v>77</v>
      </c>
      <c r="B720" s="139" t="s">
        <v>83</v>
      </c>
      <c r="C720" s="124" t="s">
        <v>67</v>
      </c>
      <c r="D720" s="135">
        <v>1</v>
      </c>
      <c r="E720" s="217">
        <v>1</v>
      </c>
      <c r="F720" s="138">
        <v>9</v>
      </c>
      <c r="G720" s="138">
        <v>12.47</v>
      </c>
      <c r="H720" s="220">
        <v>308.10000000000002</v>
      </c>
      <c r="I720" s="138">
        <v>3.9609999999999999</v>
      </c>
      <c r="J720" s="138" t="s">
        <v>47</v>
      </c>
      <c r="K720" s="138" t="s">
        <v>47</v>
      </c>
      <c r="L720" s="225">
        <v>8031</v>
      </c>
      <c r="M720" s="220">
        <v>24.71</v>
      </c>
      <c r="N720" s="139">
        <v>4.7640000000000002</v>
      </c>
      <c r="O720" s="140">
        <v>7548</v>
      </c>
    </row>
    <row r="721" spans="1:17">
      <c r="A721" s="133" t="s">
        <v>77</v>
      </c>
      <c r="B721" s="139" t="s">
        <v>83</v>
      </c>
      <c r="C721" s="128" t="s">
        <v>67</v>
      </c>
      <c r="D721" s="127">
        <v>1</v>
      </c>
      <c r="E721" s="216">
        <v>1</v>
      </c>
      <c r="F721" s="141">
        <v>10</v>
      </c>
      <c r="G721" s="141">
        <v>17.09</v>
      </c>
      <c r="H721" s="221">
        <v>343.1</v>
      </c>
      <c r="I721" s="141">
        <v>3.9630000000000001</v>
      </c>
      <c r="J721" s="141" t="s">
        <v>47</v>
      </c>
      <c r="K721" s="141" t="s">
        <v>47</v>
      </c>
      <c r="L721" s="226">
        <v>11200</v>
      </c>
      <c r="M721" s="221">
        <v>20.079999999999998</v>
      </c>
      <c r="N721" s="142">
        <v>6.5309999999999997</v>
      </c>
      <c r="O721" s="143">
        <v>8408</v>
      </c>
      <c r="P721" s="13"/>
      <c r="Q721" s="50"/>
    </row>
    <row r="722" spans="1:17">
      <c r="A722" s="133" t="s">
        <v>77</v>
      </c>
      <c r="B722" s="139" t="s">
        <v>83</v>
      </c>
      <c r="C722" s="124" t="s">
        <v>67</v>
      </c>
      <c r="D722" s="135">
        <v>1</v>
      </c>
      <c r="E722" s="217">
        <v>1</v>
      </c>
      <c r="F722" s="138">
        <v>11</v>
      </c>
      <c r="G722" s="138">
        <v>23.43</v>
      </c>
      <c r="H722" s="220">
        <v>380.9</v>
      </c>
      <c r="I722" s="138">
        <v>3.9620000000000002</v>
      </c>
      <c r="J722" s="138" t="s">
        <v>47</v>
      </c>
      <c r="K722" s="138" t="s">
        <v>47</v>
      </c>
      <c r="L722" s="225">
        <v>15560</v>
      </c>
      <c r="M722" s="220">
        <v>16.260000000000002</v>
      </c>
      <c r="N722" s="139">
        <v>8.9540000000000006</v>
      </c>
      <c r="O722" s="140">
        <v>9332</v>
      </c>
    </row>
    <row r="723" spans="1:17">
      <c r="A723" s="133" t="s">
        <v>77</v>
      </c>
      <c r="B723" s="139" t="s">
        <v>83</v>
      </c>
      <c r="C723" s="124" t="s">
        <v>67</v>
      </c>
      <c r="D723" s="135">
        <v>1</v>
      </c>
      <c r="E723" s="217">
        <v>1</v>
      </c>
      <c r="F723" s="138">
        <v>12</v>
      </c>
      <c r="G723" s="138">
        <v>32.11</v>
      </c>
      <c r="H723" s="220">
        <v>420.9</v>
      </c>
      <c r="I723" s="138">
        <v>3.9649999999999999</v>
      </c>
      <c r="J723" s="138" t="s">
        <v>47</v>
      </c>
      <c r="K723" s="138" t="s">
        <v>47</v>
      </c>
      <c r="L723" s="225">
        <v>21520</v>
      </c>
      <c r="M723" s="220">
        <v>13.11</v>
      </c>
      <c r="N723" s="139">
        <v>12.27</v>
      </c>
      <c r="O723" s="140">
        <v>10310</v>
      </c>
    </row>
    <row r="724" spans="1:17">
      <c r="A724" s="133" t="s">
        <v>77</v>
      </c>
      <c r="B724" s="139" t="s">
        <v>83</v>
      </c>
      <c r="C724" s="124" t="s">
        <v>67</v>
      </c>
      <c r="D724" s="135">
        <v>1</v>
      </c>
      <c r="E724" s="217">
        <v>1</v>
      </c>
      <c r="F724" s="138">
        <v>13</v>
      </c>
      <c r="G724" s="138">
        <v>44.02</v>
      </c>
      <c r="H724" s="220">
        <v>468.1</v>
      </c>
      <c r="I724" s="138">
        <v>3.9670000000000001</v>
      </c>
      <c r="J724" s="138" t="s">
        <v>47</v>
      </c>
      <c r="K724" s="138" t="s">
        <v>47</v>
      </c>
      <c r="L724" s="225">
        <v>29690</v>
      </c>
      <c r="M724" s="220">
        <v>10.63</v>
      </c>
      <c r="N724" s="139">
        <v>16.82</v>
      </c>
      <c r="O724" s="140">
        <v>11470</v>
      </c>
    </row>
    <row r="725" spans="1:17">
      <c r="A725" s="133" t="s">
        <v>77</v>
      </c>
      <c r="B725" s="139" t="s">
        <v>83</v>
      </c>
      <c r="C725" s="124" t="s">
        <v>67</v>
      </c>
      <c r="D725" s="135">
        <v>1</v>
      </c>
      <c r="E725" s="217">
        <v>1</v>
      </c>
      <c r="F725" s="138">
        <v>14</v>
      </c>
      <c r="G725" s="138">
        <v>60.35</v>
      </c>
      <c r="H725" s="220">
        <v>520.9</v>
      </c>
      <c r="I725" s="138">
        <v>3.9649999999999999</v>
      </c>
      <c r="J725" s="138" t="s">
        <v>47</v>
      </c>
      <c r="K725" s="138" t="s">
        <v>47</v>
      </c>
      <c r="L725" s="225">
        <v>40900</v>
      </c>
      <c r="M725" s="220">
        <v>8.6329999999999991</v>
      </c>
      <c r="N725" s="139">
        <v>23.07</v>
      </c>
      <c r="O725" s="140">
        <v>12760</v>
      </c>
    </row>
    <row r="726" spans="1:17">
      <c r="A726" s="133" t="s">
        <v>77</v>
      </c>
      <c r="B726" s="139" t="s">
        <v>83</v>
      </c>
      <c r="C726" s="124" t="s">
        <v>67</v>
      </c>
      <c r="D726" s="135">
        <v>1</v>
      </c>
      <c r="E726" s="217">
        <v>1</v>
      </c>
      <c r="F726" s="138">
        <v>15</v>
      </c>
      <c r="G726" s="138">
        <v>82.72</v>
      </c>
      <c r="H726" s="220">
        <v>572.5</v>
      </c>
      <c r="I726" s="138">
        <v>3.9670000000000001</v>
      </c>
      <c r="J726" s="138" t="s">
        <v>47</v>
      </c>
      <c r="K726" s="138" t="s">
        <v>47</v>
      </c>
      <c r="L726" s="225">
        <v>56260</v>
      </c>
      <c r="M726" s="220">
        <v>6.9210000000000003</v>
      </c>
      <c r="N726" s="139">
        <v>31.62</v>
      </c>
      <c r="O726" s="140">
        <v>14030</v>
      </c>
    </row>
    <row r="727" spans="1:17">
      <c r="A727" s="133" t="s">
        <v>77</v>
      </c>
      <c r="B727" s="139" t="s">
        <v>83</v>
      </c>
      <c r="C727" s="124" t="s">
        <v>67</v>
      </c>
      <c r="D727" s="135">
        <v>1</v>
      </c>
      <c r="E727" s="217">
        <v>1</v>
      </c>
      <c r="F727" s="138">
        <v>16</v>
      </c>
      <c r="G727" s="138">
        <v>113.4</v>
      </c>
      <c r="H727" s="220">
        <v>622.5</v>
      </c>
      <c r="I727" s="138">
        <v>3.972</v>
      </c>
      <c r="J727" s="138" t="s">
        <v>47</v>
      </c>
      <c r="K727" s="138" t="s">
        <v>47</v>
      </c>
      <c r="L727" s="225">
        <v>77330</v>
      </c>
      <c r="M727" s="220">
        <v>5.4889999999999999</v>
      </c>
      <c r="N727" s="139">
        <v>43.35</v>
      </c>
      <c r="O727" s="140">
        <v>15250</v>
      </c>
    </row>
    <row r="728" spans="1:17">
      <c r="A728" s="133" t="s">
        <v>77</v>
      </c>
      <c r="B728" s="139" t="s">
        <v>83</v>
      </c>
      <c r="C728" s="124" t="s">
        <v>67</v>
      </c>
      <c r="D728" s="135">
        <v>1</v>
      </c>
      <c r="E728" s="217">
        <v>1</v>
      </c>
      <c r="F728" s="138">
        <v>17</v>
      </c>
      <c r="G728" s="138">
        <v>155.5</v>
      </c>
      <c r="H728" s="220">
        <v>665.3</v>
      </c>
      <c r="I728" s="138">
        <v>3.972</v>
      </c>
      <c r="J728" s="138" t="s">
        <v>47</v>
      </c>
      <c r="K728" s="138" t="s">
        <v>47</v>
      </c>
      <c r="L728" s="225">
        <v>106200</v>
      </c>
      <c r="M728" s="220">
        <v>4.2789999999999999</v>
      </c>
      <c r="N728" s="139">
        <v>59.43</v>
      </c>
      <c r="O728" s="140">
        <v>16300</v>
      </c>
    </row>
    <row r="729" spans="1:17">
      <c r="A729" s="133" t="s">
        <v>77</v>
      </c>
      <c r="B729" s="139" t="s">
        <v>83</v>
      </c>
      <c r="C729" s="124" t="s">
        <v>67</v>
      </c>
      <c r="D729" s="135">
        <v>1</v>
      </c>
      <c r="E729" s="217">
        <v>1</v>
      </c>
      <c r="F729" s="138">
        <v>18</v>
      </c>
      <c r="G729" s="138">
        <v>213.1</v>
      </c>
      <c r="H729" s="220">
        <v>689.6</v>
      </c>
      <c r="I729" s="138">
        <v>3.972</v>
      </c>
      <c r="J729" s="138" t="s">
        <v>47</v>
      </c>
      <c r="K729" s="138" t="s">
        <v>47</v>
      </c>
      <c r="L729" s="225">
        <v>145800</v>
      </c>
      <c r="M729" s="220">
        <v>3.2360000000000002</v>
      </c>
      <c r="N729" s="139">
        <v>81.47</v>
      </c>
      <c r="O729" s="140">
        <v>16900</v>
      </c>
    </row>
    <row r="730" spans="1:17">
      <c r="A730" s="133" t="s">
        <v>77</v>
      </c>
      <c r="B730" s="139" t="s">
        <v>83</v>
      </c>
      <c r="C730" s="124" t="s">
        <v>67</v>
      </c>
      <c r="D730" s="135">
        <v>1</v>
      </c>
      <c r="E730" s="217">
        <v>1</v>
      </c>
      <c r="F730" s="138">
        <v>19</v>
      </c>
      <c r="G730" s="138">
        <v>292.10000000000002</v>
      </c>
      <c r="H730" s="220">
        <v>701.8</v>
      </c>
      <c r="I730" s="138">
        <v>3.9750000000000001</v>
      </c>
      <c r="J730" s="138" t="s">
        <v>47</v>
      </c>
      <c r="K730" s="138" t="s">
        <v>47</v>
      </c>
      <c r="L730" s="225">
        <v>200100</v>
      </c>
      <c r="M730" s="220">
        <v>2.403</v>
      </c>
      <c r="N730" s="139">
        <v>111.7</v>
      </c>
      <c r="O730" s="140">
        <v>17200</v>
      </c>
    </row>
    <row r="731" spans="1:17">
      <c r="A731" s="133" t="s">
        <v>77</v>
      </c>
      <c r="B731" s="139" t="s">
        <v>83</v>
      </c>
      <c r="C731" s="124" t="s">
        <v>67</v>
      </c>
      <c r="D731" s="135">
        <v>1</v>
      </c>
      <c r="E731" s="217">
        <v>1</v>
      </c>
      <c r="F731" s="138">
        <v>20</v>
      </c>
      <c r="G731" s="138">
        <v>400.3</v>
      </c>
      <c r="H731" s="220">
        <v>711.8</v>
      </c>
      <c r="I731" s="138">
        <v>3.9780000000000002</v>
      </c>
      <c r="J731" s="138" t="s">
        <v>47</v>
      </c>
      <c r="K731" s="138" t="s">
        <v>47</v>
      </c>
      <c r="L731" s="225">
        <v>274500</v>
      </c>
      <c r="M731" s="220">
        <v>1.778</v>
      </c>
      <c r="N731" s="139">
        <v>153</v>
      </c>
      <c r="O731" s="140">
        <v>17440</v>
      </c>
    </row>
    <row r="732" spans="1:17">
      <c r="A732" s="133" t="s">
        <v>77</v>
      </c>
      <c r="B732" s="139" t="s">
        <v>83</v>
      </c>
      <c r="C732" s="124" t="s">
        <v>67</v>
      </c>
      <c r="D732" s="135">
        <v>1</v>
      </c>
      <c r="E732" s="217">
        <v>2</v>
      </c>
      <c r="F732" s="138">
        <v>1</v>
      </c>
      <c r="G732" s="138">
        <v>3.134E-2</v>
      </c>
      <c r="H732" s="220">
        <v>1.2549999999999999</v>
      </c>
      <c r="I732" s="138">
        <v>3.9710000000000001</v>
      </c>
      <c r="J732" s="138">
        <v>204.9</v>
      </c>
      <c r="K732" s="138">
        <v>145.9</v>
      </c>
      <c r="L732" s="220">
        <v>0.49880000000000002</v>
      </c>
      <c r="M732" s="220" t="s">
        <v>47</v>
      </c>
      <c r="N732" s="139" t="s">
        <v>47</v>
      </c>
      <c r="O732" s="139">
        <v>30.74</v>
      </c>
    </row>
    <row r="733" spans="1:17">
      <c r="A733" s="133" t="s">
        <v>77</v>
      </c>
      <c r="B733" s="139" t="s">
        <v>83</v>
      </c>
      <c r="C733" s="124" t="s">
        <v>67</v>
      </c>
      <c r="D733" s="135">
        <v>1</v>
      </c>
      <c r="E733" s="217">
        <v>2</v>
      </c>
      <c r="F733" s="138">
        <v>2</v>
      </c>
      <c r="G733" s="138">
        <v>4.2369999999999998E-2</v>
      </c>
      <c r="H733" s="220">
        <v>3.254</v>
      </c>
      <c r="I733" s="138">
        <v>3.9740000000000002</v>
      </c>
      <c r="J733" s="138">
        <v>187.9</v>
      </c>
      <c r="K733" s="138">
        <v>444.4</v>
      </c>
      <c r="L733" s="220">
        <v>0.6744</v>
      </c>
      <c r="M733" s="220" t="s">
        <v>47</v>
      </c>
      <c r="N733" s="139" t="s">
        <v>47</v>
      </c>
      <c r="O733" s="139">
        <v>79.72</v>
      </c>
    </row>
    <row r="734" spans="1:17">
      <c r="A734" s="133" t="s">
        <v>77</v>
      </c>
      <c r="B734" s="139" t="s">
        <v>83</v>
      </c>
      <c r="C734" s="124" t="s">
        <v>67</v>
      </c>
      <c r="D734" s="135">
        <v>1</v>
      </c>
      <c r="E734" s="217">
        <v>2</v>
      </c>
      <c r="F734" s="138">
        <v>3</v>
      </c>
      <c r="G734" s="138">
        <v>5.7860000000000002E-2</v>
      </c>
      <c r="H734" s="220">
        <v>5.2210000000000001</v>
      </c>
      <c r="I734" s="138">
        <v>3.9769999999999999</v>
      </c>
      <c r="J734" s="138">
        <v>188.1</v>
      </c>
      <c r="K734" s="138">
        <v>534.9</v>
      </c>
      <c r="L734" s="220">
        <v>0.92090000000000005</v>
      </c>
      <c r="M734" s="220" t="s">
        <v>47</v>
      </c>
      <c r="N734" s="139" t="s">
        <v>47</v>
      </c>
      <c r="O734" s="139">
        <v>127.9</v>
      </c>
    </row>
    <row r="735" spans="1:17">
      <c r="A735" s="133" t="s">
        <v>77</v>
      </c>
      <c r="B735" s="139" t="s">
        <v>83</v>
      </c>
      <c r="C735" s="124" t="s">
        <v>67</v>
      </c>
      <c r="D735" s="135">
        <v>1</v>
      </c>
      <c r="E735" s="217">
        <v>2</v>
      </c>
      <c r="F735" s="138">
        <v>4</v>
      </c>
      <c r="G735" s="138">
        <v>7.9320000000000002E-2</v>
      </c>
      <c r="H735" s="220">
        <v>7.6040000000000001</v>
      </c>
      <c r="I735" s="138">
        <v>3.9780000000000002</v>
      </c>
      <c r="J735" s="138">
        <v>190</v>
      </c>
      <c r="K735" s="138">
        <v>571.6</v>
      </c>
      <c r="L735" s="220">
        <v>1.262</v>
      </c>
      <c r="M735" s="220" t="s">
        <v>47</v>
      </c>
      <c r="N735" s="139" t="s">
        <v>47</v>
      </c>
      <c r="O735" s="139">
        <v>186.3</v>
      </c>
    </row>
    <row r="736" spans="1:17">
      <c r="A736" s="133" t="s">
        <v>77</v>
      </c>
      <c r="B736" s="139" t="s">
        <v>83</v>
      </c>
      <c r="C736" s="124" t="s">
        <v>67</v>
      </c>
      <c r="D736" s="135">
        <v>1</v>
      </c>
      <c r="E736" s="217">
        <v>2</v>
      </c>
      <c r="F736" s="138">
        <v>5</v>
      </c>
      <c r="G736" s="138">
        <v>0.1087</v>
      </c>
      <c r="H736" s="220">
        <v>10.74</v>
      </c>
      <c r="I736" s="138">
        <v>3.98</v>
      </c>
      <c r="J736" s="138">
        <v>192.2</v>
      </c>
      <c r="K736" s="138">
        <v>589.79999999999995</v>
      </c>
      <c r="L736" s="220">
        <v>1.7310000000000001</v>
      </c>
      <c r="M736" s="220" t="s">
        <v>47</v>
      </c>
      <c r="N736" s="139" t="s">
        <v>47</v>
      </c>
      <c r="O736" s="139">
        <v>263.10000000000002</v>
      </c>
    </row>
    <row r="737" spans="1:15">
      <c r="A737" s="133" t="s">
        <v>77</v>
      </c>
      <c r="B737" s="139" t="s">
        <v>83</v>
      </c>
      <c r="C737" s="124" t="s">
        <v>67</v>
      </c>
      <c r="D737" s="135">
        <v>1</v>
      </c>
      <c r="E737" s="217">
        <v>2</v>
      </c>
      <c r="F737" s="138">
        <v>6</v>
      </c>
      <c r="G737" s="138">
        <v>0.14910000000000001</v>
      </c>
      <c r="H737" s="220">
        <v>14.91</v>
      </c>
      <c r="I737" s="138">
        <v>3.98</v>
      </c>
      <c r="J737" s="138">
        <v>194.1</v>
      </c>
      <c r="K737" s="138">
        <v>597.6</v>
      </c>
      <c r="L737" s="220">
        <v>2.3719999999999999</v>
      </c>
      <c r="M737" s="220" t="s">
        <v>47</v>
      </c>
      <c r="N737" s="139" t="s">
        <v>47</v>
      </c>
      <c r="O737" s="139">
        <v>365.2</v>
      </c>
    </row>
    <row r="738" spans="1:15">
      <c r="A738" s="133" t="s">
        <v>77</v>
      </c>
      <c r="B738" s="139" t="s">
        <v>83</v>
      </c>
      <c r="C738" s="124" t="s">
        <v>67</v>
      </c>
      <c r="D738" s="135">
        <v>1</v>
      </c>
      <c r="E738" s="217">
        <v>2</v>
      </c>
      <c r="F738" s="138">
        <v>7</v>
      </c>
      <c r="G738" s="138">
        <v>0.20430000000000001</v>
      </c>
      <c r="H738" s="220">
        <v>20.309999999999999</v>
      </c>
      <c r="I738" s="138">
        <v>3.9820000000000002</v>
      </c>
      <c r="J738" s="138">
        <v>194.5</v>
      </c>
      <c r="K738" s="138">
        <v>593.5</v>
      </c>
      <c r="L738" s="220">
        <v>3.2519999999999998</v>
      </c>
      <c r="M738" s="220" t="s">
        <v>47</v>
      </c>
      <c r="N738" s="139" t="s">
        <v>47</v>
      </c>
      <c r="O738" s="139">
        <v>497.6</v>
      </c>
    </row>
    <row r="739" spans="1:15">
      <c r="A739" s="133" t="s">
        <v>77</v>
      </c>
      <c r="B739" s="139" t="s">
        <v>83</v>
      </c>
      <c r="C739" s="124" t="s">
        <v>67</v>
      </c>
      <c r="D739" s="135">
        <v>1</v>
      </c>
      <c r="E739" s="217">
        <v>2</v>
      </c>
      <c r="F739" s="138">
        <v>8</v>
      </c>
      <c r="G739" s="138">
        <v>0.28010000000000002</v>
      </c>
      <c r="H739" s="220">
        <v>27.25</v>
      </c>
      <c r="I739" s="138">
        <v>3.9820000000000002</v>
      </c>
      <c r="J739" s="138">
        <v>194</v>
      </c>
      <c r="K739" s="138">
        <v>579.79999999999995</v>
      </c>
      <c r="L739" s="220">
        <v>4.4580000000000002</v>
      </c>
      <c r="M739" s="220" t="s">
        <v>47</v>
      </c>
      <c r="N739" s="139" t="s">
        <v>47</v>
      </c>
      <c r="O739" s="139">
        <v>667.7</v>
      </c>
    </row>
    <row r="740" spans="1:15">
      <c r="A740" s="133" t="s">
        <v>77</v>
      </c>
      <c r="B740" s="139" t="s">
        <v>83</v>
      </c>
      <c r="C740" s="124" t="s">
        <v>67</v>
      </c>
      <c r="D740" s="135">
        <v>1</v>
      </c>
      <c r="E740" s="217">
        <v>2</v>
      </c>
      <c r="F740" s="138">
        <v>9</v>
      </c>
      <c r="G740" s="138">
        <v>0.38390000000000002</v>
      </c>
      <c r="H740" s="220">
        <v>35.909999999999997</v>
      </c>
      <c r="I740" s="138">
        <v>3.98</v>
      </c>
      <c r="J740" s="138">
        <v>192.6</v>
      </c>
      <c r="K740" s="138">
        <v>555.29999999999995</v>
      </c>
      <c r="L740" s="220">
        <v>6.11</v>
      </c>
      <c r="M740" s="220" t="s">
        <v>47</v>
      </c>
      <c r="N740" s="139" t="s">
        <v>47</v>
      </c>
      <c r="O740" s="139">
        <v>879.9</v>
      </c>
    </row>
    <row r="741" spans="1:15">
      <c r="A741" s="133" t="s">
        <v>77</v>
      </c>
      <c r="B741" s="139" t="s">
        <v>83</v>
      </c>
      <c r="C741" s="124" t="s">
        <v>67</v>
      </c>
      <c r="D741" s="127">
        <v>1</v>
      </c>
      <c r="E741" s="216">
        <v>2</v>
      </c>
      <c r="F741" s="138">
        <v>10</v>
      </c>
      <c r="G741" s="138">
        <v>0.52629999999999999</v>
      </c>
      <c r="H741" s="220">
        <v>46.12</v>
      </c>
      <c r="I741" s="138">
        <v>3.9830000000000001</v>
      </c>
      <c r="J741" s="138">
        <v>188.8</v>
      </c>
      <c r="K741" s="138">
        <v>517.29999999999995</v>
      </c>
      <c r="L741" s="220">
        <v>8.3759999999999994</v>
      </c>
      <c r="M741" s="220" t="s">
        <v>47</v>
      </c>
      <c r="N741" s="139" t="s">
        <v>47</v>
      </c>
      <c r="O741" s="140">
        <v>1130</v>
      </c>
    </row>
    <row r="742" spans="1:15">
      <c r="A742" s="133" t="s">
        <v>77</v>
      </c>
      <c r="B742" s="139" t="s">
        <v>83</v>
      </c>
      <c r="C742" s="124" t="s">
        <v>67</v>
      </c>
      <c r="D742" s="135">
        <v>1</v>
      </c>
      <c r="E742" s="217">
        <v>2</v>
      </c>
      <c r="F742" s="138">
        <v>11</v>
      </c>
      <c r="G742" s="138">
        <v>0.72140000000000004</v>
      </c>
      <c r="H742" s="220">
        <v>57.51</v>
      </c>
      <c r="I742" s="138">
        <v>3.9849999999999999</v>
      </c>
      <c r="J742" s="138">
        <v>182</v>
      </c>
      <c r="K742" s="138">
        <v>466.6</v>
      </c>
      <c r="L742" s="220">
        <v>11.48</v>
      </c>
      <c r="M742" s="220" t="s">
        <v>47</v>
      </c>
      <c r="N742" s="139" t="s">
        <v>47</v>
      </c>
      <c r="O742" s="140">
        <v>1409</v>
      </c>
    </row>
    <row r="743" spans="1:15">
      <c r="A743" s="133" t="s">
        <v>77</v>
      </c>
      <c r="B743" s="139" t="s">
        <v>83</v>
      </c>
      <c r="C743" s="124" t="s">
        <v>67</v>
      </c>
      <c r="D743" s="135">
        <v>1</v>
      </c>
      <c r="E743" s="217">
        <v>2</v>
      </c>
      <c r="F743" s="138">
        <v>12</v>
      </c>
      <c r="G743" s="138">
        <v>0.9889</v>
      </c>
      <c r="H743" s="220">
        <v>68.52</v>
      </c>
      <c r="I743" s="138">
        <v>3.9849999999999999</v>
      </c>
      <c r="J743" s="138">
        <v>172.9</v>
      </c>
      <c r="K743" s="138">
        <v>399.5</v>
      </c>
      <c r="L743" s="220">
        <v>15.74</v>
      </c>
      <c r="M743" s="220" t="s">
        <v>47</v>
      </c>
      <c r="N743" s="139" t="s">
        <v>47</v>
      </c>
      <c r="O743" s="140">
        <v>1679</v>
      </c>
    </row>
    <row r="744" spans="1:15">
      <c r="A744" s="133" t="s">
        <v>77</v>
      </c>
      <c r="B744" s="139" t="s">
        <v>83</v>
      </c>
      <c r="C744" s="124" t="s">
        <v>67</v>
      </c>
      <c r="D744" s="135">
        <v>1</v>
      </c>
      <c r="E744" s="217">
        <v>2</v>
      </c>
      <c r="F744" s="138">
        <v>13</v>
      </c>
      <c r="G744" s="138">
        <v>1.3560000000000001</v>
      </c>
      <c r="H744" s="220">
        <v>73.25</v>
      </c>
      <c r="I744" s="138">
        <v>3.9860000000000002</v>
      </c>
      <c r="J744" s="138">
        <v>170.9</v>
      </c>
      <c r="K744" s="138">
        <v>293.10000000000002</v>
      </c>
      <c r="L744" s="220">
        <v>21.59</v>
      </c>
      <c r="M744" s="220" t="s">
        <v>47</v>
      </c>
      <c r="N744" s="139" t="s">
        <v>47</v>
      </c>
      <c r="O744" s="140">
        <v>1795</v>
      </c>
    </row>
    <row r="745" spans="1:15">
      <c r="A745" s="133" t="s">
        <v>77</v>
      </c>
      <c r="B745" s="139" t="s">
        <v>83</v>
      </c>
      <c r="C745" s="124" t="s">
        <v>67</v>
      </c>
      <c r="D745" s="135">
        <v>1</v>
      </c>
      <c r="E745" s="217">
        <v>2</v>
      </c>
      <c r="F745" s="138">
        <v>14</v>
      </c>
      <c r="G745" s="138">
        <v>1.8580000000000001</v>
      </c>
      <c r="H745" s="220">
        <v>77.13</v>
      </c>
      <c r="I745" s="138">
        <v>3.9870000000000001</v>
      </c>
      <c r="J745" s="138">
        <v>161.30000000000001</v>
      </c>
      <c r="K745" s="138">
        <v>204.9</v>
      </c>
      <c r="L745" s="220">
        <v>29.57</v>
      </c>
      <c r="M745" s="220" t="s">
        <v>47</v>
      </c>
      <c r="N745" s="139" t="s">
        <v>47</v>
      </c>
      <c r="O745" s="140">
        <v>1890</v>
      </c>
    </row>
    <row r="746" spans="1:15">
      <c r="A746" s="133" t="s">
        <v>77</v>
      </c>
      <c r="B746" s="139" t="s">
        <v>83</v>
      </c>
      <c r="C746" s="124" t="s">
        <v>67</v>
      </c>
      <c r="D746" s="135">
        <v>1</v>
      </c>
      <c r="E746" s="217">
        <v>2</v>
      </c>
      <c r="F746" s="138">
        <v>15</v>
      </c>
      <c r="G746" s="138">
        <v>2.5449999999999999</v>
      </c>
      <c r="H746" s="220">
        <v>86.03</v>
      </c>
      <c r="I746" s="138">
        <v>3.988</v>
      </c>
      <c r="J746" s="138">
        <v>146.80000000000001</v>
      </c>
      <c r="K746" s="138">
        <v>153.4</v>
      </c>
      <c r="L746" s="220">
        <v>40.51</v>
      </c>
      <c r="M746" s="220" t="s">
        <v>47</v>
      </c>
      <c r="N746" s="139" t="s">
        <v>47</v>
      </c>
      <c r="O746" s="140">
        <v>2108</v>
      </c>
    </row>
    <row r="747" spans="1:15">
      <c r="A747" s="133" t="s">
        <v>77</v>
      </c>
      <c r="B747" s="139" t="s">
        <v>83</v>
      </c>
      <c r="C747" s="124" t="s">
        <v>67</v>
      </c>
      <c r="D747" s="135">
        <v>1</v>
      </c>
      <c r="E747" s="217">
        <v>2</v>
      </c>
      <c r="F747" s="138">
        <v>16</v>
      </c>
      <c r="G747" s="138">
        <v>3.4870000000000001</v>
      </c>
      <c r="H747" s="220">
        <v>99.28</v>
      </c>
      <c r="I747" s="138">
        <v>3.99</v>
      </c>
      <c r="J747" s="138">
        <v>130.19999999999999</v>
      </c>
      <c r="K747" s="138">
        <v>122.7</v>
      </c>
      <c r="L747" s="220">
        <v>55.5</v>
      </c>
      <c r="M747" s="220" t="s">
        <v>47</v>
      </c>
      <c r="N747" s="139" t="s">
        <v>47</v>
      </c>
      <c r="O747" s="140">
        <v>2433</v>
      </c>
    </row>
    <row r="748" spans="1:15">
      <c r="A748" s="133" t="s">
        <v>77</v>
      </c>
      <c r="B748" s="139" t="s">
        <v>83</v>
      </c>
      <c r="C748" s="124" t="s">
        <v>67</v>
      </c>
      <c r="D748" s="135">
        <v>1</v>
      </c>
      <c r="E748" s="217">
        <v>2</v>
      </c>
      <c r="F748" s="138">
        <v>17</v>
      </c>
      <c r="G748" s="138">
        <v>4.7779999999999996</v>
      </c>
      <c r="H748" s="220">
        <v>113.5</v>
      </c>
      <c r="I748" s="138">
        <v>3.9889999999999999</v>
      </c>
      <c r="J748" s="138">
        <v>112.4</v>
      </c>
      <c r="K748" s="138">
        <v>98.2</v>
      </c>
      <c r="L748" s="220">
        <v>76.05</v>
      </c>
      <c r="M748" s="220" t="s">
        <v>47</v>
      </c>
      <c r="N748" s="139" t="s">
        <v>47</v>
      </c>
      <c r="O748" s="140">
        <v>2781</v>
      </c>
    </row>
    <row r="749" spans="1:15">
      <c r="A749" s="133" t="s">
        <v>77</v>
      </c>
      <c r="B749" s="139" t="s">
        <v>83</v>
      </c>
      <c r="C749" s="124" t="s">
        <v>67</v>
      </c>
      <c r="D749" s="135">
        <v>1</v>
      </c>
      <c r="E749" s="217">
        <v>2</v>
      </c>
      <c r="F749" s="138">
        <v>18</v>
      </c>
      <c r="G749" s="138">
        <v>6.55</v>
      </c>
      <c r="H749" s="220">
        <v>126.9</v>
      </c>
      <c r="I749" s="138">
        <v>3.9910000000000001</v>
      </c>
      <c r="J749" s="138">
        <v>95.92</v>
      </c>
      <c r="K749" s="138">
        <v>74.959999999999994</v>
      </c>
      <c r="L749" s="220">
        <v>104.2</v>
      </c>
      <c r="M749" s="220" t="s">
        <v>47</v>
      </c>
      <c r="N749" s="139" t="s">
        <v>47</v>
      </c>
      <c r="O749" s="140">
        <v>3109</v>
      </c>
    </row>
    <row r="750" spans="1:15">
      <c r="A750" s="133" t="s">
        <v>77</v>
      </c>
      <c r="B750" s="139" t="s">
        <v>83</v>
      </c>
      <c r="C750" s="124" t="s">
        <v>67</v>
      </c>
      <c r="D750" s="135">
        <v>1</v>
      </c>
      <c r="E750" s="217">
        <v>2</v>
      </c>
      <c r="F750" s="138">
        <v>19</v>
      </c>
      <c r="G750" s="138">
        <v>8.9779999999999998</v>
      </c>
      <c r="H750" s="220">
        <v>140.6</v>
      </c>
      <c r="I750" s="138">
        <v>3.99</v>
      </c>
      <c r="J750" s="138">
        <v>81.900000000000006</v>
      </c>
      <c r="K750" s="138">
        <v>54.56</v>
      </c>
      <c r="L750" s="220">
        <v>142.9</v>
      </c>
      <c r="M750" s="220" t="s">
        <v>47</v>
      </c>
      <c r="N750" s="139" t="s">
        <v>47</v>
      </c>
      <c r="O750" s="140">
        <v>3446</v>
      </c>
    </row>
    <row r="751" spans="1:15">
      <c r="A751" s="133" t="s">
        <v>77</v>
      </c>
      <c r="B751" s="139" t="s">
        <v>83</v>
      </c>
      <c r="C751" s="124" t="s">
        <v>67</v>
      </c>
      <c r="D751" s="135">
        <v>1</v>
      </c>
      <c r="E751" s="217">
        <v>2</v>
      </c>
      <c r="F751" s="138">
        <v>20</v>
      </c>
      <c r="G751" s="138">
        <v>12.31</v>
      </c>
      <c r="H751" s="220">
        <v>155.9</v>
      </c>
      <c r="I751" s="138">
        <v>3.9910000000000001</v>
      </c>
      <c r="J751" s="138">
        <v>69.67</v>
      </c>
      <c r="K751" s="138">
        <v>38.450000000000003</v>
      </c>
      <c r="L751" s="220">
        <v>195.9</v>
      </c>
      <c r="M751" s="220" t="s">
        <v>47</v>
      </c>
      <c r="N751" s="139" t="s">
        <v>47</v>
      </c>
      <c r="O751" s="140">
        <v>3819</v>
      </c>
    </row>
    <row r="752" spans="1:15">
      <c r="A752" s="133" t="s">
        <v>78</v>
      </c>
      <c r="B752" s="139" t="s">
        <v>83</v>
      </c>
      <c r="C752" s="124" t="s">
        <v>67</v>
      </c>
      <c r="D752" s="135">
        <v>1</v>
      </c>
      <c r="E752" s="217">
        <v>1</v>
      </c>
      <c r="F752" s="138">
        <v>1</v>
      </c>
      <c r="G752" s="138">
        <v>1</v>
      </c>
      <c r="H752" s="220">
        <v>120.2</v>
      </c>
      <c r="I752" s="138">
        <v>3.9569999999999999</v>
      </c>
      <c r="J752" s="138" t="s">
        <v>47</v>
      </c>
      <c r="K752" s="138" t="s">
        <v>47</v>
      </c>
      <c r="L752" s="220">
        <v>154.69999999999999</v>
      </c>
      <c r="M752" s="220">
        <v>120.2</v>
      </c>
      <c r="N752" s="139">
        <v>0.3821</v>
      </c>
      <c r="O752" s="140">
        <v>2945</v>
      </c>
    </row>
    <row r="753" spans="1:15">
      <c r="A753" s="133" t="s">
        <v>78</v>
      </c>
      <c r="B753" s="139" t="s">
        <v>83</v>
      </c>
      <c r="C753" s="124" t="s">
        <v>67</v>
      </c>
      <c r="D753" s="135">
        <v>1</v>
      </c>
      <c r="E753" s="217">
        <v>1</v>
      </c>
      <c r="F753" s="138">
        <v>2</v>
      </c>
      <c r="G753" s="138">
        <v>1.371</v>
      </c>
      <c r="H753" s="220">
        <v>125.4</v>
      </c>
      <c r="I753" s="138">
        <v>3.9580000000000002</v>
      </c>
      <c r="J753" s="138" t="s">
        <v>47</v>
      </c>
      <c r="K753" s="138" t="s">
        <v>47</v>
      </c>
      <c r="L753" s="220">
        <v>409.7</v>
      </c>
      <c r="M753" s="220">
        <v>91.52</v>
      </c>
      <c r="N753" s="139">
        <v>0.52380000000000004</v>
      </c>
      <c r="O753" s="140">
        <v>3073</v>
      </c>
    </row>
    <row r="754" spans="1:15">
      <c r="A754" s="133" t="s">
        <v>78</v>
      </c>
      <c r="B754" s="139" t="s">
        <v>83</v>
      </c>
      <c r="C754" s="124" t="s">
        <v>67</v>
      </c>
      <c r="D754" s="135">
        <v>1</v>
      </c>
      <c r="E754" s="217">
        <v>1</v>
      </c>
      <c r="F754" s="138">
        <v>3</v>
      </c>
      <c r="G754" s="138">
        <v>1.879</v>
      </c>
      <c r="H754" s="220">
        <v>131.69999999999999</v>
      </c>
      <c r="I754" s="138">
        <v>3.9609999999999999</v>
      </c>
      <c r="J754" s="138" t="s">
        <v>47</v>
      </c>
      <c r="K754" s="138" t="s">
        <v>47</v>
      </c>
      <c r="L754" s="220">
        <v>759.1</v>
      </c>
      <c r="M754" s="220">
        <v>70.08</v>
      </c>
      <c r="N754" s="139">
        <v>0.71809999999999996</v>
      </c>
      <c r="O754" s="140">
        <v>3227</v>
      </c>
    </row>
    <row r="755" spans="1:15">
      <c r="A755" s="133" t="s">
        <v>78</v>
      </c>
      <c r="B755" s="139" t="s">
        <v>83</v>
      </c>
      <c r="C755" s="124" t="s">
        <v>67</v>
      </c>
      <c r="D755" s="135">
        <v>1</v>
      </c>
      <c r="E755" s="217">
        <v>1</v>
      </c>
      <c r="F755" s="138">
        <v>4</v>
      </c>
      <c r="G755" s="138">
        <v>2.5750000000000002</v>
      </c>
      <c r="H755" s="220">
        <v>138.5</v>
      </c>
      <c r="I755" s="138">
        <v>3.9660000000000002</v>
      </c>
      <c r="J755" s="138" t="s">
        <v>47</v>
      </c>
      <c r="K755" s="138" t="s">
        <v>47</v>
      </c>
      <c r="L755" s="225">
        <v>1238</v>
      </c>
      <c r="M755" s="220">
        <v>53.78</v>
      </c>
      <c r="N755" s="139">
        <v>0.98409999999999997</v>
      </c>
      <c r="O755" s="140">
        <v>3393</v>
      </c>
    </row>
    <row r="756" spans="1:15">
      <c r="A756" s="133" t="s">
        <v>78</v>
      </c>
      <c r="B756" s="139" t="s">
        <v>83</v>
      </c>
      <c r="C756" s="124" t="s">
        <v>67</v>
      </c>
      <c r="D756" s="135">
        <v>1</v>
      </c>
      <c r="E756" s="217">
        <v>1</v>
      </c>
      <c r="F756" s="138">
        <v>5</v>
      </c>
      <c r="G756" s="138">
        <v>3.5289999999999999</v>
      </c>
      <c r="H756" s="220">
        <v>148.1</v>
      </c>
      <c r="I756" s="138">
        <v>3.9649999999999999</v>
      </c>
      <c r="J756" s="138" t="s">
        <v>47</v>
      </c>
      <c r="K756" s="138" t="s">
        <v>47</v>
      </c>
      <c r="L756" s="225">
        <v>1894</v>
      </c>
      <c r="M756" s="220">
        <v>41.96</v>
      </c>
      <c r="N756" s="139">
        <v>1.3480000000000001</v>
      </c>
      <c r="O756" s="140">
        <v>3628</v>
      </c>
    </row>
    <row r="757" spans="1:15">
      <c r="A757" s="133" t="s">
        <v>78</v>
      </c>
      <c r="B757" s="139" t="s">
        <v>83</v>
      </c>
      <c r="C757" s="124" t="s">
        <v>67</v>
      </c>
      <c r="D757" s="135">
        <v>1</v>
      </c>
      <c r="E757" s="217">
        <v>1</v>
      </c>
      <c r="F757" s="138">
        <v>6</v>
      </c>
      <c r="G757" s="138">
        <v>4.8390000000000004</v>
      </c>
      <c r="H757" s="220">
        <v>159.19999999999999</v>
      </c>
      <c r="I757" s="138">
        <v>3.964</v>
      </c>
      <c r="J757" s="138" t="s">
        <v>47</v>
      </c>
      <c r="K757" s="138" t="s">
        <v>47</v>
      </c>
      <c r="L757" s="225">
        <v>2794</v>
      </c>
      <c r="M757" s="220">
        <v>32.89</v>
      </c>
      <c r="N757" s="139">
        <v>1.849</v>
      </c>
      <c r="O757" s="140">
        <v>3900</v>
      </c>
    </row>
    <row r="758" spans="1:15">
      <c r="A758" s="133" t="s">
        <v>78</v>
      </c>
      <c r="B758" s="139" t="s">
        <v>83</v>
      </c>
      <c r="C758" s="124" t="s">
        <v>67</v>
      </c>
      <c r="D758" s="135">
        <v>1</v>
      </c>
      <c r="E758" s="217">
        <v>1</v>
      </c>
      <c r="F758" s="138">
        <v>7</v>
      </c>
      <c r="G758" s="138">
        <v>6.6319999999999997</v>
      </c>
      <c r="H758" s="220">
        <v>174.2</v>
      </c>
      <c r="I758" s="138">
        <v>3.964</v>
      </c>
      <c r="J758" s="138" t="s">
        <v>47</v>
      </c>
      <c r="K758" s="138" t="s">
        <v>47</v>
      </c>
      <c r="L758" s="225">
        <v>4026</v>
      </c>
      <c r="M758" s="220">
        <v>26.26</v>
      </c>
      <c r="N758" s="139">
        <v>2.5350000000000001</v>
      </c>
      <c r="O758" s="140">
        <v>4267</v>
      </c>
    </row>
    <row r="759" spans="1:15">
      <c r="A759" s="133" t="s">
        <v>78</v>
      </c>
      <c r="B759" s="139" t="s">
        <v>83</v>
      </c>
      <c r="C759" s="124" t="s">
        <v>67</v>
      </c>
      <c r="D759" s="135">
        <v>1</v>
      </c>
      <c r="E759" s="217">
        <v>1</v>
      </c>
      <c r="F759" s="138">
        <v>8</v>
      </c>
      <c r="G759" s="138">
        <v>9.09</v>
      </c>
      <c r="H759" s="220">
        <v>194.9</v>
      </c>
      <c r="I759" s="138">
        <v>3.9660000000000002</v>
      </c>
      <c r="J759" s="138" t="s">
        <v>47</v>
      </c>
      <c r="K759" s="138" t="s">
        <v>47</v>
      </c>
      <c r="L759" s="225">
        <v>5715</v>
      </c>
      <c r="M759" s="220">
        <v>21.44</v>
      </c>
      <c r="N759" s="139">
        <v>3.4740000000000002</v>
      </c>
      <c r="O759" s="140">
        <v>4776</v>
      </c>
    </row>
    <row r="760" spans="1:15">
      <c r="A760" s="133" t="s">
        <v>78</v>
      </c>
      <c r="B760" s="139" t="s">
        <v>83</v>
      </c>
      <c r="C760" s="124" t="s">
        <v>67</v>
      </c>
      <c r="D760" s="135">
        <v>1</v>
      </c>
      <c r="E760" s="217">
        <v>1</v>
      </c>
      <c r="F760" s="138">
        <v>9</v>
      </c>
      <c r="G760" s="138">
        <v>12.46</v>
      </c>
      <c r="H760" s="220">
        <v>219.2</v>
      </c>
      <c r="I760" s="138">
        <v>3.9670000000000001</v>
      </c>
      <c r="J760" s="138" t="s">
        <v>47</v>
      </c>
      <c r="K760" s="138" t="s">
        <v>47</v>
      </c>
      <c r="L760" s="225">
        <v>8030</v>
      </c>
      <c r="M760" s="220">
        <v>17.600000000000001</v>
      </c>
      <c r="N760" s="139">
        <v>4.7610000000000001</v>
      </c>
      <c r="O760" s="140">
        <v>5370</v>
      </c>
    </row>
    <row r="761" spans="1:15">
      <c r="A761" s="133" t="s">
        <v>78</v>
      </c>
      <c r="B761" s="139" t="s">
        <v>83</v>
      </c>
      <c r="C761" s="124" t="s">
        <v>67</v>
      </c>
      <c r="D761" s="127">
        <v>1</v>
      </c>
      <c r="E761" s="216">
        <v>1</v>
      </c>
      <c r="F761" s="138">
        <v>10</v>
      </c>
      <c r="G761" s="138">
        <v>17.079999999999998</v>
      </c>
      <c r="H761" s="220">
        <v>250.1</v>
      </c>
      <c r="I761" s="138">
        <v>3.9649999999999999</v>
      </c>
      <c r="J761" s="138" t="s">
        <v>47</v>
      </c>
      <c r="K761" s="138" t="s">
        <v>47</v>
      </c>
      <c r="L761" s="225">
        <v>11200</v>
      </c>
      <c r="M761" s="220">
        <v>14.64</v>
      </c>
      <c r="N761" s="139">
        <v>6.5270000000000001</v>
      </c>
      <c r="O761" s="140">
        <v>6127</v>
      </c>
    </row>
    <row r="762" spans="1:15">
      <c r="A762" s="133" t="s">
        <v>78</v>
      </c>
      <c r="B762" s="139" t="s">
        <v>83</v>
      </c>
      <c r="C762" s="124" t="s">
        <v>67</v>
      </c>
      <c r="D762" s="135">
        <v>1</v>
      </c>
      <c r="E762" s="217">
        <v>1</v>
      </c>
      <c r="F762" s="138">
        <v>11</v>
      </c>
      <c r="G762" s="138">
        <v>23.42</v>
      </c>
      <c r="H762" s="220">
        <v>273.7</v>
      </c>
      <c r="I762" s="138">
        <v>3.9630000000000001</v>
      </c>
      <c r="J762" s="138" t="s">
        <v>47</v>
      </c>
      <c r="K762" s="138" t="s">
        <v>47</v>
      </c>
      <c r="L762" s="225">
        <v>15560</v>
      </c>
      <c r="M762" s="220">
        <v>11.69</v>
      </c>
      <c r="N762" s="139">
        <v>8.952</v>
      </c>
      <c r="O762" s="140">
        <v>6707</v>
      </c>
    </row>
    <row r="763" spans="1:15">
      <c r="A763" s="133" t="s">
        <v>78</v>
      </c>
      <c r="B763" s="139" t="s">
        <v>83</v>
      </c>
      <c r="C763" s="124" t="s">
        <v>67</v>
      </c>
      <c r="D763" s="135">
        <v>1</v>
      </c>
      <c r="E763" s="217">
        <v>1</v>
      </c>
      <c r="F763" s="138">
        <v>12</v>
      </c>
      <c r="G763" s="138">
        <v>32.1</v>
      </c>
      <c r="H763" s="220">
        <v>285.60000000000002</v>
      </c>
      <c r="I763" s="138">
        <v>3.964</v>
      </c>
      <c r="J763" s="138" t="s">
        <v>47</v>
      </c>
      <c r="K763" s="138" t="s">
        <v>47</v>
      </c>
      <c r="L763" s="225">
        <v>21520</v>
      </c>
      <c r="M763" s="220">
        <v>8.8970000000000002</v>
      </c>
      <c r="N763" s="139">
        <v>12.27</v>
      </c>
      <c r="O763" s="140">
        <v>6998</v>
      </c>
    </row>
    <row r="764" spans="1:15">
      <c r="A764" s="133" t="s">
        <v>78</v>
      </c>
      <c r="B764" s="139" t="s">
        <v>83</v>
      </c>
      <c r="C764" s="124" t="s">
        <v>67</v>
      </c>
      <c r="D764" s="135">
        <v>1</v>
      </c>
      <c r="E764" s="217">
        <v>1</v>
      </c>
      <c r="F764" s="138">
        <v>13</v>
      </c>
      <c r="G764" s="138">
        <v>43.99</v>
      </c>
      <c r="H764" s="220">
        <v>309.60000000000002</v>
      </c>
      <c r="I764" s="138">
        <v>3.9649999999999999</v>
      </c>
      <c r="J764" s="138" t="s">
        <v>47</v>
      </c>
      <c r="K764" s="138" t="s">
        <v>47</v>
      </c>
      <c r="L764" s="225">
        <v>29700</v>
      </c>
      <c r="M764" s="220">
        <v>7.0389999999999997</v>
      </c>
      <c r="N764" s="139">
        <v>16.809999999999999</v>
      </c>
      <c r="O764" s="140">
        <v>7586</v>
      </c>
    </row>
    <row r="765" spans="1:15">
      <c r="A765" s="133" t="s">
        <v>78</v>
      </c>
      <c r="B765" s="139" t="s">
        <v>83</v>
      </c>
      <c r="C765" s="124" t="s">
        <v>67</v>
      </c>
      <c r="D765" s="135">
        <v>1</v>
      </c>
      <c r="E765" s="217">
        <v>1</v>
      </c>
      <c r="F765" s="138">
        <v>14</v>
      </c>
      <c r="G765" s="138">
        <v>60.32</v>
      </c>
      <c r="H765" s="220">
        <v>343.6</v>
      </c>
      <c r="I765" s="138">
        <v>3.9649999999999999</v>
      </c>
      <c r="J765" s="138" t="s">
        <v>47</v>
      </c>
      <c r="K765" s="138" t="s">
        <v>47</v>
      </c>
      <c r="L765" s="225">
        <v>40910</v>
      </c>
      <c r="M765" s="220">
        <v>5.6959999999999997</v>
      </c>
      <c r="N765" s="139">
        <v>23.05</v>
      </c>
      <c r="O765" s="140">
        <v>8419</v>
      </c>
    </row>
    <row r="766" spans="1:15">
      <c r="A766" s="133" t="s">
        <v>78</v>
      </c>
      <c r="B766" s="139" t="s">
        <v>83</v>
      </c>
      <c r="C766" s="124" t="s">
        <v>67</v>
      </c>
      <c r="D766" s="135">
        <v>1</v>
      </c>
      <c r="E766" s="217">
        <v>1</v>
      </c>
      <c r="F766" s="138">
        <v>15</v>
      </c>
      <c r="G766" s="138">
        <v>82.67</v>
      </c>
      <c r="H766" s="220">
        <v>367</v>
      </c>
      <c r="I766" s="138">
        <v>3.968</v>
      </c>
      <c r="J766" s="138" t="s">
        <v>47</v>
      </c>
      <c r="K766" s="138" t="s">
        <v>47</v>
      </c>
      <c r="L766" s="225">
        <v>56280</v>
      </c>
      <c r="M766" s="220">
        <v>4.4400000000000004</v>
      </c>
      <c r="N766" s="139">
        <v>31.59</v>
      </c>
      <c r="O766" s="140">
        <v>8993</v>
      </c>
    </row>
    <row r="767" spans="1:15">
      <c r="A767" s="133" t="s">
        <v>78</v>
      </c>
      <c r="B767" s="139" t="s">
        <v>83</v>
      </c>
      <c r="C767" s="124" t="s">
        <v>67</v>
      </c>
      <c r="D767" s="135">
        <v>1</v>
      </c>
      <c r="E767" s="217">
        <v>1</v>
      </c>
      <c r="F767" s="138">
        <v>16</v>
      </c>
      <c r="G767" s="138">
        <v>113.3</v>
      </c>
      <c r="H767" s="220">
        <v>404.7</v>
      </c>
      <c r="I767" s="138">
        <v>3.9740000000000002</v>
      </c>
      <c r="J767" s="138" t="s">
        <v>47</v>
      </c>
      <c r="K767" s="138" t="s">
        <v>47</v>
      </c>
      <c r="L767" s="225">
        <v>77340</v>
      </c>
      <c r="M767" s="220">
        <v>3.5720000000000001</v>
      </c>
      <c r="N767" s="139">
        <v>43.3</v>
      </c>
      <c r="O767" s="140">
        <v>9915</v>
      </c>
    </row>
    <row r="768" spans="1:15">
      <c r="A768" s="133" t="s">
        <v>78</v>
      </c>
      <c r="B768" s="139" t="s">
        <v>83</v>
      </c>
      <c r="C768" s="124" t="s">
        <v>67</v>
      </c>
      <c r="D768" s="135">
        <v>1</v>
      </c>
      <c r="E768" s="217">
        <v>1</v>
      </c>
      <c r="F768" s="138">
        <v>17</v>
      </c>
      <c r="G768" s="138">
        <v>155.30000000000001</v>
      </c>
      <c r="H768" s="220">
        <v>457.2</v>
      </c>
      <c r="I768" s="138">
        <v>3.9790000000000001</v>
      </c>
      <c r="J768" s="138" t="s">
        <v>47</v>
      </c>
      <c r="K768" s="138" t="s">
        <v>47</v>
      </c>
      <c r="L768" s="225">
        <v>106200</v>
      </c>
      <c r="M768" s="220">
        <v>2.9430000000000001</v>
      </c>
      <c r="N768" s="139">
        <v>59.37</v>
      </c>
      <c r="O768" s="140">
        <v>11200</v>
      </c>
    </row>
    <row r="769" spans="1:15">
      <c r="A769" s="133" t="s">
        <v>78</v>
      </c>
      <c r="B769" s="139" t="s">
        <v>83</v>
      </c>
      <c r="C769" s="124" t="s">
        <v>67</v>
      </c>
      <c r="D769" s="135">
        <v>1</v>
      </c>
      <c r="E769" s="217">
        <v>1</v>
      </c>
      <c r="F769" s="138">
        <v>18</v>
      </c>
      <c r="G769" s="138">
        <v>213</v>
      </c>
      <c r="H769" s="220">
        <v>497.9</v>
      </c>
      <c r="I769" s="138">
        <v>3.9830000000000001</v>
      </c>
      <c r="J769" s="138" t="s">
        <v>47</v>
      </c>
      <c r="K769" s="138" t="s">
        <v>47</v>
      </c>
      <c r="L769" s="225">
        <v>145800</v>
      </c>
      <c r="M769" s="220">
        <v>2.3380000000000001</v>
      </c>
      <c r="N769" s="139">
        <v>81.400000000000006</v>
      </c>
      <c r="O769" s="140">
        <v>12200</v>
      </c>
    </row>
    <row r="770" spans="1:15">
      <c r="A770" s="133" t="s">
        <v>78</v>
      </c>
      <c r="B770" s="139" t="s">
        <v>83</v>
      </c>
      <c r="C770" s="124" t="s">
        <v>67</v>
      </c>
      <c r="D770" s="135">
        <v>1</v>
      </c>
      <c r="E770" s="217">
        <v>1</v>
      </c>
      <c r="F770" s="138">
        <v>19</v>
      </c>
      <c r="G770" s="138">
        <v>292</v>
      </c>
      <c r="H770" s="220">
        <v>529.29999999999995</v>
      </c>
      <c r="I770" s="138">
        <v>3.9860000000000002</v>
      </c>
      <c r="J770" s="138" t="s">
        <v>47</v>
      </c>
      <c r="K770" s="138" t="s">
        <v>47</v>
      </c>
      <c r="L770" s="225">
        <v>200100</v>
      </c>
      <c r="M770" s="220">
        <v>1.8129999999999999</v>
      </c>
      <c r="N770" s="139">
        <v>111.6</v>
      </c>
      <c r="O770" s="140">
        <v>12970</v>
      </c>
    </row>
    <row r="771" spans="1:15">
      <c r="A771" s="133" t="s">
        <v>78</v>
      </c>
      <c r="B771" s="139" t="s">
        <v>83</v>
      </c>
      <c r="C771" s="124" t="s">
        <v>67</v>
      </c>
      <c r="D771" s="135">
        <v>1</v>
      </c>
      <c r="E771" s="217">
        <v>1</v>
      </c>
      <c r="F771" s="138">
        <v>20</v>
      </c>
      <c r="G771" s="138">
        <v>400.2</v>
      </c>
      <c r="H771" s="220">
        <v>559.20000000000005</v>
      </c>
      <c r="I771" s="138">
        <v>3.9889999999999999</v>
      </c>
      <c r="J771" s="138" t="s">
        <v>47</v>
      </c>
      <c r="K771" s="138" t="s">
        <v>47</v>
      </c>
      <c r="L771" s="225">
        <v>274400</v>
      </c>
      <c r="M771" s="220">
        <v>1.397</v>
      </c>
      <c r="N771" s="139">
        <v>152.9</v>
      </c>
      <c r="O771" s="140">
        <v>13700</v>
      </c>
    </row>
    <row r="772" spans="1:15">
      <c r="A772" s="133" t="s">
        <v>78</v>
      </c>
      <c r="B772" s="139" t="s">
        <v>83</v>
      </c>
      <c r="C772" s="124" t="s">
        <v>67</v>
      </c>
      <c r="D772" s="123">
        <v>1</v>
      </c>
      <c r="E772" s="215">
        <v>2</v>
      </c>
      <c r="F772" s="138">
        <v>1</v>
      </c>
      <c r="G772" s="138">
        <v>3.1329999999999997E-2</v>
      </c>
      <c r="H772" s="220">
        <v>1.468</v>
      </c>
      <c r="I772" s="138">
        <v>3.9689999999999999</v>
      </c>
      <c r="J772" s="138">
        <v>246.7</v>
      </c>
      <c r="K772" s="138">
        <v>160.69999999999999</v>
      </c>
      <c r="L772" s="220">
        <v>0.49859999999999999</v>
      </c>
      <c r="M772" s="220" t="s">
        <v>47</v>
      </c>
      <c r="N772" s="139" t="s">
        <v>47</v>
      </c>
      <c r="O772" s="139">
        <v>35.96</v>
      </c>
    </row>
    <row r="773" spans="1:15">
      <c r="A773" s="133" t="s">
        <v>78</v>
      </c>
      <c r="B773" s="139" t="s">
        <v>83</v>
      </c>
      <c r="C773" s="124" t="s">
        <v>67</v>
      </c>
      <c r="D773" s="135">
        <v>1</v>
      </c>
      <c r="E773" s="217">
        <v>2</v>
      </c>
      <c r="F773" s="138">
        <v>2</v>
      </c>
      <c r="G773" s="138">
        <v>4.2369999999999998E-2</v>
      </c>
      <c r="H773" s="220">
        <v>3.8540000000000001</v>
      </c>
      <c r="I773" s="138">
        <v>3.9710000000000001</v>
      </c>
      <c r="J773" s="138">
        <v>224</v>
      </c>
      <c r="K773" s="138">
        <v>525.9</v>
      </c>
      <c r="L773" s="220">
        <v>0.67430000000000001</v>
      </c>
      <c r="M773" s="220" t="s">
        <v>47</v>
      </c>
      <c r="N773" s="139" t="s">
        <v>47</v>
      </c>
      <c r="O773" s="139">
        <v>94.44</v>
      </c>
    </row>
    <row r="774" spans="1:15">
      <c r="A774" s="133" t="s">
        <v>78</v>
      </c>
      <c r="B774" s="139" t="s">
        <v>83</v>
      </c>
      <c r="C774" s="124" t="s">
        <v>67</v>
      </c>
      <c r="D774" s="135">
        <v>1</v>
      </c>
      <c r="E774" s="217">
        <v>2</v>
      </c>
      <c r="F774" s="138">
        <v>3</v>
      </c>
      <c r="G774" s="138">
        <v>5.7860000000000002E-2</v>
      </c>
      <c r="H774" s="220">
        <v>6.1509999999999998</v>
      </c>
      <c r="I774" s="138">
        <v>3.97</v>
      </c>
      <c r="J774" s="138">
        <v>222.5</v>
      </c>
      <c r="K774" s="138">
        <v>629.79999999999995</v>
      </c>
      <c r="L774" s="220">
        <v>0.92090000000000005</v>
      </c>
      <c r="M774" s="220" t="s">
        <v>47</v>
      </c>
      <c r="N774" s="139" t="s">
        <v>47</v>
      </c>
      <c r="O774" s="139">
        <v>150.69999999999999</v>
      </c>
    </row>
    <row r="775" spans="1:15">
      <c r="A775" s="133" t="s">
        <v>78</v>
      </c>
      <c r="B775" s="139" t="s">
        <v>83</v>
      </c>
      <c r="C775" s="124" t="s">
        <v>67</v>
      </c>
      <c r="D775" s="135">
        <v>1</v>
      </c>
      <c r="E775" s="217">
        <v>2</v>
      </c>
      <c r="F775" s="138">
        <v>4</v>
      </c>
      <c r="G775" s="138">
        <v>7.9320000000000002E-2</v>
      </c>
      <c r="H775" s="220">
        <v>8.8620000000000001</v>
      </c>
      <c r="I775" s="138">
        <v>3.9769999999999999</v>
      </c>
      <c r="J775" s="138">
        <v>222.8</v>
      </c>
      <c r="K775" s="138">
        <v>665.6</v>
      </c>
      <c r="L775" s="220">
        <v>1.262</v>
      </c>
      <c r="M775" s="220" t="s">
        <v>47</v>
      </c>
      <c r="N775" s="139" t="s">
        <v>47</v>
      </c>
      <c r="O775" s="139">
        <v>217.1</v>
      </c>
    </row>
    <row r="776" spans="1:15">
      <c r="A776" s="133" t="s">
        <v>78</v>
      </c>
      <c r="B776" s="139" t="s">
        <v>83</v>
      </c>
      <c r="C776" s="124" t="s">
        <v>67</v>
      </c>
      <c r="D776" s="135">
        <v>1</v>
      </c>
      <c r="E776" s="217">
        <v>2</v>
      </c>
      <c r="F776" s="138">
        <v>5</v>
      </c>
      <c r="G776" s="138">
        <v>0.1087</v>
      </c>
      <c r="H776" s="220">
        <v>12.39</v>
      </c>
      <c r="I776" s="138">
        <v>3.9790000000000001</v>
      </c>
      <c r="J776" s="138">
        <v>223.9</v>
      </c>
      <c r="K776" s="138">
        <v>680</v>
      </c>
      <c r="L776" s="220">
        <v>1.7310000000000001</v>
      </c>
      <c r="M776" s="220" t="s">
        <v>47</v>
      </c>
      <c r="N776" s="139" t="s">
        <v>47</v>
      </c>
      <c r="O776" s="139">
        <v>303.60000000000002</v>
      </c>
    </row>
    <row r="777" spans="1:15">
      <c r="A777" s="133" t="s">
        <v>78</v>
      </c>
      <c r="B777" s="139" t="s">
        <v>83</v>
      </c>
      <c r="C777" s="124" t="s">
        <v>67</v>
      </c>
      <c r="D777" s="135">
        <v>1</v>
      </c>
      <c r="E777" s="217">
        <v>2</v>
      </c>
      <c r="F777" s="138">
        <v>6</v>
      </c>
      <c r="G777" s="138">
        <v>0.14910000000000001</v>
      </c>
      <c r="H777" s="220">
        <v>17.07</v>
      </c>
      <c r="I777" s="138">
        <v>3.9780000000000002</v>
      </c>
      <c r="J777" s="138">
        <v>225</v>
      </c>
      <c r="K777" s="138">
        <v>683.4</v>
      </c>
      <c r="L777" s="220">
        <v>2.3719999999999999</v>
      </c>
      <c r="M777" s="220" t="s">
        <v>47</v>
      </c>
      <c r="N777" s="139" t="s">
        <v>47</v>
      </c>
      <c r="O777" s="139">
        <v>418.2</v>
      </c>
    </row>
    <row r="778" spans="1:15">
      <c r="A778" s="133" t="s">
        <v>78</v>
      </c>
      <c r="B778" s="139" t="s">
        <v>83</v>
      </c>
      <c r="C778" s="124" t="s">
        <v>67</v>
      </c>
      <c r="D778" s="135">
        <v>1</v>
      </c>
      <c r="E778" s="217">
        <v>2</v>
      </c>
      <c r="F778" s="138">
        <v>7</v>
      </c>
      <c r="G778" s="138">
        <v>0.20430000000000001</v>
      </c>
      <c r="H778" s="220">
        <v>23.14</v>
      </c>
      <c r="I778" s="138">
        <v>3.9790000000000001</v>
      </c>
      <c r="J778" s="138">
        <v>225.1</v>
      </c>
      <c r="K778" s="138">
        <v>675</v>
      </c>
      <c r="L778" s="220">
        <v>3.2519999999999998</v>
      </c>
      <c r="M778" s="220" t="s">
        <v>47</v>
      </c>
      <c r="N778" s="139" t="s">
        <v>47</v>
      </c>
      <c r="O778" s="139">
        <v>566.9</v>
      </c>
    </row>
    <row r="779" spans="1:15">
      <c r="A779" s="133" t="s">
        <v>78</v>
      </c>
      <c r="B779" s="139" t="s">
        <v>83</v>
      </c>
      <c r="C779" s="124" t="s">
        <v>67</v>
      </c>
      <c r="D779" s="135">
        <v>1</v>
      </c>
      <c r="E779" s="217">
        <v>2</v>
      </c>
      <c r="F779" s="138">
        <v>8</v>
      </c>
      <c r="G779" s="138">
        <v>0.28010000000000002</v>
      </c>
      <c r="H779" s="220">
        <v>30.85</v>
      </c>
      <c r="I779" s="138">
        <v>3.9780000000000002</v>
      </c>
      <c r="J779" s="138">
        <v>224.1</v>
      </c>
      <c r="K779" s="138">
        <v>654.79999999999995</v>
      </c>
      <c r="L779" s="220">
        <v>4.4580000000000002</v>
      </c>
      <c r="M779" s="220" t="s">
        <v>47</v>
      </c>
      <c r="N779" s="139" t="s">
        <v>47</v>
      </c>
      <c r="O779" s="139">
        <v>755.9</v>
      </c>
    </row>
    <row r="780" spans="1:15">
      <c r="A780" s="133" t="s">
        <v>78</v>
      </c>
      <c r="B780" s="139" t="s">
        <v>83</v>
      </c>
      <c r="C780" s="124" t="s">
        <v>67</v>
      </c>
      <c r="D780" s="135">
        <v>1</v>
      </c>
      <c r="E780" s="217">
        <v>2</v>
      </c>
      <c r="F780" s="138">
        <v>9</v>
      </c>
      <c r="G780" s="138">
        <v>0.38390000000000002</v>
      </c>
      <c r="H780" s="220">
        <v>40.299999999999997</v>
      </c>
      <c r="I780" s="138">
        <v>3.9809999999999999</v>
      </c>
      <c r="J780" s="138">
        <v>221.2</v>
      </c>
      <c r="K780" s="138">
        <v>621.20000000000005</v>
      </c>
      <c r="L780" s="220">
        <v>6.1109999999999998</v>
      </c>
      <c r="M780" s="220" t="s">
        <v>47</v>
      </c>
      <c r="N780" s="139" t="s">
        <v>47</v>
      </c>
      <c r="O780" s="139">
        <v>987.3</v>
      </c>
    </row>
    <row r="781" spans="1:15">
      <c r="A781" s="133" t="s">
        <v>78</v>
      </c>
      <c r="B781" s="139" t="s">
        <v>83</v>
      </c>
      <c r="C781" s="124" t="s">
        <v>67</v>
      </c>
      <c r="D781" s="127">
        <v>1</v>
      </c>
      <c r="E781" s="216">
        <v>2</v>
      </c>
      <c r="F781" s="138">
        <v>10</v>
      </c>
      <c r="G781" s="138">
        <v>0.52629999999999999</v>
      </c>
      <c r="H781" s="220">
        <v>51.27</v>
      </c>
      <c r="I781" s="138">
        <v>3.98</v>
      </c>
      <c r="J781" s="138">
        <v>215.8</v>
      </c>
      <c r="K781" s="138">
        <v>572.79999999999995</v>
      </c>
      <c r="L781" s="220">
        <v>8.3759999999999994</v>
      </c>
      <c r="M781" s="220" t="s">
        <v>47</v>
      </c>
      <c r="N781" s="139" t="s">
        <v>47</v>
      </c>
      <c r="O781" s="140">
        <v>1256</v>
      </c>
    </row>
    <row r="782" spans="1:15">
      <c r="A782" s="133" t="s">
        <v>78</v>
      </c>
      <c r="B782" s="139" t="s">
        <v>83</v>
      </c>
      <c r="C782" s="124" t="s">
        <v>67</v>
      </c>
      <c r="D782" s="135">
        <v>1</v>
      </c>
      <c r="E782" s="217">
        <v>2</v>
      </c>
      <c r="F782" s="138">
        <v>11</v>
      </c>
      <c r="G782" s="138">
        <v>0.72150000000000003</v>
      </c>
      <c r="H782" s="220">
        <v>62.65</v>
      </c>
      <c r="I782" s="138">
        <v>3.9830000000000001</v>
      </c>
      <c r="J782" s="138">
        <v>207.6</v>
      </c>
      <c r="K782" s="138">
        <v>504.6</v>
      </c>
      <c r="L782" s="220">
        <v>11.48</v>
      </c>
      <c r="M782" s="220" t="s">
        <v>47</v>
      </c>
      <c r="N782" s="139" t="s">
        <v>47</v>
      </c>
      <c r="O782" s="140">
        <v>1535</v>
      </c>
    </row>
    <row r="783" spans="1:15">
      <c r="A783" s="133" t="s">
        <v>78</v>
      </c>
      <c r="B783" s="139" t="s">
        <v>83</v>
      </c>
      <c r="C783" s="124" t="s">
        <v>67</v>
      </c>
      <c r="D783" s="135">
        <v>1</v>
      </c>
      <c r="E783" s="217">
        <v>2</v>
      </c>
      <c r="F783" s="138">
        <v>12</v>
      </c>
      <c r="G783" s="138">
        <v>0.98950000000000005</v>
      </c>
      <c r="H783" s="220">
        <v>69.819999999999993</v>
      </c>
      <c r="I783" s="138">
        <v>3.9809999999999999</v>
      </c>
      <c r="J783" s="138">
        <v>206.2</v>
      </c>
      <c r="K783" s="138">
        <v>392.4</v>
      </c>
      <c r="L783" s="220">
        <v>15.75</v>
      </c>
      <c r="M783" s="220" t="s">
        <v>47</v>
      </c>
      <c r="N783" s="139" t="s">
        <v>47</v>
      </c>
      <c r="O783" s="140">
        <v>1711</v>
      </c>
    </row>
    <row r="784" spans="1:15">
      <c r="A784" s="133" t="s">
        <v>78</v>
      </c>
      <c r="B784" s="139" t="s">
        <v>83</v>
      </c>
      <c r="C784" s="124" t="s">
        <v>67</v>
      </c>
      <c r="D784" s="135">
        <v>1</v>
      </c>
      <c r="E784" s="217">
        <v>2</v>
      </c>
      <c r="F784" s="138">
        <v>13</v>
      </c>
      <c r="G784" s="138">
        <v>1.3560000000000001</v>
      </c>
      <c r="H784" s="220">
        <v>74.349999999999994</v>
      </c>
      <c r="I784" s="138">
        <v>3.984</v>
      </c>
      <c r="J784" s="138">
        <v>197.9</v>
      </c>
      <c r="K784" s="138">
        <v>282.10000000000002</v>
      </c>
      <c r="L784" s="220">
        <v>21.58</v>
      </c>
      <c r="M784" s="220" t="s">
        <v>47</v>
      </c>
      <c r="N784" s="139" t="s">
        <v>47</v>
      </c>
      <c r="O784" s="140">
        <v>1822</v>
      </c>
    </row>
    <row r="785" spans="1:15">
      <c r="A785" s="133" t="s">
        <v>78</v>
      </c>
      <c r="B785" s="139" t="s">
        <v>83</v>
      </c>
      <c r="C785" s="124" t="s">
        <v>67</v>
      </c>
      <c r="D785" s="135">
        <v>1</v>
      </c>
      <c r="E785" s="217">
        <v>2</v>
      </c>
      <c r="F785" s="138">
        <v>14</v>
      </c>
      <c r="G785" s="138">
        <v>1.857</v>
      </c>
      <c r="H785" s="220">
        <v>81.209999999999994</v>
      </c>
      <c r="I785" s="138">
        <v>3.984</v>
      </c>
      <c r="J785" s="138">
        <v>180.8</v>
      </c>
      <c r="K785" s="138">
        <v>206.8</v>
      </c>
      <c r="L785" s="220">
        <v>29.56</v>
      </c>
      <c r="M785" s="220" t="s">
        <v>47</v>
      </c>
      <c r="N785" s="139" t="s">
        <v>47</v>
      </c>
      <c r="O785" s="140">
        <v>1990</v>
      </c>
    </row>
    <row r="786" spans="1:15">
      <c r="A786" s="133" t="s">
        <v>78</v>
      </c>
      <c r="B786" s="139" t="s">
        <v>83</v>
      </c>
      <c r="C786" s="124" t="s">
        <v>67</v>
      </c>
      <c r="D786" s="135">
        <v>1</v>
      </c>
      <c r="E786" s="217">
        <v>2</v>
      </c>
      <c r="F786" s="138">
        <v>15</v>
      </c>
      <c r="G786" s="138">
        <v>2.5449999999999999</v>
      </c>
      <c r="H786" s="220">
        <v>91.43</v>
      </c>
      <c r="I786" s="138">
        <v>3.9830000000000001</v>
      </c>
      <c r="J786" s="138">
        <v>161.4</v>
      </c>
      <c r="K786" s="138">
        <v>157.80000000000001</v>
      </c>
      <c r="L786" s="220">
        <v>40.5</v>
      </c>
      <c r="M786" s="220" t="s">
        <v>47</v>
      </c>
      <c r="N786" s="139" t="s">
        <v>47</v>
      </c>
      <c r="O786" s="140">
        <v>2240</v>
      </c>
    </row>
    <row r="787" spans="1:15">
      <c r="A787" s="133" t="s">
        <v>78</v>
      </c>
      <c r="B787" s="139" t="s">
        <v>83</v>
      </c>
      <c r="C787" s="124" t="s">
        <v>67</v>
      </c>
      <c r="D787" s="135">
        <v>1</v>
      </c>
      <c r="E787" s="217">
        <v>2</v>
      </c>
      <c r="F787" s="138">
        <v>16</v>
      </c>
      <c r="G787" s="138">
        <v>3.4870000000000001</v>
      </c>
      <c r="H787" s="220">
        <v>104.5</v>
      </c>
      <c r="I787" s="138">
        <v>3.9870000000000001</v>
      </c>
      <c r="J787" s="138">
        <v>141.9</v>
      </c>
      <c r="K787" s="138">
        <v>123.9</v>
      </c>
      <c r="L787" s="220">
        <v>55.5</v>
      </c>
      <c r="M787" s="220" t="s">
        <v>47</v>
      </c>
      <c r="N787" s="139" t="s">
        <v>47</v>
      </c>
      <c r="O787" s="140">
        <v>2561</v>
      </c>
    </row>
    <row r="788" spans="1:15">
      <c r="A788" s="133" t="s">
        <v>78</v>
      </c>
      <c r="B788" s="139" t="s">
        <v>83</v>
      </c>
      <c r="C788" s="124" t="s">
        <v>67</v>
      </c>
      <c r="D788" s="135">
        <v>1</v>
      </c>
      <c r="E788" s="217">
        <v>2</v>
      </c>
      <c r="F788" s="138">
        <v>17</v>
      </c>
      <c r="G788" s="138">
        <v>4.7789999999999999</v>
      </c>
      <c r="H788" s="220">
        <v>118.7</v>
      </c>
      <c r="I788" s="138">
        <v>3.9849999999999999</v>
      </c>
      <c r="J788" s="138">
        <v>122.4</v>
      </c>
      <c r="K788" s="138">
        <v>96.91</v>
      </c>
      <c r="L788" s="220">
        <v>76.06</v>
      </c>
      <c r="M788" s="220" t="s">
        <v>47</v>
      </c>
      <c r="N788" s="139" t="s">
        <v>47</v>
      </c>
      <c r="O788" s="140">
        <v>2909</v>
      </c>
    </row>
    <row r="789" spans="1:15">
      <c r="A789" s="133" t="s">
        <v>78</v>
      </c>
      <c r="B789" s="139" t="s">
        <v>83</v>
      </c>
      <c r="C789" s="124" t="s">
        <v>67</v>
      </c>
      <c r="D789" s="135">
        <v>1</v>
      </c>
      <c r="E789" s="217">
        <v>2</v>
      </c>
      <c r="F789" s="138">
        <v>18</v>
      </c>
      <c r="G789" s="138">
        <v>6.55</v>
      </c>
      <c r="H789" s="220">
        <v>132.9</v>
      </c>
      <c r="I789" s="138">
        <v>3.9870000000000001</v>
      </c>
      <c r="J789" s="138">
        <v>104.2</v>
      </c>
      <c r="K789" s="138">
        <v>73.56</v>
      </c>
      <c r="L789" s="220">
        <v>104.2</v>
      </c>
      <c r="M789" s="220" t="s">
        <v>47</v>
      </c>
      <c r="N789" s="139" t="s">
        <v>47</v>
      </c>
      <c r="O789" s="140">
        <v>3257</v>
      </c>
    </row>
    <row r="790" spans="1:15">
      <c r="A790" s="133" t="s">
        <v>78</v>
      </c>
      <c r="B790" s="139" t="s">
        <v>83</v>
      </c>
      <c r="C790" s="124" t="s">
        <v>67</v>
      </c>
      <c r="D790" s="135">
        <v>1</v>
      </c>
      <c r="E790" s="217">
        <v>2</v>
      </c>
      <c r="F790" s="138">
        <v>19</v>
      </c>
      <c r="G790" s="138">
        <v>8.9779999999999998</v>
      </c>
      <c r="H790" s="220">
        <v>147.9</v>
      </c>
      <c r="I790" s="138">
        <v>3.9870000000000001</v>
      </c>
      <c r="J790" s="138">
        <v>88.28</v>
      </c>
      <c r="K790" s="138">
        <v>54.1</v>
      </c>
      <c r="L790" s="220">
        <v>142.9</v>
      </c>
      <c r="M790" s="220" t="s">
        <v>47</v>
      </c>
      <c r="N790" s="139" t="s">
        <v>47</v>
      </c>
      <c r="O790" s="140">
        <v>3625</v>
      </c>
    </row>
    <row r="791" spans="1:15">
      <c r="A791" s="133" t="s">
        <v>78</v>
      </c>
      <c r="B791" s="139" t="s">
        <v>83</v>
      </c>
      <c r="C791" s="124" t="s">
        <v>67</v>
      </c>
      <c r="D791" s="135">
        <v>1</v>
      </c>
      <c r="E791" s="217">
        <v>2</v>
      </c>
      <c r="F791" s="138">
        <v>20</v>
      </c>
      <c r="G791" s="138">
        <v>12.31</v>
      </c>
      <c r="H791" s="220">
        <v>164.5</v>
      </c>
      <c r="I791" s="138">
        <v>3.988</v>
      </c>
      <c r="J791" s="138">
        <v>74.489999999999995</v>
      </c>
      <c r="K791" s="138">
        <v>38.75</v>
      </c>
      <c r="L791" s="220">
        <v>195.9</v>
      </c>
      <c r="M791" s="220" t="s">
        <v>47</v>
      </c>
      <c r="N791" s="139" t="s">
        <v>47</v>
      </c>
      <c r="O791" s="140">
        <v>4029</v>
      </c>
    </row>
    <row r="792" spans="1:15">
      <c r="A792" s="136" t="s">
        <v>79</v>
      </c>
      <c r="B792" s="139" t="s">
        <v>83</v>
      </c>
      <c r="C792" s="124" t="s">
        <v>67</v>
      </c>
      <c r="D792" s="135">
        <v>1</v>
      </c>
      <c r="E792" s="217">
        <v>1</v>
      </c>
      <c r="F792" s="138">
        <v>1</v>
      </c>
      <c r="G792" s="138">
        <v>0.99929999999999997</v>
      </c>
      <c r="H792" s="220">
        <v>41.55</v>
      </c>
      <c r="I792" s="138">
        <v>3.9569999999999999</v>
      </c>
      <c r="J792" s="138" t="s">
        <v>47</v>
      </c>
      <c r="K792" s="138" t="s">
        <v>47</v>
      </c>
      <c r="L792" s="220">
        <v>151.5</v>
      </c>
      <c r="M792" s="220">
        <v>41.57</v>
      </c>
      <c r="N792" s="139">
        <v>0.38190000000000002</v>
      </c>
      <c r="O792" s="140">
        <v>1018</v>
      </c>
    </row>
    <row r="793" spans="1:15">
      <c r="A793" s="136" t="s">
        <v>79</v>
      </c>
      <c r="B793" s="139" t="s">
        <v>83</v>
      </c>
      <c r="C793" s="124" t="s">
        <v>67</v>
      </c>
      <c r="D793" s="135">
        <v>1</v>
      </c>
      <c r="E793" s="217">
        <v>1</v>
      </c>
      <c r="F793" s="138">
        <v>2</v>
      </c>
      <c r="G793" s="138">
        <v>1.371</v>
      </c>
      <c r="H793" s="220">
        <v>46.05</v>
      </c>
      <c r="I793" s="138">
        <v>3.9590000000000001</v>
      </c>
      <c r="J793" s="138" t="s">
        <v>47</v>
      </c>
      <c r="K793" s="138" t="s">
        <v>47</v>
      </c>
      <c r="L793" s="220">
        <v>406.2</v>
      </c>
      <c r="M793" s="220">
        <v>33.6</v>
      </c>
      <c r="N793" s="139">
        <v>0.52370000000000005</v>
      </c>
      <c r="O793" s="140">
        <v>1128</v>
      </c>
    </row>
    <row r="794" spans="1:15">
      <c r="A794" s="136" t="s">
        <v>79</v>
      </c>
      <c r="B794" s="139" t="s">
        <v>83</v>
      </c>
      <c r="C794" s="124" t="s">
        <v>67</v>
      </c>
      <c r="D794" s="135">
        <v>1</v>
      </c>
      <c r="E794" s="217">
        <v>1</v>
      </c>
      <c r="F794" s="138">
        <v>3</v>
      </c>
      <c r="G794" s="138">
        <v>1.879</v>
      </c>
      <c r="H794" s="220">
        <v>50.28</v>
      </c>
      <c r="I794" s="138">
        <v>3.9609999999999999</v>
      </c>
      <c r="J794" s="138" t="s">
        <v>47</v>
      </c>
      <c r="K794" s="138" t="s">
        <v>47</v>
      </c>
      <c r="L794" s="220">
        <v>755.5</v>
      </c>
      <c r="M794" s="220">
        <v>26.76</v>
      </c>
      <c r="N794" s="139">
        <v>0.71799999999999997</v>
      </c>
      <c r="O794" s="140">
        <v>1232</v>
      </c>
    </row>
    <row r="795" spans="1:15">
      <c r="A795" s="136" t="s">
        <v>79</v>
      </c>
      <c r="B795" s="139" t="s">
        <v>83</v>
      </c>
      <c r="C795" s="124" t="s">
        <v>67</v>
      </c>
      <c r="D795" s="135">
        <v>1</v>
      </c>
      <c r="E795" s="217">
        <v>1</v>
      </c>
      <c r="F795" s="138">
        <v>4</v>
      </c>
      <c r="G795" s="138">
        <v>2.5750000000000002</v>
      </c>
      <c r="H795" s="220">
        <v>55.2</v>
      </c>
      <c r="I795" s="138">
        <v>3.9609999999999999</v>
      </c>
      <c r="J795" s="138" t="s">
        <v>47</v>
      </c>
      <c r="K795" s="138" t="s">
        <v>47</v>
      </c>
      <c r="L795" s="225">
        <v>1234</v>
      </c>
      <c r="M795" s="220">
        <v>21.44</v>
      </c>
      <c r="N795" s="139">
        <v>0.98409999999999997</v>
      </c>
      <c r="O795" s="140">
        <v>1353</v>
      </c>
    </row>
    <row r="796" spans="1:15">
      <c r="A796" s="136" t="s">
        <v>79</v>
      </c>
      <c r="B796" s="139" t="s">
        <v>83</v>
      </c>
      <c r="C796" s="124" t="s">
        <v>67</v>
      </c>
      <c r="D796" s="135">
        <v>1</v>
      </c>
      <c r="E796" s="217">
        <v>1</v>
      </c>
      <c r="F796" s="138">
        <v>5</v>
      </c>
      <c r="G796" s="138">
        <v>3.53</v>
      </c>
      <c r="H796" s="220">
        <v>61.92</v>
      </c>
      <c r="I796" s="138">
        <v>3.9620000000000002</v>
      </c>
      <c r="J796" s="138" t="s">
        <v>47</v>
      </c>
      <c r="K796" s="138" t="s">
        <v>47</v>
      </c>
      <c r="L796" s="225">
        <v>1890</v>
      </c>
      <c r="M796" s="220">
        <v>17.54</v>
      </c>
      <c r="N796" s="139">
        <v>1.349</v>
      </c>
      <c r="O796" s="140">
        <v>1517</v>
      </c>
    </row>
    <row r="797" spans="1:15">
      <c r="A797" s="136" t="s">
        <v>79</v>
      </c>
      <c r="B797" s="139" t="s">
        <v>83</v>
      </c>
      <c r="C797" s="124" t="s">
        <v>67</v>
      </c>
      <c r="D797" s="135">
        <v>1</v>
      </c>
      <c r="E797" s="217">
        <v>1</v>
      </c>
      <c r="F797" s="138">
        <v>6</v>
      </c>
      <c r="G797" s="138">
        <v>4.8380000000000001</v>
      </c>
      <c r="H797" s="220">
        <v>70.34</v>
      </c>
      <c r="I797" s="138">
        <v>3.9620000000000002</v>
      </c>
      <c r="J797" s="138" t="s">
        <v>47</v>
      </c>
      <c r="K797" s="138" t="s">
        <v>47</v>
      </c>
      <c r="L797" s="225">
        <v>2789</v>
      </c>
      <c r="M797" s="220">
        <v>14.54</v>
      </c>
      <c r="N797" s="139">
        <v>1.849</v>
      </c>
      <c r="O797" s="140">
        <v>1724</v>
      </c>
    </row>
    <row r="798" spans="1:15">
      <c r="A798" s="136" t="s">
        <v>79</v>
      </c>
      <c r="B798" s="139" t="s">
        <v>83</v>
      </c>
      <c r="C798" s="124" t="s">
        <v>67</v>
      </c>
      <c r="D798" s="135">
        <v>1</v>
      </c>
      <c r="E798" s="217">
        <v>1</v>
      </c>
      <c r="F798" s="138">
        <v>7</v>
      </c>
      <c r="G798" s="138">
        <v>6.6319999999999997</v>
      </c>
      <c r="H798" s="220">
        <v>81.599999999999994</v>
      </c>
      <c r="I798" s="138">
        <v>3.9609999999999999</v>
      </c>
      <c r="J798" s="138" t="s">
        <v>47</v>
      </c>
      <c r="K798" s="138" t="s">
        <v>47</v>
      </c>
      <c r="L798" s="225">
        <v>4021</v>
      </c>
      <c r="M798" s="220">
        <v>12.3</v>
      </c>
      <c r="N798" s="139">
        <v>2.5350000000000001</v>
      </c>
      <c r="O798" s="140">
        <v>1999</v>
      </c>
    </row>
    <row r="799" spans="1:15">
      <c r="A799" s="136" t="s">
        <v>79</v>
      </c>
      <c r="B799" s="139" t="s">
        <v>83</v>
      </c>
      <c r="C799" s="124" t="s">
        <v>67</v>
      </c>
      <c r="D799" s="135">
        <v>1</v>
      </c>
      <c r="E799" s="217">
        <v>1</v>
      </c>
      <c r="F799" s="138">
        <v>8</v>
      </c>
      <c r="G799" s="138">
        <v>9.093</v>
      </c>
      <c r="H799" s="220">
        <v>96.32</v>
      </c>
      <c r="I799" s="138">
        <v>3.9620000000000002</v>
      </c>
      <c r="J799" s="138" t="s">
        <v>47</v>
      </c>
      <c r="K799" s="138" t="s">
        <v>47</v>
      </c>
      <c r="L799" s="225">
        <v>5710</v>
      </c>
      <c r="M799" s="220">
        <v>10.59</v>
      </c>
      <c r="N799" s="139">
        <v>3.4750000000000001</v>
      </c>
      <c r="O799" s="140">
        <v>2360</v>
      </c>
    </row>
    <row r="800" spans="1:15">
      <c r="A800" s="136" t="s">
        <v>79</v>
      </c>
      <c r="B800" s="139" t="s">
        <v>83</v>
      </c>
      <c r="C800" s="124" t="s">
        <v>67</v>
      </c>
      <c r="D800" s="135">
        <v>1</v>
      </c>
      <c r="E800" s="217">
        <v>1</v>
      </c>
      <c r="F800" s="138">
        <v>9</v>
      </c>
      <c r="G800" s="138">
        <v>12.47</v>
      </c>
      <c r="H800" s="220">
        <v>114.7</v>
      </c>
      <c r="I800" s="138">
        <v>3.9609999999999999</v>
      </c>
      <c r="J800" s="138" t="s">
        <v>47</v>
      </c>
      <c r="K800" s="138" t="s">
        <v>47</v>
      </c>
      <c r="L800" s="225">
        <v>8024</v>
      </c>
      <c r="M800" s="220">
        <v>9.1980000000000004</v>
      </c>
      <c r="N800" s="139">
        <v>4.7640000000000002</v>
      </c>
      <c r="O800" s="140">
        <v>2809</v>
      </c>
    </row>
    <row r="801" spans="1:15">
      <c r="A801" s="136" t="s">
        <v>79</v>
      </c>
      <c r="B801" s="139" t="s">
        <v>83</v>
      </c>
      <c r="C801" s="124" t="s">
        <v>67</v>
      </c>
      <c r="D801" s="127">
        <v>1</v>
      </c>
      <c r="E801" s="217">
        <v>1</v>
      </c>
      <c r="F801" s="138">
        <v>10</v>
      </c>
      <c r="G801" s="138">
        <v>17.09</v>
      </c>
      <c r="H801" s="220">
        <v>137.1</v>
      </c>
      <c r="I801" s="138">
        <v>3.9630000000000001</v>
      </c>
      <c r="J801" s="138" t="s">
        <v>47</v>
      </c>
      <c r="K801" s="138" t="s">
        <v>47</v>
      </c>
      <c r="L801" s="225">
        <v>11200</v>
      </c>
      <c r="M801" s="220">
        <v>8.0229999999999997</v>
      </c>
      <c r="N801" s="139">
        <v>6.5309999999999997</v>
      </c>
      <c r="O801" s="140">
        <v>3359</v>
      </c>
    </row>
    <row r="802" spans="1:15">
      <c r="A802" s="136" t="s">
        <v>79</v>
      </c>
      <c r="B802" s="139" t="s">
        <v>83</v>
      </c>
      <c r="C802" s="124" t="s">
        <v>67</v>
      </c>
      <c r="D802" s="135">
        <v>1</v>
      </c>
      <c r="E802" s="217">
        <v>1</v>
      </c>
      <c r="F802" s="138">
        <v>11</v>
      </c>
      <c r="G802" s="138">
        <v>23.43</v>
      </c>
      <c r="H802" s="220">
        <v>163.69999999999999</v>
      </c>
      <c r="I802" s="138">
        <v>3.9649999999999999</v>
      </c>
      <c r="J802" s="138" t="s">
        <v>47</v>
      </c>
      <c r="K802" s="138" t="s">
        <v>47</v>
      </c>
      <c r="L802" s="225">
        <v>15550</v>
      </c>
      <c r="M802" s="220">
        <v>6.9850000000000003</v>
      </c>
      <c r="N802" s="139">
        <v>8.9540000000000006</v>
      </c>
      <c r="O802" s="140">
        <v>4010</v>
      </c>
    </row>
    <row r="803" spans="1:15">
      <c r="A803" s="136" t="s">
        <v>79</v>
      </c>
      <c r="B803" s="139" t="s">
        <v>83</v>
      </c>
      <c r="C803" s="124" t="s">
        <v>67</v>
      </c>
      <c r="D803" s="135">
        <v>1</v>
      </c>
      <c r="E803" s="217">
        <v>1</v>
      </c>
      <c r="F803" s="138">
        <v>12</v>
      </c>
      <c r="G803" s="138">
        <v>32.119999999999997</v>
      </c>
      <c r="H803" s="220">
        <v>192.4</v>
      </c>
      <c r="I803" s="138">
        <v>3.964</v>
      </c>
      <c r="J803" s="138" t="s">
        <v>47</v>
      </c>
      <c r="K803" s="138" t="s">
        <v>47</v>
      </c>
      <c r="L803" s="225">
        <v>21510</v>
      </c>
      <c r="M803" s="220">
        <v>5.9909999999999997</v>
      </c>
      <c r="N803" s="139">
        <v>12.28</v>
      </c>
      <c r="O803" s="140">
        <v>4715</v>
      </c>
    </row>
    <row r="804" spans="1:15">
      <c r="A804" s="136" t="s">
        <v>79</v>
      </c>
      <c r="B804" s="139" t="s">
        <v>83</v>
      </c>
      <c r="C804" s="124" t="s">
        <v>67</v>
      </c>
      <c r="D804" s="135">
        <v>1</v>
      </c>
      <c r="E804" s="217">
        <v>1</v>
      </c>
      <c r="F804" s="138">
        <v>13</v>
      </c>
      <c r="G804" s="138">
        <v>44.03</v>
      </c>
      <c r="H804" s="220">
        <v>221.6</v>
      </c>
      <c r="I804" s="138">
        <v>3.964</v>
      </c>
      <c r="J804" s="138" t="s">
        <v>47</v>
      </c>
      <c r="K804" s="138" t="s">
        <v>47</v>
      </c>
      <c r="L804" s="225">
        <v>29680</v>
      </c>
      <c r="M804" s="220">
        <v>5.032</v>
      </c>
      <c r="N804" s="139">
        <v>16.829999999999998</v>
      </c>
      <c r="O804" s="140">
        <v>5429</v>
      </c>
    </row>
    <row r="805" spans="1:15">
      <c r="A805" s="136" t="s">
        <v>79</v>
      </c>
      <c r="B805" s="139" t="s">
        <v>83</v>
      </c>
      <c r="C805" s="124" t="s">
        <v>67</v>
      </c>
      <c r="D805" s="135">
        <v>1</v>
      </c>
      <c r="E805" s="217">
        <v>1</v>
      </c>
      <c r="F805" s="138">
        <v>14</v>
      </c>
      <c r="G805" s="138">
        <v>60.37</v>
      </c>
      <c r="H805" s="220">
        <v>249.5</v>
      </c>
      <c r="I805" s="138">
        <v>3.9660000000000002</v>
      </c>
      <c r="J805" s="138" t="s">
        <v>47</v>
      </c>
      <c r="K805" s="138" t="s">
        <v>47</v>
      </c>
      <c r="L805" s="225">
        <v>40890</v>
      </c>
      <c r="M805" s="220">
        <v>4.133</v>
      </c>
      <c r="N805" s="139">
        <v>23.07</v>
      </c>
      <c r="O805" s="140">
        <v>6113</v>
      </c>
    </row>
    <row r="806" spans="1:15">
      <c r="A806" s="136" t="s">
        <v>79</v>
      </c>
      <c r="B806" s="139" t="s">
        <v>83</v>
      </c>
      <c r="C806" s="124" t="s">
        <v>67</v>
      </c>
      <c r="D806" s="135">
        <v>1</v>
      </c>
      <c r="E806" s="217">
        <v>1</v>
      </c>
      <c r="F806" s="138">
        <v>15</v>
      </c>
      <c r="G806" s="138">
        <v>82.76</v>
      </c>
      <c r="H806" s="220">
        <v>274.2</v>
      </c>
      <c r="I806" s="138">
        <v>3.968</v>
      </c>
      <c r="J806" s="138" t="s">
        <v>47</v>
      </c>
      <c r="K806" s="138" t="s">
        <v>47</v>
      </c>
      <c r="L806" s="225">
        <v>56260</v>
      </c>
      <c r="M806" s="220">
        <v>3.3130000000000002</v>
      </c>
      <c r="N806" s="139">
        <v>31.63</v>
      </c>
      <c r="O806" s="140">
        <v>6719</v>
      </c>
    </row>
    <row r="807" spans="1:15">
      <c r="A807" s="136" t="s">
        <v>79</v>
      </c>
      <c r="B807" s="139" t="s">
        <v>83</v>
      </c>
      <c r="C807" s="124" t="s">
        <v>67</v>
      </c>
      <c r="D807" s="135">
        <v>1</v>
      </c>
      <c r="E807" s="217">
        <v>1</v>
      </c>
      <c r="F807" s="138">
        <v>16</v>
      </c>
      <c r="G807" s="138">
        <v>113.4</v>
      </c>
      <c r="H807" s="220">
        <v>294.39999999999998</v>
      </c>
      <c r="I807" s="138">
        <v>3.9670000000000001</v>
      </c>
      <c r="J807" s="138" t="s">
        <v>47</v>
      </c>
      <c r="K807" s="138" t="s">
        <v>47</v>
      </c>
      <c r="L807" s="225">
        <v>77330</v>
      </c>
      <c r="M807" s="220">
        <v>2.5950000000000002</v>
      </c>
      <c r="N807" s="139">
        <v>43.35</v>
      </c>
      <c r="O807" s="140">
        <v>7213</v>
      </c>
    </row>
    <row r="808" spans="1:15">
      <c r="A808" s="136" t="s">
        <v>79</v>
      </c>
      <c r="B808" s="139" t="s">
        <v>83</v>
      </c>
      <c r="C808" s="124" t="s">
        <v>67</v>
      </c>
      <c r="D808" s="135">
        <v>1</v>
      </c>
      <c r="E808" s="217">
        <v>1</v>
      </c>
      <c r="F808" s="138">
        <v>17</v>
      </c>
      <c r="G808" s="138">
        <v>155.5</v>
      </c>
      <c r="H808" s="220">
        <v>309.89999999999998</v>
      </c>
      <c r="I808" s="138">
        <v>3.9689999999999999</v>
      </c>
      <c r="J808" s="138" t="s">
        <v>47</v>
      </c>
      <c r="K808" s="138" t="s">
        <v>47</v>
      </c>
      <c r="L808" s="225">
        <v>106200</v>
      </c>
      <c r="M808" s="220">
        <v>1.9930000000000001</v>
      </c>
      <c r="N808" s="139">
        <v>59.42</v>
      </c>
      <c r="O808" s="140">
        <v>7593</v>
      </c>
    </row>
    <row r="809" spans="1:15">
      <c r="A809" s="136" t="s">
        <v>79</v>
      </c>
      <c r="B809" s="139" t="s">
        <v>83</v>
      </c>
      <c r="C809" s="124" t="s">
        <v>67</v>
      </c>
      <c r="D809" s="135">
        <v>1</v>
      </c>
      <c r="E809" s="217">
        <v>1</v>
      </c>
      <c r="F809" s="138">
        <v>18</v>
      </c>
      <c r="G809" s="138">
        <v>213.1</v>
      </c>
      <c r="H809" s="220">
        <v>321.39999999999998</v>
      </c>
      <c r="I809" s="138">
        <v>3.97</v>
      </c>
      <c r="J809" s="138" t="s">
        <v>47</v>
      </c>
      <c r="K809" s="138" t="s">
        <v>47</v>
      </c>
      <c r="L809" s="225">
        <v>145800</v>
      </c>
      <c r="M809" s="220">
        <v>1.508</v>
      </c>
      <c r="N809" s="139">
        <v>81.45</v>
      </c>
      <c r="O809" s="140">
        <v>7875</v>
      </c>
    </row>
    <row r="810" spans="1:15">
      <c r="A810" s="136" t="s">
        <v>79</v>
      </c>
      <c r="B810" s="139" t="s">
        <v>83</v>
      </c>
      <c r="C810" s="124" t="s">
        <v>67</v>
      </c>
      <c r="D810" s="135">
        <v>1</v>
      </c>
      <c r="E810" s="217">
        <v>1</v>
      </c>
      <c r="F810" s="138">
        <v>19</v>
      </c>
      <c r="G810" s="138">
        <v>292.10000000000002</v>
      </c>
      <c r="H810" s="220">
        <v>331.4</v>
      </c>
      <c r="I810" s="138">
        <v>3.97</v>
      </c>
      <c r="J810" s="138" t="s">
        <v>47</v>
      </c>
      <c r="K810" s="138" t="s">
        <v>47</v>
      </c>
      <c r="L810" s="225">
        <v>200100</v>
      </c>
      <c r="M810" s="220">
        <v>1.135</v>
      </c>
      <c r="N810" s="139">
        <v>111.6</v>
      </c>
      <c r="O810" s="140">
        <v>8119</v>
      </c>
    </row>
    <row r="811" spans="1:15">
      <c r="A811" s="136" t="s">
        <v>79</v>
      </c>
      <c r="B811" s="139" t="s">
        <v>83</v>
      </c>
      <c r="C811" s="124" t="s">
        <v>67</v>
      </c>
      <c r="D811" s="135">
        <v>1</v>
      </c>
      <c r="E811" s="217">
        <v>1</v>
      </c>
      <c r="F811" s="138">
        <v>20</v>
      </c>
      <c r="G811" s="138">
        <v>400.3</v>
      </c>
      <c r="H811" s="220">
        <v>340.4</v>
      </c>
      <c r="I811" s="138">
        <v>3.972</v>
      </c>
      <c r="J811" s="138" t="s">
        <v>47</v>
      </c>
      <c r="K811" s="138" t="s">
        <v>47</v>
      </c>
      <c r="L811" s="225">
        <v>274500</v>
      </c>
      <c r="M811" s="220">
        <v>0.85050000000000003</v>
      </c>
      <c r="N811" s="139">
        <v>153</v>
      </c>
      <c r="O811" s="140">
        <v>8341</v>
      </c>
    </row>
    <row r="812" spans="1:15">
      <c r="A812" s="136" t="s">
        <v>79</v>
      </c>
      <c r="B812" s="139" t="s">
        <v>83</v>
      </c>
      <c r="C812" s="124" t="s">
        <v>67</v>
      </c>
      <c r="D812" s="135">
        <v>1</v>
      </c>
      <c r="E812" s="217">
        <v>2</v>
      </c>
      <c r="F812" s="138">
        <v>1</v>
      </c>
      <c r="G812" s="138">
        <v>3.1379999999999998E-2</v>
      </c>
      <c r="H812" s="220">
        <v>0.29559999999999997</v>
      </c>
      <c r="I812" s="138">
        <v>3.968</v>
      </c>
      <c r="J812" s="138">
        <v>41.92</v>
      </c>
      <c r="K812" s="138">
        <v>41.77</v>
      </c>
      <c r="L812" s="220">
        <v>0.49940000000000001</v>
      </c>
      <c r="M812" s="220" t="s">
        <v>47</v>
      </c>
      <c r="N812" s="139" t="s">
        <v>47</v>
      </c>
      <c r="O812" s="139">
        <v>7.242</v>
      </c>
    </row>
    <row r="813" spans="1:15">
      <c r="A813" s="136" t="s">
        <v>79</v>
      </c>
      <c r="B813" s="139" t="s">
        <v>83</v>
      </c>
      <c r="C813" s="124" t="s">
        <v>67</v>
      </c>
      <c r="D813" s="135">
        <v>1</v>
      </c>
      <c r="E813" s="217">
        <v>2</v>
      </c>
      <c r="F813" s="138">
        <v>2</v>
      </c>
      <c r="G813" s="138">
        <v>4.2410000000000003E-2</v>
      </c>
      <c r="H813" s="220">
        <v>0.63170000000000004</v>
      </c>
      <c r="I813" s="138">
        <v>3.968</v>
      </c>
      <c r="J813" s="138">
        <v>37.159999999999997</v>
      </c>
      <c r="K813" s="138">
        <v>85.9</v>
      </c>
      <c r="L813" s="220">
        <v>0.67500000000000004</v>
      </c>
      <c r="M813" s="220" t="s">
        <v>47</v>
      </c>
      <c r="N813" s="139" t="s">
        <v>47</v>
      </c>
      <c r="O813" s="139">
        <v>15.48</v>
      </c>
    </row>
    <row r="814" spans="1:15">
      <c r="A814" s="136" t="s">
        <v>79</v>
      </c>
      <c r="B814" s="139" t="s">
        <v>83</v>
      </c>
      <c r="C814" s="124" t="s">
        <v>67</v>
      </c>
      <c r="D814" s="135">
        <v>1</v>
      </c>
      <c r="E814" s="217">
        <v>2</v>
      </c>
      <c r="F814" s="138">
        <v>3</v>
      </c>
      <c r="G814" s="138">
        <v>5.7849999999999999E-2</v>
      </c>
      <c r="H814" s="220">
        <v>0.95199999999999996</v>
      </c>
      <c r="I814" s="138">
        <v>3.9710000000000001</v>
      </c>
      <c r="J814" s="138">
        <v>35.76</v>
      </c>
      <c r="K814" s="138">
        <v>97.01</v>
      </c>
      <c r="L814" s="220">
        <v>0.92079999999999995</v>
      </c>
      <c r="M814" s="220" t="s">
        <v>47</v>
      </c>
      <c r="N814" s="139" t="s">
        <v>47</v>
      </c>
      <c r="O814" s="139">
        <v>23.32</v>
      </c>
    </row>
    <row r="815" spans="1:15">
      <c r="A815" s="136" t="s">
        <v>79</v>
      </c>
      <c r="B815" s="139" t="s">
        <v>83</v>
      </c>
      <c r="C815" s="124" t="s">
        <v>67</v>
      </c>
      <c r="D815" s="135">
        <v>1</v>
      </c>
      <c r="E815" s="217">
        <v>2</v>
      </c>
      <c r="F815" s="138">
        <v>4</v>
      </c>
      <c r="G815" s="138">
        <v>7.9310000000000005E-2</v>
      </c>
      <c r="H815" s="220">
        <v>1.341</v>
      </c>
      <c r="I815" s="138">
        <v>3.9729999999999999</v>
      </c>
      <c r="J815" s="138">
        <v>35.99</v>
      </c>
      <c r="K815" s="138">
        <v>99.99</v>
      </c>
      <c r="L815" s="220">
        <v>1.262</v>
      </c>
      <c r="M815" s="220" t="s">
        <v>47</v>
      </c>
      <c r="N815" s="139" t="s">
        <v>47</v>
      </c>
      <c r="O815" s="139">
        <v>32.869999999999997</v>
      </c>
    </row>
    <row r="816" spans="1:15">
      <c r="A816" s="136" t="s">
        <v>79</v>
      </c>
      <c r="B816" s="139" t="s">
        <v>83</v>
      </c>
      <c r="C816" s="124" t="s">
        <v>67</v>
      </c>
      <c r="D816" s="135">
        <v>1</v>
      </c>
      <c r="E816" s="217">
        <v>2</v>
      </c>
      <c r="F816" s="138">
        <v>5</v>
      </c>
      <c r="G816" s="138">
        <v>0.1087</v>
      </c>
      <c r="H816" s="220">
        <v>1.8560000000000001</v>
      </c>
      <c r="I816" s="138">
        <v>3.976</v>
      </c>
      <c r="J816" s="138">
        <v>35.68</v>
      </c>
      <c r="K816" s="138">
        <v>101.2</v>
      </c>
      <c r="L816" s="220">
        <v>1.73</v>
      </c>
      <c r="M816" s="220" t="s">
        <v>47</v>
      </c>
      <c r="N816" s="139" t="s">
        <v>47</v>
      </c>
      <c r="O816" s="139">
        <v>45.47</v>
      </c>
    </row>
    <row r="817" spans="1:15">
      <c r="A817" s="136" t="s">
        <v>79</v>
      </c>
      <c r="B817" s="139" t="s">
        <v>83</v>
      </c>
      <c r="C817" s="124" t="s">
        <v>67</v>
      </c>
      <c r="D817" s="135">
        <v>1</v>
      </c>
      <c r="E817" s="217">
        <v>2</v>
      </c>
      <c r="F817" s="138">
        <v>6</v>
      </c>
      <c r="G817" s="138">
        <v>0.14899999999999999</v>
      </c>
      <c r="H817" s="220">
        <v>2.5430000000000001</v>
      </c>
      <c r="I817" s="138">
        <v>3.9769999999999999</v>
      </c>
      <c r="J817" s="138">
        <v>35.409999999999997</v>
      </c>
      <c r="K817" s="138">
        <v>101.2</v>
      </c>
      <c r="L817" s="220">
        <v>2.3719999999999999</v>
      </c>
      <c r="M817" s="220" t="s">
        <v>47</v>
      </c>
      <c r="N817" s="139" t="s">
        <v>47</v>
      </c>
      <c r="O817" s="139">
        <v>62.31</v>
      </c>
    </row>
    <row r="818" spans="1:15">
      <c r="A818" s="136" t="s">
        <v>79</v>
      </c>
      <c r="B818" s="139" t="s">
        <v>83</v>
      </c>
      <c r="C818" s="124" t="s">
        <v>67</v>
      </c>
      <c r="D818" s="135">
        <v>1</v>
      </c>
      <c r="E818" s="217">
        <v>2</v>
      </c>
      <c r="F818" s="138">
        <v>7</v>
      </c>
      <c r="G818" s="138">
        <v>0.20430000000000001</v>
      </c>
      <c r="H818" s="220">
        <v>3.4580000000000002</v>
      </c>
      <c r="I818" s="138">
        <v>3.98</v>
      </c>
      <c r="J818" s="138">
        <v>35</v>
      </c>
      <c r="K818" s="138">
        <v>100.5</v>
      </c>
      <c r="L818" s="220">
        <v>3.2509999999999999</v>
      </c>
      <c r="M818" s="220" t="s">
        <v>47</v>
      </c>
      <c r="N818" s="139" t="s">
        <v>47</v>
      </c>
      <c r="O818" s="139">
        <v>84.73</v>
      </c>
    </row>
    <row r="819" spans="1:15">
      <c r="A819" s="136" t="s">
        <v>79</v>
      </c>
      <c r="B819" s="139" t="s">
        <v>83</v>
      </c>
      <c r="C819" s="124" t="s">
        <v>67</v>
      </c>
      <c r="D819" s="135">
        <v>1</v>
      </c>
      <c r="E819" s="217">
        <v>2</v>
      </c>
      <c r="F819" s="138">
        <v>8</v>
      </c>
      <c r="G819" s="138">
        <v>0.28000000000000003</v>
      </c>
      <c r="H819" s="220">
        <v>4.6500000000000004</v>
      </c>
      <c r="I819" s="138">
        <v>3.9780000000000002</v>
      </c>
      <c r="J819" s="138">
        <v>34.97</v>
      </c>
      <c r="K819" s="138">
        <v>98.32</v>
      </c>
      <c r="L819" s="220">
        <v>4.4560000000000004</v>
      </c>
      <c r="M819" s="220" t="s">
        <v>47</v>
      </c>
      <c r="N819" s="139" t="s">
        <v>47</v>
      </c>
      <c r="O819" s="139">
        <v>113.9</v>
      </c>
    </row>
    <row r="820" spans="1:15">
      <c r="A820" s="136" t="s">
        <v>79</v>
      </c>
      <c r="B820" s="139" t="s">
        <v>83</v>
      </c>
      <c r="C820" s="124" t="s">
        <v>67</v>
      </c>
      <c r="D820" s="135">
        <v>1</v>
      </c>
      <c r="E820" s="217">
        <v>2</v>
      </c>
      <c r="F820" s="138">
        <v>9</v>
      </c>
      <c r="G820" s="138">
        <v>0.38379999999999997</v>
      </c>
      <c r="H820" s="220">
        <v>6.173</v>
      </c>
      <c r="I820" s="138">
        <v>3.98</v>
      </c>
      <c r="J820" s="138">
        <v>34.94</v>
      </c>
      <c r="K820" s="138">
        <v>94.82</v>
      </c>
      <c r="L820" s="220">
        <v>6.109</v>
      </c>
      <c r="M820" s="220" t="s">
        <v>47</v>
      </c>
      <c r="N820" s="139" t="s">
        <v>47</v>
      </c>
      <c r="O820" s="139">
        <v>151.30000000000001</v>
      </c>
    </row>
    <row r="821" spans="1:15">
      <c r="A821" s="136" t="s">
        <v>79</v>
      </c>
      <c r="B821" s="139" t="s">
        <v>83</v>
      </c>
      <c r="C821" s="124" t="s">
        <v>67</v>
      </c>
      <c r="D821" s="127">
        <v>1</v>
      </c>
      <c r="E821" s="217">
        <v>2</v>
      </c>
      <c r="F821" s="138">
        <v>10</v>
      </c>
      <c r="G821" s="138">
        <v>0.5262</v>
      </c>
      <c r="H821" s="220">
        <v>8.0649999999999995</v>
      </c>
      <c r="I821" s="138">
        <v>3.9769999999999999</v>
      </c>
      <c r="J821" s="138">
        <v>34.82</v>
      </c>
      <c r="K821" s="138">
        <v>89.8</v>
      </c>
      <c r="L821" s="220">
        <v>8.3740000000000006</v>
      </c>
      <c r="M821" s="220" t="s">
        <v>47</v>
      </c>
      <c r="N821" s="139" t="s">
        <v>47</v>
      </c>
      <c r="O821" s="139">
        <v>197.6</v>
      </c>
    </row>
    <row r="822" spans="1:15">
      <c r="A822" s="136" t="s">
        <v>79</v>
      </c>
      <c r="B822" s="139" t="s">
        <v>83</v>
      </c>
      <c r="C822" s="124" t="s">
        <v>67</v>
      </c>
      <c r="D822" s="135">
        <v>1</v>
      </c>
      <c r="E822" s="217">
        <v>2</v>
      </c>
      <c r="F822" s="138">
        <v>11</v>
      </c>
      <c r="G822" s="138">
        <v>0.72130000000000005</v>
      </c>
      <c r="H822" s="220">
        <v>10.31</v>
      </c>
      <c r="I822" s="138">
        <v>3.98</v>
      </c>
      <c r="J822" s="138">
        <v>34.450000000000003</v>
      </c>
      <c r="K822" s="138">
        <v>82.96</v>
      </c>
      <c r="L822" s="220">
        <v>11.48</v>
      </c>
      <c r="M822" s="220" t="s">
        <v>47</v>
      </c>
      <c r="N822" s="139" t="s">
        <v>47</v>
      </c>
      <c r="O822" s="139">
        <v>252.7</v>
      </c>
    </row>
    <row r="823" spans="1:15">
      <c r="A823" s="136" t="s">
        <v>79</v>
      </c>
      <c r="B823" s="139" t="s">
        <v>83</v>
      </c>
      <c r="C823" s="124" t="s">
        <v>67</v>
      </c>
      <c r="D823" s="135">
        <v>1</v>
      </c>
      <c r="E823" s="217">
        <v>2</v>
      </c>
      <c r="F823" s="138">
        <v>12</v>
      </c>
      <c r="G823" s="138">
        <v>0.98870000000000002</v>
      </c>
      <c r="H823" s="220">
        <v>12.88</v>
      </c>
      <c r="I823" s="138">
        <v>3.9809999999999999</v>
      </c>
      <c r="J823" s="138">
        <v>33.700000000000003</v>
      </c>
      <c r="K823" s="138">
        <v>74.569999999999993</v>
      </c>
      <c r="L823" s="220">
        <v>15.74</v>
      </c>
      <c r="M823" s="220" t="s">
        <v>47</v>
      </c>
      <c r="N823" s="139" t="s">
        <v>47</v>
      </c>
      <c r="O823" s="139">
        <v>315.5</v>
      </c>
    </row>
    <row r="824" spans="1:15">
      <c r="A824" s="136" t="s">
        <v>79</v>
      </c>
      <c r="B824" s="139" t="s">
        <v>83</v>
      </c>
      <c r="C824" s="124" t="s">
        <v>67</v>
      </c>
      <c r="D824" s="135">
        <v>1</v>
      </c>
      <c r="E824" s="217">
        <v>2</v>
      </c>
      <c r="F824" s="138">
        <v>13</v>
      </c>
      <c r="G824" s="138">
        <v>1.355</v>
      </c>
      <c r="H824" s="220">
        <v>15.71</v>
      </c>
      <c r="I824" s="138">
        <v>3.9809999999999999</v>
      </c>
      <c r="J824" s="138">
        <v>32.479999999999997</v>
      </c>
      <c r="K824" s="138">
        <v>65.2</v>
      </c>
      <c r="L824" s="220">
        <v>21.57</v>
      </c>
      <c r="M824" s="220" t="s">
        <v>47</v>
      </c>
      <c r="N824" s="139" t="s">
        <v>47</v>
      </c>
      <c r="O824" s="139">
        <v>385</v>
      </c>
    </row>
    <row r="825" spans="1:15">
      <c r="A825" s="136" t="s">
        <v>79</v>
      </c>
      <c r="B825" s="139" t="s">
        <v>83</v>
      </c>
      <c r="C825" s="124" t="s">
        <v>67</v>
      </c>
      <c r="D825" s="135">
        <v>1</v>
      </c>
      <c r="E825" s="217">
        <v>2</v>
      </c>
      <c r="F825" s="138">
        <v>14</v>
      </c>
      <c r="G825" s="138">
        <v>1.8580000000000001</v>
      </c>
      <c r="H825" s="220">
        <v>18.73</v>
      </c>
      <c r="I825" s="138">
        <v>3.9820000000000002</v>
      </c>
      <c r="J825" s="138">
        <v>30.86</v>
      </c>
      <c r="K825" s="138">
        <v>55.34</v>
      </c>
      <c r="L825" s="220">
        <v>29.57</v>
      </c>
      <c r="M825" s="220" t="s">
        <v>47</v>
      </c>
      <c r="N825" s="139" t="s">
        <v>47</v>
      </c>
      <c r="O825" s="139">
        <v>459</v>
      </c>
    </row>
    <row r="826" spans="1:15">
      <c r="A826" s="136" t="s">
        <v>79</v>
      </c>
      <c r="B826" s="139" t="s">
        <v>83</v>
      </c>
      <c r="C826" s="124" t="s">
        <v>67</v>
      </c>
      <c r="D826" s="135">
        <v>1</v>
      </c>
      <c r="E826" s="217">
        <v>2</v>
      </c>
      <c r="F826" s="138">
        <v>15</v>
      </c>
      <c r="G826" s="138">
        <v>2.5470000000000002</v>
      </c>
      <c r="H826" s="220">
        <v>21.38</v>
      </c>
      <c r="I826" s="138">
        <v>3.9830000000000001</v>
      </c>
      <c r="J826" s="138">
        <v>29.52</v>
      </c>
      <c r="K826" s="138">
        <v>43.69</v>
      </c>
      <c r="L826" s="220">
        <v>40.54</v>
      </c>
      <c r="M826" s="220" t="s">
        <v>47</v>
      </c>
      <c r="N826" s="139" t="s">
        <v>47</v>
      </c>
      <c r="O826" s="139">
        <v>523.79999999999995</v>
      </c>
    </row>
    <row r="827" spans="1:15">
      <c r="A827" s="136" t="s">
        <v>79</v>
      </c>
      <c r="B827" s="139" t="s">
        <v>83</v>
      </c>
      <c r="C827" s="124" t="s">
        <v>67</v>
      </c>
      <c r="D827" s="135">
        <v>1</v>
      </c>
      <c r="E827" s="217">
        <v>2</v>
      </c>
      <c r="F827" s="138">
        <v>16</v>
      </c>
      <c r="G827" s="138">
        <v>3.49</v>
      </c>
      <c r="H827" s="220">
        <v>24.3</v>
      </c>
      <c r="I827" s="138">
        <v>3.984</v>
      </c>
      <c r="J827" s="138">
        <v>28.2</v>
      </c>
      <c r="K827" s="138">
        <v>33.450000000000003</v>
      </c>
      <c r="L827" s="220">
        <v>55.55</v>
      </c>
      <c r="M827" s="220" t="s">
        <v>47</v>
      </c>
      <c r="N827" s="139" t="s">
        <v>47</v>
      </c>
      <c r="O827" s="139">
        <v>595.4</v>
      </c>
    </row>
    <row r="828" spans="1:15">
      <c r="A828" s="136" t="s">
        <v>79</v>
      </c>
      <c r="B828" s="139" t="s">
        <v>83</v>
      </c>
      <c r="C828" s="124" t="s">
        <v>67</v>
      </c>
      <c r="D828" s="135">
        <v>1</v>
      </c>
      <c r="E828" s="217">
        <v>2</v>
      </c>
      <c r="F828" s="138">
        <v>17</v>
      </c>
      <c r="G828" s="138">
        <v>4.782</v>
      </c>
      <c r="H828" s="220">
        <v>28.52</v>
      </c>
      <c r="I828" s="138">
        <v>3.9830000000000001</v>
      </c>
      <c r="J828" s="138">
        <v>26.27</v>
      </c>
      <c r="K828" s="138">
        <v>26.73</v>
      </c>
      <c r="L828" s="220">
        <v>76.11</v>
      </c>
      <c r="M828" s="220" t="s">
        <v>47</v>
      </c>
      <c r="N828" s="139" t="s">
        <v>47</v>
      </c>
      <c r="O828" s="139">
        <v>698.9</v>
      </c>
    </row>
    <row r="829" spans="1:15">
      <c r="A829" s="136" t="s">
        <v>79</v>
      </c>
      <c r="B829" s="139" t="s">
        <v>83</v>
      </c>
      <c r="C829" s="124" t="s">
        <v>67</v>
      </c>
      <c r="D829" s="135">
        <v>1</v>
      </c>
      <c r="E829" s="217">
        <v>2</v>
      </c>
      <c r="F829" s="138">
        <v>18</v>
      </c>
      <c r="G829" s="138">
        <v>6.5549999999999997</v>
      </c>
      <c r="H829" s="220">
        <v>33.61</v>
      </c>
      <c r="I829" s="138">
        <v>3.9830000000000001</v>
      </c>
      <c r="J829" s="138">
        <v>24.43</v>
      </c>
      <c r="K829" s="138">
        <v>21</v>
      </c>
      <c r="L829" s="220">
        <v>104.3</v>
      </c>
      <c r="M829" s="220" t="s">
        <v>47</v>
      </c>
      <c r="N829" s="139" t="s">
        <v>47</v>
      </c>
      <c r="O829" s="139">
        <v>823.5</v>
      </c>
    </row>
    <row r="830" spans="1:15">
      <c r="A830" s="136" t="s">
        <v>79</v>
      </c>
      <c r="B830" s="139" t="s">
        <v>83</v>
      </c>
      <c r="C830" s="124" t="s">
        <v>67</v>
      </c>
      <c r="D830" s="135">
        <v>1</v>
      </c>
      <c r="E830" s="217">
        <v>2</v>
      </c>
      <c r="F830" s="138">
        <v>19</v>
      </c>
      <c r="G830" s="138">
        <v>8.9870000000000001</v>
      </c>
      <c r="H830" s="220">
        <v>39.92</v>
      </c>
      <c r="I830" s="138">
        <v>3.9860000000000002</v>
      </c>
      <c r="J830" s="138">
        <v>22.93</v>
      </c>
      <c r="K830" s="138">
        <v>15.91</v>
      </c>
      <c r="L830" s="220">
        <v>143</v>
      </c>
      <c r="M830" s="220" t="s">
        <v>47</v>
      </c>
      <c r="N830" s="139" t="s">
        <v>47</v>
      </c>
      <c r="O830" s="139">
        <v>978</v>
      </c>
    </row>
    <row r="831" spans="1:15">
      <c r="A831" s="136" t="s">
        <v>79</v>
      </c>
      <c r="B831" s="139" t="s">
        <v>83</v>
      </c>
      <c r="C831" s="124" t="s">
        <v>67</v>
      </c>
      <c r="D831" s="135">
        <v>1</v>
      </c>
      <c r="E831" s="217">
        <v>2</v>
      </c>
      <c r="F831" s="138">
        <v>20</v>
      </c>
      <c r="G831" s="138">
        <v>12.32</v>
      </c>
      <c r="H831" s="220">
        <v>47.69</v>
      </c>
      <c r="I831" s="138">
        <v>3.9860000000000002</v>
      </c>
      <c r="J831" s="138">
        <v>21.35</v>
      </c>
      <c r="K831" s="138">
        <v>11.65</v>
      </c>
      <c r="L831" s="220">
        <v>196</v>
      </c>
      <c r="M831" s="220" t="s">
        <v>47</v>
      </c>
      <c r="N831" s="139" t="s">
        <v>47</v>
      </c>
      <c r="O831" s="140">
        <v>1168</v>
      </c>
    </row>
    <row r="832" spans="1:15">
      <c r="A832" s="136" t="s">
        <v>80</v>
      </c>
      <c r="B832" s="139" t="s">
        <v>83</v>
      </c>
      <c r="C832" s="124" t="s">
        <v>67</v>
      </c>
      <c r="D832" s="135">
        <v>1</v>
      </c>
      <c r="E832" s="217">
        <v>1</v>
      </c>
      <c r="F832" s="138">
        <v>1</v>
      </c>
      <c r="G832" s="138">
        <v>0.99980000000000002</v>
      </c>
      <c r="H832" s="220">
        <v>31.73</v>
      </c>
      <c r="I832" s="138">
        <v>3.9390000000000001</v>
      </c>
      <c r="J832" s="138" t="s">
        <v>47</v>
      </c>
      <c r="K832" s="138" t="s">
        <v>47</v>
      </c>
      <c r="L832" s="220">
        <v>151</v>
      </c>
      <c r="M832" s="220">
        <v>31.73</v>
      </c>
      <c r="N832" s="139">
        <v>0.3821</v>
      </c>
      <c r="O832" s="139">
        <v>777.3</v>
      </c>
    </row>
    <row r="833" spans="1:15">
      <c r="A833" s="136" t="s">
        <v>80</v>
      </c>
      <c r="B833" s="139" t="s">
        <v>83</v>
      </c>
      <c r="C833" s="124" t="s">
        <v>67</v>
      </c>
      <c r="D833" s="135">
        <v>1</v>
      </c>
      <c r="E833" s="217">
        <v>1</v>
      </c>
      <c r="F833" s="138">
        <v>2</v>
      </c>
      <c r="G833" s="138">
        <v>1.371</v>
      </c>
      <c r="H833" s="220">
        <v>34.090000000000003</v>
      </c>
      <c r="I833" s="138">
        <v>3.9409999999999998</v>
      </c>
      <c r="J833" s="138" t="s">
        <v>47</v>
      </c>
      <c r="K833" s="138" t="s">
        <v>47</v>
      </c>
      <c r="L833" s="220">
        <v>405.9</v>
      </c>
      <c r="M833" s="220">
        <v>24.87</v>
      </c>
      <c r="N833" s="139">
        <v>0.52380000000000004</v>
      </c>
      <c r="O833" s="139">
        <v>835.3</v>
      </c>
    </row>
    <row r="834" spans="1:15">
      <c r="A834" s="136" t="s">
        <v>80</v>
      </c>
      <c r="B834" s="139" t="s">
        <v>83</v>
      </c>
      <c r="C834" s="124" t="s">
        <v>67</v>
      </c>
      <c r="D834" s="135">
        <v>1</v>
      </c>
      <c r="E834" s="217">
        <v>1</v>
      </c>
      <c r="F834" s="138">
        <v>3</v>
      </c>
      <c r="G834" s="138">
        <v>1.879</v>
      </c>
      <c r="H834" s="220">
        <v>36.68</v>
      </c>
      <c r="I834" s="138">
        <v>3.94</v>
      </c>
      <c r="J834" s="138" t="s">
        <v>47</v>
      </c>
      <c r="K834" s="138" t="s">
        <v>47</v>
      </c>
      <c r="L834" s="220">
        <v>755.2</v>
      </c>
      <c r="M834" s="220">
        <v>19.52</v>
      </c>
      <c r="N834" s="139">
        <v>0.71799999999999997</v>
      </c>
      <c r="O834" s="139">
        <v>898.6</v>
      </c>
    </row>
    <row r="835" spans="1:15">
      <c r="A835" s="136" t="s">
        <v>80</v>
      </c>
      <c r="B835" s="139" t="s">
        <v>83</v>
      </c>
      <c r="C835" s="124" t="s">
        <v>67</v>
      </c>
      <c r="D835" s="135">
        <v>1</v>
      </c>
      <c r="E835" s="217">
        <v>1</v>
      </c>
      <c r="F835" s="138">
        <v>4</v>
      </c>
      <c r="G835" s="138">
        <v>2.5750000000000002</v>
      </c>
      <c r="H835" s="220">
        <v>39.72</v>
      </c>
      <c r="I835" s="138">
        <v>3.9409999999999998</v>
      </c>
      <c r="J835" s="138" t="s">
        <v>47</v>
      </c>
      <c r="K835" s="138" t="s">
        <v>47</v>
      </c>
      <c r="L835" s="225">
        <v>1234</v>
      </c>
      <c r="M835" s="220">
        <v>15.43</v>
      </c>
      <c r="N835" s="139">
        <v>0.98409999999999997</v>
      </c>
      <c r="O835" s="139">
        <v>973.3</v>
      </c>
    </row>
    <row r="836" spans="1:15">
      <c r="A836" s="136" t="s">
        <v>80</v>
      </c>
      <c r="B836" s="139" t="s">
        <v>83</v>
      </c>
      <c r="C836" s="124" t="s">
        <v>67</v>
      </c>
      <c r="D836" s="135">
        <v>1</v>
      </c>
      <c r="E836" s="217">
        <v>1</v>
      </c>
      <c r="F836" s="138">
        <v>5</v>
      </c>
      <c r="G836" s="138">
        <v>3.53</v>
      </c>
      <c r="H836" s="220">
        <v>43.1</v>
      </c>
      <c r="I836" s="138">
        <v>3.94</v>
      </c>
      <c r="J836" s="138" t="s">
        <v>47</v>
      </c>
      <c r="K836" s="138" t="s">
        <v>47</v>
      </c>
      <c r="L836" s="225">
        <v>1890</v>
      </c>
      <c r="M836" s="220">
        <v>12.21</v>
      </c>
      <c r="N836" s="139">
        <v>1.349</v>
      </c>
      <c r="O836" s="140">
        <v>1056</v>
      </c>
    </row>
    <row r="837" spans="1:15">
      <c r="A837" s="136" t="s">
        <v>80</v>
      </c>
      <c r="B837" s="139" t="s">
        <v>83</v>
      </c>
      <c r="C837" s="124" t="s">
        <v>67</v>
      </c>
      <c r="D837" s="135">
        <v>1</v>
      </c>
      <c r="E837" s="217">
        <v>1</v>
      </c>
      <c r="F837" s="138">
        <v>6</v>
      </c>
      <c r="G837" s="138">
        <v>4.8380000000000001</v>
      </c>
      <c r="H837" s="220">
        <v>46.41</v>
      </c>
      <c r="I837" s="138">
        <v>3.9380000000000002</v>
      </c>
      <c r="J837" s="138" t="s">
        <v>47</v>
      </c>
      <c r="K837" s="138" t="s">
        <v>47</v>
      </c>
      <c r="L837" s="225">
        <v>2790</v>
      </c>
      <c r="M837" s="220">
        <v>9.5920000000000005</v>
      </c>
      <c r="N837" s="139">
        <v>1.849</v>
      </c>
      <c r="O837" s="140">
        <v>1137</v>
      </c>
    </row>
    <row r="838" spans="1:15">
      <c r="A838" s="136" t="s">
        <v>80</v>
      </c>
      <c r="B838" s="139" t="s">
        <v>83</v>
      </c>
      <c r="C838" s="124" t="s">
        <v>67</v>
      </c>
      <c r="D838" s="135">
        <v>1</v>
      </c>
      <c r="E838" s="217">
        <v>1</v>
      </c>
      <c r="F838" s="138">
        <v>7</v>
      </c>
      <c r="G838" s="138">
        <v>6.6319999999999997</v>
      </c>
      <c r="H838" s="220">
        <v>50.38</v>
      </c>
      <c r="I838" s="138">
        <v>3.9359999999999999</v>
      </c>
      <c r="J838" s="138" t="s">
        <v>47</v>
      </c>
      <c r="K838" s="138" t="s">
        <v>47</v>
      </c>
      <c r="L838" s="225">
        <v>4023</v>
      </c>
      <c r="M838" s="220">
        <v>7.5970000000000004</v>
      </c>
      <c r="N838" s="139">
        <v>2.5339999999999998</v>
      </c>
      <c r="O838" s="140">
        <v>1234</v>
      </c>
    </row>
    <row r="839" spans="1:15">
      <c r="A839" s="136" t="s">
        <v>80</v>
      </c>
      <c r="B839" s="139" t="s">
        <v>83</v>
      </c>
      <c r="C839" s="124" t="s">
        <v>67</v>
      </c>
      <c r="D839" s="135">
        <v>1</v>
      </c>
      <c r="E839" s="217">
        <v>1</v>
      </c>
      <c r="F839" s="138">
        <v>8</v>
      </c>
      <c r="G839" s="138">
        <v>9.09</v>
      </c>
      <c r="H839" s="220">
        <v>55.25</v>
      </c>
      <c r="I839" s="138">
        <v>3.9380000000000002</v>
      </c>
      <c r="J839" s="138" t="s">
        <v>47</v>
      </c>
      <c r="K839" s="138" t="s">
        <v>47</v>
      </c>
      <c r="L839" s="225">
        <v>5713</v>
      </c>
      <c r="M839" s="220">
        <v>6.0789999999999997</v>
      </c>
      <c r="N839" s="139">
        <v>3.4740000000000002</v>
      </c>
      <c r="O839" s="140">
        <v>1354</v>
      </c>
    </row>
    <row r="840" spans="1:15">
      <c r="A840" s="136" t="s">
        <v>80</v>
      </c>
      <c r="B840" s="139" t="s">
        <v>83</v>
      </c>
      <c r="C840" s="124" t="s">
        <v>67</v>
      </c>
      <c r="D840" s="135">
        <v>1</v>
      </c>
      <c r="E840" s="217">
        <v>1</v>
      </c>
      <c r="F840" s="138">
        <v>9</v>
      </c>
      <c r="G840" s="138">
        <v>12.46</v>
      </c>
      <c r="H840" s="220">
        <v>60.85</v>
      </c>
      <c r="I840" s="138">
        <v>3.9390000000000001</v>
      </c>
      <c r="J840" s="138" t="s">
        <v>47</v>
      </c>
      <c r="K840" s="138" t="s">
        <v>47</v>
      </c>
      <c r="L840" s="225">
        <v>8030</v>
      </c>
      <c r="M840" s="220">
        <v>4.8840000000000003</v>
      </c>
      <c r="N840" s="139">
        <v>4.7619999999999996</v>
      </c>
      <c r="O840" s="140">
        <v>1491</v>
      </c>
    </row>
    <row r="841" spans="1:15">
      <c r="A841" s="136" t="s">
        <v>80</v>
      </c>
      <c r="B841" s="139" t="s">
        <v>83</v>
      </c>
      <c r="C841" s="128" t="s">
        <v>67</v>
      </c>
      <c r="D841" s="127">
        <v>1</v>
      </c>
      <c r="E841" s="216">
        <v>1</v>
      </c>
      <c r="F841" s="138">
        <v>10</v>
      </c>
      <c r="G841" s="138">
        <v>17.079999999999998</v>
      </c>
      <c r="H841" s="220">
        <v>67.17</v>
      </c>
      <c r="I841" s="138">
        <v>3.9409999999999998</v>
      </c>
      <c r="J841" s="138" t="s">
        <v>47</v>
      </c>
      <c r="K841" s="138" t="s">
        <v>47</v>
      </c>
      <c r="L841" s="225">
        <v>11210</v>
      </c>
      <c r="M841" s="220">
        <v>3.9319999999999999</v>
      </c>
      <c r="N841" s="139">
        <v>6.5270000000000001</v>
      </c>
      <c r="O841" s="140">
        <v>1646</v>
      </c>
    </row>
    <row r="842" spans="1:15">
      <c r="A842" s="136" t="s">
        <v>80</v>
      </c>
      <c r="B842" s="139" t="s">
        <v>83</v>
      </c>
      <c r="C842" s="124" t="s">
        <v>67</v>
      </c>
      <c r="D842" s="135">
        <v>1</v>
      </c>
      <c r="E842" s="217">
        <v>1</v>
      </c>
      <c r="F842" s="138">
        <v>11</v>
      </c>
      <c r="G842" s="138">
        <v>23.42</v>
      </c>
      <c r="H842" s="220">
        <v>74.849999999999994</v>
      </c>
      <c r="I842" s="138">
        <v>3.9420000000000002</v>
      </c>
      <c r="J842" s="138" t="s">
        <v>47</v>
      </c>
      <c r="K842" s="138" t="s">
        <v>47</v>
      </c>
      <c r="L842" s="225">
        <v>15560</v>
      </c>
      <c r="M842" s="220">
        <v>3.1970000000000001</v>
      </c>
      <c r="N842" s="139">
        <v>8.9480000000000004</v>
      </c>
      <c r="O842" s="140">
        <v>1834</v>
      </c>
    </row>
    <row r="843" spans="1:15">
      <c r="A843" s="136" t="s">
        <v>80</v>
      </c>
      <c r="B843" s="139" t="s">
        <v>83</v>
      </c>
      <c r="C843" s="124" t="s">
        <v>67</v>
      </c>
      <c r="D843" s="135">
        <v>1</v>
      </c>
      <c r="E843" s="217">
        <v>1</v>
      </c>
      <c r="F843" s="138">
        <v>12</v>
      </c>
      <c r="G843" s="138">
        <v>32.1</v>
      </c>
      <c r="H843" s="220">
        <v>83.87</v>
      </c>
      <c r="I843" s="138">
        <v>3.9449999999999998</v>
      </c>
      <c r="J843" s="138" t="s">
        <v>47</v>
      </c>
      <c r="K843" s="138" t="s">
        <v>47</v>
      </c>
      <c r="L843" s="225">
        <v>21520</v>
      </c>
      <c r="M843" s="220">
        <v>2.613</v>
      </c>
      <c r="N843" s="139">
        <v>12.27</v>
      </c>
      <c r="O843" s="140">
        <v>2055</v>
      </c>
    </row>
    <row r="844" spans="1:15">
      <c r="A844" s="136" t="s">
        <v>80</v>
      </c>
      <c r="B844" s="139" t="s">
        <v>83</v>
      </c>
      <c r="C844" s="124" t="s">
        <v>67</v>
      </c>
      <c r="D844" s="135">
        <v>1</v>
      </c>
      <c r="E844" s="217">
        <v>1</v>
      </c>
      <c r="F844" s="138">
        <v>13</v>
      </c>
      <c r="G844" s="138">
        <v>44</v>
      </c>
      <c r="H844" s="220">
        <v>94.76</v>
      </c>
      <c r="I844" s="138">
        <v>3.9470000000000001</v>
      </c>
      <c r="J844" s="138" t="s">
        <v>47</v>
      </c>
      <c r="K844" s="138" t="s">
        <v>47</v>
      </c>
      <c r="L844" s="225">
        <v>29700</v>
      </c>
      <c r="M844" s="220">
        <v>2.1539999999999999</v>
      </c>
      <c r="N844" s="139">
        <v>16.809999999999999</v>
      </c>
      <c r="O844" s="140">
        <v>2322</v>
      </c>
    </row>
    <row r="845" spans="1:15">
      <c r="A845" s="136" t="s">
        <v>80</v>
      </c>
      <c r="B845" s="139" t="s">
        <v>83</v>
      </c>
      <c r="C845" s="124" t="s">
        <v>67</v>
      </c>
      <c r="D845" s="135">
        <v>1</v>
      </c>
      <c r="E845" s="217">
        <v>1</v>
      </c>
      <c r="F845" s="138">
        <v>14</v>
      </c>
      <c r="G845" s="138">
        <v>60.31</v>
      </c>
      <c r="H845" s="220">
        <v>106.7</v>
      </c>
      <c r="I845" s="138">
        <v>3.948</v>
      </c>
      <c r="J845" s="138" t="s">
        <v>47</v>
      </c>
      <c r="K845" s="138" t="s">
        <v>47</v>
      </c>
      <c r="L845" s="225">
        <v>40910</v>
      </c>
      <c r="M845" s="220">
        <v>1.77</v>
      </c>
      <c r="N845" s="139">
        <v>23.05</v>
      </c>
      <c r="O845" s="140">
        <v>2615</v>
      </c>
    </row>
    <row r="846" spans="1:15">
      <c r="A846" s="136" t="s">
        <v>80</v>
      </c>
      <c r="B846" s="139" t="s">
        <v>83</v>
      </c>
      <c r="C846" s="124" t="s">
        <v>67</v>
      </c>
      <c r="D846" s="135">
        <v>1</v>
      </c>
      <c r="E846" s="217">
        <v>1</v>
      </c>
      <c r="F846" s="138">
        <v>15</v>
      </c>
      <c r="G846" s="138">
        <v>82.68</v>
      </c>
      <c r="H846" s="220">
        <v>119.8</v>
      </c>
      <c r="I846" s="138">
        <v>3.95</v>
      </c>
      <c r="J846" s="138" t="s">
        <v>47</v>
      </c>
      <c r="K846" s="138" t="s">
        <v>47</v>
      </c>
      <c r="L846" s="225">
        <v>56280</v>
      </c>
      <c r="M846" s="220">
        <v>1.4490000000000001</v>
      </c>
      <c r="N846" s="139">
        <v>31.6</v>
      </c>
      <c r="O846" s="140">
        <v>2935</v>
      </c>
    </row>
    <row r="847" spans="1:15">
      <c r="A847" s="136" t="s">
        <v>80</v>
      </c>
      <c r="B847" s="139" t="s">
        <v>83</v>
      </c>
      <c r="C847" s="124" t="s">
        <v>67</v>
      </c>
      <c r="D847" s="135">
        <v>1</v>
      </c>
      <c r="E847" s="217">
        <v>1</v>
      </c>
      <c r="F847" s="138">
        <v>16</v>
      </c>
      <c r="G847" s="138">
        <v>113.3</v>
      </c>
      <c r="H847" s="220">
        <v>132.6</v>
      </c>
      <c r="I847" s="138">
        <v>3.9510000000000001</v>
      </c>
      <c r="J847" s="138" t="s">
        <v>47</v>
      </c>
      <c r="K847" s="138" t="s">
        <v>47</v>
      </c>
      <c r="L847" s="225">
        <v>77350</v>
      </c>
      <c r="M847" s="220">
        <v>1.17</v>
      </c>
      <c r="N847" s="139">
        <v>43.32</v>
      </c>
      <c r="O847" s="140">
        <v>3250</v>
      </c>
    </row>
    <row r="848" spans="1:15">
      <c r="A848" s="136" t="s">
        <v>80</v>
      </c>
      <c r="B848" s="139" t="s">
        <v>83</v>
      </c>
      <c r="C848" s="124" t="s">
        <v>67</v>
      </c>
      <c r="D848" s="135">
        <v>1</v>
      </c>
      <c r="E848" s="217">
        <v>1</v>
      </c>
      <c r="F848" s="138">
        <v>17</v>
      </c>
      <c r="G848" s="138">
        <v>155.4</v>
      </c>
      <c r="H848" s="220">
        <v>145.30000000000001</v>
      </c>
      <c r="I848" s="138">
        <v>3.952</v>
      </c>
      <c r="J848" s="138" t="s">
        <v>47</v>
      </c>
      <c r="K848" s="138" t="s">
        <v>47</v>
      </c>
      <c r="L848" s="225">
        <v>106200</v>
      </c>
      <c r="M848" s="220">
        <v>0.93530000000000002</v>
      </c>
      <c r="N848" s="139">
        <v>59.38</v>
      </c>
      <c r="O848" s="140">
        <v>3560</v>
      </c>
    </row>
    <row r="849" spans="1:15">
      <c r="A849" s="136" t="s">
        <v>80</v>
      </c>
      <c r="B849" s="139" t="s">
        <v>83</v>
      </c>
      <c r="C849" s="124" t="s">
        <v>67</v>
      </c>
      <c r="D849" s="135">
        <v>1</v>
      </c>
      <c r="E849" s="217">
        <v>1</v>
      </c>
      <c r="F849" s="138">
        <v>18</v>
      </c>
      <c r="G849" s="138">
        <v>213</v>
      </c>
      <c r="H849" s="220">
        <v>157.30000000000001</v>
      </c>
      <c r="I849" s="138">
        <v>3.9540000000000002</v>
      </c>
      <c r="J849" s="138" t="s">
        <v>47</v>
      </c>
      <c r="K849" s="138" t="s">
        <v>47</v>
      </c>
      <c r="L849" s="225">
        <v>145800</v>
      </c>
      <c r="M849" s="220">
        <v>0.73860000000000003</v>
      </c>
      <c r="N849" s="139">
        <v>81.39</v>
      </c>
      <c r="O849" s="140">
        <v>3854</v>
      </c>
    </row>
    <row r="850" spans="1:15">
      <c r="A850" s="136" t="s">
        <v>80</v>
      </c>
      <c r="B850" s="139" t="s">
        <v>83</v>
      </c>
      <c r="C850" s="124" t="s">
        <v>67</v>
      </c>
      <c r="D850" s="135">
        <v>1</v>
      </c>
      <c r="E850" s="217">
        <v>1</v>
      </c>
      <c r="F850" s="138">
        <v>19</v>
      </c>
      <c r="G850" s="138">
        <v>291.89999999999998</v>
      </c>
      <c r="H850" s="220">
        <v>169.4</v>
      </c>
      <c r="I850" s="138">
        <v>3.9550000000000001</v>
      </c>
      <c r="J850" s="138" t="s">
        <v>47</v>
      </c>
      <c r="K850" s="138" t="s">
        <v>47</v>
      </c>
      <c r="L850" s="225">
        <v>200100</v>
      </c>
      <c r="M850" s="220">
        <v>0.58020000000000005</v>
      </c>
      <c r="N850" s="139">
        <v>111.6</v>
      </c>
      <c r="O850" s="140">
        <v>4150</v>
      </c>
    </row>
    <row r="851" spans="1:15">
      <c r="A851" s="136" t="s">
        <v>80</v>
      </c>
      <c r="B851" s="139" t="s">
        <v>83</v>
      </c>
      <c r="C851" s="124" t="s">
        <v>67</v>
      </c>
      <c r="D851" s="135">
        <v>1</v>
      </c>
      <c r="E851" s="217">
        <v>1</v>
      </c>
      <c r="F851" s="138">
        <v>20</v>
      </c>
      <c r="G851" s="138">
        <v>400.1</v>
      </c>
      <c r="H851" s="220">
        <v>181.4</v>
      </c>
      <c r="I851" s="138">
        <v>3.9580000000000002</v>
      </c>
      <c r="J851" s="138" t="s">
        <v>47</v>
      </c>
      <c r="K851" s="138" t="s">
        <v>47</v>
      </c>
      <c r="L851" s="225">
        <v>274500</v>
      </c>
      <c r="M851" s="220">
        <v>0.45319999999999999</v>
      </c>
      <c r="N851" s="139">
        <v>152.9</v>
      </c>
      <c r="O851" s="140">
        <v>4444</v>
      </c>
    </row>
    <row r="852" spans="1:15">
      <c r="A852" s="136" t="s">
        <v>80</v>
      </c>
      <c r="B852" s="139" t="s">
        <v>83</v>
      </c>
      <c r="C852" s="212" t="s">
        <v>67</v>
      </c>
      <c r="D852" s="135">
        <v>1</v>
      </c>
      <c r="E852" s="217">
        <v>2</v>
      </c>
      <c r="F852" s="138">
        <v>1</v>
      </c>
      <c r="G852" s="138">
        <v>3.1379999999999998E-2</v>
      </c>
      <c r="H852" s="220">
        <v>0.2276</v>
      </c>
      <c r="I852" s="138">
        <v>3.952</v>
      </c>
      <c r="J852" s="138">
        <v>35.770000000000003</v>
      </c>
      <c r="K852" s="138">
        <v>28.23</v>
      </c>
      <c r="L852" s="220">
        <v>0.4995</v>
      </c>
      <c r="M852" s="220" t="s">
        <v>47</v>
      </c>
      <c r="N852" s="139" t="s">
        <v>47</v>
      </c>
      <c r="O852" s="139">
        <v>5.5759999999999996</v>
      </c>
    </row>
    <row r="853" spans="1:15">
      <c r="A853" s="136" t="s">
        <v>80</v>
      </c>
      <c r="B853" s="139" t="s">
        <v>83</v>
      </c>
      <c r="C853" s="124" t="s">
        <v>67</v>
      </c>
      <c r="D853" s="135">
        <v>1</v>
      </c>
      <c r="E853" s="217">
        <v>2</v>
      </c>
      <c r="F853" s="138">
        <v>2</v>
      </c>
      <c r="G853" s="138">
        <v>4.2410000000000003E-2</v>
      </c>
      <c r="H853" s="220">
        <v>0.4975</v>
      </c>
      <c r="I853" s="138">
        <v>3.956</v>
      </c>
      <c r="J853" s="138">
        <v>29.95</v>
      </c>
      <c r="K853" s="138">
        <v>67.349999999999994</v>
      </c>
      <c r="L853" s="220">
        <v>0.67500000000000004</v>
      </c>
      <c r="M853" s="220" t="s">
        <v>47</v>
      </c>
      <c r="N853" s="139" t="s">
        <v>47</v>
      </c>
      <c r="O853" s="139">
        <v>12.19</v>
      </c>
    </row>
    <row r="854" spans="1:15">
      <c r="A854" s="136" t="s">
        <v>80</v>
      </c>
      <c r="B854" s="139" t="s">
        <v>83</v>
      </c>
      <c r="C854" s="124" t="s">
        <v>67</v>
      </c>
      <c r="D854" s="135">
        <v>1</v>
      </c>
      <c r="E854" s="217">
        <v>2</v>
      </c>
      <c r="F854" s="138">
        <v>3</v>
      </c>
      <c r="G854" s="138">
        <v>5.7860000000000002E-2</v>
      </c>
      <c r="H854" s="220">
        <v>0.74119999999999997</v>
      </c>
      <c r="I854" s="138">
        <v>3.9569999999999999</v>
      </c>
      <c r="J854" s="138">
        <v>28.29</v>
      </c>
      <c r="K854" s="138">
        <v>75.36</v>
      </c>
      <c r="L854" s="220">
        <v>0.92079999999999995</v>
      </c>
      <c r="M854" s="220" t="s">
        <v>47</v>
      </c>
      <c r="N854" s="139" t="s">
        <v>47</v>
      </c>
      <c r="O854" s="139">
        <v>18.16</v>
      </c>
    </row>
    <row r="855" spans="1:15">
      <c r="A855" s="136" t="s">
        <v>80</v>
      </c>
      <c r="B855" s="139" t="s">
        <v>83</v>
      </c>
      <c r="C855" s="124" t="s">
        <v>67</v>
      </c>
      <c r="D855" s="135">
        <v>1</v>
      </c>
      <c r="E855" s="217">
        <v>2</v>
      </c>
      <c r="F855" s="138">
        <v>4</v>
      </c>
      <c r="G855" s="138">
        <v>7.9299999999999995E-2</v>
      </c>
      <c r="H855" s="220">
        <v>1.0249999999999999</v>
      </c>
      <c r="I855" s="138">
        <v>3.9620000000000002</v>
      </c>
      <c r="J855" s="138">
        <v>27.47</v>
      </c>
      <c r="K855" s="138">
        <v>76.45</v>
      </c>
      <c r="L855" s="220">
        <v>1.262</v>
      </c>
      <c r="M855" s="220" t="s">
        <v>47</v>
      </c>
      <c r="N855" s="139" t="s">
        <v>47</v>
      </c>
      <c r="O855" s="139">
        <v>25.12</v>
      </c>
    </row>
    <row r="856" spans="1:15">
      <c r="A856" s="136" t="s">
        <v>80</v>
      </c>
      <c r="B856" s="139" t="s">
        <v>83</v>
      </c>
      <c r="C856" s="124" t="s">
        <v>67</v>
      </c>
      <c r="D856" s="135">
        <v>1</v>
      </c>
      <c r="E856" s="217">
        <v>2</v>
      </c>
      <c r="F856" s="138">
        <v>5</v>
      </c>
      <c r="G856" s="138">
        <v>0.1087</v>
      </c>
      <c r="H856" s="220">
        <v>1.3859999999999999</v>
      </c>
      <c r="I856" s="138">
        <v>3.96</v>
      </c>
      <c r="J856" s="138">
        <v>26.89</v>
      </c>
      <c r="K856" s="138">
        <v>75.44</v>
      </c>
      <c r="L856" s="220">
        <v>1.73</v>
      </c>
      <c r="M856" s="220" t="s">
        <v>47</v>
      </c>
      <c r="N856" s="139" t="s">
        <v>47</v>
      </c>
      <c r="O856" s="139">
        <v>33.950000000000003</v>
      </c>
    </row>
    <row r="857" spans="1:15">
      <c r="A857" s="136" t="s">
        <v>80</v>
      </c>
      <c r="B857" s="139" t="s">
        <v>83</v>
      </c>
      <c r="C857" s="124" t="s">
        <v>67</v>
      </c>
      <c r="D857" s="135">
        <v>1</v>
      </c>
      <c r="E857" s="217">
        <v>2</v>
      </c>
      <c r="F857" s="138">
        <v>6</v>
      </c>
      <c r="G857" s="138">
        <v>0.14899999999999999</v>
      </c>
      <c r="H857" s="220">
        <v>1.8460000000000001</v>
      </c>
      <c r="I857" s="138">
        <v>3.9660000000000002</v>
      </c>
      <c r="J857" s="138">
        <v>26.68</v>
      </c>
      <c r="K857" s="138">
        <v>73.13</v>
      </c>
      <c r="L857" s="220">
        <v>2.3719999999999999</v>
      </c>
      <c r="M857" s="220" t="s">
        <v>47</v>
      </c>
      <c r="N857" s="139" t="s">
        <v>47</v>
      </c>
      <c r="O857" s="139">
        <v>45.24</v>
      </c>
    </row>
    <row r="858" spans="1:15">
      <c r="A858" s="136" t="s">
        <v>80</v>
      </c>
      <c r="B858" s="139" t="s">
        <v>83</v>
      </c>
      <c r="C858" s="124" t="s">
        <v>67</v>
      </c>
      <c r="D858" s="135">
        <v>1</v>
      </c>
      <c r="E858" s="217">
        <v>2</v>
      </c>
      <c r="F858" s="138">
        <v>7</v>
      </c>
      <c r="G858" s="138">
        <v>0.20430000000000001</v>
      </c>
      <c r="H858" s="220">
        <v>2.4340000000000002</v>
      </c>
      <c r="I858" s="138">
        <v>3.97</v>
      </c>
      <c r="J858" s="138">
        <v>26.2</v>
      </c>
      <c r="K858" s="138">
        <v>70.150000000000006</v>
      </c>
      <c r="L858" s="220">
        <v>3.2509999999999999</v>
      </c>
      <c r="M858" s="220" t="s">
        <v>47</v>
      </c>
      <c r="N858" s="139" t="s">
        <v>47</v>
      </c>
      <c r="O858" s="139">
        <v>59.65</v>
      </c>
    </row>
    <row r="859" spans="1:15">
      <c r="A859" s="136" t="s">
        <v>80</v>
      </c>
      <c r="B859" s="139" t="s">
        <v>83</v>
      </c>
      <c r="C859" s="124" t="s">
        <v>67</v>
      </c>
      <c r="D859" s="135">
        <v>1</v>
      </c>
      <c r="E859" s="217">
        <v>2</v>
      </c>
      <c r="F859" s="138">
        <v>8</v>
      </c>
      <c r="G859" s="138">
        <v>0.28000000000000003</v>
      </c>
      <c r="H859" s="220">
        <v>3.1680000000000001</v>
      </c>
      <c r="I859" s="138">
        <v>3.97</v>
      </c>
      <c r="J859" s="138">
        <v>25.41</v>
      </c>
      <c r="K859" s="138">
        <v>66.400000000000006</v>
      </c>
      <c r="L859" s="220">
        <v>4.4560000000000004</v>
      </c>
      <c r="M859" s="220" t="s">
        <v>47</v>
      </c>
      <c r="N859" s="139" t="s">
        <v>47</v>
      </c>
      <c r="O859" s="139">
        <v>77.62</v>
      </c>
    </row>
    <row r="860" spans="1:15">
      <c r="A860" s="136" t="s">
        <v>80</v>
      </c>
      <c r="B860" s="139" t="s">
        <v>83</v>
      </c>
      <c r="C860" s="124" t="s">
        <v>67</v>
      </c>
      <c r="D860" s="135">
        <v>1</v>
      </c>
      <c r="E860" s="217">
        <v>2</v>
      </c>
      <c r="F860" s="138">
        <v>9</v>
      </c>
      <c r="G860" s="138">
        <v>0.38379999999999997</v>
      </c>
      <c r="H860" s="220">
        <v>4.0529999999999999</v>
      </c>
      <c r="I860" s="138">
        <v>3.972</v>
      </c>
      <c r="J860" s="138">
        <v>24.72</v>
      </c>
      <c r="K860" s="138">
        <v>61.57</v>
      </c>
      <c r="L860" s="220">
        <v>6.109</v>
      </c>
      <c r="M860" s="220" t="s">
        <v>47</v>
      </c>
      <c r="N860" s="139" t="s">
        <v>47</v>
      </c>
      <c r="O860" s="139">
        <v>99.31</v>
      </c>
    </row>
    <row r="861" spans="1:15">
      <c r="A861" s="136" t="s">
        <v>80</v>
      </c>
      <c r="B861" s="139" t="s">
        <v>83</v>
      </c>
      <c r="C861" s="124" t="s">
        <v>67</v>
      </c>
      <c r="D861" s="127">
        <v>1</v>
      </c>
      <c r="E861" s="216">
        <v>2</v>
      </c>
      <c r="F861" s="138">
        <v>10</v>
      </c>
      <c r="G861" s="138">
        <v>0.5262</v>
      </c>
      <c r="H861" s="220">
        <v>5.093</v>
      </c>
      <c r="I861" s="138">
        <v>3.972</v>
      </c>
      <c r="J861" s="138">
        <v>23.91</v>
      </c>
      <c r="K861" s="138">
        <v>55.92</v>
      </c>
      <c r="L861" s="220">
        <v>8.3740000000000006</v>
      </c>
      <c r="M861" s="220" t="s">
        <v>47</v>
      </c>
      <c r="N861" s="139" t="s">
        <v>47</v>
      </c>
      <c r="O861" s="139">
        <v>124.8</v>
      </c>
    </row>
    <row r="862" spans="1:15">
      <c r="A862" s="136" t="s">
        <v>80</v>
      </c>
      <c r="B862" s="139" t="s">
        <v>83</v>
      </c>
      <c r="C862" s="124" t="s">
        <v>67</v>
      </c>
      <c r="D862" s="135">
        <v>1</v>
      </c>
      <c r="E862" s="217">
        <v>2</v>
      </c>
      <c r="F862" s="138">
        <v>11</v>
      </c>
      <c r="G862" s="138">
        <v>0.72119999999999995</v>
      </c>
      <c r="H862" s="220">
        <v>6.2640000000000002</v>
      </c>
      <c r="I862" s="138">
        <v>3.972</v>
      </c>
      <c r="J862" s="138">
        <v>22.84</v>
      </c>
      <c r="K862" s="138">
        <v>49.56</v>
      </c>
      <c r="L862" s="220">
        <v>11.48</v>
      </c>
      <c r="M862" s="220" t="s">
        <v>47</v>
      </c>
      <c r="N862" s="139" t="s">
        <v>47</v>
      </c>
      <c r="O862" s="139">
        <v>153.5</v>
      </c>
    </row>
    <row r="863" spans="1:15">
      <c r="A863" s="136" t="s">
        <v>80</v>
      </c>
      <c r="B863" s="139" t="s">
        <v>83</v>
      </c>
      <c r="C863" s="124" t="s">
        <v>67</v>
      </c>
      <c r="D863" s="135">
        <v>1</v>
      </c>
      <c r="E863" s="217">
        <v>2</v>
      </c>
      <c r="F863" s="138">
        <v>12</v>
      </c>
      <c r="G863" s="138">
        <v>0.98860000000000003</v>
      </c>
      <c r="H863" s="220">
        <v>7.5469999999999997</v>
      </c>
      <c r="I863" s="138">
        <v>3.9710000000000001</v>
      </c>
      <c r="J863" s="138">
        <v>21.57</v>
      </c>
      <c r="K863" s="138">
        <v>42.85</v>
      </c>
      <c r="L863" s="220">
        <v>15.73</v>
      </c>
      <c r="M863" s="220" t="s">
        <v>47</v>
      </c>
      <c r="N863" s="139" t="s">
        <v>47</v>
      </c>
      <c r="O863" s="139">
        <v>184.9</v>
      </c>
    </row>
    <row r="864" spans="1:15">
      <c r="A864" s="136" t="s">
        <v>80</v>
      </c>
      <c r="B864" s="139" t="s">
        <v>83</v>
      </c>
      <c r="C864" s="124" t="s">
        <v>67</v>
      </c>
      <c r="D864" s="135">
        <v>1</v>
      </c>
      <c r="E864" s="217">
        <v>2</v>
      </c>
      <c r="F864" s="138">
        <v>13</v>
      </c>
      <c r="G864" s="138">
        <v>1.355</v>
      </c>
      <c r="H864" s="220">
        <v>8.9220000000000006</v>
      </c>
      <c r="I864" s="138">
        <v>3.972</v>
      </c>
      <c r="J864" s="138">
        <v>20.18</v>
      </c>
      <c r="K864" s="138">
        <v>36.11</v>
      </c>
      <c r="L864" s="220">
        <v>21.57</v>
      </c>
      <c r="M864" s="220" t="s">
        <v>47</v>
      </c>
      <c r="N864" s="139" t="s">
        <v>47</v>
      </c>
      <c r="O864" s="139">
        <v>218.6</v>
      </c>
    </row>
    <row r="865" spans="1:15">
      <c r="A865" s="136" t="s">
        <v>80</v>
      </c>
      <c r="B865" s="139" t="s">
        <v>83</v>
      </c>
      <c r="C865" s="124" t="s">
        <v>67</v>
      </c>
      <c r="D865" s="135">
        <v>1</v>
      </c>
      <c r="E865" s="217">
        <v>2</v>
      </c>
      <c r="F865" s="138">
        <v>14</v>
      </c>
      <c r="G865" s="138">
        <v>1.8580000000000001</v>
      </c>
      <c r="H865" s="220">
        <v>10.4</v>
      </c>
      <c r="I865" s="138">
        <v>3.9729999999999999</v>
      </c>
      <c r="J865" s="138">
        <v>18.940000000000001</v>
      </c>
      <c r="K865" s="138">
        <v>29.63</v>
      </c>
      <c r="L865" s="220">
        <v>29.56</v>
      </c>
      <c r="M865" s="220" t="s">
        <v>47</v>
      </c>
      <c r="N865" s="139" t="s">
        <v>47</v>
      </c>
      <c r="O865" s="139">
        <v>254.7</v>
      </c>
    </row>
    <row r="866" spans="1:15">
      <c r="A866" s="136" t="s">
        <v>80</v>
      </c>
      <c r="B866" s="139" t="s">
        <v>83</v>
      </c>
      <c r="C866" s="212" t="s">
        <v>67</v>
      </c>
      <c r="D866" s="135">
        <v>1</v>
      </c>
      <c r="E866" s="217">
        <v>2</v>
      </c>
      <c r="F866" s="138">
        <v>15</v>
      </c>
      <c r="G866" s="138">
        <v>2.5459999999999998</v>
      </c>
      <c r="H866" s="220">
        <v>12.14</v>
      </c>
      <c r="I866" s="138">
        <v>3.9729999999999999</v>
      </c>
      <c r="J866" s="138">
        <v>17.89</v>
      </c>
      <c r="K866" s="138">
        <v>24.04</v>
      </c>
      <c r="L866" s="220">
        <v>40.520000000000003</v>
      </c>
      <c r="M866" s="220" t="s">
        <v>47</v>
      </c>
      <c r="N866" s="139" t="s">
        <v>47</v>
      </c>
      <c r="O866" s="139">
        <v>297.5</v>
      </c>
    </row>
    <row r="867" spans="1:15">
      <c r="A867" s="136" t="s">
        <v>80</v>
      </c>
      <c r="B867" s="139" t="s">
        <v>83</v>
      </c>
      <c r="C867" s="124" t="s">
        <v>67</v>
      </c>
      <c r="D867" s="135">
        <v>1</v>
      </c>
      <c r="E867" s="217">
        <v>2</v>
      </c>
      <c r="F867" s="138">
        <v>16</v>
      </c>
      <c r="G867" s="138">
        <v>3.49</v>
      </c>
      <c r="H867" s="220">
        <v>14.43</v>
      </c>
      <c r="I867" s="138">
        <v>3.9750000000000001</v>
      </c>
      <c r="J867" s="138">
        <v>16.989999999999998</v>
      </c>
      <c r="K867" s="138">
        <v>19.66</v>
      </c>
      <c r="L867" s="220">
        <v>55.54</v>
      </c>
      <c r="M867" s="220" t="s">
        <v>47</v>
      </c>
      <c r="N867" s="139" t="s">
        <v>47</v>
      </c>
      <c r="O867" s="139">
        <v>353.6</v>
      </c>
    </row>
    <row r="868" spans="1:15">
      <c r="A868" s="136" t="s">
        <v>80</v>
      </c>
      <c r="B868" s="139" t="s">
        <v>83</v>
      </c>
      <c r="C868" s="124" t="s">
        <v>67</v>
      </c>
      <c r="D868" s="135">
        <v>1</v>
      </c>
      <c r="E868" s="217">
        <v>2</v>
      </c>
      <c r="F868" s="138">
        <v>17</v>
      </c>
      <c r="G868" s="138">
        <v>4.7830000000000004</v>
      </c>
      <c r="H868" s="220">
        <v>17.46</v>
      </c>
      <c r="I868" s="138">
        <v>3.9729999999999999</v>
      </c>
      <c r="J868" s="138">
        <v>16.32</v>
      </c>
      <c r="K868" s="138">
        <v>16.12</v>
      </c>
      <c r="L868" s="220">
        <v>76.13</v>
      </c>
      <c r="M868" s="220" t="s">
        <v>47</v>
      </c>
      <c r="N868" s="139" t="s">
        <v>47</v>
      </c>
      <c r="O868" s="139">
        <v>427.9</v>
      </c>
    </row>
    <row r="869" spans="1:15">
      <c r="A869" s="136" t="s">
        <v>80</v>
      </c>
      <c r="B869" s="139" t="s">
        <v>83</v>
      </c>
      <c r="C869" s="124" t="s">
        <v>67</v>
      </c>
      <c r="D869" s="135">
        <v>1</v>
      </c>
      <c r="E869" s="217">
        <v>2</v>
      </c>
      <c r="F869" s="138">
        <v>18</v>
      </c>
      <c r="G869" s="138">
        <v>6.5570000000000004</v>
      </c>
      <c r="H869" s="220">
        <v>21.4</v>
      </c>
      <c r="I869" s="138">
        <v>3.9780000000000002</v>
      </c>
      <c r="J869" s="138">
        <v>15.84</v>
      </c>
      <c r="K869" s="138">
        <v>13.03</v>
      </c>
      <c r="L869" s="220">
        <v>104.4</v>
      </c>
      <c r="M869" s="220" t="s">
        <v>47</v>
      </c>
      <c r="N869" s="139" t="s">
        <v>47</v>
      </c>
      <c r="O869" s="139">
        <v>524.4</v>
      </c>
    </row>
    <row r="870" spans="1:15">
      <c r="A870" s="136" t="s">
        <v>80</v>
      </c>
      <c r="B870" s="139" t="s">
        <v>83</v>
      </c>
      <c r="C870" s="124" t="s">
        <v>67</v>
      </c>
      <c r="D870" s="135">
        <v>1</v>
      </c>
      <c r="E870" s="217">
        <v>2</v>
      </c>
      <c r="F870" s="138">
        <v>19</v>
      </c>
      <c r="G870" s="138">
        <v>8.9879999999999995</v>
      </c>
      <c r="H870" s="220">
        <v>26.41</v>
      </c>
      <c r="I870" s="138">
        <v>3.98</v>
      </c>
      <c r="J870" s="138">
        <v>15.36</v>
      </c>
      <c r="K870" s="138">
        <v>10.25</v>
      </c>
      <c r="L870" s="220">
        <v>143</v>
      </c>
      <c r="M870" s="220" t="s">
        <v>47</v>
      </c>
      <c r="N870" s="139" t="s">
        <v>47</v>
      </c>
      <c r="O870" s="139">
        <v>647.1</v>
      </c>
    </row>
    <row r="871" spans="1:15">
      <c r="A871" s="136" t="s">
        <v>80</v>
      </c>
      <c r="B871" s="139" t="s">
        <v>83</v>
      </c>
      <c r="C871" s="124" t="s">
        <v>67</v>
      </c>
      <c r="D871" s="135">
        <v>1</v>
      </c>
      <c r="E871" s="217">
        <v>2</v>
      </c>
      <c r="F871" s="138">
        <v>20</v>
      </c>
      <c r="G871" s="138">
        <v>12.32</v>
      </c>
      <c r="H871" s="220">
        <v>32.46</v>
      </c>
      <c r="I871" s="138">
        <v>3.9790000000000001</v>
      </c>
      <c r="J871" s="138">
        <v>14.61</v>
      </c>
      <c r="K871" s="138">
        <v>7.7930000000000001</v>
      </c>
      <c r="L871" s="220">
        <v>196.1</v>
      </c>
      <c r="M871" s="220" t="s">
        <v>47</v>
      </c>
      <c r="N871" s="139" t="s">
        <v>47</v>
      </c>
      <c r="O871" s="139">
        <v>795.4</v>
      </c>
    </row>
    <row r="872" spans="1:15">
      <c r="A872" s="133" t="s">
        <v>81</v>
      </c>
      <c r="B872" s="139" t="s">
        <v>83</v>
      </c>
      <c r="C872" s="124" t="s">
        <v>67</v>
      </c>
      <c r="D872" s="135">
        <v>1</v>
      </c>
      <c r="E872" s="217">
        <v>1</v>
      </c>
      <c r="F872" s="138">
        <v>1</v>
      </c>
      <c r="G872" s="138">
        <v>0.99919999999999998</v>
      </c>
      <c r="H872" s="220">
        <v>77.680000000000007</v>
      </c>
      <c r="I872" s="138">
        <v>3.9289999999999998</v>
      </c>
      <c r="J872" s="138" t="s">
        <v>47</v>
      </c>
      <c r="K872" s="138" t="s">
        <v>47</v>
      </c>
      <c r="L872" s="220">
        <v>153.9</v>
      </c>
      <c r="M872" s="220">
        <v>77.75</v>
      </c>
      <c r="N872" s="139">
        <v>0.38179999999999997</v>
      </c>
      <c r="O872" s="140">
        <v>1903</v>
      </c>
    </row>
    <row r="873" spans="1:15">
      <c r="A873" s="133" t="s">
        <v>81</v>
      </c>
      <c r="B873" s="139" t="s">
        <v>83</v>
      </c>
      <c r="C873" s="124" t="s">
        <v>67</v>
      </c>
      <c r="D873" s="135">
        <v>1</v>
      </c>
      <c r="E873" s="217">
        <v>1</v>
      </c>
      <c r="F873" s="138">
        <v>2</v>
      </c>
      <c r="G873" s="138">
        <v>1.37</v>
      </c>
      <c r="H873" s="220">
        <v>91</v>
      </c>
      <c r="I873" s="138">
        <v>3.93</v>
      </c>
      <c r="J873" s="138" t="s">
        <v>47</v>
      </c>
      <c r="K873" s="138" t="s">
        <v>47</v>
      </c>
      <c r="L873" s="220">
        <v>408.3</v>
      </c>
      <c r="M873" s="220">
        <v>66.41</v>
      </c>
      <c r="N873" s="139">
        <v>0.52359999999999995</v>
      </c>
      <c r="O873" s="140">
        <v>2230</v>
      </c>
    </row>
    <row r="874" spans="1:15">
      <c r="A874" s="133" t="s">
        <v>81</v>
      </c>
      <c r="B874" s="139" t="s">
        <v>83</v>
      </c>
      <c r="C874" s="124" t="s">
        <v>67</v>
      </c>
      <c r="D874" s="135">
        <v>1</v>
      </c>
      <c r="E874" s="217">
        <v>1</v>
      </c>
      <c r="F874" s="138">
        <v>3</v>
      </c>
      <c r="G874" s="138">
        <v>1.879</v>
      </c>
      <c r="H874" s="220">
        <v>105</v>
      </c>
      <c r="I874" s="138">
        <v>3.9329999999999998</v>
      </c>
      <c r="J874" s="138" t="s">
        <v>47</v>
      </c>
      <c r="K874" s="138" t="s">
        <v>47</v>
      </c>
      <c r="L874" s="220">
        <v>757.1</v>
      </c>
      <c r="M874" s="220">
        <v>55.88</v>
      </c>
      <c r="N874" s="139">
        <v>0.71809999999999996</v>
      </c>
      <c r="O874" s="140">
        <v>2572</v>
      </c>
    </row>
    <row r="875" spans="1:15">
      <c r="A875" s="133" t="s">
        <v>81</v>
      </c>
      <c r="B875" s="139" t="s">
        <v>83</v>
      </c>
      <c r="C875" s="124" t="s">
        <v>67</v>
      </c>
      <c r="D875" s="135">
        <v>1</v>
      </c>
      <c r="E875" s="217">
        <v>1</v>
      </c>
      <c r="F875" s="138">
        <v>4</v>
      </c>
      <c r="G875" s="138">
        <v>2.5760000000000001</v>
      </c>
      <c r="H875" s="220">
        <v>122.1</v>
      </c>
      <c r="I875" s="138">
        <v>3.9359999999999999</v>
      </c>
      <c r="J875" s="138" t="s">
        <v>47</v>
      </c>
      <c r="K875" s="138" t="s">
        <v>47</v>
      </c>
      <c r="L875" s="225">
        <v>1235</v>
      </c>
      <c r="M875" s="220">
        <v>47.42</v>
      </c>
      <c r="N875" s="139">
        <v>0.98440000000000005</v>
      </c>
      <c r="O875" s="140">
        <v>2992</v>
      </c>
    </row>
    <row r="876" spans="1:15">
      <c r="A876" s="133" t="s">
        <v>81</v>
      </c>
      <c r="B876" s="139" t="s">
        <v>83</v>
      </c>
      <c r="C876" s="124" t="s">
        <v>67</v>
      </c>
      <c r="D876" s="135">
        <v>1</v>
      </c>
      <c r="E876" s="217">
        <v>1</v>
      </c>
      <c r="F876" s="138">
        <v>5</v>
      </c>
      <c r="G876" s="138">
        <v>3.5310000000000001</v>
      </c>
      <c r="H876" s="220">
        <v>142.30000000000001</v>
      </c>
      <c r="I876" s="138">
        <v>3.9340000000000002</v>
      </c>
      <c r="J876" s="138" t="s">
        <v>47</v>
      </c>
      <c r="K876" s="138" t="s">
        <v>47</v>
      </c>
      <c r="L876" s="225">
        <v>1891</v>
      </c>
      <c r="M876" s="220">
        <v>40.29</v>
      </c>
      <c r="N876" s="139">
        <v>1.35</v>
      </c>
      <c r="O876" s="140">
        <v>3486</v>
      </c>
    </row>
    <row r="877" spans="1:15">
      <c r="A877" s="133" t="s">
        <v>81</v>
      </c>
      <c r="B877" s="139" t="s">
        <v>83</v>
      </c>
      <c r="C877" s="124" t="s">
        <v>67</v>
      </c>
      <c r="D877" s="135">
        <v>1</v>
      </c>
      <c r="E877" s="217">
        <v>1</v>
      </c>
      <c r="F877" s="138">
        <v>6</v>
      </c>
      <c r="G877" s="138">
        <v>4.8410000000000002</v>
      </c>
      <c r="H877" s="220">
        <v>166.6</v>
      </c>
      <c r="I877" s="138">
        <v>3.9329999999999998</v>
      </c>
      <c r="J877" s="138" t="s">
        <v>47</v>
      </c>
      <c r="K877" s="138" t="s">
        <v>47</v>
      </c>
      <c r="L877" s="225">
        <v>2789</v>
      </c>
      <c r="M877" s="220">
        <v>34.43</v>
      </c>
      <c r="N877" s="139">
        <v>1.85</v>
      </c>
      <c r="O877" s="140">
        <v>4083</v>
      </c>
    </row>
    <row r="878" spans="1:15">
      <c r="A878" s="133" t="s">
        <v>81</v>
      </c>
      <c r="B878" s="139" t="s">
        <v>83</v>
      </c>
      <c r="C878" s="124" t="s">
        <v>67</v>
      </c>
      <c r="D878" s="135">
        <v>1</v>
      </c>
      <c r="E878" s="217">
        <v>1</v>
      </c>
      <c r="F878" s="138">
        <v>7</v>
      </c>
      <c r="G878" s="138">
        <v>6.6360000000000001</v>
      </c>
      <c r="H878" s="220">
        <v>194.5</v>
      </c>
      <c r="I878" s="138">
        <v>3.9289999999999998</v>
      </c>
      <c r="J878" s="138" t="s">
        <v>47</v>
      </c>
      <c r="K878" s="138" t="s">
        <v>47</v>
      </c>
      <c r="L878" s="225">
        <v>4020</v>
      </c>
      <c r="M878" s="220">
        <v>29.31</v>
      </c>
      <c r="N878" s="139">
        <v>2.536</v>
      </c>
      <c r="O878" s="140">
        <v>4765</v>
      </c>
    </row>
    <row r="879" spans="1:15">
      <c r="A879" s="133" t="s">
        <v>81</v>
      </c>
      <c r="B879" s="139" t="s">
        <v>83</v>
      </c>
      <c r="C879" s="124" t="s">
        <v>67</v>
      </c>
      <c r="D879" s="135">
        <v>1</v>
      </c>
      <c r="E879" s="217">
        <v>1</v>
      </c>
      <c r="F879" s="138">
        <v>8</v>
      </c>
      <c r="G879" s="138">
        <v>9.0980000000000008</v>
      </c>
      <c r="H879" s="220">
        <v>224.5</v>
      </c>
      <c r="I879" s="138">
        <v>3.93</v>
      </c>
      <c r="J879" s="138" t="s">
        <v>47</v>
      </c>
      <c r="K879" s="138" t="s">
        <v>47</v>
      </c>
      <c r="L879" s="225">
        <v>5709</v>
      </c>
      <c r="M879" s="220">
        <v>24.68</v>
      </c>
      <c r="N879" s="139">
        <v>3.4769999999999999</v>
      </c>
      <c r="O879" s="140">
        <v>5502</v>
      </c>
    </row>
    <row r="880" spans="1:15">
      <c r="A880" s="133" t="s">
        <v>81</v>
      </c>
      <c r="B880" s="139" t="s">
        <v>83</v>
      </c>
      <c r="C880" s="124" t="s">
        <v>67</v>
      </c>
      <c r="D880" s="135">
        <v>1</v>
      </c>
      <c r="E880" s="217">
        <v>1</v>
      </c>
      <c r="F880" s="138">
        <v>9</v>
      </c>
      <c r="G880" s="138">
        <v>12.47</v>
      </c>
      <c r="H880" s="220">
        <v>258</v>
      </c>
      <c r="I880" s="138">
        <v>3.931</v>
      </c>
      <c r="J880" s="138" t="s">
        <v>47</v>
      </c>
      <c r="K880" s="138" t="s">
        <v>47</v>
      </c>
      <c r="L880" s="225">
        <v>8023</v>
      </c>
      <c r="M880" s="220">
        <v>20.69</v>
      </c>
      <c r="N880" s="139">
        <v>4.766</v>
      </c>
      <c r="O880" s="140">
        <v>6321</v>
      </c>
    </row>
    <row r="881" spans="1:15">
      <c r="A881" s="133" t="s">
        <v>81</v>
      </c>
      <c r="B881" s="139" t="s">
        <v>83</v>
      </c>
      <c r="C881" s="124" t="s">
        <v>67</v>
      </c>
      <c r="D881" s="127">
        <v>1</v>
      </c>
      <c r="E881" s="216">
        <v>1</v>
      </c>
      <c r="F881" s="138">
        <v>10</v>
      </c>
      <c r="G881" s="138">
        <v>17.09</v>
      </c>
      <c r="H881" s="220">
        <v>294.5</v>
      </c>
      <c r="I881" s="138">
        <v>3.9289999999999998</v>
      </c>
      <c r="J881" s="138" t="s">
        <v>47</v>
      </c>
      <c r="K881" s="138" t="s">
        <v>47</v>
      </c>
      <c r="L881" s="225">
        <v>11200</v>
      </c>
      <c r="M881" s="220">
        <v>17.23</v>
      </c>
      <c r="N881" s="139">
        <v>6.5330000000000004</v>
      </c>
      <c r="O881" s="140">
        <v>7216</v>
      </c>
    </row>
    <row r="882" spans="1:15">
      <c r="A882" s="133" t="s">
        <v>81</v>
      </c>
      <c r="B882" s="139" t="s">
        <v>83</v>
      </c>
      <c r="C882" s="124" t="s">
        <v>67</v>
      </c>
      <c r="D882" s="135">
        <v>1</v>
      </c>
      <c r="E882" s="217">
        <v>1</v>
      </c>
      <c r="F882" s="138">
        <v>11</v>
      </c>
      <c r="G882" s="138">
        <v>23.44</v>
      </c>
      <c r="H882" s="220">
        <v>335.6</v>
      </c>
      <c r="I882" s="138">
        <v>3.9340000000000002</v>
      </c>
      <c r="J882" s="138" t="s">
        <v>47</v>
      </c>
      <c r="K882" s="138" t="s">
        <v>47</v>
      </c>
      <c r="L882" s="225">
        <v>15550</v>
      </c>
      <c r="M882" s="220">
        <v>14.32</v>
      </c>
      <c r="N882" s="139">
        <v>8.9570000000000007</v>
      </c>
      <c r="O882" s="140">
        <v>8222</v>
      </c>
    </row>
    <row r="883" spans="1:15">
      <c r="A883" s="133" t="s">
        <v>81</v>
      </c>
      <c r="B883" s="139" t="s">
        <v>83</v>
      </c>
      <c r="C883" s="124" t="s">
        <v>67</v>
      </c>
      <c r="D883" s="135">
        <v>1</v>
      </c>
      <c r="E883" s="217">
        <v>1</v>
      </c>
      <c r="F883" s="138">
        <v>12</v>
      </c>
      <c r="G883" s="138">
        <v>32.130000000000003</v>
      </c>
      <c r="H883" s="220">
        <v>376</v>
      </c>
      <c r="I883" s="138">
        <v>3.9359999999999999</v>
      </c>
      <c r="J883" s="138" t="s">
        <v>47</v>
      </c>
      <c r="K883" s="138" t="s">
        <v>47</v>
      </c>
      <c r="L883" s="225">
        <v>21510</v>
      </c>
      <c r="M883" s="220">
        <v>11.7</v>
      </c>
      <c r="N883" s="139">
        <v>12.28</v>
      </c>
      <c r="O883" s="140">
        <v>9213</v>
      </c>
    </row>
    <row r="884" spans="1:15">
      <c r="A884" s="133" t="s">
        <v>81</v>
      </c>
      <c r="B884" s="139" t="s">
        <v>83</v>
      </c>
      <c r="C884" s="124" t="s">
        <v>67</v>
      </c>
      <c r="D884" s="135">
        <v>1</v>
      </c>
      <c r="E884" s="217">
        <v>1</v>
      </c>
      <c r="F884" s="138">
        <v>13</v>
      </c>
      <c r="G884" s="138">
        <v>44.05</v>
      </c>
      <c r="H884" s="220">
        <v>412.4</v>
      </c>
      <c r="I884" s="138">
        <v>3.9369999999999998</v>
      </c>
      <c r="J884" s="138" t="s">
        <v>47</v>
      </c>
      <c r="K884" s="138" t="s">
        <v>47</v>
      </c>
      <c r="L884" s="225">
        <v>29690</v>
      </c>
      <c r="M884" s="220">
        <v>9.3629999999999995</v>
      </c>
      <c r="N884" s="139">
        <v>16.84</v>
      </c>
      <c r="O884" s="140">
        <v>10100</v>
      </c>
    </row>
    <row r="885" spans="1:15">
      <c r="A885" s="133" t="s">
        <v>81</v>
      </c>
      <c r="B885" s="139" t="s">
        <v>83</v>
      </c>
      <c r="C885" s="124" t="s">
        <v>67</v>
      </c>
      <c r="D885" s="135">
        <v>1</v>
      </c>
      <c r="E885" s="217">
        <v>1</v>
      </c>
      <c r="F885" s="138">
        <v>14</v>
      </c>
      <c r="G885" s="138">
        <v>60.39</v>
      </c>
      <c r="H885" s="220">
        <v>445.4</v>
      </c>
      <c r="I885" s="138">
        <v>3.9390000000000001</v>
      </c>
      <c r="J885" s="138" t="s">
        <v>47</v>
      </c>
      <c r="K885" s="138" t="s">
        <v>47</v>
      </c>
      <c r="L885" s="225">
        <v>40900</v>
      </c>
      <c r="M885" s="220">
        <v>7.3760000000000003</v>
      </c>
      <c r="N885" s="139">
        <v>23.08</v>
      </c>
      <c r="O885" s="140">
        <v>10910</v>
      </c>
    </row>
    <row r="886" spans="1:15">
      <c r="A886" s="133" t="s">
        <v>81</v>
      </c>
      <c r="B886" s="139" t="s">
        <v>83</v>
      </c>
      <c r="C886" s="124" t="s">
        <v>67</v>
      </c>
      <c r="D886" s="135">
        <v>1</v>
      </c>
      <c r="E886" s="217">
        <v>1</v>
      </c>
      <c r="F886" s="138">
        <v>15</v>
      </c>
      <c r="G886" s="138">
        <v>82.79</v>
      </c>
      <c r="H886" s="220">
        <v>468.8</v>
      </c>
      <c r="I886" s="138">
        <v>3.9420000000000002</v>
      </c>
      <c r="J886" s="138" t="s">
        <v>47</v>
      </c>
      <c r="K886" s="138" t="s">
        <v>47</v>
      </c>
      <c r="L886" s="225">
        <v>56270</v>
      </c>
      <c r="M886" s="220">
        <v>5.6619999999999999</v>
      </c>
      <c r="N886" s="139">
        <v>31.65</v>
      </c>
      <c r="O886" s="140">
        <v>11490</v>
      </c>
    </row>
    <row r="887" spans="1:15">
      <c r="A887" s="133" t="s">
        <v>81</v>
      </c>
      <c r="B887" s="139" t="s">
        <v>83</v>
      </c>
      <c r="C887" s="124" t="s">
        <v>67</v>
      </c>
      <c r="D887" s="135">
        <v>1</v>
      </c>
      <c r="E887" s="217">
        <v>1</v>
      </c>
      <c r="F887" s="138">
        <v>16</v>
      </c>
      <c r="G887" s="138">
        <v>113.5</v>
      </c>
      <c r="H887" s="220">
        <v>482.8</v>
      </c>
      <c r="I887" s="138">
        <v>3.94</v>
      </c>
      <c r="J887" s="138" t="s">
        <v>47</v>
      </c>
      <c r="K887" s="138" t="s">
        <v>47</v>
      </c>
      <c r="L887" s="225">
        <v>77340</v>
      </c>
      <c r="M887" s="220">
        <v>4.2549999999999999</v>
      </c>
      <c r="N887" s="139">
        <v>43.38</v>
      </c>
      <c r="O887" s="140">
        <v>11830</v>
      </c>
    </row>
    <row r="888" spans="1:15">
      <c r="A888" s="133" t="s">
        <v>81</v>
      </c>
      <c r="B888" s="139" t="s">
        <v>83</v>
      </c>
      <c r="C888" s="124" t="s">
        <v>67</v>
      </c>
      <c r="D888" s="135">
        <v>1</v>
      </c>
      <c r="E888" s="217">
        <v>1</v>
      </c>
      <c r="F888" s="138">
        <v>17</v>
      </c>
      <c r="G888" s="138">
        <v>155.5</v>
      </c>
      <c r="H888" s="220">
        <v>490.1</v>
      </c>
      <c r="I888" s="138">
        <v>3.9420000000000002</v>
      </c>
      <c r="J888" s="138" t="s">
        <v>47</v>
      </c>
      <c r="K888" s="138" t="s">
        <v>47</v>
      </c>
      <c r="L888" s="225">
        <v>106200</v>
      </c>
      <c r="M888" s="220">
        <v>3.1509999999999998</v>
      </c>
      <c r="N888" s="139">
        <v>59.45</v>
      </c>
      <c r="O888" s="140">
        <v>12010</v>
      </c>
    </row>
    <row r="889" spans="1:15">
      <c r="A889" s="133" t="s">
        <v>81</v>
      </c>
      <c r="B889" s="139" t="s">
        <v>83</v>
      </c>
      <c r="C889" s="124" t="s">
        <v>67</v>
      </c>
      <c r="D889" s="135">
        <v>1</v>
      </c>
      <c r="E889" s="217">
        <v>1</v>
      </c>
      <c r="F889" s="138">
        <v>18</v>
      </c>
      <c r="G889" s="138">
        <v>213.1</v>
      </c>
      <c r="H889" s="220">
        <v>492.8</v>
      </c>
      <c r="I889" s="138">
        <v>3.9460000000000002</v>
      </c>
      <c r="J889" s="138" t="s">
        <v>47</v>
      </c>
      <c r="K889" s="138" t="s">
        <v>47</v>
      </c>
      <c r="L889" s="225">
        <v>145800</v>
      </c>
      <c r="M889" s="220">
        <v>2.3119999999999998</v>
      </c>
      <c r="N889" s="139">
        <v>81.48</v>
      </c>
      <c r="O889" s="140">
        <v>12080</v>
      </c>
    </row>
    <row r="890" spans="1:15">
      <c r="A890" s="133" t="s">
        <v>81</v>
      </c>
      <c r="B890" s="139" t="s">
        <v>83</v>
      </c>
      <c r="C890" s="124" t="s">
        <v>67</v>
      </c>
      <c r="D890" s="135">
        <v>1</v>
      </c>
      <c r="E890" s="217">
        <v>1</v>
      </c>
      <c r="F890" s="138">
        <v>19</v>
      </c>
      <c r="G890" s="138">
        <v>292.10000000000002</v>
      </c>
      <c r="H890" s="220">
        <v>495.2</v>
      </c>
      <c r="I890" s="138">
        <v>3.9470000000000001</v>
      </c>
      <c r="J890" s="138" t="s">
        <v>47</v>
      </c>
      <c r="K890" s="138" t="s">
        <v>47</v>
      </c>
      <c r="L890" s="225">
        <v>200100</v>
      </c>
      <c r="M890" s="220">
        <v>1.6950000000000001</v>
      </c>
      <c r="N890" s="139">
        <v>111.7</v>
      </c>
      <c r="O890" s="140">
        <v>12130</v>
      </c>
    </row>
    <row r="891" spans="1:15">
      <c r="A891" s="133" t="s">
        <v>81</v>
      </c>
      <c r="B891" s="139" t="s">
        <v>83</v>
      </c>
      <c r="C891" s="124" t="s">
        <v>67</v>
      </c>
      <c r="D891" s="135">
        <v>1</v>
      </c>
      <c r="E891" s="217">
        <v>1</v>
      </c>
      <c r="F891" s="138">
        <v>20</v>
      </c>
      <c r="G891" s="138">
        <v>400.3</v>
      </c>
      <c r="H891" s="220">
        <v>499.4</v>
      </c>
      <c r="I891" s="138">
        <v>3.9489999999999998</v>
      </c>
      <c r="J891" s="138" t="s">
        <v>47</v>
      </c>
      <c r="K891" s="138" t="s">
        <v>47</v>
      </c>
      <c r="L891" s="225">
        <v>274500</v>
      </c>
      <c r="M891" s="220">
        <v>1.248</v>
      </c>
      <c r="N891" s="139">
        <v>153</v>
      </c>
      <c r="O891" s="140">
        <v>12240</v>
      </c>
    </row>
    <row r="892" spans="1:15">
      <c r="A892" s="133" t="s">
        <v>81</v>
      </c>
      <c r="B892" s="139" t="s">
        <v>83</v>
      </c>
      <c r="C892" s="124" t="s">
        <v>67</v>
      </c>
      <c r="D892" s="135">
        <v>1</v>
      </c>
      <c r="E892" s="217">
        <v>2</v>
      </c>
      <c r="F892" s="138">
        <v>1</v>
      </c>
      <c r="G892" s="138">
        <v>3.1379999999999998E-2</v>
      </c>
      <c r="H892" s="220">
        <v>0.20830000000000001</v>
      </c>
      <c r="I892" s="138">
        <v>3.9489999999999998</v>
      </c>
      <c r="J892" s="138">
        <v>36.93</v>
      </c>
      <c r="K892" s="138">
        <v>19.399999999999999</v>
      </c>
      <c r="L892" s="220">
        <v>0.49940000000000001</v>
      </c>
      <c r="M892" s="220" t="s">
        <v>47</v>
      </c>
      <c r="N892" s="139" t="s">
        <v>47</v>
      </c>
      <c r="O892" s="139">
        <v>5.1040000000000001</v>
      </c>
    </row>
    <row r="893" spans="1:15">
      <c r="A893" s="133" t="s">
        <v>81</v>
      </c>
      <c r="B893" s="139" t="s">
        <v>83</v>
      </c>
      <c r="C893" s="124" t="s">
        <v>67</v>
      </c>
      <c r="D893" s="135">
        <v>1</v>
      </c>
      <c r="E893" s="217">
        <v>2</v>
      </c>
      <c r="F893" s="138">
        <v>2</v>
      </c>
      <c r="G893" s="138">
        <v>4.2419999999999999E-2</v>
      </c>
      <c r="H893" s="220">
        <v>0.52590000000000003</v>
      </c>
      <c r="I893" s="138">
        <v>3.95</v>
      </c>
      <c r="J893" s="138">
        <v>33.18</v>
      </c>
      <c r="K893" s="138">
        <v>70.47</v>
      </c>
      <c r="L893" s="220">
        <v>0.67510000000000003</v>
      </c>
      <c r="M893" s="220" t="s">
        <v>47</v>
      </c>
      <c r="N893" s="139" t="s">
        <v>47</v>
      </c>
      <c r="O893" s="139">
        <v>12.88</v>
      </c>
    </row>
    <row r="894" spans="1:15">
      <c r="A894" s="133" t="s">
        <v>81</v>
      </c>
      <c r="B894" s="139" t="s">
        <v>83</v>
      </c>
      <c r="C894" s="124" t="s">
        <v>67</v>
      </c>
      <c r="D894" s="135">
        <v>1</v>
      </c>
      <c r="E894" s="217">
        <v>2</v>
      </c>
      <c r="F894" s="138">
        <v>3</v>
      </c>
      <c r="G894" s="138">
        <v>5.7849999999999999E-2</v>
      </c>
      <c r="H894" s="220">
        <v>0.81930000000000003</v>
      </c>
      <c r="I894" s="138">
        <v>3.9540000000000002</v>
      </c>
      <c r="J894" s="138">
        <v>32.68</v>
      </c>
      <c r="K894" s="138">
        <v>82.76</v>
      </c>
      <c r="L894" s="220">
        <v>0.92079999999999995</v>
      </c>
      <c r="M894" s="220" t="s">
        <v>47</v>
      </c>
      <c r="N894" s="139" t="s">
        <v>47</v>
      </c>
      <c r="O894" s="139">
        <v>20.07</v>
      </c>
    </row>
    <row r="895" spans="1:15">
      <c r="A895" s="133" t="s">
        <v>81</v>
      </c>
      <c r="B895" s="139" t="s">
        <v>83</v>
      </c>
      <c r="C895" s="124" t="s">
        <v>67</v>
      </c>
      <c r="D895" s="135">
        <v>1</v>
      </c>
      <c r="E895" s="217">
        <v>2</v>
      </c>
      <c r="F895" s="138">
        <v>4</v>
      </c>
      <c r="G895" s="138">
        <v>7.9289999999999999E-2</v>
      </c>
      <c r="H895" s="220">
        <v>1.18</v>
      </c>
      <c r="I895" s="138">
        <v>3.9590000000000001</v>
      </c>
      <c r="J895" s="138">
        <v>32.21</v>
      </c>
      <c r="K895" s="138">
        <v>87.77</v>
      </c>
      <c r="L895" s="220">
        <v>1.262</v>
      </c>
      <c r="M895" s="220" t="s">
        <v>47</v>
      </c>
      <c r="N895" s="139" t="s">
        <v>47</v>
      </c>
      <c r="O895" s="139">
        <v>28.91</v>
      </c>
    </row>
    <row r="896" spans="1:15">
      <c r="A896" s="133" t="s">
        <v>81</v>
      </c>
      <c r="B896" s="139" t="s">
        <v>83</v>
      </c>
      <c r="C896" s="124" t="s">
        <v>67</v>
      </c>
      <c r="D896" s="135">
        <v>1</v>
      </c>
      <c r="E896" s="217">
        <v>2</v>
      </c>
      <c r="F896" s="138">
        <v>5</v>
      </c>
      <c r="G896" s="138">
        <v>0.1087</v>
      </c>
      <c r="H896" s="220">
        <v>1.665</v>
      </c>
      <c r="I896" s="138">
        <v>3.9590000000000001</v>
      </c>
      <c r="J896" s="138">
        <v>32.07</v>
      </c>
      <c r="K896" s="138">
        <v>90.72</v>
      </c>
      <c r="L896" s="220">
        <v>1.73</v>
      </c>
      <c r="M896" s="220" t="s">
        <v>47</v>
      </c>
      <c r="N896" s="139" t="s">
        <v>47</v>
      </c>
      <c r="O896" s="139">
        <v>40.79</v>
      </c>
    </row>
    <row r="897" spans="1:15">
      <c r="A897" s="133" t="s">
        <v>81</v>
      </c>
      <c r="B897" s="139" t="s">
        <v>83</v>
      </c>
      <c r="C897" s="124" t="s">
        <v>67</v>
      </c>
      <c r="D897" s="135">
        <v>1</v>
      </c>
      <c r="E897" s="217">
        <v>2</v>
      </c>
      <c r="F897" s="138">
        <v>6</v>
      </c>
      <c r="G897" s="138">
        <v>0.14899999999999999</v>
      </c>
      <c r="H897" s="220">
        <v>2.3210000000000002</v>
      </c>
      <c r="I897" s="138">
        <v>3.9620000000000002</v>
      </c>
      <c r="J897" s="138">
        <v>31.99</v>
      </c>
      <c r="K897" s="138">
        <v>92.51</v>
      </c>
      <c r="L897" s="220">
        <v>2.371</v>
      </c>
      <c r="M897" s="220" t="s">
        <v>47</v>
      </c>
      <c r="N897" s="139" t="s">
        <v>47</v>
      </c>
      <c r="O897" s="139">
        <v>56.87</v>
      </c>
    </row>
    <row r="898" spans="1:15">
      <c r="A898" s="133" t="s">
        <v>81</v>
      </c>
      <c r="B898" s="139" t="s">
        <v>83</v>
      </c>
      <c r="C898" s="124" t="s">
        <v>67</v>
      </c>
      <c r="D898" s="135">
        <v>1</v>
      </c>
      <c r="E898" s="217">
        <v>2</v>
      </c>
      <c r="F898" s="138">
        <v>7</v>
      </c>
      <c r="G898" s="138">
        <v>0.20419999999999999</v>
      </c>
      <c r="H898" s="220">
        <v>3.2</v>
      </c>
      <c r="I898" s="138">
        <v>3.9660000000000002</v>
      </c>
      <c r="J898" s="138">
        <v>31.62</v>
      </c>
      <c r="K898" s="138">
        <v>93.25</v>
      </c>
      <c r="L898" s="220">
        <v>3.25</v>
      </c>
      <c r="M898" s="220" t="s">
        <v>47</v>
      </c>
      <c r="N898" s="139" t="s">
        <v>47</v>
      </c>
      <c r="O898" s="139">
        <v>78.42</v>
      </c>
    </row>
    <row r="899" spans="1:15">
      <c r="A899" s="133" t="s">
        <v>81</v>
      </c>
      <c r="B899" s="139" t="s">
        <v>83</v>
      </c>
      <c r="C899" s="124" t="s">
        <v>67</v>
      </c>
      <c r="D899" s="135">
        <v>1</v>
      </c>
      <c r="E899" s="217">
        <v>2</v>
      </c>
      <c r="F899" s="138">
        <v>8</v>
      </c>
      <c r="G899" s="138">
        <v>0.28000000000000003</v>
      </c>
      <c r="H899" s="220">
        <v>4.375</v>
      </c>
      <c r="I899" s="138">
        <v>3.9649999999999999</v>
      </c>
      <c r="J899" s="138">
        <v>31.61</v>
      </c>
      <c r="K899" s="138">
        <v>92.95</v>
      </c>
      <c r="L899" s="220">
        <v>4.4560000000000004</v>
      </c>
      <c r="M899" s="220" t="s">
        <v>47</v>
      </c>
      <c r="N899" s="139" t="s">
        <v>47</v>
      </c>
      <c r="O899" s="139">
        <v>107.2</v>
      </c>
    </row>
    <row r="900" spans="1:15">
      <c r="A900" s="133" t="s">
        <v>81</v>
      </c>
      <c r="B900" s="139" t="s">
        <v>83</v>
      </c>
      <c r="C900" s="124" t="s">
        <v>67</v>
      </c>
      <c r="D900" s="135">
        <v>1</v>
      </c>
      <c r="E900" s="217">
        <v>2</v>
      </c>
      <c r="F900" s="138">
        <v>9</v>
      </c>
      <c r="G900" s="138">
        <v>0.38379999999999997</v>
      </c>
      <c r="H900" s="220">
        <v>5.93</v>
      </c>
      <c r="I900" s="138">
        <v>3.9689999999999999</v>
      </c>
      <c r="J900" s="138">
        <v>31.77</v>
      </c>
      <c r="K900" s="138">
        <v>91.73</v>
      </c>
      <c r="L900" s="220">
        <v>6.1079999999999997</v>
      </c>
      <c r="M900" s="220" t="s">
        <v>47</v>
      </c>
      <c r="N900" s="139" t="s">
        <v>47</v>
      </c>
      <c r="O900" s="139">
        <v>145.30000000000001</v>
      </c>
    </row>
    <row r="901" spans="1:15">
      <c r="A901" s="133" t="s">
        <v>81</v>
      </c>
      <c r="B901" s="139" t="s">
        <v>83</v>
      </c>
      <c r="C901" s="124" t="s">
        <v>67</v>
      </c>
      <c r="D901" s="127">
        <v>1</v>
      </c>
      <c r="E901" s="216">
        <v>2</v>
      </c>
      <c r="F901" s="141">
        <v>10</v>
      </c>
      <c r="G901" s="141">
        <v>0.52610000000000001</v>
      </c>
      <c r="H901" s="221">
        <v>7.9509999999999996</v>
      </c>
      <c r="I901" s="141">
        <v>3.972</v>
      </c>
      <c r="J901" s="141">
        <v>31.97</v>
      </c>
      <c r="K901" s="141">
        <v>89.41</v>
      </c>
      <c r="L901" s="221">
        <v>8.3740000000000006</v>
      </c>
      <c r="M901" s="221" t="s">
        <v>47</v>
      </c>
      <c r="N901" s="142" t="s">
        <v>47</v>
      </c>
      <c r="O901" s="142">
        <v>194.8</v>
      </c>
    </row>
    <row r="902" spans="1:15">
      <c r="A902" s="133" t="s">
        <v>81</v>
      </c>
      <c r="B902" s="139" t="s">
        <v>83</v>
      </c>
      <c r="C902" s="124" t="s">
        <v>67</v>
      </c>
      <c r="D902" s="135">
        <v>1</v>
      </c>
      <c r="E902" s="217">
        <v>2</v>
      </c>
      <c r="F902" s="138">
        <v>11</v>
      </c>
      <c r="G902" s="138">
        <v>0.72119999999999995</v>
      </c>
      <c r="H902" s="220">
        <v>10.57</v>
      </c>
      <c r="I902" s="138">
        <v>3.9740000000000002</v>
      </c>
      <c r="J902" s="138">
        <v>32.32</v>
      </c>
      <c r="K902" s="138">
        <v>86.25</v>
      </c>
      <c r="L902" s="220">
        <v>11.48</v>
      </c>
      <c r="M902" s="220" t="s">
        <v>47</v>
      </c>
      <c r="N902" s="139" t="s">
        <v>47</v>
      </c>
      <c r="O902" s="139">
        <v>259</v>
      </c>
    </row>
    <row r="903" spans="1:15">
      <c r="A903" s="133" t="s">
        <v>81</v>
      </c>
      <c r="B903" s="139" t="s">
        <v>83</v>
      </c>
      <c r="C903" s="124" t="s">
        <v>67</v>
      </c>
      <c r="D903" s="135">
        <v>1</v>
      </c>
      <c r="E903" s="217">
        <v>2</v>
      </c>
      <c r="F903" s="138">
        <v>12</v>
      </c>
      <c r="G903" s="138">
        <v>0.98870000000000002</v>
      </c>
      <c r="H903" s="220">
        <v>13.94</v>
      </c>
      <c r="I903" s="138">
        <v>3.9780000000000002</v>
      </c>
      <c r="J903" s="138">
        <v>32.799999999999997</v>
      </c>
      <c r="K903" s="138">
        <v>82.27</v>
      </c>
      <c r="L903" s="220">
        <v>15.74</v>
      </c>
      <c r="M903" s="220" t="s">
        <v>47</v>
      </c>
      <c r="N903" s="139" t="s">
        <v>47</v>
      </c>
      <c r="O903" s="139">
        <v>341.5</v>
      </c>
    </row>
    <row r="904" spans="1:15">
      <c r="A904" s="133" t="s">
        <v>81</v>
      </c>
      <c r="B904" s="139" t="s">
        <v>83</v>
      </c>
      <c r="C904" s="124" t="s">
        <v>67</v>
      </c>
      <c r="D904" s="135">
        <v>1</v>
      </c>
      <c r="E904" s="217">
        <v>2</v>
      </c>
      <c r="F904" s="138">
        <v>13</v>
      </c>
      <c r="G904" s="138">
        <v>1.355</v>
      </c>
      <c r="H904" s="220">
        <v>18.21</v>
      </c>
      <c r="I904" s="138">
        <v>3.9769999999999999</v>
      </c>
      <c r="J904" s="138">
        <v>33.369999999999997</v>
      </c>
      <c r="K904" s="138">
        <v>77.55</v>
      </c>
      <c r="L904" s="220">
        <v>21.57</v>
      </c>
      <c r="M904" s="220" t="s">
        <v>47</v>
      </c>
      <c r="N904" s="139" t="s">
        <v>47</v>
      </c>
      <c r="O904" s="139">
        <v>446.2</v>
      </c>
    </row>
    <row r="905" spans="1:15">
      <c r="A905" s="133" t="s">
        <v>81</v>
      </c>
      <c r="B905" s="139" t="s">
        <v>83</v>
      </c>
      <c r="C905" s="124" t="s">
        <v>67</v>
      </c>
      <c r="D905" s="135">
        <v>1</v>
      </c>
      <c r="E905" s="217">
        <v>2</v>
      </c>
      <c r="F905" s="138">
        <v>14</v>
      </c>
      <c r="G905" s="138">
        <v>1.8580000000000001</v>
      </c>
      <c r="H905" s="220">
        <v>23.51</v>
      </c>
      <c r="I905" s="138">
        <v>3.9790000000000001</v>
      </c>
      <c r="J905" s="138">
        <v>33.94</v>
      </c>
      <c r="K905" s="138">
        <v>71.91</v>
      </c>
      <c r="L905" s="220">
        <v>29.57</v>
      </c>
      <c r="M905" s="220" t="s">
        <v>47</v>
      </c>
      <c r="N905" s="139" t="s">
        <v>47</v>
      </c>
      <c r="O905" s="139">
        <v>576</v>
      </c>
    </row>
    <row r="906" spans="1:15">
      <c r="A906" s="133" t="s">
        <v>81</v>
      </c>
      <c r="B906" s="139" t="s">
        <v>83</v>
      </c>
      <c r="C906" s="124" t="s">
        <v>67</v>
      </c>
      <c r="D906" s="135">
        <v>1</v>
      </c>
      <c r="E906" s="217">
        <v>2</v>
      </c>
      <c r="F906" s="138">
        <v>15</v>
      </c>
      <c r="G906" s="138">
        <v>2.5470000000000002</v>
      </c>
      <c r="H906" s="220">
        <v>29.82</v>
      </c>
      <c r="I906" s="138">
        <v>3.9809999999999999</v>
      </c>
      <c r="J906" s="138">
        <v>34.35</v>
      </c>
      <c r="K906" s="138">
        <v>65.06</v>
      </c>
      <c r="L906" s="220">
        <v>40.53</v>
      </c>
      <c r="M906" s="220" t="s">
        <v>47</v>
      </c>
      <c r="N906" s="139" t="s">
        <v>47</v>
      </c>
      <c r="O906" s="139">
        <v>730.6</v>
      </c>
    </row>
    <row r="907" spans="1:15">
      <c r="A907" s="133" t="s">
        <v>81</v>
      </c>
      <c r="B907" s="139" t="s">
        <v>83</v>
      </c>
      <c r="C907" s="124" t="s">
        <v>67</v>
      </c>
      <c r="D907" s="135">
        <v>1</v>
      </c>
      <c r="E907" s="217">
        <v>2</v>
      </c>
      <c r="F907" s="138">
        <v>16</v>
      </c>
      <c r="G907" s="138">
        <v>3.4910000000000001</v>
      </c>
      <c r="H907" s="220">
        <v>36.94</v>
      </c>
      <c r="I907" s="138">
        <v>3.9809999999999999</v>
      </c>
      <c r="J907" s="138">
        <v>34.47</v>
      </c>
      <c r="K907" s="138">
        <v>56.86</v>
      </c>
      <c r="L907" s="220">
        <v>55.56</v>
      </c>
      <c r="M907" s="220" t="s">
        <v>47</v>
      </c>
      <c r="N907" s="139" t="s">
        <v>47</v>
      </c>
      <c r="O907" s="139">
        <v>905.2</v>
      </c>
    </row>
    <row r="908" spans="1:15">
      <c r="A908" s="133" t="s">
        <v>81</v>
      </c>
      <c r="B908" s="139" t="s">
        <v>83</v>
      </c>
      <c r="C908" s="124" t="s">
        <v>67</v>
      </c>
      <c r="D908" s="135">
        <v>1</v>
      </c>
      <c r="E908" s="217">
        <v>2</v>
      </c>
      <c r="F908" s="138">
        <v>17</v>
      </c>
      <c r="G908" s="138">
        <v>4.7859999999999996</v>
      </c>
      <c r="H908" s="220">
        <v>44.37</v>
      </c>
      <c r="I908" s="138">
        <v>3.9830000000000001</v>
      </c>
      <c r="J908" s="138">
        <v>34.409999999999997</v>
      </c>
      <c r="K908" s="138">
        <v>47.01</v>
      </c>
      <c r="L908" s="220">
        <v>76.17</v>
      </c>
      <c r="M908" s="220" t="s">
        <v>47</v>
      </c>
      <c r="N908" s="139" t="s">
        <v>47</v>
      </c>
      <c r="O908" s="140">
        <v>1087</v>
      </c>
    </row>
    <row r="909" spans="1:15">
      <c r="A909" s="133" t="s">
        <v>81</v>
      </c>
      <c r="B909" s="139" t="s">
        <v>83</v>
      </c>
      <c r="C909" s="124" t="s">
        <v>67</v>
      </c>
      <c r="D909" s="135">
        <v>1</v>
      </c>
      <c r="E909" s="217">
        <v>2</v>
      </c>
      <c r="F909" s="138">
        <v>18</v>
      </c>
      <c r="G909" s="138">
        <v>6.5579999999999998</v>
      </c>
      <c r="H909" s="220">
        <v>52.45</v>
      </c>
      <c r="I909" s="138">
        <v>3.9860000000000002</v>
      </c>
      <c r="J909" s="138">
        <v>33.590000000000003</v>
      </c>
      <c r="K909" s="138">
        <v>37.369999999999997</v>
      </c>
      <c r="L909" s="220">
        <v>104.4</v>
      </c>
      <c r="M909" s="220" t="s">
        <v>47</v>
      </c>
      <c r="N909" s="139" t="s">
        <v>47</v>
      </c>
      <c r="O909" s="140">
        <v>1285</v>
      </c>
    </row>
    <row r="910" spans="1:15">
      <c r="A910" s="133" t="s">
        <v>81</v>
      </c>
      <c r="B910" s="139" t="s">
        <v>83</v>
      </c>
      <c r="C910" s="124" t="s">
        <v>67</v>
      </c>
      <c r="D910" s="135">
        <v>1</v>
      </c>
      <c r="E910" s="217">
        <v>2</v>
      </c>
      <c r="F910" s="138">
        <v>19</v>
      </c>
      <c r="G910" s="138">
        <v>8.9879999999999995</v>
      </c>
      <c r="H910" s="220">
        <v>61.42</v>
      </c>
      <c r="I910" s="138">
        <v>3.9860000000000002</v>
      </c>
      <c r="J910" s="138">
        <v>32.049999999999997</v>
      </c>
      <c r="K910" s="138">
        <v>28.57</v>
      </c>
      <c r="L910" s="220">
        <v>143.1</v>
      </c>
      <c r="M910" s="220" t="s">
        <v>47</v>
      </c>
      <c r="N910" s="139" t="s">
        <v>47</v>
      </c>
      <c r="O910" s="140">
        <v>1505</v>
      </c>
    </row>
    <row r="911" spans="1:15">
      <c r="A911" s="133" t="s">
        <v>81</v>
      </c>
      <c r="B911" s="139" t="s">
        <v>83</v>
      </c>
      <c r="C911" s="212" t="s">
        <v>67</v>
      </c>
      <c r="D911" s="135">
        <v>1</v>
      </c>
      <c r="E911" s="217">
        <v>2</v>
      </c>
      <c r="F911" s="138">
        <v>20</v>
      </c>
      <c r="G911" s="138">
        <v>12.32</v>
      </c>
      <c r="H911" s="220">
        <v>72.13</v>
      </c>
      <c r="I911" s="138">
        <v>3.9860000000000002</v>
      </c>
      <c r="J911" s="138">
        <v>30.16</v>
      </c>
      <c r="K911" s="138">
        <v>21.07</v>
      </c>
      <c r="L911" s="220">
        <v>196.1</v>
      </c>
      <c r="M911" s="220" t="s">
        <v>47</v>
      </c>
      <c r="N911" s="139" t="s">
        <v>47</v>
      </c>
      <c r="O911" s="140">
        <v>1767</v>
      </c>
    </row>
    <row r="912" spans="1:15">
      <c r="A912" s="133" t="s">
        <v>82</v>
      </c>
      <c r="B912" s="139" t="s">
        <v>83</v>
      </c>
      <c r="C912" s="124" t="s">
        <v>67</v>
      </c>
      <c r="D912" s="135">
        <v>1</v>
      </c>
      <c r="E912" s="217">
        <v>1</v>
      </c>
      <c r="F912" s="138">
        <v>1</v>
      </c>
      <c r="G912" s="138">
        <v>0.99890000000000001</v>
      </c>
      <c r="H912" s="220">
        <v>37.03</v>
      </c>
      <c r="I912" s="138">
        <v>3.9340000000000002</v>
      </c>
      <c r="J912" s="138" t="s">
        <v>47</v>
      </c>
      <c r="K912" s="138" t="s">
        <v>47</v>
      </c>
      <c r="L912" s="220">
        <v>151.30000000000001</v>
      </c>
      <c r="M912" s="220">
        <v>37.07</v>
      </c>
      <c r="N912" s="139">
        <v>0.38169999999999998</v>
      </c>
      <c r="O912" s="139">
        <v>907.2</v>
      </c>
    </row>
    <row r="913" spans="1:15">
      <c r="A913" s="133" t="s">
        <v>82</v>
      </c>
      <c r="B913" s="139" t="s">
        <v>83</v>
      </c>
      <c r="C913" s="124" t="s">
        <v>67</v>
      </c>
      <c r="D913" s="135">
        <v>1</v>
      </c>
      <c r="E913" s="217">
        <v>1</v>
      </c>
      <c r="F913" s="138">
        <v>2</v>
      </c>
      <c r="G913" s="138">
        <v>1.37</v>
      </c>
      <c r="H913" s="220">
        <v>41.99</v>
      </c>
      <c r="I913" s="138">
        <v>3.9329999999999998</v>
      </c>
      <c r="J913" s="138" t="s">
        <v>47</v>
      </c>
      <c r="K913" s="138" t="s">
        <v>47</v>
      </c>
      <c r="L913" s="220">
        <v>405.9</v>
      </c>
      <c r="M913" s="220">
        <v>30.65</v>
      </c>
      <c r="N913" s="139">
        <v>0.52359999999999995</v>
      </c>
      <c r="O913" s="140">
        <v>1029</v>
      </c>
    </row>
    <row r="914" spans="1:15">
      <c r="A914" s="133" t="s">
        <v>82</v>
      </c>
      <c r="B914" s="139" t="s">
        <v>83</v>
      </c>
      <c r="C914" s="124" t="s">
        <v>67</v>
      </c>
      <c r="D914" s="135">
        <v>1</v>
      </c>
      <c r="E914" s="217">
        <v>1</v>
      </c>
      <c r="F914" s="138">
        <v>3</v>
      </c>
      <c r="G914" s="138">
        <v>1.879</v>
      </c>
      <c r="H914" s="220">
        <v>46.36</v>
      </c>
      <c r="I914" s="138">
        <v>3.9340000000000002</v>
      </c>
      <c r="J914" s="138" t="s">
        <v>47</v>
      </c>
      <c r="K914" s="138" t="s">
        <v>47</v>
      </c>
      <c r="L914" s="220">
        <v>755.1</v>
      </c>
      <c r="M914" s="220">
        <v>24.68</v>
      </c>
      <c r="N914" s="139">
        <v>0.71799999999999997</v>
      </c>
      <c r="O914" s="140">
        <v>1136</v>
      </c>
    </row>
    <row r="915" spans="1:15">
      <c r="A915" s="133" t="s">
        <v>82</v>
      </c>
      <c r="B915" s="139" t="s">
        <v>83</v>
      </c>
      <c r="C915" s="124" t="s">
        <v>67</v>
      </c>
      <c r="D915" s="135">
        <v>1</v>
      </c>
      <c r="E915" s="217">
        <v>1</v>
      </c>
      <c r="F915" s="138">
        <v>4</v>
      </c>
      <c r="G915" s="138">
        <v>2.5760000000000001</v>
      </c>
      <c r="H915" s="220">
        <v>50.7</v>
      </c>
      <c r="I915" s="138">
        <v>3.9340000000000002</v>
      </c>
      <c r="J915" s="138" t="s">
        <v>47</v>
      </c>
      <c r="K915" s="138" t="s">
        <v>47</v>
      </c>
      <c r="L915" s="225">
        <v>1234</v>
      </c>
      <c r="M915" s="220">
        <v>19.68</v>
      </c>
      <c r="N915" s="139">
        <v>0.98429999999999995</v>
      </c>
      <c r="O915" s="140">
        <v>1242</v>
      </c>
    </row>
    <row r="916" spans="1:15">
      <c r="A916" s="133" t="s">
        <v>82</v>
      </c>
      <c r="B916" s="139" t="s">
        <v>83</v>
      </c>
      <c r="C916" s="124" t="s">
        <v>67</v>
      </c>
      <c r="D916" s="135">
        <v>1</v>
      </c>
      <c r="E916" s="217">
        <v>1</v>
      </c>
      <c r="F916" s="138">
        <v>5</v>
      </c>
      <c r="G916" s="138">
        <v>3.53</v>
      </c>
      <c r="H916" s="220">
        <v>55.63</v>
      </c>
      <c r="I916" s="138">
        <v>3.9369999999999998</v>
      </c>
      <c r="J916" s="138" t="s">
        <v>47</v>
      </c>
      <c r="K916" s="138" t="s">
        <v>47</v>
      </c>
      <c r="L916" s="225">
        <v>1890</v>
      </c>
      <c r="M916" s="220">
        <v>15.76</v>
      </c>
      <c r="N916" s="139">
        <v>1.349</v>
      </c>
      <c r="O916" s="140">
        <v>1363</v>
      </c>
    </row>
    <row r="917" spans="1:15">
      <c r="A917" s="133" t="s">
        <v>82</v>
      </c>
      <c r="B917" s="139" t="s">
        <v>83</v>
      </c>
      <c r="C917" s="124" t="s">
        <v>67</v>
      </c>
      <c r="D917" s="135">
        <v>1</v>
      </c>
      <c r="E917" s="217">
        <v>1</v>
      </c>
      <c r="F917" s="138">
        <v>6</v>
      </c>
      <c r="G917" s="138">
        <v>4.8390000000000004</v>
      </c>
      <c r="H917" s="220">
        <v>60.8</v>
      </c>
      <c r="I917" s="138">
        <v>3.9380000000000002</v>
      </c>
      <c r="J917" s="138" t="s">
        <v>47</v>
      </c>
      <c r="K917" s="138" t="s">
        <v>47</v>
      </c>
      <c r="L917" s="225">
        <v>2789</v>
      </c>
      <c r="M917" s="220">
        <v>12.56</v>
      </c>
      <c r="N917" s="139">
        <v>1.849</v>
      </c>
      <c r="O917" s="140">
        <v>1490</v>
      </c>
    </row>
    <row r="918" spans="1:15">
      <c r="A918" s="133" t="s">
        <v>82</v>
      </c>
      <c r="B918" s="139" t="s">
        <v>83</v>
      </c>
      <c r="C918" s="124" t="s">
        <v>67</v>
      </c>
      <c r="D918" s="135">
        <v>1</v>
      </c>
      <c r="E918" s="217">
        <v>1</v>
      </c>
      <c r="F918" s="138">
        <v>7</v>
      </c>
      <c r="G918" s="138">
        <v>6.633</v>
      </c>
      <c r="H918" s="220">
        <v>66.81</v>
      </c>
      <c r="I918" s="138">
        <v>3.9390000000000001</v>
      </c>
      <c r="J918" s="138" t="s">
        <v>47</v>
      </c>
      <c r="K918" s="138" t="s">
        <v>47</v>
      </c>
      <c r="L918" s="225">
        <v>4022</v>
      </c>
      <c r="M918" s="220">
        <v>10.07</v>
      </c>
      <c r="N918" s="139">
        <v>2.5350000000000001</v>
      </c>
      <c r="O918" s="140">
        <v>1637</v>
      </c>
    </row>
    <row r="919" spans="1:15">
      <c r="A919" s="133" t="s">
        <v>82</v>
      </c>
      <c r="B919" s="139" t="s">
        <v>83</v>
      </c>
      <c r="C919" s="124" t="s">
        <v>67</v>
      </c>
      <c r="D919" s="135">
        <v>1</v>
      </c>
      <c r="E919" s="217">
        <v>1</v>
      </c>
      <c r="F919" s="138">
        <v>8</v>
      </c>
      <c r="G919" s="138">
        <v>9.0909999999999993</v>
      </c>
      <c r="H919" s="220">
        <v>74.08</v>
      </c>
      <c r="I919" s="138">
        <v>3.9380000000000002</v>
      </c>
      <c r="J919" s="138" t="s">
        <v>47</v>
      </c>
      <c r="K919" s="138" t="s">
        <v>47</v>
      </c>
      <c r="L919" s="225">
        <v>5712</v>
      </c>
      <c r="M919" s="220">
        <v>8.1479999999999997</v>
      </c>
      <c r="N919" s="139">
        <v>3.4740000000000002</v>
      </c>
      <c r="O919" s="140">
        <v>1815</v>
      </c>
    </row>
    <row r="920" spans="1:15">
      <c r="A920" s="133" t="s">
        <v>82</v>
      </c>
      <c r="B920" s="139" t="s">
        <v>83</v>
      </c>
      <c r="C920" s="124" t="s">
        <v>67</v>
      </c>
      <c r="D920" s="135">
        <v>1</v>
      </c>
      <c r="E920" s="217">
        <v>1</v>
      </c>
      <c r="F920" s="138">
        <v>9</v>
      </c>
      <c r="G920" s="138">
        <v>12.46</v>
      </c>
      <c r="H920" s="220">
        <v>82.9</v>
      </c>
      <c r="I920" s="138">
        <v>3.94</v>
      </c>
      <c r="J920" s="138" t="s">
        <v>47</v>
      </c>
      <c r="K920" s="138" t="s">
        <v>47</v>
      </c>
      <c r="L920" s="225">
        <v>8028</v>
      </c>
      <c r="M920" s="220">
        <v>6.6520000000000001</v>
      </c>
      <c r="N920" s="139">
        <v>4.7619999999999996</v>
      </c>
      <c r="O920" s="140">
        <v>2031</v>
      </c>
    </row>
    <row r="921" spans="1:15">
      <c r="A921" s="133" t="s">
        <v>82</v>
      </c>
      <c r="B921" s="139" t="s">
        <v>83</v>
      </c>
      <c r="C921" s="124" t="s">
        <v>67</v>
      </c>
      <c r="D921" s="127">
        <v>1</v>
      </c>
      <c r="E921" s="217">
        <v>1</v>
      </c>
      <c r="F921" s="138">
        <v>10</v>
      </c>
      <c r="G921" s="138">
        <v>17.079999999999998</v>
      </c>
      <c r="H921" s="220">
        <v>93.87</v>
      </c>
      <c r="I921" s="138">
        <v>3.9420000000000002</v>
      </c>
      <c r="J921" s="138" t="s">
        <v>47</v>
      </c>
      <c r="K921" s="138" t="s">
        <v>47</v>
      </c>
      <c r="L921" s="225">
        <v>11200</v>
      </c>
      <c r="M921" s="220">
        <v>5.4950000000000001</v>
      </c>
      <c r="N921" s="139">
        <v>6.5279999999999996</v>
      </c>
      <c r="O921" s="140">
        <v>2300</v>
      </c>
    </row>
    <row r="922" spans="1:15">
      <c r="A922" s="133" t="s">
        <v>82</v>
      </c>
      <c r="B922" s="139" t="s">
        <v>83</v>
      </c>
      <c r="C922" s="124" t="s">
        <v>67</v>
      </c>
      <c r="D922" s="135">
        <v>1</v>
      </c>
      <c r="E922" s="217">
        <v>1</v>
      </c>
      <c r="F922" s="138">
        <v>11</v>
      </c>
      <c r="G922" s="138">
        <v>23.41</v>
      </c>
      <c r="H922" s="220">
        <v>107.7</v>
      </c>
      <c r="I922" s="138">
        <v>3.9420000000000002</v>
      </c>
      <c r="J922" s="138" t="s">
        <v>47</v>
      </c>
      <c r="K922" s="138" t="s">
        <v>47</v>
      </c>
      <c r="L922" s="225">
        <v>15550</v>
      </c>
      <c r="M922" s="220">
        <v>4.5990000000000002</v>
      </c>
      <c r="N922" s="139">
        <v>8.9469999999999992</v>
      </c>
      <c r="O922" s="140">
        <v>2638</v>
      </c>
    </row>
    <row r="923" spans="1:15">
      <c r="A923" s="133" t="s">
        <v>82</v>
      </c>
      <c r="B923" s="139" t="s">
        <v>83</v>
      </c>
      <c r="C923" s="124" t="s">
        <v>67</v>
      </c>
      <c r="D923" s="135">
        <v>1</v>
      </c>
      <c r="E923" s="217">
        <v>1</v>
      </c>
      <c r="F923" s="138">
        <v>12</v>
      </c>
      <c r="G923" s="138">
        <v>32.090000000000003</v>
      </c>
      <c r="H923" s="220">
        <v>125</v>
      </c>
      <c r="I923" s="138">
        <v>3.9409999999999998</v>
      </c>
      <c r="J923" s="138" t="s">
        <v>47</v>
      </c>
      <c r="K923" s="138" t="s">
        <v>47</v>
      </c>
      <c r="L923" s="225">
        <v>21520</v>
      </c>
      <c r="M923" s="220">
        <v>3.895</v>
      </c>
      <c r="N923" s="139">
        <v>12.26</v>
      </c>
      <c r="O923" s="140">
        <v>3062</v>
      </c>
    </row>
    <row r="924" spans="1:15">
      <c r="A924" s="133" t="s">
        <v>82</v>
      </c>
      <c r="B924" s="139" t="s">
        <v>83</v>
      </c>
      <c r="C924" s="124" t="s">
        <v>67</v>
      </c>
      <c r="D924" s="135">
        <v>1</v>
      </c>
      <c r="E924" s="217">
        <v>1</v>
      </c>
      <c r="F924" s="138">
        <v>13</v>
      </c>
      <c r="G924" s="138">
        <v>44</v>
      </c>
      <c r="H924" s="220">
        <v>145.80000000000001</v>
      </c>
      <c r="I924" s="138">
        <v>3.94</v>
      </c>
      <c r="J924" s="138" t="s">
        <v>47</v>
      </c>
      <c r="K924" s="138" t="s">
        <v>47</v>
      </c>
      <c r="L924" s="225">
        <v>29690</v>
      </c>
      <c r="M924" s="220">
        <v>3.3149999999999999</v>
      </c>
      <c r="N924" s="139">
        <v>16.809999999999999</v>
      </c>
      <c r="O924" s="140">
        <v>3573</v>
      </c>
    </row>
    <row r="925" spans="1:15">
      <c r="A925" s="133" t="s">
        <v>82</v>
      </c>
      <c r="B925" s="139" t="s">
        <v>83</v>
      </c>
      <c r="C925" s="124" t="s">
        <v>67</v>
      </c>
      <c r="D925" s="135">
        <v>1</v>
      </c>
      <c r="E925" s="217">
        <v>1</v>
      </c>
      <c r="F925" s="138">
        <v>14</v>
      </c>
      <c r="G925" s="138">
        <v>60.31</v>
      </c>
      <c r="H925" s="220">
        <v>169</v>
      </c>
      <c r="I925" s="138">
        <v>3.9409999999999998</v>
      </c>
      <c r="J925" s="138" t="s">
        <v>47</v>
      </c>
      <c r="K925" s="138" t="s">
        <v>47</v>
      </c>
      <c r="L925" s="225">
        <v>40900</v>
      </c>
      <c r="M925" s="220">
        <v>2.802</v>
      </c>
      <c r="N925" s="139">
        <v>23.05</v>
      </c>
      <c r="O925" s="140">
        <v>4141</v>
      </c>
    </row>
    <row r="926" spans="1:15">
      <c r="A926" s="133" t="s">
        <v>82</v>
      </c>
      <c r="B926" s="139" t="s">
        <v>83</v>
      </c>
      <c r="C926" s="124" t="s">
        <v>67</v>
      </c>
      <c r="D926" s="135">
        <v>1</v>
      </c>
      <c r="E926" s="217">
        <v>1</v>
      </c>
      <c r="F926" s="138">
        <v>15</v>
      </c>
      <c r="G926" s="138">
        <v>82.69</v>
      </c>
      <c r="H926" s="220">
        <v>192.4</v>
      </c>
      <c r="I926" s="138">
        <v>3.9420000000000002</v>
      </c>
      <c r="J926" s="138" t="s">
        <v>47</v>
      </c>
      <c r="K926" s="138" t="s">
        <v>47</v>
      </c>
      <c r="L926" s="225">
        <v>56260</v>
      </c>
      <c r="M926" s="220">
        <v>2.3260000000000001</v>
      </c>
      <c r="N926" s="139">
        <v>31.6</v>
      </c>
      <c r="O926" s="140">
        <v>4713</v>
      </c>
    </row>
    <row r="927" spans="1:15">
      <c r="A927" s="133" t="s">
        <v>82</v>
      </c>
      <c r="B927" s="139" t="s">
        <v>83</v>
      </c>
      <c r="C927" s="124" t="s">
        <v>67</v>
      </c>
      <c r="D927" s="135">
        <v>1</v>
      </c>
      <c r="E927" s="217">
        <v>1</v>
      </c>
      <c r="F927" s="138">
        <v>16</v>
      </c>
      <c r="G927" s="138">
        <v>113.4</v>
      </c>
      <c r="H927" s="220">
        <v>213.9</v>
      </c>
      <c r="I927" s="138">
        <v>3.944</v>
      </c>
      <c r="J927" s="138" t="s">
        <v>47</v>
      </c>
      <c r="K927" s="138" t="s">
        <v>47</v>
      </c>
      <c r="L927" s="225">
        <v>77330</v>
      </c>
      <c r="M927" s="220">
        <v>1.887</v>
      </c>
      <c r="N927" s="139">
        <v>43.33</v>
      </c>
      <c r="O927" s="140">
        <v>5242</v>
      </c>
    </row>
    <row r="928" spans="1:15">
      <c r="A928" s="133" t="s">
        <v>82</v>
      </c>
      <c r="B928" s="139" t="s">
        <v>83</v>
      </c>
      <c r="C928" s="124" t="s">
        <v>67</v>
      </c>
      <c r="D928" s="135">
        <v>1</v>
      </c>
      <c r="E928" s="217">
        <v>1</v>
      </c>
      <c r="F928" s="138">
        <v>17</v>
      </c>
      <c r="G928" s="138">
        <v>155.4</v>
      </c>
      <c r="H928" s="220">
        <v>232.6</v>
      </c>
      <c r="I928" s="138">
        <v>3.944</v>
      </c>
      <c r="J928" s="138" t="s">
        <v>47</v>
      </c>
      <c r="K928" s="138" t="s">
        <v>47</v>
      </c>
      <c r="L928" s="225">
        <v>106200</v>
      </c>
      <c r="M928" s="220">
        <v>1.4970000000000001</v>
      </c>
      <c r="N928" s="139">
        <v>59.39</v>
      </c>
      <c r="O928" s="140">
        <v>5698</v>
      </c>
    </row>
    <row r="929" spans="1:15">
      <c r="A929" s="133" t="s">
        <v>82</v>
      </c>
      <c r="B929" s="139" t="s">
        <v>83</v>
      </c>
      <c r="C929" s="124" t="s">
        <v>67</v>
      </c>
      <c r="D929" s="135">
        <v>1</v>
      </c>
      <c r="E929" s="217">
        <v>1</v>
      </c>
      <c r="F929" s="138">
        <v>18</v>
      </c>
      <c r="G929" s="138">
        <v>213</v>
      </c>
      <c r="H929" s="220">
        <v>249.1</v>
      </c>
      <c r="I929" s="138">
        <v>3.9449999999999998</v>
      </c>
      <c r="J929" s="138" t="s">
        <v>47</v>
      </c>
      <c r="K929" s="138" t="s">
        <v>47</v>
      </c>
      <c r="L929" s="225">
        <v>145800</v>
      </c>
      <c r="M929" s="220">
        <v>1.169</v>
      </c>
      <c r="N929" s="139">
        <v>81.41</v>
      </c>
      <c r="O929" s="140">
        <v>6102</v>
      </c>
    </row>
    <row r="930" spans="1:15">
      <c r="A930" s="133" t="s">
        <v>82</v>
      </c>
      <c r="B930" s="139" t="s">
        <v>83</v>
      </c>
      <c r="C930" s="124" t="s">
        <v>67</v>
      </c>
      <c r="D930" s="135">
        <v>1</v>
      </c>
      <c r="E930" s="217">
        <v>1</v>
      </c>
      <c r="F930" s="138">
        <v>19</v>
      </c>
      <c r="G930" s="138">
        <v>292</v>
      </c>
      <c r="H930" s="220">
        <v>264.39999999999998</v>
      </c>
      <c r="I930" s="138">
        <v>3.944</v>
      </c>
      <c r="J930" s="138" t="s">
        <v>47</v>
      </c>
      <c r="K930" s="138" t="s">
        <v>47</v>
      </c>
      <c r="L930" s="225">
        <v>200100</v>
      </c>
      <c r="M930" s="220">
        <v>0.90539999999999998</v>
      </c>
      <c r="N930" s="139">
        <v>111.6</v>
      </c>
      <c r="O930" s="140">
        <v>6477</v>
      </c>
    </row>
    <row r="931" spans="1:15">
      <c r="A931" s="133" t="s">
        <v>82</v>
      </c>
      <c r="B931" s="139" t="s">
        <v>83</v>
      </c>
      <c r="C931" s="124" t="s">
        <v>67</v>
      </c>
      <c r="D931" s="135">
        <v>1</v>
      </c>
      <c r="E931" s="217">
        <v>1</v>
      </c>
      <c r="F931" s="138">
        <v>20</v>
      </c>
      <c r="G931" s="138">
        <v>400.2</v>
      </c>
      <c r="H931" s="220">
        <v>279.89999999999998</v>
      </c>
      <c r="I931" s="138">
        <v>3.9470000000000001</v>
      </c>
      <c r="J931" s="138" t="s">
        <v>47</v>
      </c>
      <c r="K931" s="138" t="s">
        <v>47</v>
      </c>
      <c r="L931" s="225">
        <v>274500</v>
      </c>
      <c r="M931" s="220">
        <v>0.69930000000000003</v>
      </c>
      <c r="N931" s="139">
        <v>153</v>
      </c>
      <c r="O931" s="140">
        <v>6857</v>
      </c>
    </row>
    <row r="932" spans="1:15">
      <c r="A932" s="133" t="s">
        <v>82</v>
      </c>
      <c r="B932" s="139" t="s">
        <v>83</v>
      </c>
      <c r="C932" s="124" t="s">
        <v>67</v>
      </c>
      <c r="D932" s="135">
        <v>1</v>
      </c>
      <c r="E932" s="217">
        <v>2</v>
      </c>
      <c r="F932" s="138">
        <v>1</v>
      </c>
      <c r="G932" s="138">
        <v>3.1399999999999997E-2</v>
      </c>
      <c r="H932" s="220">
        <v>7.0449999999999999E-2</v>
      </c>
      <c r="I932" s="138">
        <v>3.948</v>
      </c>
      <c r="J932" s="138">
        <v>12.95</v>
      </c>
      <c r="K932" s="138">
        <v>5.5659999999999998</v>
      </c>
      <c r="L932" s="220">
        <v>0.49980000000000002</v>
      </c>
      <c r="M932" s="220" t="s">
        <v>47</v>
      </c>
      <c r="N932" s="139" t="s">
        <v>47</v>
      </c>
      <c r="O932" s="139">
        <v>1.726</v>
      </c>
    </row>
    <row r="933" spans="1:15">
      <c r="A933" s="133" t="s">
        <v>82</v>
      </c>
      <c r="B933" s="139" t="s">
        <v>83</v>
      </c>
      <c r="C933" s="124" t="s">
        <v>67</v>
      </c>
      <c r="D933" s="135">
        <v>1</v>
      </c>
      <c r="E933" s="217">
        <v>2</v>
      </c>
      <c r="F933" s="138">
        <v>2</v>
      </c>
      <c r="G933" s="138">
        <v>4.2459999999999998E-2</v>
      </c>
      <c r="H933" s="220">
        <v>0.1472</v>
      </c>
      <c r="I933" s="138">
        <v>3.952</v>
      </c>
      <c r="J933" s="138">
        <v>10.54</v>
      </c>
      <c r="K933" s="138">
        <v>19.07</v>
      </c>
      <c r="L933" s="220">
        <v>0.67569999999999997</v>
      </c>
      <c r="M933" s="220" t="s">
        <v>47</v>
      </c>
      <c r="N933" s="139" t="s">
        <v>47</v>
      </c>
      <c r="O933" s="139">
        <v>3.6070000000000002</v>
      </c>
    </row>
    <row r="934" spans="1:15">
      <c r="A934" s="133" t="s">
        <v>82</v>
      </c>
      <c r="B934" s="139" t="s">
        <v>83</v>
      </c>
      <c r="C934" s="124" t="s">
        <v>67</v>
      </c>
      <c r="D934" s="135">
        <v>1</v>
      </c>
      <c r="E934" s="217">
        <v>2</v>
      </c>
      <c r="F934" s="138">
        <v>3</v>
      </c>
      <c r="G934" s="138">
        <v>5.7880000000000001E-2</v>
      </c>
      <c r="H934" s="220">
        <v>0.21179999999999999</v>
      </c>
      <c r="I934" s="138">
        <v>3.9540000000000002</v>
      </c>
      <c r="J934" s="138">
        <v>9.7189999999999994</v>
      </c>
      <c r="K934" s="138">
        <v>20.83</v>
      </c>
      <c r="L934" s="220">
        <v>0.92110000000000003</v>
      </c>
      <c r="M934" s="220" t="s">
        <v>47</v>
      </c>
      <c r="N934" s="139" t="s">
        <v>47</v>
      </c>
      <c r="O934" s="139">
        <v>5.1879999999999997</v>
      </c>
    </row>
    <row r="935" spans="1:15">
      <c r="A935" s="133" t="s">
        <v>82</v>
      </c>
      <c r="B935" s="139" t="s">
        <v>83</v>
      </c>
      <c r="C935" s="124" t="s">
        <v>67</v>
      </c>
      <c r="D935" s="135">
        <v>1</v>
      </c>
      <c r="E935" s="217">
        <v>2</v>
      </c>
      <c r="F935" s="138">
        <v>4</v>
      </c>
      <c r="G935" s="138">
        <v>7.9299999999999995E-2</v>
      </c>
      <c r="H935" s="220">
        <v>0.28789999999999999</v>
      </c>
      <c r="I935" s="138">
        <v>3.9580000000000002</v>
      </c>
      <c r="J935" s="138">
        <v>9.2880000000000003</v>
      </c>
      <c r="K935" s="138">
        <v>20.84</v>
      </c>
      <c r="L935" s="220">
        <v>1.262</v>
      </c>
      <c r="M935" s="220" t="s">
        <v>47</v>
      </c>
      <c r="N935" s="139" t="s">
        <v>47</v>
      </c>
      <c r="O935" s="139">
        <v>7.0549999999999997</v>
      </c>
    </row>
    <row r="936" spans="1:15">
      <c r="A936" s="133" t="s">
        <v>82</v>
      </c>
      <c r="B936" s="139" t="s">
        <v>83</v>
      </c>
      <c r="C936" s="124" t="s">
        <v>67</v>
      </c>
      <c r="D936" s="135">
        <v>1</v>
      </c>
      <c r="E936" s="217">
        <v>2</v>
      </c>
      <c r="F936" s="138">
        <v>5</v>
      </c>
      <c r="G936" s="138">
        <v>0.1087</v>
      </c>
      <c r="H936" s="220">
        <v>0.38850000000000001</v>
      </c>
      <c r="I936" s="138">
        <v>3.9590000000000001</v>
      </c>
      <c r="J936" s="138">
        <v>8.9870000000000001</v>
      </c>
      <c r="K936" s="138">
        <v>20.58</v>
      </c>
      <c r="L936" s="220">
        <v>1.73</v>
      </c>
      <c r="M936" s="220" t="s">
        <v>47</v>
      </c>
      <c r="N936" s="139" t="s">
        <v>47</v>
      </c>
      <c r="O936" s="139">
        <v>9.5180000000000007</v>
      </c>
    </row>
    <row r="937" spans="1:15">
      <c r="A937" s="133" t="s">
        <v>82</v>
      </c>
      <c r="B937" s="139" t="s">
        <v>83</v>
      </c>
      <c r="C937" s="124" t="s">
        <v>67</v>
      </c>
      <c r="D937" s="135">
        <v>1</v>
      </c>
      <c r="E937" s="217">
        <v>2</v>
      </c>
      <c r="F937" s="138">
        <v>6</v>
      </c>
      <c r="G937" s="138">
        <v>0.14899999999999999</v>
      </c>
      <c r="H937" s="220">
        <v>0.52329999999999999</v>
      </c>
      <c r="I937" s="138">
        <v>3.9609999999999999</v>
      </c>
      <c r="J937" s="138">
        <v>8.7759999999999998</v>
      </c>
      <c r="K937" s="138">
        <v>20.25</v>
      </c>
      <c r="L937" s="220">
        <v>2.371</v>
      </c>
      <c r="M937" s="220" t="s">
        <v>47</v>
      </c>
      <c r="N937" s="139" t="s">
        <v>47</v>
      </c>
      <c r="O937" s="139">
        <v>12.82</v>
      </c>
    </row>
    <row r="938" spans="1:15">
      <c r="A938" s="133" t="s">
        <v>82</v>
      </c>
      <c r="B938" s="139" t="s">
        <v>83</v>
      </c>
      <c r="C938" s="124" t="s">
        <v>67</v>
      </c>
      <c r="D938" s="135">
        <v>1</v>
      </c>
      <c r="E938" s="217">
        <v>2</v>
      </c>
      <c r="F938" s="138">
        <v>7</v>
      </c>
      <c r="G938" s="138">
        <v>0.20419999999999999</v>
      </c>
      <c r="H938" s="220">
        <v>0.70509999999999995</v>
      </c>
      <c r="I938" s="138">
        <v>3.964</v>
      </c>
      <c r="J938" s="138">
        <v>8.6639999999999997</v>
      </c>
      <c r="K938" s="138">
        <v>19.89</v>
      </c>
      <c r="L938" s="220">
        <v>3.25</v>
      </c>
      <c r="M938" s="220" t="s">
        <v>47</v>
      </c>
      <c r="N938" s="139" t="s">
        <v>47</v>
      </c>
      <c r="O938" s="139">
        <v>17.28</v>
      </c>
    </row>
    <row r="939" spans="1:15">
      <c r="A939" s="133" t="s">
        <v>82</v>
      </c>
      <c r="B939" s="139" t="s">
        <v>83</v>
      </c>
      <c r="C939" s="124" t="s">
        <v>67</v>
      </c>
      <c r="D939" s="135">
        <v>1</v>
      </c>
      <c r="E939" s="217">
        <v>2</v>
      </c>
      <c r="F939" s="138">
        <v>8</v>
      </c>
      <c r="G939" s="138">
        <v>0.27989999999999998</v>
      </c>
      <c r="H939" s="220">
        <v>0.94279999999999997</v>
      </c>
      <c r="I939" s="138">
        <v>3.9689999999999999</v>
      </c>
      <c r="J939" s="138">
        <v>8.5779999999999994</v>
      </c>
      <c r="K939" s="138">
        <v>19.34</v>
      </c>
      <c r="L939" s="220">
        <v>4.4550000000000001</v>
      </c>
      <c r="M939" s="220" t="s">
        <v>47</v>
      </c>
      <c r="N939" s="139" t="s">
        <v>47</v>
      </c>
      <c r="O939" s="139">
        <v>23.1</v>
      </c>
    </row>
    <row r="940" spans="1:15">
      <c r="A940" s="133" t="s">
        <v>82</v>
      </c>
      <c r="B940" s="139" t="s">
        <v>83</v>
      </c>
      <c r="C940" s="124" t="s">
        <v>67</v>
      </c>
      <c r="D940" s="135">
        <v>1</v>
      </c>
      <c r="E940" s="217">
        <v>2</v>
      </c>
      <c r="F940" s="138">
        <v>9</v>
      </c>
      <c r="G940" s="138">
        <v>0.38369999999999999</v>
      </c>
      <c r="H940" s="220">
        <v>1.2470000000000001</v>
      </c>
      <c r="I940" s="138">
        <v>3.9689999999999999</v>
      </c>
      <c r="J940" s="138">
        <v>8.4740000000000002</v>
      </c>
      <c r="K940" s="138">
        <v>18.579999999999998</v>
      </c>
      <c r="L940" s="220">
        <v>6.1070000000000002</v>
      </c>
      <c r="M940" s="220" t="s">
        <v>47</v>
      </c>
      <c r="N940" s="139" t="s">
        <v>47</v>
      </c>
      <c r="O940" s="139">
        <v>30.56</v>
      </c>
    </row>
    <row r="941" spans="1:15">
      <c r="A941" s="133" t="s">
        <v>82</v>
      </c>
      <c r="B941" s="139" t="s">
        <v>83</v>
      </c>
      <c r="C941" s="124" t="s">
        <v>67</v>
      </c>
      <c r="D941" s="127">
        <v>1</v>
      </c>
      <c r="E941" s="217">
        <v>2</v>
      </c>
      <c r="F941" s="138">
        <v>10</v>
      </c>
      <c r="G941" s="138">
        <v>0.52600000000000002</v>
      </c>
      <c r="H941" s="220">
        <v>1.6379999999999999</v>
      </c>
      <c r="I941" s="138">
        <v>3.9729999999999999</v>
      </c>
      <c r="J941" s="138">
        <v>8.39</v>
      </c>
      <c r="K941" s="138">
        <v>17.68</v>
      </c>
      <c r="L941" s="220">
        <v>8.3719999999999999</v>
      </c>
      <c r="M941" s="220" t="s">
        <v>47</v>
      </c>
      <c r="N941" s="139" t="s">
        <v>47</v>
      </c>
      <c r="O941" s="139">
        <v>40.14</v>
      </c>
    </row>
    <row r="942" spans="1:15">
      <c r="A942" s="133" t="s">
        <v>82</v>
      </c>
      <c r="B942" s="139" t="s">
        <v>83</v>
      </c>
      <c r="C942" s="124" t="s">
        <v>67</v>
      </c>
      <c r="D942" s="135">
        <v>1</v>
      </c>
      <c r="E942" s="217">
        <v>2</v>
      </c>
      <c r="F942" s="138">
        <v>11</v>
      </c>
      <c r="G942" s="138">
        <v>0.72109999999999996</v>
      </c>
      <c r="H942" s="220">
        <v>2.1379999999999999</v>
      </c>
      <c r="I942" s="138">
        <v>3.976</v>
      </c>
      <c r="J942" s="138">
        <v>8.3089999999999993</v>
      </c>
      <c r="K942" s="138">
        <v>16.670000000000002</v>
      </c>
      <c r="L942" s="220">
        <v>11.48</v>
      </c>
      <c r="M942" s="220" t="s">
        <v>47</v>
      </c>
      <c r="N942" s="139" t="s">
        <v>47</v>
      </c>
      <c r="O942" s="139">
        <v>52.37</v>
      </c>
    </row>
    <row r="943" spans="1:15">
      <c r="A943" s="133" t="s">
        <v>82</v>
      </c>
      <c r="B943" s="139" t="s">
        <v>83</v>
      </c>
      <c r="C943" s="124" t="s">
        <v>67</v>
      </c>
      <c r="D943" s="135">
        <v>1</v>
      </c>
      <c r="E943" s="217">
        <v>2</v>
      </c>
      <c r="F943" s="138">
        <v>12</v>
      </c>
      <c r="G943" s="138">
        <v>0.98839999999999995</v>
      </c>
      <c r="H943" s="220">
        <v>2.78</v>
      </c>
      <c r="I943" s="138">
        <v>3.9750000000000001</v>
      </c>
      <c r="J943" s="138">
        <v>8.2479999999999993</v>
      </c>
      <c r="K943" s="138">
        <v>15.63</v>
      </c>
      <c r="L943" s="220">
        <v>15.73</v>
      </c>
      <c r="M943" s="220" t="s">
        <v>47</v>
      </c>
      <c r="N943" s="139" t="s">
        <v>47</v>
      </c>
      <c r="O943" s="139">
        <v>68.12</v>
      </c>
    </row>
    <row r="944" spans="1:15">
      <c r="A944" s="133" t="s">
        <v>82</v>
      </c>
      <c r="B944" s="139" t="s">
        <v>83</v>
      </c>
      <c r="C944" s="124" t="s">
        <v>67</v>
      </c>
      <c r="D944" s="135">
        <v>1</v>
      </c>
      <c r="E944" s="217">
        <v>2</v>
      </c>
      <c r="F944" s="138">
        <v>13</v>
      </c>
      <c r="G944" s="138">
        <v>1.355</v>
      </c>
      <c r="H944" s="220">
        <v>3.62</v>
      </c>
      <c r="I944" s="138">
        <v>3.9780000000000002</v>
      </c>
      <c r="J944" s="138">
        <v>8.2270000000000003</v>
      </c>
      <c r="K944" s="138">
        <v>14.63</v>
      </c>
      <c r="L944" s="220">
        <v>21.56</v>
      </c>
      <c r="M944" s="220" t="s">
        <v>47</v>
      </c>
      <c r="N944" s="139" t="s">
        <v>47</v>
      </c>
      <c r="O944" s="139">
        <v>88.69</v>
      </c>
    </row>
    <row r="945" spans="1:15">
      <c r="A945" s="133" t="s">
        <v>82</v>
      </c>
      <c r="B945" s="139" t="s">
        <v>83</v>
      </c>
      <c r="C945" s="124" t="s">
        <v>67</v>
      </c>
      <c r="D945" s="135">
        <v>1</v>
      </c>
      <c r="E945" s="217">
        <v>2</v>
      </c>
      <c r="F945" s="138">
        <v>14</v>
      </c>
      <c r="G945" s="138">
        <v>1.857</v>
      </c>
      <c r="H945" s="220">
        <v>4.7450000000000001</v>
      </c>
      <c r="I945" s="138">
        <v>3.9790000000000001</v>
      </c>
      <c r="J945" s="138">
        <v>8.2889999999999997</v>
      </c>
      <c r="K945" s="138">
        <v>13.75</v>
      </c>
      <c r="L945" s="220">
        <v>29.56</v>
      </c>
      <c r="M945" s="220" t="s">
        <v>47</v>
      </c>
      <c r="N945" s="139" t="s">
        <v>47</v>
      </c>
      <c r="O945" s="139">
        <v>116.3</v>
      </c>
    </row>
    <row r="946" spans="1:15">
      <c r="A946" s="133" t="s">
        <v>82</v>
      </c>
      <c r="B946" s="139" t="s">
        <v>83</v>
      </c>
      <c r="C946" s="124" t="s">
        <v>67</v>
      </c>
      <c r="D946" s="135">
        <v>1</v>
      </c>
      <c r="E946" s="217">
        <v>2</v>
      </c>
      <c r="F946" s="138">
        <v>15</v>
      </c>
      <c r="G946" s="138">
        <v>2.5459999999999998</v>
      </c>
      <c r="H946" s="220">
        <v>6.2969999999999997</v>
      </c>
      <c r="I946" s="138">
        <v>3.9790000000000001</v>
      </c>
      <c r="J946" s="138">
        <v>8.4779999999999998</v>
      </c>
      <c r="K946" s="138">
        <v>13.02</v>
      </c>
      <c r="L946" s="220">
        <v>40.520000000000003</v>
      </c>
      <c r="M946" s="220" t="s">
        <v>47</v>
      </c>
      <c r="N946" s="139" t="s">
        <v>47</v>
      </c>
      <c r="O946" s="139">
        <v>154.30000000000001</v>
      </c>
    </row>
    <row r="947" spans="1:15">
      <c r="A947" s="133" t="s">
        <v>82</v>
      </c>
      <c r="B947" s="139" t="s">
        <v>83</v>
      </c>
      <c r="C947" s="124" t="s">
        <v>67</v>
      </c>
      <c r="D947" s="135">
        <v>1</v>
      </c>
      <c r="E947" s="217">
        <v>2</v>
      </c>
      <c r="F947" s="138">
        <v>16</v>
      </c>
      <c r="G947" s="138">
        <v>3.49</v>
      </c>
      <c r="H947" s="220">
        <v>8.49</v>
      </c>
      <c r="I947" s="138">
        <v>3.9790000000000001</v>
      </c>
      <c r="J947" s="138">
        <v>8.8610000000000007</v>
      </c>
      <c r="K947" s="138">
        <v>12.45</v>
      </c>
      <c r="L947" s="220">
        <v>55.54</v>
      </c>
      <c r="M947" s="220" t="s">
        <v>47</v>
      </c>
      <c r="N947" s="139" t="s">
        <v>47</v>
      </c>
      <c r="O947" s="139">
        <v>208</v>
      </c>
    </row>
    <row r="948" spans="1:15">
      <c r="A948" s="133" t="s">
        <v>82</v>
      </c>
      <c r="B948" s="139" t="s">
        <v>83</v>
      </c>
      <c r="C948" s="124" t="s">
        <v>67</v>
      </c>
      <c r="D948" s="135">
        <v>1</v>
      </c>
      <c r="E948" s="217">
        <v>2</v>
      </c>
      <c r="F948" s="138">
        <v>17</v>
      </c>
      <c r="G948" s="138">
        <v>4.7839999999999998</v>
      </c>
      <c r="H948" s="220">
        <v>11.63</v>
      </c>
      <c r="I948" s="138">
        <v>3.9860000000000002</v>
      </c>
      <c r="J948" s="138">
        <v>9.4930000000000003</v>
      </c>
      <c r="K948" s="138">
        <v>11.97</v>
      </c>
      <c r="L948" s="220">
        <v>76.150000000000006</v>
      </c>
      <c r="M948" s="220" t="s">
        <v>47</v>
      </c>
      <c r="N948" s="139" t="s">
        <v>47</v>
      </c>
      <c r="O948" s="139">
        <v>285</v>
      </c>
    </row>
    <row r="949" spans="1:15">
      <c r="A949" s="133" t="s">
        <v>82</v>
      </c>
      <c r="B949" s="139" t="s">
        <v>83</v>
      </c>
      <c r="C949" s="124" t="s">
        <v>67</v>
      </c>
      <c r="D949" s="135">
        <v>1</v>
      </c>
      <c r="E949" s="217">
        <v>2</v>
      </c>
      <c r="F949" s="138">
        <v>18</v>
      </c>
      <c r="G949" s="138">
        <v>6.5590000000000002</v>
      </c>
      <c r="H949" s="220">
        <v>16.07</v>
      </c>
      <c r="I949" s="138">
        <v>3.9860000000000002</v>
      </c>
      <c r="J949" s="138">
        <v>10.36</v>
      </c>
      <c r="K949" s="138">
        <v>11.38</v>
      </c>
      <c r="L949" s="220">
        <v>104.4</v>
      </c>
      <c r="M949" s="220" t="s">
        <v>47</v>
      </c>
      <c r="N949" s="139" t="s">
        <v>47</v>
      </c>
      <c r="O949" s="139">
        <v>393.6</v>
      </c>
    </row>
    <row r="950" spans="1:15">
      <c r="A950" s="133" t="s">
        <v>82</v>
      </c>
      <c r="B950" s="139" t="s">
        <v>83</v>
      </c>
      <c r="C950" s="124" t="s">
        <v>67</v>
      </c>
      <c r="D950" s="135">
        <v>1</v>
      </c>
      <c r="E950" s="217">
        <v>2</v>
      </c>
      <c r="F950" s="138">
        <v>19</v>
      </c>
      <c r="G950" s="138">
        <v>8.9920000000000009</v>
      </c>
      <c r="H950" s="220">
        <v>22</v>
      </c>
      <c r="I950" s="138">
        <v>3.988</v>
      </c>
      <c r="J950" s="138">
        <v>11.32</v>
      </c>
      <c r="K950" s="138">
        <v>10.4</v>
      </c>
      <c r="L950" s="220">
        <v>143.1</v>
      </c>
      <c r="M950" s="220" t="s">
        <v>47</v>
      </c>
      <c r="N950" s="139" t="s">
        <v>47</v>
      </c>
      <c r="O950" s="139">
        <v>539</v>
      </c>
    </row>
    <row r="951" spans="1:15">
      <c r="A951" s="133" t="s">
        <v>82</v>
      </c>
      <c r="B951" s="139" t="s">
        <v>83</v>
      </c>
      <c r="C951" s="124" t="s">
        <v>67</v>
      </c>
      <c r="D951" s="135">
        <v>1</v>
      </c>
      <c r="E951" s="217">
        <v>2</v>
      </c>
      <c r="F951" s="138">
        <v>20</v>
      </c>
      <c r="G951" s="138">
        <v>12.33</v>
      </c>
      <c r="H951" s="220">
        <v>29.5</v>
      </c>
      <c r="I951" s="138">
        <v>3.988</v>
      </c>
      <c r="J951" s="138">
        <v>12.05</v>
      </c>
      <c r="K951" s="138">
        <v>9</v>
      </c>
      <c r="L951" s="220">
        <v>196.2</v>
      </c>
      <c r="M951" s="220" t="s">
        <v>47</v>
      </c>
      <c r="N951" s="139" t="s">
        <v>47</v>
      </c>
      <c r="O951" s="139">
        <v>722.8</v>
      </c>
    </row>
    <row r="952" spans="1:15">
      <c r="A952" s="133" t="s">
        <v>77</v>
      </c>
      <c r="B952" s="139" t="s">
        <v>83</v>
      </c>
      <c r="C952" s="124" t="s">
        <v>69</v>
      </c>
      <c r="D952" s="135">
        <v>1</v>
      </c>
      <c r="E952" s="217">
        <v>1</v>
      </c>
      <c r="F952" s="123">
        <v>1</v>
      </c>
      <c r="G952" s="123">
        <v>0.99980000000000002</v>
      </c>
      <c r="H952" s="218">
        <v>122.3</v>
      </c>
      <c r="I952" s="123">
        <v>3.915</v>
      </c>
      <c r="J952" s="123" t="s">
        <v>47</v>
      </c>
      <c r="K952" s="123" t="s">
        <v>47</v>
      </c>
      <c r="L952" s="218">
        <v>155.1</v>
      </c>
      <c r="M952" s="218">
        <v>122.4</v>
      </c>
      <c r="N952" s="124">
        <v>0.3821</v>
      </c>
      <c r="O952" s="125">
        <v>2998</v>
      </c>
    </row>
    <row r="953" spans="1:15">
      <c r="A953" s="133" t="s">
        <v>77</v>
      </c>
      <c r="B953" s="139" t="s">
        <v>83</v>
      </c>
      <c r="C953" s="124" t="s">
        <v>69</v>
      </c>
      <c r="D953" s="135">
        <v>1</v>
      </c>
      <c r="E953" s="217">
        <v>1</v>
      </c>
      <c r="F953" s="123">
        <v>2</v>
      </c>
      <c r="G953" s="123">
        <v>1.37</v>
      </c>
      <c r="H953" s="218">
        <v>133</v>
      </c>
      <c r="I953" s="123">
        <v>3.915</v>
      </c>
      <c r="J953" s="123" t="s">
        <v>47</v>
      </c>
      <c r="K953" s="123" t="s">
        <v>47</v>
      </c>
      <c r="L953" s="218">
        <v>410.1</v>
      </c>
      <c r="M953" s="218">
        <v>97.07</v>
      </c>
      <c r="N953" s="124">
        <v>0.52380000000000004</v>
      </c>
      <c r="O953" s="125">
        <v>3260</v>
      </c>
    </row>
    <row r="954" spans="1:15">
      <c r="A954" s="133" t="s">
        <v>77</v>
      </c>
      <c r="B954" s="139" t="s">
        <v>83</v>
      </c>
      <c r="C954" s="124" t="s">
        <v>69</v>
      </c>
      <c r="D954" s="135">
        <v>1</v>
      </c>
      <c r="E954" s="217">
        <v>1</v>
      </c>
      <c r="F954" s="123">
        <v>3</v>
      </c>
      <c r="G954" s="123">
        <v>1.879</v>
      </c>
      <c r="H954" s="218">
        <v>143.1</v>
      </c>
      <c r="I954" s="123">
        <v>3.9129999999999998</v>
      </c>
      <c r="J954" s="123" t="s">
        <v>47</v>
      </c>
      <c r="K954" s="123" t="s">
        <v>47</v>
      </c>
      <c r="L954" s="218">
        <v>759.4</v>
      </c>
      <c r="M954" s="218">
        <v>76.150000000000006</v>
      </c>
      <c r="N954" s="124">
        <v>0.71799999999999997</v>
      </c>
      <c r="O954" s="125">
        <v>3506</v>
      </c>
    </row>
    <row r="955" spans="1:15">
      <c r="A955" s="133" t="s">
        <v>77</v>
      </c>
      <c r="B955" s="139" t="s">
        <v>83</v>
      </c>
      <c r="C955" s="124" t="s">
        <v>69</v>
      </c>
      <c r="D955" s="135">
        <v>1</v>
      </c>
      <c r="E955" s="217">
        <v>1</v>
      </c>
      <c r="F955" s="123">
        <v>4</v>
      </c>
      <c r="G955" s="123">
        <v>2.5750000000000002</v>
      </c>
      <c r="H955" s="218">
        <v>155.30000000000001</v>
      </c>
      <c r="I955" s="123">
        <v>3.9129999999999998</v>
      </c>
      <c r="J955" s="123" t="s">
        <v>47</v>
      </c>
      <c r="K955" s="123" t="s">
        <v>47</v>
      </c>
      <c r="L955" s="223">
        <v>1238</v>
      </c>
      <c r="M955" s="218">
        <v>60.29</v>
      </c>
      <c r="N955" s="124">
        <v>0.98419999999999996</v>
      </c>
      <c r="O955" s="125">
        <v>3805</v>
      </c>
    </row>
    <row r="956" spans="1:15">
      <c r="A956" s="133" t="s">
        <v>77</v>
      </c>
      <c r="B956" s="139" t="s">
        <v>83</v>
      </c>
      <c r="C956" s="124" t="s">
        <v>69</v>
      </c>
      <c r="D956" s="135">
        <v>1</v>
      </c>
      <c r="E956" s="217">
        <v>1</v>
      </c>
      <c r="F956" s="123">
        <v>5</v>
      </c>
      <c r="G956" s="123">
        <v>3.53</v>
      </c>
      <c r="H956" s="218">
        <v>169.6</v>
      </c>
      <c r="I956" s="123">
        <v>3.9119999999999999</v>
      </c>
      <c r="J956" s="123" t="s">
        <v>47</v>
      </c>
      <c r="K956" s="123" t="s">
        <v>47</v>
      </c>
      <c r="L956" s="223">
        <v>1894</v>
      </c>
      <c r="M956" s="218">
        <v>48.05</v>
      </c>
      <c r="N956" s="124">
        <v>1.349</v>
      </c>
      <c r="O956" s="125">
        <v>4156</v>
      </c>
    </row>
    <row r="957" spans="1:15">
      <c r="A957" s="133" t="s">
        <v>77</v>
      </c>
      <c r="B957" s="139" t="s">
        <v>83</v>
      </c>
      <c r="C957" s="124" t="s">
        <v>69</v>
      </c>
      <c r="D957" s="135">
        <v>1</v>
      </c>
      <c r="E957" s="217">
        <v>1</v>
      </c>
      <c r="F957" s="123">
        <v>6</v>
      </c>
      <c r="G957" s="123">
        <v>4.8390000000000004</v>
      </c>
      <c r="H957" s="218">
        <v>188.9</v>
      </c>
      <c r="I957" s="123">
        <v>3.915</v>
      </c>
      <c r="J957" s="123" t="s">
        <v>47</v>
      </c>
      <c r="K957" s="123" t="s">
        <v>47</v>
      </c>
      <c r="L957" s="223">
        <v>2793</v>
      </c>
      <c r="M957" s="218">
        <v>39.03</v>
      </c>
      <c r="N957" s="124">
        <v>1.85</v>
      </c>
      <c r="O957" s="125">
        <v>4628</v>
      </c>
    </row>
    <row r="958" spans="1:15">
      <c r="A958" s="133" t="s">
        <v>77</v>
      </c>
      <c r="B958" s="139" t="s">
        <v>83</v>
      </c>
      <c r="C958" s="124" t="s">
        <v>69</v>
      </c>
      <c r="D958" s="135">
        <v>1</v>
      </c>
      <c r="E958" s="217">
        <v>1</v>
      </c>
      <c r="F958" s="123">
        <v>7</v>
      </c>
      <c r="G958" s="123">
        <v>6.6340000000000003</v>
      </c>
      <c r="H958" s="218">
        <v>212.9</v>
      </c>
      <c r="I958" s="123">
        <v>3.9169999999999998</v>
      </c>
      <c r="J958" s="123" t="s">
        <v>47</v>
      </c>
      <c r="K958" s="123" t="s">
        <v>47</v>
      </c>
      <c r="L958" s="223">
        <v>4025</v>
      </c>
      <c r="M958" s="218">
        <v>32.090000000000003</v>
      </c>
      <c r="N958" s="124">
        <v>2.536</v>
      </c>
      <c r="O958" s="125">
        <v>5217</v>
      </c>
    </row>
    <row r="959" spans="1:15">
      <c r="A959" s="133" t="s">
        <v>77</v>
      </c>
      <c r="B959" s="139" t="s">
        <v>83</v>
      </c>
      <c r="C959" s="124" t="s">
        <v>69</v>
      </c>
      <c r="D959" s="135">
        <v>1</v>
      </c>
      <c r="E959" s="217">
        <v>1</v>
      </c>
      <c r="F959" s="123">
        <v>8</v>
      </c>
      <c r="G959" s="123">
        <v>9.093</v>
      </c>
      <c r="H959" s="218">
        <v>242.3</v>
      </c>
      <c r="I959" s="123">
        <v>3.9180000000000001</v>
      </c>
      <c r="J959" s="123" t="s">
        <v>47</v>
      </c>
      <c r="K959" s="123" t="s">
        <v>47</v>
      </c>
      <c r="L959" s="223">
        <v>5714</v>
      </c>
      <c r="M959" s="218">
        <v>26.64</v>
      </c>
      <c r="N959" s="124">
        <v>3.4750000000000001</v>
      </c>
      <c r="O959" s="125">
        <v>5936</v>
      </c>
    </row>
    <row r="960" spans="1:15">
      <c r="A960" s="133" t="s">
        <v>77</v>
      </c>
      <c r="B960" s="139" t="s">
        <v>83</v>
      </c>
      <c r="C960" s="124" t="s">
        <v>69</v>
      </c>
      <c r="D960" s="135">
        <v>1</v>
      </c>
      <c r="E960" s="217">
        <v>1</v>
      </c>
      <c r="F960" s="123">
        <v>9</v>
      </c>
      <c r="G960" s="123">
        <v>12.47</v>
      </c>
      <c r="H960" s="218">
        <v>278.5</v>
      </c>
      <c r="I960" s="123">
        <v>3.9180000000000001</v>
      </c>
      <c r="J960" s="123" t="s">
        <v>47</v>
      </c>
      <c r="K960" s="123" t="s">
        <v>47</v>
      </c>
      <c r="L960" s="223">
        <v>8028</v>
      </c>
      <c r="M960" s="218">
        <v>22.34</v>
      </c>
      <c r="N960" s="124">
        <v>4.7640000000000002</v>
      </c>
      <c r="O960" s="125">
        <v>6823</v>
      </c>
    </row>
    <row r="961" spans="1:15">
      <c r="A961" s="133" t="s">
        <v>77</v>
      </c>
      <c r="B961" s="139" t="s">
        <v>83</v>
      </c>
      <c r="C961" s="128" t="s">
        <v>69</v>
      </c>
      <c r="D961" s="127">
        <v>1</v>
      </c>
      <c r="E961" s="216">
        <v>1</v>
      </c>
      <c r="F961" s="127">
        <v>10</v>
      </c>
      <c r="G961" s="127">
        <v>17.09</v>
      </c>
      <c r="H961" s="219">
        <v>322</v>
      </c>
      <c r="I961" s="127">
        <v>3.919</v>
      </c>
      <c r="J961" s="127" t="s">
        <v>47</v>
      </c>
      <c r="K961" s="127" t="s">
        <v>47</v>
      </c>
      <c r="L961" s="224">
        <v>11200</v>
      </c>
      <c r="M961" s="219">
        <v>18.84</v>
      </c>
      <c r="N961" s="128">
        <v>6.532</v>
      </c>
      <c r="O961" s="129">
        <v>7890</v>
      </c>
    </row>
    <row r="962" spans="1:15">
      <c r="A962" s="133" t="s">
        <v>77</v>
      </c>
      <c r="B962" s="139" t="s">
        <v>83</v>
      </c>
      <c r="C962" s="124" t="s">
        <v>69</v>
      </c>
      <c r="D962" s="135">
        <v>1</v>
      </c>
      <c r="E962" s="217">
        <v>1</v>
      </c>
      <c r="F962" s="123">
        <v>11</v>
      </c>
      <c r="G962" s="123">
        <v>23.43</v>
      </c>
      <c r="H962" s="218">
        <v>370.7</v>
      </c>
      <c r="I962" s="123">
        <v>3.9220000000000002</v>
      </c>
      <c r="J962" s="123" t="s">
        <v>47</v>
      </c>
      <c r="K962" s="123" t="s">
        <v>47</v>
      </c>
      <c r="L962" s="223">
        <v>15550</v>
      </c>
      <c r="M962" s="218">
        <v>15.82</v>
      </c>
      <c r="N962" s="124">
        <v>8.9550000000000001</v>
      </c>
      <c r="O962" s="125">
        <v>9083</v>
      </c>
    </row>
    <row r="963" spans="1:15">
      <c r="A963" s="133" t="s">
        <v>77</v>
      </c>
      <c r="B963" s="139" t="s">
        <v>83</v>
      </c>
      <c r="C963" s="124" t="s">
        <v>69</v>
      </c>
      <c r="D963" s="135">
        <v>1</v>
      </c>
      <c r="E963" s="217">
        <v>1</v>
      </c>
      <c r="F963" s="123">
        <v>12</v>
      </c>
      <c r="G963" s="123">
        <v>32.119999999999997</v>
      </c>
      <c r="H963" s="218">
        <v>423.9</v>
      </c>
      <c r="I963" s="123">
        <v>3.923</v>
      </c>
      <c r="J963" s="123" t="s">
        <v>47</v>
      </c>
      <c r="K963" s="123" t="s">
        <v>47</v>
      </c>
      <c r="L963" s="223">
        <v>21510</v>
      </c>
      <c r="M963" s="218">
        <v>13.2</v>
      </c>
      <c r="N963" s="124">
        <v>12.28</v>
      </c>
      <c r="O963" s="125">
        <v>10390</v>
      </c>
    </row>
    <row r="964" spans="1:15">
      <c r="A964" s="133" t="s">
        <v>77</v>
      </c>
      <c r="B964" s="139" t="s">
        <v>83</v>
      </c>
      <c r="C964" s="124" t="s">
        <v>69</v>
      </c>
      <c r="D964" s="135">
        <v>1</v>
      </c>
      <c r="E964" s="217">
        <v>1</v>
      </c>
      <c r="F964" s="123">
        <v>13</v>
      </c>
      <c r="G964" s="123">
        <v>44.04</v>
      </c>
      <c r="H964" s="218">
        <v>479.5</v>
      </c>
      <c r="I964" s="123">
        <v>3.9239999999999999</v>
      </c>
      <c r="J964" s="123" t="s">
        <v>47</v>
      </c>
      <c r="K964" s="123" t="s">
        <v>47</v>
      </c>
      <c r="L964" s="223">
        <v>29680</v>
      </c>
      <c r="M964" s="218">
        <v>10.89</v>
      </c>
      <c r="N964" s="124">
        <v>16.829999999999998</v>
      </c>
      <c r="O964" s="125">
        <v>11750</v>
      </c>
    </row>
    <row r="965" spans="1:15">
      <c r="A965" s="133" t="s">
        <v>77</v>
      </c>
      <c r="B965" s="139" t="s">
        <v>83</v>
      </c>
      <c r="C965" s="124" t="s">
        <v>69</v>
      </c>
      <c r="D965" s="135">
        <v>1</v>
      </c>
      <c r="E965" s="217">
        <v>1</v>
      </c>
      <c r="F965" s="123">
        <v>14</v>
      </c>
      <c r="G965" s="123">
        <v>60.36</v>
      </c>
      <c r="H965" s="218">
        <v>531.4</v>
      </c>
      <c r="I965" s="123">
        <v>3.9260000000000002</v>
      </c>
      <c r="J965" s="123" t="s">
        <v>47</v>
      </c>
      <c r="K965" s="123" t="s">
        <v>47</v>
      </c>
      <c r="L965" s="223">
        <v>40890</v>
      </c>
      <c r="M965" s="218">
        <v>8.8030000000000008</v>
      </c>
      <c r="N965" s="124">
        <v>23.07</v>
      </c>
      <c r="O965" s="125">
        <v>13020</v>
      </c>
    </row>
    <row r="966" spans="1:15">
      <c r="A966" s="133" t="s">
        <v>77</v>
      </c>
      <c r="B966" s="139" t="s">
        <v>83</v>
      </c>
      <c r="C966" s="124" t="s">
        <v>69</v>
      </c>
      <c r="D966" s="135">
        <v>1</v>
      </c>
      <c r="E966" s="217">
        <v>1</v>
      </c>
      <c r="F966" s="123">
        <v>15</v>
      </c>
      <c r="G966" s="123">
        <v>82.75</v>
      </c>
      <c r="H966" s="218">
        <v>578.20000000000005</v>
      </c>
      <c r="I966" s="123">
        <v>3.9289999999999998</v>
      </c>
      <c r="J966" s="123" t="s">
        <v>47</v>
      </c>
      <c r="K966" s="123" t="s">
        <v>47</v>
      </c>
      <c r="L966" s="223">
        <v>56260</v>
      </c>
      <c r="M966" s="218">
        <v>6.9880000000000004</v>
      </c>
      <c r="N966" s="124">
        <v>31.63</v>
      </c>
      <c r="O966" s="125">
        <v>14170</v>
      </c>
    </row>
    <row r="967" spans="1:15">
      <c r="A967" s="133" t="s">
        <v>77</v>
      </c>
      <c r="B967" s="139" t="s">
        <v>83</v>
      </c>
      <c r="C967" s="124" t="s">
        <v>69</v>
      </c>
      <c r="D967" s="135">
        <v>1</v>
      </c>
      <c r="E967" s="217">
        <v>1</v>
      </c>
      <c r="F967" s="123">
        <v>16</v>
      </c>
      <c r="G967" s="123">
        <v>113.4</v>
      </c>
      <c r="H967" s="218">
        <v>614.29999999999995</v>
      </c>
      <c r="I967" s="123">
        <v>3.93</v>
      </c>
      <c r="J967" s="123" t="s">
        <v>47</v>
      </c>
      <c r="K967" s="123" t="s">
        <v>47</v>
      </c>
      <c r="L967" s="223">
        <v>77320</v>
      </c>
      <c r="M967" s="218">
        <v>5.415</v>
      </c>
      <c r="N967" s="124">
        <v>43.36</v>
      </c>
      <c r="O967" s="125">
        <v>15050</v>
      </c>
    </row>
    <row r="968" spans="1:15">
      <c r="A968" s="133" t="s">
        <v>77</v>
      </c>
      <c r="B968" s="139" t="s">
        <v>83</v>
      </c>
      <c r="C968" s="124" t="s">
        <v>69</v>
      </c>
      <c r="D968" s="135">
        <v>1</v>
      </c>
      <c r="E968" s="217">
        <v>1</v>
      </c>
      <c r="F968" s="123">
        <v>17</v>
      </c>
      <c r="G968" s="123">
        <v>155.5</v>
      </c>
      <c r="H968" s="218">
        <v>643.1</v>
      </c>
      <c r="I968" s="123">
        <v>3.9319999999999999</v>
      </c>
      <c r="J968" s="123" t="s">
        <v>47</v>
      </c>
      <c r="K968" s="123" t="s">
        <v>47</v>
      </c>
      <c r="L968" s="223">
        <v>106200</v>
      </c>
      <c r="M968" s="218">
        <v>4.1349999999999998</v>
      </c>
      <c r="N968" s="124">
        <v>59.44</v>
      </c>
      <c r="O968" s="125">
        <v>15760</v>
      </c>
    </row>
    <row r="969" spans="1:15">
      <c r="A969" s="133" t="s">
        <v>77</v>
      </c>
      <c r="B969" s="139" t="s">
        <v>83</v>
      </c>
      <c r="C969" s="124" t="s">
        <v>69</v>
      </c>
      <c r="D969" s="135">
        <v>1</v>
      </c>
      <c r="E969" s="217">
        <v>1</v>
      </c>
      <c r="F969" s="123">
        <v>18</v>
      </c>
      <c r="G969" s="123">
        <v>213.1</v>
      </c>
      <c r="H969" s="218">
        <v>658.8</v>
      </c>
      <c r="I969" s="123">
        <v>3.9350000000000001</v>
      </c>
      <c r="J969" s="123" t="s">
        <v>47</v>
      </c>
      <c r="K969" s="123" t="s">
        <v>47</v>
      </c>
      <c r="L969" s="223">
        <v>145800</v>
      </c>
      <c r="M969" s="218">
        <v>3.0910000000000002</v>
      </c>
      <c r="N969" s="124">
        <v>81.48</v>
      </c>
      <c r="O969" s="125">
        <v>16140</v>
      </c>
    </row>
    <row r="970" spans="1:15">
      <c r="A970" s="133" t="s">
        <v>77</v>
      </c>
      <c r="B970" s="139" t="s">
        <v>83</v>
      </c>
      <c r="C970" s="124" t="s">
        <v>69</v>
      </c>
      <c r="D970" s="135">
        <v>1</v>
      </c>
      <c r="E970" s="217">
        <v>1</v>
      </c>
      <c r="F970" s="123">
        <v>19</v>
      </c>
      <c r="G970" s="123">
        <v>292.10000000000002</v>
      </c>
      <c r="H970" s="218">
        <v>665.8</v>
      </c>
      <c r="I970" s="123">
        <v>3.9369999999999998</v>
      </c>
      <c r="J970" s="123" t="s">
        <v>47</v>
      </c>
      <c r="K970" s="123" t="s">
        <v>47</v>
      </c>
      <c r="L970" s="223">
        <v>200100</v>
      </c>
      <c r="M970" s="218">
        <v>2.2789999999999999</v>
      </c>
      <c r="N970" s="124">
        <v>111.7</v>
      </c>
      <c r="O970" s="125">
        <v>16310</v>
      </c>
    </row>
    <row r="971" spans="1:15">
      <c r="A971" s="133" t="s">
        <v>77</v>
      </c>
      <c r="B971" s="139" t="s">
        <v>83</v>
      </c>
      <c r="C971" s="124" t="s">
        <v>69</v>
      </c>
      <c r="D971" s="135">
        <v>1</v>
      </c>
      <c r="E971" s="217">
        <v>1</v>
      </c>
      <c r="F971" s="123">
        <v>20</v>
      </c>
      <c r="G971" s="123">
        <v>400.4</v>
      </c>
      <c r="H971" s="218">
        <v>671.4</v>
      </c>
      <c r="I971" s="123">
        <v>3.9380000000000002</v>
      </c>
      <c r="J971" s="123" t="s">
        <v>47</v>
      </c>
      <c r="K971" s="123" t="s">
        <v>47</v>
      </c>
      <c r="L971" s="223">
        <v>274500</v>
      </c>
      <c r="M971" s="218">
        <v>1.677</v>
      </c>
      <c r="N971" s="124">
        <v>153.1</v>
      </c>
      <c r="O971" s="125">
        <v>16450</v>
      </c>
    </row>
    <row r="972" spans="1:15">
      <c r="A972" s="133" t="s">
        <v>77</v>
      </c>
      <c r="B972" s="139" t="s">
        <v>83</v>
      </c>
      <c r="C972" s="124" t="s">
        <v>69</v>
      </c>
      <c r="D972" s="135">
        <v>1</v>
      </c>
      <c r="E972" s="217">
        <v>2</v>
      </c>
      <c r="F972" s="123">
        <v>1</v>
      </c>
      <c r="G972" s="123">
        <v>3.1350000000000003E-2</v>
      </c>
      <c r="H972" s="218">
        <v>1.0049999999999999</v>
      </c>
      <c r="I972" s="123">
        <v>3.9369999999999998</v>
      </c>
      <c r="J972" s="123">
        <v>156.80000000000001</v>
      </c>
      <c r="K972" s="123">
        <v>126.5</v>
      </c>
      <c r="L972" s="218">
        <v>0.49890000000000001</v>
      </c>
      <c r="M972" s="218" t="s">
        <v>47</v>
      </c>
      <c r="N972" s="124" t="s">
        <v>47</v>
      </c>
      <c r="O972" s="124">
        <v>24.63</v>
      </c>
    </row>
    <row r="973" spans="1:15">
      <c r="A973" s="133" t="s">
        <v>77</v>
      </c>
      <c r="B973" s="139" t="s">
        <v>83</v>
      </c>
      <c r="C973" s="124" t="s">
        <v>69</v>
      </c>
      <c r="D973" s="135">
        <v>1</v>
      </c>
      <c r="E973" s="217">
        <v>2</v>
      </c>
      <c r="F973" s="123">
        <v>2</v>
      </c>
      <c r="G973" s="123">
        <v>4.2369999999999998E-2</v>
      </c>
      <c r="H973" s="218">
        <v>2.5550000000000002</v>
      </c>
      <c r="I973" s="123">
        <v>3.9390000000000001</v>
      </c>
      <c r="J973" s="123">
        <v>142.19999999999999</v>
      </c>
      <c r="K973" s="123">
        <v>351.2</v>
      </c>
      <c r="L973" s="218">
        <v>0.6744</v>
      </c>
      <c r="M973" s="218" t="s">
        <v>47</v>
      </c>
      <c r="N973" s="124" t="s">
        <v>47</v>
      </c>
      <c r="O973" s="124">
        <v>62.61</v>
      </c>
    </row>
    <row r="974" spans="1:15">
      <c r="A974" s="133" t="s">
        <v>77</v>
      </c>
      <c r="B974" s="139" t="s">
        <v>83</v>
      </c>
      <c r="C974" s="212" t="s">
        <v>69</v>
      </c>
      <c r="D974" s="135">
        <v>1</v>
      </c>
      <c r="E974" s="217">
        <v>2</v>
      </c>
      <c r="F974" s="123">
        <v>3</v>
      </c>
      <c r="G974" s="123">
        <v>5.7860000000000002E-2</v>
      </c>
      <c r="H974" s="218">
        <v>4.0640000000000001</v>
      </c>
      <c r="I974" s="123">
        <v>3.944</v>
      </c>
      <c r="J974" s="123">
        <v>141.19999999999999</v>
      </c>
      <c r="K974" s="123">
        <v>418.1</v>
      </c>
      <c r="L974" s="218">
        <v>0.92079999999999995</v>
      </c>
      <c r="M974" s="218" t="s">
        <v>47</v>
      </c>
      <c r="N974" s="124" t="s">
        <v>47</v>
      </c>
      <c r="O974" s="124">
        <v>99.56</v>
      </c>
    </row>
    <row r="975" spans="1:15">
      <c r="A975" s="133" t="s">
        <v>77</v>
      </c>
      <c r="B975" s="139" t="s">
        <v>83</v>
      </c>
      <c r="C975" s="124" t="s">
        <v>69</v>
      </c>
      <c r="D975" s="135">
        <v>1</v>
      </c>
      <c r="E975" s="217">
        <v>2</v>
      </c>
      <c r="F975" s="123">
        <v>4</v>
      </c>
      <c r="G975" s="123">
        <v>7.9310000000000005E-2</v>
      </c>
      <c r="H975" s="218">
        <v>5.883</v>
      </c>
      <c r="I975" s="123">
        <v>3.9420000000000002</v>
      </c>
      <c r="J975" s="123">
        <v>141.6</v>
      </c>
      <c r="K975" s="123">
        <v>444</v>
      </c>
      <c r="L975" s="218">
        <v>1.262</v>
      </c>
      <c r="M975" s="218" t="s">
        <v>47</v>
      </c>
      <c r="N975" s="124" t="s">
        <v>47</v>
      </c>
      <c r="O975" s="124">
        <v>144.1</v>
      </c>
    </row>
    <row r="976" spans="1:15">
      <c r="A976" s="133" t="s">
        <v>77</v>
      </c>
      <c r="B976" s="139" t="s">
        <v>83</v>
      </c>
      <c r="C976" s="124" t="s">
        <v>69</v>
      </c>
      <c r="D976" s="135">
        <v>1</v>
      </c>
      <c r="E976" s="217">
        <v>2</v>
      </c>
      <c r="F976" s="123">
        <v>5</v>
      </c>
      <c r="G976" s="123">
        <v>0.1087</v>
      </c>
      <c r="H976" s="218">
        <v>8.2629999999999999</v>
      </c>
      <c r="I976" s="123">
        <v>3.9460000000000002</v>
      </c>
      <c r="J976" s="123">
        <v>142.19999999999999</v>
      </c>
      <c r="K976" s="123">
        <v>455.8</v>
      </c>
      <c r="L976" s="218">
        <v>1.7310000000000001</v>
      </c>
      <c r="M976" s="218" t="s">
        <v>47</v>
      </c>
      <c r="N976" s="124" t="s">
        <v>47</v>
      </c>
      <c r="O976" s="124">
        <v>202.5</v>
      </c>
    </row>
    <row r="977" spans="1:15">
      <c r="A977" s="133" t="s">
        <v>77</v>
      </c>
      <c r="B977" s="139" t="s">
        <v>83</v>
      </c>
      <c r="C977" s="124" t="s">
        <v>69</v>
      </c>
      <c r="D977" s="135">
        <v>1</v>
      </c>
      <c r="E977" s="217">
        <v>2</v>
      </c>
      <c r="F977" s="123">
        <v>6</v>
      </c>
      <c r="G977" s="123">
        <v>0.14899999999999999</v>
      </c>
      <c r="H977" s="218">
        <v>11.43</v>
      </c>
      <c r="I977" s="123">
        <v>3.9470000000000001</v>
      </c>
      <c r="J977" s="123">
        <v>142.69999999999999</v>
      </c>
      <c r="K977" s="123">
        <v>460.3</v>
      </c>
      <c r="L977" s="218">
        <v>2.3719999999999999</v>
      </c>
      <c r="M977" s="218" t="s">
        <v>47</v>
      </c>
      <c r="N977" s="124" t="s">
        <v>47</v>
      </c>
      <c r="O977" s="124">
        <v>280.10000000000002</v>
      </c>
    </row>
    <row r="978" spans="1:15">
      <c r="A978" s="133" t="s">
        <v>77</v>
      </c>
      <c r="B978" s="139" t="s">
        <v>83</v>
      </c>
      <c r="C978" s="124" t="s">
        <v>69</v>
      </c>
      <c r="D978" s="135">
        <v>1</v>
      </c>
      <c r="E978" s="217">
        <v>2</v>
      </c>
      <c r="F978" s="123">
        <v>7</v>
      </c>
      <c r="G978" s="123">
        <v>0.20430000000000001</v>
      </c>
      <c r="H978" s="218">
        <v>15.64</v>
      </c>
      <c r="I978" s="123">
        <v>3.95</v>
      </c>
      <c r="J978" s="123">
        <v>143.4</v>
      </c>
      <c r="K978" s="123">
        <v>459.3</v>
      </c>
      <c r="L978" s="218">
        <v>3.2519999999999998</v>
      </c>
      <c r="M978" s="218" t="s">
        <v>47</v>
      </c>
      <c r="N978" s="124" t="s">
        <v>47</v>
      </c>
      <c r="O978" s="124">
        <v>383.3</v>
      </c>
    </row>
    <row r="979" spans="1:15">
      <c r="A979" s="133" t="s">
        <v>77</v>
      </c>
      <c r="B979" s="139" t="s">
        <v>83</v>
      </c>
      <c r="C979" s="124" t="s">
        <v>69</v>
      </c>
      <c r="D979" s="135">
        <v>1</v>
      </c>
      <c r="E979" s="217">
        <v>2</v>
      </c>
      <c r="F979" s="123">
        <v>8</v>
      </c>
      <c r="G979" s="123">
        <v>0.28010000000000002</v>
      </c>
      <c r="H979" s="218">
        <v>21.1</v>
      </c>
      <c r="I979" s="123">
        <v>3.9529999999999998</v>
      </c>
      <c r="J979" s="123">
        <v>143.69999999999999</v>
      </c>
      <c r="K979" s="123">
        <v>451</v>
      </c>
      <c r="L979" s="218">
        <v>4.4580000000000002</v>
      </c>
      <c r="M979" s="218" t="s">
        <v>47</v>
      </c>
      <c r="N979" s="124" t="s">
        <v>47</v>
      </c>
      <c r="O979" s="124">
        <v>517</v>
      </c>
    </row>
    <row r="980" spans="1:15">
      <c r="A980" s="133" t="s">
        <v>77</v>
      </c>
      <c r="B980" s="139" t="s">
        <v>83</v>
      </c>
      <c r="C980" s="124" t="s">
        <v>69</v>
      </c>
      <c r="D980" s="135">
        <v>1</v>
      </c>
      <c r="E980" s="217">
        <v>2</v>
      </c>
      <c r="F980" s="123">
        <v>9</v>
      </c>
      <c r="G980" s="123">
        <v>0.38390000000000002</v>
      </c>
      <c r="H980" s="218">
        <v>27.95</v>
      </c>
      <c r="I980" s="123">
        <v>3.9569999999999999</v>
      </c>
      <c r="J980" s="123">
        <v>143.4</v>
      </c>
      <c r="K980" s="123">
        <v>434.4</v>
      </c>
      <c r="L980" s="218">
        <v>6.11</v>
      </c>
      <c r="M980" s="218" t="s">
        <v>47</v>
      </c>
      <c r="N980" s="124" t="s">
        <v>47</v>
      </c>
      <c r="O980" s="124">
        <v>684.9</v>
      </c>
    </row>
    <row r="981" spans="1:15">
      <c r="A981" s="133" t="s">
        <v>77</v>
      </c>
      <c r="B981" s="139" t="s">
        <v>83</v>
      </c>
      <c r="C981" s="124" t="s">
        <v>69</v>
      </c>
      <c r="D981" s="127">
        <v>1</v>
      </c>
      <c r="E981" s="216">
        <v>2</v>
      </c>
      <c r="F981" s="123">
        <v>10</v>
      </c>
      <c r="G981" s="123">
        <v>0.52629999999999999</v>
      </c>
      <c r="H981" s="218">
        <v>36.24</v>
      </c>
      <c r="I981" s="123">
        <v>3.9580000000000002</v>
      </c>
      <c r="J981" s="123">
        <v>142</v>
      </c>
      <c r="K981" s="123">
        <v>408.6</v>
      </c>
      <c r="L981" s="218">
        <v>8.3759999999999994</v>
      </c>
      <c r="M981" s="218" t="s">
        <v>47</v>
      </c>
      <c r="N981" s="124" t="s">
        <v>47</v>
      </c>
      <c r="O981" s="124">
        <v>887.8</v>
      </c>
    </row>
    <row r="982" spans="1:15">
      <c r="A982" s="133" t="s">
        <v>77</v>
      </c>
      <c r="B982" s="139" t="s">
        <v>83</v>
      </c>
      <c r="C982" s="124" t="s">
        <v>69</v>
      </c>
      <c r="D982" s="135">
        <v>1</v>
      </c>
      <c r="E982" s="217">
        <v>2</v>
      </c>
      <c r="F982" s="123">
        <v>11</v>
      </c>
      <c r="G982" s="123">
        <v>0.72140000000000004</v>
      </c>
      <c r="H982" s="218">
        <v>45.63</v>
      </c>
      <c r="I982" s="123">
        <v>3.9609999999999999</v>
      </c>
      <c r="J982" s="123">
        <v>138.69999999999999</v>
      </c>
      <c r="K982" s="123">
        <v>372.4</v>
      </c>
      <c r="L982" s="218">
        <v>11.48</v>
      </c>
      <c r="M982" s="218" t="s">
        <v>47</v>
      </c>
      <c r="N982" s="124" t="s">
        <v>47</v>
      </c>
      <c r="O982" s="125">
        <v>1118</v>
      </c>
    </row>
    <row r="983" spans="1:15">
      <c r="A983" s="133" t="s">
        <v>77</v>
      </c>
      <c r="B983" s="139" t="s">
        <v>83</v>
      </c>
      <c r="C983" s="124" t="s">
        <v>69</v>
      </c>
      <c r="D983" s="135">
        <v>1</v>
      </c>
      <c r="E983" s="217">
        <v>2</v>
      </c>
      <c r="F983" s="123">
        <v>12</v>
      </c>
      <c r="G983" s="123">
        <v>0.98880000000000001</v>
      </c>
      <c r="H983" s="218">
        <v>55.55</v>
      </c>
      <c r="I983" s="123">
        <v>3.9620000000000002</v>
      </c>
      <c r="J983" s="123">
        <v>132.69999999999999</v>
      </c>
      <c r="K983" s="123">
        <v>327</v>
      </c>
      <c r="L983" s="218">
        <v>15.74</v>
      </c>
      <c r="M983" s="218" t="s">
        <v>47</v>
      </c>
      <c r="N983" s="124" t="s">
        <v>47</v>
      </c>
      <c r="O983" s="125">
        <v>1361</v>
      </c>
    </row>
    <row r="984" spans="1:15">
      <c r="A984" s="133" t="s">
        <v>77</v>
      </c>
      <c r="B984" s="139" t="s">
        <v>83</v>
      </c>
      <c r="C984" s="124" t="s">
        <v>69</v>
      </c>
      <c r="D984" s="135">
        <v>1</v>
      </c>
      <c r="E984" s="217">
        <v>2</v>
      </c>
      <c r="F984" s="123">
        <v>13</v>
      </c>
      <c r="G984" s="123">
        <v>1.3560000000000001</v>
      </c>
      <c r="H984" s="218">
        <v>63.92</v>
      </c>
      <c r="I984" s="123">
        <v>3.9649999999999999</v>
      </c>
      <c r="J984" s="123">
        <v>125.7</v>
      </c>
      <c r="K984" s="123">
        <v>268.2</v>
      </c>
      <c r="L984" s="218">
        <v>21.58</v>
      </c>
      <c r="M984" s="218" t="s">
        <v>47</v>
      </c>
      <c r="N984" s="124" t="s">
        <v>47</v>
      </c>
      <c r="O984" s="125">
        <v>1566</v>
      </c>
    </row>
    <row r="985" spans="1:15">
      <c r="A985" s="133" t="s">
        <v>77</v>
      </c>
      <c r="B985" s="139" t="s">
        <v>83</v>
      </c>
      <c r="C985" s="124" t="s">
        <v>69</v>
      </c>
      <c r="D985" s="135">
        <v>1</v>
      </c>
      <c r="E985" s="217">
        <v>2</v>
      </c>
      <c r="F985" s="123">
        <v>14</v>
      </c>
      <c r="G985" s="123">
        <v>1.859</v>
      </c>
      <c r="H985" s="218">
        <v>66.510000000000005</v>
      </c>
      <c r="I985" s="123">
        <v>3.9689999999999999</v>
      </c>
      <c r="J985" s="123">
        <v>124</v>
      </c>
      <c r="K985" s="123">
        <v>187.4</v>
      </c>
      <c r="L985" s="218">
        <v>29.59</v>
      </c>
      <c r="M985" s="218" t="s">
        <v>47</v>
      </c>
      <c r="N985" s="124" t="s">
        <v>47</v>
      </c>
      <c r="O985" s="125">
        <v>1630</v>
      </c>
    </row>
    <row r="986" spans="1:15">
      <c r="A986" s="133" t="s">
        <v>77</v>
      </c>
      <c r="B986" s="139" t="s">
        <v>83</v>
      </c>
      <c r="C986" s="124" t="s">
        <v>69</v>
      </c>
      <c r="D986" s="135">
        <v>1</v>
      </c>
      <c r="E986" s="217">
        <v>2</v>
      </c>
      <c r="F986" s="123">
        <v>15</v>
      </c>
      <c r="G986" s="123">
        <v>2.5459999999999998</v>
      </c>
      <c r="H986" s="218">
        <v>72</v>
      </c>
      <c r="I986" s="123">
        <v>3.9750000000000001</v>
      </c>
      <c r="J986" s="123">
        <v>117.2</v>
      </c>
      <c r="K986" s="123">
        <v>133.5</v>
      </c>
      <c r="L986" s="218">
        <v>40.53</v>
      </c>
      <c r="M986" s="218" t="s">
        <v>47</v>
      </c>
      <c r="N986" s="124" t="s">
        <v>47</v>
      </c>
      <c r="O986" s="125">
        <v>1764</v>
      </c>
    </row>
    <row r="987" spans="1:15">
      <c r="A987" s="133" t="s">
        <v>77</v>
      </c>
      <c r="B987" s="139" t="s">
        <v>83</v>
      </c>
      <c r="C987" s="124" t="s">
        <v>69</v>
      </c>
      <c r="D987" s="135">
        <v>1</v>
      </c>
      <c r="E987" s="217">
        <v>2</v>
      </c>
      <c r="F987" s="123">
        <v>16</v>
      </c>
      <c r="G987" s="123">
        <v>3.4870000000000001</v>
      </c>
      <c r="H987" s="218">
        <v>82.4</v>
      </c>
      <c r="I987" s="123">
        <v>3.9790000000000001</v>
      </c>
      <c r="J987" s="123">
        <v>104.4</v>
      </c>
      <c r="K987" s="123">
        <v>105.5</v>
      </c>
      <c r="L987" s="218">
        <v>55.5</v>
      </c>
      <c r="M987" s="218" t="s">
        <v>47</v>
      </c>
      <c r="N987" s="124" t="s">
        <v>47</v>
      </c>
      <c r="O987" s="125">
        <v>2019</v>
      </c>
    </row>
    <row r="988" spans="1:15">
      <c r="A988" s="133" t="s">
        <v>77</v>
      </c>
      <c r="B988" s="139" t="s">
        <v>83</v>
      </c>
      <c r="C988" s="124" t="s">
        <v>69</v>
      </c>
      <c r="D988" s="135">
        <v>1</v>
      </c>
      <c r="E988" s="217">
        <v>2</v>
      </c>
      <c r="F988" s="123">
        <v>17</v>
      </c>
      <c r="G988" s="123">
        <v>4.7779999999999996</v>
      </c>
      <c r="H988" s="218">
        <v>93.6</v>
      </c>
      <c r="I988" s="123">
        <v>3.9769999999999999</v>
      </c>
      <c r="J988" s="123">
        <v>89.39</v>
      </c>
      <c r="K988" s="123">
        <v>84.63</v>
      </c>
      <c r="L988" s="218">
        <v>76.040000000000006</v>
      </c>
      <c r="M988" s="218" t="s">
        <v>47</v>
      </c>
      <c r="N988" s="124" t="s">
        <v>47</v>
      </c>
      <c r="O988" s="125">
        <v>2293</v>
      </c>
    </row>
    <row r="989" spans="1:15">
      <c r="A989" s="133" t="s">
        <v>77</v>
      </c>
      <c r="B989" s="139" t="s">
        <v>83</v>
      </c>
      <c r="C989" s="124" t="s">
        <v>69</v>
      </c>
      <c r="D989" s="135">
        <v>1</v>
      </c>
      <c r="E989" s="217">
        <v>2</v>
      </c>
      <c r="F989" s="123">
        <v>18</v>
      </c>
      <c r="G989" s="123">
        <v>6.55</v>
      </c>
      <c r="H989" s="218">
        <v>104</v>
      </c>
      <c r="I989" s="123">
        <v>3.9790000000000001</v>
      </c>
      <c r="J989" s="123">
        <v>76.2</v>
      </c>
      <c r="K989" s="123">
        <v>64.44</v>
      </c>
      <c r="L989" s="218">
        <v>104.2</v>
      </c>
      <c r="M989" s="218" t="s">
        <v>47</v>
      </c>
      <c r="N989" s="124" t="s">
        <v>47</v>
      </c>
      <c r="O989" s="125">
        <v>2549</v>
      </c>
    </row>
    <row r="990" spans="1:15">
      <c r="A990" s="133" t="s">
        <v>77</v>
      </c>
      <c r="B990" s="139" t="s">
        <v>83</v>
      </c>
      <c r="C990" s="124" t="s">
        <v>69</v>
      </c>
      <c r="D990" s="135">
        <v>1</v>
      </c>
      <c r="E990" s="217">
        <v>2</v>
      </c>
      <c r="F990" s="123">
        <v>19</v>
      </c>
      <c r="G990" s="123">
        <v>8.9809999999999999</v>
      </c>
      <c r="H990" s="218">
        <v>115.6</v>
      </c>
      <c r="I990" s="123">
        <v>3.9790000000000001</v>
      </c>
      <c r="J990" s="123">
        <v>65.989999999999995</v>
      </c>
      <c r="K990" s="123">
        <v>46.81</v>
      </c>
      <c r="L990" s="218">
        <v>142.9</v>
      </c>
      <c r="M990" s="218" t="s">
        <v>47</v>
      </c>
      <c r="N990" s="124" t="s">
        <v>47</v>
      </c>
      <c r="O990" s="125">
        <v>2834</v>
      </c>
    </row>
    <row r="991" spans="1:15">
      <c r="A991" s="133" t="s">
        <v>77</v>
      </c>
      <c r="B991" s="139" t="s">
        <v>83</v>
      </c>
      <c r="C991" s="124" t="s">
        <v>69</v>
      </c>
      <c r="D991" s="123">
        <v>1</v>
      </c>
      <c r="E991" s="217">
        <v>2</v>
      </c>
      <c r="F991" s="123">
        <v>20</v>
      </c>
      <c r="G991" s="123">
        <v>12.31</v>
      </c>
      <c r="H991" s="218">
        <v>129.5</v>
      </c>
      <c r="I991" s="123">
        <v>3.9790000000000001</v>
      </c>
      <c r="J991" s="123">
        <v>57.31</v>
      </c>
      <c r="K991" s="123">
        <v>32.94</v>
      </c>
      <c r="L991" s="218">
        <v>195.9</v>
      </c>
      <c r="M991" s="218" t="s">
        <v>47</v>
      </c>
      <c r="N991" s="124" t="s">
        <v>47</v>
      </c>
      <c r="O991" s="125">
        <v>3173</v>
      </c>
    </row>
    <row r="992" spans="1:15">
      <c r="A992" s="133" t="s">
        <v>78</v>
      </c>
      <c r="B992" s="139" t="s">
        <v>83</v>
      </c>
      <c r="C992" s="135" t="s">
        <v>69</v>
      </c>
      <c r="D992" s="135">
        <v>1</v>
      </c>
      <c r="E992" s="217">
        <v>1</v>
      </c>
      <c r="F992" s="123">
        <v>1</v>
      </c>
      <c r="G992" s="123">
        <v>1</v>
      </c>
      <c r="H992" s="218">
        <v>99.88</v>
      </c>
      <c r="I992" s="123">
        <v>3.9329999999999998</v>
      </c>
      <c r="J992" s="123" t="s">
        <v>47</v>
      </c>
      <c r="K992" s="123" t="s">
        <v>47</v>
      </c>
      <c r="L992" s="218">
        <v>154</v>
      </c>
      <c r="M992" s="218">
        <v>99.87</v>
      </c>
      <c r="N992" s="124">
        <v>0.38219999999999998</v>
      </c>
      <c r="O992" s="125">
        <v>2447</v>
      </c>
    </row>
    <row r="993" spans="1:15">
      <c r="A993" s="133" t="s">
        <v>78</v>
      </c>
      <c r="B993" s="139" t="s">
        <v>83</v>
      </c>
      <c r="C993" s="135" t="s">
        <v>69</v>
      </c>
      <c r="D993" s="135">
        <v>1</v>
      </c>
      <c r="E993" s="217">
        <v>1</v>
      </c>
      <c r="F993" s="123">
        <v>2</v>
      </c>
      <c r="G993" s="123">
        <v>1.371</v>
      </c>
      <c r="H993" s="218">
        <v>105.3</v>
      </c>
      <c r="I993" s="123">
        <v>3.9340000000000002</v>
      </c>
      <c r="J993" s="123" t="s">
        <v>47</v>
      </c>
      <c r="K993" s="123" t="s">
        <v>47</v>
      </c>
      <c r="L993" s="218">
        <v>408.8</v>
      </c>
      <c r="M993" s="218">
        <v>76.8</v>
      </c>
      <c r="N993" s="124">
        <v>0.52380000000000004</v>
      </c>
      <c r="O993" s="125">
        <v>2579</v>
      </c>
    </row>
    <row r="994" spans="1:15">
      <c r="A994" s="133" t="s">
        <v>78</v>
      </c>
      <c r="B994" s="139" t="s">
        <v>83</v>
      </c>
      <c r="C994" s="135" t="s">
        <v>69</v>
      </c>
      <c r="D994" s="135">
        <v>1</v>
      </c>
      <c r="E994" s="217">
        <v>1</v>
      </c>
      <c r="F994" s="123">
        <v>3</v>
      </c>
      <c r="G994" s="123">
        <v>1.879</v>
      </c>
      <c r="H994" s="218">
        <v>111.3</v>
      </c>
      <c r="I994" s="123">
        <v>3.9340000000000002</v>
      </c>
      <c r="J994" s="123" t="s">
        <v>47</v>
      </c>
      <c r="K994" s="123" t="s">
        <v>47</v>
      </c>
      <c r="L994" s="218">
        <v>758.1</v>
      </c>
      <c r="M994" s="218">
        <v>59.22</v>
      </c>
      <c r="N994" s="124">
        <v>0.71799999999999997</v>
      </c>
      <c r="O994" s="125">
        <v>2726</v>
      </c>
    </row>
    <row r="995" spans="1:15">
      <c r="A995" s="133" t="s">
        <v>78</v>
      </c>
      <c r="B995" s="139" t="s">
        <v>83</v>
      </c>
      <c r="C995" s="135" t="s">
        <v>69</v>
      </c>
      <c r="D995" s="135">
        <v>1</v>
      </c>
      <c r="E995" s="217">
        <v>1</v>
      </c>
      <c r="F995" s="123">
        <v>4</v>
      </c>
      <c r="G995" s="123">
        <v>2.5750000000000002</v>
      </c>
      <c r="H995" s="218">
        <v>120.2</v>
      </c>
      <c r="I995" s="123">
        <v>3.9369999999999998</v>
      </c>
      <c r="J995" s="123" t="s">
        <v>47</v>
      </c>
      <c r="K995" s="123" t="s">
        <v>47</v>
      </c>
      <c r="L995" s="223">
        <v>1237</v>
      </c>
      <c r="M995" s="218">
        <v>46.66</v>
      </c>
      <c r="N995" s="124">
        <v>0.98409999999999997</v>
      </c>
      <c r="O995" s="125">
        <v>2944</v>
      </c>
    </row>
    <row r="996" spans="1:15">
      <c r="A996" s="133" t="s">
        <v>78</v>
      </c>
      <c r="B996" s="139" t="s">
        <v>83</v>
      </c>
      <c r="C996" s="135" t="s">
        <v>69</v>
      </c>
      <c r="D996" s="135">
        <v>1</v>
      </c>
      <c r="E996" s="217">
        <v>1</v>
      </c>
      <c r="F996" s="123">
        <v>5</v>
      </c>
      <c r="G996" s="123">
        <v>3.53</v>
      </c>
      <c r="H996" s="218">
        <v>128.9</v>
      </c>
      <c r="I996" s="123">
        <v>3.9380000000000002</v>
      </c>
      <c r="J996" s="123" t="s">
        <v>47</v>
      </c>
      <c r="K996" s="123" t="s">
        <v>47</v>
      </c>
      <c r="L996" s="223">
        <v>1893</v>
      </c>
      <c r="M996" s="218">
        <v>36.520000000000003</v>
      </c>
      <c r="N996" s="124">
        <v>1.349</v>
      </c>
      <c r="O996" s="125">
        <v>3159</v>
      </c>
    </row>
    <row r="997" spans="1:15">
      <c r="A997" s="133" t="s">
        <v>78</v>
      </c>
      <c r="B997" s="139" t="s">
        <v>83</v>
      </c>
      <c r="C997" s="135" t="s">
        <v>69</v>
      </c>
      <c r="D997" s="135">
        <v>1</v>
      </c>
      <c r="E997" s="217">
        <v>1</v>
      </c>
      <c r="F997" s="123">
        <v>6</v>
      </c>
      <c r="G997" s="123">
        <v>4.8380000000000001</v>
      </c>
      <c r="H997" s="218">
        <v>139.80000000000001</v>
      </c>
      <c r="I997" s="123">
        <v>3.9390000000000001</v>
      </c>
      <c r="J997" s="123" t="s">
        <v>47</v>
      </c>
      <c r="K997" s="123" t="s">
        <v>47</v>
      </c>
      <c r="L997" s="223">
        <v>2792</v>
      </c>
      <c r="M997" s="218">
        <v>28.89</v>
      </c>
      <c r="N997" s="124">
        <v>1.849</v>
      </c>
      <c r="O997" s="125">
        <v>3425</v>
      </c>
    </row>
    <row r="998" spans="1:15">
      <c r="A998" s="133" t="s">
        <v>78</v>
      </c>
      <c r="B998" s="139" t="s">
        <v>83</v>
      </c>
      <c r="C998" s="135" t="s">
        <v>69</v>
      </c>
      <c r="D998" s="135">
        <v>1</v>
      </c>
      <c r="E998" s="217">
        <v>1</v>
      </c>
      <c r="F998" s="123">
        <v>7</v>
      </c>
      <c r="G998" s="123">
        <v>6.6319999999999997</v>
      </c>
      <c r="H998" s="218">
        <v>150.80000000000001</v>
      </c>
      <c r="I998" s="123">
        <v>3.9420000000000002</v>
      </c>
      <c r="J998" s="123" t="s">
        <v>47</v>
      </c>
      <c r="K998" s="123" t="s">
        <v>47</v>
      </c>
      <c r="L998" s="223">
        <v>4025</v>
      </c>
      <c r="M998" s="218">
        <v>22.74</v>
      </c>
      <c r="N998" s="124">
        <v>2.5350000000000001</v>
      </c>
      <c r="O998" s="125">
        <v>3696</v>
      </c>
    </row>
    <row r="999" spans="1:15">
      <c r="A999" s="133" t="s">
        <v>78</v>
      </c>
      <c r="B999" s="139" t="s">
        <v>83</v>
      </c>
      <c r="C999" s="135" t="s">
        <v>69</v>
      </c>
      <c r="D999" s="135">
        <v>1</v>
      </c>
      <c r="E999" s="217">
        <v>1</v>
      </c>
      <c r="F999" s="123">
        <v>8</v>
      </c>
      <c r="G999" s="123">
        <v>9.09</v>
      </c>
      <c r="H999" s="218">
        <v>163.6</v>
      </c>
      <c r="I999" s="123">
        <v>3.944</v>
      </c>
      <c r="J999" s="123" t="s">
        <v>47</v>
      </c>
      <c r="K999" s="123" t="s">
        <v>47</v>
      </c>
      <c r="L999" s="223">
        <v>5715</v>
      </c>
      <c r="M999" s="218">
        <v>17.989999999999998</v>
      </c>
      <c r="N999" s="124">
        <v>3.4740000000000002</v>
      </c>
      <c r="O999" s="125">
        <v>4007</v>
      </c>
    </row>
    <row r="1000" spans="1:15">
      <c r="A1000" s="133" t="s">
        <v>78</v>
      </c>
      <c r="B1000" s="139" t="s">
        <v>83</v>
      </c>
      <c r="C1000" s="135" t="s">
        <v>69</v>
      </c>
      <c r="D1000" s="135">
        <v>1</v>
      </c>
      <c r="E1000" s="217">
        <v>1</v>
      </c>
      <c r="F1000" s="123">
        <v>9</v>
      </c>
      <c r="G1000" s="123">
        <v>12.46</v>
      </c>
      <c r="H1000" s="218">
        <v>178.2</v>
      </c>
      <c r="I1000" s="123">
        <v>3.944</v>
      </c>
      <c r="J1000" s="123" t="s">
        <v>47</v>
      </c>
      <c r="K1000" s="123" t="s">
        <v>47</v>
      </c>
      <c r="L1000" s="223">
        <v>8031</v>
      </c>
      <c r="M1000" s="218">
        <v>14.31</v>
      </c>
      <c r="N1000" s="124">
        <v>4.7619999999999996</v>
      </c>
      <c r="O1000" s="125">
        <v>4367</v>
      </c>
    </row>
    <row r="1001" spans="1:15">
      <c r="A1001" s="133" t="s">
        <v>78</v>
      </c>
      <c r="B1001" s="139" t="s">
        <v>83</v>
      </c>
      <c r="C1001" s="135" t="s">
        <v>69</v>
      </c>
      <c r="D1001" s="127">
        <v>1</v>
      </c>
      <c r="E1001" s="216">
        <v>1</v>
      </c>
      <c r="F1001" s="123">
        <v>10</v>
      </c>
      <c r="G1001" s="123">
        <v>17.079999999999998</v>
      </c>
      <c r="H1001" s="218">
        <v>193.8</v>
      </c>
      <c r="I1001" s="123">
        <v>3.944</v>
      </c>
      <c r="J1001" s="123" t="s">
        <v>47</v>
      </c>
      <c r="K1001" s="123" t="s">
        <v>47</v>
      </c>
      <c r="L1001" s="223">
        <v>11210</v>
      </c>
      <c r="M1001" s="218">
        <v>11.34</v>
      </c>
      <c r="N1001" s="124">
        <v>6.5279999999999996</v>
      </c>
      <c r="O1001" s="125">
        <v>4747</v>
      </c>
    </row>
    <row r="1002" spans="1:15">
      <c r="A1002" s="133" t="s">
        <v>78</v>
      </c>
      <c r="B1002" s="139" t="s">
        <v>83</v>
      </c>
      <c r="C1002" s="135" t="s">
        <v>69</v>
      </c>
      <c r="D1002" s="135">
        <v>1</v>
      </c>
      <c r="E1002" s="217">
        <v>1</v>
      </c>
      <c r="F1002" s="123">
        <v>11</v>
      </c>
      <c r="G1002" s="123">
        <v>23.41</v>
      </c>
      <c r="H1002" s="218">
        <v>211.7</v>
      </c>
      <c r="I1002" s="123">
        <v>3.9470000000000001</v>
      </c>
      <c r="J1002" s="123" t="s">
        <v>47</v>
      </c>
      <c r="K1002" s="123" t="s">
        <v>47</v>
      </c>
      <c r="L1002" s="223">
        <v>15560</v>
      </c>
      <c r="M1002" s="218">
        <v>9.0419999999999998</v>
      </c>
      <c r="N1002" s="124">
        <v>8.9489999999999998</v>
      </c>
      <c r="O1002" s="125">
        <v>5188</v>
      </c>
    </row>
    <row r="1003" spans="1:15">
      <c r="A1003" s="133" t="s">
        <v>78</v>
      </c>
      <c r="B1003" s="139" t="s">
        <v>83</v>
      </c>
      <c r="C1003" s="135" t="s">
        <v>69</v>
      </c>
      <c r="D1003" s="135">
        <v>1</v>
      </c>
      <c r="E1003" s="217">
        <v>1</v>
      </c>
      <c r="F1003" s="123">
        <v>12</v>
      </c>
      <c r="G1003" s="123">
        <v>32.1</v>
      </c>
      <c r="H1003" s="218">
        <v>233</v>
      </c>
      <c r="I1003" s="123">
        <v>3.9489999999999998</v>
      </c>
      <c r="J1003" s="123" t="s">
        <v>47</v>
      </c>
      <c r="K1003" s="123" t="s">
        <v>47</v>
      </c>
      <c r="L1003" s="223">
        <v>21520</v>
      </c>
      <c r="M1003" s="218">
        <v>7.2590000000000003</v>
      </c>
      <c r="N1003" s="124">
        <v>12.27</v>
      </c>
      <c r="O1003" s="125">
        <v>5709</v>
      </c>
    </row>
    <row r="1004" spans="1:15">
      <c r="A1004" s="133" t="s">
        <v>78</v>
      </c>
      <c r="B1004" s="139" t="s">
        <v>83</v>
      </c>
      <c r="C1004" s="135" t="s">
        <v>69</v>
      </c>
      <c r="D1004" s="135">
        <v>1</v>
      </c>
      <c r="E1004" s="217">
        <v>1</v>
      </c>
      <c r="F1004" s="123">
        <v>13</v>
      </c>
      <c r="G1004" s="123">
        <v>43.99</v>
      </c>
      <c r="H1004" s="218">
        <v>260.39999999999998</v>
      </c>
      <c r="I1004" s="123">
        <v>3.952</v>
      </c>
      <c r="J1004" s="123" t="s">
        <v>47</v>
      </c>
      <c r="K1004" s="123" t="s">
        <v>47</v>
      </c>
      <c r="L1004" s="223">
        <v>29700</v>
      </c>
      <c r="M1004" s="218">
        <v>5.92</v>
      </c>
      <c r="N1004" s="124">
        <v>16.809999999999999</v>
      </c>
      <c r="O1004" s="125">
        <v>6381</v>
      </c>
    </row>
    <row r="1005" spans="1:15">
      <c r="A1005" s="133" t="s">
        <v>78</v>
      </c>
      <c r="B1005" s="139" t="s">
        <v>83</v>
      </c>
      <c r="C1005" s="135" t="s">
        <v>69</v>
      </c>
      <c r="D1005" s="135">
        <v>1</v>
      </c>
      <c r="E1005" s="217">
        <v>1</v>
      </c>
      <c r="F1005" s="123">
        <v>14</v>
      </c>
      <c r="G1005" s="123">
        <v>60.31</v>
      </c>
      <c r="H1005" s="218">
        <v>291.5</v>
      </c>
      <c r="I1005" s="123">
        <v>3.952</v>
      </c>
      <c r="J1005" s="123" t="s">
        <v>47</v>
      </c>
      <c r="K1005" s="123" t="s">
        <v>47</v>
      </c>
      <c r="L1005" s="223">
        <v>40910</v>
      </c>
      <c r="M1005" s="218">
        <v>4.8339999999999996</v>
      </c>
      <c r="N1005" s="124">
        <v>23.05</v>
      </c>
      <c r="O1005" s="125">
        <v>7143</v>
      </c>
    </row>
    <row r="1006" spans="1:15">
      <c r="A1006" s="133" t="s">
        <v>78</v>
      </c>
      <c r="B1006" s="139" t="s">
        <v>83</v>
      </c>
      <c r="C1006" s="135" t="s">
        <v>69</v>
      </c>
      <c r="D1006" s="135">
        <v>1</v>
      </c>
      <c r="E1006" s="217">
        <v>1</v>
      </c>
      <c r="F1006" s="123">
        <v>15</v>
      </c>
      <c r="G1006" s="123">
        <v>82.67</v>
      </c>
      <c r="H1006" s="218">
        <v>327.60000000000002</v>
      </c>
      <c r="I1006" s="123">
        <v>3.9540000000000002</v>
      </c>
      <c r="J1006" s="123" t="s">
        <v>47</v>
      </c>
      <c r="K1006" s="123" t="s">
        <v>47</v>
      </c>
      <c r="L1006" s="223">
        <v>56270</v>
      </c>
      <c r="M1006" s="218">
        <v>3.9630000000000001</v>
      </c>
      <c r="N1006" s="124">
        <v>31.6</v>
      </c>
      <c r="O1006" s="125">
        <v>8027</v>
      </c>
    </row>
    <row r="1007" spans="1:15">
      <c r="A1007" s="133" t="s">
        <v>78</v>
      </c>
      <c r="B1007" s="139" t="s">
        <v>83</v>
      </c>
      <c r="C1007" s="135" t="s">
        <v>69</v>
      </c>
      <c r="D1007" s="135">
        <v>1</v>
      </c>
      <c r="E1007" s="217">
        <v>1</v>
      </c>
      <c r="F1007" s="123">
        <v>16</v>
      </c>
      <c r="G1007" s="123">
        <v>113.3</v>
      </c>
      <c r="H1007" s="218">
        <v>366.8</v>
      </c>
      <c r="I1007" s="123">
        <v>3.9569999999999999</v>
      </c>
      <c r="J1007" s="123" t="s">
        <v>47</v>
      </c>
      <c r="K1007" s="123" t="s">
        <v>47</v>
      </c>
      <c r="L1007" s="223">
        <v>77330</v>
      </c>
      <c r="M1007" s="218">
        <v>3.2360000000000002</v>
      </c>
      <c r="N1007" s="124">
        <v>43.32</v>
      </c>
      <c r="O1007" s="125">
        <v>8987</v>
      </c>
    </row>
    <row r="1008" spans="1:15">
      <c r="A1008" s="133" t="s">
        <v>78</v>
      </c>
      <c r="B1008" s="139" t="s">
        <v>83</v>
      </c>
      <c r="C1008" s="135" t="s">
        <v>69</v>
      </c>
      <c r="D1008" s="135">
        <v>1</v>
      </c>
      <c r="E1008" s="217">
        <v>1</v>
      </c>
      <c r="F1008" s="123">
        <v>17</v>
      </c>
      <c r="G1008" s="123">
        <v>155.4</v>
      </c>
      <c r="H1008" s="218">
        <v>406.3</v>
      </c>
      <c r="I1008" s="123">
        <v>3.9590000000000001</v>
      </c>
      <c r="J1008" s="123" t="s">
        <v>47</v>
      </c>
      <c r="K1008" s="123" t="s">
        <v>47</v>
      </c>
      <c r="L1008" s="223">
        <v>106200</v>
      </c>
      <c r="M1008" s="218">
        <v>2.6150000000000002</v>
      </c>
      <c r="N1008" s="124">
        <v>59.38</v>
      </c>
      <c r="O1008" s="125">
        <v>9954</v>
      </c>
    </row>
    <row r="1009" spans="1:15">
      <c r="A1009" s="133" t="s">
        <v>78</v>
      </c>
      <c r="B1009" s="139" t="s">
        <v>83</v>
      </c>
      <c r="C1009" s="135" t="s">
        <v>69</v>
      </c>
      <c r="D1009" s="135">
        <v>1</v>
      </c>
      <c r="E1009" s="217">
        <v>1</v>
      </c>
      <c r="F1009" s="123">
        <v>18</v>
      </c>
      <c r="G1009" s="123">
        <v>213</v>
      </c>
      <c r="H1009" s="218">
        <v>443.4</v>
      </c>
      <c r="I1009" s="123">
        <v>3.9609999999999999</v>
      </c>
      <c r="J1009" s="123" t="s">
        <v>47</v>
      </c>
      <c r="K1009" s="123" t="s">
        <v>47</v>
      </c>
      <c r="L1009" s="223">
        <v>145800</v>
      </c>
      <c r="M1009" s="218">
        <v>2.0819999999999999</v>
      </c>
      <c r="N1009" s="124">
        <v>81.41</v>
      </c>
      <c r="O1009" s="125">
        <v>10860</v>
      </c>
    </row>
    <row r="1010" spans="1:15">
      <c r="A1010" s="133" t="s">
        <v>78</v>
      </c>
      <c r="B1010" s="139" t="s">
        <v>83</v>
      </c>
      <c r="C1010" s="135" t="s">
        <v>69</v>
      </c>
      <c r="D1010" s="135">
        <v>1</v>
      </c>
      <c r="E1010" s="217">
        <v>1</v>
      </c>
      <c r="F1010" s="123">
        <v>19</v>
      </c>
      <c r="G1010" s="123">
        <v>292</v>
      </c>
      <c r="H1010" s="218">
        <v>476.4</v>
      </c>
      <c r="I1010" s="123">
        <v>3.9649999999999999</v>
      </c>
      <c r="J1010" s="123" t="s">
        <v>47</v>
      </c>
      <c r="K1010" s="123" t="s">
        <v>47</v>
      </c>
      <c r="L1010" s="223">
        <v>200000</v>
      </c>
      <c r="M1010" s="218">
        <v>1.6319999999999999</v>
      </c>
      <c r="N1010" s="124">
        <v>111.6</v>
      </c>
      <c r="O1010" s="125">
        <v>11670</v>
      </c>
    </row>
    <row r="1011" spans="1:15">
      <c r="A1011" s="133" t="s">
        <v>78</v>
      </c>
      <c r="B1011" s="139" t="s">
        <v>83</v>
      </c>
      <c r="C1011" s="135" t="s">
        <v>69</v>
      </c>
      <c r="D1011" s="135">
        <v>1</v>
      </c>
      <c r="E1011" s="217">
        <v>1</v>
      </c>
      <c r="F1011" s="123">
        <v>20</v>
      </c>
      <c r="G1011" s="123">
        <v>400.2</v>
      </c>
      <c r="H1011" s="218">
        <v>505.8</v>
      </c>
      <c r="I1011" s="123">
        <v>3.9689999999999999</v>
      </c>
      <c r="J1011" s="123" t="s">
        <v>47</v>
      </c>
      <c r="K1011" s="123" t="s">
        <v>47</v>
      </c>
      <c r="L1011" s="223">
        <v>274400</v>
      </c>
      <c r="M1011" s="218">
        <v>1.264</v>
      </c>
      <c r="N1011" s="124">
        <v>153</v>
      </c>
      <c r="O1011" s="125">
        <v>12390</v>
      </c>
    </row>
    <row r="1012" spans="1:15">
      <c r="A1012" s="133" t="s">
        <v>78</v>
      </c>
      <c r="B1012" s="139" t="s">
        <v>83</v>
      </c>
      <c r="C1012" s="135" t="s">
        <v>69</v>
      </c>
      <c r="D1012" s="135">
        <v>1</v>
      </c>
      <c r="E1012" s="217">
        <v>2</v>
      </c>
      <c r="F1012" s="123">
        <v>1</v>
      </c>
      <c r="G1012" s="123">
        <v>3.134E-2</v>
      </c>
      <c r="H1012" s="218">
        <v>1.1279999999999999</v>
      </c>
      <c r="I1012" s="123">
        <v>3.96</v>
      </c>
      <c r="J1012" s="123">
        <v>187.1</v>
      </c>
      <c r="K1012" s="123">
        <v>127</v>
      </c>
      <c r="L1012" s="218">
        <v>0.49880000000000002</v>
      </c>
      <c r="M1012" s="218" t="s">
        <v>47</v>
      </c>
      <c r="N1012" s="124" t="s">
        <v>47</v>
      </c>
      <c r="O1012" s="124">
        <v>27.63</v>
      </c>
    </row>
    <row r="1013" spans="1:15">
      <c r="A1013" s="133" t="s">
        <v>78</v>
      </c>
      <c r="B1013" s="139" t="s">
        <v>83</v>
      </c>
      <c r="C1013" s="135" t="s">
        <v>69</v>
      </c>
      <c r="D1013" s="135">
        <v>1</v>
      </c>
      <c r="E1013" s="217">
        <v>2</v>
      </c>
      <c r="F1013" s="123">
        <v>2</v>
      </c>
      <c r="G1013" s="123">
        <v>4.2369999999999998E-2</v>
      </c>
      <c r="H1013" s="218">
        <v>2.972</v>
      </c>
      <c r="I1013" s="123">
        <v>3.9609999999999999</v>
      </c>
      <c r="J1013" s="123">
        <v>168.4</v>
      </c>
      <c r="K1013" s="123">
        <v>407.4</v>
      </c>
      <c r="L1013" s="218">
        <v>0.67430000000000001</v>
      </c>
      <c r="M1013" s="218" t="s">
        <v>47</v>
      </c>
      <c r="N1013" s="124" t="s">
        <v>47</v>
      </c>
      <c r="O1013" s="124">
        <v>72.83</v>
      </c>
    </row>
    <row r="1014" spans="1:15">
      <c r="A1014" s="133" t="s">
        <v>78</v>
      </c>
      <c r="B1014" s="139" t="s">
        <v>83</v>
      </c>
      <c r="C1014" s="135" t="s">
        <v>69</v>
      </c>
      <c r="D1014" s="135">
        <v>1</v>
      </c>
      <c r="E1014" s="217">
        <v>2</v>
      </c>
      <c r="F1014" s="123">
        <v>3</v>
      </c>
      <c r="G1014" s="123">
        <v>5.7860000000000002E-2</v>
      </c>
      <c r="H1014" s="218">
        <v>4.7480000000000002</v>
      </c>
      <c r="I1014" s="123">
        <v>3.9590000000000001</v>
      </c>
      <c r="J1014" s="123">
        <v>167.4</v>
      </c>
      <c r="K1014" s="123">
        <v>487.8</v>
      </c>
      <c r="L1014" s="218">
        <v>0.92079999999999995</v>
      </c>
      <c r="M1014" s="218" t="s">
        <v>47</v>
      </c>
      <c r="N1014" s="124" t="s">
        <v>47</v>
      </c>
      <c r="O1014" s="124">
        <v>116.3</v>
      </c>
    </row>
    <row r="1015" spans="1:15">
      <c r="A1015" s="133" t="s">
        <v>78</v>
      </c>
      <c r="B1015" s="139" t="s">
        <v>83</v>
      </c>
      <c r="C1015" s="135" t="s">
        <v>69</v>
      </c>
      <c r="D1015" s="135">
        <v>1</v>
      </c>
      <c r="E1015" s="217">
        <v>2</v>
      </c>
      <c r="F1015" s="123">
        <v>4</v>
      </c>
      <c r="G1015" s="123">
        <v>7.9320000000000002E-2</v>
      </c>
      <c r="H1015" s="218">
        <v>6.8769999999999998</v>
      </c>
      <c r="I1015" s="123">
        <v>3.9630000000000001</v>
      </c>
      <c r="J1015" s="123">
        <v>168.4</v>
      </c>
      <c r="K1015" s="123">
        <v>518.1</v>
      </c>
      <c r="L1015" s="218">
        <v>1.262</v>
      </c>
      <c r="M1015" s="218" t="s">
        <v>47</v>
      </c>
      <c r="N1015" s="124" t="s">
        <v>47</v>
      </c>
      <c r="O1015" s="124">
        <v>168.5</v>
      </c>
    </row>
    <row r="1016" spans="1:15">
      <c r="A1016" s="133" t="s">
        <v>78</v>
      </c>
      <c r="B1016" s="139" t="s">
        <v>83</v>
      </c>
      <c r="C1016" s="135" t="s">
        <v>69</v>
      </c>
      <c r="D1016" s="135">
        <v>1</v>
      </c>
      <c r="E1016" s="217">
        <v>2</v>
      </c>
      <c r="F1016" s="123">
        <v>5</v>
      </c>
      <c r="G1016" s="123">
        <v>0.1087</v>
      </c>
      <c r="H1016" s="218">
        <v>9.6669999999999998</v>
      </c>
      <c r="I1016" s="123">
        <v>3.9660000000000002</v>
      </c>
      <c r="J1016" s="123">
        <v>170.1</v>
      </c>
      <c r="K1016" s="123">
        <v>532.1</v>
      </c>
      <c r="L1016" s="218">
        <v>1.7310000000000001</v>
      </c>
      <c r="M1016" s="218" t="s">
        <v>47</v>
      </c>
      <c r="N1016" s="124" t="s">
        <v>47</v>
      </c>
      <c r="O1016" s="124">
        <v>236.8</v>
      </c>
    </row>
    <row r="1017" spans="1:15">
      <c r="A1017" s="133" t="s">
        <v>78</v>
      </c>
      <c r="B1017" s="139" t="s">
        <v>83</v>
      </c>
      <c r="C1017" s="135" t="s">
        <v>69</v>
      </c>
      <c r="D1017" s="135">
        <v>1</v>
      </c>
      <c r="E1017" s="217">
        <v>2</v>
      </c>
      <c r="F1017" s="123">
        <v>6</v>
      </c>
      <c r="G1017" s="123">
        <v>0.14910000000000001</v>
      </c>
      <c r="H1017" s="218">
        <v>13.35</v>
      </c>
      <c r="I1017" s="123">
        <v>3.9649999999999999</v>
      </c>
      <c r="J1017" s="123">
        <v>171.3</v>
      </c>
      <c r="K1017" s="123">
        <v>536.29999999999995</v>
      </c>
      <c r="L1017" s="218">
        <v>2.3719999999999999</v>
      </c>
      <c r="M1017" s="218" t="s">
        <v>47</v>
      </c>
      <c r="N1017" s="124" t="s">
        <v>47</v>
      </c>
      <c r="O1017" s="124">
        <v>327.2</v>
      </c>
    </row>
    <row r="1018" spans="1:15">
      <c r="A1018" s="133" t="s">
        <v>78</v>
      </c>
      <c r="B1018" s="139" t="s">
        <v>83</v>
      </c>
      <c r="C1018" s="135" t="s">
        <v>69</v>
      </c>
      <c r="D1018" s="135">
        <v>1</v>
      </c>
      <c r="E1018" s="217">
        <v>2</v>
      </c>
      <c r="F1018" s="123">
        <v>7</v>
      </c>
      <c r="G1018" s="123">
        <v>0.20430000000000001</v>
      </c>
      <c r="H1018" s="218">
        <v>18.12</v>
      </c>
      <c r="I1018" s="123">
        <v>3.9689999999999999</v>
      </c>
      <c r="J1018" s="123">
        <v>171.4</v>
      </c>
      <c r="K1018" s="123">
        <v>530.1</v>
      </c>
      <c r="L1018" s="218">
        <v>3.2519999999999998</v>
      </c>
      <c r="M1018" s="218" t="s">
        <v>47</v>
      </c>
      <c r="N1018" s="124" t="s">
        <v>47</v>
      </c>
      <c r="O1018" s="124">
        <v>443.9</v>
      </c>
    </row>
    <row r="1019" spans="1:15">
      <c r="A1019" s="133" t="s">
        <v>78</v>
      </c>
      <c r="B1019" s="139" t="s">
        <v>83</v>
      </c>
      <c r="C1019" s="135" t="s">
        <v>69</v>
      </c>
      <c r="D1019" s="135">
        <v>1</v>
      </c>
      <c r="E1019" s="217">
        <v>2</v>
      </c>
      <c r="F1019" s="123">
        <v>8</v>
      </c>
      <c r="G1019" s="123">
        <v>0.28010000000000002</v>
      </c>
      <c r="H1019" s="218">
        <v>24.22</v>
      </c>
      <c r="I1019" s="123">
        <v>3.97</v>
      </c>
      <c r="J1019" s="123">
        <v>171.1</v>
      </c>
      <c r="K1019" s="123">
        <v>515.6</v>
      </c>
      <c r="L1019" s="218">
        <v>4.4580000000000002</v>
      </c>
      <c r="M1019" s="218" t="s">
        <v>47</v>
      </c>
      <c r="N1019" s="124" t="s">
        <v>47</v>
      </c>
      <c r="O1019" s="124">
        <v>593.29999999999995</v>
      </c>
    </row>
    <row r="1020" spans="1:15">
      <c r="A1020" s="133" t="s">
        <v>78</v>
      </c>
      <c r="B1020" s="139" t="s">
        <v>83</v>
      </c>
      <c r="C1020" s="135" t="s">
        <v>69</v>
      </c>
      <c r="D1020" s="135">
        <v>1</v>
      </c>
      <c r="E1020" s="217">
        <v>2</v>
      </c>
      <c r="F1020" s="123">
        <v>9</v>
      </c>
      <c r="G1020" s="123">
        <v>0.38390000000000002</v>
      </c>
      <c r="H1020" s="218">
        <v>31.85</v>
      </c>
      <c r="I1020" s="123">
        <v>3.97</v>
      </c>
      <c r="J1020" s="123">
        <v>170.4</v>
      </c>
      <c r="K1020" s="123">
        <v>492.6</v>
      </c>
      <c r="L1020" s="218">
        <v>6.11</v>
      </c>
      <c r="M1020" s="218" t="s">
        <v>47</v>
      </c>
      <c r="N1020" s="124" t="s">
        <v>47</v>
      </c>
      <c r="O1020" s="124">
        <v>780.4</v>
      </c>
    </row>
    <row r="1021" spans="1:15">
      <c r="A1021" s="133" t="s">
        <v>78</v>
      </c>
      <c r="B1021" s="139" t="s">
        <v>83</v>
      </c>
      <c r="C1021" s="135" t="s">
        <v>69</v>
      </c>
      <c r="D1021" s="127">
        <v>1</v>
      </c>
      <c r="E1021" s="216">
        <v>2</v>
      </c>
      <c r="F1021" s="123">
        <v>10</v>
      </c>
      <c r="G1021" s="123">
        <v>0.52629999999999999</v>
      </c>
      <c r="H1021" s="218">
        <v>40.799999999999997</v>
      </c>
      <c r="I1021" s="123">
        <v>3.976</v>
      </c>
      <c r="J1021" s="123">
        <v>167.8</v>
      </c>
      <c r="K1021" s="123">
        <v>457.2</v>
      </c>
      <c r="L1021" s="218">
        <v>8.3759999999999994</v>
      </c>
      <c r="M1021" s="218" t="s">
        <v>47</v>
      </c>
      <c r="N1021" s="124" t="s">
        <v>47</v>
      </c>
      <c r="O1021" s="124">
        <v>999.6</v>
      </c>
    </row>
    <row r="1022" spans="1:15">
      <c r="A1022" s="133" t="s">
        <v>78</v>
      </c>
      <c r="B1022" s="139" t="s">
        <v>83</v>
      </c>
      <c r="C1022" s="135" t="s">
        <v>69</v>
      </c>
      <c r="D1022" s="135">
        <v>1</v>
      </c>
      <c r="E1022" s="217">
        <v>2</v>
      </c>
      <c r="F1022" s="123">
        <v>11</v>
      </c>
      <c r="G1022" s="123">
        <v>0.72150000000000003</v>
      </c>
      <c r="H1022" s="218">
        <v>50.16</v>
      </c>
      <c r="I1022" s="123">
        <v>3.976</v>
      </c>
      <c r="J1022" s="123">
        <v>163.9</v>
      </c>
      <c r="K1022" s="123">
        <v>404.9</v>
      </c>
      <c r="L1022" s="218">
        <v>11.48</v>
      </c>
      <c r="M1022" s="218" t="s">
        <v>47</v>
      </c>
      <c r="N1022" s="124" t="s">
        <v>47</v>
      </c>
      <c r="O1022" s="125">
        <v>1229</v>
      </c>
    </row>
    <row r="1023" spans="1:15">
      <c r="A1023" s="133" t="s">
        <v>78</v>
      </c>
      <c r="B1023" s="139" t="s">
        <v>83</v>
      </c>
      <c r="C1023" s="135" t="s">
        <v>69</v>
      </c>
      <c r="D1023" s="135">
        <v>1</v>
      </c>
      <c r="E1023" s="217">
        <v>2</v>
      </c>
      <c r="F1023" s="123">
        <v>12</v>
      </c>
      <c r="G1023" s="123">
        <v>0.98970000000000002</v>
      </c>
      <c r="H1023" s="218">
        <v>56.08</v>
      </c>
      <c r="I1023" s="123">
        <v>3.976</v>
      </c>
      <c r="J1023" s="123">
        <v>168.8</v>
      </c>
      <c r="K1023" s="123">
        <v>313.5</v>
      </c>
      <c r="L1023" s="218">
        <v>15.75</v>
      </c>
      <c r="M1023" s="218" t="s">
        <v>47</v>
      </c>
      <c r="N1023" s="124" t="s">
        <v>47</v>
      </c>
      <c r="O1023" s="125">
        <v>1374</v>
      </c>
    </row>
    <row r="1024" spans="1:15">
      <c r="A1024" s="133" t="s">
        <v>78</v>
      </c>
      <c r="B1024" s="139" t="s">
        <v>83</v>
      </c>
      <c r="C1024" s="135" t="s">
        <v>69</v>
      </c>
      <c r="D1024" s="135">
        <v>1</v>
      </c>
      <c r="E1024" s="217">
        <v>2</v>
      </c>
      <c r="F1024" s="123">
        <v>13</v>
      </c>
      <c r="G1024" s="123">
        <v>1.3560000000000001</v>
      </c>
      <c r="H1024" s="218">
        <v>60.38</v>
      </c>
      <c r="I1024" s="123">
        <v>3.98</v>
      </c>
      <c r="J1024" s="123">
        <v>164.1</v>
      </c>
      <c r="K1024" s="123">
        <v>226.7</v>
      </c>
      <c r="L1024" s="218">
        <v>21.58</v>
      </c>
      <c r="M1024" s="218" t="s">
        <v>47</v>
      </c>
      <c r="N1024" s="124" t="s">
        <v>47</v>
      </c>
      <c r="O1024" s="125">
        <v>1479</v>
      </c>
    </row>
    <row r="1025" spans="1:15">
      <c r="A1025" s="133" t="s">
        <v>78</v>
      </c>
      <c r="B1025" s="139" t="s">
        <v>83</v>
      </c>
      <c r="C1025" s="135" t="s">
        <v>69</v>
      </c>
      <c r="D1025" s="135">
        <v>1</v>
      </c>
      <c r="E1025" s="217">
        <v>2</v>
      </c>
      <c r="F1025" s="123">
        <v>14</v>
      </c>
      <c r="G1025" s="123">
        <v>1.857</v>
      </c>
      <c r="H1025" s="218">
        <v>66.959999999999994</v>
      </c>
      <c r="I1025" s="123">
        <v>3.9809999999999999</v>
      </c>
      <c r="J1025" s="123">
        <v>150.69999999999999</v>
      </c>
      <c r="K1025" s="123">
        <v>169.2</v>
      </c>
      <c r="L1025" s="218">
        <v>29.56</v>
      </c>
      <c r="M1025" s="218" t="s">
        <v>47</v>
      </c>
      <c r="N1025" s="124" t="s">
        <v>47</v>
      </c>
      <c r="O1025" s="125">
        <v>1641</v>
      </c>
    </row>
    <row r="1026" spans="1:15">
      <c r="A1026" s="133" t="s">
        <v>78</v>
      </c>
      <c r="B1026" s="139" t="s">
        <v>83</v>
      </c>
      <c r="C1026" s="135" t="s">
        <v>69</v>
      </c>
      <c r="D1026" s="135">
        <v>1</v>
      </c>
      <c r="E1026" s="217">
        <v>2</v>
      </c>
      <c r="F1026" s="123">
        <v>15</v>
      </c>
      <c r="G1026" s="123">
        <v>2.5449999999999999</v>
      </c>
      <c r="H1026" s="218">
        <v>76.48</v>
      </c>
      <c r="I1026" s="123">
        <v>3.9820000000000002</v>
      </c>
      <c r="J1026" s="123">
        <v>134.9</v>
      </c>
      <c r="K1026" s="123">
        <v>132.19999999999999</v>
      </c>
      <c r="L1026" s="218">
        <v>40.5</v>
      </c>
      <c r="M1026" s="218" t="s">
        <v>47</v>
      </c>
      <c r="N1026" s="124" t="s">
        <v>47</v>
      </c>
      <c r="O1026" s="125">
        <v>1874</v>
      </c>
    </row>
    <row r="1027" spans="1:15">
      <c r="A1027" s="133" t="s">
        <v>78</v>
      </c>
      <c r="B1027" s="139" t="s">
        <v>83</v>
      </c>
      <c r="C1027" s="135" t="s">
        <v>69</v>
      </c>
      <c r="D1027" s="135">
        <v>1</v>
      </c>
      <c r="E1027" s="217">
        <v>2</v>
      </c>
      <c r="F1027" s="123">
        <v>16</v>
      </c>
      <c r="G1027" s="123">
        <v>3.4870000000000001</v>
      </c>
      <c r="H1027" s="218">
        <v>88.1</v>
      </c>
      <c r="I1027" s="123">
        <v>3.9830000000000001</v>
      </c>
      <c r="J1027" s="123">
        <v>118.1</v>
      </c>
      <c r="K1027" s="123">
        <v>106.1</v>
      </c>
      <c r="L1027" s="218">
        <v>55.49</v>
      </c>
      <c r="M1027" s="218" t="s">
        <v>47</v>
      </c>
      <c r="N1027" s="124" t="s">
        <v>47</v>
      </c>
      <c r="O1027" s="125">
        <v>2159</v>
      </c>
    </row>
    <row r="1028" spans="1:15">
      <c r="A1028" s="133" t="s">
        <v>78</v>
      </c>
      <c r="B1028" s="139" t="s">
        <v>83</v>
      </c>
      <c r="C1028" s="135" t="s">
        <v>69</v>
      </c>
      <c r="D1028" s="135">
        <v>1</v>
      </c>
      <c r="E1028" s="217">
        <v>2</v>
      </c>
      <c r="F1028" s="123">
        <v>17</v>
      </c>
      <c r="G1028" s="123">
        <v>4.7779999999999996</v>
      </c>
      <c r="H1028" s="218">
        <v>99.79</v>
      </c>
      <c r="I1028" s="123">
        <v>3.9820000000000002</v>
      </c>
      <c r="J1028" s="123">
        <v>101.1</v>
      </c>
      <c r="K1028" s="123">
        <v>83.65</v>
      </c>
      <c r="L1028" s="218">
        <v>76.05</v>
      </c>
      <c r="M1028" s="218" t="s">
        <v>47</v>
      </c>
      <c r="N1028" s="124" t="s">
        <v>47</v>
      </c>
      <c r="O1028" s="125">
        <v>2445</v>
      </c>
    </row>
    <row r="1029" spans="1:15">
      <c r="A1029" s="133" t="s">
        <v>78</v>
      </c>
      <c r="B1029" s="139" t="s">
        <v>83</v>
      </c>
      <c r="C1029" s="135" t="s">
        <v>69</v>
      </c>
      <c r="D1029" s="135">
        <v>1</v>
      </c>
      <c r="E1029" s="217">
        <v>2</v>
      </c>
      <c r="F1029" s="123">
        <v>18</v>
      </c>
      <c r="G1029" s="123">
        <v>6.55</v>
      </c>
      <c r="H1029" s="218">
        <v>111.3</v>
      </c>
      <c r="I1029" s="123">
        <v>3.9870000000000001</v>
      </c>
      <c r="J1029" s="123">
        <v>86.02</v>
      </c>
      <c r="K1029" s="123">
        <v>63.21</v>
      </c>
      <c r="L1029" s="218">
        <v>104.2</v>
      </c>
      <c r="M1029" s="218" t="s">
        <v>47</v>
      </c>
      <c r="N1029" s="124" t="s">
        <v>47</v>
      </c>
      <c r="O1029" s="125">
        <v>2727</v>
      </c>
    </row>
    <row r="1030" spans="1:15">
      <c r="A1030" s="133" t="s">
        <v>78</v>
      </c>
      <c r="B1030" s="139" t="s">
        <v>83</v>
      </c>
      <c r="C1030" s="135" t="s">
        <v>69</v>
      </c>
      <c r="D1030" s="135">
        <v>1</v>
      </c>
      <c r="E1030" s="217">
        <v>2</v>
      </c>
      <c r="F1030" s="123">
        <v>19</v>
      </c>
      <c r="G1030" s="123">
        <v>8.9789999999999992</v>
      </c>
      <c r="H1030" s="218">
        <v>124.1</v>
      </c>
      <c r="I1030" s="123">
        <v>3.988</v>
      </c>
      <c r="J1030" s="123">
        <v>73.45</v>
      </c>
      <c r="K1030" s="123">
        <v>46.29</v>
      </c>
      <c r="L1030" s="218">
        <v>142.9</v>
      </c>
      <c r="M1030" s="218" t="s">
        <v>47</v>
      </c>
      <c r="N1030" s="124" t="s">
        <v>47</v>
      </c>
      <c r="O1030" s="125">
        <v>3040</v>
      </c>
    </row>
    <row r="1031" spans="1:15">
      <c r="A1031" s="133" t="s">
        <v>78</v>
      </c>
      <c r="B1031" s="139" t="s">
        <v>83</v>
      </c>
      <c r="C1031" s="135" t="s">
        <v>69</v>
      </c>
      <c r="D1031" s="135">
        <v>1</v>
      </c>
      <c r="E1031" s="217">
        <v>2</v>
      </c>
      <c r="F1031" s="123">
        <v>20</v>
      </c>
      <c r="G1031" s="123">
        <v>12.31</v>
      </c>
      <c r="H1031" s="218">
        <v>138.6</v>
      </c>
      <c r="I1031" s="123">
        <v>3.988</v>
      </c>
      <c r="J1031" s="123">
        <v>62.61</v>
      </c>
      <c r="K1031" s="123">
        <v>32.979999999999997</v>
      </c>
      <c r="L1031" s="218">
        <v>195.9</v>
      </c>
      <c r="M1031" s="218" t="s">
        <v>47</v>
      </c>
      <c r="N1031" s="124" t="s">
        <v>47</v>
      </c>
      <c r="O1031" s="125">
        <v>3396</v>
      </c>
    </row>
    <row r="1032" spans="1:15">
      <c r="A1032" s="136" t="s">
        <v>79</v>
      </c>
      <c r="B1032" s="139" t="s">
        <v>83</v>
      </c>
      <c r="C1032" s="135" t="s">
        <v>69</v>
      </c>
      <c r="D1032" s="135">
        <v>1</v>
      </c>
      <c r="E1032" s="217">
        <v>1</v>
      </c>
      <c r="F1032" s="123">
        <v>1</v>
      </c>
      <c r="G1032" s="123">
        <v>0.99909999999999999</v>
      </c>
      <c r="H1032" s="218">
        <v>44.46</v>
      </c>
      <c r="I1032" s="123">
        <v>3.9129999999999998</v>
      </c>
      <c r="J1032" s="123" t="s">
        <v>47</v>
      </c>
      <c r="K1032" s="123" t="s">
        <v>47</v>
      </c>
      <c r="L1032" s="218">
        <v>151.9</v>
      </c>
      <c r="M1032" s="218">
        <v>44.5</v>
      </c>
      <c r="N1032" s="124">
        <v>0.38179999999999997</v>
      </c>
      <c r="O1032" s="125">
        <v>1089</v>
      </c>
    </row>
    <row r="1033" spans="1:15">
      <c r="A1033" s="136" t="s">
        <v>79</v>
      </c>
      <c r="B1033" s="139" t="s">
        <v>83</v>
      </c>
      <c r="C1033" s="135" t="s">
        <v>69</v>
      </c>
      <c r="D1033" s="135">
        <v>1</v>
      </c>
      <c r="E1033" s="217">
        <v>1</v>
      </c>
      <c r="F1033" s="123">
        <v>2</v>
      </c>
      <c r="G1033" s="123">
        <v>1.37</v>
      </c>
      <c r="H1033" s="218">
        <v>51.79</v>
      </c>
      <c r="I1033" s="123">
        <v>3.91</v>
      </c>
      <c r="J1033" s="123" t="s">
        <v>47</v>
      </c>
      <c r="K1033" s="123" t="s">
        <v>47</v>
      </c>
      <c r="L1033" s="218">
        <v>406.4</v>
      </c>
      <c r="M1033" s="218">
        <v>37.81</v>
      </c>
      <c r="N1033" s="124">
        <v>0.52349999999999997</v>
      </c>
      <c r="O1033" s="125">
        <v>1269</v>
      </c>
    </row>
    <row r="1034" spans="1:15">
      <c r="A1034" s="136" t="s">
        <v>79</v>
      </c>
      <c r="B1034" s="139" t="s">
        <v>83</v>
      </c>
      <c r="C1034" s="135" t="s">
        <v>69</v>
      </c>
      <c r="D1034" s="135">
        <v>1</v>
      </c>
      <c r="E1034" s="217">
        <v>1</v>
      </c>
      <c r="F1034" s="123">
        <v>3</v>
      </c>
      <c r="G1034" s="123">
        <v>1.879</v>
      </c>
      <c r="H1034" s="218">
        <v>59</v>
      </c>
      <c r="I1034" s="123">
        <v>3.907</v>
      </c>
      <c r="J1034" s="123" t="s">
        <v>47</v>
      </c>
      <c r="K1034" s="123" t="s">
        <v>47</v>
      </c>
      <c r="L1034" s="218">
        <v>755.4</v>
      </c>
      <c r="M1034" s="218">
        <v>31.41</v>
      </c>
      <c r="N1034" s="124">
        <v>0.71789999999999998</v>
      </c>
      <c r="O1034" s="125">
        <v>1446</v>
      </c>
    </row>
    <row r="1035" spans="1:15">
      <c r="A1035" s="136" t="s">
        <v>79</v>
      </c>
      <c r="B1035" s="139" t="s">
        <v>83</v>
      </c>
      <c r="C1035" s="135" t="s">
        <v>69</v>
      </c>
      <c r="D1035" s="135">
        <v>1</v>
      </c>
      <c r="E1035" s="217">
        <v>1</v>
      </c>
      <c r="F1035" s="123">
        <v>4</v>
      </c>
      <c r="G1035" s="123">
        <v>2.5750000000000002</v>
      </c>
      <c r="H1035" s="218">
        <v>66.930000000000007</v>
      </c>
      <c r="I1035" s="123">
        <v>3.907</v>
      </c>
      <c r="J1035" s="123" t="s">
        <v>47</v>
      </c>
      <c r="K1035" s="123" t="s">
        <v>47</v>
      </c>
      <c r="L1035" s="223">
        <v>1234</v>
      </c>
      <c r="M1035" s="218">
        <v>25.99</v>
      </c>
      <c r="N1035" s="124">
        <v>0.98419999999999996</v>
      </c>
      <c r="O1035" s="125">
        <v>1640</v>
      </c>
    </row>
    <row r="1036" spans="1:15">
      <c r="A1036" s="136" t="s">
        <v>79</v>
      </c>
      <c r="B1036" s="139" t="s">
        <v>83</v>
      </c>
      <c r="C1036" s="135" t="s">
        <v>69</v>
      </c>
      <c r="D1036" s="135">
        <v>1</v>
      </c>
      <c r="E1036" s="217">
        <v>1</v>
      </c>
      <c r="F1036" s="123">
        <v>5</v>
      </c>
      <c r="G1036" s="123">
        <v>3.53</v>
      </c>
      <c r="H1036" s="218">
        <v>76.87</v>
      </c>
      <c r="I1036" s="123">
        <v>3.9049999999999998</v>
      </c>
      <c r="J1036" s="123" t="s">
        <v>47</v>
      </c>
      <c r="K1036" s="123" t="s">
        <v>47</v>
      </c>
      <c r="L1036" s="223">
        <v>1889</v>
      </c>
      <c r="M1036" s="218">
        <v>21.77</v>
      </c>
      <c r="N1036" s="124">
        <v>1.349</v>
      </c>
      <c r="O1036" s="125">
        <v>1883</v>
      </c>
    </row>
    <row r="1037" spans="1:15">
      <c r="A1037" s="136" t="s">
        <v>79</v>
      </c>
      <c r="B1037" s="139" t="s">
        <v>83</v>
      </c>
      <c r="C1037" s="135" t="s">
        <v>69</v>
      </c>
      <c r="D1037" s="135">
        <v>1</v>
      </c>
      <c r="E1037" s="217">
        <v>1</v>
      </c>
      <c r="F1037" s="123">
        <v>6</v>
      </c>
      <c r="G1037" s="123">
        <v>4.84</v>
      </c>
      <c r="H1037" s="218">
        <v>88.24</v>
      </c>
      <c r="I1037" s="123">
        <v>3.9049999999999998</v>
      </c>
      <c r="J1037" s="123" t="s">
        <v>47</v>
      </c>
      <c r="K1037" s="123" t="s">
        <v>47</v>
      </c>
      <c r="L1037" s="223">
        <v>2788</v>
      </c>
      <c r="M1037" s="218">
        <v>18.23</v>
      </c>
      <c r="N1037" s="124">
        <v>1.85</v>
      </c>
      <c r="O1037" s="125">
        <v>2162</v>
      </c>
    </row>
    <row r="1038" spans="1:15">
      <c r="A1038" s="136" t="s">
        <v>79</v>
      </c>
      <c r="B1038" s="139" t="s">
        <v>83</v>
      </c>
      <c r="C1038" s="135" t="s">
        <v>69</v>
      </c>
      <c r="D1038" s="135">
        <v>1</v>
      </c>
      <c r="E1038" s="217">
        <v>1</v>
      </c>
      <c r="F1038" s="123">
        <v>7</v>
      </c>
      <c r="G1038" s="123">
        <v>6.6349999999999998</v>
      </c>
      <c r="H1038" s="218">
        <v>102</v>
      </c>
      <c r="I1038" s="123">
        <v>3.9079999999999999</v>
      </c>
      <c r="J1038" s="123" t="s">
        <v>47</v>
      </c>
      <c r="K1038" s="123" t="s">
        <v>47</v>
      </c>
      <c r="L1038" s="223">
        <v>4020</v>
      </c>
      <c r="M1038" s="218">
        <v>15.38</v>
      </c>
      <c r="N1038" s="124">
        <v>2.5350000000000001</v>
      </c>
      <c r="O1038" s="125">
        <v>2499</v>
      </c>
    </row>
    <row r="1039" spans="1:15">
      <c r="A1039" s="136" t="s">
        <v>79</v>
      </c>
      <c r="B1039" s="139" t="s">
        <v>83</v>
      </c>
      <c r="C1039" s="135" t="s">
        <v>69</v>
      </c>
      <c r="D1039" s="135">
        <v>1</v>
      </c>
      <c r="E1039" s="217">
        <v>1</v>
      </c>
      <c r="F1039" s="123">
        <v>8</v>
      </c>
      <c r="G1039" s="123">
        <v>9.0950000000000006</v>
      </c>
      <c r="H1039" s="218">
        <v>118.4</v>
      </c>
      <c r="I1039" s="123">
        <v>3.9089999999999998</v>
      </c>
      <c r="J1039" s="123" t="s">
        <v>47</v>
      </c>
      <c r="K1039" s="123" t="s">
        <v>47</v>
      </c>
      <c r="L1039" s="223">
        <v>5709</v>
      </c>
      <c r="M1039" s="218">
        <v>13.02</v>
      </c>
      <c r="N1039" s="124">
        <v>3.476</v>
      </c>
      <c r="O1039" s="125">
        <v>2901</v>
      </c>
    </row>
    <row r="1040" spans="1:15">
      <c r="A1040" s="136" t="s">
        <v>79</v>
      </c>
      <c r="B1040" s="139" t="s">
        <v>83</v>
      </c>
      <c r="C1040" s="135" t="s">
        <v>69</v>
      </c>
      <c r="D1040" s="135">
        <v>1</v>
      </c>
      <c r="E1040" s="217">
        <v>1</v>
      </c>
      <c r="F1040" s="123">
        <v>9</v>
      </c>
      <c r="G1040" s="123">
        <v>12.47</v>
      </c>
      <c r="H1040" s="218">
        <v>137.80000000000001</v>
      </c>
      <c r="I1040" s="123">
        <v>3.91</v>
      </c>
      <c r="J1040" s="123" t="s">
        <v>47</v>
      </c>
      <c r="K1040" s="123" t="s">
        <v>47</v>
      </c>
      <c r="L1040" s="223">
        <v>8023</v>
      </c>
      <c r="M1040" s="218">
        <v>11.05</v>
      </c>
      <c r="N1040" s="124">
        <v>4.7649999999999997</v>
      </c>
      <c r="O1040" s="125">
        <v>3375</v>
      </c>
    </row>
    <row r="1041" spans="1:15">
      <c r="A1041" s="136" t="s">
        <v>79</v>
      </c>
      <c r="B1041" s="139" t="s">
        <v>83</v>
      </c>
      <c r="C1041" s="135" t="s">
        <v>69</v>
      </c>
      <c r="D1041" s="127">
        <v>1</v>
      </c>
      <c r="E1041" s="216">
        <v>1</v>
      </c>
      <c r="F1041" s="123">
        <v>10</v>
      </c>
      <c r="G1041" s="123">
        <v>17.09</v>
      </c>
      <c r="H1041" s="218">
        <v>161.30000000000001</v>
      </c>
      <c r="I1041" s="123">
        <v>3.9089999999999998</v>
      </c>
      <c r="J1041" s="123" t="s">
        <v>47</v>
      </c>
      <c r="K1041" s="123" t="s">
        <v>47</v>
      </c>
      <c r="L1041" s="223">
        <v>11200</v>
      </c>
      <c r="M1041" s="218">
        <v>9.4350000000000005</v>
      </c>
      <c r="N1041" s="124">
        <v>6.532</v>
      </c>
      <c r="O1041" s="125">
        <v>3951</v>
      </c>
    </row>
    <row r="1042" spans="1:15">
      <c r="A1042" s="136" t="s">
        <v>79</v>
      </c>
      <c r="B1042" s="139" t="s">
        <v>83</v>
      </c>
      <c r="C1042" s="135" t="s">
        <v>69</v>
      </c>
      <c r="D1042" s="135">
        <v>1</v>
      </c>
      <c r="E1042" s="217">
        <v>1</v>
      </c>
      <c r="F1042" s="123">
        <v>11</v>
      </c>
      <c r="G1042" s="123">
        <v>23.43</v>
      </c>
      <c r="H1042" s="218">
        <v>189.3</v>
      </c>
      <c r="I1042" s="123">
        <v>3.9089999999999998</v>
      </c>
      <c r="J1042" s="123" t="s">
        <v>47</v>
      </c>
      <c r="K1042" s="123" t="s">
        <v>47</v>
      </c>
      <c r="L1042" s="223">
        <v>15550</v>
      </c>
      <c r="M1042" s="218">
        <v>8.0779999999999994</v>
      </c>
      <c r="N1042" s="124">
        <v>8.9540000000000006</v>
      </c>
      <c r="O1042" s="125">
        <v>4637</v>
      </c>
    </row>
    <row r="1043" spans="1:15">
      <c r="A1043" s="136" t="s">
        <v>79</v>
      </c>
      <c r="B1043" s="139" t="s">
        <v>83</v>
      </c>
      <c r="C1043" s="135" t="s">
        <v>69</v>
      </c>
      <c r="D1043" s="135">
        <v>1</v>
      </c>
      <c r="E1043" s="217">
        <v>1</v>
      </c>
      <c r="F1043" s="123">
        <v>12</v>
      </c>
      <c r="G1043" s="123">
        <v>32.119999999999997</v>
      </c>
      <c r="H1043" s="218">
        <v>221.2</v>
      </c>
      <c r="I1043" s="123">
        <v>3.9079999999999999</v>
      </c>
      <c r="J1043" s="123" t="s">
        <v>47</v>
      </c>
      <c r="K1043" s="123" t="s">
        <v>47</v>
      </c>
      <c r="L1043" s="223">
        <v>21510</v>
      </c>
      <c r="M1043" s="218">
        <v>6.8869999999999996</v>
      </c>
      <c r="N1043" s="124">
        <v>12.28</v>
      </c>
      <c r="O1043" s="125">
        <v>5420</v>
      </c>
    </row>
    <row r="1044" spans="1:15">
      <c r="A1044" s="136" t="s">
        <v>79</v>
      </c>
      <c r="B1044" s="139" t="s">
        <v>83</v>
      </c>
      <c r="C1044" s="135" t="s">
        <v>69</v>
      </c>
      <c r="D1044" s="135">
        <v>1</v>
      </c>
      <c r="E1044" s="217">
        <v>1</v>
      </c>
      <c r="F1044" s="123">
        <v>13</v>
      </c>
      <c r="G1044" s="123">
        <v>44.04</v>
      </c>
      <c r="H1044" s="218">
        <v>255.8</v>
      </c>
      <c r="I1044" s="123">
        <v>3.9089999999999998</v>
      </c>
      <c r="J1044" s="123" t="s">
        <v>47</v>
      </c>
      <c r="K1044" s="123" t="s">
        <v>47</v>
      </c>
      <c r="L1044" s="223">
        <v>29680</v>
      </c>
      <c r="M1044" s="218">
        <v>5.8090000000000002</v>
      </c>
      <c r="N1044" s="124">
        <v>16.829999999999998</v>
      </c>
      <c r="O1044" s="125">
        <v>6268</v>
      </c>
    </row>
    <row r="1045" spans="1:15">
      <c r="A1045" s="136" t="s">
        <v>79</v>
      </c>
      <c r="B1045" s="139" t="s">
        <v>83</v>
      </c>
      <c r="C1045" s="135" t="s">
        <v>69</v>
      </c>
      <c r="D1045" s="135">
        <v>1</v>
      </c>
      <c r="E1045" s="217">
        <v>1</v>
      </c>
      <c r="F1045" s="123">
        <v>14</v>
      </c>
      <c r="G1045" s="123">
        <v>60.37</v>
      </c>
      <c r="H1045" s="218">
        <v>292.8</v>
      </c>
      <c r="I1045" s="123">
        <v>3.9060000000000001</v>
      </c>
      <c r="J1045" s="123" t="s">
        <v>47</v>
      </c>
      <c r="K1045" s="123" t="s">
        <v>47</v>
      </c>
      <c r="L1045" s="223">
        <v>40890</v>
      </c>
      <c r="M1045" s="218">
        <v>4.8499999999999996</v>
      </c>
      <c r="N1045" s="124">
        <v>23.08</v>
      </c>
      <c r="O1045" s="125">
        <v>7174</v>
      </c>
    </row>
    <row r="1046" spans="1:15">
      <c r="A1046" s="136" t="s">
        <v>79</v>
      </c>
      <c r="B1046" s="139" t="s">
        <v>83</v>
      </c>
      <c r="C1046" s="135" t="s">
        <v>69</v>
      </c>
      <c r="D1046" s="135">
        <v>1</v>
      </c>
      <c r="E1046" s="217">
        <v>1</v>
      </c>
      <c r="F1046" s="123">
        <v>15</v>
      </c>
      <c r="G1046" s="123">
        <v>82.77</v>
      </c>
      <c r="H1046" s="218">
        <v>325.89999999999998</v>
      </c>
      <c r="I1046" s="123">
        <v>3.9089999999999998</v>
      </c>
      <c r="J1046" s="123" t="s">
        <v>47</v>
      </c>
      <c r="K1046" s="123" t="s">
        <v>47</v>
      </c>
      <c r="L1046" s="223">
        <v>56250</v>
      </c>
      <c r="M1046" s="218">
        <v>3.9369999999999998</v>
      </c>
      <c r="N1046" s="124">
        <v>31.64</v>
      </c>
      <c r="O1046" s="125">
        <v>7984</v>
      </c>
    </row>
    <row r="1047" spans="1:15">
      <c r="A1047" s="136" t="s">
        <v>79</v>
      </c>
      <c r="B1047" s="139" t="s">
        <v>83</v>
      </c>
      <c r="C1047" s="135" t="s">
        <v>69</v>
      </c>
      <c r="D1047" s="135">
        <v>1</v>
      </c>
      <c r="E1047" s="217">
        <v>1</v>
      </c>
      <c r="F1047" s="123">
        <v>16</v>
      </c>
      <c r="G1047" s="123">
        <v>113.5</v>
      </c>
      <c r="H1047" s="218">
        <v>354.3</v>
      </c>
      <c r="I1047" s="123">
        <v>3.9129999999999998</v>
      </c>
      <c r="J1047" s="123" t="s">
        <v>47</v>
      </c>
      <c r="K1047" s="123" t="s">
        <v>47</v>
      </c>
      <c r="L1047" s="223">
        <v>77310</v>
      </c>
      <c r="M1047" s="218">
        <v>3.1230000000000002</v>
      </c>
      <c r="N1047" s="124">
        <v>43.37</v>
      </c>
      <c r="O1047" s="125">
        <v>8681</v>
      </c>
    </row>
    <row r="1048" spans="1:15">
      <c r="A1048" s="136" t="s">
        <v>79</v>
      </c>
      <c r="B1048" s="139" t="s">
        <v>83</v>
      </c>
      <c r="C1048" s="135" t="s">
        <v>69</v>
      </c>
      <c r="D1048" s="135">
        <v>1</v>
      </c>
      <c r="E1048" s="217">
        <v>1</v>
      </c>
      <c r="F1048" s="123">
        <v>17</v>
      </c>
      <c r="G1048" s="123">
        <v>155.5</v>
      </c>
      <c r="H1048" s="218">
        <v>376.9</v>
      </c>
      <c r="I1048" s="123">
        <v>3.915</v>
      </c>
      <c r="J1048" s="123" t="s">
        <v>47</v>
      </c>
      <c r="K1048" s="123" t="s">
        <v>47</v>
      </c>
      <c r="L1048" s="223">
        <v>106200</v>
      </c>
      <c r="M1048" s="218">
        <v>2.4239999999999999</v>
      </c>
      <c r="N1048" s="124">
        <v>59.45</v>
      </c>
      <c r="O1048" s="125">
        <v>9235</v>
      </c>
    </row>
    <row r="1049" spans="1:15">
      <c r="A1049" s="136" t="s">
        <v>79</v>
      </c>
      <c r="B1049" s="139" t="s">
        <v>83</v>
      </c>
      <c r="C1049" s="135" t="s">
        <v>69</v>
      </c>
      <c r="D1049" s="135">
        <v>1</v>
      </c>
      <c r="E1049" s="217">
        <v>1</v>
      </c>
      <c r="F1049" s="123">
        <v>18</v>
      </c>
      <c r="G1049" s="123">
        <v>213.1</v>
      </c>
      <c r="H1049" s="218">
        <v>394.5</v>
      </c>
      <c r="I1049" s="123">
        <v>3.9140000000000001</v>
      </c>
      <c r="J1049" s="123" t="s">
        <v>47</v>
      </c>
      <c r="K1049" s="123" t="s">
        <v>47</v>
      </c>
      <c r="L1049" s="223">
        <v>145800</v>
      </c>
      <c r="M1049" s="218">
        <v>1.851</v>
      </c>
      <c r="N1049" s="124">
        <v>81.48</v>
      </c>
      <c r="O1049" s="125">
        <v>9667</v>
      </c>
    </row>
    <row r="1050" spans="1:15">
      <c r="A1050" s="136" t="s">
        <v>79</v>
      </c>
      <c r="B1050" s="139" t="s">
        <v>83</v>
      </c>
      <c r="C1050" s="135" t="s">
        <v>69</v>
      </c>
      <c r="D1050" s="135">
        <v>1</v>
      </c>
      <c r="E1050" s="217">
        <v>1</v>
      </c>
      <c r="F1050" s="123">
        <v>19</v>
      </c>
      <c r="G1050" s="123">
        <v>292.10000000000002</v>
      </c>
      <c r="H1050" s="218">
        <v>410.2</v>
      </c>
      <c r="I1050" s="123">
        <v>3.9140000000000001</v>
      </c>
      <c r="J1050" s="123" t="s">
        <v>47</v>
      </c>
      <c r="K1050" s="123" t="s">
        <v>47</v>
      </c>
      <c r="L1050" s="223">
        <v>200100</v>
      </c>
      <c r="M1050" s="218">
        <v>1.4039999999999999</v>
      </c>
      <c r="N1050" s="124">
        <v>111.7</v>
      </c>
      <c r="O1050" s="125">
        <v>10050</v>
      </c>
    </row>
    <row r="1051" spans="1:15">
      <c r="A1051" s="136" t="s">
        <v>79</v>
      </c>
      <c r="B1051" s="139" t="s">
        <v>83</v>
      </c>
      <c r="C1051" s="135" t="s">
        <v>69</v>
      </c>
      <c r="D1051" s="123">
        <v>1</v>
      </c>
      <c r="E1051" s="215">
        <v>1</v>
      </c>
      <c r="F1051" s="123">
        <v>20</v>
      </c>
      <c r="G1051" s="123">
        <v>400.4</v>
      </c>
      <c r="H1051" s="218">
        <v>423.9</v>
      </c>
      <c r="I1051" s="123">
        <v>3.9180000000000001</v>
      </c>
      <c r="J1051" s="123" t="s">
        <v>47</v>
      </c>
      <c r="K1051" s="123" t="s">
        <v>47</v>
      </c>
      <c r="L1051" s="223">
        <v>274400</v>
      </c>
      <c r="M1051" s="218">
        <v>1.0589999999999999</v>
      </c>
      <c r="N1051" s="124">
        <v>153.1</v>
      </c>
      <c r="O1051" s="125">
        <v>10390</v>
      </c>
    </row>
    <row r="1052" spans="1:15">
      <c r="A1052" s="136" t="s">
        <v>79</v>
      </c>
      <c r="B1052" s="139" t="s">
        <v>83</v>
      </c>
      <c r="C1052" s="135" t="s">
        <v>69</v>
      </c>
      <c r="D1052" s="135">
        <v>1</v>
      </c>
      <c r="E1052" s="217">
        <v>2</v>
      </c>
      <c r="F1052" s="123">
        <v>1</v>
      </c>
      <c r="G1052" s="123">
        <v>3.141E-2</v>
      </c>
      <c r="H1052" s="218">
        <v>6.361E-2</v>
      </c>
      <c r="I1052" s="123">
        <v>3.9209999999999998</v>
      </c>
      <c r="J1052" s="123">
        <v>10.48</v>
      </c>
      <c r="K1052" s="123">
        <v>7.2210000000000001</v>
      </c>
      <c r="L1052" s="218">
        <v>0.49990000000000001</v>
      </c>
      <c r="M1052" s="218" t="s">
        <v>47</v>
      </c>
      <c r="N1052" s="124" t="s">
        <v>47</v>
      </c>
      <c r="O1052" s="124">
        <v>1.5580000000000001</v>
      </c>
    </row>
    <row r="1053" spans="1:15">
      <c r="A1053" s="136" t="s">
        <v>79</v>
      </c>
      <c r="B1053" s="139" t="s">
        <v>83</v>
      </c>
      <c r="C1053" s="135" t="s">
        <v>69</v>
      </c>
      <c r="D1053" s="135">
        <v>1</v>
      </c>
      <c r="E1053" s="217">
        <v>2</v>
      </c>
      <c r="F1053" s="123">
        <v>2</v>
      </c>
      <c r="G1053" s="123">
        <v>4.2459999999999998E-2</v>
      </c>
      <c r="H1053" s="218">
        <v>0.12989999999999999</v>
      </c>
      <c r="I1053" s="123">
        <v>3.9249999999999998</v>
      </c>
      <c r="J1053" s="123">
        <v>8.8960000000000008</v>
      </c>
      <c r="K1053" s="123">
        <v>17.04</v>
      </c>
      <c r="L1053" s="218">
        <v>0.67579999999999996</v>
      </c>
      <c r="M1053" s="218" t="s">
        <v>47</v>
      </c>
      <c r="N1053" s="124" t="s">
        <v>47</v>
      </c>
      <c r="O1053" s="124">
        <v>3.1829999999999998</v>
      </c>
    </row>
    <row r="1054" spans="1:15">
      <c r="A1054" s="136" t="s">
        <v>79</v>
      </c>
      <c r="B1054" s="139" t="s">
        <v>83</v>
      </c>
      <c r="C1054" s="135" t="s">
        <v>69</v>
      </c>
      <c r="D1054" s="135">
        <v>1</v>
      </c>
      <c r="E1054" s="217">
        <v>2</v>
      </c>
      <c r="F1054" s="123">
        <v>3</v>
      </c>
      <c r="G1054" s="123">
        <v>5.7880000000000001E-2</v>
      </c>
      <c r="H1054" s="218">
        <v>0.1903</v>
      </c>
      <c r="I1054" s="123">
        <v>3.9220000000000002</v>
      </c>
      <c r="J1054" s="123">
        <v>8.4120000000000008</v>
      </c>
      <c r="K1054" s="123">
        <v>18.88</v>
      </c>
      <c r="L1054" s="218">
        <v>0.92110000000000003</v>
      </c>
      <c r="M1054" s="218" t="s">
        <v>47</v>
      </c>
      <c r="N1054" s="124" t="s">
        <v>47</v>
      </c>
      <c r="O1054" s="124">
        <v>4.6639999999999997</v>
      </c>
    </row>
    <row r="1055" spans="1:15">
      <c r="A1055" s="136" t="s">
        <v>79</v>
      </c>
      <c r="B1055" s="139" t="s">
        <v>83</v>
      </c>
      <c r="C1055" s="135" t="s">
        <v>69</v>
      </c>
      <c r="D1055" s="135">
        <v>1</v>
      </c>
      <c r="E1055" s="217">
        <v>2</v>
      </c>
      <c r="F1055" s="123">
        <v>4</v>
      </c>
      <c r="G1055" s="123">
        <v>7.9289999999999999E-2</v>
      </c>
      <c r="H1055" s="218">
        <v>0.26550000000000001</v>
      </c>
      <c r="I1055" s="123">
        <v>3.9260000000000002</v>
      </c>
      <c r="J1055" s="123">
        <v>8.1850000000000005</v>
      </c>
      <c r="K1055" s="123">
        <v>19.38</v>
      </c>
      <c r="L1055" s="218">
        <v>1.262</v>
      </c>
      <c r="M1055" s="218" t="s">
        <v>47</v>
      </c>
      <c r="N1055" s="124" t="s">
        <v>47</v>
      </c>
      <c r="O1055" s="124">
        <v>6.5039999999999996</v>
      </c>
    </row>
    <row r="1056" spans="1:15">
      <c r="A1056" s="136" t="s">
        <v>79</v>
      </c>
      <c r="B1056" s="139" t="s">
        <v>83</v>
      </c>
      <c r="C1056" s="135" t="s">
        <v>69</v>
      </c>
      <c r="D1056" s="135">
        <v>1</v>
      </c>
      <c r="E1056" s="217">
        <v>2</v>
      </c>
      <c r="F1056" s="123">
        <v>5</v>
      </c>
      <c r="G1056" s="123">
        <v>0.1087</v>
      </c>
      <c r="H1056" s="218">
        <v>0.36659999999999998</v>
      </c>
      <c r="I1056" s="123">
        <v>3.9289999999999998</v>
      </c>
      <c r="J1056" s="123">
        <v>8.0399999999999991</v>
      </c>
      <c r="K1056" s="123">
        <v>19.61</v>
      </c>
      <c r="L1056" s="218">
        <v>1.73</v>
      </c>
      <c r="M1056" s="218" t="s">
        <v>47</v>
      </c>
      <c r="N1056" s="124" t="s">
        <v>47</v>
      </c>
      <c r="O1056" s="124">
        <v>8.9819999999999993</v>
      </c>
    </row>
    <row r="1057" spans="1:15">
      <c r="A1057" s="136" t="s">
        <v>79</v>
      </c>
      <c r="B1057" s="139" t="s">
        <v>83</v>
      </c>
      <c r="C1057" s="135" t="s">
        <v>69</v>
      </c>
      <c r="D1057" s="135">
        <v>1</v>
      </c>
      <c r="E1057" s="217">
        <v>2</v>
      </c>
      <c r="F1057" s="123">
        <v>6</v>
      </c>
      <c r="G1057" s="123">
        <v>0.14899999999999999</v>
      </c>
      <c r="H1057" s="218">
        <v>0.50380000000000003</v>
      </c>
      <c r="I1057" s="123">
        <v>3.9319999999999999</v>
      </c>
      <c r="J1057" s="123">
        <v>7.9569999999999999</v>
      </c>
      <c r="K1057" s="123">
        <v>19.7</v>
      </c>
      <c r="L1057" s="218">
        <v>2.371</v>
      </c>
      <c r="M1057" s="218" t="s">
        <v>47</v>
      </c>
      <c r="N1057" s="124" t="s">
        <v>47</v>
      </c>
      <c r="O1057" s="124">
        <v>12.34</v>
      </c>
    </row>
    <row r="1058" spans="1:15">
      <c r="A1058" s="136" t="s">
        <v>79</v>
      </c>
      <c r="B1058" s="139" t="s">
        <v>83</v>
      </c>
      <c r="C1058" s="135" t="s">
        <v>69</v>
      </c>
      <c r="D1058" s="135">
        <v>1</v>
      </c>
      <c r="E1058" s="217">
        <v>2</v>
      </c>
      <c r="F1058" s="123">
        <v>7</v>
      </c>
      <c r="G1058" s="123">
        <v>0.20419999999999999</v>
      </c>
      <c r="H1058" s="218">
        <v>0.68889999999999996</v>
      </c>
      <c r="I1058" s="123">
        <v>3.9350000000000001</v>
      </c>
      <c r="J1058" s="123">
        <v>7.9169999999999998</v>
      </c>
      <c r="K1058" s="123">
        <v>19.66</v>
      </c>
      <c r="L1058" s="218">
        <v>3.25</v>
      </c>
      <c r="M1058" s="218" t="s">
        <v>47</v>
      </c>
      <c r="N1058" s="124" t="s">
        <v>47</v>
      </c>
      <c r="O1058" s="124">
        <v>16.88</v>
      </c>
    </row>
    <row r="1059" spans="1:15">
      <c r="A1059" s="136" t="s">
        <v>79</v>
      </c>
      <c r="B1059" s="139" t="s">
        <v>83</v>
      </c>
      <c r="C1059" s="135" t="s">
        <v>69</v>
      </c>
      <c r="D1059" s="135">
        <v>1</v>
      </c>
      <c r="E1059" s="217">
        <v>2</v>
      </c>
      <c r="F1059" s="123">
        <v>8</v>
      </c>
      <c r="G1059" s="123">
        <v>0.27989999999999998</v>
      </c>
      <c r="H1059" s="218">
        <v>0.9345</v>
      </c>
      <c r="I1059" s="123">
        <v>3.9369999999999998</v>
      </c>
      <c r="J1059" s="123">
        <v>7.8920000000000003</v>
      </c>
      <c r="K1059" s="123">
        <v>19.440000000000001</v>
      </c>
      <c r="L1059" s="218">
        <v>4.4550000000000001</v>
      </c>
      <c r="M1059" s="218" t="s">
        <v>47</v>
      </c>
      <c r="N1059" s="124" t="s">
        <v>47</v>
      </c>
      <c r="O1059" s="124">
        <v>22.9</v>
      </c>
    </row>
    <row r="1060" spans="1:15">
      <c r="A1060" s="136" t="s">
        <v>79</v>
      </c>
      <c r="B1060" s="139" t="s">
        <v>83</v>
      </c>
      <c r="C1060" s="135" t="s">
        <v>69</v>
      </c>
      <c r="D1060" s="135">
        <v>1</v>
      </c>
      <c r="E1060" s="217">
        <v>2</v>
      </c>
      <c r="F1060" s="123">
        <v>9</v>
      </c>
      <c r="G1060" s="123">
        <v>0.38369999999999999</v>
      </c>
      <c r="H1060" s="218">
        <v>1.2569999999999999</v>
      </c>
      <c r="I1060" s="123">
        <v>3.9430000000000001</v>
      </c>
      <c r="J1060" s="123">
        <v>7.8780000000000001</v>
      </c>
      <c r="K1060" s="123">
        <v>19.02</v>
      </c>
      <c r="L1060" s="218">
        <v>6.1070000000000002</v>
      </c>
      <c r="M1060" s="218" t="s">
        <v>47</v>
      </c>
      <c r="N1060" s="124" t="s">
        <v>47</v>
      </c>
      <c r="O1060" s="124">
        <v>30.81</v>
      </c>
    </row>
    <row r="1061" spans="1:15">
      <c r="A1061" s="136" t="s">
        <v>79</v>
      </c>
      <c r="B1061" s="139" t="s">
        <v>83</v>
      </c>
      <c r="C1061" s="135" t="s">
        <v>69</v>
      </c>
      <c r="D1061" s="127">
        <v>1</v>
      </c>
      <c r="E1061" s="216">
        <v>2</v>
      </c>
      <c r="F1061" s="123">
        <v>10</v>
      </c>
      <c r="G1061" s="123">
        <v>0.52600000000000002</v>
      </c>
      <c r="H1061" s="218">
        <v>1.6819999999999999</v>
      </c>
      <c r="I1061" s="123">
        <v>3.9430000000000001</v>
      </c>
      <c r="J1061" s="123">
        <v>7.8879999999999999</v>
      </c>
      <c r="K1061" s="123">
        <v>18.48</v>
      </c>
      <c r="L1061" s="218">
        <v>8.3719999999999999</v>
      </c>
      <c r="M1061" s="218" t="s">
        <v>47</v>
      </c>
      <c r="N1061" s="124" t="s">
        <v>47</v>
      </c>
      <c r="O1061" s="124">
        <v>41.21</v>
      </c>
    </row>
    <row r="1062" spans="1:15">
      <c r="A1062" s="136" t="s">
        <v>79</v>
      </c>
      <c r="B1062" s="139" t="s">
        <v>83</v>
      </c>
      <c r="C1062" s="135" t="s">
        <v>69</v>
      </c>
      <c r="D1062" s="135">
        <v>1</v>
      </c>
      <c r="E1062" s="217">
        <v>2</v>
      </c>
      <c r="F1062" s="123">
        <v>11</v>
      </c>
      <c r="G1062" s="123">
        <v>0.72099999999999997</v>
      </c>
      <c r="H1062" s="218">
        <v>2.2410000000000001</v>
      </c>
      <c r="I1062" s="123">
        <v>3.9460000000000002</v>
      </c>
      <c r="J1062" s="123">
        <v>7.9240000000000004</v>
      </c>
      <c r="K1062" s="123">
        <v>17.850000000000001</v>
      </c>
      <c r="L1062" s="218">
        <v>11.48</v>
      </c>
      <c r="M1062" s="218" t="s">
        <v>47</v>
      </c>
      <c r="N1062" s="124" t="s">
        <v>47</v>
      </c>
      <c r="O1062" s="124">
        <v>54.91</v>
      </c>
    </row>
    <row r="1063" spans="1:15">
      <c r="A1063" s="136" t="s">
        <v>79</v>
      </c>
      <c r="B1063" s="139" t="s">
        <v>83</v>
      </c>
      <c r="C1063" s="135" t="s">
        <v>69</v>
      </c>
      <c r="D1063" s="135">
        <v>1</v>
      </c>
      <c r="E1063" s="217">
        <v>2</v>
      </c>
      <c r="F1063" s="123">
        <v>12</v>
      </c>
      <c r="G1063" s="123">
        <v>0.98839999999999995</v>
      </c>
      <c r="H1063" s="218">
        <v>2.988</v>
      </c>
      <c r="I1063" s="123">
        <v>3.9489999999999998</v>
      </c>
      <c r="J1063" s="123">
        <v>8.0060000000000002</v>
      </c>
      <c r="K1063" s="123">
        <v>17.22</v>
      </c>
      <c r="L1063" s="218">
        <v>15.73</v>
      </c>
      <c r="M1063" s="218" t="s">
        <v>47</v>
      </c>
      <c r="N1063" s="124" t="s">
        <v>47</v>
      </c>
      <c r="O1063" s="124">
        <v>73.2</v>
      </c>
    </row>
    <row r="1064" spans="1:15">
      <c r="A1064" s="136" t="s">
        <v>79</v>
      </c>
      <c r="B1064" s="139" t="s">
        <v>83</v>
      </c>
      <c r="C1064" s="135" t="s">
        <v>69</v>
      </c>
      <c r="D1064" s="135">
        <v>1</v>
      </c>
      <c r="E1064" s="217">
        <v>2</v>
      </c>
      <c r="F1064" s="123">
        <v>13</v>
      </c>
      <c r="G1064" s="123">
        <v>1.355</v>
      </c>
      <c r="H1064" s="218">
        <v>4.0039999999999996</v>
      </c>
      <c r="I1064" s="123">
        <v>3.9460000000000002</v>
      </c>
      <c r="J1064" s="123">
        <v>8.1739999999999995</v>
      </c>
      <c r="K1064" s="123">
        <v>16.670000000000002</v>
      </c>
      <c r="L1064" s="218">
        <v>21.56</v>
      </c>
      <c r="M1064" s="218" t="s">
        <v>47</v>
      </c>
      <c r="N1064" s="124" t="s">
        <v>47</v>
      </c>
      <c r="O1064" s="124">
        <v>98.11</v>
      </c>
    </row>
    <row r="1065" spans="1:15">
      <c r="A1065" s="136" t="s">
        <v>79</v>
      </c>
      <c r="B1065" s="139" t="s">
        <v>83</v>
      </c>
      <c r="C1065" s="135" t="s">
        <v>69</v>
      </c>
      <c r="D1065" s="135">
        <v>1</v>
      </c>
      <c r="E1065" s="217">
        <v>2</v>
      </c>
      <c r="F1065" s="123">
        <v>14</v>
      </c>
      <c r="G1065" s="123">
        <v>1.857</v>
      </c>
      <c r="H1065" s="218">
        <v>5.423</v>
      </c>
      <c r="I1065" s="123">
        <v>3.95</v>
      </c>
      <c r="J1065" s="123">
        <v>8.4760000000000009</v>
      </c>
      <c r="K1065" s="123">
        <v>16.27</v>
      </c>
      <c r="L1065" s="218">
        <v>29.56</v>
      </c>
      <c r="M1065" s="218" t="s">
        <v>47</v>
      </c>
      <c r="N1065" s="124" t="s">
        <v>47</v>
      </c>
      <c r="O1065" s="124">
        <v>132.9</v>
      </c>
    </row>
    <row r="1066" spans="1:15">
      <c r="A1066" s="136" t="s">
        <v>79</v>
      </c>
      <c r="B1066" s="139" t="s">
        <v>83</v>
      </c>
      <c r="C1066" s="135" t="s">
        <v>69</v>
      </c>
      <c r="D1066" s="135">
        <v>1</v>
      </c>
      <c r="E1066" s="217">
        <v>2</v>
      </c>
      <c r="F1066" s="123">
        <v>15</v>
      </c>
      <c r="G1066" s="123">
        <v>2.5459999999999998</v>
      </c>
      <c r="H1066" s="218">
        <v>7.4489999999999998</v>
      </c>
      <c r="I1066" s="123">
        <v>3.9489999999999998</v>
      </c>
      <c r="J1066" s="123">
        <v>8.9789999999999992</v>
      </c>
      <c r="K1066" s="123">
        <v>16.04</v>
      </c>
      <c r="L1066" s="218">
        <v>40.520000000000003</v>
      </c>
      <c r="M1066" s="218" t="s">
        <v>47</v>
      </c>
      <c r="N1066" s="124" t="s">
        <v>47</v>
      </c>
      <c r="O1066" s="124">
        <v>182.5</v>
      </c>
    </row>
    <row r="1067" spans="1:15">
      <c r="A1067" s="136" t="s">
        <v>79</v>
      </c>
      <c r="B1067" s="139" t="s">
        <v>83</v>
      </c>
      <c r="C1067" s="135" t="s">
        <v>69</v>
      </c>
      <c r="D1067" s="135">
        <v>1</v>
      </c>
      <c r="E1067" s="217">
        <v>2</v>
      </c>
      <c r="F1067" s="123">
        <v>16</v>
      </c>
      <c r="G1067" s="123">
        <v>3.49</v>
      </c>
      <c r="H1067" s="218">
        <v>10.38</v>
      </c>
      <c r="I1067" s="123">
        <v>3.9550000000000001</v>
      </c>
      <c r="J1067" s="123">
        <v>9.7579999999999991</v>
      </c>
      <c r="K1067" s="123">
        <v>15.93</v>
      </c>
      <c r="L1067" s="218">
        <v>55.55</v>
      </c>
      <c r="M1067" s="218" t="s">
        <v>47</v>
      </c>
      <c r="N1067" s="124" t="s">
        <v>47</v>
      </c>
      <c r="O1067" s="124">
        <v>254.3</v>
      </c>
    </row>
    <row r="1068" spans="1:15">
      <c r="A1068" s="136" t="s">
        <v>79</v>
      </c>
      <c r="B1068" s="139" t="s">
        <v>83</v>
      </c>
      <c r="C1068" s="135" t="s">
        <v>69</v>
      </c>
      <c r="D1068" s="135">
        <v>1</v>
      </c>
      <c r="E1068" s="217">
        <v>2</v>
      </c>
      <c r="F1068" s="123">
        <v>17</v>
      </c>
      <c r="G1068" s="123">
        <v>4.7850000000000001</v>
      </c>
      <c r="H1068" s="218">
        <v>14.59</v>
      </c>
      <c r="I1068" s="123">
        <v>3.956</v>
      </c>
      <c r="J1068" s="123">
        <v>10.86</v>
      </c>
      <c r="K1068" s="123">
        <v>15.79</v>
      </c>
      <c r="L1068" s="218">
        <v>76.150000000000006</v>
      </c>
      <c r="M1068" s="218" t="s">
        <v>47</v>
      </c>
      <c r="N1068" s="124" t="s">
        <v>47</v>
      </c>
      <c r="O1068" s="124">
        <v>357.6</v>
      </c>
    </row>
    <row r="1069" spans="1:15">
      <c r="A1069" s="136" t="s">
        <v>79</v>
      </c>
      <c r="B1069" s="139" t="s">
        <v>83</v>
      </c>
      <c r="C1069" s="135" t="s">
        <v>69</v>
      </c>
      <c r="D1069" s="135">
        <v>1</v>
      </c>
      <c r="E1069" s="217">
        <v>2</v>
      </c>
      <c r="F1069" s="123">
        <v>18</v>
      </c>
      <c r="G1069" s="123">
        <v>6.56</v>
      </c>
      <c r="H1069" s="218">
        <v>20.38</v>
      </c>
      <c r="I1069" s="123">
        <v>3.96</v>
      </c>
      <c r="J1069" s="123">
        <v>12.2</v>
      </c>
      <c r="K1069" s="123">
        <v>15.23</v>
      </c>
      <c r="L1069" s="218">
        <v>104.4</v>
      </c>
      <c r="M1069" s="218" t="s">
        <v>47</v>
      </c>
      <c r="N1069" s="124" t="s">
        <v>47</v>
      </c>
      <c r="O1069" s="124">
        <v>499.4</v>
      </c>
    </row>
    <row r="1070" spans="1:15">
      <c r="A1070" s="136" t="s">
        <v>79</v>
      </c>
      <c r="B1070" s="139" t="s">
        <v>83</v>
      </c>
      <c r="C1070" s="135" t="s">
        <v>69</v>
      </c>
      <c r="D1070" s="135">
        <v>1</v>
      </c>
      <c r="E1070" s="217">
        <v>2</v>
      </c>
      <c r="F1070" s="123">
        <v>19</v>
      </c>
      <c r="G1070" s="123">
        <v>8.9939999999999998</v>
      </c>
      <c r="H1070" s="218">
        <v>27.53</v>
      </c>
      <c r="I1070" s="123">
        <v>3.9580000000000002</v>
      </c>
      <c r="J1070" s="123">
        <v>13.47</v>
      </c>
      <c r="K1070" s="123">
        <v>13.73</v>
      </c>
      <c r="L1070" s="218">
        <v>143.1</v>
      </c>
      <c r="M1070" s="218" t="s">
        <v>47</v>
      </c>
      <c r="N1070" s="124" t="s">
        <v>47</v>
      </c>
      <c r="O1070" s="124">
        <v>674.6</v>
      </c>
    </row>
    <row r="1071" spans="1:15">
      <c r="A1071" s="136" t="s">
        <v>79</v>
      </c>
      <c r="B1071" s="139" t="s">
        <v>83</v>
      </c>
      <c r="C1071" s="135" t="s">
        <v>69</v>
      </c>
      <c r="D1071" s="123">
        <v>1</v>
      </c>
      <c r="E1071" s="217">
        <v>2</v>
      </c>
      <c r="F1071" s="123">
        <v>20</v>
      </c>
      <c r="G1071" s="123">
        <v>12.33</v>
      </c>
      <c r="H1071" s="218">
        <v>35.44</v>
      </c>
      <c r="I1071" s="123">
        <v>3.9660000000000002</v>
      </c>
      <c r="J1071" s="123">
        <v>14.13</v>
      </c>
      <c r="K1071" s="123">
        <v>11.26</v>
      </c>
      <c r="L1071" s="218">
        <v>196.2</v>
      </c>
      <c r="M1071" s="218" t="s">
        <v>47</v>
      </c>
      <c r="N1071" s="124" t="s">
        <v>47</v>
      </c>
      <c r="O1071" s="124">
        <v>868.4</v>
      </c>
    </row>
    <row r="1072" spans="1:15">
      <c r="A1072" s="136" t="s">
        <v>80</v>
      </c>
      <c r="B1072" s="139" t="s">
        <v>83</v>
      </c>
      <c r="C1072" s="135" t="s">
        <v>69</v>
      </c>
      <c r="D1072" s="135">
        <v>1</v>
      </c>
      <c r="E1072" s="217">
        <v>1</v>
      </c>
      <c r="F1072" s="123">
        <v>1</v>
      </c>
      <c r="G1072" s="123">
        <v>0.99950000000000006</v>
      </c>
      <c r="H1072" s="218">
        <v>15.95</v>
      </c>
      <c r="I1072" s="123">
        <v>3.92</v>
      </c>
      <c r="J1072" s="123" t="s">
        <v>47</v>
      </c>
      <c r="K1072" s="123" t="s">
        <v>47</v>
      </c>
      <c r="L1072" s="218">
        <v>150.6</v>
      </c>
      <c r="M1072" s="218">
        <v>15.96</v>
      </c>
      <c r="N1072" s="124">
        <v>0.38200000000000001</v>
      </c>
      <c r="O1072" s="124">
        <v>390.8</v>
      </c>
    </row>
    <row r="1073" spans="1:15">
      <c r="A1073" s="136" t="s">
        <v>80</v>
      </c>
      <c r="B1073" s="139" t="s">
        <v>83</v>
      </c>
      <c r="C1073" s="135" t="s">
        <v>69</v>
      </c>
      <c r="D1073" s="135">
        <v>1</v>
      </c>
      <c r="E1073" s="217">
        <v>1</v>
      </c>
      <c r="F1073" s="123">
        <v>2</v>
      </c>
      <c r="G1073" s="123">
        <v>1.37</v>
      </c>
      <c r="H1073" s="218">
        <v>18.37</v>
      </c>
      <c r="I1073" s="123">
        <v>3.9180000000000001</v>
      </c>
      <c r="J1073" s="123" t="s">
        <v>47</v>
      </c>
      <c r="K1073" s="123" t="s">
        <v>47</v>
      </c>
      <c r="L1073" s="218">
        <v>405.2</v>
      </c>
      <c r="M1073" s="218">
        <v>13.41</v>
      </c>
      <c r="N1073" s="124">
        <v>0.52370000000000005</v>
      </c>
      <c r="O1073" s="124">
        <v>450.2</v>
      </c>
    </row>
    <row r="1074" spans="1:15">
      <c r="A1074" s="136" t="s">
        <v>80</v>
      </c>
      <c r="B1074" s="139" t="s">
        <v>83</v>
      </c>
      <c r="C1074" s="135" t="s">
        <v>69</v>
      </c>
      <c r="D1074" s="135">
        <v>1</v>
      </c>
      <c r="E1074" s="217">
        <v>1</v>
      </c>
      <c r="F1074" s="123">
        <v>3</v>
      </c>
      <c r="G1074" s="123">
        <v>1.879</v>
      </c>
      <c r="H1074" s="218">
        <v>20.96</v>
      </c>
      <c r="I1074" s="123">
        <v>3.923</v>
      </c>
      <c r="J1074" s="123" t="s">
        <v>47</v>
      </c>
      <c r="K1074" s="123" t="s">
        <v>47</v>
      </c>
      <c r="L1074" s="218">
        <v>754.3</v>
      </c>
      <c r="M1074" s="218">
        <v>11.16</v>
      </c>
      <c r="N1074" s="124">
        <v>0.71789999999999998</v>
      </c>
      <c r="O1074" s="124">
        <v>513.5</v>
      </c>
    </row>
    <row r="1075" spans="1:15">
      <c r="A1075" s="136" t="s">
        <v>80</v>
      </c>
      <c r="B1075" s="139" t="s">
        <v>83</v>
      </c>
      <c r="C1075" s="135" t="s">
        <v>69</v>
      </c>
      <c r="D1075" s="135">
        <v>1</v>
      </c>
      <c r="E1075" s="217">
        <v>1</v>
      </c>
      <c r="F1075" s="123">
        <v>4</v>
      </c>
      <c r="G1075" s="123">
        <v>2.5750000000000002</v>
      </c>
      <c r="H1075" s="218">
        <v>23.85</v>
      </c>
      <c r="I1075" s="123">
        <v>3.9220000000000002</v>
      </c>
      <c r="J1075" s="123" t="s">
        <v>47</v>
      </c>
      <c r="K1075" s="123" t="s">
        <v>47</v>
      </c>
      <c r="L1075" s="223">
        <v>1233</v>
      </c>
      <c r="M1075" s="218">
        <v>9.2609999999999992</v>
      </c>
      <c r="N1075" s="124">
        <v>0.98409999999999997</v>
      </c>
      <c r="O1075" s="124">
        <v>584.29999999999995</v>
      </c>
    </row>
    <row r="1076" spans="1:15">
      <c r="A1076" s="136" t="s">
        <v>80</v>
      </c>
      <c r="B1076" s="139" t="s">
        <v>83</v>
      </c>
      <c r="C1076" s="135" t="s">
        <v>69</v>
      </c>
      <c r="D1076" s="135">
        <v>1</v>
      </c>
      <c r="E1076" s="217">
        <v>1</v>
      </c>
      <c r="F1076" s="123">
        <v>5</v>
      </c>
      <c r="G1076" s="123">
        <v>3.53</v>
      </c>
      <c r="H1076" s="218">
        <v>26.81</v>
      </c>
      <c r="I1076" s="123">
        <v>3.9239999999999999</v>
      </c>
      <c r="J1076" s="123" t="s">
        <v>47</v>
      </c>
      <c r="K1076" s="123" t="s">
        <v>47</v>
      </c>
      <c r="L1076" s="223">
        <v>1889</v>
      </c>
      <c r="M1076" s="218">
        <v>7.5940000000000003</v>
      </c>
      <c r="N1076" s="124">
        <v>1.349</v>
      </c>
      <c r="O1076" s="124">
        <v>656.9</v>
      </c>
    </row>
    <row r="1077" spans="1:15">
      <c r="A1077" s="136" t="s">
        <v>80</v>
      </c>
      <c r="B1077" s="139" t="s">
        <v>83</v>
      </c>
      <c r="C1077" s="135" t="s">
        <v>69</v>
      </c>
      <c r="D1077" s="135">
        <v>1</v>
      </c>
      <c r="E1077" s="217">
        <v>1</v>
      </c>
      <c r="F1077" s="123">
        <v>6</v>
      </c>
      <c r="G1077" s="123">
        <v>4.8390000000000004</v>
      </c>
      <c r="H1077" s="218">
        <v>30.17</v>
      </c>
      <c r="I1077" s="123">
        <v>3.9260000000000002</v>
      </c>
      <c r="J1077" s="123" t="s">
        <v>47</v>
      </c>
      <c r="K1077" s="123" t="s">
        <v>47</v>
      </c>
      <c r="L1077" s="223">
        <v>2788</v>
      </c>
      <c r="M1077" s="218">
        <v>6.2329999999999997</v>
      </c>
      <c r="N1077" s="124">
        <v>1.849</v>
      </c>
      <c r="O1077" s="124">
        <v>739.1</v>
      </c>
    </row>
    <row r="1078" spans="1:15">
      <c r="A1078" s="136" t="s">
        <v>80</v>
      </c>
      <c r="B1078" s="139" t="s">
        <v>83</v>
      </c>
      <c r="C1078" s="135" t="s">
        <v>69</v>
      </c>
      <c r="D1078" s="135">
        <v>1</v>
      </c>
      <c r="E1078" s="217">
        <v>1</v>
      </c>
      <c r="F1078" s="123">
        <v>7</v>
      </c>
      <c r="G1078" s="123">
        <v>6.633</v>
      </c>
      <c r="H1078" s="218">
        <v>33.75</v>
      </c>
      <c r="I1078" s="123">
        <v>3.9279999999999999</v>
      </c>
      <c r="J1078" s="123" t="s">
        <v>47</v>
      </c>
      <c r="K1078" s="123" t="s">
        <v>47</v>
      </c>
      <c r="L1078" s="223">
        <v>4021</v>
      </c>
      <c r="M1078" s="218">
        <v>5.0869999999999997</v>
      </c>
      <c r="N1078" s="124">
        <v>2.5350000000000001</v>
      </c>
      <c r="O1078" s="124">
        <v>826.9</v>
      </c>
    </row>
    <row r="1079" spans="1:15">
      <c r="A1079" s="136" t="s">
        <v>80</v>
      </c>
      <c r="B1079" s="139" t="s">
        <v>83</v>
      </c>
      <c r="C1079" s="135" t="s">
        <v>69</v>
      </c>
      <c r="D1079" s="135">
        <v>1</v>
      </c>
      <c r="E1079" s="217">
        <v>1</v>
      </c>
      <c r="F1079" s="123">
        <v>8</v>
      </c>
      <c r="G1079" s="123">
        <v>9.093</v>
      </c>
      <c r="H1079" s="218">
        <v>37.69</v>
      </c>
      <c r="I1079" s="123">
        <v>3.9279999999999999</v>
      </c>
      <c r="J1079" s="123" t="s">
        <v>47</v>
      </c>
      <c r="K1079" s="123" t="s">
        <v>47</v>
      </c>
      <c r="L1079" s="223">
        <v>5711</v>
      </c>
      <c r="M1079" s="218">
        <v>4.1449999999999996</v>
      </c>
      <c r="N1079" s="124">
        <v>3.4750000000000001</v>
      </c>
      <c r="O1079" s="124">
        <v>923.5</v>
      </c>
    </row>
    <row r="1080" spans="1:15">
      <c r="A1080" s="136" t="s">
        <v>80</v>
      </c>
      <c r="B1080" s="139" t="s">
        <v>83</v>
      </c>
      <c r="C1080" s="135" t="s">
        <v>69</v>
      </c>
      <c r="D1080" s="135">
        <v>1</v>
      </c>
      <c r="E1080" s="217">
        <v>1</v>
      </c>
      <c r="F1080" s="123">
        <v>9</v>
      </c>
      <c r="G1080" s="123">
        <v>12.46</v>
      </c>
      <c r="H1080" s="218">
        <v>42.3</v>
      </c>
      <c r="I1080" s="123">
        <v>3.9279999999999999</v>
      </c>
      <c r="J1080" s="123" t="s">
        <v>47</v>
      </c>
      <c r="K1080" s="123" t="s">
        <v>47</v>
      </c>
      <c r="L1080" s="223">
        <v>8028</v>
      </c>
      <c r="M1080" s="218">
        <v>3.3940000000000001</v>
      </c>
      <c r="N1080" s="124">
        <v>4.7629999999999999</v>
      </c>
      <c r="O1080" s="125">
        <v>1036</v>
      </c>
    </row>
    <row r="1081" spans="1:15">
      <c r="A1081" s="137" t="s">
        <v>80</v>
      </c>
      <c r="B1081" s="142" t="s">
        <v>83</v>
      </c>
      <c r="C1081" s="135" t="s">
        <v>69</v>
      </c>
      <c r="D1081" s="127">
        <v>1</v>
      </c>
      <c r="E1081" s="216">
        <v>1</v>
      </c>
      <c r="F1081" s="123">
        <v>10</v>
      </c>
      <c r="G1081" s="123">
        <v>17.079999999999998</v>
      </c>
      <c r="H1081" s="218">
        <v>47.7</v>
      </c>
      <c r="I1081" s="123">
        <v>3.9289999999999998</v>
      </c>
      <c r="J1081" s="123" t="s">
        <v>47</v>
      </c>
      <c r="K1081" s="123" t="s">
        <v>47</v>
      </c>
      <c r="L1081" s="223">
        <v>11200</v>
      </c>
      <c r="M1081" s="218">
        <v>2.7919999999999998</v>
      </c>
      <c r="N1081" s="124">
        <v>6.5289999999999999</v>
      </c>
      <c r="O1081" s="125">
        <v>1169</v>
      </c>
    </row>
    <row r="1082" spans="1:15">
      <c r="A1082" s="136" t="s">
        <v>80</v>
      </c>
      <c r="B1082" s="139" t="s">
        <v>83</v>
      </c>
      <c r="C1082" s="135" t="s">
        <v>69</v>
      </c>
      <c r="D1082" s="135">
        <v>1</v>
      </c>
      <c r="E1082" s="217">
        <v>1</v>
      </c>
      <c r="F1082" s="123">
        <v>11</v>
      </c>
      <c r="G1082" s="123">
        <v>23.42</v>
      </c>
      <c r="H1082" s="218">
        <v>54.16</v>
      </c>
      <c r="I1082" s="123">
        <v>3.9289999999999998</v>
      </c>
      <c r="J1082" s="123" t="s">
        <v>47</v>
      </c>
      <c r="K1082" s="123" t="s">
        <v>47</v>
      </c>
      <c r="L1082" s="223">
        <v>15560</v>
      </c>
      <c r="M1082" s="218">
        <v>2.3130000000000002</v>
      </c>
      <c r="N1082" s="124">
        <v>8.9489999999999998</v>
      </c>
      <c r="O1082" s="125">
        <v>1327</v>
      </c>
    </row>
    <row r="1083" spans="1:15">
      <c r="A1083" s="136" t="s">
        <v>80</v>
      </c>
      <c r="B1083" s="139" t="s">
        <v>83</v>
      </c>
      <c r="C1083" s="135" t="s">
        <v>69</v>
      </c>
      <c r="D1083" s="135">
        <v>1</v>
      </c>
      <c r="E1083" s="217">
        <v>1</v>
      </c>
      <c r="F1083" s="123">
        <v>12</v>
      </c>
      <c r="G1083" s="123">
        <v>32.1</v>
      </c>
      <c r="H1083" s="218">
        <v>62.36</v>
      </c>
      <c r="I1083" s="123">
        <v>3.9289999999999998</v>
      </c>
      <c r="J1083" s="123" t="s">
        <v>47</v>
      </c>
      <c r="K1083" s="123" t="s">
        <v>47</v>
      </c>
      <c r="L1083" s="223">
        <v>21520</v>
      </c>
      <c r="M1083" s="218">
        <v>1.9430000000000001</v>
      </c>
      <c r="N1083" s="124">
        <v>12.27</v>
      </c>
      <c r="O1083" s="125">
        <v>1528</v>
      </c>
    </row>
    <row r="1084" spans="1:15">
      <c r="A1084" s="136" t="s">
        <v>80</v>
      </c>
      <c r="B1084" s="139" t="s">
        <v>83</v>
      </c>
      <c r="C1084" s="135" t="s">
        <v>69</v>
      </c>
      <c r="D1084" s="135">
        <v>1</v>
      </c>
      <c r="E1084" s="217">
        <v>1</v>
      </c>
      <c r="F1084" s="123">
        <v>13</v>
      </c>
      <c r="G1084" s="123">
        <v>43.99</v>
      </c>
      <c r="H1084" s="218">
        <v>73.02</v>
      </c>
      <c r="I1084" s="123">
        <v>3.93</v>
      </c>
      <c r="J1084" s="123" t="s">
        <v>47</v>
      </c>
      <c r="K1084" s="123" t="s">
        <v>47</v>
      </c>
      <c r="L1084" s="223">
        <v>29700</v>
      </c>
      <c r="M1084" s="218">
        <v>1.66</v>
      </c>
      <c r="N1084" s="124">
        <v>16.809999999999999</v>
      </c>
      <c r="O1084" s="125">
        <v>1789</v>
      </c>
    </row>
    <row r="1085" spans="1:15">
      <c r="A1085" s="136" t="s">
        <v>80</v>
      </c>
      <c r="B1085" s="139" t="s">
        <v>83</v>
      </c>
      <c r="C1085" s="135" t="s">
        <v>69</v>
      </c>
      <c r="D1085" s="135">
        <v>1</v>
      </c>
      <c r="E1085" s="217">
        <v>1</v>
      </c>
      <c r="F1085" s="123">
        <v>14</v>
      </c>
      <c r="G1085" s="123">
        <v>60.3</v>
      </c>
      <c r="H1085" s="218">
        <v>86.23</v>
      </c>
      <c r="I1085" s="123">
        <v>3.9340000000000002</v>
      </c>
      <c r="J1085" s="123" t="s">
        <v>47</v>
      </c>
      <c r="K1085" s="123" t="s">
        <v>47</v>
      </c>
      <c r="L1085" s="223">
        <v>40910</v>
      </c>
      <c r="M1085" s="218">
        <v>1.43</v>
      </c>
      <c r="N1085" s="124">
        <v>23.05</v>
      </c>
      <c r="O1085" s="125">
        <v>2113</v>
      </c>
    </row>
    <row r="1086" spans="1:15">
      <c r="A1086" s="136" t="s">
        <v>80</v>
      </c>
      <c r="B1086" s="139" t="s">
        <v>83</v>
      </c>
      <c r="C1086" s="135" t="s">
        <v>69</v>
      </c>
      <c r="D1086" s="135">
        <v>1</v>
      </c>
      <c r="E1086" s="217">
        <v>1</v>
      </c>
      <c r="F1086" s="123">
        <v>15</v>
      </c>
      <c r="G1086" s="123">
        <v>82.66</v>
      </c>
      <c r="H1086" s="218">
        <v>101.6</v>
      </c>
      <c r="I1086" s="123">
        <v>3.9319999999999999</v>
      </c>
      <c r="J1086" s="123" t="s">
        <v>47</v>
      </c>
      <c r="K1086" s="123" t="s">
        <v>47</v>
      </c>
      <c r="L1086" s="223">
        <v>56270</v>
      </c>
      <c r="M1086" s="218">
        <v>1.2290000000000001</v>
      </c>
      <c r="N1086" s="124">
        <v>31.59</v>
      </c>
      <c r="O1086" s="125">
        <v>2490</v>
      </c>
    </row>
    <row r="1087" spans="1:15">
      <c r="A1087" s="136" t="s">
        <v>80</v>
      </c>
      <c r="B1087" s="139" t="s">
        <v>83</v>
      </c>
      <c r="C1087" s="135" t="s">
        <v>69</v>
      </c>
      <c r="D1087" s="135">
        <v>1</v>
      </c>
      <c r="E1087" s="217">
        <v>1</v>
      </c>
      <c r="F1087" s="123">
        <v>16</v>
      </c>
      <c r="G1087" s="123">
        <v>113.3</v>
      </c>
      <c r="H1087" s="218">
        <v>117.7</v>
      </c>
      <c r="I1087" s="123">
        <v>3.9319999999999999</v>
      </c>
      <c r="J1087" s="123" t="s">
        <v>47</v>
      </c>
      <c r="K1087" s="123" t="s">
        <v>47</v>
      </c>
      <c r="L1087" s="223">
        <v>77340</v>
      </c>
      <c r="M1087" s="218">
        <v>1.0389999999999999</v>
      </c>
      <c r="N1087" s="124">
        <v>43.31</v>
      </c>
      <c r="O1087" s="125">
        <v>2885</v>
      </c>
    </row>
    <row r="1088" spans="1:15">
      <c r="A1088" s="136" t="s">
        <v>80</v>
      </c>
      <c r="B1088" s="139" t="s">
        <v>83</v>
      </c>
      <c r="C1088" s="135" t="s">
        <v>69</v>
      </c>
      <c r="D1088" s="135">
        <v>1</v>
      </c>
      <c r="E1088" s="217">
        <v>1</v>
      </c>
      <c r="F1088" s="123">
        <v>17</v>
      </c>
      <c r="G1088" s="123">
        <v>155.4</v>
      </c>
      <c r="H1088" s="218">
        <v>132.4</v>
      </c>
      <c r="I1088" s="123">
        <v>3.931</v>
      </c>
      <c r="J1088" s="123" t="s">
        <v>47</v>
      </c>
      <c r="K1088" s="123" t="s">
        <v>47</v>
      </c>
      <c r="L1088" s="223">
        <v>106200</v>
      </c>
      <c r="M1088" s="218">
        <v>0.85250000000000004</v>
      </c>
      <c r="N1088" s="124">
        <v>59.37</v>
      </c>
      <c r="O1088" s="125">
        <v>3245</v>
      </c>
    </row>
    <row r="1089" spans="1:15">
      <c r="A1089" s="136" t="s">
        <v>80</v>
      </c>
      <c r="B1089" s="139" t="s">
        <v>83</v>
      </c>
      <c r="C1089" s="135" t="s">
        <v>69</v>
      </c>
      <c r="D1089" s="135">
        <v>1</v>
      </c>
      <c r="E1089" s="217">
        <v>1</v>
      </c>
      <c r="F1089" s="123">
        <v>18</v>
      </c>
      <c r="G1089" s="123">
        <v>213</v>
      </c>
      <c r="H1089" s="218">
        <v>144.80000000000001</v>
      </c>
      <c r="I1089" s="123">
        <v>3.93</v>
      </c>
      <c r="J1089" s="123" t="s">
        <v>47</v>
      </c>
      <c r="K1089" s="123" t="s">
        <v>47</v>
      </c>
      <c r="L1089" s="223">
        <v>145800</v>
      </c>
      <c r="M1089" s="218">
        <v>0.68010000000000004</v>
      </c>
      <c r="N1089" s="124">
        <v>81.39</v>
      </c>
      <c r="O1089" s="125">
        <v>3549</v>
      </c>
    </row>
    <row r="1090" spans="1:15">
      <c r="A1090" s="136" t="s">
        <v>80</v>
      </c>
      <c r="B1090" s="139" t="s">
        <v>83</v>
      </c>
      <c r="C1090" s="135" t="s">
        <v>69</v>
      </c>
      <c r="D1090" s="135">
        <v>1</v>
      </c>
      <c r="E1090" s="217">
        <v>1</v>
      </c>
      <c r="F1090" s="123">
        <v>19</v>
      </c>
      <c r="G1090" s="123">
        <v>291.89999999999998</v>
      </c>
      <c r="H1090" s="218">
        <v>155.4</v>
      </c>
      <c r="I1090" s="123">
        <v>3.9340000000000002</v>
      </c>
      <c r="J1090" s="123" t="s">
        <v>47</v>
      </c>
      <c r="K1090" s="123" t="s">
        <v>47</v>
      </c>
      <c r="L1090" s="223">
        <v>200100</v>
      </c>
      <c r="M1090" s="218">
        <v>0.53239999999999998</v>
      </c>
      <c r="N1090" s="124">
        <v>111.6</v>
      </c>
      <c r="O1090" s="125">
        <v>3808</v>
      </c>
    </row>
    <row r="1091" spans="1:15">
      <c r="A1091" s="136" t="s">
        <v>80</v>
      </c>
      <c r="B1091" s="139" t="s">
        <v>83</v>
      </c>
      <c r="C1091" s="135" t="s">
        <v>69</v>
      </c>
      <c r="D1091" s="135">
        <v>1</v>
      </c>
      <c r="E1091" s="217">
        <v>1</v>
      </c>
      <c r="F1091" s="123">
        <v>20</v>
      </c>
      <c r="G1091" s="123">
        <v>400.2</v>
      </c>
      <c r="H1091" s="218">
        <v>165.4</v>
      </c>
      <c r="I1091" s="123">
        <v>3.9380000000000002</v>
      </c>
      <c r="J1091" s="123" t="s">
        <v>47</v>
      </c>
      <c r="K1091" s="123" t="s">
        <v>47</v>
      </c>
      <c r="L1091" s="223">
        <v>274500</v>
      </c>
      <c r="M1091" s="218">
        <v>0.41320000000000001</v>
      </c>
      <c r="N1091" s="124">
        <v>152.9</v>
      </c>
      <c r="O1091" s="125">
        <v>4052</v>
      </c>
    </row>
    <row r="1092" spans="1:15">
      <c r="A1092" s="136" t="s">
        <v>80</v>
      </c>
      <c r="B1092" s="139" t="s">
        <v>83</v>
      </c>
      <c r="C1092" s="135" t="s">
        <v>69</v>
      </c>
      <c r="D1092" s="135">
        <v>1</v>
      </c>
      <c r="E1092" s="217">
        <v>2</v>
      </c>
      <c r="F1092" s="123">
        <v>1</v>
      </c>
      <c r="G1092" s="123">
        <v>3.1419999999999997E-2</v>
      </c>
      <c r="H1092" s="218">
        <v>2.332E-2</v>
      </c>
      <c r="I1092" s="123">
        <v>3.9380000000000002</v>
      </c>
      <c r="J1092" s="123">
        <v>4.2880000000000003</v>
      </c>
      <c r="K1092" s="123">
        <v>1.833</v>
      </c>
      <c r="L1092" s="218">
        <v>0.5</v>
      </c>
      <c r="M1092" s="218" t="s">
        <v>47</v>
      </c>
      <c r="N1092" s="124" t="s">
        <v>47</v>
      </c>
      <c r="O1092" s="124">
        <v>0.57140000000000002</v>
      </c>
    </row>
    <row r="1093" spans="1:15">
      <c r="A1093" s="136" t="s">
        <v>80</v>
      </c>
      <c r="B1093" s="139" t="s">
        <v>83</v>
      </c>
      <c r="C1093" s="135" t="s">
        <v>69</v>
      </c>
      <c r="D1093" s="135">
        <v>1</v>
      </c>
      <c r="E1093" s="217">
        <v>2</v>
      </c>
      <c r="F1093" s="123">
        <v>2</v>
      </c>
      <c r="G1093" s="123">
        <v>4.2479999999999997E-2</v>
      </c>
      <c r="H1093" s="218">
        <v>4.3339999999999997E-2</v>
      </c>
      <c r="I1093" s="123">
        <v>3.9409999999999998</v>
      </c>
      <c r="J1093" s="123">
        <v>3.7730000000000001</v>
      </c>
      <c r="K1093" s="123">
        <v>5.1820000000000004</v>
      </c>
      <c r="L1093" s="218">
        <v>0.67600000000000005</v>
      </c>
      <c r="M1093" s="218" t="s">
        <v>47</v>
      </c>
      <c r="N1093" s="124" t="s">
        <v>47</v>
      </c>
      <c r="O1093" s="124">
        <v>1.0620000000000001</v>
      </c>
    </row>
    <row r="1094" spans="1:15">
      <c r="A1094" s="136" t="s">
        <v>80</v>
      </c>
      <c r="B1094" s="139" t="s">
        <v>83</v>
      </c>
      <c r="C1094" s="135" t="s">
        <v>69</v>
      </c>
      <c r="D1094" s="135">
        <v>1</v>
      </c>
      <c r="E1094" s="217">
        <v>2</v>
      </c>
      <c r="F1094" s="123">
        <v>3</v>
      </c>
      <c r="G1094" s="123">
        <v>5.7880000000000001E-2</v>
      </c>
      <c r="H1094" s="218">
        <v>5.9650000000000002E-2</v>
      </c>
      <c r="I1094" s="123">
        <v>3.9470000000000001</v>
      </c>
      <c r="J1094" s="123">
        <v>3.5529999999999999</v>
      </c>
      <c r="K1094" s="123">
        <v>5.4139999999999997</v>
      </c>
      <c r="L1094" s="218">
        <v>0.92120000000000002</v>
      </c>
      <c r="M1094" s="218" t="s">
        <v>47</v>
      </c>
      <c r="N1094" s="124" t="s">
        <v>47</v>
      </c>
      <c r="O1094" s="124">
        <v>1.462</v>
      </c>
    </row>
    <row r="1095" spans="1:15">
      <c r="A1095" s="136" t="s">
        <v>80</v>
      </c>
      <c r="B1095" s="139" t="s">
        <v>83</v>
      </c>
      <c r="C1095" s="135" t="s">
        <v>69</v>
      </c>
      <c r="D1095" s="135">
        <v>1</v>
      </c>
      <c r="E1095" s="217">
        <v>2</v>
      </c>
      <c r="F1095" s="123">
        <v>4</v>
      </c>
      <c r="G1095" s="123">
        <v>7.9289999999999999E-2</v>
      </c>
      <c r="H1095" s="218">
        <v>8.0210000000000004E-2</v>
      </c>
      <c r="I1095" s="123">
        <v>3.9540000000000002</v>
      </c>
      <c r="J1095" s="123">
        <v>3.4870000000000001</v>
      </c>
      <c r="K1095" s="123">
        <v>5.3140000000000001</v>
      </c>
      <c r="L1095" s="218">
        <v>1.262</v>
      </c>
      <c r="M1095" s="218" t="s">
        <v>47</v>
      </c>
      <c r="N1095" s="124" t="s">
        <v>47</v>
      </c>
      <c r="O1095" s="124">
        <v>1.9650000000000001</v>
      </c>
    </row>
    <row r="1096" spans="1:15">
      <c r="A1096" s="136" t="s">
        <v>80</v>
      </c>
      <c r="B1096" s="139" t="s">
        <v>83</v>
      </c>
      <c r="C1096" s="135" t="s">
        <v>69</v>
      </c>
      <c r="D1096" s="135">
        <v>1</v>
      </c>
      <c r="E1096" s="217">
        <v>2</v>
      </c>
      <c r="F1096" s="123">
        <v>5</v>
      </c>
      <c r="G1096" s="123">
        <v>0.1087</v>
      </c>
      <c r="H1096" s="218">
        <v>0.1089</v>
      </c>
      <c r="I1096" s="123">
        <v>3.9540000000000002</v>
      </c>
      <c r="J1096" s="123">
        <v>3.431</v>
      </c>
      <c r="K1096" s="123">
        <v>5.2809999999999997</v>
      </c>
      <c r="L1096" s="218">
        <v>1.73</v>
      </c>
      <c r="M1096" s="218" t="s">
        <v>47</v>
      </c>
      <c r="N1096" s="124" t="s">
        <v>47</v>
      </c>
      <c r="O1096" s="124">
        <v>2.669</v>
      </c>
    </row>
    <row r="1097" spans="1:15">
      <c r="A1097" s="136" t="s">
        <v>80</v>
      </c>
      <c r="B1097" s="139" t="s">
        <v>83</v>
      </c>
      <c r="C1097" s="135" t="s">
        <v>69</v>
      </c>
      <c r="D1097" s="135">
        <v>1</v>
      </c>
      <c r="E1097" s="217">
        <v>2</v>
      </c>
      <c r="F1097" s="123">
        <v>6</v>
      </c>
      <c r="G1097" s="123">
        <v>0.14899999999999999</v>
      </c>
      <c r="H1097" s="218">
        <v>0.14760000000000001</v>
      </c>
      <c r="I1097" s="123">
        <v>3.9590000000000001</v>
      </c>
      <c r="J1097" s="123">
        <v>3.399</v>
      </c>
      <c r="K1097" s="123">
        <v>5.2160000000000002</v>
      </c>
      <c r="L1097" s="218">
        <v>2.371</v>
      </c>
      <c r="M1097" s="218" t="s">
        <v>47</v>
      </c>
      <c r="N1097" s="124" t="s">
        <v>47</v>
      </c>
      <c r="O1097" s="124">
        <v>3.617</v>
      </c>
    </row>
    <row r="1098" spans="1:15">
      <c r="A1098" s="136" t="s">
        <v>80</v>
      </c>
      <c r="B1098" s="139" t="s">
        <v>83</v>
      </c>
      <c r="C1098" s="135" t="s">
        <v>69</v>
      </c>
      <c r="D1098" s="135">
        <v>1</v>
      </c>
      <c r="E1098" s="217">
        <v>2</v>
      </c>
      <c r="F1098" s="123">
        <v>7</v>
      </c>
      <c r="G1098" s="123">
        <v>0.20419999999999999</v>
      </c>
      <c r="H1098" s="218">
        <v>0.1993</v>
      </c>
      <c r="I1098" s="123">
        <v>3.9609999999999999</v>
      </c>
      <c r="J1098" s="123">
        <v>3.35</v>
      </c>
      <c r="K1098" s="123">
        <v>5.1390000000000002</v>
      </c>
      <c r="L1098" s="218">
        <v>3.25</v>
      </c>
      <c r="M1098" s="218" t="s">
        <v>47</v>
      </c>
      <c r="N1098" s="124" t="s">
        <v>47</v>
      </c>
      <c r="O1098" s="124">
        <v>4.8840000000000003</v>
      </c>
    </row>
    <row r="1099" spans="1:15">
      <c r="A1099" s="136" t="s">
        <v>80</v>
      </c>
      <c r="B1099" s="139" t="s">
        <v>83</v>
      </c>
      <c r="C1099" s="135" t="s">
        <v>69</v>
      </c>
      <c r="D1099" s="135">
        <v>1</v>
      </c>
      <c r="E1099" s="217">
        <v>2</v>
      </c>
      <c r="F1099" s="123">
        <v>8</v>
      </c>
      <c r="G1099" s="123">
        <v>0.27989999999999998</v>
      </c>
      <c r="H1099" s="218">
        <v>0.26829999999999998</v>
      </c>
      <c r="I1099" s="123">
        <v>3.9609999999999999</v>
      </c>
      <c r="J1099" s="123">
        <v>3.3119999999999998</v>
      </c>
      <c r="K1099" s="123">
        <v>5.0289999999999999</v>
      </c>
      <c r="L1099" s="218">
        <v>4.4550000000000001</v>
      </c>
      <c r="M1099" s="218" t="s">
        <v>47</v>
      </c>
      <c r="N1099" s="124" t="s">
        <v>47</v>
      </c>
      <c r="O1099" s="124">
        <v>6.5730000000000004</v>
      </c>
    </row>
    <row r="1100" spans="1:15">
      <c r="A1100" s="136" t="s">
        <v>80</v>
      </c>
      <c r="B1100" s="139" t="s">
        <v>83</v>
      </c>
      <c r="C1100" s="135" t="s">
        <v>69</v>
      </c>
      <c r="D1100" s="135">
        <v>1</v>
      </c>
      <c r="E1100" s="217">
        <v>2</v>
      </c>
      <c r="F1100" s="123">
        <v>9</v>
      </c>
      <c r="G1100" s="123">
        <v>0.38369999999999999</v>
      </c>
      <c r="H1100" s="218">
        <v>0.3584</v>
      </c>
      <c r="I1100" s="123">
        <v>3.964</v>
      </c>
      <c r="J1100" s="123">
        <v>3.2890000000000001</v>
      </c>
      <c r="K1100" s="123">
        <v>4.8600000000000003</v>
      </c>
      <c r="L1100" s="218">
        <v>6.1070000000000002</v>
      </c>
      <c r="M1100" s="218" t="s">
        <v>47</v>
      </c>
      <c r="N1100" s="124" t="s">
        <v>47</v>
      </c>
      <c r="O1100" s="124">
        <v>8.7799999999999994</v>
      </c>
    </row>
    <row r="1101" spans="1:15">
      <c r="A1101" s="136" t="s">
        <v>80</v>
      </c>
      <c r="B1101" s="139" t="s">
        <v>83</v>
      </c>
      <c r="C1101" s="127" t="s">
        <v>69</v>
      </c>
      <c r="D1101" s="127">
        <v>1</v>
      </c>
      <c r="E1101" s="216">
        <v>2</v>
      </c>
      <c r="F1101" s="127">
        <v>10</v>
      </c>
      <c r="G1101" s="127">
        <v>0.52600000000000002</v>
      </c>
      <c r="H1101" s="219">
        <v>0.47420000000000001</v>
      </c>
      <c r="I1101" s="127">
        <v>3.9670000000000001</v>
      </c>
      <c r="J1101" s="123">
        <v>3.26</v>
      </c>
      <c r="K1101" s="123">
        <v>4.633</v>
      </c>
      <c r="L1101" s="218">
        <v>8.3710000000000004</v>
      </c>
      <c r="M1101" s="218" t="s">
        <v>47</v>
      </c>
      <c r="N1101" s="124" t="s">
        <v>47</v>
      </c>
      <c r="O1101" s="124">
        <v>11.62</v>
      </c>
    </row>
    <row r="1102" spans="1:15">
      <c r="A1102" s="136" t="s">
        <v>80</v>
      </c>
      <c r="B1102" s="139" t="s">
        <v>83</v>
      </c>
      <c r="C1102" s="135" t="s">
        <v>69</v>
      </c>
      <c r="D1102" s="135">
        <v>1</v>
      </c>
      <c r="E1102" s="217">
        <v>2</v>
      </c>
      <c r="F1102" s="123">
        <v>11</v>
      </c>
      <c r="G1102" s="123">
        <v>0.72099999999999997</v>
      </c>
      <c r="H1102" s="218">
        <v>0.62160000000000004</v>
      </c>
      <c r="I1102" s="123">
        <v>3.968</v>
      </c>
      <c r="J1102" s="123">
        <v>3.2210000000000001</v>
      </c>
      <c r="K1102" s="123">
        <v>4.3550000000000004</v>
      </c>
      <c r="L1102" s="218">
        <v>11.48</v>
      </c>
      <c r="M1102" s="218" t="s">
        <v>47</v>
      </c>
      <c r="N1102" s="124" t="s">
        <v>47</v>
      </c>
      <c r="O1102" s="124">
        <v>15.23</v>
      </c>
    </row>
    <row r="1103" spans="1:15">
      <c r="A1103" s="136" t="s">
        <v>80</v>
      </c>
      <c r="B1103" s="139" t="s">
        <v>83</v>
      </c>
      <c r="C1103" s="135" t="s">
        <v>69</v>
      </c>
      <c r="D1103" s="135">
        <v>1</v>
      </c>
      <c r="E1103" s="217">
        <v>2</v>
      </c>
      <c r="F1103" s="123">
        <v>12</v>
      </c>
      <c r="G1103" s="123">
        <v>0.98839999999999995</v>
      </c>
      <c r="H1103" s="218">
        <v>0.8085</v>
      </c>
      <c r="I1103" s="123">
        <v>3.9710000000000001</v>
      </c>
      <c r="J1103" s="123">
        <v>3.177</v>
      </c>
      <c r="K1103" s="123">
        <v>4.04</v>
      </c>
      <c r="L1103" s="218">
        <v>15.73</v>
      </c>
      <c r="M1103" s="218" t="s">
        <v>47</v>
      </c>
      <c r="N1103" s="124" t="s">
        <v>47</v>
      </c>
      <c r="O1103" s="124">
        <v>19.809999999999999</v>
      </c>
    </row>
    <row r="1104" spans="1:15">
      <c r="A1104" s="136" t="s">
        <v>80</v>
      </c>
      <c r="B1104" s="139" t="s">
        <v>83</v>
      </c>
      <c r="C1104" s="135" t="s">
        <v>69</v>
      </c>
      <c r="D1104" s="135">
        <v>1</v>
      </c>
      <c r="E1104" s="217">
        <v>2</v>
      </c>
      <c r="F1104" s="123">
        <v>13</v>
      </c>
      <c r="G1104" s="123">
        <v>1.355</v>
      </c>
      <c r="H1104" s="218">
        <v>1.048</v>
      </c>
      <c r="I1104" s="123">
        <v>3.9729999999999999</v>
      </c>
      <c r="J1104" s="123">
        <v>3.129</v>
      </c>
      <c r="K1104" s="123">
        <v>3.718</v>
      </c>
      <c r="L1104" s="218">
        <v>21.56</v>
      </c>
      <c r="M1104" s="218" t="s">
        <v>47</v>
      </c>
      <c r="N1104" s="124" t="s">
        <v>47</v>
      </c>
      <c r="O1104" s="124">
        <v>25.67</v>
      </c>
    </row>
    <row r="1105" spans="1:15">
      <c r="A1105" s="136" t="s">
        <v>80</v>
      </c>
      <c r="B1105" s="139" t="s">
        <v>83</v>
      </c>
      <c r="C1105" s="135" t="s">
        <v>69</v>
      </c>
      <c r="D1105" s="135">
        <v>1</v>
      </c>
      <c r="E1105" s="217">
        <v>2</v>
      </c>
      <c r="F1105" s="123">
        <v>14</v>
      </c>
      <c r="G1105" s="123">
        <v>1.857</v>
      </c>
      <c r="H1105" s="218">
        <v>1.361</v>
      </c>
      <c r="I1105" s="123">
        <v>3.9740000000000002</v>
      </c>
      <c r="J1105" s="123">
        <v>3.085</v>
      </c>
      <c r="K1105" s="123">
        <v>3.4159999999999999</v>
      </c>
      <c r="L1105" s="218">
        <v>29.56</v>
      </c>
      <c r="M1105" s="218" t="s">
        <v>47</v>
      </c>
      <c r="N1105" s="124" t="s">
        <v>47</v>
      </c>
      <c r="O1105" s="124">
        <v>33.340000000000003</v>
      </c>
    </row>
    <row r="1106" spans="1:15">
      <c r="A1106" s="136" t="s">
        <v>80</v>
      </c>
      <c r="B1106" s="139" t="s">
        <v>83</v>
      </c>
      <c r="C1106" s="135" t="s">
        <v>69</v>
      </c>
      <c r="D1106" s="135">
        <v>1</v>
      </c>
      <c r="E1106" s="217">
        <v>2</v>
      </c>
      <c r="F1106" s="123">
        <v>15</v>
      </c>
      <c r="G1106" s="123">
        <v>2.5459999999999998</v>
      </c>
      <c r="H1106" s="218">
        <v>1.782</v>
      </c>
      <c r="I1106" s="123">
        <v>3.976</v>
      </c>
      <c r="J1106" s="123">
        <v>3.0640000000000001</v>
      </c>
      <c r="K1106" s="123">
        <v>3.1549999999999998</v>
      </c>
      <c r="L1106" s="218">
        <v>40.520000000000003</v>
      </c>
      <c r="M1106" s="218" t="s">
        <v>47</v>
      </c>
      <c r="N1106" s="124" t="s">
        <v>47</v>
      </c>
      <c r="O1106" s="124">
        <v>43.66</v>
      </c>
    </row>
    <row r="1107" spans="1:15">
      <c r="A1107" s="136" t="s">
        <v>80</v>
      </c>
      <c r="B1107" s="139" t="s">
        <v>83</v>
      </c>
      <c r="C1107" s="135" t="s">
        <v>69</v>
      </c>
      <c r="D1107" s="135">
        <v>1</v>
      </c>
      <c r="E1107" s="217">
        <v>2</v>
      </c>
      <c r="F1107" s="123">
        <v>16</v>
      </c>
      <c r="G1107" s="123">
        <v>3.49</v>
      </c>
      <c r="H1107" s="218">
        <v>2.3719999999999999</v>
      </c>
      <c r="I1107" s="123">
        <v>3.9780000000000002</v>
      </c>
      <c r="J1107" s="123">
        <v>3.0859999999999999</v>
      </c>
      <c r="K1107" s="123">
        <v>2.9529999999999998</v>
      </c>
      <c r="L1107" s="218">
        <v>55.54</v>
      </c>
      <c r="M1107" s="218" t="s">
        <v>47</v>
      </c>
      <c r="N1107" s="124" t="s">
        <v>47</v>
      </c>
      <c r="O1107" s="124">
        <v>58.12</v>
      </c>
    </row>
    <row r="1108" spans="1:15">
      <c r="A1108" s="136" t="s">
        <v>80</v>
      </c>
      <c r="B1108" s="139" t="s">
        <v>83</v>
      </c>
      <c r="C1108" s="135" t="s">
        <v>69</v>
      </c>
      <c r="D1108" s="135">
        <v>1</v>
      </c>
      <c r="E1108" s="217">
        <v>2</v>
      </c>
      <c r="F1108" s="123">
        <v>17</v>
      </c>
      <c r="G1108" s="123">
        <v>4.7830000000000004</v>
      </c>
      <c r="H1108" s="218">
        <v>3.2290000000000001</v>
      </c>
      <c r="I1108" s="123">
        <v>3.9780000000000002</v>
      </c>
      <c r="J1108" s="123">
        <v>3.1760000000000002</v>
      </c>
      <c r="K1108" s="123">
        <v>2.8109999999999999</v>
      </c>
      <c r="L1108" s="218">
        <v>76.13</v>
      </c>
      <c r="M1108" s="218" t="s">
        <v>47</v>
      </c>
      <c r="N1108" s="124" t="s">
        <v>47</v>
      </c>
      <c r="O1108" s="124">
        <v>79.11</v>
      </c>
    </row>
    <row r="1109" spans="1:15">
      <c r="A1109" s="136" t="s">
        <v>80</v>
      </c>
      <c r="B1109" s="139" t="s">
        <v>83</v>
      </c>
      <c r="C1109" s="135" t="s">
        <v>69</v>
      </c>
      <c r="D1109" s="135">
        <v>1</v>
      </c>
      <c r="E1109" s="217">
        <v>2</v>
      </c>
      <c r="F1109" s="123">
        <v>18</v>
      </c>
      <c r="G1109" s="123">
        <v>6.5570000000000004</v>
      </c>
      <c r="H1109" s="218">
        <v>4.5069999999999997</v>
      </c>
      <c r="I1109" s="123">
        <v>3.98</v>
      </c>
      <c r="J1109" s="123">
        <v>3.3490000000000002</v>
      </c>
      <c r="K1109" s="123">
        <v>2.726</v>
      </c>
      <c r="L1109" s="218">
        <v>104.4</v>
      </c>
      <c r="M1109" s="218" t="s">
        <v>47</v>
      </c>
      <c r="N1109" s="124" t="s">
        <v>47</v>
      </c>
      <c r="O1109" s="124">
        <v>110.4</v>
      </c>
    </row>
    <row r="1110" spans="1:15">
      <c r="A1110" s="136" t="s">
        <v>80</v>
      </c>
      <c r="B1110" s="139" t="s">
        <v>83</v>
      </c>
      <c r="C1110" s="135" t="s">
        <v>69</v>
      </c>
      <c r="D1110" s="135">
        <v>1</v>
      </c>
      <c r="E1110" s="217">
        <v>2</v>
      </c>
      <c r="F1110" s="123">
        <v>19</v>
      </c>
      <c r="G1110" s="123">
        <v>8.9890000000000008</v>
      </c>
      <c r="H1110" s="218">
        <v>6.4169999999999998</v>
      </c>
      <c r="I1110" s="123">
        <v>3.9790000000000001</v>
      </c>
      <c r="J1110" s="123">
        <v>3.6059999999999999</v>
      </c>
      <c r="K1110" s="123">
        <v>2.6680000000000001</v>
      </c>
      <c r="L1110" s="218">
        <v>143.1</v>
      </c>
      <c r="M1110" s="218" t="s">
        <v>47</v>
      </c>
      <c r="N1110" s="124" t="s">
        <v>47</v>
      </c>
      <c r="O1110" s="124">
        <v>157.19999999999999</v>
      </c>
    </row>
    <row r="1111" spans="1:15">
      <c r="A1111" s="136" t="s">
        <v>80</v>
      </c>
      <c r="B1111" s="139" t="s">
        <v>83</v>
      </c>
      <c r="C1111" s="135" t="s">
        <v>69</v>
      </c>
      <c r="D1111" s="135">
        <v>1</v>
      </c>
      <c r="E1111" s="217">
        <v>2</v>
      </c>
      <c r="F1111" s="123">
        <v>20</v>
      </c>
      <c r="G1111" s="123">
        <v>12.32</v>
      </c>
      <c r="H1111" s="218">
        <v>9.1969999999999992</v>
      </c>
      <c r="I1111" s="123">
        <v>3.9809999999999999</v>
      </c>
      <c r="J1111" s="123">
        <v>3.9140000000000001</v>
      </c>
      <c r="K1111" s="123">
        <v>2.5830000000000002</v>
      </c>
      <c r="L1111" s="218">
        <v>196.1</v>
      </c>
      <c r="M1111" s="218" t="s">
        <v>47</v>
      </c>
      <c r="N1111" s="124" t="s">
        <v>47</v>
      </c>
      <c r="O1111" s="124">
        <v>225.3</v>
      </c>
    </row>
    <row r="1112" spans="1:15">
      <c r="A1112" s="133" t="s">
        <v>81</v>
      </c>
      <c r="B1112" s="139" t="s">
        <v>83</v>
      </c>
      <c r="C1112" s="135" t="s">
        <v>69</v>
      </c>
      <c r="D1112" s="135">
        <v>1</v>
      </c>
      <c r="E1112" s="217">
        <v>1</v>
      </c>
      <c r="F1112" s="123">
        <v>1</v>
      </c>
      <c r="G1112" s="123">
        <v>0.99950000000000006</v>
      </c>
      <c r="H1112" s="218">
        <v>31.17</v>
      </c>
      <c r="I1112" s="123">
        <v>3.7829999999999999</v>
      </c>
      <c r="J1112" s="123" t="s">
        <v>47</v>
      </c>
      <c r="K1112" s="123" t="s">
        <v>47</v>
      </c>
      <c r="L1112" s="218">
        <v>151.19999999999999</v>
      </c>
      <c r="M1112" s="218">
        <v>31.19</v>
      </c>
      <c r="N1112" s="124">
        <v>0.38200000000000001</v>
      </c>
      <c r="O1112" s="124">
        <v>763.8</v>
      </c>
    </row>
    <row r="1113" spans="1:15">
      <c r="A1113" s="133" t="s">
        <v>81</v>
      </c>
      <c r="B1113" s="139" t="s">
        <v>83</v>
      </c>
      <c r="C1113" s="135" t="s">
        <v>69</v>
      </c>
      <c r="D1113" s="135">
        <v>1</v>
      </c>
      <c r="E1113" s="217">
        <v>1</v>
      </c>
      <c r="F1113" s="123">
        <v>2</v>
      </c>
      <c r="G1113" s="123">
        <v>1.37</v>
      </c>
      <c r="H1113" s="218">
        <v>34.79</v>
      </c>
      <c r="I1113" s="123">
        <v>3.782</v>
      </c>
      <c r="J1113" s="123" t="s">
        <v>47</v>
      </c>
      <c r="K1113" s="123" t="s">
        <v>47</v>
      </c>
      <c r="L1113" s="218">
        <v>405.9</v>
      </c>
      <c r="M1113" s="218">
        <v>25.39</v>
      </c>
      <c r="N1113" s="124">
        <v>0.52359999999999995</v>
      </c>
      <c r="O1113" s="124">
        <v>852.3</v>
      </c>
    </row>
    <row r="1114" spans="1:15">
      <c r="A1114" s="133" t="s">
        <v>81</v>
      </c>
      <c r="B1114" s="139" t="s">
        <v>83</v>
      </c>
      <c r="C1114" s="135" t="s">
        <v>69</v>
      </c>
      <c r="D1114" s="135">
        <v>1</v>
      </c>
      <c r="E1114" s="217">
        <v>1</v>
      </c>
      <c r="F1114" s="123">
        <v>3</v>
      </c>
      <c r="G1114" s="123">
        <v>1.8779999999999999</v>
      </c>
      <c r="H1114" s="218">
        <v>39.020000000000003</v>
      </c>
      <c r="I1114" s="123">
        <v>3.78</v>
      </c>
      <c r="J1114" s="123" t="s">
        <v>47</v>
      </c>
      <c r="K1114" s="123" t="s">
        <v>47</v>
      </c>
      <c r="L1114" s="218">
        <v>755</v>
      </c>
      <c r="M1114" s="218">
        <v>20.78</v>
      </c>
      <c r="N1114" s="124">
        <v>0.7177</v>
      </c>
      <c r="O1114" s="124">
        <v>956.1</v>
      </c>
    </row>
    <row r="1115" spans="1:15">
      <c r="A1115" s="133" t="s">
        <v>81</v>
      </c>
      <c r="B1115" s="139" t="s">
        <v>83</v>
      </c>
      <c r="C1115" s="135" t="s">
        <v>69</v>
      </c>
      <c r="D1115" s="135">
        <v>1</v>
      </c>
      <c r="E1115" s="217">
        <v>1</v>
      </c>
      <c r="F1115" s="123">
        <v>4</v>
      </c>
      <c r="G1115" s="123">
        <v>2.5750000000000002</v>
      </c>
      <c r="H1115" s="218">
        <v>44.57</v>
      </c>
      <c r="I1115" s="123">
        <v>3.7789999999999999</v>
      </c>
      <c r="J1115" s="123" t="s">
        <v>47</v>
      </c>
      <c r="K1115" s="123" t="s">
        <v>47</v>
      </c>
      <c r="L1115" s="223">
        <v>1233</v>
      </c>
      <c r="M1115" s="218">
        <v>17.309999999999999</v>
      </c>
      <c r="N1115" s="124">
        <v>0.98419999999999996</v>
      </c>
      <c r="O1115" s="125">
        <v>1092</v>
      </c>
    </row>
    <row r="1116" spans="1:15">
      <c r="A1116" s="133" t="s">
        <v>81</v>
      </c>
      <c r="B1116" s="139" t="s">
        <v>83</v>
      </c>
      <c r="C1116" s="135" t="s">
        <v>69</v>
      </c>
      <c r="D1116" s="135">
        <v>1</v>
      </c>
      <c r="E1116" s="217">
        <v>1</v>
      </c>
      <c r="F1116" s="123">
        <v>5</v>
      </c>
      <c r="G1116" s="123">
        <v>3.53</v>
      </c>
      <c r="H1116" s="218">
        <v>51.16</v>
      </c>
      <c r="I1116" s="123">
        <v>3.7810000000000001</v>
      </c>
      <c r="J1116" s="123" t="s">
        <v>47</v>
      </c>
      <c r="K1116" s="123" t="s">
        <v>47</v>
      </c>
      <c r="L1116" s="223">
        <v>1889</v>
      </c>
      <c r="M1116" s="218">
        <v>14.49</v>
      </c>
      <c r="N1116" s="124">
        <v>1.349</v>
      </c>
      <c r="O1116" s="125">
        <v>1254</v>
      </c>
    </row>
    <row r="1117" spans="1:15">
      <c r="A1117" s="133" t="s">
        <v>81</v>
      </c>
      <c r="B1117" s="139" t="s">
        <v>83</v>
      </c>
      <c r="C1117" s="135" t="s">
        <v>69</v>
      </c>
      <c r="D1117" s="135">
        <v>1</v>
      </c>
      <c r="E1117" s="217">
        <v>1</v>
      </c>
      <c r="F1117" s="123">
        <v>6</v>
      </c>
      <c r="G1117" s="123">
        <v>4.84</v>
      </c>
      <c r="H1117" s="218">
        <v>60.97</v>
      </c>
      <c r="I1117" s="123">
        <v>3.7810000000000001</v>
      </c>
      <c r="J1117" s="123" t="s">
        <v>47</v>
      </c>
      <c r="K1117" s="123" t="s">
        <v>47</v>
      </c>
      <c r="L1117" s="223">
        <v>2788</v>
      </c>
      <c r="M1117" s="218">
        <v>12.6</v>
      </c>
      <c r="N1117" s="124">
        <v>1.85</v>
      </c>
      <c r="O1117" s="125">
        <v>1494</v>
      </c>
    </row>
    <row r="1118" spans="1:15">
      <c r="A1118" s="133" t="s">
        <v>81</v>
      </c>
      <c r="B1118" s="139" t="s">
        <v>83</v>
      </c>
      <c r="C1118" s="135" t="s">
        <v>69</v>
      </c>
      <c r="D1118" s="135">
        <v>1</v>
      </c>
      <c r="E1118" s="217">
        <v>1</v>
      </c>
      <c r="F1118" s="123">
        <v>7</v>
      </c>
      <c r="G1118" s="123">
        <v>6.633</v>
      </c>
      <c r="H1118" s="218">
        <v>73.31</v>
      </c>
      <c r="I1118" s="123">
        <v>3.7759999999999998</v>
      </c>
      <c r="J1118" s="123" t="s">
        <v>47</v>
      </c>
      <c r="K1118" s="123" t="s">
        <v>47</v>
      </c>
      <c r="L1118" s="223">
        <v>4019</v>
      </c>
      <c r="M1118" s="218">
        <v>11.05</v>
      </c>
      <c r="N1118" s="124">
        <v>2.5350000000000001</v>
      </c>
      <c r="O1118" s="125">
        <v>1796</v>
      </c>
    </row>
    <row r="1119" spans="1:15">
      <c r="A1119" s="133" t="s">
        <v>81</v>
      </c>
      <c r="B1119" s="139" t="s">
        <v>83</v>
      </c>
      <c r="C1119" s="135" t="s">
        <v>69</v>
      </c>
      <c r="D1119" s="135">
        <v>1</v>
      </c>
      <c r="E1119" s="217">
        <v>1</v>
      </c>
      <c r="F1119" s="123">
        <v>8</v>
      </c>
      <c r="G1119" s="123">
        <v>9.0950000000000006</v>
      </c>
      <c r="H1119" s="218">
        <v>88.27</v>
      </c>
      <c r="I1119" s="123">
        <v>3.778</v>
      </c>
      <c r="J1119" s="123" t="s">
        <v>47</v>
      </c>
      <c r="K1119" s="123" t="s">
        <v>47</v>
      </c>
      <c r="L1119" s="223">
        <v>5707</v>
      </c>
      <c r="M1119" s="218">
        <v>9.7050000000000001</v>
      </c>
      <c r="N1119" s="124">
        <v>3.476</v>
      </c>
      <c r="O1119" s="125">
        <v>2163</v>
      </c>
    </row>
    <row r="1120" spans="1:15">
      <c r="A1120" s="133" t="s">
        <v>81</v>
      </c>
      <c r="B1120" s="139" t="s">
        <v>83</v>
      </c>
      <c r="C1120" s="135" t="s">
        <v>69</v>
      </c>
      <c r="D1120" s="135">
        <v>1</v>
      </c>
      <c r="E1120" s="217">
        <v>1</v>
      </c>
      <c r="F1120" s="123">
        <v>9</v>
      </c>
      <c r="G1120" s="123">
        <v>12.47</v>
      </c>
      <c r="H1120" s="218">
        <v>107</v>
      </c>
      <c r="I1120" s="123">
        <v>3.7829999999999999</v>
      </c>
      <c r="J1120" s="123" t="s">
        <v>47</v>
      </c>
      <c r="K1120" s="123" t="s">
        <v>47</v>
      </c>
      <c r="L1120" s="223">
        <v>8021</v>
      </c>
      <c r="M1120" s="218">
        <v>8.5779999999999994</v>
      </c>
      <c r="N1120" s="124">
        <v>4.7649999999999997</v>
      </c>
      <c r="O1120" s="125">
        <v>2621</v>
      </c>
    </row>
    <row r="1121" spans="1:15">
      <c r="A1121" s="133" t="s">
        <v>81</v>
      </c>
      <c r="B1121" s="139" t="s">
        <v>83</v>
      </c>
      <c r="C1121" s="135" t="s">
        <v>69</v>
      </c>
      <c r="D1121" s="127">
        <v>1</v>
      </c>
      <c r="E1121" s="216">
        <v>1</v>
      </c>
      <c r="F1121" s="123">
        <v>10</v>
      </c>
      <c r="G1121" s="123">
        <v>17.09</v>
      </c>
      <c r="H1121" s="218">
        <v>130.30000000000001</v>
      </c>
      <c r="I1121" s="123">
        <v>3.7839999999999998</v>
      </c>
      <c r="J1121" s="123" t="s">
        <v>47</v>
      </c>
      <c r="K1121" s="123" t="s">
        <v>47</v>
      </c>
      <c r="L1121" s="223">
        <v>11190</v>
      </c>
      <c r="M1121" s="218">
        <v>7.6210000000000004</v>
      </c>
      <c r="N1121" s="124">
        <v>6.532</v>
      </c>
      <c r="O1121" s="125">
        <v>3191</v>
      </c>
    </row>
    <row r="1122" spans="1:15">
      <c r="A1122" s="133" t="s">
        <v>81</v>
      </c>
      <c r="B1122" s="139" t="s">
        <v>83</v>
      </c>
      <c r="C1122" s="135" t="s">
        <v>69</v>
      </c>
      <c r="D1122" s="135">
        <v>1</v>
      </c>
      <c r="E1122" s="217">
        <v>1</v>
      </c>
      <c r="F1122" s="123">
        <v>11</v>
      </c>
      <c r="G1122" s="123">
        <v>23.43</v>
      </c>
      <c r="H1122" s="218">
        <v>158.9</v>
      </c>
      <c r="I1122" s="123">
        <v>3.7789999999999999</v>
      </c>
      <c r="J1122" s="123" t="s">
        <v>47</v>
      </c>
      <c r="K1122" s="123" t="s">
        <v>47</v>
      </c>
      <c r="L1122" s="223">
        <v>15540</v>
      </c>
      <c r="M1122" s="218">
        <v>6.78</v>
      </c>
      <c r="N1122" s="124">
        <v>8.9559999999999995</v>
      </c>
      <c r="O1122" s="125">
        <v>3893</v>
      </c>
    </row>
    <row r="1123" spans="1:15">
      <c r="A1123" s="133" t="s">
        <v>81</v>
      </c>
      <c r="B1123" s="139" t="s">
        <v>83</v>
      </c>
      <c r="C1123" s="135" t="s">
        <v>69</v>
      </c>
      <c r="D1123" s="135">
        <v>1</v>
      </c>
      <c r="E1123" s="217">
        <v>1</v>
      </c>
      <c r="F1123" s="123">
        <v>12</v>
      </c>
      <c r="G1123" s="123">
        <v>32.119999999999997</v>
      </c>
      <c r="H1123" s="218">
        <v>191.2</v>
      </c>
      <c r="I1123" s="123">
        <v>3.7789999999999999</v>
      </c>
      <c r="J1123" s="123" t="s">
        <v>47</v>
      </c>
      <c r="K1123" s="123" t="s">
        <v>47</v>
      </c>
      <c r="L1123" s="223">
        <v>21500</v>
      </c>
      <c r="M1123" s="218">
        <v>5.9509999999999996</v>
      </c>
      <c r="N1123" s="124">
        <v>12.28</v>
      </c>
      <c r="O1123" s="125">
        <v>4684</v>
      </c>
    </row>
    <row r="1124" spans="1:15">
      <c r="A1124" s="133" t="s">
        <v>81</v>
      </c>
      <c r="B1124" s="139" t="s">
        <v>83</v>
      </c>
      <c r="C1124" s="135" t="s">
        <v>69</v>
      </c>
      <c r="D1124" s="135">
        <v>1</v>
      </c>
      <c r="E1124" s="217">
        <v>1</v>
      </c>
      <c r="F1124" s="123">
        <v>13</v>
      </c>
      <c r="G1124" s="123">
        <v>44.04</v>
      </c>
      <c r="H1124" s="218">
        <v>226.1</v>
      </c>
      <c r="I1124" s="123">
        <v>3.7879999999999998</v>
      </c>
      <c r="J1124" s="123" t="s">
        <v>47</v>
      </c>
      <c r="K1124" s="123" t="s">
        <v>47</v>
      </c>
      <c r="L1124" s="223">
        <v>29670</v>
      </c>
      <c r="M1124" s="218">
        <v>5.1340000000000003</v>
      </c>
      <c r="N1124" s="124">
        <v>16.829999999999998</v>
      </c>
      <c r="O1124" s="125">
        <v>5539</v>
      </c>
    </row>
    <row r="1125" spans="1:15">
      <c r="A1125" s="133" t="s">
        <v>81</v>
      </c>
      <c r="B1125" s="139" t="s">
        <v>83</v>
      </c>
      <c r="C1125" s="135" t="s">
        <v>69</v>
      </c>
      <c r="D1125" s="135">
        <v>1</v>
      </c>
      <c r="E1125" s="217">
        <v>1</v>
      </c>
      <c r="F1125" s="123">
        <v>14</v>
      </c>
      <c r="G1125" s="123">
        <v>60.37</v>
      </c>
      <c r="H1125" s="218">
        <v>259</v>
      </c>
      <c r="I1125" s="123">
        <v>3.7890000000000001</v>
      </c>
      <c r="J1125" s="123" t="s">
        <v>47</v>
      </c>
      <c r="K1125" s="123" t="s">
        <v>47</v>
      </c>
      <c r="L1125" s="223">
        <v>40880</v>
      </c>
      <c r="M1125" s="218">
        <v>4.29</v>
      </c>
      <c r="N1125" s="124">
        <v>23.07</v>
      </c>
      <c r="O1125" s="125">
        <v>6346</v>
      </c>
    </row>
    <row r="1126" spans="1:15">
      <c r="A1126" s="133" t="s">
        <v>81</v>
      </c>
      <c r="B1126" s="139" t="s">
        <v>83</v>
      </c>
      <c r="C1126" s="135" t="s">
        <v>69</v>
      </c>
      <c r="D1126" s="135">
        <v>1</v>
      </c>
      <c r="E1126" s="217">
        <v>1</v>
      </c>
      <c r="F1126" s="123">
        <v>15</v>
      </c>
      <c r="G1126" s="123">
        <v>82.76</v>
      </c>
      <c r="H1126" s="218">
        <v>288.5</v>
      </c>
      <c r="I1126" s="123">
        <v>3.7930000000000001</v>
      </c>
      <c r="J1126" s="123" t="s">
        <v>47</v>
      </c>
      <c r="K1126" s="123" t="s">
        <v>47</v>
      </c>
      <c r="L1126" s="223">
        <v>56250</v>
      </c>
      <c r="M1126" s="218">
        <v>3.4860000000000002</v>
      </c>
      <c r="N1126" s="124">
        <v>31.63</v>
      </c>
      <c r="O1126" s="125">
        <v>7069</v>
      </c>
    </row>
    <row r="1127" spans="1:15">
      <c r="A1127" s="133" t="s">
        <v>81</v>
      </c>
      <c r="B1127" s="139" t="s">
        <v>83</v>
      </c>
      <c r="C1127" s="135" t="s">
        <v>69</v>
      </c>
      <c r="D1127" s="135">
        <v>1</v>
      </c>
      <c r="E1127" s="217">
        <v>1</v>
      </c>
      <c r="F1127" s="123">
        <v>16</v>
      </c>
      <c r="G1127" s="123">
        <v>113.4</v>
      </c>
      <c r="H1127" s="218">
        <v>312.60000000000002</v>
      </c>
      <c r="I1127" s="123">
        <v>3.7970000000000002</v>
      </c>
      <c r="J1127" s="123" t="s">
        <v>47</v>
      </c>
      <c r="K1127" s="123" t="s">
        <v>47</v>
      </c>
      <c r="L1127" s="223">
        <v>77310</v>
      </c>
      <c r="M1127" s="218">
        <v>2.7559999999999998</v>
      </c>
      <c r="N1127" s="124">
        <v>43.36</v>
      </c>
      <c r="O1127" s="125">
        <v>7660</v>
      </c>
    </row>
    <row r="1128" spans="1:15">
      <c r="A1128" s="133" t="s">
        <v>81</v>
      </c>
      <c r="B1128" s="139" t="s">
        <v>83</v>
      </c>
      <c r="C1128" s="135" t="s">
        <v>69</v>
      </c>
      <c r="D1128" s="135">
        <v>1</v>
      </c>
      <c r="E1128" s="217">
        <v>1</v>
      </c>
      <c r="F1128" s="123">
        <v>17</v>
      </c>
      <c r="G1128" s="123">
        <v>155.5</v>
      </c>
      <c r="H1128" s="218">
        <v>330.1</v>
      </c>
      <c r="I1128" s="123">
        <v>3.8</v>
      </c>
      <c r="J1128" s="123" t="s">
        <v>47</v>
      </c>
      <c r="K1128" s="123" t="s">
        <v>47</v>
      </c>
      <c r="L1128" s="223">
        <v>106200</v>
      </c>
      <c r="M1128" s="218">
        <v>2.1230000000000002</v>
      </c>
      <c r="N1128" s="124">
        <v>59.44</v>
      </c>
      <c r="O1128" s="125">
        <v>8089</v>
      </c>
    </row>
    <row r="1129" spans="1:15">
      <c r="A1129" s="133" t="s">
        <v>81</v>
      </c>
      <c r="B1129" s="139" t="s">
        <v>83</v>
      </c>
      <c r="C1129" s="135" t="s">
        <v>69</v>
      </c>
      <c r="D1129" s="135">
        <v>1</v>
      </c>
      <c r="E1129" s="217">
        <v>1</v>
      </c>
      <c r="F1129" s="123">
        <v>18</v>
      </c>
      <c r="G1129" s="123">
        <v>213.1</v>
      </c>
      <c r="H1129" s="218">
        <v>341.3</v>
      </c>
      <c r="I1129" s="123">
        <v>3.8</v>
      </c>
      <c r="J1129" s="123" t="s">
        <v>47</v>
      </c>
      <c r="K1129" s="123" t="s">
        <v>47</v>
      </c>
      <c r="L1129" s="223">
        <v>145800</v>
      </c>
      <c r="M1129" s="218">
        <v>1.601</v>
      </c>
      <c r="N1129" s="124">
        <v>81.459999999999994</v>
      </c>
      <c r="O1129" s="125">
        <v>8363</v>
      </c>
    </row>
    <row r="1130" spans="1:15">
      <c r="A1130" s="133" t="s">
        <v>81</v>
      </c>
      <c r="B1130" s="139" t="s">
        <v>83</v>
      </c>
      <c r="C1130" s="135" t="s">
        <v>69</v>
      </c>
      <c r="D1130" s="135">
        <v>1</v>
      </c>
      <c r="E1130" s="217">
        <v>1</v>
      </c>
      <c r="F1130" s="123">
        <v>19</v>
      </c>
      <c r="G1130" s="123">
        <v>292.10000000000002</v>
      </c>
      <c r="H1130" s="218">
        <v>346</v>
      </c>
      <c r="I1130" s="123">
        <v>3.8050000000000002</v>
      </c>
      <c r="J1130" s="123" t="s">
        <v>47</v>
      </c>
      <c r="K1130" s="123" t="s">
        <v>47</v>
      </c>
      <c r="L1130" s="223">
        <v>200100</v>
      </c>
      <c r="M1130" s="218">
        <v>1.1839999999999999</v>
      </c>
      <c r="N1130" s="124">
        <v>111.7</v>
      </c>
      <c r="O1130" s="125">
        <v>8478</v>
      </c>
    </row>
    <row r="1131" spans="1:15">
      <c r="A1131" s="133" t="s">
        <v>81</v>
      </c>
      <c r="B1131" s="139" t="s">
        <v>83</v>
      </c>
      <c r="C1131" s="135" t="s">
        <v>69</v>
      </c>
      <c r="D1131" s="123">
        <v>1</v>
      </c>
      <c r="E1131" s="215">
        <v>1</v>
      </c>
      <c r="F1131" s="123">
        <v>20</v>
      </c>
      <c r="G1131" s="123">
        <v>400.4</v>
      </c>
      <c r="H1131" s="218">
        <v>347.8</v>
      </c>
      <c r="I1131" s="123">
        <v>3.8109999999999999</v>
      </c>
      <c r="J1131" s="123" t="s">
        <v>47</v>
      </c>
      <c r="K1131" s="123" t="s">
        <v>47</v>
      </c>
      <c r="L1131" s="223">
        <v>274500</v>
      </c>
      <c r="M1131" s="218">
        <v>0.86860000000000004</v>
      </c>
      <c r="N1131" s="124">
        <v>153</v>
      </c>
      <c r="O1131" s="125">
        <v>8521</v>
      </c>
    </row>
    <row r="1132" spans="1:15">
      <c r="A1132" s="133" t="s">
        <v>81</v>
      </c>
      <c r="B1132" s="139" t="s">
        <v>83</v>
      </c>
      <c r="C1132" s="135" t="s">
        <v>69</v>
      </c>
      <c r="D1132" s="135">
        <v>1</v>
      </c>
      <c r="E1132" s="217">
        <v>2</v>
      </c>
      <c r="F1132" s="123">
        <v>1</v>
      </c>
      <c r="G1132" s="123">
        <v>3.1399999999999997E-2</v>
      </c>
      <c r="H1132" s="218">
        <v>0.12720000000000001</v>
      </c>
      <c r="I1132" s="123">
        <v>3.8069999999999999</v>
      </c>
      <c r="J1132" s="123">
        <v>17.920000000000002</v>
      </c>
      <c r="K1132" s="123">
        <v>18.07</v>
      </c>
      <c r="L1132" s="218">
        <v>0.49980000000000002</v>
      </c>
      <c r="M1132" s="218" t="s">
        <v>47</v>
      </c>
      <c r="N1132" s="124" t="s">
        <v>47</v>
      </c>
      <c r="O1132" s="124">
        <v>3.117</v>
      </c>
    </row>
    <row r="1133" spans="1:15">
      <c r="A1133" s="133" t="s">
        <v>81</v>
      </c>
      <c r="B1133" s="139" t="s">
        <v>83</v>
      </c>
      <c r="C1133" s="135" t="s">
        <v>69</v>
      </c>
      <c r="D1133" s="135">
        <v>1</v>
      </c>
      <c r="E1133" s="217">
        <v>2</v>
      </c>
      <c r="F1133" s="123">
        <v>2</v>
      </c>
      <c r="G1133" s="123">
        <v>4.2450000000000002E-2</v>
      </c>
      <c r="H1133" s="218">
        <v>0.2432</v>
      </c>
      <c r="I1133" s="123">
        <v>3.8130000000000002</v>
      </c>
      <c r="J1133" s="123">
        <v>15.53</v>
      </c>
      <c r="K1133" s="123">
        <v>32.47</v>
      </c>
      <c r="L1133" s="218">
        <v>0.67559999999999998</v>
      </c>
      <c r="M1133" s="218" t="s">
        <v>47</v>
      </c>
      <c r="N1133" s="124" t="s">
        <v>47</v>
      </c>
      <c r="O1133" s="124">
        <v>5.9580000000000002</v>
      </c>
    </row>
    <row r="1134" spans="1:15">
      <c r="A1134" s="133" t="s">
        <v>81</v>
      </c>
      <c r="B1134" s="139" t="s">
        <v>83</v>
      </c>
      <c r="C1134" s="135" t="s">
        <v>69</v>
      </c>
      <c r="D1134" s="135">
        <v>1</v>
      </c>
      <c r="E1134" s="217">
        <v>2</v>
      </c>
      <c r="F1134" s="123">
        <v>3</v>
      </c>
      <c r="G1134" s="123">
        <v>5.7869999999999998E-2</v>
      </c>
      <c r="H1134" s="218">
        <v>0.35070000000000001</v>
      </c>
      <c r="I1134" s="123">
        <v>3.8220000000000001</v>
      </c>
      <c r="J1134" s="123">
        <v>14.67</v>
      </c>
      <c r="K1134" s="123">
        <v>35.14</v>
      </c>
      <c r="L1134" s="218">
        <v>0.92100000000000004</v>
      </c>
      <c r="M1134" s="218" t="s">
        <v>47</v>
      </c>
      <c r="N1134" s="124" t="s">
        <v>47</v>
      </c>
      <c r="O1134" s="124">
        <v>8.593</v>
      </c>
    </row>
    <row r="1135" spans="1:15">
      <c r="A1135" s="133" t="s">
        <v>81</v>
      </c>
      <c r="B1135" s="139" t="s">
        <v>83</v>
      </c>
      <c r="C1135" s="135" t="s">
        <v>69</v>
      </c>
      <c r="D1135" s="135">
        <v>1</v>
      </c>
      <c r="E1135" s="217">
        <v>2</v>
      </c>
      <c r="F1135" s="123">
        <v>4</v>
      </c>
      <c r="G1135" s="123">
        <v>7.9299999999999995E-2</v>
      </c>
      <c r="H1135" s="218">
        <v>0.48180000000000001</v>
      </c>
      <c r="I1135" s="123">
        <v>3.8290000000000002</v>
      </c>
      <c r="J1135" s="123">
        <v>14.23</v>
      </c>
      <c r="K1135" s="123">
        <v>35.43</v>
      </c>
      <c r="L1135" s="218">
        <v>1.262</v>
      </c>
      <c r="M1135" s="218" t="s">
        <v>47</v>
      </c>
      <c r="N1135" s="124" t="s">
        <v>47</v>
      </c>
      <c r="O1135" s="124">
        <v>11.81</v>
      </c>
    </row>
    <row r="1136" spans="1:15">
      <c r="A1136" s="133" t="s">
        <v>81</v>
      </c>
      <c r="B1136" s="139" t="s">
        <v>83</v>
      </c>
      <c r="C1136" s="135" t="s">
        <v>69</v>
      </c>
      <c r="D1136" s="135">
        <v>1</v>
      </c>
      <c r="E1136" s="217">
        <v>2</v>
      </c>
      <c r="F1136" s="123">
        <v>5</v>
      </c>
      <c r="G1136" s="123">
        <v>0.1087</v>
      </c>
      <c r="H1136" s="218">
        <v>0.65180000000000005</v>
      </c>
      <c r="I1136" s="123">
        <v>3.8380000000000001</v>
      </c>
      <c r="J1136" s="123">
        <v>13.94</v>
      </c>
      <c r="K1136" s="123">
        <v>35</v>
      </c>
      <c r="L1136" s="218">
        <v>1.73</v>
      </c>
      <c r="M1136" s="218" t="s">
        <v>47</v>
      </c>
      <c r="N1136" s="124" t="s">
        <v>47</v>
      </c>
      <c r="O1136" s="124">
        <v>15.97</v>
      </c>
    </row>
    <row r="1137" spans="1:15">
      <c r="A1137" s="133" t="s">
        <v>81</v>
      </c>
      <c r="B1137" s="139" t="s">
        <v>83</v>
      </c>
      <c r="C1137" s="135" t="s">
        <v>69</v>
      </c>
      <c r="D1137" s="135">
        <v>1</v>
      </c>
      <c r="E1137" s="217">
        <v>2</v>
      </c>
      <c r="F1137" s="123">
        <v>6</v>
      </c>
      <c r="G1137" s="123">
        <v>0.14899999999999999</v>
      </c>
      <c r="H1137" s="218">
        <v>0.87229999999999996</v>
      </c>
      <c r="I1137" s="123">
        <v>3.8479999999999999</v>
      </c>
      <c r="J1137" s="123">
        <v>13.7</v>
      </c>
      <c r="K1137" s="123">
        <v>34.14</v>
      </c>
      <c r="L1137" s="218">
        <v>2.371</v>
      </c>
      <c r="M1137" s="218" t="s">
        <v>47</v>
      </c>
      <c r="N1137" s="124" t="s">
        <v>47</v>
      </c>
      <c r="O1137" s="124">
        <v>21.37</v>
      </c>
    </row>
    <row r="1138" spans="1:15">
      <c r="A1138" s="133" t="s">
        <v>81</v>
      </c>
      <c r="B1138" s="139" t="s">
        <v>83</v>
      </c>
      <c r="C1138" s="135" t="s">
        <v>69</v>
      </c>
      <c r="D1138" s="135">
        <v>1</v>
      </c>
      <c r="E1138" s="217">
        <v>2</v>
      </c>
      <c r="F1138" s="123">
        <v>7</v>
      </c>
      <c r="G1138" s="123">
        <v>0.20430000000000001</v>
      </c>
      <c r="H1138" s="218">
        <v>1.1519999999999999</v>
      </c>
      <c r="I1138" s="123">
        <v>3.851</v>
      </c>
      <c r="J1138" s="123">
        <v>13.41</v>
      </c>
      <c r="K1138" s="123">
        <v>32.79</v>
      </c>
      <c r="L1138" s="218">
        <v>3.2509999999999999</v>
      </c>
      <c r="M1138" s="218" t="s">
        <v>47</v>
      </c>
      <c r="N1138" s="124" t="s">
        <v>47</v>
      </c>
      <c r="O1138" s="124">
        <v>28.21</v>
      </c>
    </row>
    <row r="1139" spans="1:15">
      <c r="A1139" s="133" t="s">
        <v>81</v>
      </c>
      <c r="B1139" s="139" t="s">
        <v>83</v>
      </c>
      <c r="C1139" s="135" t="s">
        <v>69</v>
      </c>
      <c r="D1139" s="135">
        <v>1</v>
      </c>
      <c r="E1139" s="217">
        <v>2</v>
      </c>
      <c r="F1139" s="123">
        <v>8</v>
      </c>
      <c r="G1139" s="123">
        <v>0.28000000000000003</v>
      </c>
      <c r="H1139" s="218">
        <v>1.5029999999999999</v>
      </c>
      <c r="I1139" s="123">
        <v>3.8620000000000001</v>
      </c>
      <c r="J1139" s="123">
        <v>13.11</v>
      </c>
      <c r="K1139" s="123">
        <v>31.08</v>
      </c>
      <c r="L1139" s="218">
        <v>4.4560000000000004</v>
      </c>
      <c r="M1139" s="218" t="s">
        <v>47</v>
      </c>
      <c r="N1139" s="124" t="s">
        <v>47</v>
      </c>
      <c r="O1139" s="124">
        <v>36.83</v>
      </c>
    </row>
    <row r="1140" spans="1:15">
      <c r="A1140" s="133" t="s">
        <v>81</v>
      </c>
      <c r="B1140" s="139" t="s">
        <v>83</v>
      </c>
      <c r="C1140" s="135" t="s">
        <v>69</v>
      </c>
      <c r="D1140" s="135">
        <v>1</v>
      </c>
      <c r="E1140" s="217">
        <v>2</v>
      </c>
      <c r="F1140" s="123">
        <v>9</v>
      </c>
      <c r="G1140" s="123">
        <v>0.38379999999999997</v>
      </c>
      <c r="H1140" s="218">
        <v>1.9410000000000001</v>
      </c>
      <c r="I1140" s="123">
        <v>3.87</v>
      </c>
      <c r="J1140" s="123">
        <v>12.83</v>
      </c>
      <c r="K1140" s="123">
        <v>29.07</v>
      </c>
      <c r="L1140" s="218">
        <v>6.109</v>
      </c>
      <c r="M1140" s="218" t="s">
        <v>47</v>
      </c>
      <c r="N1140" s="124" t="s">
        <v>47</v>
      </c>
      <c r="O1140" s="124">
        <v>47.55</v>
      </c>
    </row>
    <row r="1141" spans="1:15">
      <c r="A1141" s="133" t="s">
        <v>81</v>
      </c>
      <c r="B1141" s="139" t="s">
        <v>83</v>
      </c>
      <c r="C1141" s="135" t="s">
        <v>69</v>
      </c>
      <c r="D1141" s="127">
        <v>1</v>
      </c>
      <c r="E1141" s="216">
        <v>2</v>
      </c>
      <c r="F1141" s="123">
        <v>10</v>
      </c>
      <c r="G1141" s="123">
        <v>0.52610000000000001</v>
      </c>
      <c r="H1141" s="218">
        <v>2.468</v>
      </c>
      <c r="I1141" s="123">
        <v>3.8769999999999998</v>
      </c>
      <c r="J1141" s="123">
        <v>12.49</v>
      </c>
      <c r="K1141" s="123">
        <v>26.7</v>
      </c>
      <c r="L1141" s="218">
        <v>8.3740000000000006</v>
      </c>
      <c r="M1141" s="218" t="s">
        <v>47</v>
      </c>
      <c r="N1141" s="124" t="s">
        <v>47</v>
      </c>
      <c r="O1141" s="124">
        <v>60.48</v>
      </c>
    </row>
    <row r="1142" spans="1:15">
      <c r="A1142" s="133" t="s">
        <v>81</v>
      </c>
      <c r="B1142" s="139" t="s">
        <v>83</v>
      </c>
      <c r="C1142" s="135" t="s">
        <v>69</v>
      </c>
      <c r="D1142" s="135">
        <v>1</v>
      </c>
      <c r="E1142" s="217">
        <v>2</v>
      </c>
      <c r="F1142" s="123">
        <v>11</v>
      </c>
      <c r="G1142" s="123">
        <v>0.72119999999999995</v>
      </c>
      <c r="H1142" s="218">
        <v>3.0950000000000002</v>
      </c>
      <c r="I1142" s="123">
        <v>3.8839999999999999</v>
      </c>
      <c r="J1142" s="123">
        <v>12.08</v>
      </c>
      <c r="K1142" s="123">
        <v>24.11</v>
      </c>
      <c r="L1142" s="218">
        <v>11.48</v>
      </c>
      <c r="M1142" s="218" t="s">
        <v>47</v>
      </c>
      <c r="N1142" s="124" t="s">
        <v>47</v>
      </c>
      <c r="O1142" s="124">
        <v>75.84</v>
      </c>
    </row>
    <row r="1143" spans="1:15">
      <c r="A1143" s="133" t="s">
        <v>81</v>
      </c>
      <c r="B1143" s="139" t="s">
        <v>83</v>
      </c>
      <c r="C1143" s="135" t="s">
        <v>69</v>
      </c>
      <c r="D1143" s="135">
        <v>1</v>
      </c>
      <c r="E1143" s="217">
        <v>2</v>
      </c>
      <c r="F1143" s="123">
        <v>12</v>
      </c>
      <c r="G1143" s="123">
        <v>0.98860000000000003</v>
      </c>
      <c r="H1143" s="218">
        <v>3.84</v>
      </c>
      <c r="I1143" s="123">
        <v>3.8919999999999999</v>
      </c>
      <c r="J1143" s="123">
        <v>11.63</v>
      </c>
      <c r="K1143" s="123">
        <v>21.46</v>
      </c>
      <c r="L1143" s="218">
        <v>15.73</v>
      </c>
      <c r="M1143" s="218" t="s">
        <v>47</v>
      </c>
      <c r="N1143" s="124" t="s">
        <v>47</v>
      </c>
      <c r="O1143" s="124">
        <v>94.09</v>
      </c>
    </row>
    <row r="1144" spans="1:15">
      <c r="A1144" s="133" t="s">
        <v>81</v>
      </c>
      <c r="B1144" s="139" t="s">
        <v>83</v>
      </c>
      <c r="C1144" s="135" t="s">
        <v>69</v>
      </c>
      <c r="D1144" s="135">
        <v>1</v>
      </c>
      <c r="E1144" s="217">
        <v>2</v>
      </c>
      <c r="F1144" s="123">
        <v>13</v>
      </c>
      <c r="G1144" s="123">
        <v>1.355</v>
      </c>
      <c r="H1144" s="218">
        <v>4.734</v>
      </c>
      <c r="I1144" s="123">
        <v>3.9</v>
      </c>
      <c r="J1144" s="123">
        <v>11.18</v>
      </c>
      <c r="K1144" s="123">
        <v>18.89</v>
      </c>
      <c r="L1144" s="218">
        <v>21.57</v>
      </c>
      <c r="M1144" s="218" t="s">
        <v>47</v>
      </c>
      <c r="N1144" s="124" t="s">
        <v>47</v>
      </c>
      <c r="O1144" s="124">
        <v>116</v>
      </c>
    </row>
    <row r="1145" spans="1:15">
      <c r="A1145" s="133" t="s">
        <v>81</v>
      </c>
      <c r="B1145" s="139" t="s">
        <v>83</v>
      </c>
      <c r="C1145" s="135" t="s">
        <v>69</v>
      </c>
      <c r="D1145" s="135">
        <v>1</v>
      </c>
      <c r="E1145" s="217">
        <v>2</v>
      </c>
      <c r="F1145" s="123">
        <v>14</v>
      </c>
      <c r="G1145" s="123">
        <v>1.857</v>
      </c>
      <c r="H1145" s="218">
        <v>5.8250000000000002</v>
      </c>
      <c r="I1145" s="123">
        <v>3.903</v>
      </c>
      <c r="J1145" s="123">
        <v>10.78</v>
      </c>
      <c r="K1145" s="123">
        <v>16.489999999999998</v>
      </c>
      <c r="L1145" s="218">
        <v>29.56</v>
      </c>
      <c r="M1145" s="218" t="s">
        <v>47</v>
      </c>
      <c r="N1145" s="124" t="s">
        <v>47</v>
      </c>
      <c r="O1145" s="124">
        <v>142.69999999999999</v>
      </c>
    </row>
    <row r="1146" spans="1:15">
      <c r="A1146" s="133" t="s">
        <v>81</v>
      </c>
      <c r="B1146" s="139" t="s">
        <v>83</v>
      </c>
      <c r="C1146" s="135" t="s">
        <v>69</v>
      </c>
      <c r="D1146" s="135">
        <v>1</v>
      </c>
      <c r="E1146" s="217">
        <v>2</v>
      </c>
      <c r="F1146" s="123">
        <v>15</v>
      </c>
      <c r="G1146" s="123">
        <v>2.5459999999999998</v>
      </c>
      <c r="H1146" s="218">
        <v>7.1710000000000003</v>
      </c>
      <c r="I1146" s="123">
        <v>3.9129999999999998</v>
      </c>
      <c r="J1146" s="123">
        <v>10.56</v>
      </c>
      <c r="K1146" s="123">
        <v>14.2</v>
      </c>
      <c r="L1146" s="218">
        <v>40.53</v>
      </c>
      <c r="M1146" s="218" t="s">
        <v>47</v>
      </c>
      <c r="N1146" s="124" t="s">
        <v>47</v>
      </c>
      <c r="O1146" s="124">
        <v>175.7</v>
      </c>
    </row>
    <row r="1147" spans="1:15">
      <c r="A1147" s="133" t="s">
        <v>81</v>
      </c>
      <c r="B1147" s="139" t="s">
        <v>83</v>
      </c>
      <c r="C1147" s="135" t="s">
        <v>69</v>
      </c>
      <c r="D1147" s="135">
        <v>1</v>
      </c>
      <c r="E1147" s="217">
        <v>2</v>
      </c>
      <c r="F1147" s="123">
        <v>16</v>
      </c>
      <c r="G1147" s="123">
        <v>3.49</v>
      </c>
      <c r="H1147" s="218">
        <v>8.9239999999999995</v>
      </c>
      <c r="I1147" s="123">
        <v>3.9169999999999998</v>
      </c>
      <c r="J1147" s="123">
        <v>10.53</v>
      </c>
      <c r="K1147" s="123">
        <v>12.13</v>
      </c>
      <c r="L1147" s="218">
        <v>55.55</v>
      </c>
      <c r="M1147" s="218" t="s">
        <v>47</v>
      </c>
      <c r="N1147" s="124" t="s">
        <v>47</v>
      </c>
      <c r="O1147" s="124">
        <v>218.6</v>
      </c>
    </row>
    <row r="1148" spans="1:15">
      <c r="A1148" s="133" t="s">
        <v>81</v>
      </c>
      <c r="B1148" s="139" t="s">
        <v>83</v>
      </c>
      <c r="C1148" s="135" t="s">
        <v>69</v>
      </c>
      <c r="D1148" s="135">
        <v>1</v>
      </c>
      <c r="E1148" s="217">
        <v>2</v>
      </c>
      <c r="F1148" s="123">
        <v>17</v>
      </c>
      <c r="G1148" s="123">
        <v>4.7839999999999998</v>
      </c>
      <c r="H1148" s="218">
        <v>11.31</v>
      </c>
      <c r="I1148" s="123">
        <v>3.92</v>
      </c>
      <c r="J1148" s="123">
        <v>10.58</v>
      </c>
      <c r="K1148" s="123">
        <v>10.43</v>
      </c>
      <c r="L1148" s="218">
        <v>76.14</v>
      </c>
      <c r="M1148" s="218" t="s">
        <v>47</v>
      </c>
      <c r="N1148" s="124" t="s">
        <v>47</v>
      </c>
      <c r="O1148" s="124">
        <v>277.2</v>
      </c>
    </row>
    <row r="1149" spans="1:15">
      <c r="A1149" s="133" t="s">
        <v>81</v>
      </c>
      <c r="B1149" s="139" t="s">
        <v>83</v>
      </c>
      <c r="C1149" s="135" t="s">
        <v>69</v>
      </c>
      <c r="D1149" s="135">
        <v>1</v>
      </c>
      <c r="E1149" s="217">
        <v>2</v>
      </c>
      <c r="F1149" s="123">
        <v>18</v>
      </c>
      <c r="G1149" s="123">
        <v>6.5579999999999998</v>
      </c>
      <c r="H1149" s="218">
        <v>14.43</v>
      </c>
      <c r="I1149" s="123">
        <v>3.9260000000000002</v>
      </c>
      <c r="J1149" s="123">
        <v>10.69</v>
      </c>
      <c r="K1149" s="123">
        <v>8.7680000000000007</v>
      </c>
      <c r="L1149" s="218">
        <v>104.4</v>
      </c>
      <c r="M1149" s="218" t="s">
        <v>47</v>
      </c>
      <c r="N1149" s="124" t="s">
        <v>47</v>
      </c>
      <c r="O1149" s="124">
        <v>353.5</v>
      </c>
    </row>
    <row r="1150" spans="1:15">
      <c r="A1150" s="133" t="s">
        <v>81</v>
      </c>
      <c r="B1150" s="139" t="s">
        <v>83</v>
      </c>
      <c r="C1150" s="135" t="s">
        <v>69</v>
      </c>
      <c r="D1150" s="135">
        <v>1</v>
      </c>
      <c r="E1150" s="217">
        <v>2</v>
      </c>
      <c r="F1150" s="123">
        <v>19</v>
      </c>
      <c r="G1150" s="123">
        <v>8.9890000000000008</v>
      </c>
      <c r="H1150" s="218">
        <v>18.36</v>
      </c>
      <c r="I1150" s="123">
        <v>3.931</v>
      </c>
      <c r="J1150" s="123">
        <v>10.7</v>
      </c>
      <c r="K1150" s="123">
        <v>7.093</v>
      </c>
      <c r="L1150" s="218">
        <v>143.1</v>
      </c>
      <c r="M1150" s="218" t="s">
        <v>47</v>
      </c>
      <c r="N1150" s="124" t="s">
        <v>47</v>
      </c>
      <c r="O1150" s="124">
        <v>449.9</v>
      </c>
    </row>
    <row r="1151" spans="1:15">
      <c r="A1151" s="133" t="s">
        <v>81</v>
      </c>
      <c r="B1151" s="139" t="s">
        <v>83</v>
      </c>
      <c r="C1151" s="135" t="s">
        <v>69</v>
      </c>
      <c r="D1151" s="123">
        <v>1</v>
      </c>
      <c r="E1151" s="217">
        <v>2</v>
      </c>
      <c r="F1151" s="123">
        <v>20</v>
      </c>
      <c r="G1151" s="123">
        <v>12.32</v>
      </c>
      <c r="H1151" s="218">
        <v>23.08</v>
      </c>
      <c r="I1151" s="123">
        <v>3.9359999999999999</v>
      </c>
      <c r="J1151" s="123">
        <v>10.41</v>
      </c>
      <c r="K1151" s="123">
        <v>5.5010000000000003</v>
      </c>
      <c r="L1151" s="218">
        <v>196.1</v>
      </c>
      <c r="M1151" s="218" t="s">
        <v>47</v>
      </c>
      <c r="N1151" s="124" t="s">
        <v>47</v>
      </c>
      <c r="O1151" s="124">
        <v>565.5</v>
      </c>
    </row>
    <row r="1152" spans="1:15">
      <c r="A1152" s="133" t="s">
        <v>82</v>
      </c>
      <c r="B1152" s="139" t="s">
        <v>83</v>
      </c>
      <c r="C1152" s="135" t="s">
        <v>69</v>
      </c>
      <c r="D1152" s="135">
        <v>1</v>
      </c>
      <c r="E1152" s="217">
        <v>1</v>
      </c>
      <c r="F1152" s="123">
        <v>1</v>
      </c>
      <c r="G1152" s="123">
        <v>0.99929999999999997</v>
      </c>
      <c r="H1152" s="218">
        <v>18.88</v>
      </c>
      <c r="I1152" s="123">
        <v>3.9489999999999998</v>
      </c>
      <c r="J1152" s="123" t="s">
        <v>47</v>
      </c>
      <c r="K1152" s="123" t="s">
        <v>47</v>
      </c>
      <c r="L1152" s="218">
        <v>150.5</v>
      </c>
      <c r="M1152" s="218">
        <v>18.89</v>
      </c>
      <c r="N1152" s="124">
        <v>0.38190000000000002</v>
      </c>
      <c r="O1152" s="124">
        <v>462.6</v>
      </c>
    </row>
    <row r="1153" spans="1:15">
      <c r="A1153" s="133" t="s">
        <v>82</v>
      </c>
      <c r="B1153" s="139" t="s">
        <v>83</v>
      </c>
      <c r="C1153" s="135" t="s">
        <v>69</v>
      </c>
      <c r="D1153" s="135">
        <v>1</v>
      </c>
      <c r="E1153" s="217">
        <v>1</v>
      </c>
      <c r="F1153" s="123">
        <v>2</v>
      </c>
      <c r="G1153" s="123">
        <v>1.37</v>
      </c>
      <c r="H1153" s="218">
        <v>20.72</v>
      </c>
      <c r="I1153" s="123">
        <v>3.9510000000000001</v>
      </c>
      <c r="J1153" s="123" t="s">
        <v>47</v>
      </c>
      <c r="K1153" s="123" t="s">
        <v>47</v>
      </c>
      <c r="L1153" s="218">
        <v>405.3</v>
      </c>
      <c r="M1153" s="218">
        <v>15.12</v>
      </c>
      <c r="N1153" s="124">
        <v>0.52359999999999995</v>
      </c>
      <c r="O1153" s="124">
        <v>507.7</v>
      </c>
    </row>
    <row r="1154" spans="1:15">
      <c r="A1154" s="133" t="s">
        <v>82</v>
      </c>
      <c r="B1154" s="139" t="s">
        <v>83</v>
      </c>
      <c r="C1154" s="135" t="s">
        <v>69</v>
      </c>
      <c r="D1154" s="135">
        <v>1</v>
      </c>
      <c r="E1154" s="217">
        <v>1</v>
      </c>
      <c r="F1154" s="123">
        <v>3</v>
      </c>
      <c r="G1154" s="123">
        <v>1.879</v>
      </c>
      <c r="H1154" s="218">
        <v>22.53</v>
      </c>
      <c r="I1154" s="123">
        <v>3.9489999999999998</v>
      </c>
      <c r="J1154" s="123" t="s">
        <v>47</v>
      </c>
      <c r="K1154" s="123" t="s">
        <v>47</v>
      </c>
      <c r="L1154" s="218">
        <v>754.6</v>
      </c>
      <c r="M1154" s="218">
        <v>12</v>
      </c>
      <c r="N1154" s="124">
        <v>0.71789999999999998</v>
      </c>
      <c r="O1154" s="124">
        <v>552.1</v>
      </c>
    </row>
    <row r="1155" spans="1:15">
      <c r="A1155" s="133" t="s">
        <v>82</v>
      </c>
      <c r="B1155" s="139" t="s">
        <v>83</v>
      </c>
      <c r="C1155" s="135" t="s">
        <v>69</v>
      </c>
      <c r="D1155" s="135">
        <v>1</v>
      </c>
      <c r="E1155" s="217">
        <v>1</v>
      </c>
      <c r="F1155" s="123">
        <v>4</v>
      </c>
      <c r="G1155" s="123">
        <v>2.5750000000000002</v>
      </c>
      <c r="H1155" s="218">
        <v>24.32</v>
      </c>
      <c r="I1155" s="123">
        <v>3.9489999999999998</v>
      </c>
      <c r="J1155" s="123" t="s">
        <v>47</v>
      </c>
      <c r="K1155" s="123" t="s">
        <v>47</v>
      </c>
      <c r="L1155" s="223">
        <v>1233</v>
      </c>
      <c r="M1155" s="218">
        <v>9.4420000000000002</v>
      </c>
      <c r="N1155" s="124">
        <v>0.98419999999999996</v>
      </c>
      <c r="O1155" s="124">
        <v>595.79999999999995</v>
      </c>
    </row>
    <row r="1156" spans="1:15">
      <c r="A1156" s="133" t="s">
        <v>82</v>
      </c>
      <c r="B1156" s="139" t="s">
        <v>83</v>
      </c>
      <c r="C1156" s="135" t="s">
        <v>69</v>
      </c>
      <c r="D1156" s="135">
        <v>1</v>
      </c>
      <c r="E1156" s="217">
        <v>1</v>
      </c>
      <c r="F1156" s="123">
        <v>5</v>
      </c>
      <c r="G1156" s="123">
        <v>3.53</v>
      </c>
      <c r="H1156" s="218">
        <v>26.2</v>
      </c>
      <c r="I1156" s="123">
        <v>3.95</v>
      </c>
      <c r="J1156" s="123" t="s">
        <v>47</v>
      </c>
      <c r="K1156" s="123" t="s">
        <v>47</v>
      </c>
      <c r="L1156" s="223">
        <v>1890</v>
      </c>
      <c r="M1156" s="218">
        <v>7.4219999999999997</v>
      </c>
      <c r="N1156" s="124">
        <v>1.349</v>
      </c>
      <c r="O1156" s="124">
        <v>641.9</v>
      </c>
    </row>
    <row r="1157" spans="1:15">
      <c r="A1157" s="133" t="s">
        <v>82</v>
      </c>
      <c r="B1157" s="139" t="s">
        <v>83</v>
      </c>
      <c r="C1157" s="135" t="s">
        <v>69</v>
      </c>
      <c r="D1157" s="135">
        <v>1</v>
      </c>
      <c r="E1157" s="217">
        <v>1</v>
      </c>
      <c r="F1157" s="123">
        <v>6</v>
      </c>
      <c r="G1157" s="123">
        <v>4.8390000000000004</v>
      </c>
      <c r="H1157" s="218">
        <v>28.27</v>
      </c>
      <c r="I1157" s="123">
        <v>3.952</v>
      </c>
      <c r="J1157" s="123" t="s">
        <v>47</v>
      </c>
      <c r="K1157" s="123" t="s">
        <v>47</v>
      </c>
      <c r="L1157" s="223">
        <v>2789</v>
      </c>
      <c r="M1157" s="218">
        <v>5.843</v>
      </c>
      <c r="N1157" s="124">
        <v>1.849</v>
      </c>
      <c r="O1157" s="124">
        <v>692.8</v>
      </c>
    </row>
    <row r="1158" spans="1:15">
      <c r="A1158" s="133" t="s">
        <v>82</v>
      </c>
      <c r="B1158" s="139" t="s">
        <v>83</v>
      </c>
      <c r="C1158" s="135" t="s">
        <v>69</v>
      </c>
      <c r="D1158" s="135">
        <v>1</v>
      </c>
      <c r="E1158" s="217">
        <v>1</v>
      </c>
      <c r="F1158" s="123">
        <v>7</v>
      </c>
      <c r="G1158" s="123">
        <v>6.633</v>
      </c>
      <c r="H1158" s="218">
        <v>30.79</v>
      </c>
      <c r="I1158" s="123">
        <v>3.9510000000000001</v>
      </c>
      <c r="J1158" s="123" t="s">
        <v>47</v>
      </c>
      <c r="K1158" s="123" t="s">
        <v>47</v>
      </c>
      <c r="L1158" s="223">
        <v>4023</v>
      </c>
      <c r="M1158" s="218">
        <v>4.6420000000000003</v>
      </c>
      <c r="N1158" s="124">
        <v>2.5350000000000001</v>
      </c>
      <c r="O1158" s="124">
        <v>754.4</v>
      </c>
    </row>
    <row r="1159" spans="1:15">
      <c r="A1159" s="133" t="s">
        <v>82</v>
      </c>
      <c r="B1159" s="139" t="s">
        <v>83</v>
      </c>
      <c r="C1159" s="135" t="s">
        <v>69</v>
      </c>
      <c r="D1159" s="135">
        <v>1</v>
      </c>
      <c r="E1159" s="217">
        <v>1</v>
      </c>
      <c r="F1159" s="123">
        <v>8</v>
      </c>
      <c r="G1159" s="123">
        <v>9.0920000000000005</v>
      </c>
      <c r="H1159" s="218">
        <v>33.61</v>
      </c>
      <c r="I1159" s="123">
        <v>3.9510000000000001</v>
      </c>
      <c r="J1159" s="123" t="s">
        <v>47</v>
      </c>
      <c r="K1159" s="123" t="s">
        <v>47</v>
      </c>
      <c r="L1159" s="223">
        <v>5713</v>
      </c>
      <c r="M1159" s="218">
        <v>3.6970000000000001</v>
      </c>
      <c r="N1159" s="124">
        <v>3.4740000000000002</v>
      </c>
      <c r="O1159" s="124">
        <v>823.5</v>
      </c>
    </row>
    <row r="1160" spans="1:15">
      <c r="A1160" s="133" t="s">
        <v>82</v>
      </c>
      <c r="B1160" s="139" t="s">
        <v>83</v>
      </c>
      <c r="C1160" s="135" t="s">
        <v>69</v>
      </c>
      <c r="D1160" s="135">
        <v>1</v>
      </c>
      <c r="E1160" s="217">
        <v>1</v>
      </c>
      <c r="F1160" s="123">
        <v>9</v>
      </c>
      <c r="G1160" s="123">
        <v>12.46</v>
      </c>
      <c r="H1160" s="218">
        <v>37.24</v>
      </c>
      <c r="I1160" s="123">
        <v>3.9550000000000001</v>
      </c>
      <c r="J1160" s="123" t="s">
        <v>47</v>
      </c>
      <c r="K1160" s="123" t="s">
        <v>47</v>
      </c>
      <c r="L1160" s="223">
        <v>8030</v>
      </c>
      <c r="M1160" s="218">
        <v>2.988</v>
      </c>
      <c r="N1160" s="124">
        <v>4.7619999999999996</v>
      </c>
      <c r="O1160" s="124">
        <v>912.5</v>
      </c>
    </row>
    <row r="1161" spans="1:15">
      <c r="A1161" s="133" t="s">
        <v>82</v>
      </c>
      <c r="B1161" s="139" t="s">
        <v>83</v>
      </c>
      <c r="C1161" s="135" t="s">
        <v>69</v>
      </c>
      <c r="D1161" s="127">
        <v>1</v>
      </c>
      <c r="E1161" s="217">
        <v>1</v>
      </c>
      <c r="F1161" s="123">
        <v>10</v>
      </c>
      <c r="G1161" s="123">
        <v>17.079999999999998</v>
      </c>
      <c r="H1161" s="218">
        <v>41.72</v>
      </c>
      <c r="I1161" s="123">
        <v>3.9540000000000002</v>
      </c>
      <c r="J1161" s="123" t="s">
        <v>47</v>
      </c>
      <c r="K1161" s="123" t="s">
        <v>47</v>
      </c>
      <c r="L1161" s="223">
        <v>11210</v>
      </c>
      <c r="M1161" s="218">
        <v>2.4420000000000002</v>
      </c>
      <c r="N1161" s="124">
        <v>6.5279999999999996</v>
      </c>
      <c r="O1161" s="125">
        <v>1022</v>
      </c>
    </row>
    <row r="1162" spans="1:15">
      <c r="A1162" s="133" t="s">
        <v>82</v>
      </c>
      <c r="B1162" s="139" t="s">
        <v>83</v>
      </c>
      <c r="C1162" s="135" t="s">
        <v>69</v>
      </c>
      <c r="D1162" s="135">
        <v>1</v>
      </c>
      <c r="E1162" s="217">
        <v>1</v>
      </c>
      <c r="F1162" s="123">
        <v>11</v>
      </c>
      <c r="G1162" s="123">
        <v>23.41</v>
      </c>
      <c r="H1162" s="218">
        <v>47.33</v>
      </c>
      <c r="I1162" s="123">
        <v>3.956</v>
      </c>
      <c r="J1162" s="123" t="s">
        <v>47</v>
      </c>
      <c r="K1162" s="123" t="s">
        <v>47</v>
      </c>
      <c r="L1162" s="223">
        <v>15560</v>
      </c>
      <c r="M1162" s="218">
        <v>2.0209999999999999</v>
      </c>
      <c r="N1162" s="124">
        <v>8.9480000000000004</v>
      </c>
      <c r="O1162" s="125">
        <v>1160</v>
      </c>
    </row>
    <row r="1163" spans="1:15">
      <c r="A1163" s="133" t="s">
        <v>82</v>
      </c>
      <c r="B1163" s="139" t="s">
        <v>83</v>
      </c>
      <c r="C1163" s="135" t="s">
        <v>69</v>
      </c>
      <c r="D1163" s="135">
        <v>1</v>
      </c>
      <c r="E1163" s="217">
        <v>1</v>
      </c>
      <c r="F1163" s="123">
        <v>12</v>
      </c>
      <c r="G1163" s="123">
        <v>32.1</v>
      </c>
      <c r="H1163" s="218">
        <v>54.82</v>
      </c>
      <c r="I1163" s="123">
        <v>3.9569999999999999</v>
      </c>
      <c r="J1163" s="123" t="s">
        <v>47</v>
      </c>
      <c r="K1163" s="123" t="s">
        <v>47</v>
      </c>
      <c r="L1163" s="223">
        <v>21520</v>
      </c>
      <c r="M1163" s="218">
        <v>1.708</v>
      </c>
      <c r="N1163" s="124">
        <v>12.27</v>
      </c>
      <c r="O1163" s="125">
        <v>1343</v>
      </c>
    </row>
    <row r="1164" spans="1:15">
      <c r="A1164" s="133" t="s">
        <v>82</v>
      </c>
      <c r="B1164" s="139" t="s">
        <v>83</v>
      </c>
      <c r="C1164" s="135" t="s">
        <v>69</v>
      </c>
      <c r="D1164" s="135">
        <v>1</v>
      </c>
      <c r="E1164" s="217">
        <v>1</v>
      </c>
      <c r="F1164" s="123">
        <v>13</v>
      </c>
      <c r="G1164" s="123">
        <v>44</v>
      </c>
      <c r="H1164" s="218">
        <v>64.53</v>
      </c>
      <c r="I1164" s="123">
        <v>3.9569999999999999</v>
      </c>
      <c r="J1164" s="123" t="s">
        <v>47</v>
      </c>
      <c r="K1164" s="123" t="s">
        <v>47</v>
      </c>
      <c r="L1164" s="223">
        <v>29700</v>
      </c>
      <c r="M1164" s="218">
        <v>1.4670000000000001</v>
      </c>
      <c r="N1164" s="124">
        <v>16.809999999999999</v>
      </c>
      <c r="O1164" s="125">
        <v>1581</v>
      </c>
    </row>
    <row r="1165" spans="1:15">
      <c r="A1165" s="133" t="s">
        <v>82</v>
      </c>
      <c r="B1165" s="139" t="s">
        <v>83</v>
      </c>
      <c r="C1165" s="135" t="s">
        <v>69</v>
      </c>
      <c r="D1165" s="135">
        <v>1</v>
      </c>
      <c r="E1165" s="217">
        <v>1</v>
      </c>
      <c r="F1165" s="123">
        <v>14</v>
      </c>
      <c r="G1165" s="123">
        <v>60.31</v>
      </c>
      <c r="H1165" s="218">
        <v>76.17</v>
      </c>
      <c r="I1165" s="123">
        <v>3.9609999999999999</v>
      </c>
      <c r="J1165" s="123" t="s">
        <v>47</v>
      </c>
      <c r="K1165" s="123" t="s">
        <v>47</v>
      </c>
      <c r="L1165" s="223">
        <v>40910</v>
      </c>
      <c r="M1165" s="218">
        <v>1.2629999999999999</v>
      </c>
      <c r="N1165" s="124">
        <v>23.05</v>
      </c>
      <c r="O1165" s="125">
        <v>1866</v>
      </c>
    </row>
    <row r="1166" spans="1:15">
      <c r="A1166" s="133" t="s">
        <v>82</v>
      </c>
      <c r="B1166" s="139" t="s">
        <v>83</v>
      </c>
      <c r="C1166" s="135" t="s">
        <v>69</v>
      </c>
      <c r="D1166" s="135">
        <v>1</v>
      </c>
      <c r="E1166" s="217">
        <v>1</v>
      </c>
      <c r="F1166" s="123">
        <v>15</v>
      </c>
      <c r="G1166" s="123">
        <v>82.68</v>
      </c>
      <c r="H1166" s="218">
        <v>89.2</v>
      </c>
      <c r="I1166" s="123">
        <v>3.9609999999999999</v>
      </c>
      <c r="J1166" s="123" t="s">
        <v>47</v>
      </c>
      <c r="K1166" s="123" t="s">
        <v>47</v>
      </c>
      <c r="L1166" s="223">
        <v>56280</v>
      </c>
      <c r="M1166" s="218">
        <v>1.079</v>
      </c>
      <c r="N1166" s="124">
        <v>31.6</v>
      </c>
      <c r="O1166" s="125">
        <v>2186</v>
      </c>
    </row>
    <row r="1167" spans="1:15">
      <c r="A1167" s="133" t="s">
        <v>82</v>
      </c>
      <c r="B1167" s="139" t="s">
        <v>83</v>
      </c>
      <c r="C1167" s="135" t="s">
        <v>69</v>
      </c>
      <c r="D1167" s="135">
        <v>1</v>
      </c>
      <c r="E1167" s="217">
        <v>1</v>
      </c>
      <c r="F1167" s="123">
        <v>16</v>
      </c>
      <c r="G1167" s="123">
        <v>113.3</v>
      </c>
      <c r="H1167" s="218">
        <v>102.8</v>
      </c>
      <c r="I1167" s="123">
        <v>3.96</v>
      </c>
      <c r="J1167" s="123" t="s">
        <v>47</v>
      </c>
      <c r="K1167" s="123" t="s">
        <v>47</v>
      </c>
      <c r="L1167" s="223">
        <v>77350</v>
      </c>
      <c r="M1167" s="218">
        <v>0.9073</v>
      </c>
      <c r="N1167" s="124">
        <v>43.32</v>
      </c>
      <c r="O1167" s="125">
        <v>2520</v>
      </c>
    </row>
    <row r="1168" spans="1:15">
      <c r="A1168" s="133" t="s">
        <v>82</v>
      </c>
      <c r="B1168" s="139" t="s">
        <v>83</v>
      </c>
      <c r="C1168" s="135" t="s">
        <v>69</v>
      </c>
      <c r="D1168" s="135">
        <v>1</v>
      </c>
      <c r="E1168" s="217">
        <v>1</v>
      </c>
      <c r="F1168" s="123">
        <v>17</v>
      </c>
      <c r="G1168" s="123">
        <v>155.4</v>
      </c>
      <c r="H1168" s="218">
        <v>116.2</v>
      </c>
      <c r="I1168" s="123">
        <v>3.964</v>
      </c>
      <c r="J1168" s="123" t="s">
        <v>47</v>
      </c>
      <c r="K1168" s="123" t="s">
        <v>47</v>
      </c>
      <c r="L1168" s="223">
        <v>106200</v>
      </c>
      <c r="M1168" s="218">
        <v>0.74750000000000005</v>
      </c>
      <c r="N1168" s="124">
        <v>59.38</v>
      </c>
      <c r="O1168" s="125">
        <v>2846</v>
      </c>
    </row>
    <row r="1169" spans="1:15">
      <c r="A1169" s="133" t="s">
        <v>82</v>
      </c>
      <c r="B1169" s="139" t="s">
        <v>83</v>
      </c>
      <c r="C1169" s="135" t="s">
        <v>69</v>
      </c>
      <c r="D1169" s="135">
        <v>1</v>
      </c>
      <c r="E1169" s="217">
        <v>1</v>
      </c>
      <c r="F1169" s="123">
        <v>18</v>
      </c>
      <c r="G1169" s="123">
        <v>213</v>
      </c>
      <c r="H1169" s="218">
        <v>129.19999999999999</v>
      </c>
      <c r="I1169" s="123">
        <v>3.9649999999999999</v>
      </c>
      <c r="J1169" s="123" t="s">
        <v>47</v>
      </c>
      <c r="K1169" s="123" t="s">
        <v>47</v>
      </c>
      <c r="L1169" s="223">
        <v>145800</v>
      </c>
      <c r="M1169" s="218">
        <v>0.60640000000000005</v>
      </c>
      <c r="N1169" s="124">
        <v>81.39</v>
      </c>
      <c r="O1169" s="125">
        <v>3165</v>
      </c>
    </row>
    <row r="1170" spans="1:15">
      <c r="A1170" s="133" t="s">
        <v>82</v>
      </c>
      <c r="B1170" s="139" t="s">
        <v>83</v>
      </c>
      <c r="C1170" s="135" t="s">
        <v>69</v>
      </c>
      <c r="D1170" s="135">
        <v>1</v>
      </c>
      <c r="E1170" s="217">
        <v>1</v>
      </c>
      <c r="F1170" s="123">
        <v>19</v>
      </c>
      <c r="G1170" s="123">
        <v>291.89999999999998</v>
      </c>
      <c r="H1170" s="218">
        <v>141.69999999999999</v>
      </c>
      <c r="I1170" s="123">
        <v>3.968</v>
      </c>
      <c r="J1170" s="123" t="s">
        <v>47</v>
      </c>
      <c r="K1170" s="123" t="s">
        <v>47</v>
      </c>
      <c r="L1170" s="223">
        <v>200100</v>
      </c>
      <c r="M1170" s="218">
        <v>0.48530000000000001</v>
      </c>
      <c r="N1170" s="124">
        <v>111.6</v>
      </c>
      <c r="O1170" s="125">
        <v>3472</v>
      </c>
    </row>
    <row r="1171" spans="1:15">
      <c r="A1171" s="133" t="s">
        <v>82</v>
      </c>
      <c r="B1171" s="139" t="s">
        <v>83</v>
      </c>
      <c r="C1171" s="135" t="s">
        <v>69</v>
      </c>
      <c r="D1171" s="135">
        <v>1</v>
      </c>
      <c r="E1171" s="217">
        <v>1</v>
      </c>
      <c r="F1171" s="123">
        <v>20</v>
      </c>
      <c r="G1171" s="123">
        <v>400.2</v>
      </c>
      <c r="H1171" s="218">
        <v>153.9</v>
      </c>
      <c r="I1171" s="123">
        <v>3.9670000000000001</v>
      </c>
      <c r="J1171" s="123" t="s">
        <v>47</v>
      </c>
      <c r="K1171" s="123" t="s">
        <v>47</v>
      </c>
      <c r="L1171" s="223">
        <v>274500</v>
      </c>
      <c r="M1171" s="218">
        <v>0.38450000000000001</v>
      </c>
      <c r="N1171" s="124">
        <v>152.9</v>
      </c>
      <c r="O1171" s="125">
        <v>3770</v>
      </c>
    </row>
    <row r="1172" spans="1:15">
      <c r="A1172" s="133" t="s">
        <v>82</v>
      </c>
      <c r="B1172" s="139" t="s">
        <v>83</v>
      </c>
      <c r="C1172" s="135" t="s">
        <v>69</v>
      </c>
      <c r="D1172" s="135">
        <v>1</v>
      </c>
      <c r="E1172" s="217">
        <v>2</v>
      </c>
      <c r="F1172" s="123">
        <v>1</v>
      </c>
      <c r="G1172" s="123">
        <v>3.1399999999999997E-2</v>
      </c>
      <c r="H1172" s="218">
        <v>0.104</v>
      </c>
      <c r="I1172" s="123">
        <v>3.9649999999999999</v>
      </c>
      <c r="J1172" s="123">
        <v>15.92</v>
      </c>
      <c r="K1172" s="123">
        <v>13.41</v>
      </c>
      <c r="L1172" s="218">
        <v>0.49980000000000002</v>
      </c>
      <c r="M1172" s="218" t="s">
        <v>47</v>
      </c>
      <c r="N1172" s="124" t="s">
        <v>47</v>
      </c>
      <c r="O1172" s="124">
        <v>2.5489999999999999</v>
      </c>
    </row>
    <row r="1173" spans="1:15">
      <c r="A1173" s="133" t="s">
        <v>82</v>
      </c>
      <c r="B1173" s="139" t="s">
        <v>83</v>
      </c>
      <c r="C1173" s="135" t="s">
        <v>69</v>
      </c>
      <c r="D1173" s="135">
        <v>1</v>
      </c>
      <c r="E1173" s="217">
        <v>2</v>
      </c>
      <c r="F1173" s="123">
        <v>2</v>
      </c>
      <c r="G1173" s="123">
        <v>4.2450000000000002E-2</v>
      </c>
      <c r="H1173" s="218">
        <v>0.21010000000000001</v>
      </c>
      <c r="I1173" s="123">
        <v>3.97</v>
      </c>
      <c r="J1173" s="123">
        <v>13.67</v>
      </c>
      <c r="K1173" s="123">
        <v>27.94</v>
      </c>
      <c r="L1173" s="218">
        <v>0.67559999999999998</v>
      </c>
      <c r="M1173" s="218" t="s">
        <v>47</v>
      </c>
      <c r="N1173" s="124" t="s">
        <v>47</v>
      </c>
      <c r="O1173" s="124">
        <v>5.149</v>
      </c>
    </row>
    <row r="1174" spans="1:15">
      <c r="A1174" s="133" t="s">
        <v>82</v>
      </c>
      <c r="B1174" s="139" t="s">
        <v>83</v>
      </c>
      <c r="C1174" s="135" t="s">
        <v>69</v>
      </c>
      <c r="D1174" s="135">
        <v>1</v>
      </c>
      <c r="E1174" s="217">
        <v>2</v>
      </c>
      <c r="F1174" s="123">
        <v>3</v>
      </c>
      <c r="G1174" s="123">
        <v>5.7869999999999998E-2</v>
      </c>
      <c r="H1174" s="218">
        <v>0.30470000000000003</v>
      </c>
      <c r="I1174" s="123">
        <v>3.9729999999999999</v>
      </c>
      <c r="J1174" s="123">
        <v>12.85</v>
      </c>
      <c r="K1174" s="123">
        <v>30.49</v>
      </c>
      <c r="L1174" s="218">
        <v>0.92100000000000004</v>
      </c>
      <c r="M1174" s="218" t="s">
        <v>47</v>
      </c>
      <c r="N1174" s="124" t="s">
        <v>47</v>
      </c>
      <c r="O1174" s="124">
        <v>7.4660000000000002</v>
      </c>
    </row>
    <row r="1175" spans="1:15">
      <c r="A1175" s="133" t="s">
        <v>82</v>
      </c>
      <c r="B1175" s="139" t="s">
        <v>83</v>
      </c>
      <c r="C1175" s="135" t="s">
        <v>69</v>
      </c>
      <c r="D1175" s="135">
        <v>1</v>
      </c>
      <c r="E1175" s="217">
        <v>2</v>
      </c>
      <c r="F1175" s="123">
        <v>4</v>
      </c>
      <c r="G1175" s="123">
        <v>7.9299999999999995E-2</v>
      </c>
      <c r="H1175" s="218">
        <v>0.41710000000000003</v>
      </c>
      <c r="I1175" s="123">
        <v>3.9740000000000002</v>
      </c>
      <c r="J1175" s="123">
        <v>12.47</v>
      </c>
      <c r="K1175" s="123">
        <v>30.6</v>
      </c>
      <c r="L1175" s="218">
        <v>1.262</v>
      </c>
      <c r="M1175" s="218" t="s">
        <v>47</v>
      </c>
      <c r="N1175" s="124" t="s">
        <v>47</v>
      </c>
      <c r="O1175" s="124">
        <v>10.220000000000001</v>
      </c>
    </row>
    <row r="1176" spans="1:15">
      <c r="A1176" s="133" t="s">
        <v>82</v>
      </c>
      <c r="B1176" s="139" t="s">
        <v>83</v>
      </c>
      <c r="C1176" s="135" t="s">
        <v>69</v>
      </c>
      <c r="D1176" s="135">
        <v>1</v>
      </c>
      <c r="E1176" s="217">
        <v>2</v>
      </c>
      <c r="F1176" s="123">
        <v>5</v>
      </c>
      <c r="G1176" s="123">
        <v>0.1087</v>
      </c>
      <c r="H1176" s="218">
        <v>0.5605</v>
      </c>
      <c r="I1176" s="123">
        <v>3.9769999999999999</v>
      </c>
      <c r="J1176" s="123">
        <v>12.23</v>
      </c>
      <c r="K1176" s="123">
        <v>30</v>
      </c>
      <c r="L1176" s="218">
        <v>1.73</v>
      </c>
      <c r="M1176" s="218" t="s">
        <v>47</v>
      </c>
      <c r="N1176" s="124" t="s">
        <v>47</v>
      </c>
      <c r="O1176" s="124">
        <v>13.73</v>
      </c>
    </row>
    <row r="1177" spans="1:15">
      <c r="A1177" s="133" t="s">
        <v>82</v>
      </c>
      <c r="B1177" s="139" t="s">
        <v>83</v>
      </c>
      <c r="C1177" s="135" t="s">
        <v>69</v>
      </c>
      <c r="D1177" s="135">
        <v>1</v>
      </c>
      <c r="E1177" s="217">
        <v>2</v>
      </c>
      <c r="F1177" s="123">
        <v>6</v>
      </c>
      <c r="G1177" s="123">
        <v>0.14899999999999999</v>
      </c>
      <c r="H1177" s="218">
        <v>0.74239999999999995</v>
      </c>
      <c r="I1177" s="123">
        <v>3.9769999999999999</v>
      </c>
      <c r="J1177" s="123">
        <v>11.99</v>
      </c>
      <c r="K1177" s="123">
        <v>28.92</v>
      </c>
      <c r="L1177" s="218">
        <v>2.3719999999999999</v>
      </c>
      <c r="M1177" s="218" t="s">
        <v>47</v>
      </c>
      <c r="N1177" s="124" t="s">
        <v>47</v>
      </c>
      <c r="O1177" s="124">
        <v>18.190000000000001</v>
      </c>
    </row>
    <row r="1178" spans="1:15">
      <c r="A1178" s="133" t="s">
        <v>82</v>
      </c>
      <c r="B1178" s="139" t="s">
        <v>83</v>
      </c>
      <c r="C1178" s="135" t="s">
        <v>69</v>
      </c>
      <c r="D1178" s="135">
        <v>1</v>
      </c>
      <c r="E1178" s="217">
        <v>2</v>
      </c>
      <c r="F1178" s="123">
        <v>7</v>
      </c>
      <c r="G1178" s="123">
        <v>0.20430000000000001</v>
      </c>
      <c r="H1178" s="218">
        <v>0.9657</v>
      </c>
      <c r="I1178" s="123">
        <v>3.9790000000000001</v>
      </c>
      <c r="J1178" s="123">
        <v>11.64</v>
      </c>
      <c r="K1178" s="123">
        <v>27.33</v>
      </c>
      <c r="L1178" s="218">
        <v>3.2509999999999999</v>
      </c>
      <c r="M1178" s="218" t="s">
        <v>47</v>
      </c>
      <c r="N1178" s="124" t="s">
        <v>47</v>
      </c>
      <c r="O1178" s="124">
        <v>23.66</v>
      </c>
    </row>
    <row r="1179" spans="1:15">
      <c r="A1179" s="133" t="s">
        <v>82</v>
      </c>
      <c r="B1179" s="139" t="s">
        <v>83</v>
      </c>
      <c r="C1179" s="135" t="s">
        <v>69</v>
      </c>
      <c r="D1179" s="135">
        <v>1</v>
      </c>
      <c r="E1179" s="217">
        <v>2</v>
      </c>
      <c r="F1179" s="123">
        <v>8</v>
      </c>
      <c r="G1179" s="123">
        <v>0.28000000000000003</v>
      </c>
      <c r="H1179" s="218">
        <v>1.2390000000000001</v>
      </c>
      <c r="I1179" s="123">
        <v>3.9809999999999999</v>
      </c>
      <c r="J1179" s="123">
        <v>11.26</v>
      </c>
      <c r="K1179" s="123">
        <v>25.43</v>
      </c>
      <c r="L1179" s="218">
        <v>4.4560000000000004</v>
      </c>
      <c r="M1179" s="218" t="s">
        <v>47</v>
      </c>
      <c r="N1179" s="124" t="s">
        <v>47</v>
      </c>
      <c r="O1179" s="124">
        <v>30.36</v>
      </c>
    </row>
    <row r="1180" spans="1:15">
      <c r="A1180" s="133" t="s">
        <v>82</v>
      </c>
      <c r="B1180" s="139" t="s">
        <v>83</v>
      </c>
      <c r="C1180" s="135" t="s">
        <v>69</v>
      </c>
      <c r="D1180" s="135">
        <v>1</v>
      </c>
      <c r="E1180" s="217">
        <v>2</v>
      </c>
      <c r="F1180" s="123">
        <v>9</v>
      </c>
      <c r="G1180" s="123">
        <v>0.38379999999999997</v>
      </c>
      <c r="H1180" s="218">
        <v>1.57</v>
      </c>
      <c r="I1180" s="123">
        <v>3.9820000000000002</v>
      </c>
      <c r="J1180" s="123">
        <v>10.87</v>
      </c>
      <c r="K1180" s="123">
        <v>23.28</v>
      </c>
      <c r="L1180" s="218">
        <v>6.109</v>
      </c>
      <c r="M1180" s="218" t="s">
        <v>47</v>
      </c>
      <c r="N1180" s="124" t="s">
        <v>47</v>
      </c>
      <c r="O1180" s="124">
        <v>38.46</v>
      </c>
    </row>
    <row r="1181" spans="1:15">
      <c r="A1181" s="133" t="s">
        <v>82</v>
      </c>
      <c r="B1181" s="139" t="s">
        <v>83</v>
      </c>
      <c r="C1181" s="135" t="s">
        <v>69</v>
      </c>
      <c r="D1181" s="127">
        <v>1</v>
      </c>
      <c r="E1181" s="217">
        <v>2</v>
      </c>
      <c r="F1181" s="123">
        <v>10</v>
      </c>
      <c r="G1181" s="123">
        <v>0.52610000000000001</v>
      </c>
      <c r="H1181" s="218">
        <v>1.9530000000000001</v>
      </c>
      <c r="I1181" s="123">
        <v>3.9830000000000001</v>
      </c>
      <c r="J1181" s="123">
        <v>10.38</v>
      </c>
      <c r="K1181" s="123">
        <v>20.88</v>
      </c>
      <c r="L1181" s="218">
        <v>8.3740000000000006</v>
      </c>
      <c r="M1181" s="218" t="s">
        <v>47</v>
      </c>
      <c r="N1181" s="124" t="s">
        <v>47</v>
      </c>
      <c r="O1181" s="124">
        <v>47.85</v>
      </c>
    </row>
    <row r="1182" spans="1:15">
      <c r="A1182" s="133" t="s">
        <v>82</v>
      </c>
      <c r="B1182" s="139" t="s">
        <v>83</v>
      </c>
      <c r="C1182" s="135" t="s">
        <v>69</v>
      </c>
      <c r="D1182" s="135">
        <v>1</v>
      </c>
      <c r="E1182" s="217">
        <v>2</v>
      </c>
      <c r="F1182" s="123">
        <v>11</v>
      </c>
      <c r="G1182" s="123">
        <v>0.72119999999999995</v>
      </c>
      <c r="H1182" s="218">
        <v>2.3959999999999999</v>
      </c>
      <c r="I1182" s="123">
        <v>3.9849999999999999</v>
      </c>
      <c r="J1182" s="123">
        <v>9.8559999999999999</v>
      </c>
      <c r="K1182" s="123">
        <v>18.399999999999999</v>
      </c>
      <c r="L1182" s="218">
        <v>11.48</v>
      </c>
      <c r="M1182" s="218" t="s">
        <v>47</v>
      </c>
      <c r="N1182" s="124" t="s">
        <v>47</v>
      </c>
      <c r="O1182" s="124">
        <v>58.7</v>
      </c>
    </row>
    <row r="1183" spans="1:15">
      <c r="A1183" s="133" t="s">
        <v>82</v>
      </c>
      <c r="B1183" s="139" t="s">
        <v>83</v>
      </c>
      <c r="C1183" s="135" t="s">
        <v>69</v>
      </c>
      <c r="D1183" s="135">
        <v>1</v>
      </c>
      <c r="E1183" s="217">
        <v>2</v>
      </c>
      <c r="F1183" s="123">
        <v>12</v>
      </c>
      <c r="G1183" s="123">
        <v>0.98860000000000003</v>
      </c>
      <c r="H1183" s="218">
        <v>2.903</v>
      </c>
      <c r="I1183" s="123">
        <v>3.9860000000000002</v>
      </c>
      <c r="J1183" s="123">
        <v>9.2910000000000004</v>
      </c>
      <c r="K1183" s="123">
        <v>15.94</v>
      </c>
      <c r="L1183" s="218">
        <v>15.73</v>
      </c>
      <c r="M1183" s="218" t="s">
        <v>47</v>
      </c>
      <c r="N1183" s="124" t="s">
        <v>47</v>
      </c>
      <c r="O1183" s="124">
        <v>71.13</v>
      </c>
    </row>
    <row r="1184" spans="1:15">
      <c r="A1184" s="133" t="s">
        <v>82</v>
      </c>
      <c r="B1184" s="139" t="s">
        <v>83</v>
      </c>
      <c r="C1184" s="135" t="s">
        <v>69</v>
      </c>
      <c r="D1184" s="135">
        <v>1</v>
      </c>
      <c r="E1184" s="217">
        <v>2</v>
      </c>
      <c r="F1184" s="123">
        <v>13</v>
      </c>
      <c r="G1184" s="123">
        <v>1.355</v>
      </c>
      <c r="H1184" s="218">
        <v>3.5</v>
      </c>
      <c r="I1184" s="123">
        <v>3.988</v>
      </c>
      <c r="J1184" s="123">
        <v>8.7629999999999999</v>
      </c>
      <c r="K1184" s="123">
        <v>13.66</v>
      </c>
      <c r="L1184" s="218">
        <v>21.57</v>
      </c>
      <c r="M1184" s="218" t="s">
        <v>47</v>
      </c>
      <c r="N1184" s="124" t="s">
        <v>47</v>
      </c>
      <c r="O1184" s="124">
        <v>85.74</v>
      </c>
    </row>
    <row r="1185" spans="1:15">
      <c r="A1185" s="133" t="s">
        <v>82</v>
      </c>
      <c r="B1185" s="139" t="s">
        <v>83</v>
      </c>
      <c r="C1185" s="135" t="s">
        <v>69</v>
      </c>
      <c r="D1185" s="135">
        <v>1</v>
      </c>
      <c r="E1185" s="217">
        <v>2</v>
      </c>
      <c r="F1185" s="123">
        <v>14</v>
      </c>
      <c r="G1185" s="123">
        <v>1.857</v>
      </c>
      <c r="H1185" s="218">
        <v>4.2290000000000001</v>
      </c>
      <c r="I1185" s="123">
        <v>3.9860000000000002</v>
      </c>
      <c r="J1185" s="123">
        <v>8.3290000000000006</v>
      </c>
      <c r="K1185" s="123">
        <v>11.63</v>
      </c>
      <c r="L1185" s="218">
        <v>29.56</v>
      </c>
      <c r="M1185" s="218" t="s">
        <v>47</v>
      </c>
      <c r="N1185" s="124" t="s">
        <v>47</v>
      </c>
      <c r="O1185" s="124">
        <v>103.6</v>
      </c>
    </row>
    <row r="1186" spans="1:15">
      <c r="A1186" s="133" t="s">
        <v>82</v>
      </c>
      <c r="B1186" s="139" t="s">
        <v>83</v>
      </c>
      <c r="C1186" s="135" t="s">
        <v>69</v>
      </c>
      <c r="D1186" s="135">
        <v>1</v>
      </c>
      <c r="E1186" s="217">
        <v>2</v>
      </c>
      <c r="F1186" s="123">
        <v>15</v>
      </c>
      <c r="G1186" s="123">
        <v>2.5459999999999998</v>
      </c>
      <c r="H1186" s="218">
        <v>5.18</v>
      </c>
      <c r="I1186" s="123">
        <v>3.9889999999999999</v>
      </c>
      <c r="J1186" s="123">
        <v>8.0549999999999997</v>
      </c>
      <c r="K1186" s="123">
        <v>9.9250000000000007</v>
      </c>
      <c r="L1186" s="218">
        <v>40.520000000000003</v>
      </c>
      <c r="M1186" s="218" t="s">
        <v>47</v>
      </c>
      <c r="N1186" s="124" t="s">
        <v>47</v>
      </c>
      <c r="O1186" s="124">
        <v>126.9</v>
      </c>
    </row>
    <row r="1187" spans="1:15">
      <c r="A1187" s="133" t="s">
        <v>82</v>
      </c>
      <c r="B1187" s="139" t="s">
        <v>83</v>
      </c>
      <c r="C1187" s="135" t="s">
        <v>69</v>
      </c>
      <c r="D1187" s="135">
        <v>1</v>
      </c>
      <c r="E1187" s="217">
        <v>2</v>
      </c>
      <c r="F1187" s="123">
        <v>16</v>
      </c>
      <c r="G1187" s="123">
        <v>3.49</v>
      </c>
      <c r="H1187" s="218">
        <v>6.4850000000000003</v>
      </c>
      <c r="I1187" s="123">
        <v>3.9910000000000001</v>
      </c>
      <c r="J1187" s="123">
        <v>7.95</v>
      </c>
      <c r="K1187" s="123">
        <v>8.5510000000000002</v>
      </c>
      <c r="L1187" s="218">
        <v>55.54</v>
      </c>
      <c r="M1187" s="218" t="s">
        <v>47</v>
      </c>
      <c r="N1187" s="124" t="s">
        <v>47</v>
      </c>
      <c r="O1187" s="124">
        <v>158.9</v>
      </c>
    </row>
    <row r="1188" spans="1:15">
      <c r="A1188" s="133" t="s">
        <v>82</v>
      </c>
      <c r="B1188" s="139" t="s">
        <v>83</v>
      </c>
      <c r="C1188" s="135" t="s">
        <v>69</v>
      </c>
      <c r="D1188" s="135">
        <v>1</v>
      </c>
      <c r="E1188" s="217">
        <v>2</v>
      </c>
      <c r="F1188" s="123">
        <v>17</v>
      </c>
      <c r="G1188" s="123">
        <v>4.7839999999999998</v>
      </c>
      <c r="H1188" s="218">
        <v>8.2989999999999995</v>
      </c>
      <c r="I1188" s="123">
        <v>3.9950000000000001</v>
      </c>
      <c r="J1188" s="123">
        <v>8.0109999999999992</v>
      </c>
      <c r="K1188" s="123">
        <v>7.3929999999999998</v>
      </c>
      <c r="L1188" s="218">
        <v>76.14</v>
      </c>
      <c r="M1188" s="218" t="s">
        <v>47</v>
      </c>
      <c r="N1188" s="124" t="s">
        <v>47</v>
      </c>
      <c r="O1188" s="124">
        <v>203.3</v>
      </c>
    </row>
    <row r="1189" spans="1:15">
      <c r="A1189" s="133" t="s">
        <v>82</v>
      </c>
      <c r="B1189" s="139" t="s">
        <v>83</v>
      </c>
      <c r="C1189" s="135" t="s">
        <v>69</v>
      </c>
      <c r="D1189" s="135">
        <v>1</v>
      </c>
      <c r="E1189" s="217">
        <v>2</v>
      </c>
      <c r="F1189" s="123">
        <v>18</v>
      </c>
      <c r="G1189" s="123">
        <v>6.5579999999999998</v>
      </c>
      <c r="H1189" s="218">
        <v>10.76</v>
      </c>
      <c r="I1189" s="123">
        <v>4.0030000000000001</v>
      </c>
      <c r="J1189" s="123">
        <v>8.1609999999999996</v>
      </c>
      <c r="K1189" s="123">
        <v>6.2919999999999998</v>
      </c>
      <c r="L1189" s="218">
        <v>104.4</v>
      </c>
      <c r="M1189" s="218" t="s">
        <v>47</v>
      </c>
      <c r="N1189" s="124" t="s">
        <v>47</v>
      </c>
      <c r="O1189" s="124">
        <v>263.5</v>
      </c>
    </row>
    <row r="1190" spans="1:15">
      <c r="A1190" s="133" t="s">
        <v>82</v>
      </c>
      <c r="B1190" s="139" t="s">
        <v>83</v>
      </c>
      <c r="C1190" s="135" t="s">
        <v>69</v>
      </c>
      <c r="D1190" s="135">
        <v>1</v>
      </c>
      <c r="E1190" s="217">
        <v>2</v>
      </c>
      <c r="F1190" s="123">
        <v>19</v>
      </c>
      <c r="G1190" s="123">
        <v>8.9890000000000008</v>
      </c>
      <c r="H1190" s="218">
        <v>13.92</v>
      </c>
      <c r="I1190" s="123">
        <v>4.0049999999999999</v>
      </c>
      <c r="J1190" s="123">
        <v>8.24</v>
      </c>
      <c r="K1190" s="123">
        <v>5.1740000000000004</v>
      </c>
      <c r="L1190" s="218">
        <v>143.1</v>
      </c>
      <c r="M1190" s="218" t="s">
        <v>47</v>
      </c>
      <c r="N1190" s="124" t="s">
        <v>47</v>
      </c>
      <c r="O1190" s="124">
        <v>341.1</v>
      </c>
    </row>
    <row r="1191" spans="1:15">
      <c r="A1191" s="133" t="s">
        <v>82</v>
      </c>
      <c r="B1191" s="139" t="s">
        <v>83</v>
      </c>
      <c r="C1191" s="135" t="s">
        <v>69</v>
      </c>
      <c r="D1191" s="135">
        <v>1</v>
      </c>
      <c r="E1191" s="217">
        <v>2</v>
      </c>
      <c r="F1191" s="123">
        <v>20</v>
      </c>
      <c r="G1191" s="123">
        <v>12.32</v>
      </c>
      <c r="H1191" s="218">
        <v>17.73</v>
      </c>
      <c r="I1191" s="123">
        <v>4.0030000000000001</v>
      </c>
      <c r="J1191" s="123">
        <v>8.0779999999999994</v>
      </c>
      <c r="K1191" s="123">
        <v>4.0659999999999998</v>
      </c>
      <c r="L1191" s="218">
        <v>196.1</v>
      </c>
      <c r="M1191" s="218" t="s">
        <v>47</v>
      </c>
      <c r="N1191" s="124" t="s">
        <v>47</v>
      </c>
      <c r="O1191" s="124">
        <v>434.5</v>
      </c>
    </row>
    <row r="1192" spans="1:15">
      <c r="A1192" s="133" t="s">
        <v>77</v>
      </c>
      <c r="B1192" s="139" t="s">
        <v>83</v>
      </c>
      <c r="C1192" s="124" t="s">
        <v>70</v>
      </c>
      <c r="D1192" s="135">
        <v>1</v>
      </c>
      <c r="E1192" s="217">
        <v>1</v>
      </c>
      <c r="F1192" s="138">
        <v>1</v>
      </c>
      <c r="G1192" s="138">
        <v>0.99990000000000001</v>
      </c>
      <c r="H1192" s="220">
        <v>147.6</v>
      </c>
      <c r="I1192" s="138">
        <v>3.8980000000000001</v>
      </c>
      <c r="J1192" s="138" t="s">
        <v>47</v>
      </c>
      <c r="K1192" s="138" t="s">
        <v>47</v>
      </c>
      <c r="L1192" s="220">
        <v>156.19999999999999</v>
      </c>
      <c r="M1192" s="220">
        <v>147.6</v>
      </c>
      <c r="N1192" s="139">
        <v>0.3821</v>
      </c>
      <c r="O1192" s="140">
        <v>3617</v>
      </c>
    </row>
    <row r="1193" spans="1:15">
      <c r="A1193" s="133" t="s">
        <v>77</v>
      </c>
      <c r="B1193" s="139" t="s">
        <v>83</v>
      </c>
      <c r="C1193" s="124" t="s">
        <v>70</v>
      </c>
      <c r="D1193" s="135">
        <v>1</v>
      </c>
      <c r="E1193" s="217">
        <v>1</v>
      </c>
      <c r="F1193" s="138">
        <v>2</v>
      </c>
      <c r="G1193" s="138">
        <v>1.371</v>
      </c>
      <c r="H1193" s="220">
        <v>160.9</v>
      </c>
      <c r="I1193" s="138">
        <v>3.8980000000000001</v>
      </c>
      <c r="J1193" s="138" t="s">
        <v>47</v>
      </c>
      <c r="K1193" s="138" t="s">
        <v>47</v>
      </c>
      <c r="L1193" s="220">
        <v>411.2</v>
      </c>
      <c r="M1193" s="220">
        <v>117.4</v>
      </c>
      <c r="N1193" s="139">
        <v>0.52380000000000004</v>
      </c>
      <c r="O1193" s="140">
        <v>3942</v>
      </c>
    </row>
    <row r="1194" spans="1:15">
      <c r="A1194" s="133" t="s">
        <v>77</v>
      </c>
      <c r="B1194" s="139" t="s">
        <v>83</v>
      </c>
      <c r="C1194" s="124" t="s">
        <v>70</v>
      </c>
      <c r="D1194" s="135">
        <v>1</v>
      </c>
      <c r="E1194" s="217">
        <v>1</v>
      </c>
      <c r="F1194" s="138">
        <v>3</v>
      </c>
      <c r="G1194" s="138">
        <v>1.879</v>
      </c>
      <c r="H1194" s="220">
        <v>172.8</v>
      </c>
      <c r="I1194" s="138">
        <v>3.895</v>
      </c>
      <c r="J1194" s="138" t="s">
        <v>47</v>
      </c>
      <c r="K1194" s="138" t="s">
        <v>47</v>
      </c>
      <c r="L1194" s="220">
        <v>760.7</v>
      </c>
      <c r="M1194" s="220">
        <v>91.94</v>
      </c>
      <c r="N1194" s="139">
        <v>0.71809999999999996</v>
      </c>
      <c r="O1194" s="140">
        <v>4233</v>
      </c>
    </row>
    <row r="1195" spans="1:15">
      <c r="A1195" s="133" t="s">
        <v>77</v>
      </c>
      <c r="B1195" s="139" t="s">
        <v>83</v>
      </c>
      <c r="C1195" s="124" t="s">
        <v>70</v>
      </c>
      <c r="D1195" s="135">
        <v>1</v>
      </c>
      <c r="E1195" s="217">
        <v>1</v>
      </c>
      <c r="F1195" s="138">
        <v>4</v>
      </c>
      <c r="G1195" s="138">
        <v>2.5750000000000002</v>
      </c>
      <c r="H1195" s="220">
        <v>186.4</v>
      </c>
      <c r="I1195" s="138">
        <v>3.8929999999999998</v>
      </c>
      <c r="J1195" s="138" t="s">
        <v>47</v>
      </c>
      <c r="K1195" s="138" t="s">
        <v>47</v>
      </c>
      <c r="L1195" s="225">
        <v>1239</v>
      </c>
      <c r="M1195" s="220">
        <v>72.38</v>
      </c>
      <c r="N1195" s="139">
        <v>0.98419999999999996</v>
      </c>
      <c r="O1195" s="140">
        <v>4567</v>
      </c>
    </row>
    <row r="1196" spans="1:15">
      <c r="A1196" s="133" t="s">
        <v>77</v>
      </c>
      <c r="B1196" s="139" t="s">
        <v>83</v>
      </c>
      <c r="C1196" s="212" t="s">
        <v>70</v>
      </c>
      <c r="D1196" s="135">
        <v>1</v>
      </c>
      <c r="E1196" s="217">
        <v>1</v>
      </c>
      <c r="F1196" s="138">
        <v>5</v>
      </c>
      <c r="G1196" s="138">
        <v>3.53</v>
      </c>
      <c r="H1196" s="220">
        <v>204.8</v>
      </c>
      <c r="I1196" s="138">
        <v>3.8940000000000001</v>
      </c>
      <c r="J1196" s="138" t="s">
        <v>47</v>
      </c>
      <c r="K1196" s="138" t="s">
        <v>47</v>
      </c>
      <c r="L1196" s="225">
        <v>1895</v>
      </c>
      <c r="M1196" s="220">
        <v>58.02</v>
      </c>
      <c r="N1196" s="139">
        <v>1.349</v>
      </c>
      <c r="O1196" s="140">
        <v>5018</v>
      </c>
    </row>
    <row r="1197" spans="1:15">
      <c r="A1197" s="133" t="s">
        <v>77</v>
      </c>
      <c r="B1197" s="139" t="s">
        <v>83</v>
      </c>
      <c r="C1197" s="124" t="s">
        <v>70</v>
      </c>
      <c r="D1197" s="135">
        <v>1</v>
      </c>
      <c r="E1197" s="217">
        <v>1</v>
      </c>
      <c r="F1197" s="138">
        <v>6</v>
      </c>
      <c r="G1197" s="138">
        <v>4.8390000000000004</v>
      </c>
      <c r="H1197" s="220">
        <v>226.8</v>
      </c>
      <c r="I1197" s="138">
        <v>3.895</v>
      </c>
      <c r="J1197" s="138" t="s">
        <v>47</v>
      </c>
      <c r="K1197" s="138" t="s">
        <v>47</v>
      </c>
      <c r="L1197" s="225">
        <v>2794</v>
      </c>
      <c r="M1197" s="220">
        <v>46.86</v>
      </c>
      <c r="N1197" s="139">
        <v>1.849</v>
      </c>
      <c r="O1197" s="140">
        <v>5556</v>
      </c>
    </row>
    <row r="1198" spans="1:15">
      <c r="A1198" s="133" t="s">
        <v>77</v>
      </c>
      <c r="B1198" s="139" t="s">
        <v>83</v>
      </c>
      <c r="C1198" s="124" t="s">
        <v>70</v>
      </c>
      <c r="D1198" s="135">
        <v>1</v>
      </c>
      <c r="E1198" s="217">
        <v>1</v>
      </c>
      <c r="F1198" s="138">
        <v>7</v>
      </c>
      <c r="G1198" s="138">
        <v>6.633</v>
      </c>
      <c r="H1198" s="220">
        <v>254.1</v>
      </c>
      <c r="I1198" s="138">
        <v>3.8980000000000001</v>
      </c>
      <c r="J1198" s="138" t="s">
        <v>47</v>
      </c>
      <c r="K1198" s="138" t="s">
        <v>47</v>
      </c>
      <c r="L1198" s="225">
        <v>4026</v>
      </c>
      <c r="M1198" s="220">
        <v>38.299999999999997</v>
      </c>
      <c r="N1198" s="139">
        <v>2.5350000000000001</v>
      </c>
      <c r="O1198" s="140">
        <v>6225</v>
      </c>
    </row>
    <row r="1199" spans="1:15">
      <c r="A1199" s="133" t="s">
        <v>77</v>
      </c>
      <c r="B1199" s="139" t="s">
        <v>83</v>
      </c>
      <c r="C1199" s="124" t="s">
        <v>70</v>
      </c>
      <c r="D1199" s="135">
        <v>1</v>
      </c>
      <c r="E1199" s="217">
        <v>1</v>
      </c>
      <c r="F1199" s="138">
        <v>8</v>
      </c>
      <c r="G1199" s="138">
        <v>9.093</v>
      </c>
      <c r="H1199" s="220">
        <v>287.8</v>
      </c>
      <c r="I1199" s="138">
        <v>3.899</v>
      </c>
      <c r="J1199" s="138" t="s">
        <v>47</v>
      </c>
      <c r="K1199" s="138" t="s">
        <v>47</v>
      </c>
      <c r="L1199" s="225">
        <v>5715</v>
      </c>
      <c r="M1199" s="220">
        <v>31.65</v>
      </c>
      <c r="N1199" s="139">
        <v>3.4750000000000001</v>
      </c>
      <c r="O1199" s="140">
        <v>7051</v>
      </c>
    </row>
    <row r="1200" spans="1:15">
      <c r="A1200" s="133" t="s">
        <v>77</v>
      </c>
      <c r="B1200" s="139" t="s">
        <v>83</v>
      </c>
      <c r="C1200" s="124" t="s">
        <v>70</v>
      </c>
      <c r="D1200" s="135">
        <v>1</v>
      </c>
      <c r="E1200" s="217">
        <v>1</v>
      </c>
      <c r="F1200" s="138">
        <v>9</v>
      </c>
      <c r="G1200" s="138">
        <v>12.47</v>
      </c>
      <c r="H1200" s="220">
        <v>327</v>
      </c>
      <c r="I1200" s="138">
        <v>3.9009999999999998</v>
      </c>
      <c r="J1200" s="138" t="s">
        <v>47</v>
      </c>
      <c r="K1200" s="138" t="s">
        <v>47</v>
      </c>
      <c r="L1200" s="225">
        <v>8030</v>
      </c>
      <c r="M1200" s="220">
        <v>26.23</v>
      </c>
      <c r="N1200" s="139">
        <v>4.7649999999999997</v>
      </c>
      <c r="O1200" s="140">
        <v>8012</v>
      </c>
    </row>
    <row r="1201" spans="1:15">
      <c r="A1201" s="134" t="s">
        <v>77</v>
      </c>
      <c r="B1201" s="142" t="s">
        <v>83</v>
      </c>
      <c r="C1201" s="128" t="s">
        <v>70</v>
      </c>
      <c r="D1201" s="127">
        <v>1</v>
      </c>
      <c r="E1201" s="216">
        <v>1</v>
      </c>
      <c r="F1201" s="138">
        <v>10</v>
      </c>
      <c r="G1201" s="138">
        <v>17.09</v>
      </c>
      <c r="H1201" s="220">
        <v>371.9</v>
      </c>
      <c r="I1201" s="138">
        <v>3.9009999999999998</v>
      </c>
      <c r="J1201" s="138" t="s">
        <v>47</v>
      </c>
      <c r="K1201" s="138" t="s">
        <v>47</v>
      </c>
      <c r="L1201" s="225">
        <v>11200</v>
      </c>
      <c r="M1201" s="220">
        <v>21.76</v>
      </c>
      <c r="N1201" s="139">
        <v>6.532</v>
      </c>
      <c r="O1201" s="140">
        <v>9111</v>
      </c>
    </row>
    <row r="1202" spans="1:15">
      <c r="A1202" s="133" t="s">
        <v>77</v>
      </c>
      <c r="B1202" s="139" t="s">
        <v>83</v>
      </c>
      <c r="C1202" s="212" t="s">
        <v>70</v>
      </c>
      <c r="D1202" s="135">
        <v>1</v>
      </c>
      <c r="E1202" s="217">
        <v>1</v>
      </c>
      <c r="F1202" s="138">
        <v>11</v>
      </c>
      <c r="G1202" s="138">
        <v>23.43</v>
      </c>
      <c r="H1202" s="220">
        <v>421.7</v>
      </c>
      <c r="I1202" s="138">
        <v>3.9020000000000001</v>
      </c>
      <c r="J1202" s="138" t="s">
        <v>47</v>
      </c>
      <c r="K1202" s="138" t="s">
        <v>47</v>
      </c>
      <c r="L1202" s="225">
        <v>15550</v>
      </c>
      <c r="M1202" s="220">
        <v>18</v>
      </c>
      <c r="N1202" s="139">
        <v>8.9559999999999995</v>
      </c>
      <c r="O1202" s="140">
        <v>10330</v>
      </c>
    </row>
    <row r="1203" spans="1:15">
      <c r="A1203" s="133" t="s">
        <v>77</v>
      </c>
      <c r="B1203" s="139" t="s">
        <v>83</v>
      </c>
      <c r="C1203" s="124" t="s">
        <v>70</v>
      </c>
      <c r="D1203" s="135">
        <v>1</v>
      </c>
      <c r="E1203" s="217">
        <v>1</v>
      </c>
      <c r="F1203" s="138">
        <v>12</v>
      </c>
      <c r="G1203" s="138">
        <v>32.119999999999997</v>
      </c>
      <c r="H1203" s="220">
        <v>474.1</v>
      </c>
      <c r="I1203" s="138">
        <v>3.9020000000000001</v>
      </c>
      <c r="J1203" s="138" t="s">
        <v>47</v>
      </c>
      <c r="K1203" s="138" t="s">
        <v>47</v>
      </c>
      <c r="L1203" s="225">
        <v>21510</v>
      </c>
      <c r="M1203" s="220">
        <v>14.76</v>
      </c>
      <c r="N1203" s="139">
        <v>12.28</v>
      </c>
      <c r="O1203" s="140">
        <v>11620</v>
      </c>
    </row>
    <row r="1204" spans="1:15">
      <c r="A1204" s="133" t="s">
        <v>77</v>
      </c>
      <c r="B1204" s="139" t="s">
        <v>83</v>
      </c>
      <c r="C1204" s="124" t="s">
        <v>70</v>
      </c>
      <c r="D1204" s="135">
        <v>1</v>
      </c>
      <c r="E1204" s="217">
        <v>1</v>
      </c>
      <c r="F1204" s="138">
        <v>13</v>
      </c>
      <c r="G1204" s="138">
        <v>44.04</v>
      </c>
      <c r="H1204" s="220">
        <v>522.9</v>
      </c>
      <c r="I1204" s="138">
        <v>3.903</v>
      </c>
      <c r="J1204" s="138" t="s">
        <v>47</v>
      </c>
      <c r="K1204" s="138" t="s">
        <v>47</v>
      </c>
      <c r="L1204" s="225">
        <v>29690</v>
      </c>
      <c r="M1204" s="220">
        <v>11.87</v>
      </c>
      <c r="N1204" s="139">
        <v>16.829999999999998</v>
      </c>
      <c r="O1204" s="140">
        <v>12810</v>
      </c>
    </row>
    <row r="1205" spans="1:15">
      <c r="A1205" s="133" t="s">
        <v>77</v>
      </c>
      <c r="B1205" s="139" t="s">
        <v>83</v>
      </c>
      <c r="C1205" s="124" t="s">
        <v>70</v>
      </c>
      <c r="D1205" s="135">
        <v>1</v>
      </c>
      <c r="E1205" s="217">
        <v>1</v>
      </c>
      <c r="F1205" s="138">
        <v>14</v>
      </c>
      <c r="G1205" s="138">
        <v>60.38</v>
      </c>
      <c r="H1205" s="220">
        <v>565.9</v>
      </c>
      <c r="I1205" s="138">
        <v>3.9020000000000001</v>
      </c>
      <c r="J1205" s="138" t="s">
        <v>47</v>
      </c>
      <c r="K1205" s="138" t="s">
        <v>47</v>
      </c>
      <c r="L1205" s="225">
        <v>40900</v>
      </c>
      <c r="M1205" s="220">
        <v>9.3729999999999993</v>
      </c>
      <c r="N1205" s="139">
        <v>23.08</v>
      </c>
      <c r="O1205" s="140">
        <v>13870</v>
      </c>
    </row>
    <row r="1206" spans="1:15">
      <c r="A1206" s="133" t="s">
        <v>77</v>
      </c>
      <c r="B1206" s="139" t="s">
        <v>83</v>
      </c>
      <c r="C1206" s="124" t="s">
        <v>70</v>
      </c>
      <c r="D1206" s="135">
        <v>1</v>
      </c>
      <c r="E1206" s="217">
        <v>1</v>
      </c>
      <c r="F1206" s="138">
        <v>15</v>
      </c>
      <c r="G1206" s="138">
        <v>82.77</v>
      </c>
      <c r="H1206" s="220">
        <v>600.20000000000005</v>
      </c>
      <c r="I1206" s="138">
        <v>3.9060000000000001</v>
      </c>
      <c r="J1206" s="138" t="s">
        <v>47</v>
      </c>
      <c r="K1206" s="138" t="s">
        <v>47</v>
      </c>
      <c r="L1206" s="225">
        <v>56270</v>
      </c>
      <c r="M1206" s="220">
        <v>7.2519999999999998</v>
      </c>
      <c r="N1206" s="139">
        <v>31.64</v>
      </c>
      <c r="O1206" s="140">
        <v>14710</v>
      </c>
    </row>
    <row r="1207" spans="1:15">
      <c r="A1207" s="133" t="s">
        <v>77</v>
      </c>
      <c r="B1207" s="139" t="s">
        <v>83</v>
      </c>
      <c r="C1207" s="124" t="s">
        <v>70</v>
      </c>
      <c r="D1207" s="135">
        <v>1</v>
      </c>
      <c r="E1207" s="217">
        <v>1</v>
      </c>
      <c r="F1207" s="138">
        <v>16</v>
      </c>
      <c r="G1207" s="138">
        <v>113.5</v>
      </c>
      <c r="H1207" s="220">
        <v>624</v>
      </c>
      <c r="I1207" s="138">
        <v>3.9060000000000001</v>
      </c>
      <c r="J1207" s="138" t="s">
        <v>47</v>
      </c>
      <c r="K1207" s="138" t="s">
        <v>47</v>
      </c>
      <c r="L1207" s="225">
        <v>77340</v>
      </c>
      <c r="M1207" s="220">
        <v>5.5</v>
      </c>
      <c r="N1207" s="139">
        <v>43.37</v>
      </c>
      <c r="O1207" s="140">
        <v>15290</v>
      </c>
    </row>
    <row r="1208" spans="1:15">
      <c r="A1208" s="133" t="s">
        <v>77</v>
      </c>
      <c r="B1208" s="139" t="s">
        <v>83</v>
      </c>
      <c r="C1208" s="124" t="s">
        <v>70</v>
      </c>
      <c r="D1208" s="135">
        <v>1</v>
      </c>
      <c r="E1208" s="217">
        <v>1</v>
      </c>
      <c r="F1208" s="138">
        <v>17</v>
      </c>
      <c r="G1208" s="138">
        <v>155.5</v>
      </c>
      <c r="H1208" s="220">
        <v>640.1</v>
      </c>
      <c r="I1208" s="138">
        <v>3.9089999999999998</v>
      </c>
      <c r="J1208" s="138" t="s">
        <v>47</v>
      </c>
      <c r="K1208" s="138" t="s">
        <v>47</v>
      </c>
      <c r="L1208" s="225">
        <v>106200</v>
      </c>
      <c r="M1208" s="220">
        <v>4.1159999999999997</v>
      </c>
      <c r="N1208" s="139">
        <v>59.45</v>
      </c>
      <c r="O1208" s="140">
        <v>15680</v>
      </c>
    </row>
    <row r="1209" spans="1:15">
      <c r="A1209" s="133" t="s">
        <v>77</v>
      </c>
      <c r="B1209" s="139" t="s">
        <v>83</v>
      </c>
      <c r="C1209" s="124" t="s">
        <v>70</v>
      </c>
      <c r="D1209" s="135">
        <v>1</v>
      </c>
      <c r="E1209" s="217">
        <v>1</v>
      </c>
      <c r="F1209" s="138">
        <v>18</v>
      </c>
      <c r="G1209" s="138">
        <v>213.1</v>
      </c>
      <c r="H1209" s="220">
        <v>648.5</v>
      </c>
      <c r="I1209" s="138">
        <v>3.911</v>
      </c>
      <c r="J1209" s="138" t="s">
        <v>47</v>
      </c>
      <c r="K1209" s="138" t="s">
        <v>47</v>
      </c>
      <c r="L1209" s="225">
        <v>145800</v>
      </c>
      <c r="M1209" s="220">
        <v>3.0430000000000001</v>
      </c>
      <c r="N1209" s="139">
        <v>81.48</v>
      </c>
      <c r="O1209" s="140">
        <v>15890</v>
      </c>
    </row>
    <row r="1210" spans="1:15">
      <c r="A1210" s="133" t="s">
        <v>77</v>
      </c>
      <c r="B1210" s="139" t="s">
        <v>83</v>
      </c>
      <c r="C1210" s="124" t="s">
        <v>70</v>
      </c>
      <c r="D1210" s="135">
        <v>1</v>
      </c>
      <c r="E1210" s="217">
        <v>1</v>
      </c>
      <c r="F1210" s="138">
        <v>19</v>
      </c>
      <c r="G1210" s="138">
        <v>292.10000000000002</v>
      </c>
      <c r="H1210" s="220">
        <v>654.20000000000005</v>
      </c>
      <c r="I1210" s="138">
        <v>3.9140000000000001</v>
      </c>
      <c r="J1210" s="138" t="s">
        <v>47</v>
      </c>
      <c r="K1210" s="138" t="s">
        <v>47</v>
      </c>
      <c r="L1210" s="225">
        <v>200100</v>
      </c>
      <c r="M1210" s="220">
        <v>2.2400000000000002</v>
      </c>
      <c r="N1210" s="139">
        <v>111.7</v>
      </c>
      <c r="O1210" s="140">
        <v>16030</v>
      </c>
    </row>
    <row r="1211" spans="1:15">
      <c r="A1211" s="133" t="s">
        <v>77</v>
      </c>
      <c r="B1211" s="139" t="s">
        <v>83</v>
      </c>
      <c r="C1211" s="124" t="s">
        <v>70</v>
      </c>
      <c r="D1211" s="123">
        <v>1</v>
      </c>
      <c r="E1211" s="215">
        <v>1</v>
      </c>
      <c r="F1211" s="138">
        <v>20</v>
      </c>
      <c r="G1211" s="138">
        <v>400.3</v>
      </c>
      <c r="H1211" s="220">
        <v>659.8</v>
      </c>
      <c r="I1211" s="138">
        <v>3.92</v>
      </c>
      <c r="J1211" s="138" t="s">
        <v>47</v>
      </c>
      <c r="K1211" s="138" t="s">
        <v>47</v>
      </c>
      <c r="L1211" s="225">
        <v>274500</v>
      </c>
      <c r="M1211" s="220">
        <v>1.6479999999999999</v>
      </c>
      <c r="N1211" s="139">
        <v>153</v>
      </c>
      <c r="O1211" s="140">
        <v>16170</v>
      </c>
    </row>
    <row r="1212" spans="1:15">
      <c r="A1212" s="133" t="s">
        <v>77</v>
      </c>
      <c r="B1212" s="139" t="s">
        <v>83</v>
      </c>
      <c r="C1212" s="124" t="s">
        <v>70</v>
      </c>
      <c r="D1212" s="135">
        <v>1</v>
      </c>
      <c r="E1212" s="217">
        <v>2</v>
      </c>
      <c r="F1212" s="138">
        <v>1</v>
      </c>
      <c r="G1212" s="138">
        <v>3.134E-2</v>
      </c>
      <c r="H1212" s="220">
        <v>1.147</v>
      </c>
      <c r="I1212" s="138">
        <v>3.9140000000000001</v>
      </c>
      <c r="J1212" s="138">
        <v>184.4</v>
      </c>
      <c r="K1212" s="138">
        <v>137.30000000000001</v>
      </c>
      <c r="L1212" s="220">
        <v>0.49880000000000002</v>
      </c>
      <c r="M1212" s="220" t="s">
        <v>47</v>
      </c>
      <c r="N1212" s="139" t="s">
        <v>47</v>
      </c>
      <c r="O1212" s="139">
        <v>28.1</v>
      </c>
    </row>
    <row r="1213" spans="1:15">
      <c r="A1213" s="133" t="s">
        <v>77</v>
      </c>
      <c r="B1213" s="139" t="s">
        <v>83</v>
      </c>
      <c r="C1213" s="124" t="s">
        <v>70</v>
      </c>
      <c r="D1213" s="135">
        <v>1</v>
      </c>
      <c r="E1213" s="217">
        <v>2</v>
      </c>
      <c r="F1213" s="138">
        <v>2</v>
      </c>
      <c r="G1213" s="138">
        <v>4.2369999999999998E-2</v>
      </c>
      <c r="H1213" s="220">
        <v>2.9820000000000002</v>
      </c>
      <c r="I1213" s="138">
        <v>3.9209999999999998</v>
      </c>
      <c r="J1213" s="138">
        <v>169.4</v>
      </c>
      <c r="K1213" s="138">
        <v>408.4</v>
      </c>
      <c r="L1213" s="220">
        <v>0.6744</v>
      </c>
      <c r="M1213" s="220" t="s">
        <v>47</v>
      </c>
      <c r="N1213" s="139" t="s">
        <v>47</v>
      </c>
      <c r="O1213" s="139">
        <v>73.06</v>
      </c>
    </row>
    <row r="1214" spans="1:15">
      <c r="A1214" s="133" t="s">
        <v>77</v>
      </c>
      <c r="B1214" s="139" t="s">
        <v>83</v>
      </c>
      <c r="C1214" s="124" t="s">
        <v>70</v>
      </c>
      <c r="D1214" s="135">
        <v>1</v>
      </c>
      <c r="E1214" s="217">
        <v>2</v>
      </c>
      <c r="F1214" s="138">
        <v>3</v>
      </c>
      <c r="G1214" s="138">
        <v>5.7860000000000002E-2</v>
      </c>
      <c r="H1214" s="220">
        <v>4.7919999999999998</v>
      </c>
      <c r="I1214" s="138">
        <v>3.9249999999999998</v>
      </c>
      <c r="J1214" s="138">
        <v>169.8</v>
      </c>
      <c r="K1214" s="138">
        <v>491.9</v>
      </c>
      <c r="L1214" s="220">
        <v>0.92090000000000005</v>
      </c>
      <c r="M1214" s="220" t="s">
        <v>47</v>
      </c>
      <c r="N1214" s="139" t="s">
        <v>47</v>
      </c>
      <c r="O1214" s="139">
        <v>117.4</v>
      </c>
    </row>
    <row r="1215" spans="1:15">
      <c r="A1215" s="133" t="s">
        <v>77</v>
      </c>
      <c r="B1215" s="139" t="s">
        <v>83</v>
      </c>
      <c r="C1215" s="124" t="s">
        <v>70</v>
      </c>
      <c r="D1215" s="135">
        <v>1</v>
      </c>
      <c r="E1215" s="217">
        <v>2</v>
      </c>
      <c r="F1215" s="138">
        <v>4</v>
      </c>
      <c r="G1215" s="138">
        <v>7.9320000000000002E-2</v>
      </c>
      <c r="H1215" s="220">
        <v>6.9809999999999999</v>
      </c>
      <c r="I1215" s="138">
        <v>3.9279999999999999</v>
      </c>
      <c r="J1215" s="138">
        <v>171.5</v>
      </c>
      <c r="K1215" s="138">
        <v>525.70000000000005</v>
      </c>
      <c r="L1215" s="220">
        <v>1.262</v>
      </c>
      <c r="M1215" s="220" t="s">
        <v>47</v>
      </c>
      <c r="N1215" s="139" t="s">
        <v>47</v>
      </c>
      <c r="O1215" s="139">
        <v>171</v>
      </c>
    </row>
    <row r="1216" spans="1:15">
      <c r="A1216" s="133" t="s">
        <v>77</v>
      </c>
      <c r="B1216" s="139" t="s">
        <v>83</v>
      </c>
      <c r="C1216" s="124" t="s">
        <v>70</v>
      </c>
      <c r="D1216" s="135">
        <v>1</v>
      </c>
      <c r="E1216" s="217">
        <v>2</v>
      </c>
      <c r="F1216" s="138">
        <v>5</v>
      </c>
      <c r="G1216" s="138">
        <v>0.1087</v>
      </c>
      <c r="H1216" s="220">
        <v>9.8379999999999992</v>
      </c>
      <c r="I1216" s="138">
        <v>3.93</v>
      </c>
      <c r="J1216" s="138">
        <v>173</v>
      </c>
      <c r="K1216" s="138">
        <v>541.5</v>
      </c>
      <c r="L1216" s="220">
        <v>1.7310000000000001</v>
      </c>
      <c r="M1216" s="220" t="s">
        <v>47</v>
      </c>
      <c r="N1216" s="139" t="s">
        <v>47</v>
      </c>
      <c r="O1216" s="139">
        <v>241</v>
      </c>
    </row>
    <row r="1217" spans="1:15">
      <c r="A1217" s="133" t="s">
        <v>77</v>
      </c>
      <c r="B1217" s="139" t="s">
        <v>83</v>
      </c>
      <c r="C1217" s="124" t="s">
        <v>70</v>
      </c>
      <c r="D1217" s="135">
        <v>1</v>
      </c>
      <c r="E1217" s="217">
        <v>2</v>
      </c>
      <c r="F1217" s="138">
        <v>6</v>
      </c>
      <c r="G1217" s="138">
        <v>0.14910000000000001</v>
      </c>
      <c r="H1217" s="220">
        <v>13.6</v>
      </c>
      <c r="I1217" s="138">
        <v>3.93</v>
      </c>
      <c r="J1217" s="138">
        <v>173.9</v>
      </c>
      <c r="K1217" s="138">
        <v>546.20000000000005</v>
      </c>
      <c r="L1217" s="220">
        <v>2.3719999999999999</v>
      </c>
      <c r="M1217" s="220" t="s">
        <v>47</v>
      </c>
      <c r="N1217" s="139" t="s">
        <v>47</v>
      </c>
      <c r="O1217" s="139">
        <v>333.2</v>
      </c>
    </row>
    <row r="1218" spans="1:15">
      <c r="A1218" s="133" t="s">
        <v>77</v>
      </c>
      <c r="B1218" s="139" t="s">
        <v>83</v>
      </c>
      <c r="C1218" s="124" t="s">
        <v>70</v>
      </c>
      <c r="D1218" s="135">
        <v>1</v>
      </c>
      <c r="E1218" s="217">
        <v>2</v>
      </c>
      <c r="F1218" s="138">
        <v>7</v>
      </c>
      <c r="G1218" s="138">
        <v>0.20430000000000001</v>
      </c>
      <c r="H1218" s="220">
        <v>18.53</v>
      </c>
      <c r="I1218" s="138">
        <v>3.9329999999999998</v>
      </c>
      <c r="J1218" s="138">
        <v>174.3</v>
      </c>
      <c r="K1218" s="138">
        <v>542.5</v>
      </c>
      <c r="L1218" s="220">
        <v>3.2519999999999998</v>
      </c>
      <c r="M1218" s="220" t="s">
        <v>47</v>
      </c>
      <c r="N1218" s="139" t="s">
        <v>47</v>
      </c>
      <c r="O1218" s="139">
        <v>454</v>
      </c>
    </row>
    <row r="1219" spans="1:15">
      <c r="A1219" s="133" t="s">
        <v>77</v>
      </c>
      <c r="B1219" s="139" t="s">
        <v>83</v>
      </c>
      <c r="C1219" s="124" t="s">
        <v>70</v>
      </c>
      <c r="D1219" s="135">
        <v>1</v>
      </c>
      <c r="E1219" s="217">
        <v>2</v>
      </c>
      <c r="F1219" s="138">
        <v>8</v>
      </c>
      <c r="G1219" s="138">
        <v>0.28010000000000002</v>
      </c>
      <c r="H1219" s="220">
        <v>24.83</v>
      </c>
      <c r="I1219" s="138">
        <v>3.9369999999999998</v>
      </c>
      <c r="J1219" s="138">
        <v>173.9</v>
      </c>
      <c r="K1219" s="138">
        <v>529.20000000000005</v>
      </c>
      <c r="L1219" s="220">
        <v>4.4580000000000002</v>
      </c>
      <c r="M1219" s="220" t="s">
        <v>47</v>
      </c>
      <c r="N1219" s="139" t="s">
        <v>47</v>
      </c>
      <c r="O1219" s="139">
        <v>608.4</v>
      </c>
    </row>
    <row r="1220" spans="1:15">
      <c r="A1220" s="133" t="s">
        <v>77</v>
      </c>
      <c r="B1220" s="139" t="s">
        <v>83</v>
      </c>
      <c r="C1220" s="124" t="s">
        <v>70</v>
      </c>
      <c r="D1220" s="135">
        <v>1</v>
      </c>
      <c r="E1220" s="217">
        <v>2</v>
      </c>
      <c r="F1220" s="138">
        <v>9</v>
      </c>
      <c r="G1220" s="138">
        <v>0.38390000000000002</v>
      </c>
      <c r="H1220" s="220">
        <v>32.65</v>
      </c>
      <c r="I1220" s="138">
        <v>3.94</v>
      </c>
      <c r="J1220" s="138">
        <v>172.3</v>
      </c>
      <c r="K1220" s="138">
        <v>505.7</v>
      </c>
      <c r="L1220" s="220">
        <v>6.1109999999999998</v>
      </c>
      <c r="M1220" s="220" t="s">
        <v>47</v>
      </c>
      <c r="N1220" s="139" t="s">
        <v>47</v>
      </c>
      <c r="O1220" s="139">
        <v>799.9</v>
      </c>
    </row>
    <row r="1221" spans="1:15">
      <c r="A1221" s="133" t="s">
        <v>77</v>
      </c>
      <c r="B1221" s="139" t="s">
        <v>83</v>
      </c>
      <c r="C1221" s="124" t="s">
        <v>70</v>
      </c>
      <c r="D1221" s="127">
        <v>1</v>
      </c>
      <c r="E1221" s="216">
        <v>2</v>
      </c>
      <c r="F1221" s="138">
        <v>10</v>
      </c>
      <c r="G1221" s="138">
        <v>0.52629999999999999</v>
      </c>
      <c r="H1221" s="220">
        <v>41.85</v>
      </c>
      <c r="I1221" s="138">
        <v>3.944</v>
      </c>
      <c r="J1221" s="138">
        <v>168.6</v>
      </c>
      <c r="K1221" s="138">
        <v>470.3</v>
      </c>
      <c r="L1221" s="220">
        <v>8.3759999999999994</v>
      </c>
      <c r="M1221" s="220" t="s">
        <v>47</v>
      </c>
      <c r="N1221" s="139" t="s">
        <v>47</v>
      </c>
      <c r="O1221" s="140">
        <v>1025</v>
      </c>
    </row>
    <row r="1222" spans="1:15">
      <c r="A1222" s="133" t="s">
        <v>77</v>
      </c>
      <c r="B1222" s="139" t="s">
        <v>83</v>
      </c>
      <c r="C1222" s="124" t="s">
        <v>70</v>
      </c>
      <c r="D1222" s="135">
        <v>1</v>
      </c>
      <c r="E1222" s="217">
        <v>2</v>
      </c>
      <c r="F1222" s="138">
        <v>11</v>
      </c>
      <c r="G1222" s="138">
        <v>0.72140000000000004</v>
      </c>
      <c r="H1222" s="220">
        <v>52.08</v>
      </c>
      <c r="I1222" s="138">
        <v>3.948</v>
      </c>
      <c r="J1222" s="138">
        <v>162.1</v>
      </c>
      <c r="K1222" s="138">
        <v>423.6</v>
      </c>
      <c r="L1222" s="220">
        <v>11.48</v>
      </c>
      <c r="M1222" s="220" t="s">
        <v>47</v>
      </c>
      <c r="N1222" s="139" t="s">
        <v>47</v>
      </c>
      <c r="O1222" s="140">
        <v>1276</v>
      </c>
    </row>
    <row r="1223" spans="1:15">
      <c r="A1223" s="133" t="s">
        <v>77</v>
      </c>
      <c r="B1223" s="139" t="s">
        <v>83</v>
      </c>
      <c r="C1223" s="124" t="s">
        <v>70</v>
      </c>
      <c r="D1223" s="135">
        <v>1</v>
      </c>
      <c r="E1223" s="217">
        <v>2</v>
      </c>
      <c r="F1223" s="138">
        <v>12</v>
      </c>
      <c r="G1223" s="138">
        <v>0.98880000000000001</v>
      </c>
      <c r="H1223" s="220">
        <v>62.6</v>
      </c>
      <c r="I1223" s="138">
        <v>3.95</v>
      </c>
      <c r="J1223" s="138">
        <v>152.30000000000001</v>
      </c>
      <c r="K1223" s="138">
        <v>367.5</v>
      </c>
      <c r="L1223" s="220">
        <v>15.74</v>
      </c>
      <c r="M1223" s="220" t="s">
        <v>47</v>
      </c>
      <c r="N1223" s="139" t="s">
        <v>47</v>
      </c>
      <c r="O1223" s="140">
        <v>1534</v>
      </c>
    </row>
    <row r="1224" spans="1:15">
      <c r="A1224" s="133" t="s">
        <v>77</v>
      </c>
      <c r="B1224" s="139" t="s">
        <v>83</v>
      </c>
      <c r="C1224" s="124" t="s">
        <v>70</v>
      </c>
      <c r="D1224" s="135">
        <v>1</v>
      </c>
      <c r="E1224" s="217">
        <v>2</v>
      </c>
      <c r="F1224" s="138">
        <v>13</v>
      </c>
      <c r="G1224" s="138">
        <v>1.355</v>
      </c>
      <c r="H1224" s="220">
        <v>72.05</v>
      </c>
      <c r="I1224" s="138">
        <v>3.9540000000000002</v>
      </c>
      <c r="J1224" s="138">
        <v>140</v>
      </c>
      <c r="K1224" s="138">
        <v>303.3</v>
      </c>
      <c r="L1224" s="220">
        <v>21.57</v>
      </c>
      <c r="M1224" s="220" t="s">
        <v>47</v>
      </c>
      <c r="N1224" s="139" t="s">
        <v>47</v>
      </c>
      <c r="O1224" s="140">
        <v>1765</v>
      </c>
    </row>
    <row r="1225" spans="1:15">
      <c r="A1225" s="133" t="s">
        <v>77</v>
      </c>
      <c r="B1225" s="139" t="s">
        <v>83</v>
      </c>
      <c r="C1225" s="124" t="s">
        <v>70</v>
      </c>
      <c r="D1225" s="135">
        <v>1</v>
      </c>
      <c r="E1225" s="217">
        <v>2</v>
      </c>
      <c r="F1225" s="138">
        <v>14</v>
      </c>
      <c r="G1225" s="138">
        <v>1.859</v>
      </c>
      <c r="H1225" s="220">
        <v>76.28</v>
      </c>
      <c r="I1225" s="138">
        <v>3.9569999999999999</v>
      </c>
      <c r="J1225" s="138">
        <v>133</v>
      </c>
      <c r="K1225" s="138">
        <v>220.9</v>
      </c>
      <c r="L1225" s="220">
        <v>29.58</v>
      </c>
      <c r="M1225" s="220" t="s">
        <v>47</v>
      </c>
      <c r="N1225" s="139" t="s">
        <v>47</v>
      </c>
      <c r="O1225" s="140">
        <v>1869</v>
      </c>
    </row>
    <row r="1226" spans="1:15">
      <c r="A1226" s="133" t="s">
        <v>77</v>
      </c>
      <c r="B1226" s="139" t="s">
        <v>83</v>
      </c>
      <c r="C1226" s="124" t="s">
        <v>70</v>
      </c>
      <c r="D1226" s="135">
        <v>1</v>
      </c>
      <c r="E1226" s="217">
        <v>2</v>
      </c>
      <c r="F1226" s="138">
        <v>15</v>
      </c>
      <c r="G1226" s="138">
        <v>2.5470000000000002</v>
      </c>
      <c r="H1226" s="220">
        <v>80.849999999999994</v>
      </c>
      <c r="I1226" s="138">
        <v>3.9590000000000001</v>
      </c>
      <c r="J1226" s="138">
        <v>124.4</v>
      </c>
      <c r="K1226" s="138">
        <v>156</v>
      </c>
      <c r="L1226" s="220">
        <v>40.53</v>
      </c>
      <c r="M1226" s="220" t="s">
        <v>47</v>
      </c>
      <c r="N1226" s="139" t="s">
        <v>47</v>
      </c>
      <c r="O1226" s="140">
        <v>1981</v>
      </c>
    </row>
    <row r="1227" spans="1:15">
      <c r="A1227" s="133" t="s">
        <v>77</v>
      </c>
      <c r="B1227" s="139" t="s">
        <v>83</v>
      </c>
      <c r="C1227" s="124" t="s">
        <v>70</v>
      </c>
      <c r="D1227" s="135">
        <v>1</v>
      </c>
      <c r="E1227" s="217">
        <v>2</v>
      </c>
      <c r="F1227" s="138">
        <v>16</v>
      </c>
      <c r="G1227" s="138">
        <v>3.488</v>
      </c>
      <c r="H1227" s="220">
        <v>90.17</v>
      </c>
      <c r="I1227" s="138">
        <v>3.9620000000000002</v>
      </c>
      <c r="J1227" s="138">
        <v>111.1</v>
      </c>
      <c r="K1227" s="138">
        <v>118.5</v>
      </c>
      <c r="L1227" s="220">
        <v>55.51</v>
      </c>
      <c r="M1227" s="220" t="s">
        <v>47</v>
      </c>
      <c r="N1227" s="139" t="s">
        <v>47</v>
      </c>
      <c r="O1227" s="140">
        <v>2209</v>
      </c>
    </row>
    <row r="1228" spans="1:15">
      <c r="A1228" s="133" t="s">
        <v>77</v>
      </c>
      <c r="B1228" s="139" t="s">
        <v>83</v>
      </c>
      <c r="C1228" s="124" t="s">
        <v>70</v>
      </c>
      <c r="D1228" s="135">
        <v>1</v>
      </c>
      <c r="E1228" s="217">
        <v>2</v>
      </c>
      <c r="F1228" s="138">
        <v>17</v>
      </c>
      <c r="G1228" s="138">
        <v>4.7789999999999999</v>
      </c>
      <c r="H1228" s="220">
        <v>101.7</v>
      </c>
      <c r="I1228" s="138">
        <v>3.9649999999999999</v>
      </c>
      <c r="J1228" s="138">
        <v>96.54</v>
      </c>
      <c r="K1228" s="138">
        <v>92.43</v>
      </c>
      <c r="L1228" s="220">
        <v>76.06</v>
      </c>
      <c r="M1228" s="220" t="s">
        <v>47</v>
      </c>
      <c r="N1228" s="139" t="s">
        <v>47</v>
      </c>
      <c r="O1228" s="140">
        <v>2491</v>
      </c>
    </row>
    <row r="1229" spans="1:15">
      <c r="A1229" s="133" t="s">
        <v>77</v>
      </c>
      <c r="B1229" s="139" t="s">
        <v>83</v>
      </c>
      <c r="C1229" s="124" t="s">
        <v>70</v>
      </c>
      <c r="D1229" s="135">
        <v>1</v>
      </c>
      <c r="E1229" s="217">
        <v>2</v>
      </c>
      <c r="F1229" s="138">
        <v>18</v>
      </c>
      <c r="G1229" s="138">
        <v>6.5510000000000002</v>
      </c>
      <c r="H1229" s="220">
        <v>113.6</v>
      </c>
      <c r="I1229" s="138">
        <v>3.968</v>
      </c>
      <c r="J1229" s="138">
        <v>83.53</v>
      </c>
      <c r="K1229" s="138">
        <v>69.88</v>
      </c>
      <c r="L1229" s="220">
        <v>104.3</v>
      </c>
      <c r="M1229" s="220" t="s">
        <v>47</v>
      </c>
      <c r="N1229" s="139" t="s">
        <v>47</v>
      </c>
      <c r="O1229" s="140">
        <v>2782</v>
      </c>
    </row>
    <row r="1230" spans="1:15">
      <c r="A1230" s="133" t="s">
        <v>77</v>
      </c>
      <c r="B1230" s="139" t="s">
        <v>83</v>
      </c>
      <c r="C1230" s="124" t="s">
        <v>70</v>
      </c>
      <c r="D1230" s="135">
        <v>1</v>
      </c>
      <c r="E1230" s="217">
        <v>2</v>
      </c>
      <c r="F1230" s="138">
        <v>19</v>
      </c>
      <c r="G1230" s="138">
        <v>8.98</v>
      </c>
      <c r="H1230" s="220">
        <v>126.4</v>
      </c>
      <c r="I1230" s="138">
        <v>3.968</v>
      </c>
      <c r="J1230" s="138">
        <v>72.430000000000007</v>
      </c>
      <c r="K1230" s="138">
        <v>50.77</v>
      </c>
      <c r="L1230" s="220">
        <v>142.9</v>
      </c>
      <c r="M1230" s="220" t="s">
        <v>47</v>
      </c>
      <c r="N1230" s="139" t="s">
        <v>47</v>
      </c>
      <c r="O1230" s="140">
        <v>3097</v>
      </c>
    </row>
    <row r="1231" spans="1:15">
      <c r="A1231" s="133" t="s">
        <v>77</v>
      </c>
      <c r="B1231" s="139" t="s">
        <v>83</v>
      </c>
      <c r="C1231" s="124" t="s">
        <v>70</v>
      </c>
      <c r="D1231" s="123">
        <v>1</v>
      </c>
      <c r="E1231" s="217">
        <v>2</v>
      </c>
      <c r="F1231" s="138">
        <v>20</v>
      </c>
      <c r="G1231" s="138">
        <v>12.31</v>
      </c>
      <c r="H1231" s="220">
        <v>140.9</v>
      </c>
      <c r="I1231" s="138">
        <v>3.9710000000000001</v>
      </c>
      <c r="J1231" s="138">
        <v>62.44</v>
      </c>
      <c r="K1231" s="138">
        <v>35.72</v>
      </c>
      <c r="L1231" s="220">
        <v>195.9</v>
      </c>
      <c r="M1231" s="220" t="s">
        <v>47</v>
      </c>
      <c r="N1231" s="139" t="s">
        <v>47</v>
      </c>
      <c r="O1231" s="140">
        <v>3453</v>
      </c>
    </row>
    <row r="1232" spans="1:15">
      <c r="A1232" s="133" t="s">
        <v>78</v>
      </c>
      <c r="B1232" s="139" t="s">
        <v>83</v>
      </c>
      <c r="C1232" s="124" t="s">
        <v>70</v>
      </c>
      <c r="D1232" s="135">
        <v>1</v>
      </c>
      <c r="E1232" s="217">
        <v>1</v>
      </c>
      <c r="F1232" s="138">
        <v>1</v>
      </c>
      <c r="G1232" s="138">
        <v>0.99990000000000001</v>
      </c>
      <c r="H1232" s="220">
        <v>132.19999999999999</v>
      </c>
      <c r="I1232" s="138">
        <v>3.899</v>
      </c>
      <c r="J1232" s="138" t="s">
        <v>47</v>
      </c>
      <c r="K1232" s="138" t="s">
        <v>47</v>
      </c>
      <c r="L1232" s="220">
        <v>155.19999999999999</v>
      </c>
      <c r="M1232" s="220">
        <v>132.19999999999999</v>
      </c>
      <c r="N1232" s="139">
        <v>0.3821</v>
      </c>
      <c r="O1232" s="140">
        <v>3239</v>
      </c>
    </row>
    <row r="1233" spans="1:15">
      <c r="A1233" s="133" t="s">
        <v>78</v>
      </c>
      <c r="B1233" s="139" t="s">
        <v>83</v>
      </c>
      <c r="C1233" s="124" t="s">
        <v>70</v>
      </c>
      <c r="D1233" s="135">
        <v>1</v>
      </c>
      <c r="E1233" s="217">
        <v>1</v>
      </c>
      <c r="F1233" s="138">
        <v>2</v>
      </c>
      <c r="G1233" s="138">
        <v>1.371</v>
      </c>
      <c r="H1233" s="220">
        <v>137.69999999999999</v>
      </c>
      <c r="I1233" s="138">
        <v>3.9009999999999998</v>
      </c>
      <c r="J1233" s="138" t="s">
        <v>47</v>
      </c>
      <c r="K1233" s="138" t="s">
        <v>47</v>
      </c>
      <c r="L1233" s="220">
        <v>410.3</v>
      </c>
      <c r="M1233" s="220">
        <v>100.4</v>
      </c>
      <c r="N1233" s="139">
        <v>0.52380000000000004</v>
      </c>
      <c r="O1233" s="140">
        <v>3373</v>
      </c>
    </row>
    <row r="1234" spans="1:15">
      <c r="A1234" s="133" t="s">
        <v>78</v>
      </c>
      <c r="B1234" s="139" t="s">
        <v>83</v>
      </c>
      <c r="C1234" s="124" t="s">
        <v>70</v>
      </c>
      <c r="D1234" s="135">
        <v>1</v>
      </c>
      <c r="E1234" s="217">
        <v>1</v>
      </c>
      <c r="F1234" s="138">
        <v>3</v>
      </c>
      <c r="G1234" s="138">
        <v>1.879</v>
      </c>
      <c r="H1234" s="220">
        <v>146.80000000000001</v>
      </c>
      <c r="I1234" s="138">
        <v>3.9049999999999998</v>
      </c>
      <c r="J1234" s="138" t="s">
        <v>47</v>
      </c>
      <c r="K1234" s="138" t="s">
        <v>47</v>
      </c>
      <c r="L1234" s="220">
        <v>759.5</v>
      </c>
      <c r="M1234" s="220">
        <v>78.150000000000006</v>
      </c>
      <c r="N1234" s="139">
        <v>0.71789999999999998</v>
      </c>
      <c r="O1234" s="140">
        <v>3597</v>
      </c>
    </row>
    <row r="1235" spans="1:15">
      <c r="A1235" s="133" t="s">
        <v>78</v>
      </c>
      <c r="B1235" s="139" t="s">
        <v>83</v>
      </c>
      <c r="C1235" s="124" t="s">
        <v>70</v>
      </c>
      <c r="D1235" s="135">
        <v>1</v>
      </c>
      <c r="E1235" s="217">
        <v>1</v>
      </c>
      <c r="F1235" s="138">
        <v>4</v>
      </c>
      <c r="G1235" s="138">
        <v>2.5750000000000002</v>
      </c>
      <c r="H1235" s="220">
        <v>156</v>
      </c>
      <c r="I1235" s="138">
        <v>3.9049999999999998</v>
      </c>
      <c r="J1235" s="138" t="s">
        <v>47</v>
      </c>
      <c r="K1235" s="138" t="s">
        <v>47</v>
      </c>
      <c r="L1235" s="225">
        <v>1238</v>
      </c>
      <c r="M1235" s="220">
        <v>60.59</v>
      </c>
      <c r="N1235" s="139">
        <v>0.98419999999999996</v>
      </c>
      <c r="O1235" s="140">
        <v>3823</v>
      </c>
    </row>
    <row r="1236" spans="1:15">
      <c r="A1236" s="133" t="s">
        <v>78</v>
      </c>
      <c r="B1236" s="139" t="s">
        <v>83</v>
      </c>
      <c r="C1236" s="124" t="s">
        <v>70</v>
      </c>
      <c r="D1236" s="135">
        <v>1</v>
      </c>
      <c r="E1236" s="217">
        <v>1</v>
      </c>
      <c r="F1236" s="138">
        <v>5</v>
      </c>
      <c r="G1236" s="138">
        <v>3.53</v>
      </c>
      <c r="H1236" s="220">
        <v>168.6</v>
      </c>
      <c r="I1236" s="138">
        <v>3.9060000000000001</v>
      </c>
      <c r="J1236" s="138" t="s">
        <v>47</v>
      </c>
      <c r="K1236" s="138" t="s">
        <v>47</v>
      </c>
      <c r="L1236" s="225">
        <v>1894</v>
      </c>
      <c r="M1236" s="220">
        <v>47.77</v>
      </c>
      <c r="N1236" s="139">
        <v>1.349</v>
      </c>
      <c r="O1236" s="140">
        <v>4131</v>
      </c>
    </row>
    <row r="1237" spans="1:15">
      <c r="A1237" s="133" t="s">
        <v>78</v>
      </c>
      <c r="B1237" s="139" t="s">
        <v>83</v>
      </c>
      <c r="C1237" s="124" t="s">
        <v>70</v>
      </c>
      <c r="D1237" s="135">
        <v>1</v>
      </c>
      <c r="E1237" s="217">
        <v>1</v>
      </c>
      <c r="F1237" s="138">
        <v>6</v>
      </c>
      <c r="G1237" s="138">
        <v>4.8390000000000004</v>
      </c>
      <c r="H1237" s="220">
        <v>183.2</v>
      </c>
      <c r="I1237" s="138">
        <v>3.9079999999999999</v>
      </c>
      <c r="J1237" s="138" t="s">
        <v>47</v>
      </c>
      <c r="K1237" s="138" t="s">
        <v>47</v>
      </c>
      <c r="L1237" s="225">
        <v>2794</v>
      </c>
      <c r="M1237" s="220">
        <v>37.86</v>
      </c>
      <c r="N1237" s="139">
        <v>1.849</v>
      </c>
      <c r="O1237" s="140">
        <v>4489</v>
      </c>
    </row>
    <row r="1238" spans="1:15">
      <c r="A1238" s="133" t="s">
        <v>78</v>
      </c>
      <c r="B1238" s="139" t="s">
        <v>83</v>
      </c>
      <c r="C1238" s="124" t="s">
        <v>70</v>
      </c>
      <c r="D1238" s="135">
        <v>1</v>
      </c>
      <c r="E1238" s="217">
        <v>1</v>
      </c>
      <c r="F1238" s="138">
        <v>7</v>
      </c>
      <c r="G1238" s="138">
        <v>6.6319999999999997</v>
      </c>
      <c r="H1238" s="220">
        <v>198.7</v>
      </c>
      <c r="I1238" s="138">
        <v>3.9129999999999998</v>
      </c>
      <c r="J1238" s="138" t="s">
        <v>47</v>
      </c>
      <c r="K1238" s="138" t="s">
        <v>47</v>
      </c>
      <c r="L1238" s="225">
        <v>4026</v>
      </c>
      <c r="M1238" s="220">
        <v>29.96</v>
      </c>
      <c r="N1238" s="139">
        <v>2.5350000000000001</v>
      </c>
      <c r="O1238" s="140">
        <v>4868</v>
      </c>
    </row>
    <row r="1239" spans="1:15">
      <c r="A1239" s="133" t="s">
        <v>78</v>
      </c>
      <c r="B1239" s="139" t="s">
        <v>83</v>
      </c>
      <c r="C1239" s="124" t="s">
        <v>70</v>
      </c>
      <c r="D1239" s="135">
        <v>1</v>
      </c>
      <c r="E1239" s="217">
        <v>1</v>
      </c>
      <c r="F1239" s="138">
        <v>8</v>
      </c>
      <c r="G1239" s="138">
        <v>9.0879999999999992</v>
      </c>
      <c r="H1239" s="220">
        <v>219.5</v>
      </c>
      <c r="I1239" s="138">
        <v>3.9119999999999999</v>
      </c>
      <c r="J1239" s="138" t="s">
        <v>47</v>
      </c>
      <c r="K1239" s="138" t="s">
        <v>47</v>
      </c>
      <c r="L1239" s="225">
        <v>5716</v>
      </c>
      <c r="M1239" s="220">
        <v>24.15</v>
      </c>
      <c r="N1239" s="139">
        <v>3.4729999999999999</v>
      </c>
      <c r="O1239" s="140">
        <v>5377</v>
      </c>
    </row>
    <row r="1240" spans="1:15">
      <c r="A1240" s="133" t="s">
        <v>78</v>
      </c>
      <c r="B1240" s="139" t="s">
        <v>83</v>
      </c>
      <c r="C1240" s="124" t="s">
        <v>70</v>
      </c>
      <c r="D1240" s="135">
        <v>1</v>
      </c>
      <c r="E1240" s="217">
        <v>1</v>
      </c>
      <c r="F1240" s="138">
        <v>9</v>
      </c>
      <c r="G1240" s="138">
        <v>12.46</v>
      </c>
      <c r="H1240" s="220">
        <v>245.6</v>
      </c>
      <c r="I1240" s="138">
        <v>3.9159999999999999</v>
      </c>
      <c r="J1240" s="138" t="s">
        <v>47</v>
      </c>
      <c r="K1240" s="138" t="s">
        <v>47</v>
      </c>
      <c r="L1240" s="225">
        <v>8031</v>
      </c>
      <c r="M1240" s="220">
        <v>19.71</v>
      </c>
      <c r="N1240" s="139">
        <v>4.7629999999999999</v>
      </c>
      <c r="O1240" s="140">
        <v>6017</v>
      </c>
    </row>
    <row r="1241" spans="1:15">
      <c r="A1241" s="133" t="s">
        <v>78</v>
      </c>
      <c r="B1241" s="139" t="s">
        <v>83</v>
      </c>
      <c r="C1241" s="124" t="s">
        <v>70</v>
      </c>
      <c r="D1241" s="127">
        <v>1</v>
      </c>
      <c r="E1241" s="216">
        <v>1</v>
      </c>
      <c r="F1241" s="138">
        <v>10</v>
      </c>
      <c r="G1241" s="138">
        <v>17.079999999999998</v>
      </c>
      <c r="H1241" s="220">
        <v>268.3</v>
      </c>
      <c r="I1241" s="138">
        <v>3.9180000000000001</v>
      </c>
      <c r="J1241" s="138" t="s">
        <v>47</v>
      </c>
      <c r="K1241" s="138" t="s">
        <v>47</v>
      </c>
      <c r="L1241" s="225">
        <v>11210</v>
      </c>
      <c r="M1241" s="220">
        <v>15.7</v>
      </c>
      <c r="N1241" s="139">
        <v>6.5289999999999999</v>
      </c>
      <c r="O1241" s="140">
        <v>6573</v>
      </c>
    </row>
    <row r="1242" spans="1:15">
      <c r="A1242" s="133" t="s">
        <v>78</v>
      </c>
      <c r="B1242" s="139" t="s">
        <v>83</v>
      </c>
      <c r="C1242" s="124" t="s">
        <v>70</v>
      </c>
      <c r="D1242" s="135">
        <v>1</v>
      </c>
      <c r="E1242" s="217">
        <v>1</v>
      </c>
      <c r="F1242" s="138">
        <v>11</v>
      </c>
      <c r="G1242" s="138">
        <v>23.42</v>
      </c>
      <c r="H1242" s="220">
        <v>295.60000000000002</v>
      </c>
      <c r="I1242" s="138">
        <v>3.9220000000000002</v>
      </c>
      <c r="J1242" s="138" t="s">
        <v>47</v>
      </c>
      <c r="K1242" s="138" t="s">
        <v>47</v>
      </c>
      <c r="L1242" s="225">
        <v>15560</v>
      </c>
      <c r="M1242" s="220">
        <v>12.62</v>
      </c>
      <c r="N1242" s="139">
        <v>8.9529999999999994</v>
      </c>
      <c r="O1242" s="140">
        <v>7242</v>
      </c>
    </row>
    <row r="1243" spans="1:15">
      <c r="A1243" s="133" t="s">
        <v>78</v>
      </c>
      <c r="B1243" s="139" t="s">
        <v>83</v>
      </c>
      <c r="C1243" s="124" t="s">
        <v>70</v>
      </c>
      <c r="D1243" s="135">
        <v>1</v>
      </c>
      <c r="E1243" s="217">
        <v>1</v>
      </c>
      <c r="F1243" s="138">
        <v>12</v>
      </c>
      <c r="G1243" s="138">
        <v>32.11</v>
      </c>
      <c r="H1243" s="220">
        <v>314.7</v>
      </c>
      <c r="I1243" s="138">
        <v>3.9209999999999998</v>
      </c>
      <c r="J1243" s="138" t="s">
        <v>47</v>
      </c>
      <c r="K1243" s="138" t="s">
        <v>47</v>
      </c>
      <c r="L1243" s="225">
        <v>21520</v>
      </c>
      <c r="M1243" s="220">
        <v>9.7989999999999995</v>
      </c>
      <c r="N1243" s="139">
        <v>12.27</v>
      </c>
      <c r="O1243" s="140">
        <v>7711</v>
      </c>
    </row>
    <row r="1244" spans="1:15">
      <c r="A1244" s="133" t="s">
        <v>78</v>
      </c>
      <c r="B1244" s="139" t="s">
        <v>83</v>
      </c>
      <c r="C1244" s="124" t="s">
        <v>70</v>
      </c>
      <c r="D1244" s="135">
        <v>1</v>
      </c>
      <c r="E1244" s="217">
        <v>1</v>
      </c>
      <c r="F1244" s="138">
        <v>13</v>
      </c>
      <c r="G1244" s="138">
        <v>44.01</v>
      </c>
      <c r="H1244" s="220">
        <v>339.9</v>
      </c>
      <c r="I1244" s="138">
        <v>3.9249999999999998</v>
      </c>
      <c r="J1244" s="138" t="s">
        <v>47</v>
      </c>
      <c r="K1244" s="138" t="s">
        <v>47</v>
      </c>
      <c r="L1244" s="225">
        <v>29700</v>
      </c>
      <c r="M1244" s="220">
        <v>7.7220000000000004</v>
      </c>
      <c r="N1244" s="139">
        <v>16.82</v>
      </c>
      <c r="O1244" s="140">
        <v>8327</v>
      </c>
    </row>
    <row r="1245" spans="1:15">
      <c r="A1245" s="133" t="s">
        <v>78</v>
      </c>
      <c r="B1245" s="139" t="s">
        <v>83</v>
      </c>
      <c r="C1245" s="124" t="s">
        <v>70</v>
      </c>
      <c r="D1245" s="135">
        <v>1</v>
      </c>
      <c r="E1245" s="217">
        <v>1</v>
      </c>
      <c r="F1245" s="138">
        <v>14</v>
      </c>
      <c r="G1245" s="138">
        <v>60.33</v>
      </c>
      <c r="H1245" s="220">
        <v>370.8</v>
      </c>
      <c r="I1245" s="138">
        <v>3.93</v>
      </c>
      <c r="J1245" s="138" t="s">
        <v>47</v>
      </c>
      <c r="K1245" s="138" t="s">
        <v>47</v>
      </c>
      <c r="L1245" s="225">
        <v>40910</v>
      </c>
      <c r="M1245" s="220">
        <v>6.1470000000000002</v>
      </c>
      <c r="N1245" s="139">
        <v>23.06</v>
      </c>
      <c r="O1245" s="140">
        <v>9086</v>
      </c>
    </row>
    <row r="1246" spans="1:15">
      <c r="A1246" s="133" t="s">
        <v>78</v>
      </c>
      <c r="B1246" s="139" t="s">
        <v>83</v>
      </c>
      <c r="C1246" s="124" t="s">
        <v>70</v>
      </c>
      <c r="D1246" s="135">
        <v>1</v>
      </c>
      <c r="E1246" s="217">
        <v>1</v>
      </c>
      <c r="F1246" s="138">
        <v>15</v>
      </c>
      <c r="G1246" s="138">
        <v>82.68</v>
      </c>
      <c r="H1246" s="220">
        <v>406</v>
      </c>
      <c r="I1246" s="138">
        <v>3.9319999999999999</v>
      </c>
      <c r="J1246" s="138" t="s">
        <v>47</v>
      </c>
      <c r="K1246" s="138" t="s">
        <v>47</v>
      </c>
      <c r="L1246" s="225">
        <v>56280</v>
      </c>
      <c r="M1246" s="220">
        <v>4.9109999999999996</v>
      </c>
      <c r="N1246" s="139">
        <v>31.6</v>
      </c>
      <c r="O1246" s="140">
        <v>9948</v>
      </c>
    </row>
    <row r="1247" spans="1:15">
      <c r="A1247" s="133" t="s">
        <v>78</v>
      </c>
      <c r="B1247" s="139" t="s">
        <v>83</v>
      </c>
      <c r="C1247" s="124" t="s">
        <v>70</v>
      </c>
      <c r="D1247" s="135">
        <v>1</v>
      </c>
      <c r="E1247" s="217">
        <v>1</v>
      </c>
      <c r="F1247" s="138">
        <v>16</v>
      </c>
      <c r="G1247" s="138">
        <v>113.4</v>
      </c>
      <c r="H1247" s="220">
        <v>443</v>
      </c>
      <c r="I1247" s="138">
        <v>3.9350000000000001</v>
      </c>
      <c r="J1247" s="138" t="s">
        <v>47</v>
      </c>
      <c r="K1247" s="138" t="s">
        <v>47</v>
      </c>
      <c r="L1247" s="225">
        <v>77340</v>
      </c>
      <c r="M1247" s="220">
        <v>3.9079999999999999</v>
      </c>
      <c r="N1247" s="139">
        <v>43.33</v>
      </c>
      <c r="O1247" s="140">
        <v>10850</v>
      </c>
    </row>
    <row r="1248" spans="1:15">
      <c r="A1248" s="133" t="s">
        <v>78</v>
      </c>
      <c r="B1248" s="139" t="s">
        <v>83</v>
      </c>
      <c r="C1248" s="124" t="s">
        <v>70</v>
      </c>
      <c r="D1248" s="135">
        <v>1</v>
      </c>
      <c r="E1248" s="217">
        <v>1</v>
      </c>
      <c r="F1248" s="138">
        <v>17</v>
      </c>
      <c r="G1248" s="138">
        <v>155.4</v>
      </c>
      <c r="H1248" s="220">
        <v>474</v>
      </c>
      <c r="I1248" s="138">
        <v>3.9390000000000001</v>
      </c>
      <c r="J1248" s="138" t="s">
        <v>47</v>
      </c>
      <c r="K1248" s="138" t="s">
        <v>47</v>
      </c>
      <c r="L1248" s="225">
        <v>106200</v>
      </c>
      <c r="M1248" s="220">
        <v>3.05</v>
      </c>
      <c r="N1248" s="139">
        <v>59.4</v>
      </c>
      <c r="O1248" s="140">
        <v>11610</v>
      </c>
    </row>
    <row r="1249" spans="1:15">
      <c r="A1249" s="133" t="s">
        <v>78</v>
      </c>
      <c r="B1249" s="139" t="s">
        <v>83</v>
      </c>
      <c r="C1249" s="124" t="s">
        <v>70</v>
      </c>
      <c r="D1249" s="135">
        <v>1</v>
      </c>
      <c r="E1249" s="217">
        <v>1</v>
      </c>
      <c r="F1249" s="138">
        <v>18</v>
      </c>
      <c r="G1249" s="138">
        <v>213</v>
      </c>
      <c r="H1249" s="220">
        <v>501</v>
      </c>
      <c r="I1249" s="138">
        <v>3.94</v>
      </c>
      <c r="J1249" s="138" t="s">
        <v>47</v>
      </c>
      <c r="K1249" s="138" t="s">
        <v>47</v>
      </c>
      <c r="L1249" s="225">
        <v>145800</v>
      </c>
      <c r="M1249" s="220">
        <v>2.3519999999999999</v>
      </c>
      <c r="N1249" s="139">
        <v>81.42</v>
      </c>
      <c r="O1249" s="140">
        <v>12280</v>
      </c>
    </row>
    <row r="1250" spans="1:15">
      <c r="A1250" s="133" t="s">
        <v>78</v>
      </c>
      <c r="B1250" s="139" t="s">
        <v>83</v>
      </c>
      <c r="C1250" s="124" t="s">
        <v>70</v>
      </c>
      <c r="D1250" s="135">
        <v>1</v>
      </c>
      <c r="E1250" s="217">
        <v>1</v>
      </c>
      <c r="F1250" s="138">
        <v>19</v>
      </c>
      <c r="G1250" s="138">
        <v>292</v>
      </c>
      <c r="H1250" s="220">
        <v>526.70000000000005</v>
      </c>
      <c r="I1250" s="138">
        <v>3.94</v>
      </c>
      <c r="J1250" s="138" t="s">
        <v>47</v>
      </c>
      <c r="K1250" s="138" t="s">
        <v>47</v>
      </c>
      <c r="L1250" s="225">
        <v>200100</v>
      </c>
      <c r="M1250" s="220">
        <v>1.804</v>
      </c>
      <c r="N1250" s="139">
        <v>111.6</v>
      </c>
      <c r="O1250" s="140">
        <v>12900</v>
      </c>
    </row>
    <row r="1251" spans="1:15">
      <c r="A1251" s="133" t="s">
        <v>78</v>
      </c>
      <c r="B1251" s="139" t="s">
        <v>83</v>
      </c>
      <c r="C1251" s="124" t="s">
        <v>70</v>
      </c>
      <c r="D1251" s="135">
        <v>1</v>
      </c>
      <c r="E1251" s="217">
        <v>1</v>
      </c>
      <c r="F1251" s="138">
        <v>20</v>
      </c>
      <c r="G1251" s="138">
        <v>400.2</v>
      </c>
      <c r="H1251" s="220">
        <v>549.70000000000005</v>
      </c>
      <c r="I1251" s="138">
        <v>3.9449999999999998</v>
      </c>
      <c r="J1251" s="138" t="s">
        <v>47</v>
      </c>
      <c r="K1251" s="138" t="s">
        <v>47</v>
      </c>
      <c r="L1251" s="225">
        <v>274500</v>
      </c>
      <c r="M1251" s="220">
        <v>1.3740000000000001</v>
      </c>
      <c r="N1251" s="139">
        <v>153</v>
      </c>
      <c r="O1251" s="140">
        <v>13470</v>
      </c>
    </row>
    <row r="1252" spans="1:15">
      <c r="A1252" s="133" t="s">
        <v>78</v>
      </c>
      <c r="B1252" s="139" t="s">
        <v>83</v>
      </c>
      <c r="C1252" s="124" t="s">
        <v>70</v>
      </c>
      <c r="D1252" s="135">
        <v>1</v>
      </c>
      <c r="E1252" s="217">
        <v>2</v>
      </c>
      <c r="F1252" s="138">
        <v>1</v>
      </c>
      <c r="G1252" s="138">
        <v>3.1329999999999997E-2</v>
      </c>
      <c r="H1252" s="220">
        <v>1.387</v>
      </c>
      <c r="I1252" s="138">
        <v>3.94</v>
      </c>
      <c r="J1252" s="138">
        <v>228.4</v>
      </c>
      <c r="K1252" s="138">
        <v>158.6</v>
      </c>
      <c r="L1252" s="220">
        <v>0.49869999999999998</v>
      </c>
      <c r="M1252" s="220" t="s">
        <v>47</v>
      </c>
      <c r="N1252" s="139" t="s">
        <v>47</v>
      </c>
      <c r="O1252" s="139">
        <v>33.979999999999997</v>
      </c>
    </row>
    <row r="1253" spans="1:15">
      <c r="A1253" s="133" t="s">
        <v>78</v>
      </c>
      <c r="B1253" s="139" t="s">
        <v>83</v>
      </c>
      <c r="C1253" s="124" t="s">
        <v>70</v>
      </c>
      <c r="D1253" s="135">
        <v>1</v>
      </c>
      <c r="E1253" s="217">
        <v>2</v>
      </c>
      <c r="F1253" s="138">
        <v>2</v>
      </c>
      <c r="G1253" s="138">
        <v>4.2369999999999998E-2</v>
      </c>
      <c r="H1253" s="220">
        <v>3.6309999999999998</v>
      </c>
      <c r="I1253" s="138">
        <v>3.9460000000000002</v>
      </c>
      <c r="J1253" s="138">
        <v>209.1</v>
      </c>
      <c r="K1253" s="138">
        <v>496.2</v>
      </c>
      <c r="L1253" s="220">
        <v>0.67430000000000001</v>
      </c>
      <c r="M1253" s="220" t="s">
        <v>47</v>
      </c>
      <c r="N1253" s="139" t="s">
        <v>47</v>
      </c>
      <c r="O1253" s="139">
        <v>88.97</v>
      </c>
    </row>
    <row r="1254" spans="1:15">
      <c r="A1254" s="133" t="s">
        <v>78</v>
      </c>
      <c r="B1254" s="139" t="s">
        <v>83</v>
      </c>
      <c r="C1254" s="212" t="s">
        <v>70</v>
      </c>
      <c r="D1254" s="135">
        <v>1</v>
      </c>
      <c r="E1254" s="217">
        <v>2</v>
      </c>
      <c r="F1254" s="138">
        <v>3</v>
      </c>
      <c r="G1254" s="138">
        <v>5.7860000000000002E-2</v>
      </c>
      <c r="H1254" s="220">
        <v>5.8090000000000002</v>
      </c>
      <c r="I1254" s="138">
        <v>3.9489999999999998</v>
      </c>
      <c r="J1254" s="138">
        <v>208.7</v>
      </c>
      <c r="K1254" s="138">
        <v>595.20000000000005</v>
      </c>
      <c r="L1254" s="220">
        <v>0.92090000000000005</v>
      </c>
      <c r="M1254" s="220" t="s">
        <v>47</v>
      </c>
      <c r="N1254" s="139" t="s">
        <v>47</v>
      </c>
      <c r="O1254" s="139">
        <v>142.30000000000001</v>
      </c>
    </row>
    <row r="1255" spans="1:15">
      <c r="A1255" s="133" t="s">
        <v>78</v>
      </c>
      <c r="B1255" s="139" t="s">
        <v>83</v>
      </c>
      <c r="C1255" s="124" t="s">
        <v>70</v>
      </c>
      <c r="D1255" s="135">
        <v>1</v>
      </c>
      <c r="E1255" s="217">
        <v>2</v>
      </c>
      <c r="F1255" s="138">
        <v>4</v>
      </c>
      <c r="G1255" s="138">
        <v>7.9320000000000002E-2</v>
      </c>
      <c r="H1255" s="220">
        <v>8.4009999999999998</v>
      </c>
      <c r="I1255" s="138">
        <v>3.9510000000000001</v>
      </c>
      <c r="J1255" s="138">
        <v>209.9</v>
      </c>
      <c r="K1255" s="138">
        <v>631.5</v>
      </c>
      <c r="L1255" s="220">
        <v>1.262</v>
      </c>
      <c r="M1255" s="220" t="s">
        <v>47</v>
      </c>
      <c r="N1255" s="139" t="s">
        <v>47</v>
      </c>
      <c r="O1255" s="139">
        <v>205.8</v>
      </c>
    </row>
    <row r="1256" spans="1:15">
      <c r="A1256" s="133" t="s">
        <v>78</v>
      </c>
      <c r="B1256" s="139" t="s">
        <v>83</v>
      </c>
      <c r="C1256" s="124" t="s">
        <v>70</v>
      </c>
      <c r="D1256" s="135">
        <v>1</v>
      </c>
      <c r="E1256" s="217">
        <v>2</v>
      </c>
      <c r="F1256" s="138">
        <v>5</v>
      </c>
      <c r="G1256" s="138">
        <v>0.1087</v>
      </c>
      <c r="H1256" s="220">
        <v>11.77</v>
      </c>
      <c r="I1256" s="138">
        <v>3.9529999999999998</v>
      </c>
      <c r="J1256" s="138">
        <v>211.2</v>
      </c>
      <c r="K1256" s="138">
        <v>646.29999999999995</v>
      </c>
      <c r="L1256" s="220">
        <v>1.7310000000000001</v>
      </c>
      <c r="M1256" s="220" t="s">
        <v>47</v>
      </c>
      <c r="N1256" s="139" t="s">
        <v>47</v>
      </c>
      <c r="O1256" s="139">
        <v>288.3</v>
      </c>
    </row>
    <row r="1257" spans="1:15">
      <c r="A1257" s="133" t="s">
        <v>78</v>
      </c>
      <c r="B1257" s="139" t="s">
        <v>83</v>
      </c>
      <c r="C1257" s="124" t="s">
        <v>70</v>
      </c>
      <c r="D1257" s="135">
        <v>1</v>
      </c>
      <c r="E1257" s="217">
        <v>2</v>
      </c>
      <c r="F1257" s="138">
        <v>6</v>
      </c>
      <c r="G1257" s="138">
        <v>0.14910000000000001</v>
      </c>
      <c r="H1257" s="220">
        <v>16.2</v>
      </c>
      <c r="I1257" s="138">
        <v>3.9550000000000001</v>
      </c>
      <c r="J1257" s="138">
        <v>212.1</v>
      </c>
      <c r="K1257" s="138">
        <v>649.20000000000005</v>
      </c>
      <c r="L1257" s="220">
        <v>2.3719999999999999</v>
      </c>
      <c r="M1257" s="220" t="s">
        <v>47</v>
      </c>
      <c r="N1257" s="139" t="s">
        <v>47</v>
      </c>
      <c r="O1257" s="139">
        <v>397</v>
      </c>
    </row>
    <row r="1258" spans="1:15">
      <c r="A1258" s="133" t="s">
        <v>78</v>
      </c>
      <c r="B1258" s="139" t="s">
        <v>83</v>
      </c>
      <c r="C1258" s="124" t="s">
        <v>70</v>
      </c>
      <c r="D1258" s="135">
        <v>1</v>
      </c>
      <c r="E1258" s="217">
        <v>2</v>
      </c>
      <c r="F1258" s="138">
        <v>7</v>
      </c>
      <c r="G1258" s="138">
        <v>0.20430000000000001</v>
      </c>
      <c r="H1258" s="220">
        <v>21.99</v>
      </c>
      <c r="I1258" s="138">
        <v>3.9590000000000001</v>
      </c>
      <c r="J1258" s="138">
        <v>212.4</v>
      </c>
      <c r="K1258" s="138">
        <v>641.79999999999995</v>
      </c>
      <c r="L1258" s="220">
        <v>3.2519999999999998</v>
      </c>
      <c r="M1258" s="220" t="s">
        <v>47</v>
      </c>
      <c r="N1258" s="139" t="s">
        <v>47</v>
      </c>
      <c r="O1258" s="139">
        <v>538.70000000000005</v>
      </c>
    </row>
    <row r="1259" spans="1:15">
      <c r="A1259" s="133" t="s">
        <v>78</v>
      </c>
      <c r="B1259" s="139" t="s">
        <v>83</v>
      </c>
      <c r="C1259" s="124" t="s">
        <v>70</v>
      </c>
      <c r="D1259" s="135">
        <v>1</v>
      </c>
      <c r="E1259" s="217">
        <v>2</v>
      </c>
      <c r="F1259" s="138">
        <v>8</v>
      </c>
      <c r="G1259" s="138">
        <v>0.28010000000000002</v>
      </c>
      <c r="H1259" s="220">
        <v>29.33</v>
      </c>
      <c r="I1259" s="138">
        <v>3.9569999999999999</v>
      </c>
      <c r="J1259" s="138">
        <v>211.6</v>
      </c>
      <c r="K1259" s="138">
        <v>623.1</v>
      </c>
      <c r="L1259" s="220">
        <v>4.4580000000000002</v>
      </c>
      <c r="M1259" s="220" t="s">
        <v>47</v>
      </c>
      <c r="N1259" s="139" t="s">
        <v>47</v>
      </c>
      <c r="O1259" s="139">
        <v>718.7</v>
      </c>
    </row>
    <row r="1260" spans="1:15">
      <c r="A1260" s="133" t="s">
        <v>78</v>
      </c>
      <c r="B1260" s="139" t="s">
        <v>83</v>
      </c>
      <c r="C1260" s="124" t="s">
        <v>70</v>
      </c>
      <c r="D1260" s="135">
        <v>1</v>
      </c>
      <c r="E1260" s="217">
        <v>2</v>
      </c>
      <c r="F1260" s="138">
        <v>9</v>
      </c>
      <c r="G1260" s="138">
        <v>0.38390000000000002</v>
      </c>
      <c r="H1260" s="220">
        <v>38.33</v>
      </c>
      <c r="I1260" s="138">
        <v>3.956</v>
      </c>
      <c r="J1260" s="138">
        <v>209</v>
      </c>
      <c r="K1260" s="138">
        <v>591.5</v>
      </c>
      <c r="L1260" s="220">
        <v>6.1109999999999998</v>
      </c>
      <c r="M1260" s="220" t="s">
        <v>47</v>
      </c>
      <c r="N1260" s="139" t="s">
        <v>47</v>
      </c>
      <c r="O1260" s="139">
        <v>939.2</v>
      </c>
    </row>
    <row r="1261" spans="1:15">
      <c r="A1261" s="133" t="s">
        <v>78</v>
      </c>
      <c r="B1261" s="139" t="s">
        <v>83</v>
      </c>
      <c r="C1261" s="124" t="s">
        <v>70</v>
      </c>
      <c r="D1261" s="127">
        <v>1</v>
      </c>
      <c r="E1261" s="216">
        <v>2</v>
      </c>
      <c r="F1261" s="138">
        <v>10</v>
      </c>
      <c r="G1261" s="138">
        <v>0.52629999999999999</v>
      </c>
      <c r="H1261" s="220">
        <v>48.81</v>
      </c>
      <c r="I1261" s="138">
        <v>3.9580000000000002</v>
      </c>
      <c r="J1261" s="138">
        <v>203.7</v>
      </c>
      <c r="K1261" s="138">
        <v>546</v>
      </c>
      <c r="L1261" s="220">
        <v>8.3759999999999994</v>
      </c>
      <c r="M1261" s="220" t="s">
        <v>47</v>
      </c>
      <c r="N1261" s="139" t="s">
        <v>47</v>
      </c>
      <c r="O1261" s="140">
        <v>1196</v>
      </c>
    </row>
    <row r="1262" spans="1:15">
      <c r="A1262" s="133" t="s">
        <v>78</v>
      </c>
      <c r="B1262" s="139" t="s">
        <v>83</v>
      </c>
      <c r="C1262" s="124" t="s">
        <v>70</v>
      </c>
      <c r="D1262" s="135">
        <v>1</v>
      </c>
      <c r="E1262" s="217">
        <v>2</v>
      </c>
      <c r="F1262" s="138">
        <v>11</v>
      </c>
      <c r="G1262" s="138">
        <v>0.72140000000000004</v>
      </c>
      <c r="H1262" s="220">
        <v>60.09</v>
      </c>
      <c r="I1262" s="138">
        <v>3.96</v>
      </c>
      <c r="J1262" s="138">
        <v>195.1</v>
      </c>
      <c r="K1262" s="138">
        <v>485.7</v>
      </c>
      <c r="L1262" s="220">
        <v>11.48</v>
      </c>
      <c r="M1262" s="220" t="s">
        <v>47</v>
      </c>
      <c r="N1262" s="139" t="s">
        <v>47</v>
      </c>
      <c r="O1262" s="140">
        <v>1472</v>
      </c>
    </row>
    <row r="1263" spans="1:15">
      <c r="A1263" s="133" t="s">
        <v>78</v>
      </c>
      <c r="B1263" s="139" t="s">
        <v>83</v>
      </c>
      <c r="C1263" s="124" t="s">
        <v>70</v>
      </c>
      <c r="D1263" s="135">
        <v>1</v>
      </c>
      <c r="E1263" s="217">
        <v>2</v>
      </c>
      <c r="F1263" s="138">
        <v>12</v>
      </c>
      <c r="G1263" s="138">
        <v>0.98939999999999995</v>
      </c>
      <c r="H1263" s="220">
        <v>69.13</v>
      </c>
      <c r="I1263" s="138">
        <v>3.964</v>
      </c>
      <c r="J1263" s="138">
        <v>188.6</v>
      </c>
      <c r="K1263" s="138">
        <v>396.4</v>
      </c>
      <c r="L1263" s="220">
        <v>15.75</v>
      </c>
      <c r="M1263" s="220" t="s">
        <v>47</v>
      </c>
      <c r="N1263" s="139" t="s">
        <v>47</v>
      </c>
      <c r="O1263" s="140">
        <v>1694</v>
      </c>
    </row>
    <row r="1264" spans="1:15">
      <c r="A1264" s="133" t="s">
        <v>78</v>
      </c>
      <c r="B1264" s="139" t="s">
        <v>83</v>
      </c>
      <c r="C1264" s="124" t="s">
        <v>70</v>
      </c>
      <c r="D1264" s="135">
        <v>1</v>
      </c>
      <c r="E1264" s="217">
        <v>2</v>
      </c>
      <c r="F1264" s="138">
        <v>13</v>
      </c>
      <c r="G1264" s="138">
        <v>1.3560000000000001</v>
      </c>
      <c r="H1264" s="220">
        <v>73.11</v>
      </c>
      <c r="I1264" s="138">
        <v>3.964</v>
      </c>
      <c r="J1264" s="138">
        <v>186.1</v>
      </c>
      <c r="K1264" s="138">
        <v>283</v>
      </c>
      <c r="L1264" s="220">
        <v>21.58</v>
      </c>
      <c r="M1264" s="220" t="s">
        <v>47</v>
      </c>
      <c r="N1264" s="139" t="s">
        <v>47</v>
      </c>
      <c r="O1264" s="140">
        <v>1791</v>
      </c>
    </row>
    <row r="1265" spans="1:15">
      <c r="A1265" s="133" t="s">
        <v>78</v>
      </c>
      <c r="B1265" s="139" t="s">
        <v>83</v>
      </c>
      <c r="C1265" s="124" t="s">
        <v>70</v>
      </c>
      <c r="D1265" s="135">
        <v>1</v>
      </c>
      <c r="E1265" s="217">
        <v>2</v>
      </c>
      <c r="F1265" s="138">
        <v>14</v>
      </c>
      <c r="G1265" s="138">
        <v>1.8580000000000001</v>
      </c>
      <c r="H1265" s="220">
        <v>78.75</v>
      </c>
      <c r="I1265" s="138">
        <v>3.9670000000000001</v>
      </c>
      <c r="J1265" s="138">
        <v>172.3</v>
      </c>
      <c r="K1265" s="138">
        <v>203.2</v>
      </c>
      <c r="L1265" s="220">
        <v>29.56</v>
      </c>
      <c r="M1265" s="220" t="s">
        <v>47</v>
      </c>
      <c r="N1265" s="139" t="s">
        <v>47</v>
      </c>
      <c r="O1265" s="140">
        <v>1930</v>
      </c>
    </row>
    <row r="1266" spans="1:15">
      <c r="A1266" s="133" t="s">
        <v>78</v>
      </c>
      <c r="B1266" s="139" t="s">
        <v>83</v>
      </c>
      <c r="C1266" s="124" t="s">
        <v>70</v>
      </c>
      <c r="D1266" s="135">
        <v>1</v>
      </c>
      <c r="E1266" s="217">
        <v>2</v>
      </c>
      <c r="F1266" s="138">
        <v>15</v>
      </c>
      <c r="G1266" s="138">
        <v>2.5449999999999999</v>
      </c>
      <c r="H1266" s="220">
        <v>88.35</v>
      </c>
      <c r="I1266" s="138">
        <v>3.9689999999999999</v>
      </c>
      <c r="J1266" s="138">
        <v>154</v>
      </c>
      <c r="K1266" s="138">
        <v>154.5</v>
      </c>
      <c r="L1266" s="220">
        <v>40.5</v>
      </c>
      <c r="M1266" s="220" t="s">
        <v>47</v>
      </c>
      <c r="N1266" s="139" t="s">
        <v>47</v>
      </c>
      <c r="O1266" s="140">
        <v>2165</v>
      </c>
    </row>
    <row r="1267" spans="1:15">
      <c r="A1267" s="133" t="s">
        <v>78</v>
      </c>
      <c r="B1267" s="139" t="s">
        <v>83</v>
      </c>
      <c r="C1267" s="124" t="s">
        <v>70</v>
      </c>
      <c r="D1267" s="135">
        <v>1</v>
      </c>
      <c r="E1267" s="217">
        <v>2</v>
      </c>
      <c r="F1267" s="138">
        <v>16</v>
      </c>
      <c r="G1267" s="138">
        <v>3.4870000000000001</v>
      </c>
      <c r="H1267" s="220">
        <v>100.9</v>
      </c>
      <c r="I1267" s="138">
        <v>3.9710000000000001</v>
      </c>
      <c r="J1267" s="138">
        <v>134.9</v>
      </c>
      <c r="K1267" s="138">
        <v>121.9</v>
      </c>
      <c r="L1267" s="220">
        <v>55.5</v>
      </c>
      <c r="M1267" s="220" t="s">
        <v>47</v>
      </c>
      <c r="N1267" s="139" t="s">
        <v>47</v>
      </c>
      <c r="O1267" s="140">
        <v>2472</v>
      </c>
    </row>
    <row r="1268" spans="1:15">
      <c r="A1268" s="133" t="s">
        <v>78</v>
      </c>
      <c r="B1268" s="139" t="s">
        <v>83</v>
      </c>
      <c r="C1268" s="124" t="s">
        <v>70</v>
      </c>
      <c r="D1268" s="135">
        <v>1</v>
      </c>
      <c r="E1268" s="217">
        <v>2</v>
      </c>
      <c r="F1268" s="138">
        <v>17</v>
      </c>
      <c r="G1268" s="138">
        <v>4.7789999999999999</v>
      </c>
      <c r="H1268" s="220">
        <v>114.2</v>
      </c>
      <c r="I1268" s="138">
        <v>3.9740000000000002</v>
      </c>
      <c r="J1268" s="138">
        <v>115.9</v>
      </c>
      <c r="K1268" s="138">
        <v>95.5</v>
      </c>
      <c r="L1268" s="220">
        <v>76.05</v>
      </c>
      <c r="M1268" s="220" t="s">
        <v>47</v>
      </c>
      <c r="N1268" s="139" t="s">
        <v>47</v>
      </c>
      <c r="O1268" s="140">
        <v>2799</v>
      </c>
    </row>
    <row r="1269" spans="1:15">
      <c r="A1269" s="133" t="s">
        <v>78</v>
      </c>
      <c r="B1269" s="139" t="s">
        <v>83</v>
      </c>
      <c r="C1269" s="124" t="s">
        <v>70</v>
      </c>
      <c r="D1269" s="135">
        <v>1</v>
      </c>
      <c r="E1269" s="217">
        <v>2</v>
      </c>
      <c r="F1269" s="138">
        <v>18</v>
      </c>
      <c r="G1269" s="138">
        <v>6.55</v>
      </c>
      <c r="H1269" s="220">
        <v>127.6</v>
      </c>
      <c r="I1269" s="138">
        <v>3.9740000000000002</v>
      </c>
      <c r="J1269" s="138">
        <v>98.79</v>
      </c>
      <c r="K1269" s="138">
        <v>72.319999999999993</v>
      </c>
      <c r="L1269" s="220">
        <v>104.2</v>
      </c>
      <c r="M1269" s="220" t="s">
        <v>47</v>
      </c>
      <c r="N1269" s="139" t="s">
        <v>47</v>
      </c>
      <c r="O1269" s="140">
        <v>3127</v>
      </c>
    </row>
    <row r="1270" spans="1:15">
      <c r="A1270" s="133" t="s">
        <v>78</v>
      </c>
      <c r="B1270" s="139" t="s">
        <v>83</v>
      </c>
      <c r="C1270" s="124" t="s">
        <v>70</v>
      </c>
      <c r="D1270" s="135">
        <v>1</v>
      </c>
      <c r="E1270" s="217">
        <v>2</v>
      </c>
      <c r="F1270" s="138">
        <v>19</v>
      </c>
      <c r="G1270" s="138">
        <v>8.9789999999999992</v>
      </c>
      <c r="H1270" s="220">
        <v>142</v>
      </c>
      <c r="I1270" s="138">
        <v>3.9769999999999999</v>
      </c>
      <c r="J1270" s="138">
        <v>84.1</v>
      </c>
      <c r="K1270" s="138">
        <v>52.94</v>
      </c>
      <c r="L1270" s="220">
        <v>142.9</v>
      </c>
      <c r="M1270" s="220" t="s">
        <v>47</v>
      </c>
      <c r="N1270" s="139" t="s">
        <v>47</v>
      </c>
      <c r="O1270" s="140">
        <v>3479</v>
      </c>
    </row>
    <row r="1271" spans="1:15">
      <c r="A1271" s="133" t="s">
        <v>78</v>
      </c>
      <c r="B1271" s="139" t="s">
        <v>83</v>
      </c>
      <c r="C1271" s="124" t="s">
        <v>70</v>
      </c>
      <c r="D1271" s="135">
        <v>1</v>
      </c>
      <c r="E1271" s="217">
        <v>2</v>
      </c>
      <c r="F1271" s="138">
        <v>20</v>
      </c>
      <c r="G1271" s="138">
        <v>12.31</v>
      </c>
      <c r="H1271" s="220">
        <v>157.9</v>
      </c>
      <c r="I1271" s="138">
        <v>3.9780000000000002</v>
      </c>
      <c r="J1271" s="138">
        <v>71.27</v>
      </c>
      <c r="K1271" s="138">
        <v>37.71</v>
      </c>
      <c r="L1271" s="220">
        <v>195.9</v>
      </c>
      <c r="M1271" s="220" t="s">
        <v>47</v>
      </c>
      <c r="N1271" s="139" t="s">
        <v>47</v>
      </c>
      <c r="O1271" s="140">
        <v>3869</v>
      </c>
    </row>
    <row r="1272" spans="1:15">
      <c r="A1272" s="136" t="s">
        <v>79</v>
      </c>
      <c r="B1272" s="139" t="s">
        <v>83</v>
      </c>
      <c r="C1272" s="124" t="s">
        <v>70</v>
      </c>
      <c r="D1272" s="135">
        <v>1</v>
      </c>
      <c r="E1272" s="217">
        <v>1</v>
      </c>
      <c r="F1272" s="138">
        <v>1</v>
      </c>
      <c r="G1272" s="138">
        <v>0.99890000000000001</v>
      </c>
      <c r="H1272" s="220">
        <v>40.96</v>
      </c>
      <c r="I1272" s="138">
        <v>3.9119999999999999</v>
      </c>
      <c r="J1272" s="138" t="s">
        <v>47</v>
      </c>
      <c r="K1272" s="138" t="s">
        <v>47</v>
      </c>
      <c r="L1272" s="220">
        <v>151.6</v>
      </c>
      <c r="M1272" s="220">
        <v>41.01</v>
      </c>
      <c r="N1272" s="139">
        <v>0.38169999999999998</v>
      </c>
      <c r="O1272" s="140">
        <v>1004</v>
      </c>
    </row>
    <row r="1273" spans="1:15">
      <c r="A1273" s="136" t="s">
        <v>79</v>
      </c>
      <c r="B1273" s="139" t="s">
        <v>83</v>
      </c>
      <c r="C1273" s="124" t="s">
        <v>70</v>
      </c>
      <c r="D1273" s="135">
        <v>1</v>
      </c>
      <c r="E1273" s="217">
        <v>1</v>
      </c>
      <c r="F1273" s="138">
        <v>2</v>
      </c>
      <c r="G1273" s="138">
        <v>1.37</v>
      </c>
      <c r="H1273" s="220">
        <v>47.43</v>
      </c>
      <c r="I1273" s="138">
        <v>3.9140000000000001</v>
      </c>
      <c r="J1273" s="138" t="s">
        <v>47</v>
      </c>
      <c r="K1273" s="138" t="s">
        <v>47</v>
      </c>
      <c r="L1273" s="220">
        <v>406.2</v>
      </c>
      <c r="M1273" s="220">
        <v>34.61</v>
      </c>
      <c r="N1273" s="139">
        <v>0.52370000000000005</v>
      </c>
      <c r="O1273" s="140">
        <v>1162</v>
      </c>
    </row>
    <row r="1274" spans="1:15">
      <c r="A1274" s="136" t="s">
        <v>79</v>
      </c>
      <c r="B1274" s="139" t="s">
        <v>83</v>
      </c>
      <c r="C1274" s="124" t="s">
        <v>70</v>
      </c>
      <c r="D1274" s="135">
        <v>1</v>
      </c>
      <c r="E1274" s="217">
        <v>1</v>
      </c>
      <c r="F1274" s="138">
        <v>3</v>
      </c>
      <c r="G1274" s="138">
        <v>1.879</v>
      </c>
      <c r="H1274" s="220">
        <v>53.16</v>
      </c>
      <c r="I1274" s="138">
        <v>3.915</v>
      </c>
      <c r="J1274" s="138" t="s">
        <v>47</v>
      </c>
      <c r="K1274" s="138" t="s">
        <v>47</v>
      </c>
      <c r="L1274" s="220">
        <v>755.2</v>
      </c>
      <c r="M1274" s="220">
        <v>28.3</v>
      </c>
      <c r="N1274" s="139">
        <v>0.71799999999999997</v>
      </c>
      <c r="O1274" s="140">
        <v>1303</v>
      </c>
    </row>
    <row r="1275" spans="1:15">
      <c r="A1275" s="136" t="s">
        <v>79</v>
      </c>
      <c r="B1275" s="139" t="s">
        <v>83</v>
      </c>
      <c r="C1275" s="124" t="s">
        <v>70</v>
      </c>
      <c r="D1275" s="135">
        <v>1</v>
      </c>
      <c r="E1275" s="217">
        <v>1</v>
      </c>
      <c r="F1275" s="138">
        <v>4</v>
      </c>
      <c r="G1275" s="138">
        <v>2.5750000000000002</v>
      </c>
      <c r="H1275" s="220">
        <v>59.07</v>
      </c>
      <c r="I1275" s="138">
        <v>3.9180000000000001</v>
      </c>
      <c r="J1275" s="138" t="s">
        <v>47</v>
      </c>
      <c r="K1275" s="138" t="s">
        <v>47</v>
      </c>
      <c r="L1275" s="225">
        <v>1234</v>
      </c>
      <c r="M1275" s="220">
        <v>22.94</v>
      </c>
      <c r="N1275" s="139">
        <v>0.98419999999999996</v>
      </c>
      <c r="O1275" s="140">
        <v>1447</v>
      </c>
    </row>
    <row r="1276" spans="1:15">
      <c r="A1276" s="136" t="s">
        <v>79</v>
      </c>
      <c r="B1276" s="139" t="s">
        <v>83</v>
      </c>
      <c r="C1276" s="124" t="s">
        <v>70</v>
      </c>
      <c r="D1276" s="135">
        <v>1</v>
      </c>
      <c r="E1276" s="217">
        <v>1</v>
      </c>
      <c r="F1276" s="138">
        <v>5</v>
      </c>
      <c r="G1276" s="138">
        <v>3.53</v>
      </c>
      <c r="H1276" s="220">
        <v>66.05</v>
      </c>
      <c r="I1276" s="138">
        <v>3.9209999999999998</v>
      </c>
      <c r="J1276" s="138" t="s">
        <v>47</v>
      </c>
      <c r="K1276" s="138" t="s">
        <v>47</v>
      </c>
      <c r="L1276" s="225">
        <v>1890</v>
      </c>
      <c r="M1276" s="220">
        <v>18.71</v>
      </c>
      <c r="N1276" s="139">
        <v>1.349</v>
      </c>
      <c r="O1276" s="140">
        <v>1618</v>
      </c>
    </row>
    <row r="1277" spans="1:15">
      <c r="A1277" s="136" t="s">
        <v>79</v>
      </c>
      <c r="B1277" s="139" t="s">
        <v>83</v>
      </c>
      <c r="C1277" s="124" t="s">
        <v>70</v>
      </c>
      <c r="D1277" s="135">
        <v>1</v>
      </c>
      <c r="E1277" s="217">
        <v>1</v>
      </c>
      <c r="F1277" s="138">
        <v>6</v>
      </c>
      <c r="G1277" s="138">
        <v>4.8390000000000004</v>
      </c>
      <c r="H1277" s="220">
        <v>73.72</v>
      </c>
      <c r="I1277" s="138">
        <v>3.919</v>
      </c>
      <c r="J1277" s="138" t="s">
        <v>47</v>
      </c>
      <c r="K1277" s="138" t="s">
        <v>47</v>
      </c>
      <c r="L1277" s="225">
        <v>2789</v>
      </c>
      <c r="M1277" s="220">
        <v>15.23</v>
      </c>
      <c r="N1277" s="139">
        <v>1.849</v>
      </c>
      <c r="O1277" s="140">
        <v>1806</v>
      </c>
    </row>
    <row r="1278" spans="1:15">
      <c r="A1278" s="136" t="s">
        <v>79</v>
      </c>
      <c r="B1278" s="139" t="s">
        <v>83</v>
      </c>
      <c r="C1278" s="124" t="s">
        <v>70</v>
      </c>
      <c r="D1278" s="135">
        <v>1</v>
      </c>
      <c r="E1278" s="217">
        <v>1</v>
      </c>
      <c r="F1278" s="138">
        <v>7</v>
      </c>
      <c r="G1278" s="138">
        <v>6.6340000000000003</v>
      </c>
      <c r="H1278" s="220">
        <v>82.94</v>
      </c>
      <c r="I1278" s="138">
        <v>3.9239999999999999</v>
      </c>
      <c r="J1278" s="138" t="s">
        <v>47</v>
      </c>
      <c r="K1278" s="138" t="s">
        <v>47</v>
      </c>
      <c r="L1278" s="225">
        <v>4021</v>
      </c>
      <c r="M1278" s="220">
        <v>12.5</v>
      </c>
      <c r="N1278" s="139">
        <v>2.5350000000000001</v>
      </c>
      <c r="O1278" s="140">
        <v>2032</v>
      </c>
    </row>
    <row r="1279" spans="1:15">
      <c r="A1279" s="136" t="s">
        <v>79</v>
      </c>
      <c r="B1279" s="139" t="s">
        <v>83</v>
      </c>
      <c r="C1279" s="124" t="s">
        <v>70</v>
      </c>
      <c r="D1279" s="135">
        <v>1</v>
      </c>
      <c r="E1279" s="217">
        <v>1</v>
      </c>
      <c r="F1279" s="138">
        <v>8</v>
      </c>
      <c r="G1279" s="138">
        <v>9.093</v>
      </c>
      <c r="H1279" s="220">
        <v>93.75</v>
      </c>
      <c r="I1279" s="138">
        <v>3.9249999999999998</v>
      </c>
      <c r="J1279" s="138" t="s">
        <v>47</v>
      </c>
      <c r="K1279" s="138" t="s">
        <v>47</v>
      </c>
      <c r="L1279" s="225">
        <v>5711</v>
      </c>
      <c r="M1279" s="220">
        <v>10.31</v>
      </c>
      <c r="N1279" s="139">
        <v>3.4750000000000001</v>
      </c>
      <c r="O1279" s="140">
        <v>2297</v>
      </c>
    </row>
    <row r="1280" spans="1:15">
      <c r="A1280" s="136" t="s">
        <v>79</v>
      </c>
      <c r="B1280" s="139" t="s">
        <v>83</v>
      </c>
      <c r="C1280" s="124" t="s">
        <v>70</v>
      </c>
      <c r="D1280" s="135">
        <v>1</v>
      </c>
      <c r="E1280" s="217">
        <v>1</v>
      </c>
      <c r="F1280" s="138">
        <v>9</v>
      </c>
      <c r="G1280" s="138">
        <v>12.47</v>
      </c>
      <c r="H1280" s="220">
        <v>106.4</v>
      </c>
      <c r="I1280" s="138">
        <v>3.9249999999999998</v>
      </c>
      <c r="J1280" s="138" t="s">
        <v>47</v>
      </c>
      <c r="K1280" s="138" t="s">
        <v>47</v>
      </c>
      <c r="L1280" s="225">
        <v>8026</v>
      </c>
      <c r="M1280" s="220">
        <v>8.5310000000000006</v>
      </c>
      <c r="N1280" s="139">
        <v>4.7640000000000002</v>
      </c>
      <c r="O1280" s="140">
        <v>2606</v>
      </c>
    </row>
    <row r="1281" spans="1:15">
      <c r="A1281" s="136" t="s">
        <v>79</v>
      </c>
      <c r="B1281" s="139" t="s">
        <v>83</v>
      </c>
      <c r="C1281" s="124" t="s">
        <v>70</v>
      </c>
      <c r="D1281" s="127">
        <v>1</v>
      </c>
      <c r="E1281" s="216">
        <v>1</v>
      </c>
      <c r="F1281" s="138">
        <v>10</v>
      </c>
      <c r="G1281" s="138">
        <v>17.09</v>
      </c>
      <c r="H1281" s="220">
        <v>121.3</v>
      </c>
      <c r="I1281" s="138">
        <v>3.9279999999999999</v>
      </c>
      <c r="J1281" s="138" t="s">
        <v>47</v>
      </c>
      <c r="K1281" s="138" t="s">
        <v>47</v>
      </c>
      <c r="L1281" s="225">
        <v>11200</v>
      </c>
      <c r="M1281" s="220">
        <v>7.0979999999999999</v>
      </c>
      <c r="N1281" s="139">
        <v>6.5309999999999997</v>
      </c>
      <c r="O1281" s="140">
        <v>2972</v>
      </c>
    </row>
    <row r="1282" spans="1:15">
      <c r="A1282" s="136" t="s">
        <v>79</v>
      </c>
      <c r="B1282" s="139" t="s">
        <v>83</v>
      </c>
      <c r="C1282" s="124" t="s">
        <v>70</v>
      </c>
      <c r="D1282" s="135">
        <v>1</v>
      </c>
      <c r="E1282" s="217">
        <v>1</v>
      </c>
      <c r="F1282" s="138">
        <v>11</v>
      </c>
      <c r="G1282" s="138">
        <v>23.42</v>
      </c>
      <c r="H1282" s="220">
        <v>139.5</v>
      </c>
      <c r="I1282" s="138">
        <v>3.931</v>
      </c>
      <c r="J1282" s="138" t="s">
        <v>47</v>
      </c>
      <c r="K1282" s="138" t="s">
        <v>47</v>
      </c>
      <c r="L1282" s="225">
        <v>15550</v>
      </c>
      <c r="M1282" s="220">
        <v>5.9569999999999999</v>
      </c>
      <c r="N1282" s="139">
        <v>8.952</v>
      </c>
      <c r="O1282" s="140">
        <v>3419</v>
      </c>
    </row>
    <row r="1283" spans="1:15">
      <c r="A1283" s="136" t="s">
        <v>79</v>
      </c>
      <c r="B1283" s="139" t="s">
        <v>83</v>
      </c>
      <c r="C1283" s="124" t="s">
        <v>70</v>
      </c>
      <c r="D1283" s="135">
        <v>1</v>
      </c>
      <c r="E1283" s="217">
        <v>1</v>
      </c>
      <c r="F1283" s="138">
        <v>12</v>
      </c>
      <c r="G1283" s="138">
        <v>32.11</v>
      </c>
      <c r="H1283" s="220">
        <v>161.4</v>
      </c>
      <c r="I1283" s="138">
        <v>3.9329999999999998</v>
      </c>
      <c r="J1283" s="138" t="s">
        <v>47</v>
      </c>
      <c r="K1283" s="138" t="s">
        <v>47</v>
      </c>
      <c r="L1283" s="225">
        <v>21510</v>
      </c>
      <c r="M1283" s="220">
        <v>5.0259999999999998</v>
      </c>
      <c r="N1283" s="139">
        <v>12.27</v>
      </c>
      <c r="O1283" s="140">
        <v>3954</v>
      </c>
    </row>
    <row r="1284" spans="1:15">
      <c r="A1284" s="136" t="s">
        <v>79</v>
      </c>
      <c r="B1284" s="139" t="s">
        <v>83</v>
      </c>
      <c r="C1284" s="124" t="s">
        <v>70</v>
      </c>
      <c r="D1284" s="135">
        <v>1</v>
      </c>
      <c r="E1284" s="217">
        <v>1</v>
      </c>
      <c r="F1284" s="138">
        <v>13</v>
      </c>
      <c r="G1284" s="138">
        <v>44.02</v>
      </c>
      <c r="H1284" s="220">
        <v>186.3</v>
      </c>
      <c r="I1284" s="138">
        <v>3.9329999999999998</v>
      </c>
      <c r="J1284" s="138" t="s">
        <v>47</v>
      </c>
      <c r="K1284" s="138" t="s">
        <v>47</v>
      </c>
      <c r="L1284" s="225">
        <v>29690</v>
      </c>
      <c r="M1284" s="220">
        <v>4.2329999999999997</v>
      </c>
      <c r="N1284" s="139">
        <v>16.82</v>
      </c>
      <c r="O1284" s="140">
        <v>4566</v>
      </c>
    </row>
    <row r="1285" spans="1:15">
      <c r="A1285" s="136" t="s">
        <v>79</v>
      </c>
      <c r="B1285" s="139" t="s">
        <v>83</v>
      </c>
      <c r="C1285" s="124" t="s">
        <v>70</v>
      </c>
      <c r="D1285" s="135">
        <v>1</v>
      </c>
      <c r="E1285" s="217">
        <v>1</v>
      </c>
      <c r="F1285" s="138">
        <v>14</v>
      </c>
      <c r="G1285" s="138">
        <v>60.35</v>
      </c>
      <c r="H1285" s="220">
        <v>214.5</v>
      </c>
      <c r="I1285" s="138">
        <v>3.9340000000000002</v>
      </c>
      <c r="J1285" s="138" t="s">
        <v>47</v>
      </c>
      <c r="K1285" s="138" t="s">
        <v>47</v>
      </c>
      <c r="L1285" s="225">
        <v>40900</v>
      </c>
      <c r="M1285" s="220">
        <v>3.5539999999999998</v>
      </c>
      <c r="N1285" s="139">
        <v>23.06</v>
      </c>
      <c r="O1285" s="140">
        <v>5255</v>
      </c>
    </row>
    <row r="1286" spans="1:15">
      <c r="A1286" s="136" t="s">
        <v>79</v>
      </c>
      <c r="B1286" s="139" t="s">
        <v>83</v>
      </c>
      <c r="C1286" s="124" t="s">
        <v>70</v>
      </c>
      <c r="D1286" s="135">
        <v>1</v>
      </c>
      <c r="E1286" s="217">
        <v>1</v>
      </c>
      <c r="F1286" s="138">
        <v>15</v>
      </c>
      <c r="G1286" s="138">
        <v>82.73</v>
      </c>
      <c r="H1286" s="220">
        <v>243.4</v>
      </c>
      <c r="I1286" s="138">
        <v>3.9359999999999999</v>
      </c>
      <c r="J1286" s="138" t="s">
        <v>47</v>
      </c>
      <c r="K1286" s="138" t="s">
        <v>47</v>
      </c>
      <c r="L1286" s="225">
        <v>56260</v>
      </c>
      <c r="M1286" s="220">
        <v>2.9420000000000002</v>
      </c>
      <c r="N1286" s="139">
        <v>31.62</v>
      </c>
      <c r="O1286" s="140">
        <v>5963</v>
      </c>
    </row>
    <row r="1287" spans="1:15">
      <c r="A1287" s="136" t="s">
        <v>79</v>
      </c>
      <c r="B1287" s="139" t="s">
        <v>83</v>
      </c>
      <c r="C1287" s="124" t="s">
        <v>70</v>
      </c>
      <c r="D1287" s="135">
        <v>1</v>
      </c>
      <c r="E1287" s="217">
        <v>1</v>
      </c>
      <c r="F1287" s="138">
        <v>16</v>
      </c>
      <c r="G1287" s="138">
        <v>113.4</v>
      </c>
      <c r="H1287" s="220">
        <v>271.10000000000002</v>
      </c>
      <c r="I1287" s="138">
        <v>3.9380000000000002</v>
      </c>
      <c r="J1287" s="138" t="s">
        <v>47</v>
      </c>
      <c r="K1287" s="138" t="s">
        <v>47</v>
      </c>
      <c r="L1287" s="225">
        <v>77320</v>
      </c>
      <c r="M1287" s="220">
        <v>2.391</v>
      </c>
      <c r="N1287" s="139">
        <v>43.35</v>
      </c>
      <c r="O1287" s="140">
        <v>6643</v>
      </c>
    </row>
    <row r="1288" spans="1:15">
      <c r="A1288" s="136" t="s">
        <v>79</v>
      </c>
      <c r="B1288" s="139" t="s">
        <v>83</v>
      </c>
      <c r="C1288" s="124" t="s">
        <v>70</v>
      </c>
      <c r="D1288" s="135">
        <v>1</v>
      </c>
      <c r="E1288" s="217">
        <v>1</v>
      </c>
      <c r="F1288" s="138">
        <v>17</v>
      </c>
      <c r="G1288" s="138">
        <v>155.5</v>
      </c>
      <c r="H1288" s="220">
        <v>295.5</v>
      </c>
      <c r="I1288" s="138">
        <v>3.9390000000000001</v>
      </c>
      <c r="J1288" s="138" t="s">
        <v>47</v>
      </c>
      <c r="K1288" s="138" t="s">
        <v>47</v>
      </c>
      <c r="L1288" s="225">
        <v>106200</v>
      </c>
      <c r="M1288" s="220">
        <v>1.901</v>
      </c>
      <c r="N1288" s="139">
        <v>59.42</v>
      </c>
      <c r="O1288" s="140">
        <v>7240</v>
      </c>
    </row>
    <row r="1289" spans="1:15">
      <c r="A1289" s="136" t="s">
        <v>79</v>
      </c>
      <c r="B1289" s="139" t="s">
        <v>83</v>
      </c>
      <c r="C1289" s="124" t="s">
        <v>70</v>
      </c>
      <c r="D1289" s="135">
        <v>1</v>
      </c>
      <c r="E1289" s="217">
        <v>1</v>
      </c>
      <c r="F1289" s="138">
        <v>18</v>
      </c>
      <c r="G1289" s="138">
        <v>213.1</v>
      </c>
      <c r="H1289" s="220">
        <v>316.8</v>
      </c>
      <c r="I1289" s="138">
        <v>3.94</v>
      </c>
      <c r="J1289" s="138" t="s">
        <v>47</v>
      </c>
      <c r="K1289" s="138" t="s">
        <v>47</v>
      </c>
      <c r="L1289" s="225">
        <v>145800</v>
      </c>
      <c r="M1289" s="220">
        <v>1.4870000000000001</v>
      </c>
      <c r="N1289" s="139">
        <v>81.44</v>
      </c>
      <c r="O1289" s="140">
        <v>7763</v>
      </c>
    </row>
    <row r="1290" spans="1:15">
      <c r="A1290" s="136" t="s">
        <v>79</v>
      </c>
      <c r="B1290" s="139" t="s">
        <v>83</v>
      </c>
      <c r="C1290" s="124" t="s">
        <v>70</v>
      </c>
      <c r="D1290" s="135">
        <v>1</v>
      </c>
      <c r="E1290" s="217">
        <v>1</v>
      </c>
      <c r="F1290" s="138">
        <v>19</v>
      </c>
      <c r="G1290" s="138">
        <v>292</v>
      </c>
      <c r="H1290" s="220">
        <v>334.4</v>
      </c>
      <c r="I1290" s="138">
        <v>3.9449999999999998</v>
      </c>
      <c r="J1290" s="138" t="s">
        <v>47</v>
      </c>
      <c r="K1290" s="138" t="s">
        <v>47</v>
      </c>
      <c r="L1290" s="225">
        <v>200100</v>
      </c>
      <c r="M1290" s="220">
        <v>1.145</v>
      </c>
      <c r="N1290" s="139">
        <v>111.6</v>
      </c>
      <c r="O1290" s="140">
        <v>8194</v>
      </c>
    </row>
    <row r="1291" spans="1:15">
      <c r="A1291" s="136" t="s">
        <v>79</v>
      </c>
      <c r="B1291" s="139" t="s">
        <v>83</v>
      </c>
      <c r="C1291" s="124" t="s">
        <v>70</v>
      </c>
      <c r="D1291" s="123">
        <v>1</v>
      </c>
      <c r="E1291" s="215">
        <v>1</v>
      </c>
      <c r="F1291" s="138">
        <v>20</v>
      </c>
      <c r="G1291" s="138">
        <v>400.2</v>
      </c>
      <c r="H1291" s="220">
        <v>350.4</v>
      </c>
      <c r="I1291" s="138">
        <v>3.9460000000000002</v>
      </c>
      <c r="J1291" s="138" t="s">
        <v>47</v>
      </c>
      <c r="K1291" s="138" t="s">
        <v>47</v>
      </c>
      <c r="L1291" s="225">
        <v>274400</v>
      </c>
      <c r="M1291" s="220">
        <v>0.87539999999999996</v>
      </c>
      <c r="N1291" s="139">
        <v>153</v>
      </c>
      <c r="O1291" s="140">
        <v>8585</v>
      </c>
    </row>
    <row r="1292" spans="1:15">
      <c r="A1292" s="136" t="s">
        <v>79</v>
      </c>
      <c r="B1292" s="139" t="s">
        <v>83</v>
      </c>
      <c r="C1292" s="124" t="s">
        <v>70</v>
      </c>
      <c r="D1292" s="135">
        <v>1</v>
      </c>
      <c r="E1292" s="217">
        <v>2</v>
      </c>
      <c r="F1292" s="138">
        <v>1</v>
      </c>
      <c r="G1292" s="138">
        <v>3.1419999999999997E-2</v>
      </c>
      <c r="H1292" s="220">
        <v>5.0110000000000002E-2</v>
      </c>
      <c r="I1292" s="138">
        <v>3.9460000000000002</v>
      </c>
      <c r="J1292" s="138">
        <v>7.99</v>
      </c>
      <c r="K1292" s="138">
        <v>6.0510000000000002</v>
      </c>
      <c r="L1292" s="220">
        <v>0.5</v>
      </c>
      <c r="M1292" s="220" t="s">
        <v>47</v>
      </c>
      <c r="N1292" s="139" t="s">
        <v>47</v>
      </c>
      <c r="O1292" s="139">
        <v>1.228</v>
      </c>
    </row>
    <row r="1293" spans="1:15">
      <c r="A1293" s="136" t="s">
        <v>79</v>
      </c>
      <c r="B1293" s="139" t="s">
        <v>83</v>
      </c>
      <c r="C1293" s="124" t="s">
        <v>70</v>
      </c>
      <c r="D1293" s="135">
        <v>1</v>
      </c>
      <c r="E1293" s="217">
        <v>2</v>
      </c>
      <c r="F1293" s="138">
        <v>2</v>
      </c>
      <c r="G1293" s="138">
        <v>4.2470000000000001E-2</v>
      </c>
      <c r="H1293" s="220">
        <v>9.0079999999999993E-2</v>
      </c>
      <c r="I1293" s="138">
        <v>3.95</v>
      </c>
      <c r="J1293" s="138">
        <v>6.8</v>
      </c>
      <c r="K1293" s="138">
        <v>11.46</v>
      </c>
      <c r="L1293" s="220">
        <v>0.67600000000000005</v>
      </c>
      <c r="M1293" s="220" t="s">
        <v>47</v>
      </c>
      <c r="N1293" s="139" t="s">
        <v>47</v>
      </c>
      <c r="O1293" s="139">
        <v>2.2069999999999999</v>
      </c>
    </row>
    <row r="1294" spans="1:15">
      <c r="A1294" s="136" t="s">
        <v>79</v>
      </c>
      <c r="B1294" s="139" t="s">
        <v>83</v>
      </c>
      <c r="C1294" s="124" t="s">
        <v>70</v>
      </c>
      <c r="D1294" s="135">
        <v>1</v>
      </c>
      <c r="E1294" s="217">
        <v>2</v>
      </c>
      <c r="F1294" s="138">
        <v>3</v>
      </c>
      <c r="G1294" s="138">
        <v>5.7880000000000001E-2</v>
      </c>
      <c r="H1294" s="220">
        <v>0.12540000000000001</v>
      </c>
      <c r="I1294" s="138">
        <v>3.9540000000000002</v>
      </c>
      <c r="J1294" s="138">
        <v>6.3310000000000004</v>
      </c>
      <c r="K1294" s="138">
        <v>12.05</v>
      </c>
      <c r="L1294" s="220">
        <v>0.92120000000000002</v>
      </c>
      <c r="M1294" s="220" t="s">
        <v>47</v>
      </c>
      <c r="N1294" s="139" t="s">
        <v>47</v>
      </c>
      <c r="O1294" s="139">
        <v>3.0720000000000001</v>
      </c>
    </row>
    <row r="1295" spans="1:15">
      <c r="A1295" s="136" t="s">
        <v>79</v>
      </c>
      <c r="B1295" s="139" t="s">
        <v>83</v>
      </c>
      <c r="C1295" s="124" t="s">
        <v>70</v>
      </c>
      <c r="D1295" s="135">
        <v>1</v>
      </c>
      <c r="E1295" s="217">
        <v>2</v>
      </c>
      <c r="F1295" s="138">
        <v>4</v>
      </c>
      <c r="G1295" s="138">
        <v>7.9289999999999999E-2</v>
      </c>
      <c r="H1295" s="220">
        <v>0.1704</v>
      </c>
      <c r="I1295" s="138">
        <v>3.956</v>
      </c>
      <c r="J1295" s="138">
        <v>6.0780000000000003</v>
      </c>
      <c r="K1295" s="138">
        <v>12.06</v>
      </c>
      <c r="L1295" s="220">
        <v>1.262</v>
      </c>
      <c r="M1295" s="220" t="s">
        <v>47</v>
      </c>
      <c r="N1295" s="139" t="s">
        <v>47</v>
      </c>
      <c r="O1295" s="139">
        <v>4.1749999999999998</v>
      </c>
    </row>
    <row r="1296" spans="1:15">
      <c r="A1296" s="136" t="s">
        <v>79</v>
      </c>
      <c r="B1296" s="139" t="s">
        <v>83</v>
      </c>
      <c r="C1296" s="124" t="s">
        <v>70</v>
      </c>
      <c r="D1296" s="135">
        <v>1</v>
      </c>
      <c r="E1296" s="217">
        <v>2</v>
      </c>
      <c r="F1296" s="138">
        <v>5</v>
      </c>
      <c r="G1296" s="138">
        <v>0.1087</v>
      </c>
      <c r="H1296" s="220">
        <v>0.23180000000000001</v>
      </c>
      <c r="I1296" s="138">
        <v>3.9590000000000001</v>
      </c>
      <c r="J1296" s="138">
        <v>5.9249999999999998</v>
      </c>
      <c r="K1296" s="138">
        <v>12.02</v>
      </c>
      <c r="L1296" s="220">
        <v>1.73</v>
      </c>
      <c r="M1296" s="220" t="s">
        <v>47</v>
      </c>
      <c r="N1296" s="139" t="s">
        <v>47</v>
      </c>
      <c r="O1296" s="139">
        <v>5.68</v>
      </c>
    </row>
    <row r="1297" spans="1:15">
      <c r="A1297" s="136" t="s">
        <v>79</v>
      </c>
      <c r="B1297" s="139" t="s">
        <v>83</v>
      </c>
      <c r="C1297" s="124" t="s">
        <v>70</v>
      </c>
      <c r="D1297" s="135">
        <v>1</v>
      </c>
      <c r="E1297" s="217">
        <v>2</v>
      </c>
      <c r="F1297" s="138">
        <v>6</v>
      </c>
      <c r="G1297" s="138">
        <v>0.14899999999999999</v>
      </c>
      <c r="H1297" s="220">
        <v>0.316</v>
      </c>
      <c r="I1297" s="138">
        <v>3.9590000000000001</v>
      </c>
      <c r="J1297" s="138">
        <v>5.8440000000000003</v>
      </c>
      <c r="K1297" s="138">
        <v>11.98</v>
      </c>
      <c r="L1297" s="220">
        <v>2.371</v>
      </c>
      <c r="M1297" s="220" t="s">
        <v>47</v>
      </c>
      <c r="N1297" s="139" t="s">
        <v>47</v>
      </c>
      <c r="O1297" s="139">
        <v>7.742</v>
      </c>
    </row>
    <row r="1298" spans="1:15">
      <c r="A1298" s="136" t="s">
        <v>79</v>
      </c>
      <c r="B1298" s="139" t="s">
        <v>83</v>
      </c>
      <c r="C1298" s="124" t="s">
        <v>70</v>
      </c>
      <c r="D1298" s="135">
        <v>1</v>
      </c>
      <c r="E1298" s="217">
        <v>2</v>
      </c>
      <c r="F1298" s="138">
        <v>7</v>
      </c>
      <c r="G1298" s="138">
        <v>0.20419999999999999</v>
      </c>
      <c r="H1298" s="220">
        <v>0.42970000000000003</v>
      </c>
      <c r="I1298" s="138">
        <v>3.9630000000000001</v>
      </c>
      <c r="J1298" s="138">
        <v>5.8040000000000003</v>
      </c>
      <c r="K1298" s="138">
        <v>11.88</v>
      </c>
      <c r="L1298" s="220">
        <v>3.25</v>
      </c>
      <c r="M1298" s="220" t="s">
        <v>47</v>
      </c>
      <c r="N1298" s="139" t="s">
        <v>47</v>
      </c>
      <c r="O1298" s="139">
        <v>10.53</v>
      </c>
    </row>
    <row r="1299" spans="1:15">
      <c r="A1299" s="136" t="s">
        <v>79</v>
      </c>
      <c r="B1299" s="139" t="s">
        <v>83</v>
      </c>
      <c r="C1299" s="124" t="s">
        <v>70</v>
      </c>
      <c r="D1299" s="135">
        <v>1</v>
      </c>
      <c r="E1299" s="217">
        <v>2</v>
      </c>
      <c r="F1299" s="138">
        <v>8</v>
      </c>
      <c r="G1299" s="138">
        <v>0.27989999999999998</v>
      </c>
      <c r="H1299" s="220">
        <v>0.5806</v>
      </c>
      <c r="I1299" s="138">
        <v>3.9660000000000002</v>
      </c>
      <c r="J1299" s="138">
        <v>5.7770000000000001</v>
      </c>
      <c r="K1299" s="138">
        <v>11.68</v>
      </c>
      <c r="L1299" s="220">
        <v>4.4550000000000001</v>
      </c>
      <c r="M1299" s="220" t="s">
        <v>47</v>
      </c>
      <c r="N1299" s="139" t="s">
        <v>47</v>
      </c>
      <c r="O1299" s="139">
        <v>14.23</v>
      </c>
    </row>
    <row r="1300" spans="1:15">
      <c r="A1300" s="136" t="s">
        <v>79</v>
      </c>
      <c r="B1300" s="139" t="s">
        <v>83</v>
      </c>
      <c r="C1300" s="124" t="s">
        <v>70</v>
      </c>
      <c r="D1300" s="135">
        <v>1</v>
      </c>
      <c r="E1300" s="217">
        <v>2</v>
      </c>
      <c r="F1300" s="138">
        <v>9</v>
      </c>
      <c r="G1300" s="138">
        <v>0.38369999999999999</v>
      </c>
      <c r="H1300" s="220">
        <v>0.77729999999999999</v>
      </c>
      <c r="I1300" s="138">
        <v>3.9670000000000001</v>
      </c>
      <c r="J1300" s="138">
        <v>5.7389999999999999</v>
      </c>
      <c r="K1300" s="138">
        <v>11.36</v>
      </c>
      <c r="L1300" s="220">
        <v>6.1070000000000002</v>
      </c>
      <c r="M1300" s="220" t="s">
        <v>47</v>
      </c>
      <c r="N1300" s="139" t="s">
        <v>47</v>
      </c>
      <c r="O1300" s="139">
        <v>19.04</v>
      </c>
    </row>
    <row r="1301" spans="1:15">
      <c r="A1301" s="136" t="s">
        <v>79</v>
      </c>
      <c r="B1301" s="139" t="s">
        <v>83</v>
      </c>
      <c r="C1301" s="124" t="s">
        <v>70</v>
      </c>
      <c r="D1301" s="127">
        <v>1</v>
      </c>
      <c r="E1301" s="216">
        <v>2</v>
      </c>
      <c r="F1301" s="138">
        <v>10</v>
      </c>
      <c r="G1301" s="138">
        <v>0.52600000000000002</v>
      </c>
      <c r="H1301" s="220">
        <v>1.0329999999999999</v>
      </c>
      <c r="I1301" s="138">
        <v>3.9670000000000001</v>
      </c>
      <c r="J1301" s="138">
        <v>5.718</v>
      </c>
      <c r="K1301" s="138">
        <v>10.94</v>
      </c>
      <c r="L1301" s="220">
        <v>8.3710000000000004</v>
      </c>
      <c r="M1301" s="220" t="s">
        <v>47</v>
      </c>
      <c r="N1301" s="139" t="s">
        <v>47</v>
      </c>
      <c r="O1301" s="139">
        <v>25.32</v>
      </c>
    </row>
    <row r="1302" spans="1:15">
      <c r="A1302" s="136" t="s">
        <v>79</v>
      </c>
      <c r="B1302" s="139" t="s">
        <v>83</v>
      </c>
      <c r="C1302" s="124" t="s">
        <v>70</v>
      </c>
      <c r="D1302" s="135">
        <v>1</v>
      </c>
      <c r="E1302" s="217">
        <v>2</v>
      </c>
      <c r="F1302" s="138">
        <v>11</v>
      </c>
      <c r="G1302" s="138">
        <v>0.72099999999999997</v>
      </c>
      <c r="H1302" s="220">
        <v>1.3660000000000001</v>
      </c>
      <c r="I1302" s="138">
        <v>3.9660000000000002</v>
      </c>
      <c r="J1302" s="138">
        <v>5.71</v>
      </c>
      <c r="K1302" s="138">
        <v>10.44</v>
      </c>
      <c r="L1302" s="220">
        <v>11.48</v>
      </c>
      <c r="M1302" s="220" t="s">
        <v>47</v>
      </c>
      <c r="N1302" s="139" t="s">
        <v>47</v>
      </c>
      <c r="O1302" s="139">
        <v>33.47</v>
      </c>
    </row>
    <row r="1303" spans="1:15">
      <c r="A1303" s="136" t="s">
        <v>79</v>
      </c>
      <c r="B1303" s="139" t="s">
        <v>83</v>
      </c>
      <c r="C1303" s="124" t="s">
        <v>70</v>
      </c>
      <c r="D1303" s="135">
        <v>1</v>
      </c>
      <c r="E1303" s="217">
        <v>2</v>
      </c>
      <c r="F1303" s="138">
        <v>12</v>
      </c>
      <c r="G1303" s="138">
        <v>0.98839999999999995</v>
      </c>
      <c r="H1303" s="220">
        <v>1.804</v>
      </c>
      <c r="I1303" s="138">
        <v>3.968</v>
      </c>
      <c r="J1303" s="138">
        <v>5.72</v>
      </c>
      <c r="K1303" s="138">
        <v>9.9380000000000006</v>
      </c>
      <c r="L1303" s="220">
        <v>15.73</v>
      </c>
      <c r="M1303" s="220" t="s">
        <v>47</v>
      </c>
      <c r="N1303" s="139" t="s">
        <v>47</v>
      </c>
      <c r="O1303" s="139">
        <v>44.19</v>
      </c>
    </row>
    <row r="1304" spans="1:15">
      <c r="A1304" s="136" t="s">
        <v>79</v>
      </c>
      <c r="B1304" s="139" t="s">
        <v>83</v>
      </c>
      <c r="C1304" s="124" t="s">
        <v>70</v>
      </c>
      <c r="D1304" s="135">
        <v>1</v>
      </c>
      <c r="E1304" s="217">
        <v>2</v>
      </c>
      <c r="F1304" s="138">
        <v>13</v>
      </c>
      <c r="G1304" s="138">
        <v>1.355</v>
      </c>
      <c r="H1304" s="220">
        <v>2.3959999999999999</v>
      </c>
      <c r="I1304" s="138">
        <v>3.97</v>
      </c>
      <c r="J1304" s="138">
        <v>5.7779999999999996</v>
      </c>
      <c r="K1304" s="138">
        <v>9.4930000000000003</v>
      </c>
      <c r="L1304" s="220">
        <v>21.56</v>
      </c>
      <c r="M1304" s="220" t="s">
        <v>47</v>
      </c>
      <c r="N1304" s="139" t="s">
        <v>47</v>
      </c>
      <c r="O1304" s="139">
        <v>58.71</v>
      </c>
    </row>
    <row r="1305" spans="1:15">
      <c r="A1305" s="136" t="s">
        <v>79</v>
      </c>
      <c r="B1305" s="139" t="s">
        <v>83</v>
      </c>
      <c r="C1305" s="124" t="s">
        <v>70</v>
      </c>
      <c r="D1305" s="135">
        <v>1</v>
      </c>
      <c r="E1305" s="217">
        <v>2</v>
      </c>
      <c r="F1305" s="138">
        <v>14</v>
      </c>
      <c r="G1305" s="138">
        <v>1.857</v>
      </c>
      <c r="H1305" s="220">
        <v>3.2330000000000001</v>
      </c>
      <c r="I1305" s="138">
        <v>3.972</v>
      </c>
      <c r="J1305" s="138">
        <v>5.9269999999999996</v>
      </c>
      <c r="K1305" s="138">
        <v>9.1920000000000002</v>
      </c>
      <c r="L1305" s="220">
        <v>29.56</v>
      </c>
      <c r="M1305" s="220" t="s">
        <v>47</v>
      </c>
      <c r="N1305" s="139" t="s">
        <v>47</v>
      </c>
      <c r="O1305" s="139">
        <v>79.209999999999994</v>
      </c>
    </row>
    <row r="1306" spans="1:15">
      <c r="A1306" s="136" t="s">
        <v>79</v>
      </c>
      <c r="B1306" s="139" t="s">
        <v>83</v>
      </c>
      <c r="C1306" s="124" t="s">
        <v>70</v>
      </c>
      <c r="D1306" s="135">
        <v>1</v>
      </c>
      <c r="E1306" s="217">
        <v>2</v>
      </c>
      <c r="F1306" s="138">
        <v>15</v>
      </c>
      <c r="G1306" s="138">
        <v>2.5459999999999998</v>
      </c>
      <c r="H1306" s="220">
        <v>4.4729999999999999</v>
      </c>
      <c r="I1306" s="138">
        <v>3.9750000000000001</v>
      </c>
      <c r="J1306" s="138">
        <v>6.2320000000000002</v>
      </c>
      <c r="K1306" s="138">
        <v>9.1129999999999995</v>
      </c>
      <c r="L1306" s="220">
        <v>40.520000000000003</v>
      </c>
      <c r="M1306" s="220" t="s">
        <v>47</v>
      </c>
      <c r="N1306" s="139" t="s">
        <v>47</v>
      </c>
      <c r="O1306" s="139">
        <v>109.6</v>
      </c>
    </row>
    <row r="1307" spans="1:15">
      <c r="A1307" s="136" t="s">
        <v>79</v>
      </c>
      <c r="B1307" s="139" t="s">
        <v>83</v>
      </c>
      <c r="C1307" s="124" t="s">
        <v>70</v>
      </c>
      <c r="D1307" s="135">
        <v>1</v>
      </c>
      <c r="E1307" s="217">
        <v>2</v>
      </c>
      <c r="F1307" s="138">
        <v>16</v>
      </c>
      <c r="G1307" s="138">
        <v>3.49</v>
      </c>
      <c r="H1307" s="220">
        <v>6.407</v>
      </c>
      <c r="I1307" s="138">
        <v>3.9769999999999999</v>
      </c>
      <c r="J1307" s="138">
        <v>6.8</v>
      </c>
      <c r="K1307" s="138">
        <v>9.3190000000000008</v>
      </c>
      <c r="L1307" s="220">
        <v>55.54</v>
      </c>
      <c r="M1307" s="220" t="s">
        <v>47</v>
      </c>
      <c r="N1307" s="139" t="s">
        <v>47</v>
      </c>
      <c r="O1307" s="139">
        <v>157</v>
      </c>
    </row>
    <row r="1308" spans="1:15">
      <c r="A1308" s="136" t="s">
        <v>79</v>
      </c>
      <c r="B1308" s="139" t="s">
        <v>83</v>
      </c>
      <c r="C1308" s="124" t="s">
        <v>70</v>
      </c>
      <c r="D1308" s="135">
        <v>1</v>
      </c>
      <c r="E1308" s="217">
        <v>2</v>
      </c>
      <c r="F1308" s="138">
        <v>17</v>
      </c>
      <c r="G1308" s="138">
        <v>4.7839999999999998</v>
      </c>
      <c r="H1308" s="220">
        <v>9.5250000000000004</v>
      </c>
      <c r="I1308" s="138">
        <v>3.9769999999999999</v>
      </c>
      <c r="J1308" s="138">
        <v>7.7560000000000002</v>
      </c>
      <c r="K1308" s="138">
        <v>9.8170000000000002</v>
      </c>
      <c r="L1308" s="220">
        <v>76.14</v>
      </c>
      <c r="M1308" s="220" t="s">
        <v>47</v>
      </c>
      <c r="N1308" s="139" t="s">
        <v>47</v>
      </c>
      <c r="O1308" s="139">
        <v>233.4</v>
      </c>
    </row>
    <row r="1309" spans="1:15">
      <c r="A1309" s="136" t="s">
        <v>79</v>
      </c>
      <c r="B1309" s="139" t="s">
        <v>83</v>
      </c>
      <c r="C1309" s="124" t="s">
        <v>70</v>
      </c>
      <c r="D1309" s="135">
        <v>1</v>
      </c>
      <c r="E1309" s="217">
        <v>2</v>
      </c>
      <c r="F1309" s="138">
        <v>18</v>
      </c>
      <c r="G1309" s="138">
        <v>6.5590000000000002</v>
      </c>
      <c r="H1309" s="220">
        <v>14.48</v>
      </c>
      <c r="I1309" s="138">
        <v>3.98</v>
      </c>
      <c r="J1309" s="138">
        <v>9.1850000000000005</v>
      </c>
      <c r="K1309" s="138">
        <v>10.4</v>
      </c>
      <c r="L1309" s="220">
        <v>104.4</v>
      </c>
      <c r="M1309" s="220" t="s">
        <v>47</v>
      </c>
      <c r="N1309" s="139" t="s">
        <v>47</v>
      </c>
      <c r="O1309" s="139">
        <v>354.9</v>
      </c>
    </row>
    <row r="1310" spans="1:15">
      <c r="A1310" s="136" t="s">
        <v>79</v>
      </c>
      <c r="B1310" s="139" t="s">
        <v>83</v>
      </c>
      <c r="C1310" s="124" t="s">
        <v>70</v>
      </c>
      <c r="D1310" s="135">
        <v>1</v>
      </c>
      <c r="E1310" s="217">
        <v>2</v>
      </c>
      <c r="F1310" s="138">
        <v>19</v>
      </c>
      <c r="G1310" s="138">
        <v>8.9939999999999998</v>
      </c>
      <c r="H1310" s="220">
        <v>21.66</v>
      </c>
      <c r="I1310" s="138">
        <v>3.9790000000000001</v>
      </c>
      <c r="J1310" s="138">
        <v>10.91</v>
      </c>
      <c r="K1310" s="138">
        <v>10.48</v>
      </c>
      <c r="L1310" s="220">
        <v>143.1</v>
      </c>
      <c r="M1310" s="220" t="s">
        <v>47</v>
      </c>
      <c r="N1310" s="139" t="s">
        <v>47</v>
      </c>
      <c r="O1310" s="139">
        <v>530.6</v>
      </c>
    </row>
    <row r="1311" spans="1:15">
      <c r="A1311" s="136" t="s">
        <v>79</v>
      </c>
      <c r="B1311" s="139" t="s">
        <v>83</v>
      </c>
      <c r="C1311" s="124" t="s">
        <v>70</v>
      </c>
      <c r="D1311" s="123">
        <v>1</v>
      </c>
      <c r="E1311" s="217">
        <v>2</v>
      </c>
      <c r="F1311" s="138">
        <v>20</v>
      </c>
      <c r="G1311" s="138">
        <v>12.33</v>
      </c>
      <c r="H1311" s="220">
        <v>30.49</v>
      </c>
      <c r="I1311" s="138">
        <v>3.98</v>
      </c>
      <c r="J1311" s="138">
        <v>12.33</v>
      </c>
      <c r="K1311" s="138">
        <v>9.4540000000000006</v>
      </c>
      <c r="L1311" s="220">
        <v>196.2</v>
      </c>
      <c r="M1311" s="220" t="s">
        <v>47</v>
      </c>
      <c r="N1311" s="139" t="s">
        <v>47</v>
      </c>
      <c r="O1311" s="139">
        <v>747.1</v>
      </c>
    </row>
    <row r="1312" spans="1:15">
      <c r="A1312" s="136" t="s">
        <v>80</v>
      </c>
      <c r="B1312" s="139" t="s">
        <v>83</v>
      </c>
      <c r="C1312" s="124" t="s">
        <v>70</v>
      </c>
      <c r="D1312" s="135">
        <v>1</v>
      </c>
      <c r="E1312" s="217">
        <v>1</v>
      </c>
      <c r="F1312" s="138">
        <v>1</v>
      </c>
      <c r="G1312" s="138">
        <v>0.99970000000000003</v>
      </c>
      <c r="H1312" s="220">
        <v>12.69</v>
      </c>
      <c r="I1312" s="138">
        <v>3.9289999999999998</v>
      </c>
      <c r="J1312" s="138" t="s">
        <v>47</v>
      </c>
      <c r="K1312" s="138" t="s">
        <v>47</v>
      </c>
      <c r="L1312" s="220">
        <v>150.4</v>
      </c>
      <c r="M1312" s="220">
        <v>12.69</v>
      </c>
      <c r="N1312" s="139">
        <v>0.38200000000000001</v>
      </c>
      <c r="O1312" s="139">
        <v>310.8</v>
      </c>
    </row>
    <row r="1313" spans="1:15">
      <c r="A1313" s="136" t="s">
        <v>80</v>
      </c>
      <c r="B1313" s="139" t="s">
        <v>83</v>
      </c>
      <c r="C1313" s="124" t="s">
        <v>70</v>
      </c>
      <c r="D1313" s="135">
        <v>1</v>
      </c>
      <c r="E1313" s="217">
        <v>1</v>
      </c>
      <c r="F1313" s="138">
        <v>2</v>
      </c>
      <c r="G1313" s="138">
        <v>1.37</v>
      </c>
      <c r="H1313" s="220">
        <v>14.78</v>
      </c>
      <c r="I1313" s="138">
        <v>3.93</v>
      </c>
      <c r="J1313" s="138" t="s">
        <v>47</v>
      </c>
      <c r="K1313" s="138" t="s">
        <v>47</v>
      </c>
      <c r="L1313" s="220">
        <v>405</v>
      </c>
      <c r="M1313" s="220">
        <v>10.79</v>
      </c>
      <c r="N1313" s="139">
        <v>0.52359999999999995</v>
      </c>
      <c r="O1313" s="139">
        <v>362.1</v>
      </c>
    </row>
    <row r="1314" spans="1:15">
      <c r="A1314" s="136" t="s">
        <v>80</v>
      </c>
      <c r="B1314" s="139" t="s">
        <v>83</v>
      </c>
      <c r="C1314" s="124" t="s">
        <v>70</v>
      </c>
      <c r="D1314" s="135">
        <v>1</v>
      </c>
      <c r="E1314" s="217">
        <v>1</v>
      </c>
      <c r="F1314" s="138">
        <v>3</v>
      </c>
      <c r="G1314" s="138">
        <v>1.8779999999999999</v>
      </c>
      <c r="H1314" s="220">
        <v>17.02</v>
      </c>
      <c r="I1314" s="138">
        <v>3.931</v>
      </c>
      <c r="J1314" s="138" t="s">
        <v>47</v>
      </c>
      <c r="K1314" s="138" t="s">
        <v>47</v>
      </c>
      <c r="L1314" s="220">
        <v>754.1</v>
      </c>
      <c r="M1314" s="220">
        <v>9.06</v>
      </c>
      <c r="N1314" s="139">
        <v>0.71789999999999998</v>
      </c>
      <c r="O1314" s="139">
        <v>417</v>
      </c>
    </row>
    <row r="1315" spans="1:15">
      <c r="A1315" s="136" t="s">
        <v>80</v>
      </c>
      <c r="B1315" s="139" t="s">
        <v>83</v>
      </c>
      <c r="C1315" s="124" t="s">
        <v>70</v>
      </c>
      <c r="D1315" s="135">
        <v>1</v>
      </c>
      <c r="E1315" s="217">
        <v>1</v>
      </c>
      <c r="F1315" s="138">
        <v>4</v>
      </c>
      <c r="G1315" s="138">
        <v>2.5750000000000002</v>
      </c>
      <c r="H1315" s="220">
        <v>19.399999999999999</v>
      </c>
      <c r="I1315" s="138">
        <v>3.9329999999999998</v>
      </c>
      <c r="J1315" s="138" t="s">
        <v>47</v>
      </c>
      <c r="K1315" s="138" t="s">
        <v>47</v>
      </c>
      <c r="L1315" s="225">
        <v>1233</v>
      </c>
      <c r="M1315" s="220">
        <v>7.5309999999999997</v>
      </c>
      <c r="N1315" s="139">
        <v>0.98419999999999996</v>
      </c>
      <c r="O1315" s="139">
        <v>475.2</v>
      </c>
    </row>
    <row r="1316" spans="1:15">
      <c r="A1316" s="136" t="s">
        <v>80</v>
      </c>
      <c r="B1316" s="139" t="s">
        <v>83</v>
      </c>
      <c r="C1316" s="124" t="s">
        <v>70</v>
      </c>
      <c r="D1316" s="135">
        <v>1</v>
      </c>
      <c r="E1316" s="217">
        <v>1</v>
      </c>
      <c r="F1316" s="138">
        <v>5</v>
      </c>
      <c r="G1316" s="138">
        <v>3.53</v>
      </c>
      <c r="H1316" s="220">
        <v>21.91</v>
      </c>
      <c r="I1316" s="138">
        <v>3.9340000000000002</v>
      </c>
      <c r="J1316" s="138" t="s">
        <v>47</v>
      </c>
      <c r="K1316" s="138" t="s">
        <v>47</v>
      </c>
      <c r="L1316" s="225">
        <v>1889</v>
      </c>
      <c r="M1316" s="220">
        <v>6.2080000000000002</v>
      </c>
      <c r="N1316" s="139">
        <v>1.349</v>
      </c>
      <c r="O1316" s="139">
        <v>536.9</v>
      </c>
    </row>
    <row r="1317" spans="1:15">
      <c r="A1317" s="136" t="s">
        <v>80</v>
      </c>
      <c r="B1317" s="139" t="s">
        <v>83</v>
      </c>
      <c r="C1317" s="124" t="s">
        <v>70</v>
      </c>
      <c r="D1317" s="135">
        <v>1</v>
      </c>
      <c r="E1317" s="217">
        <v>1</v>
      </c>
      <c r="F1317" s="138">
        <v>6</v>
      </c>
      <c r="G1317" s="138">
        <v>4.8390000000000004</v>
      </c>
      <c r="H1317" s="220">
        <v>24.71</v>
      </c>
      <c r="I1317" s="138">
        <v>3.9359999999999999</v>
      </c>
      <c r="J1317" s="138" t="s">
        <v>47</v>
      </c>
      <c r="K1317" s="138" t="s">
        <v>47</v>
      </c>
      <c r="L1317" s="225">
        <v>2788</v>
      </c>
      <c r="M1317" s="220">
        <v>5.1070000000000002</v>
      </c>
      <c r="N1317" s="139">
        <v>1.849</v>
      </c>
      <c r="O1317" s="139">
        <v>605.5</v>
      </c>
    </row>
    <row r="1318" spans="1:15">
      <c r="A1318" s="136" t="s">
        <v>80</v>
      </c>
      <c r="B1318" s="139" t="s">
        <v>83</v>
      </c>
      <c r="C1318" s="124" t="s">
        <v>70</v>
      </c>
      <c r="D1318" s="135">
        <v>1</v>
      </c>
      <c r="E1318" s="217">
        <v>1</v>
      </c>
      <c r="F1318" s="138">
        <v>7</v>
      </c>
      <c r="G1318" s="138">
        <v>6.633</v>
      </c>
      <c r="H1318" s="220">
        <v>27.86</v>
      </c>
      <c r="I1318" s="138">
        <v>3.9380000000000002</v>
      </c>
      <c r="J1318" s="138" t="s">
        <v>47</v>
      </c>
      <c r="K1318" s="138" t="s">
        <v>47</v>
      </c>
      <c r="L1318" s="225">
        <v>4021</v>
      </c>
      <c r="M1318" s="220">
        <v>4.2</v>
      </c>
      <c r="N1318" s="139">
        <v>2.5350000000000001</v>
      </c>
      <c r="O1318" s="139">
        <v>682.6</v>
      </c>
    </row>
    <row r="1319" spans="1:15">
      <c r="A1319" s="136" t="s">
        <v>80</v>
      </c>
      <c r="B1319" s="139" t="s">
        <v>83</v>
      </c>
      <c r="C1319" s="124" t="s">
        <v>70</v>
      </c>
      <c r="D1319" s="135">
        <v>1</v>
      </c>
      <c r="E1319" s="217">
        <v>1</v>
      </c>
      <c r="F1319" s="138">
        <v>8</v>
      </c>
      <c r="G1319" s="138">
        <v>9.0920000000000005</v>
      </c>
      <c r="H1319" s="220">
        <v>31.29</v>
      </c>
      <c r="I1319" s="138">
        <v>3.9390000000000001</v>
      </c>
      <c r="J1319" s="138" t="s">
        <v>47</v>
      </c>
      <c r="K1319" s="138" t="s">
        <v>47</v>
      </c>
      <c r="L1319" s="225">
        <v>5711</v>
      </c>
      <c r="M1319" s="220">
        <v>3.4409999999999998</v>
      </c>
      <c r="N1319" s="139">
        <v>3.4750000000000001</v>
      </c>
      <c r="O1319" s="139">
        <v>766.6</v>
      </c>
    </row>
    <row r="1320" spans="1:15">
      <c r="A1320" s="136" t="s">
        <v>80</v>
      </c>
      <c r="B1320" s="139" t="s">
        <v>83</v>
      </c>
      <c r="C1320" s="124" t="s">
        <v>70</v>
      </c>
      <c r="D1320" s="135">
        <v>1</v>
      </c>
      <c r="E1320" s="217">
        <v>1</v>
      </c>
      <c r="F1320" s="138">
        <v>9</v>
      </c>
      <c r="G1320" s="138">
        <v>12.46</v>
      </c>
      <c r="H1320" s="220">
        <v>35.22</v>
      </c>
      <c r="I1320" s="138">
        <v>3.9409999999999998</v>
      </c>
      <c r="J1320" s="138" t="s">
        <v>47</v>
      </c>
      <c r="K1320" s="138" t="s">
        <v>47</v>
      </c>
      <c r="L1320" s="225">
        <v>8028</v>
      </c>
      <c r="M1320" s="220">
        <v>2.8260000000000001</v>
      </c>
      <c r="N1320" s="139">
        <v>4.7629999999999999</v>
      </c>
      <c r="O1320" s="139">
        <v>862.9</v>
      </c>
    </row>
    <row r="1321" spans="1:15">
      <c r="A1321" s="137" t="s">
        <v>80</v>
      </c>
      <c r="B1321" s="142" t="s">
        <v>83</v>
      </c>
      <c r="C1321" s="124" t="s">
        <v>70</v>
      </c>
      <c r="D1321" s="127">
        <v>1</v>
      </c>
      <c r="E1321" s="216">
        <v>1</v>
      </c>
      <c r="F1321" s="138">
        <v>10</v>
      </c>
      <c r="G1321" s="138">
        <v>17.079999999999998</v>
      </c>
      <c r="H1321" s="220">
        <v>39.86</v>
      </c>
      <c r="I1321" s="138">
        <v>3.9430000000000001</v>
      </c>
      <c r="J1321" s="138" t="s">
        <v>47</v>
      </c>
      <c r="K1321" s="138" t="s">
        <v>47</v>
      </c>
      <c r="L1321" s="225">
        <v>11200</v>
      </c>
      <c r="M1321" s="220">
        <v>2.3330000000000002</v>
      </c>
      <c r="N1321" s="139">
        <v>6.5289999999999999</v>
      </c>
      <c r="O1321" s="139">
        <v>976.5</v>
      </c>
    </row>
    <row r="1322" spans="1:15">
      <c r="A1322" s="136" t="s">
        <v>80</v>
      </c>
      <c r="B1322" s="139" t="s">
        <v>83</v>
      </c>
      <c r="C1322" s="124" t="s">
        <v>70</v>
      </c>
      <c r="D1322" s="135">
        <v>1</v>
      </c>
      <c r="E1322" s="217">
        <v>1</v>
      </c>
      <c r="F1322" s="138">
        <v>11</v>
      </c>
      <c r="G1322" s="138">
        <v>23.42</v>
      </c>
      <c r="H1322" s="220">
        <v>45.28</v>
      </c>
      <c r="I1322" s="138">
        <v>3.944</v>
      </c>
      <c r="J1322" s="138" t="s">
        <v>47</v>
      </c>
      <c r="K1322" s="138" t="s">
        <v>47</v>
      </c>
      <c r="L1322" s="225">
        <v>15560</v>
      </c>
      <c r="M1322" s="220">
        <v>1.9339999999999999</v>
      </c>
      <c r="N1322" s="139">
        <v>8.9489999999999998</v>
      </c>
      <c r="O1322" s="140">
        <v>1109</v>
      </c>
    </row>
    <row r="1323" spans="1:15">
      <c r="A1323" s="136" t="s">
        <v>80</v>
      </c>
      <c r="B1323" s="139" t="s">
        <v>83</v>
      </c>
      <c r="C1323" s="124" t="s">
        <v>70</v>
      </c>
      <c r="D1323" s="135">
        <v>1</v>
      </c>
      <c r="E1323" s="217">
        <v>1</v>
      </c>
      <c r="F1323" s="138">
        <v>12</v>
      </c>
      <c r="G1323" s="138">
        <v>32.1</v>
      </c>
      <c r="H1323" s="220">
        <v>51.84</v>
      </c>
      <c r="I1323" s="138">
        <v>3.9449999999999998</v>
      </c>
      <c r="J1323" s="138" t="s">
        <v>47</v>
      </c>
      <c r="K1323" s="138" t="s">
        <v>47</v>
      </c>
      <c r="L1323" s="225">
        <v>21520</v>
      </c>
      <c r="M1323" s="220">
        <v>1.615</v>
      </c>
      <c r="N1323" s="139">
        <v>12.27</v>
      </c>
      <c r="O1323" s="140">
        <v>1270</v>
      </c>
    </row>
    <row r="1324" spans="1:15">
      <c r="A1324" s="136" t="s">
        <v>80</v>
      </c>
      <c r="B1324" s="139" t="s">
        <v>83</v>
      </c>
      <c r="C1324" s="124" t="s">
        <v>70</v>
      </c>
      <c r="D1324" s="135">
        <v>1</v>
      </c>
      <c r="E1324" s="217">
        <v>1</v>
      </c>
      <c r="F1324" s="138">
        <v>13</v>
      </c>
      <c r="G1324" s="138">
        <v>44</v>
      </c>
      <c r="H1324" s="220">
        <v>60.16</v>
      </c>
      <c r="I1324" s="138">
        <v>3.9470000000000001</v>
      </c>
      <c r="J1324" s="138" t="s">
        <v>47</v>
      </c>
      <c r="K1324" s="138" t="s">
        <v>47</v>
      </c>
      <c r="L1324" s="225">
        <v>29700</v>
      </c>
      <c r="M1324" s="220">
        <v>1.367</v>
      </c>
      <c r="N1324" s="139">
        <v>16.809999999999999</v>
      </c>
      <c r="O1324" s="140">
        <v>1474</v>
      </c>
    </row>
    <row r="1325" spans="1:15">
      <c r="A1325" s="136" t="s">
        <v>80</v>
      </c>
      <c r="B1325" s="139" t="s">
        <v>83</v>
      </c>
      <c r="C1325" s="124" t="s">
        <v>70</v>
      </c>
      <c r="D1325" s="135">
        <v>1</v>
      </c>
      <c r="E1325" s="217">
        <v>1</v>
      </c>
      <c r="F1325" s="138">
        <v>14</v>
      </c>
      <c r="G1325" s="138">
        <v>60.31</v>
      </c>
      <c r="H1325" s="220">
        <v>70.78</v>
      </c>
      <c r="I1325" s="138">
        <v>3.9460000000000002</v>
      </c>
      <c r="J1325" s="138" t="s">
        <v>47</v>
      </c>
      <c r="K1325" s="138" t="s">
        <v>47</v>
      </c>
      <c r="L1325" s="225">
        <v>40910</v>
      </c>
      <c r="M1325" s="220">
        <v>1.1739999999999999</v>
      </c>
      <c r="N1325" s="139">
        <v>23.05</v>
      </c>
      <c r="O1325" s="140">
        <v>1734</v>
      </c>
    </row>
    <row r="1326" spans="1:15">
      <c r="A1326" s="136" t="s">
        <v>80</v>
      </c>
      <c r="B1326" s="139" t="s">
        <v>83</v>
      </c>
      <c r="C1326" s="124" t="s">
        <v>70</v>
      </c>
      <c r="D1326" s="135">
        <v>1</v>
      </c>
      <c r="E1326" s="217">
        <v>1</v>
      </c>
      <c r="F1326" s="138">
        <v>15</v>
      </c>
      <c r="G1326" s="138">
        <v>82.66</v>
      </c>
      <c r="H1326" s="220">
        <v>84.42</v>
      </c>
      <c r="I1326" s="138">
        <v>3.9489999999999998</v>
      </c>
      <c r="J1326" s="138" t="s">
        <v>47</v>
      </c>
      <c r="K1326" s="138" t="s">
        <v>47</v>
      </c>
      <c r="L1326" s="225">
        <v>56280</v>
      </c>
      <c r="M1326" s="220">
        <v>1.0209999999999999</v>
      </c>
      <c r="N1326" s="139">
        <v>31.59</v>
      </c>
      <c r="O1326" s="140">
        <v>2068</v>
      </c>
    </row>
    <row r="1327" spans="1:15">
      <c r="A1327" s="136" t="s">
        <v>80</v>
      </c>
      <c r="B1327" s="139" t="s">
        <v>83</v>
      </c>
      <c r="C1327" s="124" t="s">
        <v>70</v>
      </c>
      <c r="D1327" s="135">
        <v>1</v>
      </c>
      <c r="E1327" s="217">
        <v>1</v>
      </c>
      <c r="F1327" s="138">
        <v>16</v>
      </c>
      <c r="G1327" s="138">
        <v>113.3</v>
      </c>
      <c r="H1327" s="220">
        <v>100.7</v>
      </c>
      <c r="I1327" s="138">
        <v>3.95</v>
      </c>
      <c r="J1327" s="138" t="s">
        <v>47</v>
      </c>
      <c r="K1327" s="138" t="s">
        <v>47</v>
      </c>
      <c r="L1327" s="225">
        <v>77340</v>
      </c>
      <c r="M1327" s="220">
        <v>0.88900000000000001</v>
      </c>
      <c r="N1327" s="139">
        <v>43.3</v>
      </c>
      <c r="O1327" s="140">
        <v>2468</v>
      </c>
    </row>
    <row r="1328" spans="1:15">
      <c r="A1328" s="136" t="s">
        <v>80</v>
      </c>
      <c r="B1328" s="139" t="s">
        <v>83</v>
      </c>
      <c r="C1328" s="124" t="s">
        <v>70</v>
      </c>
      <c r="D1328" s="135">
        <v>1</v>
      </c>
      <c r="E1328" s="217">
        <v>1</v>
      </c>
      <c r="F1328" s="138">
        <v>17</v>
      </c>
      <c r="G1328" s="138">
        <v>155.30000000000001</v>
      </c>
      <c r="H1328" s="220">
        <v>118.7</v>
      </c>
      <c r="I1328" s="138">
        <v>3.9510000000000001</v>
      </c>
      <c r="J1328" s="138" t="s">
        <v>47</v>
      </c>
      <c r="K1328" s="138" t="s">
        <v>47</v>
      </c>
      <c r="L1328" s="225">
        <v>106200</v>
      </c>
      <c r="M1328" s="220">
        <v>0.76419999999999999</v>
      </c>
      <c r="N1328" s="139">
        <v>59.36</v>
      </c>
      <c r="O1328" s="140">
        <v>2908</v>
      </c>
    </row>
    <row r="1329" spans="1:15">
      <c r="A1329" s="136" t="s">
        <v>80</v>
      </c>
      <c r="B1329" s="139" t="s">
        <v>83</v>
      </c>
      <c r="C1329" s="124" t="s">
        <v>70</v>
      </c>
      <c r="D1329" s="135">
        <v>1</v>
      </c>
      <c r="E1329" s="217">
        <v>1</v>
      </c>
      <c r="F1329" s="138">
        <v>18</v>
      </c>
      <c r="G1329" s="138">
        <v>212.9</v>
      </c>
      <c r="H1329" s="220">
        <v>136.69999999999999</v>
      </c>
      <c r="I1329" s="138">
        <v>3.9550000000000001</v>
      </c>
      <c r="J1329" s="138" t="s">
        <v>47</v>
      </c>
      <c r="K1329" s="138" t="s">
        <v>47</v>
      </c>
      <c r="L1329" s="225">
        <v>145800</v>
      </c>
      <c r="M1329" s="220">
        <v>0.64200000000000002</v>
      </c>
      <c r="N1329" s="139">
        <v>81.38</v>
      </c>
      <c r="O1329" s="140">
        <v>3350</v>
      </c>
    </row>
    <row r="1330" spans="1:15">
      <c r="A1330" s="136" t="s">
        <v>80</v>
      </c>
      <c r="B1330" s="139" t="s">
        <v>83</v>
      </c>
      <c r="C1330" s="212" t="s">
        <v>70</v>
      </c>
      <c r="D1330" s="135">
        <v>1</v>
      </c>
      <c r="E1330" s="217">
        <v>1</v>
      </c>
      <c r="F1330" s="138">
        <v>19</v>
      </c>
      <c r="G1330" s="138">
        <v>291.89999999999998</v>
      </c>
      <c r="H1330" s="220">
        <v>154.19999999999999</v>
      </c>
      <c r="I1330" s="138">
        <v>3.9569999999999999</v>
      </c>
      <c r="J1330" s="138" t="s">
        <v>47</v>
      </c>
      <c r="K1330" s="138" t="s">
        <v>47</v>
      </c>
      <c r="L1330" s="225">
        <v>200100</v>
      </c>
      <c r="M1330" s="220">
        <v>0.5282</v>
      </c>
      <c r="N1330" s="139">
        <v>111.6</v>
      </c>
      <c r="O1330" s="140">
        <v>3778</v>
      </c>
    </row>
    <row r="1331" spans="1:15">
      <c r="A1331" s="136" t="s">
        <v>80</v>
      </c>
      <c r="B1331" s="139" t="s">
        <v>83</v>
      </c>
      <c r="C1331" s="124" t="s">
        <v>70</v>
      </c>
      <c r="D1331" s="135">
        <v>1</v>
      </c>
      <c r="E1331" s="217">
        <v>1</v>
      </c>
      <c r="F1331" s="138">
        <v>20</v>
      </c>
      <c r="G1331" s="138">
        <v>400.1</v>
      </c>
      <c r="H1331" s="220">
        <v>170.6</v>
      </c>
      <c r="I1331" s="138">
        <v>3.9580000000000002</v>
      </c>
      <c r="J1331" s="138" t="s">
        <v>47</v>
      </c>
      <c r="K1331" s="138" t="s">
        <v>47</v>
      </c>
      <c r="L1331" s="225">
        <v>274400</v>
      </c>
      <c r="M1331" s="220">
        <v>0.42630000000000001</v>
      </c>
      <c r="N1331" s="139">
        <v>152.9</v>
      </c>
      <c r="O1331" s="140">
        <v>4179</v>
      </c>
    </row>
    <row r="1332" spans="1:15">
      <c r="A1332" s="136" t="s">
        <v>80</v>
      </c>
      <c r="B1332" s="139" t="s">
        <v>83</v>
      </c>
      <c r="C1332" s="124" t="s">
        <v>70</v>
      </c>
      <c r="D1332" s="135">
        <v>1</v>
      </c>
      <c r="E1332" s="217">
        <v>2</v>
      </c>
      <c r="F1332" s="138">
        <v>1</v>
      </c>
      <c r="G1332" s="138">
        <v>3.1419999999999997E-2</v>
      </c>
      <c r="H1332" s="220">
        <v>2.9430000000000001E-2</v>
      </c>
      <c r="I1332" s="138">
        <v>3.9569999999999999</v>
      </c>
      <c r="J1332" s="138">
        <v>5.1420000000000003</v>
      </c>
      <c r="K1332" s="138">
        <v>2.8620000000000001</v>
      </c>
      <c r="L1332" s="220">
        <v>0.50009999999999999</v>
      </c>
      <c r="M1332" s="220" t="s">
        <v>47</v>
      </c>
      <c r="N1332" s="139" t="s">
        <v>47</v>
      </c>
      <c r="O1332" s="139">
        <v>0.72109999999999996</v>
      </c>
    </row>
    <row r="1333" spans="1:15">
      <c r="A1333" s="136" t="s">
        <v>80</v>
      </c>
      <c r="B1333" s="139" t="s">
        <v>83</v>
      </c>
      <c r="C1333" s="124" t="s">
        <v>70</v>
      </c>
      <c r="D1333" s="135">
        <v>1</v>
      </c>
      <c r="E1333" s="217">
        <v>2</v>
      </c>
      <c r="F1333" s="138">
        <v>2</v>
      </c>
      <c r="G1333" s="138">
        <v>4.2479999999999997E-2</v>
      </c>
      <c r="H1333" s="220">
        <v>5.1130000000000002E-2</v>
      </c>
      <c r="I1333" s="138">
        <v>3.9590000000000001</v>
      </c>
      <c r="J1333" s="138">
        <v>4.5990000000000002</v>
      </c>
      <c r="K1333" s="138">
        <v>6.0049999999999999</v>
      </c>
      <c r="L1333" s="220">
        <v>0.67610000000000003</v>
      </c>
      <c r="M1333" s="220" t="s">
        <v>47</v>
      </c>
      <c r="N1333" s="139" t="s">
        <v>47</v>
      </c>
      <c r="O1333" s="139">
        <v>1.2529999999999999</v>
      </c>
    </row>
    <row r="1334" spans="1:15">
      <c r="A1334" s="136" t="s">
        <v>80</v>
      </c>
      <c r="B1334" s="139" t="s">
        <v>83</v>
      </c>
      <c r="C1334" s="124" t="s">
        <v>70</v>
      </c>
      <c r="D1334" s="135">
        <v>1</v>
      </c>
      <c r="E1334" s="217">
        <v>2</v>
      </c>
      <c r="F1334" s="138">
        <v>3</v>
      </c>
      <c r="G1334" s="138">
        <v>5.7880000000000001E-2</v>
      </c>
      <c r="H1334" s="220">
        <v>7.009E-2</v>
      </c>
      <c r="I1334" s="138">
        <v>3.96</v>
      </c>
      <c r="J1334" s="138">
        <v>4.3559999999999999</v>
      </c>
      <c r="K1334" s="138">
        <v>6.2380000000000004</v>
      </c>
      <c r="L1334" s="220">
        <v>0.92120000000000002</v>
      </c>
      <c r="M1334" s="220" t="s">
        <v>47</v>
      </c>
      <c r="N1334" s="139" t="s">
        <v>47</v>
      </c>
      <c r="O1334" s="139">
        <v>1.7170000000000001</v>
      </c>
    </row>
    <row r="1335" spans="1:15">
      <c r="A1335" s="136" t="s">
        <v>80</v>
      </c>
      <c r="B1335" s="139" t="s">
        <v>83</v>
      </c>
      <c r="C1335" s="124" t="s">
        <v>70</v>
      </c>
      <c r="D1335" s="135">
        <v>1</v>
      </c>
      <c r="E1335" s="217">
        <v>2</v>
      </c>
      <c r="F1335" s="138">
        <v>4</v>
      </c>
      <c r="G1335" s="138">
        <v>7.9289999999999999E-2</v>
      </c>
      <c r="H1335" s="220">
        <v>9.4380000000000006E-2</v>
      </c>
      <c r="I1335" s="138">
        <v>3.9630000000000001</v>
      </c>
      <c r="J1335" s="138">
        <v>4.2290000000000001</v>
      </c>
      <c r="K1335" s="138">
        <v>6.1680000000000001</v>
      </c>
      <c r="L1335" s="220">
        <v>1.262</v>
      </c>
      <c r="M1335" s="220" t="s">
        <v>47</v>
      </c>
      <c r="N1335" s="139" t="s">
        <v>47</v>
      </c>
      <c r="O1335" s="139">
        <v>2.3119999999999998</v>
      </c>
    </row>
    <row r="1336" spans="1:15">
      <c r="A1336" s="136" t="s">
        <v>80</v>
      </c>
      <c r="B1336" s="139" t="s">
        <v>83</v>
      </c>
      <c r="C1336" s="124" t="s">
        <v>70</v>
      </c>
      <c r="D1336" s="135">
        <v>1</v>
      </c>
      <c r="E1336" s="217">
        <v>2</v>
      </c>
      <c r="F1336" s="138">
        <v>5</v>
      </c>
      <c r="G1336" s="138">
        <v>0.1087</v>
      </c>
      <c r="H1336" s="220">
        <v>0.12740000000000001</v>
      </c>
      <c r="I1336" s="138">
        <v>3.9649999999999999</v>
      </c>
      <c r="J1336" s="138">
        <v>4.1529999999999996</v>
      </c>
      <c r="K1336" s="138">
        <v>6.0810000000000004</v>
      </c>
      <c r="L1336" s="220">
        <v>1.73</v>
      </c>
      <c r="M1336" s="220" t="s">
        <v>47</v>
      </c>
      <c r="N1336" s="139" t="s">
        <v>47</v>
      </c>
      <c r="O1336" s="139">
        <v>3.121</v>
      </c>
    </row>
    <row r="1337" spans="1:15">
      <c r="A1337" s="136" t="s">
        <v>80</v>
      </c>
      <c r="B1337" s="139" t="s">
        <v>83</v>
      </c>
      <c r="C1337" s="124" t="s">
        <v>70</v>
      </c>
      <c r="D1337" s="135">
        <v>1</v>
      </c>
      <c r="E1337" s="217">
        <v>2</v>
      </c>
      <c r="F1337" s="138">
        <v>6</v>
      </c>
      <c r="G1337" s="138">
        <v>0.14899999999999999</v>
      </c>
      <c r="H1337" s="220">
        <v>0.1721</v>
      </c>
      <c r="I1337" s="138">
        <v>3.9670000000000001</v>
      </c>
      <c r="J1337" s="138">
        <v>4.0940000000000003</v>
      </c>
      <c r="K1337" s="138">
        <v>5.9909999999999997</v>
      </c>
      <c r="L1337" s="220">
        <v>2.371</v>
      </c>
      <c r="M1337" s="220" t="s">
        <v>47</v>
      </c>
      <c r="N1337" s="139" t="s">
        <v>47</v>
      </c>
      <c r="O1337" s="139">
        <v>4.2160000000000002</v>
      </c>
    </row>
    <row r="1338" spans="1:15">
      <c r="A1338" s="136" t="s">
        <v>80</v>
      </c>
      <c r="B1338" s="139" t="s">
        <v>83</v>
      </c>
      <c r="C1338" s="124" t="s">
        <v>70</v>
      </c>
      <c r="D1338" s="135">
        <v>1</v>
      </c>
      <c r="E1338" s="217">
        <v>2</v>
      </c>
      <c r="F1338" s="138">
        <v>7</v>
      </c>
      <c r="G1338" s="138">
        <v>0.20419999999999999</v>
      </c>
      <c r="H1338" s="220">
        <v>0.2319</v>
      </c>
      <c r="I1338" s="138">
        <v>3.968</v>
      </c>
      <c r="J1338" s="138">
        <v>4.0449999999999999</v>
      </c>
      <c r="K1338" s="138">
        <v>5.88</v>
      </c>
      <c r="L1338" s="220">
        <v>3.25</v>
      </c>
      <c r="M1338" s="220" t="s">
        <v>47</v>
      </c>
      <c r="N1338" s="139" t="s">
        <v>47</v>
      </c>
      <c r="O1338" s="139">
        <v>5.6829999999999998</v>
      </c>
    </row>
    <row r="1339" spans="1:15">
      <c r="A1339" s="136" t="s">
        <v>80</v>
      </c>
      <c r="B1339" s="139" t="s">
        <v>83</v>
      </c>
      <c r="C1339" s="124" t="s">
        <v>70</v>
      </c>
      <c r="D1339" s="135">
        <v>1</v>
      </c>
      <c r="E1339" s="217">
        <v>2</v>
      </c>
      <c r="F1339" s="138">
        <v>8</v>
      </c>
      <c r="G1339" s="138">
        <v>0.27989999999999998</v>
      </c>
      <c r="H1339" s="220">
        <v>0.311</v>
      </c>
      <c r="I1339" s="138">
        <v>3.97</v>
      </c>
      <c r="J1339" s="138">
        <v>4</v>
      </c>
      <c r="K1339" s="138">
        <v>5.7210000000000001</v>
      </c>
      <c r="L1339" s="220">
        <v>4.4550000000000001</v>
      </c>
      <c r="M1339" s="220" t="s">
        <v>47</v>
      </c>
      <c r="N1339" s="139" t="s">
        <v>47</v>
      </c>
      <c r="O1339" s="139">
        <v>7.62</v>
      </c>
    </row>
    <row r="1340" spans="1:15">
      <c r="A1340" s="136" t="s">
        <v>80</v>
      </c>
      <c r="B1340" s="139" t="s">
        <v>83</v>
      </c>
      <c r="C1340" s="124" t="s">
        <v>70</v>
      </c>
      <c r="D1340" s="135">
        <v>1</v>
      </c>
      <c r="E1340" s="217">
        <v>2</v>
      </c>
      <c r="F1340" s="138">
        <v>9</v>
      </c>
      <c r="G1340" s="138">
        <v>0.38369999999999999</v>
      </c>
      <c r="H1340" s="220">
        <v>0.41389999999999999</v>
      </c>
      <c r="I1340" s="138">
        <v>3.97</v>
      </c>
      <c r="J1340" s="138">
        <v>3.96</v>
      </c>
      <c r="K1340" s="138">
        <v>5.5</v>
      </c>
      <c r="L1340" s="220">
        <v>6.1070000000000002</v>
      </c>
      <c r="M1340" s="220" t="s">
        <v>47</v>
      </c>
      <c r="N1340" s="139" t="s">
        <v>47</v>
      </c>
      <c r="O1340" s="139">
        <v>10.14</v>
      </c>
    </row>
    <row r="1341" spans="1:15">
      <c r="A1341" s="136" t="s">
        <v>80</v>
      </c>
      <c r="B1341" s="139" t="s">
        <v>83</v>
      </c>
      <c r="C1341" s="212" t="s">
        <v>70</v>
      </c>
      <c r="D1341" s="127">
        <v>1</v>
      </c>
      <c r="E1341" s="216">
        <v>2</v>
      </c>
      <c r="F1341" s="138">
        <v>10</v>
      </c>
      <c r="G1341" s="138">
        <v>0.52600000000000002</v>
      </c>
      <c r="H1341" s="220">
        <v>0.54600000000000004</v>
      </c>
      <c r="I1341" s="138">
        <v>3.9740000000000002</v>
      </c>
      <c r="J1341" s="138">
        <v>3.9169999999999998</v>
      </c>
      <c r="K1341" s="138">
        <v>5.2149999999999999</v>
      </c>
      <c r="L1341" s="220">
        <v>8.3719999999999999</v>
      </c>
      <c r="M1341" s="220" t="s">
        <v>47</v>
      </c>
      <c r="N1341" s="139" t="s">
        <v>47</v>
      </c>
      <c r="O1341" s="139">
        <v>13.38</v>
      </c>
    </row>
    <row r="1342" spans="1:15">
      <c r="A1342" s="136" t="s">
        <v>80</v>
      </c>
      <c r="B1342" s="139" t="s">
        <v>83</v>
      </c>
      <c r="C1342" s="124" t="s">
        <v>70</v>
      </c>
      <c r="D1342" s="135">
        <v>1</v>
      </c>
      <c r="E1342" s="217">
        <v>2</v>
      </c>
      <c r="F1342" s="138">
        <v>11</v>
      </c>
      <c r="G1342" s="138">
        <v>0.72109999999999996</v>
      </c>
      <c r="H1342" s="220">
        <v>0.71379999999999999</v>
      </c>
      <c r="I1342" s="138">
        <v>3.9769999999999999</v>
      </c>
      <c r="J1342" s="138">
        <v>3.86</v>
      </c>
      <c r="K1342" s="138">
        <v>4.8780000000000001</v>
      </c>
      <c r="L1342" s="220">
        <v>11.48</v>
      </c>
      <c r="M1342" s="220" t="s">
        <v>47</v>
      </c>
      <c r="N1342" s="139" t="s">
        <v>47</v>
      </c>
      <c r="O1342" s="139">
        <v>17.489999999999998</v>
      </c>
    </row>
    <row r="1343" spans="1:15">
      <c r="A1343" s="136" t="s">
        <v>80</v>
      </c>
      <c r="B1343" s="139" t="s">
        <v>83</v>
      </c>
      <c r="C1343" s="124" t="s">
        <v>70</v>
      </c>
      <c r="D1343" s="135">
        <v>1</v>
      </c>
      <c r="E1343" s="217">
        <v>2</v>
      </c>
      <c r="F1343" s="138">
        <v>12</v>
      </c>
      <c r="G1343" s="138">
        <v>0.98839999999999995</v>
      </c>
      <c r="H1343" s="220">
        <v>0.92710000000000004</v>
      </c>
      <c r="I1343" s="138">
        <v>3.9780000000000002</v>
      </c>
      <c r="J1343" s="138">
        <v>3.7949999999999999</v>
      </c>
      <c r="K1343" s="138">
        <v>4.5090000000000003</v>
      </c>
      <c r="L1343" s="220">
        <v>15.73</v>
      </c>
      <c r="M1343" s="220" t="s">
        <v>47</v>
      </c>
      <c r="N1343" s="139" t="s">
        <v>47</v>
      </c>
      <c r="O1343" s="139">
        <v>22.72</v>
      </c>
    </row>
    <row r="1344" spans="1:15">
      <c r="A1344" s="136" t="s">
        <v>80</v>
      </c>
      <c r="B1344" s="139" t="s">
        <v>83</v>
      </c>
      <c r="C1344" s="124" t="s">
        <v>70</v>
      </c>
      <c r="D1344" s="135">
        <v>1</v>
      </c>
      <c r="E1344" s="217">
        <v>2</v>
      </c>
      <c r="F1344" s="138">
        <v>13</v>
      </c>
      <c r="G1344" s="138">
        <v>1.355</v>
      </c>
      <c r="H1344" s="220">
        <v>1.2010000000000001</v>
      </c>
      <c r="I1344" s="138">
        <v>3.9769999999999999</v>
      </c>
      <c r="J1344" s="138">
        <v>3.7280000000000002</v>
      </c>
      <c r="K1344" s="138">
        <v>4.1399999999999997</v>
      </c>
      <c r="L1344" s="220">
        <v>21.56</v>
      </c>
      <c r="M1344" s="220" t="s">
        <v>47</v>
      </c>
      <c r="N1344" s="139" t="s">
        <v>47</v>
      </c>
      <c r="O1344" s="139">
        <v>29.43</v>
      </c>
    </row>
    <row r="1345" spans="1:15">
      <c r="A1345" s="136" t="s">
        <v>80</v>
      </c>
      <c r="B1345" s="139" t="s">
        <v>83</v>
      </c>
      <c r="C1345" s="124" t="s">
        <v>70</v>
      </c>
      <c r="D1345" s="135">
        <v>1</v>
      </c>
      <c r="E1345" s="217">
        <v>2</v>
      </c>
      <c r="F1345" s="138">
        <v>14</v>
      </c>
      <c r="G1345" s="138">
        <v>1.857</v>
      </c>
      <c r="H1345" s="220">
        <v>1.5620000000000001</v>
      </c>
      <c r="I1345" s="138">
        <v>3.9780000000000002</v>
      </c>
      <c r="J1345" s="138">
        <v>3.67</v>
      </c>
      <c r="K1345" s="138">
        <v>3.8029999999999999</v>
      </c>
      <c r="L1345" s="220">
        <v>29.56</v>
      </c>
      <c r="M1345" s="220" t="s">
        <v>47</v>
      </c>
      <c r="N1345" s="139" t="s">
        <v>47</v>
      </c>
      <c r="O1345" s="139">
        <v>38.28</v>
      </c>
    </row>
    <row r="1346" spans="1:15">
      <c r="A1346" s="136" t="s">
        <v>80</v>
      </c>
      <c r="B1346" s="139" t="s">
        <v>83</v>
      </c>
      <c r="C1346" s="124" t="s">
        <v>70</v>
      </c>
      <c r="D1346" s="135">
        <v>1</v>
      </c>
      <c r="E1346" s="217">
        <v>2</v>
      </c>
      <c r="F1346" s="138">
        <v>15</v>
      </c>
      <c r="G1346" s="138">
        <v>2.5459999999999998</v>
      </c>
      <c r="H1346" s="220">
        <v>2.052</v>
      </c>
      <c r="I1346" s="138">
        <v>3.9809999999999999</v>
      </c>
      <c r="J1346" s="138">
        <v>3.6429999999999998</v>
      </c>
      <c r="K1346" s="138">
        <v>3.52</v>
      </c>
      <c r="L1346" s="220">
        <v>40.520000000000003</v>
      </c>
      <c r="M1346" s="220" t="s">
        <v>47</v>
      </c>
      <c r="N1346" s="139" t="s">
        <v>47</v>
      </c>
      <c r="O1346" s="139">
        <v>50.28</v>
      </c>
    </row>
    <row r="1347" spans="1:15">
      <c r="A1347" s="136" t="s">
        <v>80</v>
      </c>
      <c r="B1347" s="139" t="s">
        <v>83</v>
      </c>
      <c r="C1347" s="124" t="s">
        <v>70</v>
      </c>
      <c r="D1347" s="135">
        <v>1</v>
      </c>
      <c r="E1347" s="217">
        <v>2</v>
      </c>
      <c r="F1347" s="138">
        <v>16</v>
      </c>
      <c r="G1347" s="138">
        <v>3.49</v>
      </c>
      <c r="H1347" s="220">
        <v>2.74</v>
      </c>
      <c r="I1347" s="138">
        <v>3.9820000000000002</v>
      </c>
      <c r="J1347" s="138">
        <v>3.669</v>
      </c>
      <c r="K1347" s="138">
        <v>3.298</v>
      </c>
      <c r="L1347" s="220">
        <v>55.54</v>
      </c>
      <c r="M1347" s="220" t="s">
        <v>47</v>
      </c>
      <c r="N1347" s="139" t="s">
        <v>47</v>
      </c>
      <c r="O1347" s="139">
        <v>67.13</v>
      </c>
    </row>
    <row r="1348" spans="1:15">
      <c r="A1348" s="136" t="s">
        <v>80</v>
      </c>
      <c r="B1348" s="139" t="s">
        <v>83</v>
      </c>
      <c r="C1348" s="124" t="s">
        <v>70</v>
      </c>
      <c r="D1348" s="135">
        <v>1</v>
      </c>
      <c r="E1348" s="217">
        <v>2</v>
      </c>
      <c r="F1348" s="138">
        <v>17</v>
      </c>
      <c r="G1348" s="138">
        <v>4.7830000000000004</v>
      </c>
      <c r="H1348" s="220">
        <v>3.7349999999999999</v>
      </c>
      <c r="I1348" s="138">
        <v>3.9830000000000001</v>
      </c>
      <c r="J1348" s="138">
        <v>3.7709999999999999</v>
      </c>
      <c r="K1348" s="138">
        <v>3.1379999999999999</v>
      </c>
      <c r="L1348" s="220">
        <v>76.13</v>
      </c>
      <c r="M1348" s="220" t="s">
        <v>47</v>
      </c>
      <c r="N1348" s="139" t="s">
        <v>47</v>
      </c>
      <c r="O1348" s="139">
        <v>91.51</v>
      </c>
    </row>
    <row r="1349" spans="1:15">
      <c r="A1349" s="136" t="s">
        <v>80</v>
      </c>
      <c r="B1349" s="139" t="s">
        <v>83</v>
      </c>
      <c r="C1349" s="124" t="s">
        <v>70</v>
      </c>
      <c r="D1349" s="135">
        <v>1</v>
      </c>
      <c r="E1349" s="217">
        <v>2</v>
      </c>
      <c r="F1349" s="138">
        <v>18</v>
      </c>
      <c r="G1349" s="138">
        <v>6.5570000000000004</v>
      </c>
      <c r="H1349" s="220">
        <v>5.1950000000000003</v>
      </c>
      <c r="I1349" s="138">
        <v>3.9830000000000001</v>
      </c>
      <c r="J1349" s="138">
        <v>3.96</v>
      </c>
      <c r="K1349" s="138">
        <v>3.0169999999999999</v>
      </c>
      <c r="L1349" s="220">
        <v>104.4</v>
      </c>
      <c r="M1349" s="220" t="s">
        <v>47</v>
      </c>
      <c r="N1349" s="139" t="s">
        <v>47</v>
      </c>
      <c r="O1349" s="139">
        <v>127.3</v>
      </c>
    </row>
    <row r="1350" spans="1:15">
      <c r="A1350" s="136" t="s">
        <v>80</v>
      </c>
      <c r="B1350" s="139" t="s">
        <v>83</v>
      </c>
      <c r="C1350" s="124" t="s">
        <v>70</v>
      </c>
      <c r="D1350" s="135">
        <v>1</v>
      </c>
      <c r="E1350" s="217">
        <v>2</v>
      </c>
      <c r="F1350" s="138">
        <v>19</v>
      </c>
      <c r="G1350" s="138">
        <v>8.9890000000000008</v>
      </c>
      <c r="H1350" s="220">
        <v>7.3230000000000004</v>
      </c>
      <c r="I1350" s="138">
        <v>3.984</v>
      </c>
      <c r="J1350" s="138">
        <v>4.2210000000000001</v>
      </c>
      <c r="K1350" s="138">
        <v>2.895</v>
      </c>
      <c r="L1350" s="220">
        <v>143.1</v>
      </c>
      <c r="M1350" s="220" t="s">
        <v>47</v>
      </c>
      <c r="N1350" s="139" t="s">
        <v>47</v>
      </c>
      <c r="O1350" s="139">
        <v>179.4</v>
      </c>
    </row>
    <row r="1351" spans="1:15">
      <c r="A1351" s="136" t="s">
        <v>80</v>
      </c>
      <c r="B1351" s="139" t="s">
        <v>83</v>
      </c>
      <c r="C1351" s="124" t="s">
        <v>70</v>
      </c>
      <c r="D1351" s="135">
        <v>1</v>
      </c>
      <c r="E1351" s="217">
        <v>2</v>
      </c>
      <c r="F1351" s="138">
        <v>20</v>
      </c>
      <c r="G1351" s="138">
        <v>12.32</v>
      </c>
      <c r="H1351" s="220">
        <v>10.32</v>
      </c>
      <c r="I1351" s="138">
        <v>3.9860000000000002</v>
      </c>
      <c r="J1351" s="138">
        <v>4.5060000000000002</v>
      </c>
      <c r="K1351" s="138">
        <v>2.722</v>
      </c>
      <c r="L1351" s="220">
        <v>196.1</v>
      </c>
      <c r="M1351" s="220" t="s">
        <v>47</v>
      </c>
      <c r="N1351" s="139" t="s">
        <v>47</v>
      </c>
      <c r="O1351" s="139">
        <v>253</v>
      </c>
    </row>
    <row r="1352" spans="1:15">
      <c r="A1352" s="133" t="s">
        <v>81</v>
      </c>
      <c r="B1352" s="139" t="s">
        <v>83</v>
      </c>
      <c r="C1352" s="124" t="s">
        <v>70</v>
      </c>
      <c r="D1352" s="135">
        <v>1</v>
      </c>
      <c r="E1352" s="217">
        <v>1</v>
      </c>
      <c r="F1352" s="138">
        <v>1</v>
      </c>
      <c r="G1352" s="138">
        <v>0.99970000000000003</v>
      </c>
      <c r="H1352" s="220">
        <v>36.47</v>
      </c>
      <c r="I1352" s="138">
        <v>3.911</v>
      </c>
      <c r="J1352" s="138" t="s">
        <v>47</v>
      </c>
      <c r="K1352" s="138" t="s">
        <v>47</v>
      </c>
      <c r="L1352" s="220">
        <v>151.30000000000001</v>
      </c>
      <c r="M1352" s="220">
        <v>36.479999999999997</v>
      </c>
      <c r="N1352" s="139">
        <v>0.38200000000000001</v>
      </c>
      <c r="O1352" s="139">
        <v>893.5</v>
      </c>
    </row>
    <row r="1353" spans="1:15">
      <c r="A1353" s="133" t="s">
        <v>81</v>
      </c>
      <c r="B1353" s="139" t="s">
        <v>83</v>
      </c>
      <c r="C1353" s="124" t="s">
        <v>70</v>
      </c>
      <c r="D1353" s="135">
        <v>1</v>
      </c>
      <c r="E1353" s="217">
        <v>1</v>
      </c>
      <c r="F1353" s="138">
        <v>2</v>
      </c>
      <c r="G1353" s="138">
        <v>1.37</v>
      </c>
      <c r="H1353" s="220">
        <v>40.03</v>
      </c>
      <c r="I1353" s="138">
        <v>3.915</v>
      </c>
      <c r="J1353" s="138" t="s">
        <v>47</v>
      </c>
      <c r="K1353" s="138" t="s">
        <v>47</v>
      </c>
      <c r="L1353" s="220">
        <v>406.1</v>
      </c>
      <c r="M1353" s="220">
        <v>29.22</v>
      </c>
      <c r="N1353" s="139">
        <v>0.52359999999999995</v>
      </c>
      <c r="O1353" s="139">
        <v>980.9</v>
      </c>
    </row>
    <row r="1354" spans="1:15">
      <c r="A1354" s="133" t="s">
        <v>81</v>
      </c>
      <c r="B1354" s="139" t="s">
        <v>83</v>
      </c>
      <c r="C1354" s="124" t="s">
        <v>70</v>
      </c>
      <c r="D1354" s="135">
        <v>1</v>
      </c>
      <c r="E1354" s="217">
        <v>1</v>
      </c>
      <c r="F1354" s="138">
        <v>3</v>
      </c>
      <c r="G1354" s="138">
        <v>1.879</v>
      </c>
      <c r="H1354" s="220">
        <v>43.66</v>
      </c>
      <c r="I1354" s="138">
        <v>3.9140000000000001</v>
      </c>
      <c r="J1354" s="138" t="s">
        <v>47</v>
      </c>
      <c r="K1354" s="138" t="s">
        <v>47</v>
      </c>
      <c r="L1354" s="220">
        <v>755.3</v>
      </c>
      <c r="M1354" s="220">
        <v>23.24</v>
      </c>
      <c r="N1354" s="139">
        <v>0.71799999999999997</v>
      </c>
      <c r="O1354" s="140">
        <v>1070</v>
      </c>
    </row>
    <row r="1355" spans="1:15">
      <c r="A1355" s="133" t="s">
        <v>81</v>
      </c>
      <c r="B1355" s="139" t="s">
        <v>83</v>
      </c>
      <c r="C1355" s="124" t="s">
        <v>70</v>
      </c>
      <c r="D1355" s="135">
        <v>1</v>
      </c>
      <c r="E1355" s="217">
        <v>1</v>
      </c>
      <c r="F1355" s="138">
        <v>4</v>
      </c>
      <c r="G1355" s="138">
        <v>2.5750000000000002</v>
      </c>
      <c r="H1355" s="220">
        <v>48.27</v>
      </c>
      <c r="I1355" s="138">
        <v>3.9169999999999998</v>
      </c>
      <c r="J1355" s="138" t="s">
        <v>47</v>
      </c>
      <c r="K1355" s="138" t="s">
        <v>47</v>
      </c>
      <c r="L1355" s="225">
        <v>1234</v>
      </c>
      <c r="M1355" s="220">
        <v>18.75</v>
      </c>
      <c r="N1355" s="139">
        <v>0.9839</v>
      </c>
      <c r="O1355" s="140">
        <v>1183</v>
      </c>
    </row>
    <row r="1356" spans="1:15">
      <c r="A1356" s="133" t="s">
        <v>81</v>
      </c>
      <c r="B1356" s="139" t="s">
        <v>83</v>
      </c>
      <c r="C1356" s="124" t="s">
        <v>70</v>
      </c>
      <c r="D1356" s="135">
        <v>1</v>
      </c>
      <c r="E1356" s="217">
        <v>1</v>
      </c>
      <c r="F1356" s="138">
        <v>5</v>
      </c>
      <c r="G1356" s="138">
        <v>3.53</v>
      </c>
      <c r="H1356" s="220">
        <v>54.8</v>
      </c>
      <c r="I1356" s="138">
        <v>3.92</v>
      </c>
      <c r="J1356" s="138" t="s">
        <v>47</v>
      </c>
      <c r="K1356" s="138" t="s">
        <v>47</v>
      </c>
      <c r="L1356" s="225">
        <v>1890</v>
      </c>
      <c r="M1356" s="220">
        <v>15.53</v>
      </c>
      <c r="N1356" s="139">
        <v>1.349</v>
      </c>
      <c r="O1356" s="140">
        <v>1343</v>
      </c>
    </row>
    <row r="1357" spans="1:15">
      <c r="A1357" s="133" t="s">
        <v>81</v>
      </c>
      <c r="B1357" s="139" t="s">
        <v>83</v>
      </c>
      <c r="C1357" s="124" t="s">
        <v>70</v>
      </c>
      <c r="D1357" s="135">
        <v>1</v>
      </c>
      <c r="E1357" s="217">
        <v>1</v>
      </c>
      <c r="F1357" s="138">
        <v>6</v>
      </c>
      <c r="G1357" s="138">
        <v>4.8380000000000001</v>
      </c>
      <c r="H1357" s="220">
        <v>63.42</v>
      </c>
      <c r="I1357" s="138">
        <v>3.9209999999999998</v>
      </c>
      <c r="J1357" s="138" t="s">
        <v>47</v>
      </c>
      <c r="K1357" s="138" t="s">
        <v>47</v>
      </c>
      <c r="L1357" s="225">
        <v>2789</v>
      </c>
      <c r="M1357" s="220">
        <v>13.11</v>
      </c>
      <c r="N1357" s="139">
        <v>1.849</v>
      </c>
      <c r="O1357" s="140">
        <v>1554</v>
      </c>
    </row>
    <row r="1358" spans="1:15">
      <c r="A1358" s="133" t="s">
        <v>81</v>
      </c>
      <c r="B1358" s="139" t="s">
        <v>83</v>
      </c>
      <c r="C1358" s="124" t="s">
        <v>70</v>
      </c>
      <c r="D1358" s="135">
        <v>1</v>
      </c>
      <c r="E1358" s="217">
        <v>1</v>
      </c>
      <c r="F1358" s="138">
        <v>7</v>
      </c>
      <c r="G1358" s="138">
        <v>6.6319999999999997</v>
      </c>
      <c r="H1358" s="220">
        <v>74.959999999999994</v>
      </c>
      <c r="I1358" s="138">
        <v>3.9220000000000002</v>
      </c>
      <c r="J1358" s="138" t="s">
        <v>47</v>
      </c>
      <c r="K1358" s="138" t="s">
        <v>47</v>
      </c>
      <c r="L1358" s="225">
        <v>4020</v>
      </c>
      <c r="M1358" s="220">
        <v>11.3</v>
      </c>
      <c r="N1358" s="139">
        <v>2.5339999999999998</v>
      </c>
      <c r="O1358" s="140">
        <v>1837</v>
      </c>
    </row>
    <row r="1359" spans="1:15">
      <c r="A1359" s="133" t="s">
        <v>81</v>
      </c>
      <c r="B1359" s="139" t="s">
        <v>83</v>
      </c>
      <c r="C1359" s="124" t="s">
        <v>70</v>
      </c>
      <c r="D1359" s="135">
        <v>1</v>
      </c>
      <c r="E1359" s="217">
        <v>1</v>
      </c>
      <c r="F1359" s="138">
        <v>8</v>
      </c>
      <c r="G1359" s="138">
        <v>9.093</v>
      </c>
      <c r="H1359" s="220">
        <v>89.82</v>
      </c>
      <c r="I1359" s="138">
        <v>3.9220000000000002</v>
      </c>
      <c r="J1359" s="138" t="s">
        <v>47</v>
      </c>
      <c r="K1359" s="138" t="s">
        <v>47</v>
      </c>
      <c r="L1359" s="225">
        <v>5709</v>
      </c>
      <c r="M1359" s="220">
        <v>9.8789999999999996</v>
      </c>
      <c r="N1359" s="139">
        <v>3.4750000000000001</v>
      </c>
      <c r="O1359" s="140">
        <v>2201</v>
      </c>
    </row>
    <row r="1360" spans="1:15">
      <c r="A1360" s="133" t="s">
        <v>81</v>
      </c>
      <c r="B1360" s="139" t="s">
        <v>83</v>
      </c>
      <c r="C1360" s="124" t="s">
        <v>70</v>
      </c>
      <c r="D1360" s="135">
        <v>1</v>
      </c>
      <c r="E1360" s="217">
        <v>1</v>
      </c>
      <c r="F1360" s="138">
        <v>9</v>
      </c>
      <c r="G1360" s="138">
        <v>12.47</v>
      </c>
      <c r="H1360" s="220">
        <v>108.5</v>
      </c>
      <c r="I1360" s="138">
        <v>3.9209999999999998</v>
      </c>
      <c r="J1360" s="138" t="s">
        <v>47</v>
      </c>
      <c r="K1360" s="138" t="s">
        <v>47</v>
      </c>
      <c r="L1360" s="225">
        <v>8023</v>
      </c>
      <c r="M1360" s="220">
        <v>8.7059999999999995</v>
      </c>
      <c r="N1360" s="139">
        <v>4.7640000000000002</v>
      </c>
      <c r="O1360" s="140">
        <v>2659</v>
      </c>
    </row>
    <row r="1361" spans="1:15">
      <c r="A1361" s="133" t="s">
        <v>81</v>
      </c>
      <c r="B1361" s="139" t="s">
        <v>83</v>
      </c>
      <c r="C1361" s="124" t="s">
        <v>70</v>
      </c>
      <c r="D1361" s="127">
        <v>1</v>
      </c>
      <c r="E1361" s="216">
        <v>1</v>
      </c>
      <c r="F1361" s="138">
        <v>10</v>
      </c>
      <c r="G1361" s="138">
        <v>17.09</v>
      </c>
      <c r="H1361" s="220">
        <v>132</v>
      </c>
      <c r="I1361" s="138">
        <v>3.9220000000000002</v>
      </c>
      <c r="J1361" s="138" t="s">
        <v>47</v>
      </c>
      <c r="K1361" s="138" t="s">
        <v>47</v>
      </c>
      <c r="L1361" s="225">
        <v>11190</v>
      </c>
      <c r="M1361" s="220">
        <v>7.7249999999999996</v>
      </c>
      <c r="N1361" s="139">
        <v>6.5309999999999997</v>
      </c>
      <c r="O1361" s="140">
        <v>3234</v>
      </c>
    </row>
    <row r="1362" spans="1:15">
      <c r="A1362" s="133" t="s">
        <v>81</v>
      </c>
      <c r="B1362" s="139" t="s">
        <v>83</v>
      </c>
      <c r="C1362" s="124" t="s">
        <v>70</v>
      </c>
      <c r="D1362" s="135">
        <v>1</v>
      </c>
      <c r="E1362" s="217">
        <v>1</v>
      </c>
      <c r="F1362" s="138">
        <v>11</v>
      </c>
      <c r="G1362" s="138">
        <v>23.43</v>
      </c>
      <c r="H1362" s="220">
        <v>160.9</v>
      </c>
      <c r="I1362" s="138">
        <v>3.9220000000000002</v>
      </c>
      <c r="J1362" s="138" t="s">
        <v>47</v>
      </c>
      <c r="K1362" s="138" t="s">
        <v>47</v>
      </c>
      <c r="L1362" s="225">
        <v>15540</v>
      </c>
      <c r="M1362" s="220">
        <v>6.8659999999999997</v>
      </c>
      <c r="N1362" s="139">
        <v>8.9550000000000001</v>
      </c>
      <c r="O1362" s="140">
        <v>3942</v>
      </c>
    </row>
    <row r="1363" spans="1:15">
      <c r="A1363" s="133" t="s">
        <v>81</v>
      </c>
      <c r="B1363" s="139" t="s">
        <v>83</v>
      </c>
      <c r="C1363" s="124" t="s">
        <v>70</v>
      </c>
      <c r="D1363" s="135">
        <v>1</v>
      </c>
      <c r="E1363" s="217">
        <v>1</v>
      </c>
      <c r="F1363" s="138">
        <v>12</v>
      </c>
      <c r="G1363" s="138">
        <v>32.119999999999997</v>
      </c>
      <c r="H1363" s="220">
        <v>194.6</v>
      </c>
      <c r="I1363" s="138">
        <v>3.923</v>
      </c>
      <c r="J1363" s="138" t="s">
        <v>47</v>
      </c>
      <c r="K1363" s="138" t="s">
        <v>47</v>
      </c>
      <c r="L1363" s="225">
        <v>21500</v>
      </c>
      <c r="M1363" s="220">
        <v>6.0579999999999998</v>
      </c>
      <c r="N1363" s="139">
        <v>12.28</v>
      </c>
      <c r="O1363" s="140">
        <v>4768</v>
      </c>
    </row>
    <row r="1364" spans="1:15">
      <c r="A1364" s="133" t="s">
        <v>81</v>
      </c>
      <c r="B1364" s="139" t="s">
        <v>83</v>
      </c>
      <c r="C1364" s="124" t="s">
        <v>70</v>
      </c>
      <c r="D1364" s="135">
        <v>1</v>
      </c>
      <c r="E1364" s="217">
        <v>1</v>
      </c>
      <c r="F1364" s="138">
        <v>13</v>
      </c>
      <c r="G1364" s="138">
        <v>44.04</v>
      </c>
      <c r="H1364" s="220">
        <v>230.3</v>
      </c>
      <c r="I1364" s="138">
        <v>3.92</v>
      </c>
      <c r="J1364" s="138" t="s">
        <v>47</v>
      </c>
      <c r="K1364" s="138" t="s">
        <v>47</v>
      </c>
      <c r="L1364" s="225">
        <v>29680</v>
      </c>
      <c r="M1364" s="220">
        <v>5.23</v>
      </c>
      <c r="N1364" s="139">
        <v>16.829999999999998</v>
      </c>
      <c r="O1364" s="140">
        <v>5644</v>
      </c>
    </row>
    <row r="1365" spans="1:15">
      <c r="A1365" s="133" t="s">
        <v>81</v>
      </c>
      <c r="B1365" s="139" t="s">
        <v>83</v>
      </c>
      <c r="C1365" s="124" t="s">
        <v>70</v>
      </c>
      <c r="D1365" s="135">
        <v>1</v>
      </c>
      <c r="E1365" s="217">
        <v>1</v>
      </c>
      <c r="F1365" s="138">
        <v>14</v>
      </c>
      <c r="G1365" s="138">
        <v>60.38</v>
      </c>
      <c r="H1365" s="220">
        <v>263.89999999999998</v>
      </c>
      <c r="I1365" s="138">
        <v>3.9249999999999998</v>
      </c>
      <c r="J1365" s="138" t="s">
        <v>47</v>
      </c>
      <c r="K1365" s="138" t="s">
        <v>47</v>
      </c>
      <c r="L1365" s="225">
        <v>40880</v>
      </c>
      <c r="M1365" s="220">
        <v>4.37</v>
      </c>
      <c r="N1365" s="139">
        <v>23.08</v>
      </c>
      <c r="O1365" s="140">
        <v>6465</v>
      </c>
    </row>
    <row r="1366" spans="1:15">
      <c r="A1366" s="133" t="s">
        <v>81</v>
      </c>
      <c r="B1366" s="139" t="s">
        <v>83</v>
      </c>
      <c r="C1366" s="124" t="s">
        <v>70</v>
      </c>
      <c r="D1366" s="135">
        <v>1</v>
      </c>
      <c r="E1366" s="217">
        <v>1</v>
      </c>
      <c r="F1366" s="138">
        <v>15</v>
      </c>
      <c r="G1366" s="138">
        <v>82.78</v>
      </c>
      <c r="H1366" s="220">
        <v>291.89999999999998</v>
      </c>
      <c r="I1366" s="138">
        <v>3.927</v>
      </c>
      <c r="J1366" s="138" t="s">
        <v>47</v>
      </c>
      <c r="K1366" s="138" t="s">
        <v>47</v>
      </c>
      <c r="L1366" s="225">
        <v>56250</v>
      </c>
      <c r="M1366" s="220">
        <v>3.5259999999999998</v>
      </c>
      <c r="N1366" s="139">
        <v>31.64</v>
      </c>
      <c r="O1366" s="140">
        <v>7152</v>
      </c>
    </row>
    <row r="1367" spans="1:15">
      <c r="A1367" s="133" t="s">
        <v>81</v>
      </c>
      <c r="B1367" s="139" t="s">
        <v>83</v>
      </c>
      <c r="C1367" s="124" t="s">
        <v>70</v>
      </c>
      <c r="D1367" s="135">
        <v>1</v>
      </c>
      <c r="E1367" s="217">
        <v>1</v>
      </c>
      <c r="F1367" s="138">
        <v>16</v>
      </c>
      <c r="G1367" s="138">
        <v>113.5</v>
      </c>
      <c r="H1367" s="220">
        <v>313.7</v>
      </c>
      <c r="I1367" s="138">
        <v>3.927</v>
      </c>
      <c r="J1367" s="138" t="s">
        <v>47</v>
      </c>
      <c r="K1367" s="138" t="s">
        <v>47</v>
      </c>
      <c r="L1367" s="225">
        <v>77310</v>
      </c>
      <c r="M1367" s="220">
        <v>2.7650000000000001</v>
      </c>
      <c r="N1367" s="139">
        <v>43.37</v>
      </c>
      <c r="O1367" s="140">
        <v>7687</v>
      </c>
    </row>
    <row r="1368" spans="1:15">
      <c r="A1368" s="133" t="s">
        <v>81</v>
      </c>
      <c r="B1368" s="139" t="s">
        <v>83</v>
      </c>
      <c r="C1368" s="124" t="s">
        <v>70</v>
      </c>
      <c r="D1368" s="135">
        <v>1</v>
      </c>
      <c r="E1368" s="217">
        <v>1</v>
      </c>
      <c r="F1368" s="138">
        <v>17</v>
      </c>
      <c r="G1368" s="138">
        <v>155.5</v>
      </c>
      <c r="H1368" s="220">
        <v>328.9</v>
      </c>
      <c r="I1368" s="138">
        <v>3.9279999999999999</v>
      </c>
      <c r="J1368" s="138" t="s">
        <v>47</v>
      </c>
      <c r="K1368" s="138" t="s">
        <v>47</v>
      </c>
      <c r="L1368" s="225">
        <v>106200</v>
      </c>
      <c r="M1368" s="220">
        <v>2.1150000000000002</v>
      </c>
      <c r="N1368" s="139">
        <v>59.44</v>
      </c>
      <c r="O1368" s="140">
        <v>8058</v>
      </c>
    </row>
    <row r="1369" spans="1:15">
      <c r="A1369" s="133" t="s">
        <v>81</v>
      </c>
      <c r="B1369" s="139" t="s">
        <v>83</v>
      </c>
      <c r="C1369" s="124" t="s">
        <v>70</v>
      </c>
      <c r="D1369" s="135">
        <v>1</v>
      </c>
      <c r="E1369" s="217">
        <v>1</v>
      </c>
      <c r="F1369" s="138">
        <v>18</v>
      </c>
      <c r="G1369" s="138">
        <v>213.1</v>
      </c>
      <c r="H1369" s="220">
        <v>339.1</v>
      </c>
      <c r="I1369" s="138">
        <v>3.931</v>
      </c>
      <c r="J1369" s="138" t="s">
        <v>47</v>
      </c>
      <c r="K1369" s="138" t="s">
        <v>47</v>
      </c>
      <c r="L1369" s="225">
        <v>145800</v>
      </c>
      <c r="M1369" s="220">
        <v>1.591</v>
      </c>
      <c r="N1369" s="139">
        <v>81.459999999999994</v>
      </c>
      <c r="O1369" s="140">
        <v>8310</v>
      </c>
    </row>
    <row r="1370" spans="1:15">
      <c r="A1370" s="133" t="s">
        <v>81</v>
      </c>
      <c r="B1370" s="139" t="s">
        <v>83</v>
      </c>
      <c r="C1370" s="124" t="s">
        <v>70</v>
      </c>
      <c r="D1370" s="135">
        <v>1</v>
      </c>
      <c r="E1370" s="217">
        <v>1</v>
      </c>
      <c r="F1370" s="138">
        <v>19</v>
      </c>
      <c r="G1370" s="138">
        <v>292.10000000000002</v>
      </c>
      <c r="H1370" s="220">
        <v>345.1</v>
      </c>
      <c r="I1370" s="138">
        <v>3.9329999999999998</v>
      </c>
      <c r="J1370" s="138" t="s">
        <v>47</v>
      </c>
      <c r="K1370" s="138" t="s">
        <v>47</v>
      </c>
      <c r="L1370" s="225">
        <v>200100</v>
      </c>
      <c r="M1370" s="220">
        <v>1.181</v>
      </c>
      <c r="N1370" s="139">
        <v>111.7</v>
      </c>
      <c r="O1370" s="140">
        <v>8454</v>
      </c>
    </row>
    <row r="1371" spans="1:15">
      <c r="A1371" s="133" t="s">
        <v>81</v>
      </c>
      <c r="B1371" s="139" t="s">
        <v>83</v>
      </c>
      <c r="C1371" s="124" t="s">
        <v>70</v>
      </c>
      <c r="D1371" s="123">
        <v>1</v>
      </c>
      <c r="E1371" s="215">
        <v>1</v>
      </c>
      <c r="F1371" s="138">
        <v>20</v>
      </c>
      <c r="G1371" s="138">
        <v>400.3</v>
      </c>
      <c r="H1371" s="220">
        <v>349.6</v>
      </c>
      <c r="I1371" s="138">
        <v>3.9350000000000001</v>
      </c>
      <c r="J1371" s="138" t="s">
        <v>47</v>
      </c>
      <c r="K1371" s="138" t="s">
        <v>47</v>
      </c>
      <c r="L1371" s="225">
        <v>274500</v>
      </c>
      <c r="M1371" s="220">
        <v>0.87319999999999998</v>
      </c>
      <c r="N1371" s="139">
        <v>153</v>
      </c>
      <c r="O1371" s="140">
        <v>8565</v>
      </c>
    </row>
    <row r="1372" spans="1:15">
      <c r="A1372" s="133" t="s">
        <v>81</v>
      </c>
      <c r="B1372" s="139" t="s">
        <v>83</v>
      </c>
      <c r="C1372" s="124" t="s">
        <v>70</v>
      </c>
      <c r="D1372" s="135">
        <v>1</v>
      </c>
      <c r="E1372" s="217">
        <v>2</v>
      </c>
      <c r="F1372" s="138">
        <v>1</v>
      </c>
      <c r="G1372" s="138">
        <v>3.1399999999999997E-2</v>
      </c>
      <c r="H1372" s="220">
        <v>0.18629999999999999</v>
      </c>
      <c r="I1372" s="138">
        <v>3.9380000000000002</v>
      </c>
      <c r="J1372" s="138">
        <v>26.61</v>
      </c>
      <c r="K1372" s="138">
        <v>26.12</v>
      </c>
      <c r="L1372" s="220">
        <v>0.49969999999999998</v>
      </c>
      <c r="M1372" s="220" t="s">
        <v>47</v>
      </c>
      <c r="N1372" s="139" t="s">
        <v>47</v>
      </c>
      <c r="O1372" s="139">
        <v>4.5650000000000004</v>
      </c>
    </row>
    <row r="1373" spans="1:15">
      <c r="A1373" s="133" t="s">
        <v>81</v>
      </c>
      <c r="B1373" s="139" t="s">
        <v>83</v>
      </c>
      <c r="C1373" s="124" t="s">
        <v>70</v>
      </c>
      <c r="D1373" s="135">
        <v>1</v>
      </c>
      <c r="E1373" s="217">
        <v>2</v>
      </c>
      <c r="F1373" s="138">
        <v>2</v>
      </c>
      <c r="G1373" s="138">
        <v>4.2430000000000002E-2</v>
      </c>
      <c r="H1373" s="220">
        <v>0.38140000000000002</v>
      </c>
      <c r="I1373" s="138">
        <v>3.9380000000000002</v>
      </c>
      <c r="J1373" s="138">
        <v>23.28</v>
      </c>
      <c r="K1373" s="138">
        <v>51.45</v>
      </c>
      <c r="L1373" s="220">
        <v>0.6754</v>
      </c>
      <c r="M1373" s="220" t="s">
        <v>47</v>
      </c>
      <c r="N1373" s="139" t="s">
        <v>47</v>
      </c>
      <c r="O1373" s="139">
        <v>9.3439999999999994</v>
      </c>
    </row>
    <row r="1374" spans="1:15">
      <c r="A1374" s="133" t="s">
        <v>81</v>
      </c>
      <c r="B1374" s="139" t="s">
        <v>83</v>
      </c>
      <c r="C1374" s="124" t="s">
        <v>70</v>
      </c>
      <c r="D1374" s="135">
        <v>1</v>
      </c>
      <c r="E1374" s="217">
        <v>2</v>
      </c>
      <c r="F1374" s="138">
        <v>3</v>
      </c>
      <c r="G1374" s="138">
        <v>5.7860000000000002E-2</v>
      </c>
      <c r="H1374" s="220">
        <v>0.56459999999999999</v>
      </c>
      <c r="I1374" s="138">
        <v>3.944</v>
      </c>
      <c r="J1374" s="138">
        <v>22.29</v>
      </c>
      <c r="K1374" s="138">
        <v>57.12</v>
      </c>
      <c r="L1374" s="220">
        <v>0.92090000000000005</v>
      </c>
      <c r="M1374" s="220" t="s">
        <v>47</v>
      </c>
      <c r="N1374" s="139" t="s">
        <v>47</v>
      </c>
      <c r="O1374" s="139">
        <v>13.83</v>
      </c>
    </row>
    <row r="1375" spans="1:15">
      <c r="A1375" s="133" t="s">
        <v>81</v>
      </c>
      <c r="B1375" s="139" t="s">
        <v>83</v>
      </c>
      <c r="C1375" s="124" t="s">
        <v>70</v>
      </c>
      <c r="D1375" s="135">
        <v>1</v>
      </c>
      <c r="E1375" s="217">
        <v>2</v>
      </c>
      <c r="F1375" s="138">
        <v>4</v>
      </c>
      <c r="G1375" s="138">
        <v>7.9299999999999995E-2</v>
      </c>
      <c r="H1375" s="220">
        <v>0.78659999999999997</v>
      </c>
      <c r="I1375" s="138">
        <v>3.944</v>
      </c>
      <c r="J1375" s="138">
        <v>21.84</v>
      </c>
      <c r="K1375" s="138">
        <v>58.38</v>
      </c>
      <c r="L1375" s="220">
        <v>1.262</v>
      </c>
      <c r="M1375" s="220" t="s">
        <v>47</v>
      </c>
      <c r="N1375" s="139" t="s">
        <v>47</v>
      </c>
      <c r="O1375" s="139">
        <v>19.27</v>
      </c>
    </row>
    <row r="1376" spans="1:15">
      <c r="A1376" s="133" t="s">
        <v>81</v>
      </c>
      <c r="B1376" s="139" t="s">
        <v>83</v>
      </c>
      <c r="C1376" s="124" t="s">
        <v>70</v>
      </c>
      <c r="D1376" s="135">
        <v>1</v>
      </c>
      <c r="E1376" s="217">
        <v>2</v>
      </c>
      <c r="F1376" s="138">
        <v>5</v>
      </c>
      <c r="G1376" s="138">
        <v>0.1087</v>
      </c>
      <c r="H1376" s="220">
        <v>1.0740000000000001</v>
      </c>
      <c r="I1376" s="138">
        <v>3.9489999999999998</v>
      </c>
      <c r="J1376" s="138">
        <v>21.57</v>
      </c>
      <c r="K1376" s="138">
        <v>58.24</v>
      </c>
      <c r="L1376" s="220">
        <v>1.73</v>
      </c>
      <c r="M1376" s="220" t="s">
        <v>47</v>
      </c>
      <c r="N1376" s="139" t="s">
        <v>47</v>
      </c>
      <c r="O1376" s="139">
        <v>26.33</v>
      </c>
    </row>
    <row r="1377" spans="1:15">
      <c r="A1377" s="133" t="s">
        <v>81</v>
      </c>
      <c r="B1377" s="139" t="s">
        <v>83</v>
      </c>
      <c r="C1377" s="124" t="s">
        <v>70</v>
      </c>
      <c r="D1377" s="135">
        <v>1</v>
      </c>
      <c r="E1377" s="217">
        <v>2</v>
      </c>
      <c r="F1377" s="138">
        <v>6</v>
      </c>
      <c r="G1377" s="138">
        <v>0.14899999999999999</v>
      </c>
      <c r="H1377" s="220">
        <v>1.448</v>
      </c>
      <c r="I1377" s="138">
        <v>3.944</v>
      </c>
      <c r="J1377" s="138">
        <v>21.35</v>
      </c>
      <c r="K1377" s="138">
        <v>57.21</v>
      </c>
      <c r="L1377" s="220">
        <v>2.3719999999999999</v>
      </c>
      <c r="M1377" s="220" t="s">
        <v>47</v>
      </c>
      <c r="N1377" s="139" t="s">
        <v>47</v>
      </c>
      <c r="O1377" s="139">
        <v>35.479999999999997</v>
      </c>
    </row>
    <row r="1378" spans="1:15">
      <c r="A1378" s="133" t="s">
        <v>81</v>
      </c>
      <c r="B1378" s="139" t="s">
        <v>83</v>
      </c>
      <c r="C1378" s="124" t="s">
        <v>70</v>
      </c>
      <c r="D1378" s="135">
        <v>1</v>
      </c>
      <c r="E1378" s="217">
        <v>2</v>
      </c>
      <c r="F1378" s="138">
        <v>7</v>
      </c>
      <c r="G1378" s="138">
        <v>0.20430000000000001</v>
      </c>
      <c r="H1378" s="220">
        <v>1.9159999999999999</v>
      </c>
      <c r="I1378" s="138">
        <v>3.944</v>
      </c>
      <c r="J1378" s="138">
        <v>20.96</v>
      </c>
      <c r="K1378" s="138">
        <v>55.07</v>
      </c>
      <c r="L1378" s="220">
        <v>3.2509999999999999</v>
      </c>
      <c r="M1378" s="220" t="s">
        <v>47</v>
      </c>
      <c r="N1378" s="139" t="s">
        <v>47</v>
      </c>
      <c r="O1378" s="139">
        <v>46.94</v>
      </c>
    </row>
    <row r="1379" spans="1:15">
      <c r="A1379" s="133" t="s">
        <v>81</v>
      </c>
      <c r="B1379" s="139" t="s">
        <v>83</v>
      </c>
      <c r="C1379" s="124" t="s">
        <v>70</v>
      </c>
      <c r="D1379" s="135">
        <v>1</v>
      </c>
      <c r="E1379" s="217">
        <v>2</v>
      </c>
      <c r="F1379" s="138">
        <v>8</v>
      </c>
      <c r="G1379" s="138">
        <v>0.28000000000000003</v>
      </c>
      <c r="H1379" s="220">
        <v>2.4969999999999999</v>
      </c>
      <c r="I1379" s="138">
        <v>3.9460000000000002</v>
      </c>
      <c r="J1379" s="138">
        <v>20.5</v>
      </c>
      <c r="K1379" s="138">
        <v>52.14</v>
      </c>
      <c r="L1379" s="220">
        <v>4.4560000000000004</v>
      </c>
      <c r="M1379" s="220" t="s">
        <v>47</v>
      </c>
      <c r="N1379" s="139" t="s">
        <v>47</v>
      </c>
      <c r="O1379" s="139">
        <v>61.17</v>
      </c>
    </row>
    <row r="1380" spans="1:15">
      <c r="A1380" s="133" t="s">
        <v>81</v>
      </c>
      <c r="B1380" s="139" t="s">
        <v>83</v>
      </c>
      <c r="C1380" s="212" t="s">
        <v>70</v>
      </c>
      <c r="D1380" s="135">
        <v>1</v>
      </c>
      <c r="E1380" s="217">
        <v>2</v>
      </c>
      <c r="F1380" s="138">
        <v>9</v>
      </c>
      <c r="G1380" s="138">
        <v>0.38379999999999997</v>
      </c>
      <c r="H1380" s="220">
        <v>3.1970000000000001</v>
      </c>
      <c r="I1380" s="138">
        <v>3.9489999999999998</v>
      </c>
      <c r="J1380" s="138">
        <v>19.97</v>
      </c>
      <c r="K1380" s="138">
        <v>48.38</v>
      </c>
      <c r="L1380" s="220">
        <v>6.109</v>
      </c>
      <c r="M1380" s="220" t="s">
        <v>47</v>
      </c>
      <c r="N1380" s="139" t="s">
        <v>47</v>
      </c>
      <c r="O1380" s="139">
        <v>78.34</v>
      </c>
    </row>
    <row r="1381" spans="1:15">
      <c r="A1381" s="133" t="s">
        <v>81</v>
      </c>
      <c r="B1381" s="139" t="s">
        <v>83</v>
      </c>
      <c r="C1381" s="124" t="s">
        <v>70</v>
      </c>
      <c r="D1381" s="127">
        <v>1</v>
      </c>
      <c r="E1381" s="216">
        <v>2</v>
      </c>
      <c r="F1381" s="138">
        <v>10</v>
      </c>
      <c r="G1381" s="138">
        <v>0.5262</v>
      </c>
      <c r="H1381" s="220">
        <v>4.0030000000000001</v>
      </c>
      <c r="I1381" s="138">
        <v>3.952</v>
      </c>
      <c r="J1381" s="138">
        <v>19.18</v>
      </c>
      <c r="K1381" s="138">
        <v>43.78</v>
      </c>
      <c r="L1381" s="220">
        <v>8.3740000000000006</v>
      </c>
      <c r="M1381" s="220" t="s">
        <v>47</v>
      </c>
      <c r="N1381" s="139" t="s">
        <v>47</v>
      </c>
      <c r="O1381" s="139">
        <v>98.07</v>
      </c>
    </row>
    <row r="1382" spans="1:15">
      <c r="A1382" s="133" t="s">
        <v>81</v>
      </c>
      <c r="B1382" s="139" t="s">
        <v>83</v>
      </c>
      <c r="C1382" s="124" t="s">
        <v>70</v>
      </c>
      <c r="D1382" s="135">
        <v>1</v>
      </c>
      <c r="E1382" s="217">
        <v>2</v>
      </c>
      <c r="F1382" s="138">
        <v>11</v>
      </c>
      <c r="G1382" s="138">
        <v>0.72119999999999995</v>
      </c>
      <c r="H1382" s="220">
        <v>4.9009999999999998</v>
      </c>
      <c r="I1382" s="138">
        <v>3.9540000000000002</v>
      </c>
      <c r="J1382" s="138">
        <v>18.2</v>
      </c>
      <c r="K1382" s="138">
        <v>38.619999999999997</v>
      </c>
      <c r="L1382" s="220">
        <v>11.48</v>
      </c>
      <c r="M1382" s="220" t="s">
        <v>47</v>
      </c>
      <c r="N1382" s="139" t="s">
        <v>47</v>
      </c>
      <c r="O1382" s="139">
        <v>120.1</v>
      </c>
    </row>
    <row r="1383" spans="1:15">
      <c r="A1383" s="133" t="s">
        <v>81</v>
      </c>
      <c r="B1383" s="139" t="s">
        <v>83</v>
      </c>
      <c r="C1383" s="124" t="s">
        <v>70</v>
      </c>
      <c r="D1383" s="135">
        <v>1</v>
      </c>
      <c r="E1383" s="217">
        <v>2</v>
      </c>
      <c r="F1383" s="138">
        <v>12</v>
      </c>
      <c r="G1383" s="138">
        <v>0.98860000000000003</v>
      </c>
      <c r="H1383" s="220">
        <v>5.8819999999999997</v>
      </c>
      <c r="I1383" s="138">
        <v>3.956</v>
      </c>
      <c r="J1383" s="138">
        <v>17.03</v>
      </c>
      <c r="K1383" s="138">
        <v>33.28</v>
      </c>
      <c r="L1383" s="220">
        <v>15.73</v>
      </c>
      <c r="M1383" s="220" t="s">
        <v>47</v>
      </c>
      <c r="N1383" s="139" t="s">
        <v>47</v>
      </c>
      <c r="O1383" s="139">
        <v>144.1</v>
      </c>
    </row>
    <row r="1384" spans="1:15">
      <c r="A1384" s="133" t="s">
        <v>81</v>
      </c>
      <c r="B1384" s="139" t="s">
        <v>83</v>
      </c>
      <c r="C1384" s="124" t="s">
        <v>70</v>
      </c>
      <c r="D1384" s="135">
        <v>1</v>
      </c>
      <c r="E1384" s="217">
        <v>2</v>
      </c>
      <c r="F1384" s="138">
        <v>13</v>
      </c>
      <c r="G1384" s="138">
        <v>1.355</v>
      </c>
      <c r="H1384" s="220">
        <v>6.9379999999999997</v>
      </c>
      <c r="I1384" s="138">
        <v>3.9550000000000001</v>
      </c>
      <c r="J1384" s="138">
        <v>15.83</v>
      </c>
      <c r="K1384" s="138">
        <v>28.01</v>
      </c>
      <c r="L1384" s="220">
        <v>21.57</v>
      </c>
      <c r="M1384" s="220" t="s">
        <v>47</v>
      </c>
      <c r="N1384" s="139" t="s">
        <v>47</v>
      </c>
      <c r="O1384" s="139">
        <v>170</v>
      </c>
    </row>
    <row r="1385" spans="1:15">
      <c r="A1385" s="133" t="s">
        <v>81</v>
      </c>
      <c r="B1385" s="139" t="s">
        <v>83</v>
      </c>
      <c r="C1385" s="124" t="s">
        <v>70</v>
      </c>
      <c r="D1385" s="135">
        <v>1</v>
      </c>
      <c r="E1385" s="217">
        <v>2</v>
      </c>
      <c r="F1385" s="138">
        <v>14</v>
      </c>
      <c r="G1385" s="138">
        <v>1.8580000000000001</v>
      </c>
      <c r="H1385" s="220">
        <v>8.0510000000000002</v>
      </c>
      <c r="I1385" s="138">
        <v>3.9580000000000002</v>
      </c>
      <c r="J1385" s="138">
        <v>14.86</v>
      </c>
      <c r="K1385" s="138">
        <v>22.82</v>
      </c>
      <c r="L1385" s="220">
        <v>29.57</v>
      </c>
      <c r="M1385" s="220" t="s">
        <v>47</v>
      </c>
      <c r="N1385" s="139" t="s">
        <v>47</v>
      </c>
      <c r="O1385" s="139">
        <v>197.3</v>
      </c>
    </row>
    <row r="1386" spans="1:15">
      <c r="A1386" s="133" t="s">
        <v>81</v>
      </c>
      <c r="B1386" s="139" t="s">
        <v>83</v>
      </c>
      <c r="C1386" s="124" t="s">
        <v>70</v>
      </c>
      <c r="D1386" s="135">
        <v>1</v>
      </c>
      <c r="E1386" s="217">
        <v>2</v>
      </c>
      <c r="F1386" s="138">
        <v>15</v>
      </c>
      <c r="G1386" s="138">
        <v>2.5459999999999998</v>
      </c>
      <c r="H1386" s="220">
        <v>9.4760000000000009</v>
      </c>
      <c r="I1386" s="138">
        <v>3.96</v>
      </c>
      <c r="J1386" s="138">
        <v>14.1</v>
      </c>
      <c r="K1386" s="138">
        <v>18.66</v>
      </c>
      <c r="L1386" s="220">
        <v>40.520000000000003</v>
      </c>
      <c r="M1386" s="220" t="s">
        <v>47</v>
      </c>
      <c r="N1386" s="139" t="s">
        <v>47</v>
      </c>
      <c r="O1386" s="139">
        <v>232.2</v>
      </c>
    </row>
    <row r="1387" spans="1:15">
      <c r="A1387" s="133" t="s">
        <v>81</v>
      </c>
      <c r="B1387" s="139" t="s">
        <v>83</v>
      </c>
      <c r="C1387" s="124" t="s">
        <v>70</v>
      </c>
      <c r="D1387" s="135">
        <v>1</v>
      </c>
      <c r="E1387" s="217">
        <v>2</v>
      </c>
      <c r="F1387" s="138">
        <v>16</v>
      </c>
      <c r="G1387" s="138">
        <v>3.4889999999999999</v>
      </c>
      <c r="H1387" s="220">
        <v>11.48</v>
      </c>
      <c r="I1387" s="138">
        <v>3.956</v>
      </c>
      <c r="J1387" s="138">
        <v>13.5</v>
      </c>
      <c r="K1387" s="138">
        <v>15.65</v>
      </c>
      <c r="L1387" s="220">
        <v>55.54</v>
      </c>
      <c r="M1387" s="220" t="s">
        <v>47</v>
      </c>
      <c r="N1387" s="139" t="s">
        <v>47</v>
      </c>
      <c r="O1387" s="139">
        <v>281.2</v>
      </c>
    </row>
    <row r="1388" spans="1:15">
      <c r="A1388" s="133" t="s">
        <v>81</v>
      </c>
      <c r="B1388" s="139" t="s">
        <v>83</v>
      </c>
      <c r="C1388" s="124" t="s">
        <v>70</v>
      </c>
      <c r="D1388" s="135">
        <v>1</v>
      </c>
      <c r="E1388" s="217">
        <v>2</v>
      </c>
      <c r="F1388" s="138">
        <v>17</v>
      </c>
      <c r="G1388" s="138">
        <v>4.7830000000000004</v>
      </c>
      <c r="H1388" s="220">
        <v>14.16</v>
      </c>
      <c r="I1388" s="138">
        <v>3.9590000000000001</v>
      </c>
      <c r="J1388" s="138">
        <v>13.12</v>
      </c>
      <c r="K1388" s="138">
        <v>13.19</v>
      </c>
      <c r="L1388" s="220">
        <v>76.13</v>
      </c>
      <c r="M1388" s="220" t="s">
        <v>47</v>
      </c>
      <c r="N1388" s="139" t="s">
        <v>47</v>
      </c>
      <c r="O1388" s="139">
        <v>347</v>
      </c>
    </row>
    <row r="1389" spans="1:15">
      <c r="A1389" s="133" t="s">
        <v>81</v>
      </c>
      <c r="B1389" s="139" t="s">
        <v>83</v>
      </c>
      <c r="C1389" s="124" t="s">
        <v>70</v>
      </c>
      <c r="D1389" s="135">
        <v>1</v>
      </c>
      <c r="E1389" s="217">
        <v>2</v>
      </c>
      <c r="F1389" s="138">
        <v>18</v>
      </c>
      <c r="G1389" s="138">
        <v>6.5570000000000004</v>
      </c>
      <c r="H1389" s="220">
        <v>17.649999999999999</v>
      </c>
      <c r="I1389" s="138">
        <v>3.96</v>
      </c>
      <c r="J1389" s="138">
        <v>12.95</v>
      </c>
      <c r="K1389" s="138">
        <v>10.88</v>
      </c>
      <c r="L1389" s="220">
        <v>104.4</v>
      </c>
      <c r="M1389" s="220" t="s">
        <v>47</v>
      </c>
      <c r="N1389" s="139" t="s">
        <v>47</v>
      </c>
      <c r="O1389" s="139">
        <v>432.4</v>
      </c>
    </row>
    <row r="1390" spans="1:15">
      <c r="A1390" s="133" t="s">
        <v>81</v>
      </c>
      <c r="B1390" s="139" t="s">
        <v>83</v>
      </c>
      <c r="C1390" s="124" t="s">
        <v>70</v>
      </c>
      <c r="D1390" s="135">
        <v>1</v>
      </c>
      <c r="E1390" s="217">
        <v>2</v>
      </c>
      <c r="F1390" s="138">
        <v>19</v>
      </c>
      <c r="G1390" s="138">
        <v>8.9879999999999995</v>
      </c>
      <c r="H1390" s="220">
        <v>22.1</v>
      </c>
      <c r="I1390" s="138">
        <v>3.9649999999999999</v>
      </c>
      <c r="J1390" s="138">
        <v>12.76</v>
      </c>
      <c r="K1390" s="138">
        <v>8.7089999999999996</v>
      </c>
      <c r="L1390" s="220">
        <v>143.1</v>
      </c>
      <c r="M1390" s="220" t="s">
        <v>47</v>
      </c>
      <c r="N1390" s="139" t="s">
        <v>47</v>
      </c>
      <c r="O1390" s="139">
        <v>541.6</v>
      </c>
    </row>
    <row r="1391" spans="1:15">
      <c r="A1391" s="133" t="s">
        <v>81</v>
      </c>
      <c r="B1391" s="139" t="s">
        <v>83</v>
      </c>
      <c r="C1391" s="124" t="s">
        <v>70</v>
      </c>
      <c r="D1391" s="123">
        <v>1</v>
      </c>
      <c r="E1391" s="217">
        <v>2</v>
      </c>
      <c r="F1391" s="138">
        <v>20</v>
      </c>
      <c r="G1391" s="138">
        <v>12.32</v>
      </c>
      <c r="H1391" s="220">
        <v>27.51</v>
      </c>
      <c r="I1391" s="138">
        <v>3.9670000000000001</v>
      </c>
      <c r="J1391" s="138">
        <v>12.32</v>
      </c>
      <c r="K1391" s="138">
        <v>6.7190000000000003</v>
      </c>
      <c r="L1391" s="220">
        <v>196.1</v>
      </c>
      <c r="M1391" s="220" t="s">
        <v>47</v>
      </c>
      <c r="N1391" s="139" t="s">
        <v>47</v>
      </c>
      <c r="O1391" s="139">
        <v>674</v>
      </c>
    </row>
    <row r="1392" spans="1:15">
      <c r="A1392" s="133" t="s">
        <v>82</v>
      </c>
      <c r="B1392" s="139" t="s">
        <v>83</v>
      </c>
      <c r="C1392" s="124" t="s">
        <v>70</v>
      </c>
      <c r="D1392" s="135">
        <v>1</v>
      </c>
      <c r="E1392" s="217">
        <v>1</v>
      </c>
      <c r="F1392" s="138">
        <v>1</v>
      </c>
      <c r="G1392" s="138">
        <v>0.99980000000000002</v>
      </c>
      <c r="H1392" s="220">
        <v>31</v>
      </c>
      <c r="I1392" s="138">
        <v>3.9049999999999998</v>
      </c>
      <c r="J1392" s="138" t="s">
        <v>47</v>
      </c>
      <c r="K1392" s="138" t="s">
        <v>47</v>
      </c>
      <c r="L1392" s="220">
        <v>151</v>
      </c>
      <c r="M1392" s="220">
        <v>31</v>
      </c>
      <c r="N1392" s="139">
        <v>0.3821</v>
      </c>
      <c r="O1392" s="139">
        <v>759.5</v>
      </c>
    </row>
    <row r="1393" spans="1:15">
      <c r="A1393" s="133" t="s">
        <v>82</v>
      </c>
      <c r="B1393" s="139" t="s">
        <v>83</v>
      </c>
      <c r="C1393" s="124" t="s">
        <v>70</v>
      </c>
      <c r="D1393" s="135">
        <v>1</v>
      </c>
      <c r="E1393" s="217">
        <v>1</v>
      </c>
      <c r="F1393" s="138">
        <v>2</v>
      </c>
      <c r="G1393" s="138">
        <v>1.371</v>
      </c>
      <c r="H1393" s="220">
        <v>33.11</v>
      </c>
      <c r="I1393" s="138">
        <v>3.9049999999999998</v>
      </c>
      <c r="J1393" s="138" t="s">
        <v>47</v>
      </c>
      <c r="K1393" s="138" t="s">
        <v>47</v>
      </c>
      <c r="L1393" s="220">
        <v>405.9</v>
      </c>
      <c r="M1393" s="220">
        <v>24.16</v>
      </c>
      <c r="N1393" s="139">
        <v>0.52380000000000004</v>
      </c>
      <c r="O1393" s="139">
        <v>811.2</v>
      </c>
    </row>
    <row r="1394" spans="1:15">
      <c r="A1394" s="133" t="s">
        <v>82</v>
      </c>
      <c r="B1394" s="139" t="s">
        <v>83</v>
      </c>
      <c r="C1394" s="212" t="s">
        <v>70</v>
      </c>
      <c r="D1394" s="135">
        <v>1</v>
      </c>
      <c r="E1394" s="217">
        <v>1</v>
      </c>
      <c r="F1394" s="138">
        <v>3</v>
      </c>
      <c r="G1394" s="138">
        <v>1.879</v>
      </c>
      <c r="H1394" s="220">
        <v>35.619999999999997</v>
      </c>
      <c r="I1394" s="138">
        <v>3.907</v>
      </c>
      <c r="J1394" s="138" t="s">
        <v>47</v>
      </c>
      <c r="K1394" s="138" t="s">
        <v>47</v>
      </c>
      <c r="L1394" s="220">
        <v>755.2</v>
      </c>
      <c r="M1394" s="220">
        <v>18.96</v>
      </c>
      <c r="N1394" s="139">
        <v>0.71789999999999998</v>
      </c>
      <c r="O1394" s="139">
        <v>872.7</v>
      </c>
    </row>
    <row r="1395" spans="1:15">
      <c r="A1395" s="133" t="s">
        <v>82</v>
      </c>
      <c r="B1395" s="139" t="s">
        <v>83</v>
      </c>
      <c r="C1395" s="124" t="s">
        <v>70</v>
      </c>
      <c r="D1395" s="135">
        <v>1</v>
      </c>
      <c r="E1395" s="217">
        <v>1</v>
      </c>
      <c r="F1395" s="138">
        <v>4</v>
      </c>
      <c r="G1395" s="138">
        <v>2.5750000000000002</v>
      </c>
      <c r="H1395" s="220">
        <v>38.33</v>
      </c>
      <c r="I1395" s="138">
        <v>3.9079999999999999</v>
      </c>
      <c r="J1395" s="138" t="s">
        <v>47</v>
      </c>
      <c r="K1395" s="138" t="s">
        <v>47</v>
      </c>
      <c r="L1395" s="225">
        <v>1234</v>
      </c>
      <c r="M1395" s="220">
        <v>14.88</v>
      </c>
      <c r="N1395" s="139">
        <v>0.98409999999999997</v>
      </c>
      <c r="O1395" s="139">
        <v>939.1</v>
      </c>
    </row>
    <row r="1396" spans="1:15">
      <c r="A1396" s="133" t="s">
        <v>82</v>
      </c>
      <c r="B1396" s="139" t="s">
        <v>83</v>
      </c>
      <c r="C1396" s="124" t="s">
        <v>70</v>
      </c>
      <c r="D1396" s="135">
        <v>1</v>
      </c>
      <c r="E1396" s="217">
        <v>1</v>
      </c>
      <c r="F1396" s="138">
        <v>5</v>
      </c>
      <c r="G1396" s="138">
        <v>3.53</v>
      </c>
      <c r="H1396" s="220">
        <v>41.5</v>
      </c>
      <c r="I1396" s="138">
        <v>3.91</v>
      </c>
      <c r="J1396" s="138" t="s">
        <v>47</v>
      </c>
      <c r="K1396" s="138" t="s">
        <v>47</v>
      </c>
      <c r="L1396" s="225">
        <v>1890</v>
      </c>
      <c r="M1396" s="220">
        <v>11.76</v>
      </c>
      <c r="N1396" s="139">
        <v>1.349</v>
      </c>
      <c r="O1396" s="140">
        <v>1017</v>
      </c>
    </row>
    <row r="1397" spans="1:15">
      <c r="A1397" s="133" t="s">
        <v>82</v>
      </c>
      <c r="B1397" s="139" t="s">
        <v>83</v>
      </c>
      <c r="C1397" s="124" t="s">
        <v>70</v>
      </c>
      <c r="D1397" s="135">
        <v>1</v>
      </c>
      <c r="E1397" s="217">
        <v>1</v>
      </c>
      <c r="F1397" s="138">
        <v>6</v>
      </c>
      <c r="G1397" s="138">
        <v>4.8380000000000001</v>
      </c>
      <c r="H1397" s="220">
        <v>44.76</v>
      </c>
      <c r="I1397" s="138">
        <v>3.9119999999999999</v>
      </c>
      <c r="J1397" s="138" t="s">
        <v>47</v>
      </c>
      <c r="K1397" s="138" t="s">
        <v>47</v>
      </c>
      <c r="L1397" s="225">
        <v>2790</v>
      </c>
      <c r="M1397" s="220">
        <v>9.2520000000000007</v>
      </c>
      <c r="N1397" s="139">
        <v>1.849</v>
      </c>
      <c r="O1397" s="140">
        <v>1097</v>
      </c>
    </row>
    <row r="1398" spans="1:15">
      <c r="A1398" s="133" t="s">
        <v>82</v>
      </c>
      <c r="B1398" s="139" t="s">
        <v>83</v>
      </c>
      <c r="C1398" s="124" t="s">
        <v>70</v>
      </c>
      <c r="D1398" s="135">
        <v>1</v>
      </c>
      <c r="E1398" s="217">
        <v>1</v>
      </c>
      <c r="F1398" s="138">
        <v>7</v>
      </c>
      <c r="G1398" s="138">
        <v>6.6319999999999997</v>
      </c>
      <c r="H1398" s="220">
        <v>48.47</v>
      </c>
      <c r="I1398" s="138">
        <v>3.9140000000000001</v>
      </c>
      <c r="J1398" s="138" t="s">
        <v>47</v>
      </c>
      <c r="K1398" s="138" t="s">
        <v>47</v>
      </c>
      <c r="L1398" s="225">
        <v>4023</v>
      </c>
      <c r="M1398" s="220">
        <v>7.3090000000000002</v>
      </c>
      <c r="N1398" s="139">
        <v>2.5339999999999998</v>
      </c>
      <c r="O1398" s="140">
        <v>1188</v>
      </c>
    </row>
    <row r="1399" spans="1:15">
      <c r="A1399" s="133" t="s">
        <v>82</v>
      </c>
      <c r="B1399" s="139" t="s">
        <v>83</v>
      </c>
      <c r="C1399" s="124" t="s">
        <v>70</v>
      </c>
      <c r="D1399" s="135">
        <v>1</v>
      </c>
      <c r="E1399" s="217">
        <v>1</v>
      </c>
      <c r="F1399" s="138">
        <v>8</v>
      </c>
      <c r="G1399" s="138">
        <v>9.0909999999999993</v>
      </c>
      <c r="H1399" s="220">
        <v>52.77</v>
      </c>
      <c r="I1399" s="138">
        <v>3.9180000000000001</v>
      </c>
      <c r="J1399" s="138" t="s">
        <v>47</v>
      </c>
      <c r="K1399" s="138" t="s">
        <v>47</v>
      </c>
      <c r="L1399" s="225">
        <v>5713</v>
      </c>
      <c r="M1399" s="220">
        <v>5.8049999999999997</v>
      </c>
      <c r="N1399" s="139">
        <v>3.4740000000000002</v>
      </c>
      <c r="O1399" s="140">
        <v>1293</v>
      </c>
    </row>
    <row r="1400" spans="1:15">
      <c r="A1400" s="133" t="s">
        <v>82</v>
      </c>
      <c r="B1400" s="139" t="s">
        <v>83</v>
      </c>
      <c r="C1400" s="124" t="s">
        <v>70</v>
      </c>
      <c r="D1400" s="135">
        <v>1</v>
      </c>
      <c r="E1400" s="217">
        <v>1</v>
      </c>
      <c r="F1400" s="138">
        <v>9</v>
      </c>
      <c r="G1400" s="138">
        <v>12.46</v>
      </c>
      <c r="H1400" s="220">
        <v>57.33</v>
      </c>
      <c r="I1400" s="138">
        <v>3.9180000000000001</v>
      </c>
      <c r="J1400" s="138" t="s">
        <v>47</v>
      </c>
      <c r="K1400" s="138" t="s">
        <v>47</v>
      </c>
      <c r="L1400" s="225">
        <v>8030</v>
      </c>
      <c r="M1400" s="220">
        <v>4.5999999999999996</v>
      </c>
      <c r="N1400" s="139">
        <v>4.7619999999999996</v>
      </c>
      <c r="O1400" s="140">
        <v>1405</v>
      </c>
    </row>
    <row r="1401" spans="1:15">
      <c r="A1401" s="133" t="s">
        <v>82</v>
      </c>
      <c r="B1401" s="139" t="s">
        <v>83</v>
      </c>
      <c r="C1401" s="124" t="s">
        <v>70</v>
      </c>
      <c r="D1401" s="127">
        <v>1</v>
      </c>
      <c r="E1401" s="217">
        <v>1</v>
      </c>
      <c r="F1401" s="138">
        <v>10</v>
      </c>
      <c r="G1401" s="138">
        <v>17.079999999999998</v>
      </c>
      <c r="H1401" s="220">
        <v>62.72</v>
      </c>
      <c r="I1401" s="138">
        <v>3.919</v>
      </c>
      <c r="J1401" s="138" t="s">
        <v>47</v>
      </c>
      <c r="K1401" s="138" t="s">
        <v>47</v>
      </c>
      <c r="L1401" s="225">
        <v>11210</v>
      </c>
      <c r="M1401" s="220">
        <v>3.6720000000000002</v>
      </c>
      <c r="N1401" s="139">
        <v>6.5279999999999996</v>
      </c>
      <c r="O1401" s="140">
        <v>1537</v>
      </c>
    </row>
    <row r="1402" spans="1:15">
      <c r="A1402" s="133" t="s">
        <v>82</v>
      </c>
      <c r="B1402" s="139" t="s">
        <v>83</v>
      </c>
      <c r="C1402" s="124" t="s">
        <v>70</v>
      </c>
      <c r="D1402" s="135">
        <v>1</v>
      </c>
      <c r="E1402" s="217">
        <v>1</v>
      </c>
      <c r="F1402" s="138">
        <v>11</v>
      </c>
      <c r="G1402" s="138">
        <v>23.41</v>
      </c>
      <c r="H1402" s="220">
        <v>69.3</v>
      </c>
      <c r="I1402" s="138">
        <v>3.9209999999999998</v>
      </c>
      <c r="J1402" s="138" t="s">
        <v>47</v>
      </c>
      <c r="K1402" s="138" t="s">
        <v>47</v>
      </c>
      <c r="L1402" s="225">
        <v>15560</v>
      </c>
      <c r="M1402" s="220">
        <v>2.96</v>
      </c>
      <c r="N1402" s="139">
        <v>8.9469999999999992</v>
      </c>
      <c r="O1402" s="140">
        <v>1698</v>
      </c>
    </row>
    <row r="1403" spans="1:15">
      <c r="A1403" s="133" t="s">
        <v>82</v>
      </c>
      <c r="B1403" s="139" t="s">
        <v>83</v>
      </c>
      <c r="C1403" s="124" t="s">
        <v>70</v>
      </c>
      <c r="D1403" s="135">
        <v>1</v>
      </c>
      <c r="E1403" s="217">
        <v>1</v>
      </c>
      <c r="F1403" s="138">
        <v>12</v>
      </c>
      <c r="G1403" s="138">
        <v>32.1</v>
      </c>
      <c r="H1403" s="220">
        <v>77.11</v>
      </c>
      <c r="I1403" s="138">
        <v>3.9220000000000002</v>
      </c>
      <c r="J1403" s="138" t="s">
        <v>47</v>
      </c>
      <c r="K1403" s="138" t="s">
        <v>47</v>
      </c>
      <c r="L1403" s="225">
        <v>21530</v>
      </c>
      <c r="M1403" s="220">
        <v>2.403</v>
      </c>
      <c r="N1403" s="139">
        <v>12.27</v>
      </c>
      <c r="O1403" s="140">
        <v>1889</v>
      </c>
    </row>
    <row r="1404" spans="1:15">
      <c r="A1404" s="133" t="s">
        <v>82</v>
      </c>
      <c r="B1404" s="139" t="s">
        <v>83</v>
      </c>
      <c r="C1404" s="124" t="s">
        <v>70</v>
      </c>
      <c r="D1404" s="135">
        <v>1</v>
      </c>
      <c r="E1404" s="217">
        <v>1</v>
      </c>
      <c r="F1404" s="138">
        <v>13</v>
      </c>
      <c r="G1404" s="138">
        <v>44</v>
      </c>
      <c r="H1404" s="220">
        <v>86.45</v>
      </c>
      <c r="I1404" s="138">
        <v>3.9239999999999999</v>
      </c>
      <c r="J1404" s="138" t="s">
        <v>47</v>
      </c>
      <c r="K1404" s="138" t="s">
        <v>47</v>
      </c>
      <c r="L1404" s="225">
        <v>29710</v>
      </c>
      <c r="M1404" s="220">
        <v>1.9650000000000001</v>
      </c>
      <c r="N1404" s="139">
        <v>16.809999999999999</v>
      </c>
      <c r="O1404" s="140">
        <v>2118</v>
      </c>
    </row>
    <row r="1405" spans="1:15">
      <c r="A1405" s="133" t="s">
        <v>82</v>
      </c>
      <c r="B1405" s="139" t="s">
        <v>83</v>
      </c>
      <c r="C1405" s="124" t="s">
        <v>70</v>
      </c>
      <c r="D1405" s="135">
        <v>1</v>
      </c>
      <c r="E1405" s="217">
        <v>1</v>
      </c>
      <c r="F1405" s="138">
        <v>14</v>
      </c>
      <c r="G1405" s="138">
        <v>60.31</v>
      </c>
      <c r="H1405" s="220">
        <v>97.87</v>
      </c>
      <c r="I1405" s="138">
        <v>3.9239999999999999</v>
      </c>
      <c r="J1405" s="138" t="s">
        <v>47</v>
      </c>
      <c r="K1405" s="138" t="s">
        <v>47</v>
      </c>
      <c r="L1405" s="225">
        <v>40920</v>
      </c>
      <c r="M1405" s="220">
        <v>1.623</v>
      </c>
      <c r="N1405" s="139">
        <v>23.05</v>
      </c>
      <c r="O1405" s="140">
        <v>2398</v>
      </c>
    </row>
    <row r="1406" spans="1:15">
      <c r="A1406" s="133" t="s">
        <v>82</v>
      </c>
      <c r="B1406" s="139" t="s">
        <v>83</v>
      </c>
      <c r="C1406" s="124" t="s">
        <v>70</v>
      </c>
      <c r="D1406" s="135">
        <v>1</v>
      </c>
      <c r="E1406" s="217">
        <v>1</v>
      </c>
      <c r="F1406" s="138">
        <v>15</v>
      </c>
      <c r="G1406" s="138">
        <v>82.68</v>
      </c>
      <c r="H1406" s="220">
        <v>110.9</v>
      </c>
      <c r="I1406" s="138">
        <v>3.9289999999999998</v>
      </c>
      <c r="J1406" s="138" t="s">
        <v>47</v>
      </c>
      <c r="K1406" s="138" t="s">
        <v>47</v>
      </c>
      <c r="L1406" s="225">
        <v>56280</v>
      </c>
      <c r="M1406" s="220">
        <v>1.3420000000000001</v>
      </c>
      <c r="N1406" s="139">
        <v>31.6</v>
      </c>
      <c r="O1406" s="140">
        <v>2718</v>
      </c>
    </row>
    <row r="1407" spans="1:15">
      <c r="A1407" s="133" t="s">
        <v>82</v>
      </c>
      <c r="B1407" s="139" t="s">
        <v>83</v>
      </c>
      <c r="C1407" s="124" t="s">
        <v>70</v>
      </c>
      <c r="D1407" s="135">
        <v>1</v>
      </c>
      <c r="E1407" s="217">
        <v>1</v>
      </c>
      <c r="F1407" s="138">
        <v>16</v>
      </c>
      <c r="G1407" s="138">
        <v>113.3</v>
      </c>
      <c r="H1407" s="220">
        <v>125</v>
      </c>
      <c r="I1407" s="138">
        <v>3.9340000000000002</v>
      </c>
      <c r="J1407" s="138" t="s">
        <v>47</v>
      </c>
      <c r="K1407" s="138" t="s">
        <v>47</v>
      </c>
      <c r="L1407" s="225">
        <v>77350</v>
      </c>
      <c r="M1407" s="220">
        <v>1.103</v>
      </c>
      <c r="N1407" s="139">
        <v>43.31</v>
      </c>
      <c r="O1407" s="140">
        <v>3062</v>
      </c>
    </row>
    <row r="1408" spans="1:15">
      <c r="A1408" s="133" t="s">
        <v>82</v>
      </c>
      <c r="B1408" s="139" t="s">
        <v>83</v>
      </c>
      <c r="C1408" s="124" t="s">
        <v>70</v>
      </c>
      <c r="D1408" s="135">
        <v>1</v>
      </c>
      <c r="E1408" s="217">
        <v>1</v>
      </c>
      <c r="F1408" s="138">
        <v>17</v>
      </c>
      <c r="G1408" s="138">
        <v>155.4</v>
      </c>
      <c r="H1408" s="220">
        <v>139.19999999999999</v>
      </c>
      <c r="I1408" s="138">
        <v>3.9380000000000002</v>
      </c>
      <c r="J1408" s="138" t="s">
        <v>47</v>
      </c>
      <c r="K1408" s="138" t="s">
        <v>47</v>
      </c>
      <c r="L1408" s="225">
        <v>106200</v>
      </c>
      <c r="M1408" s="220">
        <v>0.89590000000000003</v>
      </c>
      <c r="N1408" s="139">
        <v>59.37</v>
      </c>
      <c r="O1408" s="140">
        <v>3411</v>
      </c>
    </row>
    <row r="1409" spans="1:15">
      <c r="A1409" s="133" t="s">
        <v>82</v>
      </c>
      <c r="B1409" s="139" t="s">
        <v>83</v>
      </c>
      <c r="C1409" s="124" t="s">
        <v>70</v>
      </c>
      <c r="D1409" s="135">
        <v>1</v>
      </c>
      <c r="E1409" s="217">
        <v>1</v>
      </c>
      <c r="F1409" s="138">
        <v>18</v>
      </c>
      <c r="G1409" s="138">
        <v>213</v>
      </c>
      <c r="H1409" s="220">
        <v>153.1</v>
      </c>
      <c r="I1409" s="138">
        <v>3.9390000000000001</v>
      </c>
      <c r="J1409" s="138" t="s">
        <v>47</v>
      </c>
      <c r="K1409" s="138" t="s">
        <v>47</v>
      </c>
      <c r="L1409" s="225">
        <v>145800</v>
      </c>
      <c r="M1409" s="220">
        <v>0.71909999999999996</v>
      </c>
      <c r="N1409" s="139">
        <v>81.39</v>
      </c>
      <c r="O1409" s="140">
        <v>3752</v>
      </c>
    </row>
    <row r="1410" spans="1:15">
      <c r="A1410" s="133" t="s">
        <v>82</v>
      </c>
      <c r="B1410" s="139" t="s">
        <v>83</v>
      </c>
      <c r="C1410" s="124" t="s">
        <v>70</v>
      </c>
      <c r="D1410" s="135">
        <v>1</v>
      </c>
      <c r="E1410" s="217">
        <v>1</v>
      </c>
      <c r="F1410" s="138">
        <v>19</v>
      </c>
      <c r="G1410" s="138">
        <v>291.89999999999998</v>
      </c>
      <c r="H1410" s="220">
        <v>165.9</v>
      </c>
      <c r="I1410" s="138">
        <v>3.94</v>
      </c>
      <c r="J1410" s="138" t="s">
        <v>47</v>
      </c>
      <c r="K1410" s="138" t="s">
        <v>47</v>
      </c>
      <c r="L1410" s="225">
        <v>200100</v>
      </c>
      <c r="M1410" s="220">
        <v>0.56850000000000001</v>
      </c>
      <c r="N1410" s="139">
        <v>111.6</v>
      </c>
      <c r="O1410" s="140">
        <v>4066</v>
      </c>
    </row>
    <row r="1411" spans="1:15">
      <c r="A1411" s="133" t="s">
        <v>82</v>
      </c>
      <c r="B1411" s="139" t="s">
        <v>83</v>
      </c>
      <c r="C1411" s="124" t="s">
        <v>70</v>
      </c>
      <c r="D1411" s="135">
        <v>1</v>
      </c>
      <c r="E1411" s="217">
        <v>1</v>
      </c>
      <c r="F1411" s="138">
        <v>20</v>
      </c>
      <c r="G1411" s="138">
        <v>400.1</v>
      </c>
      <c r="H1411" s="220">
        <v>178.5</v>
      </c>
      <c r="I1411" s="138">
        <v>3.944</v>
      </c>
      <c r="J1411" s="138" t="s">
        <v>47</v>
      </c>
      <c r="K1411" s="138" t="s">
        <v>47</v>
      </c>
      <c r="L1411" s="225">
        <v>274500</v>
      </c>
      <c r="M1411" s="220">
        <v>0.4461</v>
      </c>
      <c r="N1411" s="139">
        <v>152.9</v>
      </c>
      <c r="O1411" s="140">
        <v>4373</v>
      </c>
    </row>
    <row r="1412" spans="1:15">
      <c r="A1412" s="133" t="s">
        <v>82</v>
      </c>
      <c r="B1412" s="139" t="s">
        <v>83</v>
      </c>
      <c r="C1412" s="212" t="s">
        <v>70</v>
      </c>
      <c r="D1412" s="135">
        <v>1</v>
      </c>
      <c r="E1412" s="217">
        <v>2</v>
      </c>
      <c r="F1412" s="138">
        <v>1</v>
      </c>
      <c r="G1412" s="138">
        <v>3.1379999999999998E-2</v>
      </c>
      <c r="H1412" s="220">
        <v>0.25309999999999999</v>
      </c>
      <c r="I1412" s="138">
        <v>3.9350000000000001</v>
      </c>
      <c r="J1412" s="138">
        <v>39.869999999999997</v>
      </c>
      <c r="K1412" s="138">
        <v>31.3</v>
      </c>
      <c r="L1412" s="220">
        <v>0.49940000000000001</v>
      </c>
      <c r="M1412" s="220" t="s">
        <v>47</v>
      </c>
      <c r="N1412" s="139" t="s">
        <v>47</v>
      </c>
      <c r="O1412" s="139">
        <v>6.202</v>
      </c>
    </row>
    <row r="1413" spans="1:15">
      <c r="A1413" s="133" t="s">
        <v>82</v>
      </c>
      <c r="B1413" s="139" t="s">
        <v>83</v>
      </c>
      <c r="C1413" s="124" t="s">
        <v>70</v>
      </c>
      <c r="D1413" s="135">
        <v>1</v>
      </c>
      <c r="E1413" s="217">
        <v>2</v>
      </c>
      <c r="F1413" s="138">
        <v>2</v>
      </c>
      <c r="G1413" s="138">
        <v>4.2419999999999999E-2</v>
      </c>
      <c r="H1413" s="220">
        <v>0.57579999999999998</v>
      </c>
      <c r="I1413" s="138">
        <v>3.9369999999999998</v>
      </c>
      <c r="J1413" s="138">
        <v>34.659999999999997</v>
      </c>
      <c r="K1413" s="138">
        <v>77.930000000000007</v>
      </c>
      <c r="L1413" s="220">
        <v>0.67510000000000003</v>
      </c>
      <c r="M1413" s="220" t="s">
        <v>47</v>
      </c>
      <c r="N1413" s="139" t="s">
        <v>47</v>
      </c>
      <c r="O1413" s="139">
        <v>14.11</v>
      </c>
    </row>
    <row r="1414" spans="1:15">
      <c r="A1414" s="133" t="s">
        <v>82</v>
      </c>
      <c r="B1414" s="139" t="s">
        <v>83</v>
      </c>
      <c r="C1414" s="124" t="s">
        <v>70</v>
      </c>
      <c r="D1414" s="135">
        <v>1</v>
      </c>
      <c r="E1414" s="217">
        <v>2</v>
      </c>
      <c r="F1414" s="138">
        <v>3</v>
      </c>
      <c r="G1414" s="138">
        <v>5.7860000000000002E-2</v>
      </c>
      <c r="H1414" s="220">
        <v>0.8599</v>
      </c>
      <c r="I1414" s="138">
        <v>3.9409999999999998</v>
      </c>
      <c r="J1414" s="138">
        <v>33.56</v>
      </c>
      <c r="K1414" s="138">
        <v>87.15</v>
      </c>
      <c r="L1414" s="220">
        <v>0.92090000000000005</v>
      </c>
      <c r="M1414" s="220" t="s">
        <v>47</v>
      </c>
      <c r="N1414" s="139" t="s">
        <v>47</v>
      </c>
      <c r="O1414" s="139">
        <v>21.07</v>
      </c>
    </row>
    <row r="1415" spans="1:15">
      <c r="A1415" s="133" t="s">
        <v>82</v>
      </c>
      <c r="B1415" s="139" t="s">
        <v>83</v>
      </c>
      <c r="C1415" s="124" t="s">
        <v>70</v>
      </c>
      <c r="D1415" s="135">
        <v>1</v>
      </c>
      <c r="E1415" s="217">
        <v>2</v>
      </c>
      <c r="F1415" s="138">
        <v>4</v>
      </c>
      <c r="G1415" s="138">
        <v>7.9299999999999995E-2</v>
      </c>
      <c r="H1415" s="220">
        <v>1.1879999999999999</v>
      </c>
      <c r="I1415" s="138">
        <v>3.9420000000000002</v>
      </c>
      <c r="J1415" s="138">
        <v>32.31</v>
      </c>
      <c r="K1415" s="138">
        <v>88.38</v>
      </c>
      <c r="L1415" s="220">
        <v>1.262</v>
      </c>
      <c r="M1415" s="220" t="s">
        <v>47</v>
      </c>
      <c r="N1415" s="139" t="s">
        <v>47</v>
      </c>
      <c r="O1415" s="139">
        <v>29.1</v>
      </c>
    </row>
    <row r="1416" spans="1:15">
      <c r="A1416" s="133" t="s">
        <v>82</v>
      </c>
      <c r="B1416" s="139" t="s">
        <v>83</v>
      </c>
      <c r="C1416" s="124" t="s">
        <v>70</v>
      </c>
      <c r="D1416" s="135">
        <v>1</v>
      </c>
      <c r="E1416" s="217">
        <v>2</v>
      </c>
      <c r="F1416" s="138">
        <v>5</v>
      </c>
      <c r="G1416" s="138">
        <v>0.1087</v>
      </c>
      <c r="H1416" s="220">
        <v>1.603</v>
      </c>
      <c r="I1416" s="138">
        <v>3.9449999999999998</v>
      </c>
      <c r="J1416" s="138">
        <v>31.35</v>
      </c>
      <c r="K1416" s="138">
        <v>87.19</v>
      </c>
      <c r="L1416" s="220">
        <v>1.73</v>
      </c>
      <c r="M1416" s="220" t="s">
        <v>47</v>
      </c>
      <c r="N1416" s="139" t="s">
        <v>47</v>
      </c>
      <c r="O1416" s="139">
        <v>39.28</v>
      </c>
    </row>
    <row r="1417" spans="1:15">
      <c r="A1417" s="133" t="s">
        <v>82</v>
      </c>
      <c r="B1417" s="139" t="s">
        <v>83</v>
      </c>
      <c r="C1417" s="124" t="s">
        <v>70</v>
      </c>
      <c r="D1417" s="135">
        <v>1</v>
      </c>
      <c r="E1417" s="217">
        <v>2</v>
      </c>
      <c r="F1417" s="138">
        <v>6</v>
      </c>
      <c r="G1417" s="138">
        <v>0.14899999999999999</v>
      </c>
      <c r="H1417" s="220">
        <v>2.1389999999999998</v>
      </c>
      <c r="I1417" s="138">
        <v>3.9470000000000001</v>
      </c>
      <c r="J1417" s="138">
        <v>30.54</v>
      </c>
      <c r="K1417" s="138">
        <v>84.84</v>
      </c>
      <c r="L1417" s="220">
        <v>2.3719999999999999</v>
      </c>
      <c r="M1417" s="220" t="s">
        <v>47</v>
      </c>
      <c r="N1417" s="139" t="s">
        <v>47</v>
      </c>
      <c r="O1417" s="139">
        <v>52.4</v>
      </c>
    </row>
    <row r="1418" spans="1:15">
      <c r="A1418" s="133" t="s">
        <v>82</v>
      </c>
      <c r="B1418" s="139" t="s">
        <v>83</v>
      </c>
      <c r="C1418" s="124" t="s">
        <v>70</v>
      </c>
      <c r="D1418" s="135">
        <v>1</v>
      </c>
      <c r="E1418" s="217">
        <v>2</v>
      </c>
      <c r="F1418" s="138">
        <v>7</v>
      </c>
      <c r="G1418" s="138">
        <v>0.20430000000000001</v>
      </c>
      <c r="H1418" s="220">
        <v>2.8330000000000002</v>
      </c>
      <c r="I1418" s="138">
        <v>3.952</v>
      </c>
      <c r="J1418" s="138">
        <v>29.94</v>
      </c>
      <c r="K1418" s="138">
        <v>81.83</v>
      </c>
      <c r="L1418" s="220">
        <v>3.2509999999999999</v>
      </c>
      <c r="M1418" s="220" t="s">
        <v>47</v>
      </c>
      <c r="N1418" s="139" t="s">
        <v>47</v>
      </c>
      <c r="O1418" s="139">
        <v>69.41</v>
      </c>
    </row>
    <row r="1419" spans="1:15">
      <c r="A1419" s="133" t="s">
        <v>82</v>
      </c>
      <c r="B1419" s="139" t="s">
        <v>83</v>
      </c>
      <c r="C1419" s="124" t="s">
        <v>70</v>
      </c>
      <c r="D1419" s="135">
        <v>1</v>
      </c>
      <c r="E1419" s="217">
        <v>2</v>
      </c>
      <c r="F1419" s="138">
        <v>8</v>
      </c>
      <c r="G1419" s="138">
        <v>0.28000000000000003</v>
      </c>
      <c r="H1419" s="220">
        <v>3.694</v>
      </c>
      <c r="I1419" s="138">
        <v>3.9540000000000002</v>
      </c>
      <c r="J1419" s="138">
        <v>28.99</v>
      </c>
      <c r="K1419" s="138">
        <v>77.67</v>
      </c>
      <c r="L1419" s="220">
        <v>4.4569999999999999</v>
      </c>
      <c r="M1419" s="220" t="s">
        <v>47</v>
      </c>
      <c r="N1419" s="139" t="s">
        <v>47</v>
      </c>
      <c r="O1419" s="139">
        <v>90.52</v>
      </c>
    </row>
    <row r="1420" spans="1:15">
      <c r="A1420" s="133" t="s">
        <v>82</v>
      </c>
      <c r="B1420" s="139" t="s">
        <v>83</v>
      </c>
      <c r="C1420" s="124" t="s">
        <v>70</v>
      </c>
      <c r="D1420" s="135">
        <v>1</v>
      </c>
      <c r="E1420" s="217">
        <v>2</v>
      </c>
      <c r="F1420" s="138">
        <v>9</v>
      </c>
      <c r="G1420" s="138">
        <v>0.38379999999999997</v>
      </c>
      <c r="H1420" s="220">
        <v>4.7210000000000001</v>
      </c>
      <c r="I1420" s="138">
        <v>3.9569999999999999</v>
      </c>
      <c r="J1420" s="138">
        <v>28.1</v>
      </c>
      <c r="K1420" s="138">
        <v>72</v>
      </c>
      <c r="L1420" s="220">
        <v>6.109</v>
      </c>
      <c r="M1420" s="220" t="s">
        <v>47</v>
      </c>
      <c r="N1420" s="139" t="s">
        <v>47</v>
      </c>
      <c r="O1420" s="139">
        <v>115.7</v>
      </c>
    </row>
    <row r="1421" spans="1:15">
      <c r="A1421" s="133" t="s">
        <v>82</v>
      </c>
      <c r="B1421" s="139" t="s">
        <v>83</v>
      </c>
      <c r="C1421" s="124" t="s">
        <v>70</v>
      </c>
      <c r="D1421" s="127">
        <v>1</v>
      </c>
      <c r="E1421" s="217">
        <v>2</v>
      </c>
      <c r="F1421" s="138">
        <v>10</v>
      </c>
      <c r="G1421" s="138">
        <v>0.5262</v>
      </c>
      <c r="H1421" s="220">
        <v>5.9130000000000003</v>
      </c>
      <c r="I1421" s="138">
        <v>3.9590000000000001</v>
      </c>
      <c r="J1421" s="138">
        <v>26.98</v>
      </c>
      <c r="K1421" s="138">
        <v>65.25</v>
      </c>
      <c r="L1421" s="220">
        <v>8.3740000000000006</v>
      </c>
      <c r="M1421" s="220" t="s">
        <v>47</v>
      </c>
      <c r="N1421" s="139" t="s">
        <v>47</v>
      </c>
      <c r="O1421" s="139">
        <v>144.9</v>
      </c>
    </row>
    <row r="1422" spans="1:15">
      <c r="A1422" s="133" t="s">
        <v>82</v>
      </c>
      <c r="B1422" s="139" t="s">
        <v>83</v>
      </c>
      <c r="C1422" s="124" t="s">
        <v>70</v>
      </c>
      <c r="D1422" s="135">
        <v>1</v>
      </c>
      <c r="E1422" s="217">
        <v>2</v>
      </c>
      <c r="F1422" s="138">
        <v>11</v>
      </c>
      <c r="G1422" s="138">
        <v>0.72119999999999995</v>
      </c>
      <c r="H1422" s="220">
        <v>7.22</v>
      </c>
      <c r="I1422" s="138">
        <v>3.964</v>
      </c>
      <c r="J1422" s="138">
        <v>25.48</v>
      </c>
      <c r="K1422" s="138">
        <v>57.5</v>
      </c>
      <c r="L1422" s="220">
        <v>11.48</v>
      </c>
      <c r="M1422" s="220" t="s">
        <v>47</v>
      </c>
      <c r="N1422" s="139" t="s">
        <v>47</v>
      </c>
      <c r="O1422" s="139">
        <v>176.9</v>
      </c>
    </row>
    <row r="1423" spans="1:15">
      <c r="A1423" s="133" t="s">
        <v>82</v>
      </c>
      <c r="B1423" s="139" t="s">
        <v>83</v>
      </c>
      <c r="C1423" s="124" t="s">
        <v>70</v>
      </c>
      <c r="D1423" s="135">
        <v>1</v>
      </c>
      <c r="E1423" s="217">
        <v>2</v>
      </c>
      <c r="F1423" s="138">
        <v>12</v>
      </c>
      <c r="G1423" s="138">
        <v>0.98860000000000003</v>
      </c>
      <c r="H1423" s="220">
        <v>8.593</v>
      </c>
      <c r="I1423" s="138">
        <v>3.964</v>
      </c>
      <c r="J1423" s="138">
        <v>23.68</v>
      </c>
      <c r="K1423" s="138">
        <v>49.21</v>
      </c>
      <c r="L1423" s="220">
        <v>15.73</v>
      </c>
      <c r="M1423" s="220" t="s">
        <v>47</v>
      </c>
      <c r="N1423" s="139" t="s">
        <v>47</v>
      </c>
      <c r="O1423" s="139">
        <v>210.5</v>
      </c>
    </row>
    <row r="1424" spans="1:15">
      <c r="A1424" s="133" t="s">
        <v>82</v>
      </c>
      <c r="B1424" s="139" t="s">
        <v>83</v>
      </c>
      <c r="C1424" s="124" t="s">
        <v>70</v>
      </c>
      <c r="D1424" s="135">
        <v>1</v>
      </c>
      <c r="E1424" s="217">
        <v>2</v>
      </c>
      <c r="F1424" s="138">
        <v>13</v>
      </c>
      <c r="G1424" s="138">
        <v>1.355</v>
      </c>
      <c r="H1424" s="220">
        <v>9.9529999999999994</v>
      </c>
      <c r="I1424" s="138">
        <v>3.9670000000000001</v>
      </c>
      <c r="J1424" s="138">
        <v>21.76</v>
      </c>
      <c r="K1424" s="138">
        <v>40.69</v>
      </c>
      <c r="L1424" s="220">
        <v>21.57</v>
      </c>
      <c r="M1424" s="220" t="s">
        <v>47</v>
      </c>
      <c r="N1424" s="139" t="s">
        <v>47</v>
      </c>
      <c r="O1424" s="139">
        <v>243.9</v>
      </c>
    </row>
    <row r="1425" spans="1:15">
      <c r="A1425" s="133" t="s">
        <v>82</v>
      </c>
      <c r="B1425" s="139" t="s">
        <v>83</v>
      </c>
      <c r="C1425" s="124" t="s">
        <v>70</v>
      </c>
      <c r="D1425" s="135">
        <v>1</v>
      </c>
      <c r="E1425" s="217">
        <v>2</v>
      </c>
      <c r="F1425" s="138">
        <v>14</v>
      </c>
      <c r="G1425" s="138">
        <v>1.8580000000000001</v>
      </c>
      <c r="H1425" s="220">
        <v>11.28</v>
      </c>
      <c r="I1425" s="138">
        <v>3.9689999999999999</v>
      </c>
      <c r="J1425" s="138">
        <v>20.190000000000001</v>
      </c>
      <c r="K1425" s="138">
        <v>32.380000000000003</v>
      </c>
      <c r="L1425" s="220">
        <v>29.57</v>
      </c>
      <c r="M1425" s="220" t="s">
        <v>47</v>
      </c>
      <c r="N1425" s="139" t="s">
        <v>47</v>
      </c>
      <c r="O1425" s="139">
        <v>276.39999999999998</v>
      </c>
    </row>
    <row r="1426" spans="1:15">
      <c r="A1426" s="133" t="s">
        <v>82</v>
      </c>
      <c r="B1426" s="139" t="s">
        <v>83</v>
      </c>
      <c r="C1426" s="124" t="s">
        <v>70</v>
      </c>
      <c r="D1426" s="135">
        <v>1</v>
      </c>
      <c r="E1426" s="217">
        <v>2</v>
      </c>
      <c r="F1426" s="138">
        <v>15</v>
      </c>
      <c r="G1426" s="138">
        <v>2.5459999999999998</v>
      </c>
      <c r="H1426" s="220">
        <v>12.91</v>
      </c>
      <c r="I1426" s="138">
        <v>3.9710000000000001</v>
      </c>
      <c r="J1426" s="138">
        <v>18.739999999999998</v>
      </c>
      <c r="K1426" s="138">
        <v>25.76</v>
      </c>
      <c r="L1426" s="220">
        <v>40.520000000000003</v>
      </c>
      <c r="M1426" s="220" t="s">
        <v>47</v>
      </c>
      <c r="N1426" s="139" t="s">
        <v>47</v>
      </c>
      <c r="O1426" s="139">
        <v>316.3</v>
      </c>
    </row>
    <row r="1427" spans="1:15">
      <c r="A1427" s="133" t="s">
        <v>82</v>
      </c>
      <c r="B1427" s="139" t="s">
        <v>83</v>
      </c>
      <c r="C1427" s="124" t="s">
        <v>70</v>
      </c>
      <c r="D1427" s="135">
        <v>1</v>
      </c>
      <c r="E1427" s="217">
        <v>2</v>
      </c>
      <c r="F1427" s="138">
        <v>16</v>
      </c>
      <c r="G1427" s="138">
        <v>3.4889999999999999</v>
      </c>
      <c r="H1427" s="220">
        <v>15.12</v>
      </c>
      <c r="I1427" s="138">
        <v>3.9729999999999999</v>
      </c>
      <c r="J1427" s="138">
        <v>17.47</v>
      </c>
      <c r="K1427" s="138">
        <v>20.89</v>
      </c>
      <c r="L1427" s="220">
        <v>55.53</v>
      </c>
      <c r="M1427" s="220" t="s">
        <v>47</v>
      </c>
      <c r="N1427" s="139" t="s">
        <v>47</v>
      </c>
      <c r="O1427" s="139">
        <v>370.5</v>
      </c>
    </row>
    <row r="1428" spans="1:15">
      <c r="A1428" s="133" t="s">
        <v>82</v>
      </c>
      <c r="B1428" s="139" t="s">
        <v>83</v>
      </c>
      <c r="C1428" s="124" t="s">
        <v>70</v>
      </c>
      <c r="D1428" s="135">
        <v>1</v>
      </c>
      <c r="E1428" s="217">
        <v>2</v>
      </c>
      <c r="F1428" s="138">
        <v>17</v>
      </c>
      <c r="G1428" s="138">
        <v>4.7830000000000004</v>
      </c>
      <c r="H1428" s="220">
        <v>18.07</v>
      </c>
      <c r="I1428" s="138">
        <v>3.9740000000000002</v>
      </c>
      <c r="J1428" s="138">
        <v>16.53</v>
      </c>
      <c r="K1428" s="138">
        <v>17.04</v>
      </c>
      <c r="L1428" s="220">
        <v>76.12</v>
      </c>
      <c r="M1428" s="220" t="s">
        <v>47</v>
      </c>
      <c r="N1428" s="139" t="s">
        <v>47</v>
      </c>
      <c r="O1428" s="139">
        <v>442.8</v>
      </c>
    </row>
    <row r="1429" spans="1:15">
      <c r="A1429" s="133" t="s">
        <v>82</v>
      </c>
      <c r="B1429" s="139" t="s">
        <v>83</v>
      </c>
      <c r="C1429" s="124" t="s">
        <v>70</v>
      </c>
      <c r="D1429" s="135">
        <v>1</v>
      </c>
      <c r="E1429" s="217">
        <v>2</v>
      </c>
      <c r="F1429" s="138">
        <v>18</v>
      </c>
      <c r="G1429" s="138">
        <v>6.5570000000000004</v>
      </c>
      <c r="H1429" s="220">
        <v>21.93</v>
      </c>
      <c r="I1429" s="138">
        <v>3.9769999999999999</v>
      </c>
      <c r="J1429" s="138">
        <v>15.89</v>
      </c>
      <c r="K1429" s="138">
        <v>13.75</v>
      </c>
      <c r="L1429" s="220">
        <v>104.4</v>
      </c>
      <c r="M1429" s="220" t="s">
        <v>47</v>
      </c>
      <c r="N1429" s="139" t="s">
        <v>47</v>
      </c>
      <c r="O1429" s="139">
        <v>537.20000000000005</v>
      </c>
    </row>
    <row r="1430" spans="1:15">
      <c r="A1430" s="133" t="s">
        <v>82</v>
      </c>
      <c r="B1430" s="139" t="s">
        <v>83</v>
      </c>
      <c r="C1430" s="124" t="s">
        <v>70</v>
      </c>
      <c r="D1430" s="135">
        <v>1</v>
      </c>
      <c r="E1430" s="217">
        <v>2</v>
      </c>
      <c r="F1430" s="138">
        <v>19</v>
      </c>
      <c r="G1430" s="138">
        <v>8.9879999999999995</v>
      </c>
      <c r="H1430" s="220">
        <v>26.89</v>
      </c>
      <c r="I1430" s="138">
        <v>3.9790000000000001</v>
      </c>
      <c r="J1430" s="138">
        <v>15.36</v>
      </c>
      <c r="K1430" s="138">
        <v>10.84</v>
      </c>
      <c r="L1430" s="220">
        <v>143</v>
      </c>
      <c r="M1430" s="220" t="s">
        <v>47</v>
      </c>
      <c r="N1430" s="139" t="s">
        <v>47</v>
      </c>
      <c r="O1430" s="139">
        <v>658.8</v>
      </c>
    </row>
    <row r="1431" spans="1:15">
      <c r="A1431" s="133" t="s">
        <v>82</v>
      </c>
      <c r="B1431" s="139" t="s">
        <v>83</v>
      </c>
      <c r="C1431" s="124" t="s">
        <v>70</v>
      </c>
      <c r="D1431" s="135">
        <v>1</v>
      </c>
      <c r="E1431" s="217">
        <v>2</v>
      </c>
      <c r="F1431" s="138">
        <v>20</v>
      </c>
      <c r="G1431" s="138">
        <v>12.32</v>
      </c>
      <c r="H1431" s="220">
        <v>32.96</v>
      </c>
      <c r="I1431" s="138">
        <v>3.98</v>
      </c>
      <c r="J1431" s="138">
        <v>14.63</v>
      </c>
      <c r="K1431" s="138">
        <v>8.2750000000000004</v>
      </c>
      <c r="L1431" s="220">
        <v>196.1</v>
      </c>
      <c r="M1431" s="220" t="s">
        <v>47</v>
      </c>
      <c r="N1431" s="139" t="s">
        <v>47</v>
      </c>
      <c r="O1431" s="139">
        <v>807.7</v>
      </c>
    </row>
    <row r="1432" spans="1:15">
      <c r="A1432" s="133" t="s">
        <v>77</v>
      </c>
      <c r="B1432" s="133" t="s">
        <v>76</v>
      </c>
      <c r="C1432" s="133" t="s">
        <v>67</v>
      </c>
      <c r="D1432" s="124">
        <v>2</v>
      </c>
      <c r="E1432" s="215">
        <v>1</v>
      </c>
      <c r="F1432" s="123">
        <v>1</v>
      </c>
      <c r="G1432" s="123">
        <v>1.0029999999999999</v>
      </c>
      <c r="H1432" s="218">
        <v>95.37</v>
      </c>
      <c r="I1432" s="123">
        <v>4.0049999999999999</v>
      </c>
      <c r="J1432" s="123" t="s">
        <v>47</v>
      </c>
      <c r="K1432" s="123" t="s">
        <v>47</v>
      </c>
      <c r="L1432" s="218">
        <v>148.80000000000001</v>
      </c>
      <c r="M1432" s="218">
        <v>95.08</v>
      </c>
      <c r="N1432" s="124">
        <v>0.38329999999999997</v>
      </c>
      <c r="O1432" s="125">
        <v>2337</v>
      </c>
    </row>
    <row r="1433" spans="1:15">
      <c r="A1433" s="133" t="s">
        <v>77</v>
      </c>
      <c r="B1433" s="133" t="s">
        <v>76</v>
      </c>
      <c r="C1433" s="133" t="s">
        <v>67</v>
      </c>
      <c r="D1433" s="124">
        <v>2</v>
      </c>
      <c r="E1433" s="215">
        <v>1</v>
      </c>
      <c r="F1433" s="123">
        <v>2</v>
      </c>
      <c r="G1433" s="123">
        <v>1.2310000000000001</v>
      </c>
      <c r="H1433" s="218">
        <v>86.21</v>
      </c>
      <c r="I1433" s="123">
        <v>4.0030000000000001</v>
      </c>
      <c r="J1433" s="123" t="s">
        <v>47</v>
      </c>
      <c r="K1433" s="123" t="s">
        <v>47</v>
      </c>
      <c r="L1433" s="218">
        <v>383.3</v>
      </c>
      <c r="M1433" s="218">
        <v>70.03</v>
      </c>
      <c r="N1433" s="124">
        <v>0.47039999999999998</v>
      </c>
      <c r="O1433" s="125">
        <v>2112</v>
      </c>
    </row>
    <row r="1434" spans="1:15">
      <c r="A1434" s="133" t="s">
        <v>77</v>
      </c>
      <c r="B1434" s="133" t="s">
        <v>76</v>
      </c>
      <c r="C1434" s="133" t="s">
        <v>67</v>
      </c>
      <c r="D1434" s="124">
        <v>2</v>
      </c>
      <c r="E1434" s="215">
        <v>1</v>
      </c>
      <c r="F1434" s="123">
        <v>3</v>
      </c>
      <c r="G1434" s="123">
        <v>1.5129999999999999</v>
      </c>
      <c r="H1434" s="218">
        <v>84.86</v>
      </c>
      <c r="I1434" s="123">
        <v>4.0010000000000003</v>
      </c>
      <c r="J1434" s="123" t="s">
        <v>47</v>
      </c>
      <c r="K1434" s="123" t="s">
        <v>47</v>
      </c>
      <c r="L1434" s="218">
        <v>671.2</v>
      </c>
      <c r="M1434" s="218">
        <v>56.11</v>
      </c>
      <c r="N1434" s="124">
        <v>0.57799999999999996</v>
      </c>
      <c r="O1434" s="125">
        <v>2079</v>
      </c>
    </row>
    <row r="1435" spans="1:15">
      <c r="A1435" s="133" t="s">
        <v>77</v>
      </c>
      <c r="B1435" s="133" t="s">
        <v>76</v>
      </c>
      <c r="C1435" s="133" t="s">
        <v>67</v>
      </c>
      <c r="D1435" s="124">
        <v>2</v>
      </c>
      <c r="E1435" s="215">
        <v>1</v>
      </c>
      <c r="F1435" s="123">
        <v>4</v>
      </c>
      <c r="G1435" s="123">
        <v>1.86</v>
      </c>
      <c r="H1435" s="218">
        <v>85.45</v>
      </c>
      <c r="I1435" s="123">
        <v>4.0019999999999998</v>
      </c>
      <c r="J1435" s="123" t="s">
        <v>47</v>
      </c>
      <c r="K1435" s="123" t="s">
        <v>47</v>
      </c>
      <c r="L1435" s="223">
        <v>1025</v>
      </c>
      <c r="M1435" s="218">
        <v>45.95</v>
      </c>
      <c r="N1435" s="124">
        <v>0.71060000000000001</v>
      </c>
      <c r="O1435" s="125">
        <v>2094</v>
      </c>
    </row>
    <row r="1436" spans="1:15">
      <c r="A1436" s="133" t="s">
        <v>77</v>
      </c>
      <c r="B1436" s="133" t="s">
        <v>76</v>
      </c>
      <c r="C1436" s="133" t="s">
        <v>67</v>
      </c>
      <c r="D1436" s="124">
        <v>2</v>
      </c>
      <c r="E1436" s="215">
        <v>1</v>
      </c>
      <c r="F1436" s="123">
        <v>5</v>
      </c>
      <c r="G1436" s="123">
        <v>2.286</v>
      </c>
      <c r="H1436" s="218">
        <v>86.68</v>
      </c>
      <c r="I1436" s="123">
        <v>4.0049999999999999</v>
      </c>
      <c r="J1436" s="123" t="s">
        <v>47</v>
      </c>
      <c r="K1436" s="123" t="s">
        <v>47</v>
      </c>
      <c r="L1436" s="223">
        <v>1460</v>
      </c>
      <c r="M1436" s="218">
        <v>37.92</v>
      </c>
      <c r="N1436" s="124">
        <v>0.87350000000000005</v>
      </c>
      <c r="O1436" s="125">
        <v>2124</v>
      </c>
    </row>
    <row r="1437" spans="1:15">
      <c r="A1437" s="133" t="s">
        <v>77</v>
      </c>
      <c r="B1437" s="133" t="s">
        <v>76</v>
      </c>
      <c r="C1437" s="133" t="s">
        <v>67</v>
      </c>
      <c r="D1437" s="124">
        <v>2</v>
      </c>
      <c r="E1437" s="215">
        <v>1</v>
      </c>
      <c r="F1437" s="123">
        <v>6</v>
      </c>
      <c r="G1437" s="123">
        <v>2.81</v>
      </c>
      <c r="H1437" s="218">
        <v>88.49</v>
      </c>
      <c r="I1437" s="123">
        <v>4</v>
      </c>
      <c r="J1437" s="123" t="s">
        <v>47</v>
      </c>
      <c r="K1437" s="123" t="s">
        <v>47</v>
      </c>
      <c r="L1437" s="223">
        <v>1995</v>
      </c>
      <c r="M1437" s="218">
        <v>31.49</v>
      </c>
      <c r="N1437" s="124">
        <v>1.0740000000000001</v>
      </c>
      <c r="O1437" s="125">
        <v>2168</v>
      </c>
    </row>
    <row r="1438" spans="1:15">
      <c r="A1438" s="133" t="s">
        <v>77</v>
      </c>
      <c r="B1438" s="133" t="s">
        <v>76</v>
      </c>
      <c r="C1438" s="133" t="s">
        <v>67</v>
      </c>
      <c r="D1438" s="124">
        <v>2</v>
      </c>
      <c r="E1438" s="215">
        <v>1</v>
      </c>
      <c r="F1438" s="123">
        <v>7</v>
      </c>
      <c r="G1438" s="123">
        <v>3.4550000000000001</v>
      </c>
      <c r="H1438" s="218">
        <v>89.78</v>
      </c>
      <c r="I1438" s="123">
        <v>4.0030000000000001</v>
      </c>
      <c r="J1438" s="123" t="s">
        <v>47</v>
      </c>
      <c r="K1438" s="123" t="s">
        <v>47</v>
      </c>
      <c r="L1438" s="223">
        <v>2652</v>
      </c>
      <c r="M1438" s="218">
        <v>25.98</v>
      </c>
      <c r="N1438" s="124">
        <v>1.32</v>
      </c>
      <c r="O1438" s="125">
        <v>2200</v>
      </c>
    </row>
    <row r="1439" spans="1:15">
      <c r="A1439" s="133" t="s">
        <v>77</v>
      </c>
      <c r="B1439" s="133" t="s">
        <v>76</v>
      </c>
      <c r="C1439" s="133" t="s">
        <v>67</v>
      </c>
      <c r="D1439" s="124">
        <v>2</v>
      </c>
      <c r="E1439" s="215">
        <v>1</v>
      </c>
      <c r="F1439" s="123">
        <v>8</v>
      </c>
      <c r="G1439" s="123">
        <v>4.2480000000000002</v>
      </c>
      <c r="H1439" s="218">
        <v>91.76</v>
      </c>
      <c r="I1439" s="123">
        <v>4.0010000000000003</v>
      </c>
      <c r="J1439" s="123" t="s">
        <v>47</v>
      </c>
      <c r="K1439" s="123" t="s">
        <v>47</v>
      </c>
      <c r="L1439" s="223">
        <v>3460</v>
      </c>
      <c r="M1439" s="218">
        <v>21.6</v>
      </c>
      <c r="N1439" s="124">
        <v>1.623</v>
      </c>
      <c r="O1439" s="125">
        <v>2248</v>
      </c>
    </row>
    <row r="1440" spans="1:15">
      <c r="A1440" s="133" t="s">
        <v>77</v>
      </c>
      <c r="B1440" s="133" t="s">
        <v>76</v>
      </c>
      <c r="C1440" s="133" t="s">
        <v>67</v>
      </c>
      <c r="D1440" s="124">
        <v>2</v>
      </c>
      <c r="E1440" s="215">
        <v>1</v>
      </c>
      <c r="F1440" s="123">
        <v>9</v>
      </c>
      <c r="G1440" s="123">
        <v>5.2220000000000004</v>
      </c>
      <c r="H1440" s="218">
        <v>93.58</v>
      </c>
      <c r="I1440" s="123">
        <v>4.0019999999999998</v>
      </c>
      <c r="J1440" s="123" t="s">
        <v>47</v>
      </c>
      <c r="K1440" s="123" t="s">
        <v>47</v>
      </c>
      <c r="L1440" s="223">
        <v>4454</v>
      </c>
      <c r="M1440" s="218">
        <v>17.920000000000002</v>
      </c>
      <c r="N1440" s="124">
        <v>1.996</v>
      </c>
      <c r="O1440" s="125">
        <v>2293</v>
      </c>
    </row>
    <row r="1441" spans="1:15">
      <c r="A1441" s="133" t="s">
        <v>77</v>
      </c>
      <c r="B1441" s="133" t="s">
        <v>76</v>
      </c>
      <c r="C1441" s="134" t="s">
        <v>67</v>
      </c>
      <c r="D1441" s="128">
        <v>2</v>
      </c>
      <c r="E1441" s="216">
        <v>1</v>
      </c>
      <c r="F1441" s="127">
        <v>10</v>
      </c>
      <c r="G1441" s="127">
        <v>6.4210000000000003</v>
      </c>
      <c r="H1441" s="219">
        <v>95.64</v>
      </c>
      <c r="I1441" s="127">
        <v>4.0030000000000001</v>
      </c>
      <c r="J1441" s="127" t="s">
        <v>47</v>
      </c>
      <c r="K1441" s="127" t="s">
        <v>47</v>
      </c>
      <c r="L1441" s="224">
        <v>5676</v>
      </c>
      <c r="M1441" s="219">
        <v>14.9</v>
      </c>
      <c r="N1441" s="128">
        <v>2.4540000000000002</v>
      </c>
      <c r="O1441" s="129">
        <v>2343</v>
      </c>
    </row>
    <row r="1442" spans="1:15">
      <c r="A1442" s="133" t="s">
        <v>77</v>
      </c>
      <c r="B1442" s="133" t="s">
        <v>76</v>
      </c>
      <c r="C1442" s="133" t="s">
        <v>67</v>
      </c>
      <c r="D1442" s="124">
        <v>2</v>
      </c>
      <c r="E1442" s="215">
        <v>1</v>
      </c>
      <c r="F1442" s="123">
        <v>11</v>
      </c>
      <c r="G1442" s="123">
        <v>7.8940000000000001</v>
      </c>
      <c r="H1442" s="218">
        <v>98.11</v>
      </c>
      <c r="I1442" s="123">
        <v>4.0010000000000003</v>
      </c>
      <c r="J1442" s="123" t="s">
        <v>47</v>
      </c>
      <c r="K1442" s="123" t="s">
        <v>47</v>
      </c>
      <c r="L1442" s="223">
        <v>7178</v>
      </c>
      <c r="M1442" s="218">
        <v>12.43</v>
      </c>
      <c r="N1442" s="124">
        <v>3.0169999999999999</v>
      </c>
      <c r="O1442" s="125">
        <v>2404</v>
      </c>
    </row>
    <row r="1443" spans="1:15">
      <c r="A1443" s="133" t="s">
        <v>77</v>
      </c>
      <c r="B1443" s="133" t="s">
        <v>76</v>
      </c>
      <c r="C1443" s="133" t="s">
        <v>67</v>
      </c>
      <c r="D1443" s="124">
        <v>2</v>
      </c>
      <c r="E1443" s="215">
        <v>1</v>
      </c>
      <c r="F1443" s="123">
        <v>12</v>
      </c>
      <c r="G1443" s="123">
        <v>9.7059999999999995</v>
      </c>
      <c r="H1443" s="218">
        <v>100.9</v>
      </c>
      <c r="I1443" s="123">
        <v>4.0010000000000003</v>
      </c>
      <c r="J1443" s="123" t="s">
        <v>47</v>
      </c>
      <c r="K1443" s="123" t="s">
        <v>47</v>
      </c>
      <c r="L1443" s="223">
        <v>9025</v>
      </c>
      <c r="M1443" s="218">
        <v>10.39</v>
      </c>
      <c r="N1443" s="124">
        <v>3.7090000000000001</v>
      </c>
      <c r="O1443" s="125">
        <v>2471</v>
      </c>
    </row>
    <row r="1444" spans="1:15">
      <c r="A1444" s="133" t="s">
        <v>77</v>
      </c>
      <c r="B1444" s="133" t="s">
        <v>76</v>
      </c>
      <c r="C1444" s="133" t="s">
        <v>67</v>
      </c>
      <c r="D1444" s="124">
        <v>2</v>
      </c>
      <c r="E1444" s="215">
        <v>1</v>
      </c>
      <c r="F1444" s="123">
        <v>13</v>
      </c>
      <c r="G1444" s="123">
        <v>11.93</v>
      </c>
      <c r="H1444" s="218">
        <v>104.3</v>
      </c>
      <c r="I1444" s="123">
        <v>4.0019999999999998</v>
      </c>
      <c r="J1444" s="123" t="s">
        <v>47</v>
      </c>
      <c r="K1444" s="123" t="s">
        <v>47</v>
      </c>
      <c r="L1444" s="223">
        <v>11300</v>
      </c>
      <c r="M1444" s="218">
        <v>8.7409999999999997</v>
      </c>
      <c r="N1444" s="124">
        <v>4.5599999999999996</v>
      </c>
      <c r="O1444" s="125">
        <v>2556</v>
      </c>
    </row>
    <row r="1445" spans="1:15">
      <c r="A1445" s="133" t="s">
        <v>77</v>
      </c>
      <c r="B1445" s="133" t="s">
        <v>76</v>
      </c>
      <c r="C1445" s="133" t="s">
        <v>67</v>
      </c>
      <c r="D1445" s="124">
        <v>2</v>
      </c>
      <c r="E1445" s="215">
        <v>1</v>
      </c>
      <c r="F1445" s="123">
        <v>14</v>
      </c>
      <c r="G1445" s="123">
        <v>14.67</v>
      </c>
      <c r="H1445" s="218">
        <v>108.3</v>
      </c>
      <c r="I1445" s="123">
        <v>4.0030000000000001</v>
      </c>
      <c r="J1445" s="123" t="s">
        <v>47</v>
      </c>
      <c r="K1445" s="123" t="s">
        <v>47</v>
      </c>
      <c r="L1445" s="223">
        <v>14090</v>
      </c>
      <c r="M1445" s="218">
        <v>7.3789999999999996</v>
      </c>
      <c r="N1445" s="124">
        <v>5.6059999999999999</v>
      </c>
      <c r="O1445" s="125">
        <v>2652</v>
      </c>
    </row>
    <row r="1446" spans="1:15">
      <c r="A1446" s="133" t="s">
        <v>77</v>
      </c>
      <c r="B1446" s="133" t="s">
        <v>76</v>
      </c>
      <c r="C1446" s="133" t="s">
        <v>67</v>
      </c>
      <c r="D1446" s="124">
        <v>2</v>
      </c>
      <c r="E1446" s="215">
        <v>1</v>
      </c>
      <c r="F1446" s="123">
        <v>15</v>
      </c>
      <c r="G1446" s="123">
        <v>18.04</v>
      </c>
      <c r="H1446" s="218">
        <v>112.6</v>
      </c>
      <c r="I1446" s="123">
        <v>4</v>
      </c>
      <c r="J1446" s="123" t="s">
        <v>47</v>
      </c>
      <c r="K1446" s="123" t="s">
        <v>47</v>
      </c>
      <c r="L1446" s="223">
        <v>17520</v>
      </c>
      <c r="M1446" s="218">
        <v>6.2439999999999998</v>
      </c>
      <c r="N1446" s="124">
        <v>6.8940000000000001</v>
      </c>
      <c r="O1446" s="125">
        <v>2760</v>
      </c>
    </row>
    <row r="1447" spans="1:15">
      <c r="A1447" s="133" t="s">
        <v>77</v>
      </c>
      <c r="B1447" s="133" t="s">
        <v>76</v>
      </c>
      <c r="C1447" s="133" t="s">
        <v>67</v>
      </c>
      <c r="D1447" s="124">
        <v>2</v>
      </c>
      <c r="E1447" s="215">
        <v>1</v>
      </c>
      <c r="F1447" s="123">
        <v>16</v>
      </c>
      <c r="G1447" s="123">
        <v>22.18</v>
      </c>
      <c r="H1447" s="218">
        <v>117.6</v>
      </c>
      <c r="I1447" s="123">
        <v>4.0039999999999996</v>
      </c>
      <c r="J1447" s="123" t="s">
        <v>47</v>
      </c>
      <c r="K1447" s="123" t="s">
        <v>47</v>
      </c>
      <c r="L1447" s="223">
        <v>21740</v>
      </c>
      <c r="M1447" s="218">
        <v>5.3029999999999999</v>
      </c>
      <c r="N1447" s="124">
        <v>8.4749999999999996</v>
      </c>
      <c r="O1447" s="125">
        <v>2881</v>
      </c>
    </row>
    <row r="1448" spans="1:15">
      <c r="A1448" s="133" t="s">
        <v>77</v>
      </c>
      <c r="B1448" s="133" t="s">
        <v>76</v>
      </c>
      <c r="C1448" s="133" t="s">
        <v>67</v>
      </c>
      <c r="D1448" s="124">
        <v>2</v>
      </c>
      <c r="E1448" s="215">
        <v>1</v>
      </c>
      <c r="F1448" s="123">
        <v>17</v>
      </c>
      <c r="G1448" s="123">
        <v>27.27</v>
      </c>
      <c r="H1448" s="218">
        <v>123.8</v>
      </c>
      <c r="I1448" s="123">
        <v>4.0039999999999996</v>
      </c>
      <c r="J1448" s="123" t="s">
        <v>47</v>
      </c>
      <c r="K1448" s="123" t="s">
        <v>47</v>
      </c>
      <c r="L1448" s="223">
        <v>26930</v>
      </c>
      <c r="M1448" s="218">
        <v>4.5410000000000004</v>
      </c>
      <c r="N1448" s="124">
        <v>10.42</v>
      </c>
      <c r="O1448" s="125">
        <v>3033</v>
      </c>
    </row>
    <row r="1449" spans="1:15">
      <c r="A1449" s="133" t="s">
        <v>77</v>
      </c>
      <c r="B1449" s="133" t="s">
        <v>76</v>
      </c>
      <c r="C1449" s="133" t="s">
        <v>67</v>
      </c>
      <c r="D1449" s="124">
        <v>2</v>
      </c>
      <c r="E1449" s="215">
        <v>1</v>
      </c>
      <c r="F1449" s="123">
        <v>18</v>
      </c>
      <c r="G1449" s="123">
        <v>33.520000000000003</v>
      </c>
      <c r="H1449" s="218">
        <v>131</v>
      </c>
      <c r="I1449" s="123">
        <v>4.0030000000000001</v>
      </c>
      <c r="J1449" s="123" t="s">
        <v>47</v>
      </c>
      <c r="K1449" s="123" t="s">
        <v>47</v>
      </c>
      <c r="L1449" s="223">
        <v>33310</v>
      </c>
      <c r="M1449" s="218">
        <v>3.907</v>
      </c>
      <c r="N1449" s="124">
        <v>12.81</v>
      </c>
      <c r="O1449" s="125">
        <v>3209</v>
      </c>
    </row>
    <row r="1450" spans="1:15">
      <c r="A1450" s="133" t="s">
        <v>77</v>
      </c>
      <c r="B1450" s="133" t="s">
        <v>76</v>
      </c>
      <c r="C1450" s="133" t="s">
        <v>67</v>
      </c>
      <c r="D1450" s="124">
        <v>2</v>
      </c>
      <c r="E1450" s="215">
        <v>1</v>
      </c>
      <c r="F1450" s="123">
        <v>19</v>
      </c>
      <c r="G1450" s="123">
        <v>41.22</v>
      </c>
      <c r="H1450" s="218">
        <v>139</v>
      </c>
      <c r="I1450" s="123">
        <v>4.0010000000000003</v>
      </c>
      <c r="J1450" s="123" t="s">
        <v>47</v>
      </c>
      <c r="K1450" s="123" t="s">
        <v>47</v>
      </c>
      <c r="L1450" s="223">
        <v>41150</v>
      </c>
      <c r="M1450" s="218">
        <v>3.371</v>
      </c>
      <c r="N1450" s="124">
        <v>15.75</v>
      </c>
      <c r="O1450" s="125">
        <v>3405</v>
      </c>
    </row>
    <row r="1451" spans="1:15">
      <c r="A1451" s="133" t="s">
        <v>77</v>
      </c>
      <c r="B1451" s="133" t="s">
        <v>76</v>
      </c>
      <c r="C1451" s="133" t="s">
        <v>67</v>
      </c>
      <c r="D1451" s="124">
        <v>2</v>
      </c>
      <c r="E1451" s="215">
        <v>1</v>
      </c>
      <c r="F1451" s="123">
        <v>20</v>
      </c>
      <c r="G1451" s="123">
        <v>50.68</v>
      </c>
      <c r="H1451" s="218">
        <v>148.6</v>
      </c>
      <c r="I1451" s="123">
        <v>4.0010000000000003</v>
      </c>
      <c r="J1451" s="123" t="s">
        <v>47</v>
      </c>
      <c r="K1451" s="123" t="s">
        <v>47</v>
      </c>
      <c r="L1451" s="223">
        <v>50790</v>
      </c>
      <c r="M1451" s="218">
        <v>2.9329999999999998</v>
      </c>
      <c r="N1451" s="124">
        <v>19.37</v>
      </c>
      <c r="O1451" s="125">
        <v>3642</v>
      </c>
    </row>
    <row r="1452" spans="1:15">
      <c r="A1452" s="133" t="s">
        <v>77</v>
      </c>
      <c r="B1452" s="133" t="s">
        <v>76</v>
      </c>
      <c r="C1452" s="133" t="s">
        <v>67</v>
      </c>
      <c r="D1452" s="124">
        <v>2</v>
      </c>
      <c r="E1452" s="215">
        <v>1</v>
      </c>
      <c r="F1452" s="123">
        <v>21</v>
      </c>
      <c r="G1452" s="123">
        <v>62.31</v>
      </c>
      <c r="H1452" s="218">
        <v>160.19999999999999</v>
      </c>
      <c r="I1452" s="123">
        <v>4.0019999999999998</v>
      </c>
      <c r="J1452" s="123" t="s">
        <v>47</v>
      </c>
      <c r="K1452" s="123" t="s">
        <v>47</v>
      </c>
      <c r="L1452" s="223">
        <v>62640</v>
      </c>
      <c r="M1452" s="218">
        <v>2.5710000000000002</v>
      </c>
      <c r="N1452" s="124">
        <v>23.81</v>
      </c>
      <c r="O1452" s="125">
        <v>3925</v>
      </c>
    </row>
    <row r="1453" spans="1:15">
      <c r="A1453" s="133" t="s">
        <v>77</v>
      </c>
      <c r="B1453" s="133" t="s">
        <v>76</v>
      </c>
      <c r="C1453" s="133" t="s">
        <v>67</v>
      </c>
      <c r="D1453" s="124">
        <v>2</v>
      </c>
      <c r="E1453" s="215">
        <v>1</v>
      </c>
      <c r="F1453" s="123">
        <v>22</v>
      </c>
      <c r="G1453" s="123">
        <v>76.599999999999994</v>
      </c>
      <c r="H1453" s="218">
        <v>173.3</v>
      </c>
      <c r="I1453" s="123">
        <v>4.0069999999999997</v>
      </c>
      <c r="J1453" s="123" t="s">
        <v>47</v>
      </c>
      <c r="K1453" s="123" t="s">
        <v>47</v>
      </c>
      <c r="L1453" s="223">
        <v>77220</v>
      </c>
      <c r="M1453" s="218">
        <v>2.2629999999999999</v>
      </c>
      <c r="N1453" s="124">
        <v>29.27</v>
      </c>
      <c r="O1453" s="125">
        <v>4246</v>
      </c>
    </row>
    <row r="1454" spans="1:15">
      <c r="A1454" s="133" t="s">
        <v>77</v>
      </c>
      <c r="B1454" s="133" t="s">
        <v>76</v>
      </c>
      <c r="C1454" s="133" t="s">
        <v>67</v>
      </c>
      <c r="D1454" s="124">
        <v>2</v>
      </c>
      <c r="E1454" s="215">
        <v>1</v>
      </c>
      <c r="F1454" s="123">
        <v>23</v>
      </c>
      <c r="G1454" s="123">
        <v>94.18</v>
      </c>
      <c r="H1454" s="218">
        <v>189</v>
      </c>
      <c r="I1454" s="123">
        <v>4.0030000000000001</v>
      </c>
      <c r="J1454" s="123" t="s">
        <v>47</v>
      </c>
      <c r="K1454" s="123" t="s">
        <v>47</v>
      </c>
      <c r="L1454" s="223">
        <v>95130</v>
      </c>
      <c r="M1454" s="218">
        <v>2.0059999999999998</v>
      </c>
      <c r="N1454" s="124">
        <v>35.99</v>
      </c>
      <c r="O1454" s="125">
        <v>4630</v>
      </c>
    </row>
    <row r="1455" spans="1:15">
      <c r="A1455" s="133" t="s">
        <v>77</v>
      </c>
      <c r="B1455" s="133" t="s">
        <v>76</v>
      </c>
      <c r="C1455" s="133" t="s">
        <v>67</v>
      </c>
      <c r="D1455" s="124">
        <v>2</v>
      </c>
      <c r="E1455" s="215">
        <v>1</v>
      </c>
      <c r="F1455" s="123">
        <v>24</v>
      </c>
      <c r="G1455" s="123">
        <v>115.8</v>
      </c>
      <c r="H1455" s="218">
        <v>207.3</v>
      </c>
      <c r="I1455" s="123">
        <v>4.0010000000000003</v>
      </c>
      <c r="J1455" s="123" t="s">
        <v>47</v>
      </c>
      <c r="K1455" s="123" t="s">
        <v>47</v>
      </c>
      <c r="L1455" s="223">
        <v>117200</v>
      </c>
      <c r="M1455" s="218">
        <v>1.79</v>
      </c>
      <c r="N1455" s="124">
        <v>44.25</v>
      </c>
      <c r="O1455" s="125">
        <v>5079</v>
      </c>
    </row>
    <row r="1456" spans="1:15">
      <c r="A1456" s="133" t="s">
        <v>77</v>
      </c>
      <c r="B1456" s="133" t="s">
        <v>76</v>
      </c>
      <c r="C1456" s="133" t="s">
        <v>67</v>
      </c>
      <c r="D1456" s="124">
        <v>2</v>
      </c>
      <c r="E1456" s="215">
        <v>1</v>
      </c>
      <c r="F1456" s="123">
        <v>25</v>
      </c>
      <c r="G1456" s="123">
        <v>142.4</v>
      </c>
      <c r="H1456" s="218">
        <v>229.2</v>
      </c>
      <c r="I1456" s="123">
        <v>4.0060000000000002</v>
      </c>
      <c r="J1456" s="123" t="s">
        <v>47</v>
      </c>
      <c r="K1456" s="123" t="s">
        <v>47</v>
      </c>
      <c r="L1456" s="223">
        <v>144200</v>
      </c>
      <c r="M1456" s="218">
        <v>1.61</v>
      </c>
      <c r="N1456" s="124">
        <v>54.41</v>
      </c>
      <c r="O1456" s="125">
        <v>5616</v>
      </c>
    </row>
    <row r="1457" spans="1:15">
      <c r="A1457" s="133" t="s">
        <v>77</v>
      </c>
      <c r="B1457" s="133" t="s">
        <v>76</v>
      </c>
      <c r="C1457" s="133" t="s">
        <v>67</v>
      </c>
      <c r="D1457" s="124">
        <v>2</v>
      </c>
      <c r="E1457" s="215">
        <v>1</v>
      </c>
      <c r="F1457" s="123">
        <v>26</v>
      </c>
      <c r="G1457" s="123">
        <v>175.1</v>
      </c>
      <c r="H1457" s="218">
        <v>255.1</v>
      </c>
      <c r="I1457" s="123">
        <v>4.0060000000000002</v>
      </c>
      <c r="J1457" s="123" t="s">
        <v>47</v>
      </c>
      <c r="K1457" s="123" t="s">
        <v>47</v>
      </c>
      <c r="L1457" s="223">
        <v>177600</v>
      </c>
      <c r="M1457" s="218">
        <v>1.4570000000000001</v>
      </c>
      <c r="N1457" s="124">
        <v>66.900000000000006</v>
      </c>
      <c r="O1457" s="125">
        <v>6250</v>
      </c>
    </row>
    <row r="1458" spans="1:15">
      <c r="A1458" s="133" t="s">
        <v>77</v>
      </c>
      <c r="B1458" s="133" t="s">
        <v>76</v>
      </c>
      <c r="C1458" s="133" t="s">
        <v>67</v>
      </c>
      <c r="D1458" s="124">
        <v>2</v>
      </c>
      <c r="E1458" s="215">
        <v>1</v>
      </c>
      <c r="F1458" s="123">
        <v>27</v>
      </c>
      <c r="G1458" s="123">
        <v>215.2</v>
      </c>
      <c r="H1458" s="218">
        <v>285.5</v>
      </c>
      <c r="I1458" s="123">
        <v>4.0060000000000002</v>
      </c>
      <c r="J1458" s="123" t="s">
        <v>47</v>
      </c>
      <c r="K1458" s="123" t="s">
        <v>47</v>
      </c>
      <c r="L1458" s="223">
        <v>218500</v>
      </c>
      <c r="M1458" s="218">
        <v>1.327</v>
      </c>
      <c r="N1458" s="124">
        <v>82.26</v>
      </c>
      <c r="O1458" s="125">
        <v>6996</v>
      </c>
    </row>
    <row r="1459" spans="1:15">
      <c r="A1459" s="133" t="s">
        <v>77</v>
      </c>
      <c r="B1459" s="133" t="s">
        <v>76</v>
      </c>
      <c r="C1459" s="133" t="s">
        <v>67</v>
      </c>
      <c r="D1459" s="124">
        <v>2</v>
      </c>
      <c r="E1459" s="215">
        <v>1</v>
      </c>
      <c r="F1459" s="123">
        <v>28</v>
      </c>
      <c r="G1459" s="123">
        <v>264.60000000000002</v>
      </c>
      <c r="H1459" s="218">
        <v>320.39999999999998</v>
      </c>
      <c r="I1459" s="123">
        <v>4.0030000000000001</v>
      </c>
      <c r="J1459" s="123" t="s">
        <v>47</v>
      </c>
      <c r="K1459" s="123" t="s">
        <v>47</v>
      </c>
      <c r="L1459" s="223">
        <v>268800</v>
      </c>
      <c r="M1459" s="218">
        <v>1.2110000000000001</v>
      </c>
      <c r="N1459" s="124">
        <v>101.1</v>
      </c>
      <c r="O1459" s="125">
        <v>7850</v>
      </c>
    </row>
    <row r="1460" spans="1:15">
      <c r="A1460" s="133" t="s">
        <v>77</v>
      </c>
      <c r="B1460" s="133" t="s">
        <v>76</v>
      </c>
      <c r="C1460" s="133" t="s">
        <v>67</v>
      </c>
      <c r="D1460" s="124">
        <v>2</v>
      </c>
      <c r="E1460" s="215">
        <v>1</v>
      </c>
      <c r="F1460" s="123">
        <v>29</v>
      </c>
      <c r="G1460" s="123">
        <v>325.39999999999998</v>
      </c>
      <c r="H1460" s="218">
        <v>358.7</v>
      </c>
      <c r="I1460" s="123">
        <v>4.0039999999999996</v>
      </c>
      <c r="J1460" s="123" t="s">
        <v>47</v>
      </c>
      <c r="K1460" s="123" t="s">
        <v>47</v>
      </c>
      <c r="L1460" s="223">
        <v>330700</v>
      </c>
      <c r="M1460" s="218">
        <v>1.1020000000000001</v>
      </c>
      <c r="N1460" s="124">
        <v>124.4</v>
      </c>
      <c r="O1460" s="125">
        <v>8789</v>
      </c>
    </row>
    <row r="1461" spans="1:15">
      <c r="A1461" s="133" t="s">
        <v>77</v>
      </c>
      <c r="B1461" s="133" t="s">
        <v>76</v>
      </c>
      <c r="C1461" s="210" t="s">
        <v>67</v>
      </c>
      <c r="D1461" s="128">
        <v>2</v>
      </c>
      <c r="E1461" s="216">
        <v>1</v>
      </c>
      <c r="F1461" s="123">
        <v>30</v>
      </c>
      <c r="G1461" s="123">
        <v>400.1</v>
      </c>
      <c r="H1461" s="218">
        <v>398.2</v>
      </c>
      <c r="I1461" s="123">
        <v>4.0060000000000002</v>
      </c>
      <c r="J1461" s="123" t="s">
        <v>47</v>
      </c>
      <c r="K1461" s="123" t="s">
        <v>47</v>
      </c>
      <c r="L1461" s="223">
        <v>406800</v>
      </c>
      <c r="M1461" s="218">
        <v>0.99529999999999996</v>
      </c>
      <c r="N1461" s="124">
        <v>152.9</v>
      </c>
      <c r="O1461" s="125">
        <v>9756</v>
      </c>
    </row>
    <row r="1462" spans="1:15">
      <c r="A1462" s="133" t="s">
        <v>77</v>
      </c>
      <c r="B1462" s="133" t="s">
        <v>76</v>
      </c>
      <c r="C1462" s="133" t="s">
        <v>67</v>
      </c>
      <c r="D1462" s="124">
        <v>2</v>
      </c>
      <c r="E1462" s="215">
        <v>2</v>
      </c>
      <c r="F1462" s="123">
        <v>1</v>
      </c>
      <c r="G1462" s="123">
        <v>6.3179999999999996E-4</v>
      </c>
      <c r="H1462" s="218">
        <v>3.0550000000000001E-2</v>
      </c>
      <c r="I1462" s="123">
        <v>4.0030000000000001</v>
      </c>
      <c r="J1462" s="123">
        <v>58.59</v>
      </c>
      <c r="K1462" s="123">
        <v>298.10000000000002</v>
      </c>
      <c r="L1462" s="218">
        <v>1.0059999999999999E-2</v>
      </c>
      <c r="M1462" s="218" t="s">
        <v>47</v>
      </c>
      <c r="N1462" s="124" t="s">
        <v>47</v>
      </c>
      <c r="O1462" s="124">
        <v>0.74860000000000004</v>
      </c>
    </row>
    <row r="1463" spans="1:15">
      <c r="A1463" s="133" t="s">
        <v>77</v>
      </c>
      <c r="B1463" s="133" t="s">
        <v>76</v>
      </c>
      <c r="C1463" s="133" t="s">
        <v>67</v>
      </c>
      <c r="D1463" s="124">
        <v>2</v>
      </c>
      <c r="E1463" s="215">
        <v>2</v>
      </c>
      <c r="F1463" s="123">
        <v>2</v>
      </c>
      <c r="G1463" s="123">
        <v>1.062E-3</v>
      </c>
      <c r="H1463" s="218">
        <v>4.0829999999999998E-2</v>
      </c>
      <c r="I1463" s="123">
        <v>4.0069999999999997</v>
      </c>
      <c r="J1463" s="123">
        <v>60.47</v>
      </c>
      <c r="K1463" s="123">
        <v>233.9</v>
      </c>
      <c r="L1463" s="218">
        <v>1.6899999999999998E-2</v>
      </c>
      <c r="M1463" s="218" t="s">
        <v>47</v>
      </c>
      <c r="N1463" s="124" t="s">
        <v>47</v>
      </c>
      <c r="O1463" s="124">
        <v>1</v>
      </c>
    </row>
    <row r="1464" spans="1:15">
      <c r="A1464" s="133" t="s">
        <v>77</v>
      </c>
      <c r="B1464" s="133" t="s">
        <v>76</v>
      </c>
      <c r="C1464" s="133" t="s">
        <v>67</v>
      </c>
      <c r="D1464" s="124">
        <v>2</v>
      </c>
      <c r="E1464" s="215">
        <v>2</v>
      </c>
      <c r="F1464" s="123">
        <v>3</v>
      </c>
      <c r="G1464" s="123">
        <v>1.786E-3</v>
      </c>
      <c r="H1464" s="218">
        <v>6.1539999999999997E-2</v>
      </c>
      <c r="I1464" s="123">
        <v>4.0060000000000002</v>
      </c>
      <c r="J1464" s="123">
        <v>62.58</v>
      </c>
      <c r="K1464" s="123">
        <v>207.2</v>
      </c>
      <c r="L1464" s="218">
        <v>2.843E-2</v>
      </c>
      <c r="M1464" s="218" t="s">
        <v>47</v>
      </c>
      <c r="N1464" s="124" t="s">
        <v>47</v>
      </c>
      <c r="O1464" s="124">
        <v>1.508</v>
      </c>
    </row>
    <row r="1465" spans="1:15">
      <c r="A1465" s="133" t="s">
        <v>77</v>
      </c>
      <c r="B1465" s="133" t="s">
        <v>76</v>
      </c>
      <c r="C1465" s="133" t="s">
        <v>67</v>
      </c>
      <c r="D1465" s="124">
        <v>2</v>
      </c>
      <c r="E1465" s="215">
        <v>2</v>
      </c>
      <c r="F1465" s="123">
        <v>4</v>
      </c>
      <c r="G1465" s="123">
        <v>3.003E-3</v>
      </c>
      <c r="H1465" s="218">
        <v>0.1067</v>
      </c>
      <c r="I1465" s="123">
        <v>4.01</v>
      </c>
      <c r="J1465" s="123">
        <v>61.69</v>
      </c>
      <c r="K1465" s="123">
        <v>214.4</v>
      </c>
      <c r="L1465" s="218">
        <v>4.7800000000000002E-2</v>
      </c>
      <c r="M1465" s="218" t="s">
        <v>47</v>
      </c>
      <c r="N1465" s="124" t="s">
        <v>47</v>
      </c>
      <c r="O1465" s="124">
        <v>2.613</v>
      </c>
    </row>
    <row r="1466" spans="1:15">
      <c r="A1466" s="133" t="s">
        <v>77</v>
      </c>
      <c r="B1466" s="133" t="s">
        <v>76</v>
      </c>
      <c r="C1466" s="133" t="s">
        <v>67</v>
      </c>
      <c r="D1466" s="124">
        <v>2</v>
      </c>
      <c r="E1466" s="215">
        <v>2</v>
      </c>
      <c r="F1466" s="123">
        <v>5</v>
      </c>
      <c r="G1466" s="123">
        <v>5.0559999999999997E-3</v>
      </c>
      <c r="H1466" s="218">
        <v>0.18210000000000001</v>
      </c>
      <c r="I1466" s="123">
        <v>4.01</v>
      </c>
      <c r="J1466" s="123">
        <v>62.4</v>
      </c>
      <c r="K1466" s="123">
        <v>217.5</v>
      </c>
      <c r="L1466" s="218">
        <v>8.047E-2</v>
      </c>
      <c r="M1466" s="218" t="s">
        <v>47</v>
      </c>
      <c r="N1466" s="124" t="s">
        <v>47</v>
      </c>
      <c r="O1466" s="124">
        <v>4.4610000000000003</v>
      </c>
    </row>
    <row r="1467" spans="1:15">
      <c r="A1467" s="133" t="s">
        <v>77</v>
      </c>
      <c r="B1467" s="133" t="s">
        <v>76</v>
      </c>
      <c r="C1467" s="133" t="s">
        <v>67</v>
      </c>
      <c r="D1467" s="124">
        <v>2</v>
      </c>
      <c r="E1467" s="215">
        <v>2</v>
      </c>
      <c r="F1467" s="123">
        <v>6</v>
      </c>
      <c r="G1467" s="123">
        <v>8.5140000000000007E-3</v>
      </c>
      <c r="H1467" s="218">
        <v>0.31159999999999999</v>
      </c>
      <c r="I1467" s="123">
        <v>4.0039999999999996</v>
      </c>
      <c r="J1467" s="123">
        <v>62.96</v>
      </c>
      <c r="K1467" s="123">
        <v>221.2</v>
      </c>
      <c r="L1467" s="218">
        <v>0.13550000000000001</v>
      </c>
      <c r="M1467" s="218" t="s">
        <v>47</v>
      </c>
      <c r="N1467" s="124" t="s">
        <v>47</v>
      </c>
      <c r="O1467" s="124">
        <v>7.6349999999999998</v>
      </c>
    </row>
    <row r="1468" spans="1:15">
      <c r="A1468" s="133" t="s">
        <v>77</v>
      </c>
      <c r="B1468" s="133" t="s">
        <v>76</v>
      </c>
      <c r="C1468" s="133" t="s">
        <v>67</v>
      </c>
      <c r="D1468" s="124">
        <v>2</v>
      </c>
      <c r="E1468" s="215">
        <v>2</v>
      </c>
      <c r="F1468" s="123">
        <v>7</v>
      </c>
      <c r="G1468" s="123">
        <v>1.434E-2</v>
      </c>
      <c r="H1468" s="218">
        <v>0.53310000000000002</v>
      </c>
      <c r="I1468" s="123">
        <v>4.0030000000000001</v>
      </c>
      <c r="J1468" s="123">
        <v>63.46</v>
      </c>
      <c r="K1468" s="123">
        <v>224.8</v>
      </c>
      <c r="L1468" s="218">
        <v>0.22819999999999999</v>
      </c>
      <c r="M1468" s="218" t="s">
        <v>47</v>
      </c>
      <c r="N1468" s="124" t="s">
        <v>47</v>
      </c>
      <c r="O1468" s="124">
        <v>13.06</v>
      </c>
    </row>
    <row r="1469" spans="1:15">
      <c r="A1469" s="133" t="s">
        <v>77</v>
      </c>
      <c r="B1469" s="133" t="s">
        <v>76</v>
      </c>
      <c r="C1469" s="133" t="s">
        <v>67</v>
      </c>
      <c r="D1469" s="124">
        <v>2</v>
      </c>
      <c r="E1469" s="215">
        <v>2</v>
      </c>
      <c r="F1469" s="123">
        <v>8</v>
      </c>
      <c r="G1469" s="123">
        <v>2.4150000000000001E-2</v>
      </c>
      <c r="H1469" s="218">
        <v>0.92210000000000003</v>
      </c>
      <c r="I1469" s="123">
        <v>4.0060000000000002</v>
      </c>
      <c r="J1469" s="123">
        <v>65.52</v>
      </c>
      <c r="K1469" s="123">
        <v>230.8</v>
      </c>
      <c r="L1469" s="218">
        <v>0.38429999999999997</v>
      </c>
      <c r="M1469" s="218" t="s">
        <v>47</v>
      </c>
      <c r="N1469" s="124" t="s">
        <v>47</v>
      </c>
      <c r="O1469" s="124">
        <v>22.59</v>
      </c>
    </row>
    <row r="1470" spans="1:15">
      <c r="A1470" s="133" t="s">
        <v>77</v>
      </c>
      <c r="B1470" s="133" t="s">
        <v>76</v>
      </c>
      <c r="C1470" s="133" t="s">
        <v>67</v>
      </c>
      <c r="D1470" s="124">
        <v>2</v>
      </c>
      <c r="E1470" s="215">
        <v>2</v>
      </c>
      <c r="F1470" s="123">
        <v>9</v>
      </c>
      <c r="G1470" s="123">
        <v>4.0660000000000002E-2</v>
      </c>
      <c r="H1470" s="218">
        <v>1.5620000000000001</v>
      </c>
      <c r="I1470" s="123">
        <v>4.0010000000000003</v>
      </c>
      <c r="J1470" s="123">
        <v>66.69</v>
      </c>
      <c r="K1470" s="123">
        <v>232</v>
      </c>
      <c r="L1470" s="218">
        <v>0.6472</v>
      </c>
      <c r="M1470" s="218" t="s">
        <v>47</v>
      </c>
      <c r="N1470" s="124" t="s">
        <v>47</v>
      </c>
      <c r="O1470" s="124">
        <v>38.28</v>
      </c>
    </row>
    <row r="1471" spans="1:15">
      <c r="A1471" s="133" t="s">
        <v>77</v>
      </c>
      <c r="B1471" s="133" t="s">
        <v>76</v>
      </c>
      <c r="C1471" s="133" t="s">
        <v>67</v>
      </c>
      <c r="D1471" s="124">
        <v>2</v>
      </c>
      <c r="E1471" s="215">
        <v>2</v>
      </c>
      <c r="F1471" s="123">
        <v>10</v>
      </c>
      <c r="G1471" s="123">
        <v>6.8479999999999999E-2</v>
      </c>
      <c r="H1471" s="218">
        <v>2.65</v>
      </c>
      <c r="I1471" s="123">
        <v>4.0010000000000003</v>
      </c>
      <c r="J1471" s="123">
        <v>66.77</v>
      </c>
      <c r="K1471" s="123">
        <v>233.8</v>
      </c>
      <c r="L1471" s="218">
        <v>1.0900000000000001</v>
      </c>
      <c r="M1471" s="218" t="s">
        <v>47</v>
      </c>
      <c r="N1471" s="124" t="s">
        <v>47</v>
      </c>
      <c r="O1471" s="124">
        <v>64.94</v>
      </c>
    </row>
    <row r="1472" spans="1:15">
      <c r="A1472" s="133" t="s">
        <v>77</v>
      </c>
      <c r="B1472" s="133" t="s">
        <v>76</v>
      </c>
      <c r="C1472" s="133" t="s">
        <v>67</v>
      </c>
      <c r="D1472" s="124">
        <v>2</v>
      </c>
      <c r="E1472" s="215">
        <v>2</v>
      </c>
      <c r="F1472" s="123">
        <v>11</v>
      </c>
      <c r="G1472" s="123">
        <v>0.1153</v>
      </c>
      <c r="H1472" s="218">
        <v>4.4870000000000001</v>
      </c>
      <c r="I1472" s="123">
        <v>4.0010000000000003</v>
      </c>
      <c r="J1472" s="123">
        <v>66.75</v>
      </c>
      <c r="K1472" s="123">
        <v>235.2</v>
      </c>
      <c r="L1472" s="218">
        <v>1.8360000000000001</v>
      </c>
      <c r="M1472" s="218" t="s">
        <v>47</v>
      </c>
      <c r="N1472" s="124" t="s">
        <v>47</v>
      </c>
      <c r="O1472" s="124">
        <v>109.9</v>
      </c>
    </row>
    <row r="1473" spans="1:15">
      <c r="A1473" s="133" t="s">
        <v>77</v>
      </c>
      <c r="B1473" s="133" t="s">
        <v>76</v>
      </c>
      <c r="C1473" s="133" t="s">
        <v>67</v>
      </c>
      <c r="D1473" s="124">
        <v>2</v>
      </c>
      <c r="E1473" s="215">
        <v>2</v>
      </c>
      <c r="F1473" s="123">
        <v>12</v>
      </c>
      <c r="G1473" s="123">
        <v>0.19420000000000001</v>
      </c>
      <c r="H1473" s="218">
        <v>7.4210000000000003</v>
      </c>
      <c r="I1473" s="123">
        <v>4.0039999999999996</v>
      </c>
      <c r="J1473" s="123">
        <v>67.3</v>
      </c>
      <c r="K1473" s="123">
        <v>230.4</v>
      </c>
      <c r="L1473" s="218">
        <v>3.0910000000000002</v>
      </c>
      <c r="M1473" s="218" t="s">
        <v>47</v>
      </c>
      <c r="N1473" s="124" t="s">
        <v>47</v>
      </c>
      <c r="O1473" s="124">
        <v>181.8</v>
      </c>
    </row>
    <row r="1474" spans="1:15">
      <c r="A1474" s="133" t="s">
        <v>77</v>
      </c>
      <c r="B1474" s="133" t="s">
        <v>76</v>
      </c>
      <c r="C1474" s="133" t="s">
        <v>67</v>
      </c>
      <c r="D1474" s="124">
        <v>2</v>
      </c>
      <c r="E1474" s="215">
        <v>2</v>
      </c>
      <c r="F1474" s="123">
        <v>13</v>
      </c>
      <c r="G1474" s="123">
        <v>0.3271</v>
      </c>
      <c r="H1474" s="218">
        <v>11.94</v>
      </c>
      <c r="I1474" s="123">
        <v>4.0039999999999996</v>
      </c>
      <c r="J1474" s="123">
        <v>67.599999999999994</v>
      </c>
      <c r="K1474" s="123">
        <v>219.1</v>
      </c>
      <c r="L1474" s="218">
        <v>5.2060000000000004</v>
      </c>
      <c r="M1474" s="218" t="s">
        <v>47</v>
      </c>
      <c r="N1474" s="124" t="s">
        <v>47</v>
      </c>
      <c r="O1474" s="124">
        <v>292.5</v>
      </c>
    </row>
    <row r="1475" spans="1:15">
      <c r="A1475" s="133" t="s">
        <v>77</v>
      </c>
      <c r="B1475" s="133" t="s">
        <v>76</v>
      </c>
      <c r="C1475" s="133" t="s">
        <v>67</v>
      </c>
      <c r="D1475" s="124">
        <v>2</v>
      </c>
      <c r="E1475" s="215">
        <v>2</v>
      </c>
      <c r="F1475" s="123">
        <v>14</v>
      </c>
      <c r="G1475" s="123">
        <v>0.55089999999999995</v>
      </c>
      <c r="H1475" s="218">
        <v>18.579999999999998</v>
      </c>
      <c r="I1475" s="123">
        <v>3.9990000000000001</v>
      </c>
      <c r="J1475" s="123">
        <v>68.06</v>
      </c>
      <c r="K1475" s="123">
        <v>200.7</v>
      </c>
      <c r="L1475" s="218">
        <v>8.7680000000000007</v>
      </c>
      <c r="M1475" s="218" t="s">
        <v>47</v>
      </c>
      <c r="N1475" s="124" t="s">
        <v>47</v>
      </c>
      <c r="O1475" s="124">
        <v>455.2</v>
      </c>
    </row>
    <row r="1476" spans="1:15">
      <c r="A1476" s="133" t="s">
        <v>77</v>
      </c>
      <c r="B1476" s="133" t="s">
        <v>76</v>
      </c>
      <c r="C1476" s="133" t="s">
        <v>67</v>
      </c>
      <c r="D1476" s="124">
        <v>2</v>
      </c>
      <c r="E1476" s="215">
        <v>2</v>
      </c>
      <c r="F1476" s="123">
        <v>15</v>
      </c>
      <c r="G1476" s="123">
        <v>0.92779999999999996</v>
      </c>
      <c r="H1476" s="218">
        <v>26.93</v>
      </c>
      <c r="I1476" s="123">
        <v>4.0019999999999998</v>
      </c>
      <c r="J1476" s="123">
        <v>67.58</v>
      </c>
      <c r="K1476" s="123">
        <v>169.4</v>
      </c>
      <c r="L1476" s="218">
        <v>14.77</v>
      </c>
      <c r="M1476" s="218" t="s">
        <v>47</v>
      </c>
      <c r="N1476" s="124" t="s">
        <v>47</v>
      </c>
      <c r="O1476" s="124">
        <v>659.8</v>
      </c>
    </row>
    <row r="1477" spans="1:15">
      <c r="A1477" s="133" t="s">
        <v>77</v>
      </c>
      <c r="B1477" s="133" t="s">
        <v>76</v>
      </c>
      <c r="C1477" s="133" t="s">
        <v>67</v>
      </c>
      <c r="D1477" s="124">
        <v>2</v>
      </c>
      <c r="E1477" s="215">
        <v>2</v>
      </c>
      <c r="F1477" s="123">
        <v>16</v>
      </c>
      <c r="G1477" s="123">
        <v>1.5629999999999999</v>
      </c>
      <c r="H1477" s="218">
        <v>32.35</v>
      </c>
      <c r="I1477" s="123">
        <v>4.0039999999999996</v>
      </c>
      <c r="J1477" s="123">
        <v>72.91</v>
      </c>
      <c r="K1477" s="123">
        <v>107.7</v>
      </c>
      <c r="L1477" s="218">
        <v>24.87</v>
      </c>
      <c r="M1477" s="218" t="s">
        <v>47</v>
      </c>
      <c r="N1477" s="124" t="s">
        <v>47</v>
      </c>
      <c r="O1477" s="124">
        <v>792.5</v>
      </c>
    </row>
    <row r="1478" spans="1:15">
      <c r="A1478" s="133" t="s">
        <v>77</v>
      </c>
      <c r="B1478" s="133" t="s">
        <v>76</v>
      </c>
      <c r="C1478" s="133" t="s">
        <v>67</v>
      </c>
      <c r="D1478" s="124">
        <v>2</v>
      </c>
      <c r="E1478" s="215">
        <v>2</v>
      </c>
      <c r="F1478" s="123">
        <v>17</v>
      </c>
      <c r="G1478" s="123">
        <v>2.6309999999999998</v>
      </c>
      <c r="H1478" s="218">
        <v>41.97</v>
      </c>
      <c r="I1478" s="123">
        <v>4.0019999999999998</v>
      </c>
      <c r="J1478" s="123">
        <v>66.94</v>
      </c>
      <c r="K1478" s="123">
        <v>74.62</v>
      </c>
      <c r="L1478" s="218">
        <v>41.87</v>
      </c>
      <c r="M1478" s="218" t="s">
        <v>47</v>
      </c>
      <c r="N1478" s="124" t="s">
        <v>47</v>
      </c>
      <c r="O1478" s="125">
        <v>1028</v>
      </c>
    </row>
    <row r="1479" spans="1:15">
      <c r="A1479" s="133" t="s">
        <v>77</v>
      </c>
      <c r="B1479" s="133" t="s">
        <v>76</v>
      </c>
      <c r="C1479" s="133" t="s">
        <v>67</v>
      </c>
      <c r="D1479" s="124">
        <v>2</v>
      </c>
      <c r="E1479" s="215">
        <v>2</v>
      </c>
      <c r="F1479" s="123">
        <v>18</v>
      </c>
      <c r="G1479" s="123">
        <v>4.43</v>
      </c>
      <c r="H1479" s="218">
        <v>53.49</v>
      </c>
      <c r="I1479" s="123">
        <v>4.0010000000000003</v>
      </c>
      <c r="J1479" s="123">
        <v>54.86</v>
      </c>
      <c r="K1479" s="123">
        <v>52.42</v>
      </c>
      <c r="L1479" s="218">
        <v>70.5</v>
      </c>
      <c r="M1479" s="218" t="s">
        <v>47</v>
      </c>
      <c r="N1479" s="124" t="s">
        <v>47</v>
      </c>
      <c r="O1479" s="125">
        <v>1311</v>
      </c>
    </row>
    <row r="1480" spans="1:15">
      <c r="A1480" s="133" t="s">
        <v>77</v>
      </c>
      <c r="B1480" s="133" t="s">
        <v>76</v>
      </c>
      <c r="C1480" s="133" t="s">
        <v>67</v>
      </c>
      <c r="D1480" s="124">
        <v>2</v>
      </c>
      <c r="E1480" s="215">
        <v>2</v>
      </c>
      <c r="F1480" s="123">
        <v>19</v>
      </c>
      <c r="G1480" s="123">
        <v>7.46</v>
      </c>
      <c r="H1480" s="218">
        <v>67.900000000000006</v>
      </c>
      <c r="I1480" s="123">
        <v>4.0019999999999998</v>
      </c>
      <c r="J1480" s="123">
        <v>46.21</v>
      </c>
      <c r="K1480" s="123">
        <v>33.700000000000003</v>
      </c>
      <c r="L1480" s="218">
        <v>118.7</v>
      </c>
      <c r="M1480" s="218" t="s">
        <v>47</v>
      </c>
      <c r="N1480" s="124" t="s">
        <v>47</v>
      </c>
      <c r="O1480" s="125">
        <v>1664</v>
      </c>
    </row>
    <row r="1481" spans="1:15">
      <c r="A1481" s="133" t="s">
        <v>77</v>
      </c>
      <c r="B1481" s="133" t="s">
        <v>76</v>
      </c>
      <c r="C1481" s="210" t="s">
        <v>67</v>
      </c>
      <c r="D1481" s="128">
        <v>2</v>
      </c>
      <c r="E1481" s="216">
        <v>2</v>
      </c>
      <c r="F1481" s="123">
        <v>20</v>
      </c>
      <c r="G1481" s="123">
        <v>12.57</v>
      </c>
      <c r="H1481" s="218">
        <v>90.17</v>
      </c>
      <c r="I1481" s="123">
        <v>4.0019999999999998</v>
      </c>
      <c r="J1481" s="123">
        <v>40.119999999999997</v>
      </c>
      <c r="K1481" s="123">
        <v>20.58</v>
      </c>
      <c r="L1481" s="218">
        <v>200</v>
      </c>
      <c r="M1481" s="218" t="s">
        <v>47</v>
      </c>
      <c r="N1481" s="124" t="s">
        <v>47</v>
      </c>
      <c r="O1481" s="125">
        <v>2209</v>
      </c>
    </row>
    <row r="1482" spans="1:15">
      <c r="A1482" s="133" t="s">
        <v>78</v>
      </c>
      <c r="B1482" s="133" t="s">
        <v>76</v>
      </c>
      <c r="C1482" s="136" t="s">
        <v>67</v>
      </c>
      <c r="D1482" s="135">
        <v>2</v>
      </c>
      <c r="E1482" s="217">
        <v>1</v>
      </c>
      <c r="F1482" s="123">
        <v>1</v>
      </c>
      <c r="G1482" s="123">
        <v>1.0009999999999999</v>
      </c>
      <c r="H1482" s="218">
        <v>99.9</v>
      </c>
      <c r="I1482" s="123">
        <v>3.9769999999999999</v>
      </c>
      <c r="J1482" s="123" t="s">
        <v>47</v>
      </c>
      <c r="K1482" s="123" t="s">
        <v>47</v>
      </c>
      <c r="L1482" s="218">
        <v>149</v>
      </c>
      <c r="M1482" s="218">
        <v>99.75</v>
      </c>
      <c r="N1482" s="124">
        <v>0.38269999999999998</v>
      </c>
      <c r="O1482" s="125">
        <v>2448</v>
      </c>
    </row>
    <row r="1483" spans="1:15">
      <c r="A1483" s="133" t="s">
        <v>78</v>
      </c>
      <c r="B1483" s="133" t="s">
        <v>76</v>
      </c>
      <c r="C1483" s="136" t="s">
        <v>67</v>
      </c>
      <c r="D1483" s="135">
        <v>2</v>
      </c>
      <c r="E1483" s="217">
        <v>1</v>
      </c>
      <c r="F1483" s="123">
        <v>2</v>
      </c>
      <c r="G1483" s="123">
        <v>1.3720000000000001</v>
      </c>
      <c r="H1483" s="218">
        <v>98.87</v>
      </c>
      <c r="I1483" s="123">
        <v>3.98</v>
      </c>
      <c r="J1483" s="123" t="s">
        <v>47</v>
      </c>
      <c r="K1483" s="123" t="s">
        <v>47</v>
      </c>
      <c r="L1483" s="218">
        <v>404.1</v>
      </c>
      <c r="M1483" s="218">
        <v>72.06</v>
      </c>
      <c r="N1483" s="124">
        <v>0.52429999999999999</v>
      </c>
      <c r="O1483" s="125">
        <v>2422</v>
      </c>
    </row>
    <row r="1484" spans="1:15">
      <c r="A1484" s="133" t="s">
        <v>78</v>
      </c>
      <c r="B1484" s="133" t="s">
        <v>76</v>
      </c>
      <c r="C1484" s="136" t="s">
        <v>67</v>
      </c>
      <c r="D1484" s="135">
        <v>2</v>
      </c>
      <c r="E1484" s="217">
        <v>1</v>
      </c>
      <c r="F1484" s="123">
        <v>3</v>
      </c>
      <c r="G1484" s="123">
        <v>1.88</v>
      </c>
      <c r="H1484" s="218">
        <v>100.4</v>
      </c>
      <c r="I1484" s="123">
        <v>3.9820000000000002</v>
      </c>
      <c r="J1484" s="123" t="s">
        <v>47</v>
      </c>
      <c r="K1484" s="123" t="s">
        <v>47</v>
      </c>
      <c r="L1484" s="218">
        <v>753.7</v>
      </c>
      <c r="M1484" s="218">
        <v>53.38</v>
      </c>
      <c r="N1484" s="124">
        <v>0.71840000000000004</v>
      </c>
      <c r="O1484" s="125">
        <v>2459</v>
      </c>
    </row>
    <row r="1485" spans="1:15">
      <c r="A1485" s="133" t="s">
        <v>78</v>
      </c>
      <c r="B1485" s="133" t="s">
        <v>76</v>
      </c>
      <c r="C1485" s="136" t="s">
        <v>67</v>
      </c>
      <c r="D1485" s="135">
        <v>2</v>
      </c>
      <c r="E1485" s="217">
        <v>1</v>
      </c>
      <c r="F1485" s="123">
        <v>4</v>
      </c>
      <c r="G1485" s="123">
        <v>2.5760000000000001</v>
      </c>
      <c r="H1485" s="218">
        <v>105.3</v>
      </c>
      <c r="I1485" s="123">
        <v>3.98</v>
      </c>
      <c r="J1485" s="123" t="s">
        <v>47</v>
      </c>
      <c r="K1485" s="123" t="s">
        <v>47</v>
      </c>
      <c r="L1485" s="223">
        <v>1233</v>
      </c>
      <c r="M1485" s="218">
        <v>40.880000000000003</v>
      </c>
      <c r="N1485" s="124">
        <v>0.98429999999999995</v>
      </c>
      <c r="O1485" s="125">
        <v>2580</v>
      </c>
    </row>
    <row r="1486" spans="1:15">
      <c r="A1486" s="133" t="s">
        <v>78</v>
      </c>
      <c r="B1486" s="133" t="s">
        <v>76</v>
      </c>
      <c r="C1486" s="136" t="s">
        <v>67</v>
      </c>
      <c r="D1486" s="135">
        <v>2</v>
      </c>
      <c r="E1486" s="217">
        <v>1</v>
      </c>
      <c r="F1486" s="123">
        <v>5</v>
      </c>
      <c r="G1486" s="123">
        <v>3.5310000000000001</v>
      </c>
      <c r="H1486" s="218">
        <v>112.3</v>
      </c>
      <c r="I1486" s="123">
        <v>3.9820000000000002</v>
      </c>
      <c r="J1486" s="123" t="s">
        <v>47</v>
      </c>
      <c r="K1486" s="123" t="s">
        <v>47</v>
      </c>
      <c r="L1486" s="223">
        <v>1889</v>
      </c>
      <c r="M1486" s="218">
        <v>31.81</v>
      </c>
      <c r="N1486" s="124">
        <v>1.349</v>
      </c>
      <c r="O1486" s="125">
        <v>2752</v>
      </c>
    </row>
    <row r="1487" spans="1:15">
      <c r="A1487" s="133" t="s">
        <v>78</v>
      </c>
      <c r="B1487" s="133" t="s">
        <v>76</v>
      </c>
      <c r="C1487" s="136" t="s">
        <v>67</v>
      </c>
      <c r="D1487" s="135">
        <v>2</v>
      </c>
      <c r="E1487" s="217">
        <v>1</v>
      </c>
      <c r="F1487" s="123">
        <v>6</v>
      </c>
      <c r="G1487" s="123">
        <v>4.8390000000000004</v>
      </c>
      <c r="H1487" s="218">
        <v>120.6</v>
      </c>
      <c r="I1487" s="123">
        <v>3.9820000000000002</v>
      </c>
      <c r="J1487" s="123" t="s">
        <v>47</v>
      </c>
      <c r="K1487" s="123" t="s">
        <v>47</v>
      </c>
      <c r="L1487" s="223">
        <v>2788</v>
      </c>
      <c r="M1487" s="218">
        <v>24.93</v>
      </c>
      <c r="N1487" s="124">
        <v>1.849</v>
      </c>
      <c r="O1487" s="125">
        <v>2956</v>
      </c>
    </row>
    <row r="1488" spans="1:15">
      <c r="A1488" s="133" t="s">
        <v>78</v>
      </c>
      <c r="B1488" s="133" t="s">
        <v>76</v>
      </c>
      <c r="C1488" s="136" t="s">
        <v>67</v>
      </c>
      <c r="D1488" s="135">
        <v>2</v>
      </c>
      <c r="E1488" s="217">
        <v>1</v>
      </c>
      <c r="F1488" s="123">
        <v>7</v>
      </c>
      <c r="G1488" s="123">
        <v>6.6319999999999997</v>
      </c>
      <c r="H1488" s="218">
        <v>129</v>
      </c>
      <c r="I1488" s="123">
        <v>3.9830000000000001</v>
      </c>
      <c r="J1488" s="123" t="s">
        <v>47</v>
      </c>
      <c r="K1488" s="123" t="s">
        <v>47</v>
      </c>
      <c r="L1488" s="223">
        <v>4021</v>
      </c>
      <c r="M1488" s="218">
        <v>19.45</v>
      </c>
      <c r="N1488" s="124">
        <v>2.5339999999999998</v>
      </c>
      <c r="O1488" s="125">
        <v>3161</v>
      </c>
    </row>
    <row r="1489" spans="1:15">
      <c r="A1489" s="133" t="s">
        <v>78</v>
      </c>
      <c r="B1489" s="133" t="s">
        <v>76</v>
      </c>
      <c r="C1489" s="136" t="s">
        <v>67</v>
      </c>
      <c r="D1489" s="135">
        <v>2</v>
      </c>
      <c r="E1489" s="217">
        <v>1</v>
      </c>
      <c r="F1489" s="123">
        <v>8</v>
      </c>
      <c r="G1489" s="123">
        <v>9.0920000000000005</v>
      </c>
      <c r="H1489" s="218">
        <v>137.6</v>
      </c>
      <c r="I1489" s="123">
        <v>3.9830000000000001</v>
      </c>
      <c r="J1489" s="123" t="s">
        <v>47</v>
      </c>
      <c r="K1489" s="123" t="s">
        <v>47</v>
      </c>
      <c r="L1489" s="223">
        <v>5712</v>
      </c>
      <c r="M1489" s="218">
        <v>15.14</v>
      </c>
      <c r="N1489" s="124">
        <v>3.4740000000000002</v>
      </c>
      <c r="O1489" s="125">
        <v>3372</v>
      </c>
    </row>
    <row r="1490" spans="1:15">
      <c r="A1490" s="133" t="s">
        <v>78</v>
      </c>
      <c r="B1490" s="133" t="s">
        <v>76</v>
      </c>
      <c r="C1490" s="211" t="s">
        <v>67</v>
      </c>
      <c r="D1490" s="123">
        <v>2</v>
      </c>
      <c r="E1490" s="215">
        <v>1</v>
      </c>
      <c r="F1490" s="123">
        <v>9</v>
      </c>
      <c r="G1490" s="123">
        <v>12.46</v>
      </c>
      <c r="H1490" s="218">
        <v>147</v>
      </c>
      <c r="I1490" s="123">
        <v>3.9830000000000001</v>
      </c>
      <c r="J1490" s="123" t="s">
        <v>47</v>
      </c>
      <c r="K1490" s="123" t="s">
        <v>47</v>
      </c>
      <c r="L1490" s="223">
        <v>8029</v>
      </c>
      <c r="M1490" s="218">
        <v>11.79</v>
      </c>
      <c r="N1490" s="124">
        <v>4.7619999999999996</v>
      </c>
      <c r="O1490" s="125">
        <v>3601</v>
      </c>
    </row>
    <row r="1491" spans="1:15">
      <c r="A1491" s="133" t="s">
        <v>78</v>
      </c>
      <c r="B1491" s="133" t="s">
        <v>76</v>
      </c>
      <c r="C1491" s="136" t="s">
        <v>67</v>
      </c>
      <c r="D1491" s="135">
        <v>2</v>
      </c>
      <c r="E1491" s="217">
        <v>1</v>
      </c>
      <c r="F1491" s="123">
        <v>10</v>
      </c>
      <c r="G1491" s="123">
        <v>17.079999999999998</v>
      </c>
      <c r="H1491" s="218">
        <v>157.1</v>
      </c>
      <c r="I1491" s="123">
        <v>3.9849999999999999</v>
      </c>
      <c r="J1491" s="123" t="s">
        <v>47</v>
      </c>
      <c r="K1491" s="123" t="s">
        <v>47</v>
      </c>
      <c r="L1491" s="223">
        <v>11200</v>
      </c>
      <c r="M1491" s="218">
        <v>9.1959999999999997</v>
      </c>
      <c r="N1491" s="124">
        <v>6.5270000000000001</v>
      </c>
      <c r="O1491" s="125">
        <v>3849</v>
      </c>
    </row>
    <row r="1492" spans="1:15">
      <c r="A1492" s="133" t="s">
        <v>78</v>
      </c>
      <c r="B1492" s="133" t="s">
        <v>76</v>
      </c>
      <c r="C1492" s="136" t="s">
        <v>67</v>
      </c>
      <c r="D1492" s="135">
        <v>2</v>
      </c>
      <c r="E1492" s="217">
        <v>1</v>
      </c>
      <c r="F1492" s="123">
        <v>11</v>
      </c>
      <c r="G1492" s="123">
        <v>23.41</v>
      </c>
      <c r="H1492" s="218">
        <v>169</v>
      </c>
      <c r="I1492" s="123">
        <v>3.9849999999999999</v>
      </c>
      <c r="J1492" s="123" t="s">
        <v>47</v>
      </c>
      <c r="K1492" s="123" t="s">
        <v>47</v>
      </c>
      <c r="L1492" s="223">
        <v>15560</v>
      </c>
      <c r="M1492" s="218">
        <v>7.2169999999999996</v>
      </c>
      <c r="N1492" s="124">
        <v>8.9480000000000004</v>
      </c>
      <c r="O1492" s="125">
        <v>4140</v>
      </c>
    </row>
    <row r="1493" spans="1:15">
      <c r="A1493" s="133" t="s">
        <v>78</v>
      </c>
      <c r="B1493" s="133" t="s">
        <v>76</v>
      </c>
      <c r="C1493" s="136" t="s">
        <v>67</v>
      </c>
      <c r="D1493" s="135">
        <v>2</v>
      </c>
      <c r="E1493" s="217">
        <v>1</v>
      </c>
      <c r="F1493" s="123">
        <v>12</v>
      </c>
      <c r="G1493" s="123">
        <v>32.1</v>
      </c>
      <c r="H1493" s="218">
        <v>183.3</v>
      </c>
      <c r="I1493" s="123">
        <v>3.9849999999999999</v>
      </c>
      <c r="J1493" s="123" t="s">
        <v>47</v>
      </c>
      <c r="K1493" s="123" t="s">
        <v>47</v>
      </c>
      <c r="L1493" s="223">
        <v>21520</v>
      </c>
      <c r="M1493" s="218">
        <v>5.71</v>
      </c>
      <c r="N1493" s="124">
        <v>12.27</v>
      </c>
      <c r="O1493" s="125">
        <v>4491</v>
      </c>
    </row>
    <row r="1494" spans="1:15">
      <c r="A1494" s="133" t="s">
        <v>78</v>
      </c>
      <c r="B1494" s="133" t="s">
        <v>76</v>
      </c>
      <c r="C1494" s="136" t="s">
        <v>67</v>
      </c>
      <c r="D1494" s="135">
        <v>2</v>
      </c>
      <c r="E1494" s="217">
        <v>1</v>
      </c>
      <c r="F1494" s="123">
        <v>13</v>
      </c>
      <c r="G1494" s="123">
        <v>43.99</v>
      </c>
      <c r="H1494" s="218">
        <v>199.5</v>
      </c>
      <c r="I1494" s="123">
        <v>3.9870000000000001</v>
      </c>
      <c r="J1494" s="123" t="s">
        <v>47</v>
      </c>
      <c r="K1494" s="123" t="s">
        <v>47</v>
      </c>
      <c r="L1494" s="223">
        <v>29700</v>
      </c>
      <c r="M1494" s="218">
        <v>4.5350000000000001</v>
      </c>
      <c r="N1494" s="124">
        <v>16.809999999999999</v>
      </c>
      <c r="O1494" s="125">
        <v>4888</v>
      </c>
    </row>
    <row r="1495" spans="1:15">
      <c r="A1495" s="133" t="s">
        <v>78</v>
      </c>
      <c r="B1495" s="133" t="s">
        <v>76</v>
      </c>
      <c r="C1495" s="136" t="s">
        <v>67</v>
      </c>
      <c r="D1495" s="135">
        <v>2</v>
      </c>
      <c r="E1495" s="217">
        <v>1</v>
      </c>
      <c r="F1495" s="123">
        <v>14</v>
      </c>
      <c r="G1495" s="123">
        <v>60.3</v>
      </c>
      <c r="H1495" s="218">
        <v>219.6</v>
      </c>
      <c r="I1495" s="123">
        <v>3.9860000000000002</v>
      </c>
      <c r="J1495" s="123" t="s">
        <v>47</v>
      </c>
      <c r="K1495" s="123" t="s">
        <v>47</v>
      </c>
      <c r="L1495" s="223">
        <v>40910</v>
      </c>
      <c r="M1495" s="218">
        <v>3.6419999999999999</v>
      </c>
      <c r="N1495" s="124">
        <v>23.04</v>
      </c>
      <c r="O1495" s="125">
        <v>5380</v>
      </c>
    </row>
    <row r="1496" spans="1:15">
      <c r="A1496" s="133" t="s">
        <v>78</v>
      </c>
      <c r="B1496" s="133" t="s">
        <v>76</v>
      </c>
      <c r="C1496" s="136" t="s">
        <v>67</v>
      </c>
      <c r="D1496" s="135">
        <v>2</v>
      </c>
      <c r="E1496" s="217">
        <v>1</v>
      </c>
      <c r="F1496" s="123">
        <v>15</v>
      </c>
      <c r="G1496" s="123">
        <v>82.66</v>
      </c>
      <c r="H1496" s="218">
        <v>243.6</v>
      </c>
      <c r="I1496" s="123">
        <v>3.9860000000000002</v>
      </c>
      <c r="J1496" s="123" t="s">
        <v>47</v>
      </c>
      <c r="K1496" s="123" t="s">
        <v>47</v>
      </c>
      <c r="L1496" s="223">
        <v>56280</v>
      </c>
      <c r="M1496" s="218">
        <v>2.9460000000000002</v>
      </c>
      <c r="N1496" s="124">
        <v>31.59</v>
      </c>
      <c r="O1496" s="125">
        <v>5968</v>
      </c>
    </row>
    <row r="1497" spans="1:15">
      <c r="A1497" s="133" t="s">
        <v>78</v>
      </c>
      <c r="B1497" s="133" t="s">
        <v>76</v>
      </c>
      <c r="C1497" s="136" t="s">
        <v>67</v>
      </c>
      <c r="D1497" s="135">
        <v>2</v>
      </c>
      <c r="E1497" s="217">
        <v>1</v>
      </c>
      <c r="F1497" s="123">
        <v>16</v>
      </c>
      <c r="G1497" s="123">
        <v>113.3</v>
      </c>
      <c r="H1497" s="218">
        <v>272.3</v>
      </c>
      <c r="I1497" s="123">
        <v>3.99</v>
      </c>
      <c r="J1497" s="123" t="s">
        <v>47</v>
      </c>
      <c r="K1497" s="123" t="s">
        <v>47</v>
      </c>
      <c r="L1497" s="223">
        <v>77340</v>
      </c>
      <c r="M1497" s="218">
        <v>2.403</v>
      </c>
      <c r="N1497" s="124">
        <v>43.3</v>
      </c>
      <c r="O1497" s="125">
        <v>6672</v>
      </c>
    </row>
    <row r="1498" spans="1:15">
      <c r="A1498" s="133" t="s">
        <v>78</v>
      </c>
      <c r="B1498" s="133" t="s">
        <v>76</v>
      </c>
      <c r="C1498" s="136" t="s">
        <v>67</v>
      </c>
      <c r="D1498" s="135">
        <v>2</v>
      </c>
      <c r="E1498" s="217">
        <v>1</v>
      </c>
      <c r="F1498" s="123">
        <v>17</v>
      </c>
      <c r="G1498" s="123">
        <v>155.30000000000001</v>
      </c>
      <c r="H1498" s="218">
        <v>306.7</v>
      </c>
      <c r="I1498" s="123">
        <v>3.99</v>
      </c>
      <c r="J1498" s="123" t="s">
        <v>47</v>
      </c>
      <c r="K1498" s="123" t="s">
        <v>47</v>
      </c>
      <c r="L1498" s="223">
        <v>106200</v>
      </c>
      <c r="M1498" s="218">
        <v>1.9750000000000001</v>
      </c>
      <c r="N1498" s="124">
        <v>59.36</v>
      </c>
      <c r="O1498" s="125">
        <v>7516</v>
      </c>
    </row>
    <row r="1499" spans="1:15">
      <c r="A1499" s="133" t="s">
        <v>78</v>
      </c>
      <c r="B1499" s="133" t="s">
        <v>76</v>
      </c>
      <c r="C1499" s="136" t="s">
        <v>67</v>
      </c>
      <c r="D1499" s="135">
        <v>2</v>
      </c>
      <c r="E1499" s="217">
        <v>1</v>
      </c>
      <c r="F1499" s="123">
        <v>18</v>
      </c>
      <c r="G1499" s="123">
        <v>212.9</v>
      </c>
      <c r="H1499" s="218">
        <v>346.6</v>
      </c>
      <c r="I1499" s="123">
        <v>3.9910000000000001</v>
      </c>
      <c r="J1499" s="123" t="s">
        <v>47</v>
      </c>
      <c r="K1499" s="123" t="s">
        <v>47</v>
      </c>
      <c r="L1499" s="223">
        <v>145800</v>
      </c>
      <c r="M1499" s="218">
        <v>1.6279999999999999</v>
      </c>
      <c r="N1499" s="124">
        <v>81.37</v>
      </c>
      <c r="O1499" s="125">
        <v>8492</v>
      </c>
    </row>
    <row r="1500" spans="1:15">
      <c r="A1500" s="133" t="s">
        <v>78</v>
      </c>
      <c r="B1500" s="133" t="s">
        <v>76</v>
      </c>
      <c r="C1500" s="136" t="s">
        <v>67</v>
      </c>
      <c r="D1500" s="135">
        <v>2</v>
      </c>
      <c r="E1500" s="217">
        <v>1</v>
      </c>
      <c r="F1500" s="123">
        <v>19</v>
      </c>
      <c r="G1500" s="123">
        <v>291.8</v>
      </c>
      <c r="H1500" s="218">
        <v>391.3</v>
      </c>
      <c r="I1500" s="123">
        <v>3.9950000000000001</v>
      </c>
      <c r="J1500" s="123" t="s">
        <v>47</v>
      </c>
      <c r="K1500" s="123" t="s">
        <v>47</v>
      </c>
      <c r="L1500" s="223">
        <v>200000</v>
      </c>
      <c r="M1500" s="218">
        <v>1.341</v>
      </c>
      <c r="N1500" s="124">
        <v>111.5</v>
      </c>
      <c r="O1500" s="125">
        <v>9587</v>
      </c>
    </row>
    <row r="1501" spans="1:15">
      <c r="A1501" s="133" t="s">
        <v>78</v>
      </c>
      <c r="B1501" s="133" t="s">
        <v>76</v>
      </c>
      <c r="C1501" s="136" t="s">
        <v>67</v>
      </c>
      <c r="D1501" s="127">
        <v>2</v>
      </c>
      <c r="E1501" s="216">
        <v>1</v>
      </c>
      <c r="F1501" s="123">
        <v>20</v>
      </c>
      <c r="G1501" s="123">
        <v>400</v>
      </c>
      <c r="H1501" s="218">
        <v>438.4</v>
      </c>
      <c r="I1501" s="123">
        <v>3.9950000000000001</v>
      </c>
      <c r="J1501" s="123" t="s">
        <v>47</v>
      </c>
      <c r="K1501" s="123" t="s">
        <v>47</v>
      </c>
      <c r="L1501" s="223">
        <v>274400</v>
      </c>
      <c r="M1501" s="218">
        <v>1.0960000000000001</v>
      </c>
      <c r="N1501" s="124">
        <v>152.9</v>
      </c>
      <c r="O1501" s="125">
        <v>10740</v>
      </c>
    </row>
    <row r="1502" spans="1:15">
      <c r="A1502" s="133" t="s">
        <v>78</v>
      </c>
      <c r="B1502" s="133" t="s">
        <v>76</v>
      </c>
      <c r="C1502" s="136" t="s">
        <v>67</v>
      </c>
      <c r="D1502" s="135">
        <v>2</v>
      </c>
      <c r="E1502" s="217">
        <v>2</v>
      </c>
      <c r="F1502" s="123">
        <v>1</v>
      </c>
      <c r="G1502" s="123">
        <v>3.1350000000000003E-2</v>
      </c>
      <c r="H1502" s="218">
        <v>1.028</v>
      </c>
      <c r="I1502" s="123">
        <v>3.9870000000000001</v>
      </c>
      <c r="J1502" s="123">
        <v>168.4</v>
      </c>
      <c r="K1502" s="123">
        <v>118.6</v>
      </c>
      <c r="L1502" s="218">
        <v>0.49890000000000001</v>
      </c>
      <c r="M1502" s="218" t="s">
        <v>47</v>
      </c>
      <c r="N1502" s="124" t="s">
        <v>47</v>
      </c>
      <c r="O1502" s="124">
        <v>25.18</v>
      </c>
    </row>
    <row r="1503" spans="1:15">
      <c r="A1503" s="133" t="s">
        <v>78</v>
      </c>
      <c r="B1503" s="133" t="s">
        <v>76</v>
      </c>
      <c r="C1503" s="136" t="s">
        <v>67</v>
      </c>
      <c r="D1503" s="135">
        <v>2</v>
      </c>
      <c r="E1503" s="217">
        <v>2</v>
      </c>
      <c r="F1503" s="123">
        <v>2</v>
      </c>
      <c r="G1503" s="123">
        <v>4.2380000000000001E-2</v>
      </c>
      <c r="H1503" s="218">
        <v>2.64</v>
      </c>
      <c r="I1503" s="123">
        <v>3.99</v>
      </c>
      <c r="J1503" s="123">
        <v>152.6</v>
      </c>
      <c r="K1503" s="123">
        <v>360.5</v>
      </c>
      <c r="L1503" s="218">
        <v>0.6744</v>
      </c>
      <c r="M1503" s="218" t="s">
        <v>47</v>
      </c>
      <c r="N1503" s="124" t="s">
        <v>47</v>
      </c>
      <c r="O1503" s="124">
        <v>64.69</v>
      </c>
    </row>
    <row r="1504" spans="1:15">
      <c r="A1504" s="133" t="s">
        <v>78</v>
      </c>
      <c r="B1504" s="133" t="s">
        <v>76</v>
      </c>
      <c r="C1504" s="136" t="s">
        <v>67</v>
      </c>
      <c r="D1504" s="135">
        <v>2</v>
      </c>
      <c r="E1504" s="217">
        <v>2</v>
      </c>
      <c r="F1504" s="123">
        <v>3</v>
      </c>
      <c r="G1504" s="123">
        <v>5.7860000000000002E-2</v>
      </c>
      <c r="H1504" s="218">
        <v>4.2149999999999999</v>
      </c>
      <c r="I1504" s="123">
        <v>3.9889999999999999</v>
      </c>
      <c r="J1504" s="123">
        <v>152.80000000000001</v>
      </c>
      <c r="K1504" s="123">
        <v>431.5</v>
      </c>
      <c r="L1504" s="218">
        <v>0.92090000000000005</v>
      </c>
      <c r="M1504" s="218" t="s">
        <v>47</v>
      </c>
      <c r="N1504" s="124" t="s">
        <v>47</v>
      </c>
      <c r="O1504" s="124">
        <v>103.3</v>
      </c>
    </row>
    <row r="1505" spans="1:15">
      <c r="A1505" s="133" t="s">
        <v>78</v>
      </c>
      <c r="B1505" s="133" t="s">
        <v>76</v>
      </c>
      <c r="C1505" s="136" t="s">
        <v>67</v>
      </c>
      <c r="D1505" s="135">
        <v>2</v>
      </c>
      <c r="E1505" s="217">
        <v>2</v>
      </c>
      <c r="F1505" s="123">
        <v>4</v>
      </c>
      <c r="G1505" s="123">
        <v>7.9320000000000002E-2</v>
      </c>
      <c r="H1505" s="218">
        <v>6.1319999999999997</v>
      </c>
      <c r="I1505" s="123">
        <v>3.9910000000000001</v>
      </c>
      <c r="J1505" s="123">
        <v>154.80000000000001</v>
      </c>
      <c r="K1505" s="123">
        <v>460.4</v>
      </c>
      <c r="L1505" s="218">
        <v>1.262</v>
      </c>
      <c r="M1505" s="218" t="s">
        <v>47</v>
      </c>
      <c r="N1505" s="124" t="s">
        <v>47</v>
      </c>
      <c r="O1505" s="124">
        <v>150.19999999999999</v>
      </c>
    </row>
    <row r="1506" spans="1:15">
      <c r="A1506" s="133" t="s">
        <v>78</v>
      </c>
      <c r="B1506" s="133" t="s">
        <v>76</v>
      </c>
      <c r="C1506" s="136" t="s">
        <v>67</v>
      </c>
      <c r="D1506" s="135">
        <v>2</v>
      </c>
      <c r="E1506" s="217">
        <v>2</v>
      </c>
      <c r="F1506" s="123">
        <v>5</v>
      </c>
      <c r="G1506" s="123">
        <v>0.1087</v>
      </c>
      <c r="H1506" s="218">
        <v>8.6660000000000004</v>
      </c>
      <c r="I1506" s="123">
        <v>3.99</v>
      </c>
      <c r="J1506" s="123">
        <v>157.1</v>
      </c>
      <c r="K1506" s="123">
        <v>475.4</v>
      </c>
      <c r="L1506" s="218">
        <v>1.7310000000000001</v>
      </c>
      <c r="M1506" s="218" t="s">
        <v>47</v>
      </c>
      <c r="N1506" s="124" t="s">
        <v>47</v>
      </c>
      <c r="O1506" s="124">
        <v>212.3</v>
      </c>
    </row>
    <row r="1507" spans="1:15">
      <c r="A1507" s="133" t="s">
        <v>78</v>
      </c>
      <c r="B1507" s="133" t="s">
        <v>76</v>
      </c>
      <c r="C1507" s="136" t="s">
        <v>67</v>
      </c>
      <c r="D1507" s="135">
        <v>2</v>
      </c>
      <c r="E1507" s="217">
        <v>2</v>
      </c>
      <c r="F1507" s="123">
        <v>6</v>
      </c>
      <c r="G1507" s="123">
        <v>0.14910000000000001</v>
      </c>
      <c r="H1507" s="218">
        <v>12.02</v>
      </c>
      <c r="I1507" s="123">
        <v>3.99</v>
      </c>
      <c r="J1507" s="123">
        <v>158.69999999999999</v>
      </c>
      <c r="K1507" s="123">
        <v>481</v>
      </c>
      <c r="L1507" s="218">
        <v>2.3719999999999999</v>
      </c>
      <c r="M1507" s="218" t="s">
        <v>47</v>
      </c>
      <c r="N1507" s="124" t="s">
        <v>47</v>
      </c>
      <c r="O1507" s="124">
        <v>294.39999999999998</v>
      </c>
    </row>
    <row r="1508" spans="1:15">
      <c r="A1508" s="133" t="s">
        <v>78</v>
      </c>
      <c r="B1508" s="133" t="s">
        <v>76</v>
      </c>
      <c r="C1508" s="136" t="s">
        <v>67</v>
      </c>
      <c r="D1508" s="135">
        <v>2</v>
      </c>
      <c r="E1508" s="217">
        <v>2</v>
      </c>
      <c r="F1508" s="123">
        <v>7</v>
      </c>
      <c r="G1508" s="123">
        <v>0.20430000000000001</v>
      </c>
      <c r="H1508" s="218">
        <v>16.36</v>
      </c>
      <c r="I1508" s="123">
        <v>3.992</v>
      </c>
      <c r="J1508" s="123">
        <v>159</v>
      </c>
      <c r="K1508" s="123">
        <v>477.1</v>
      </c>
      <c r="L1508" s="218">
        <v>3.2519999999999998</v>
      </c>
      <c r="M1508" s="218" t="s">
        <v>47</v>
      </c>
      <c r="N1508" s="124" t="s">
        <v>47</v>
      </c>
      <c r="O1508" s="124">
        <v>400.7</v>
      </c>
    </row>
    <row r="1509" spans="1:15">
      <c r="A1509" s="133" t="s">
        <v>78</v>
      </c>
      <c r="B1509" s="133" t="s">
        <v>76</v>
      </c>
      <c r="C1509" s="136" t="s">
        <v>67</v>
      </c>
      <c r="D1509" s="135">
        <v>2</v>
      </c>
      <c r="E1509" s="217">
        <v>2</v>
      </c>
      <c r="F1509" s="123">
        <v>8</v>
      </c>
      <c r="G1509" s="123">
        <v>0.28010000000000002</v>
      </c>
      <c r="H1509" s="218">
        <v>21.94</v>
      </c>
      <c r="I1509" s="123">
        <v>3.992</v>
      </c>
      <c r="J1509" s="123">
        <v>158.80000000000001</v>
      </c>
      <c r="K1509" s="123">
        <v>465.9</v>
      </c>
      <c r="L1509" s="218">
        <v>4.4580000000000002</v>
      </c>
      <c r="M1509" s="218" t="s">
        <v>47</v>
      </c>
      <c r="N1509" s="124" t="s">
        <v>47</v>
      </c>
      <c r="O1509" s="124">
        <v>537.6</v>
      </c>
    </row>
    <row r="1510" spans="1:15">
      <c r="A1510" s="133" t="s">
        <v>78</v>
      </c>
      <c r="B1510" s="133" t="s">
        <v>76</v>
      </c>
      <c r="C1510" s="136" t="s">
        <v>67</v>
      </c>
      <c r="D1510" s="135">
        <v>2</v>
      </c>
      <c r="E1510" s="217">
        <v>2</v>
      </c>
      <c r="F1510" s="123">
        <v>9</v>
      </c>
      <c r="G1510" s="123">
        <v>0.38390000000000002</v>
      </c>
      <c r="H1510" s="218">
        <v>29.01</v>
      </c>
      <c r="I1510" s="123">
        <v>3.9910000000000001</v>
      </c>
      <c r="J1510" s="123">
        <v>158.30000000000001</v>
      </c>
      <c r="K1510" s="123">
        <v>447.5</v>
      </c>
      <c r="L1510" s="218">
        <v>6.1109999999999998</v>
      </c>
      <c r="M1510" s="218" t="s">
        <v>47</v>
      </c>
      <c r="N1510" s="124" t="s">
        <v>47</v>
      </c>
      <c r="O1510" s="124">
        <v>710.7</v>
      </c>
    </row>
    <row r="1511" spans="1:15">
      <c r="A1511" s="133" t="s">
        <v>78</v>
      </c>
      <c r="B1511" s="133" t="s">
        <v>76</v>
      </c>
      <c r="C1511" s="136" t="s">
        <v>67</v>
      </c>
      <c r="D1511" s="135">
        <v>2</v>
      </c>
      <c r="E1511" s="217">
        <v>2</v>
      </c>
      <c r="F1511" s="123">
        <v>10</v>
      </c>
      <c r="G1511" s="123">
        <v>0.52629999999999999</v>
      </c>
      <c r="H1511" s="218">
        <v>37.39</v>
      </c>
      <c r="I1511" s="123">
        <v>3.996</v>
      </c>
      <c r="J1511" s="123">
        <v>155.9</v>
      </c>
      <c r="K1511" s="123">
        <v>418.3</v>
      </c>
      <c r="L1511" s="218">
        <v>8.3759999999999994</v>
      </c>
      <c r="M1511" s="218" t="s">
        <v>47</v>
      </c>
      <c r="N1511" s="124" t="s">
        <v>47</v>
      </c>
      <c r="O1511" s="124">
        <v>916.1</v>
      </c>
    </row>
    <row r="1512" spans="1:15">
      <c r="A1512" s="133" t="s">
        <v>78</v>
      </c>
      <c r="B1512" s="133" t="s">
        <v>76</v>
      </c>
      <c r="C1512" s="136" t="s">
        <v>67</v>
      </c>
      <c r="D1512" s="135">
        <v>2</v>
      </c>
      <c r="E1512" s="217">
        <v>2</v>
      </c>
      <c r="F1512" s="123">
        <v>11</v>
      </c>
      <c r="G1512" s="123">
        <v>0.72140000000000004</v>
      </c>
      <c r="H1512" s="218">
        <v>46.76</v>
      </c>
      <c r="I1512" s="123">
        <v>3.996</v>
      </c>
      <c r="J1512" s="123">
        <v>151.6</v>
      </c>
      <c r="K1512" s="123">
        <v>378</v>
      </c>
      <c r="L1512" s="218">
        <v>11.48</v>
      </c>
      <c r="M1512" s="218" t="s">
        <v>47</v>
      </c>
      <c r="N1512" s="124" t="s">
        <v>47</v>
      </c>
      <c r="O1512" s="125">
        <v>1146</v>
      </c>
    </row>
    <row r="1513" spans="1:15">
      <c r="A1513" s="133" t="s">
        <v>78</v>
      </c>
      <c r="B1513" s="133" t="s">
        <v>76</v>
      </c>
      <c r="C1513" s="136" t="s">
        <v>67</v>
      </c>
      <c r="D1513" s="135">
        <v>2</v>
      </c>
      <c r="E1513" s="217">
        <v>2</v>
      </c>
      <c r="F1513" s="123">
        <v>12</v>
      </c>
      <c r="G1513" s="123">
        <v>0.98919999999999997</v>
      </c>
      <c r="H1513" s="218">
        <v>55.32</v>
      </c>
      <c r="I1513" s="123">
        <v>3.9950000000000001</v>
      </c>
      <c r="J1513" s="123">
        <v>146.6</v>
      </c>
      <c r="K1513" s="123">
        <v>319.3</v>
      </c>
      <c r="L1513" s="218">
        <v>15.74</v>
      </c>
      <c r="M1513" s="218" t="s">
        <v>47</v>
      </c>
      <c r="N1513" s="124" t="s">
        <v>47</v>
      </c>
      <c r="O1513" s="125">
        <v>1355</v>
      </c>
    </row>
    <row r="1514" spans="1:15">
      <c r="A1514" s="133" t="s">
        <v>78</v>
      </c>
      <c r="B1514" s="133" t="s">
        <v>76</v>
      </c>
      <c r="C1514" s="136" t="s">
        <v>67</v>
      </c>
      <c r="D1514" s="135">
        <v>2</v>
      </c>
      <c r="E1514" s="217">
        <v>2</v>
      </c>
      <c r="F1514" s="123">
        <v>13</v>
      </c>
      <c r="G1514" s="123">
        <v>1.3560000000000001</v>
      </c>
      <c r="H1514" s="218">
        <v>59.97</v>
      </c>
      <c r="I1514" s="123">
        <v>3.996</v>
      </c>
      <c r="J1514" s="123">
        <v>148.6</v>
      </c>
      <c r="K1514" s="123">
        <v>234.7</v>
      </c>
      <c r="L1514" s="218">
        <v>21.59</v>
      </c>
      <c r="M1514" s="218" t="s">
        <v>47</v>
      </c>
      <c r="N1514" s="124" t="s">
        <v>47</v>
      </c>
      <c r="O1514" s="125">
        <v>1469</v>
      </c>
    </row>
    <row r="1515" spans="1:15">
      <c r="A1515" s="133" t="s">
        <v>78</v>
      </c>
      <c r="B1515" s="133" t="s">
        <v>76</v>
      </c>
      <c r="C1515" s="136" t="s">
        <v>67</v>
      </c>
      <c r="D1515" s="135">
        <v>2</v>
      </c>
      <c r="E1515" s="217">
        <v>2</v>
      </c>
      <c r="F1515" s="123">
        <v>14</v>
      </c>
      <c r="G1515" s="123">
        <v>1.8580000000000001</v>
      </c>
      <c r="H1515" s="218">
        <v>64.69</v>
      </c>
      <c r="I1515" s="123">
        <v>3.9940000000000002</v>
      </c>
      <c r="J1515" s="123">
        <v>140.9</v>
      </c>
      <c r="K1515" s="123">
        <v>167.4</v>
      </c>
      <c r="L1515" s="218">
        <v>29.57</v>
      </c>
      <c r="M1515" s="218" t="s">
        <v>47</v>
      </c>
      <c r="N1515" s="124" t="s">
        <v>47</v>
      </c>
      <c r="O1515" s="125">
        <v>1585</v>
      </c>
    </row>
    <row r="1516" spans="1:15">
      <c r="A1516" s="133" t="s">
        <v>78</v>
      </c>
      <c r="B1516" s="133" t="s">
        <v>76</v>
      </c>
      <c r="C1516" s="136" t="s">
        <v>67</v>
      </c>
      <c r="D1516" s="135">
        <v>2</v>
      </c>
      <c r="E1516" s="217">
        <v>2</v>
      </c>
      <c r="F1516" s="123">
        <v>15</v>
      </c>
      <c r="G1516" s="123">
        <v>2.5449999999999999</v>
      </c>
      <c r="H1516" s="218">
        <v>72.64</v>
      </c>
      <c r="I1516" s="123">
        <v>3.9940000000000002</v>
      </c>
      <c r="J1516" s="123">
        <v>127.3</v>
      </c>
      <c r="K1516" s="123">
        <v>126.3</v>
      </c>
      <c r="L1516" s="218">
        <v>40.51</v>
      </c>
      <c r="M1516" s="218" t="s">
        <v>47</v>
      </c>
      <c r="N1516" s="124" t="s">
        <v>47</v>
      </c>
      <c r="O1516" s="125">
        <v>1780</v>
      </c>
    </row>
    <row r="1517" spans="1:15">
      <c r="A1517" s="133" t="s">
        <v>78</v>
      </c>
      <c r="B1517" s="133" t="s">
        <v>76</v>
      </c>
      <c r="C1517" s="136" t="s">
        <v>67</v>
      </c>
      <c r="D1517" s="135">
        <v>2</v>
      </c>
      <c r="E1517" s="217">
        <v>2</v>
      </c>
      <c r="F1517" s="123">
        <v>16</v>
      </c>
      <c r="G1517" s="123">
        <v>3.4870000000000001</v>
      </c>
      <c r="H1517" s="218">
        <v>83.27</v>
      </c>
      <c r="I1517" s="123">
        <v>3.996</v>
      </c>
      <c r="J1517" s="123">
        <v>111.9</v>
      </c>
      <c r="K1517" s="123">
        <v>99.93</v>
      </c>
      <c r="L1517" s="218">
        <v>55.5</v>
      </c>
      <c r="M1517" s="218" t="s">
        <v>47</v>
      </c>
      <c r="N1517" s="124" t="s">
        <v>47</v>
      </c>
      <c r="O1517" s="125">
        <v>2040</v>
      </c>
    </row>
    <row r="1518" spans="1:15">
      <c r="A1518" s="133" t="s">
        <v>78</v>
      </c>
      <c r="B1518" s="133" t="s">
        <v>76</v>
      </c>
      <c r="C1518" s="136" t="s">
        <v>67</v>
      </c>
      <c r="D1518" s="135">
        <v>2</v>
      </c>
      <c r="E1518" s="217">
        <v>2</v>
      </c>
      <c r="F1518" s="123">
        <v>17</v>
      </c>
      <c r="G1518" s="123">
        <v>4.7789999999999999</v>
      </c>
      <c r="H1518" s="218">
        <v>94.7</v>
      </c>
      <c r="I1518" s="123">
        <v>3.996</v>
      </c>
      <c r="J1518" s="123">
        <v>96.41</v>
      </c>
      <c r="K1518" s="123">
        <v>78.8</v>
      </c>
      <c r="L1518" s="218">
        <v>76.05</v>
      </c>
      <c r="M1518" s="218" t="s">
        <v>47</v>
      </c>
      <c r="N1518" s="124" t="s">
        <v>47</v>
      </c>
      <c r="O1518" s="125">
        <v>2320</v>
      </c>
    </row>
    <row r="1519" spans="1:15">
      <c r="A1519" s="133" t="s">
        <v>78</v>
      </c>
      <c r="B1519" s="133" t="s">
        <v>76</v>
      </c>
      <c r="C1519" s="136" t="s">
        <v>67</v>
      </c>
      <c r="D1519" s="135">
        <v>2</v>
      </c>
      <c r="E1519" s="217">
        <v>2</v>
      </c>
      <c r="F1519" s="123">
        <v>18</v>
      </c>
      <c r="G1519" s="123">
        <v>6.5510000000000002</v>
      </c>
      <c r="H1519" s="218">
        <v>106.4</v>
      </c>
      <c r="I1519" s="123">
        <v>3.9980000000000002</v>
      </c>
      <c r="J1519" s="123">
        <v>82.61</v>
      </c>
      <c r="K1519" s="123">
        <v>59.85</v>
      </c>
      <c r="L1519" s="218">
        <v>104.3</v>
      </c>
      <c r="M1519" s="218" t="s">
        <v>47</v>
      </c>
      <c r="N1519" s="124" t="s">
        <v>47</v>
      </c>
      <c r="O1519" s="125">
        <v>2606</v>
      </c>
    </row>
    <row r="1520" spans="1:15">
      <c r="A1520" s="133" t="s">
        <v>78</v>
      </c>
      <c r="B1520" s="133" t="s">
        <v>76</v>
      </c>
      <c r="C1520" s="136" t="s">
        <v>67</v>
      </c>
      <c r="D1520" s="135">
        <v>2</v>
      </c>
      <c r="E1520" s="217">
        <v>2</v>
      </c>
      <c r="F1520" s="123">
        <v>19</v>
      </c>
      <c r="G1520" s="123">
        <v>8.98</v>
      </c>
      <c r="H1520" s="218">
        <v>119.1</v>
      </c>
      <c r="I1520" s="123">
        <v>3.9969999999999999</v>
      </c>
      <c r="J1520" s="123">
        <v>70.930000000000007</v>
      </c>
      <c r="K1520" s="123">
        <v>43.82</v>
      </c>
      <c r="L1520" s="218">
        <v>142.9</v>
      </c>
      <c r="M1520" s="218" t="s">
        <v>47</v>
      </c>
      <c r="N1520" s="124" t="s">
        <v>47</v>
      </c>
      <c r="O1520" s="125">
        <v>2919</v>
      </c>
    </row>
    <row r="1521" spans="1:15">
      <c r="A1521" s="133" t="s">
        <v>78</v>
      </c>
      <c r="B1521" s="133" t="s">
        <v>76</v>
      </c>
      <c r="C1521" s="136" t="s">
        <v>67</v>
      </c>
      <c r="D1521" s="127">
        <v>2</v>
      </c>
      <c r="E1521" s="217">
        <v>2</v>
      </c>
      <c r="F1521" s="123">
        <v>20</v>
      </c>
      <c r="G1521" s="123">
        <v>12.31</v>
      </c>
      <c r="H1521" s="218">
        <v>133.6</v>
      </c>
      <c r="I1521" s="123">
        <v>3.9969999999999999</v>
      </c>
      <c r="J1521" s="123">
        <v>60.65</v>
      </c>
      <c r="K1521" s="123">
        <v>31.13</v>
      </c>
      <c r="L1521" s="218">
        <v>195.9</v>
      </c>
      <c r="M1521" s="218" t="s">
        <v>47</v>
      </c>
      <c r="N1521" s="124" t="s">
        <v>47</v>
      </c>
      <c r="O1521" s="125">
        <v>3272</v>
      </c>
    </row>
    <row r="1522" spans="1:15">
      <c r="A1522" s="136" t="s">
        <v>79</v>
      </c>
      <c r="B1522" s="133" t="s">
        <v>76</v>
      </c>
      <c r="C1522" s="136" t="s">
        <v>67</v>
      </c>
      <c r="D1522" s="135">
        <v>2</v>
      </c>
      <c r="E1522" s="217">
        <v>1</v>
      </c>
      <c r="F1522" s="123">
        <v>1</v>
      </c>
      <c r="G1522" s="123">
        <v>0.99709999999999999</v>
      </c>
      <c r="H1522" s="218">
        <v>0.64080000000000004</v>
      </c>
      <c r="I1522" s="123">
        <v>3.9940000000000002</v>
      </c>
      <c r="J1522" s="123" t="s">
        <v>47</v>
      </c>
      <c r="K1522" s="123" t="s">
        <v>47</v>
      </c>
      <c r="L1522" s="218">
        <v>148.6</v>
      </c>
      <c r="M1522" s="218">
        <v>0.64259999999999995</v>
      </c>
      <c r="N1522" s="124">
        <v>0.38100000000000001</v>
      </c>
      <c r="O1522" s="124">
        <v>15.7</v>
      </c>
    </row>
    <row r="1523" spans="1:15">
      <c r="A1523" s="136" t="s">
        <v>79</v>
      </c>
      <c r="B1523" s="133" t="s">
        <v>76</v>
      </c>
      <c r="C1523" s="136" t="s">
        <v>67</v>
      </c>
      <c r="D1523" s="135">
        <v>2</v>
      </c>
      <c r="E1523" s="217">
        <v>1</v>
      </c>
      <c r="F1523" s="123">
        <v>2</v>
      </c>
      <c r="G1523" s="123">
        <v>1.37</v>
      </c>
      <c r="H1523" s="218">
        <v>1.1679999999999999</v>
      </c>
      <c r="I1523" s="123">
        <v>3.996</v>
      </c>
      <c r="J1523" s="123" t="s">
        <v>47</v>
      </c>
      <c r="K1523" s="123" t="s">
        <v>47</v>
      </c>
      <c r="L1523" s="218">
        <v>403.2</v>
      </c>
      <c r="M1523" s="218">
        <v>0.85299999999999998</v>
      </c>
      <c r="N1523" s="124">
        <v>0.52339999999999998</v>
      </c>
      <c r="O1523" s="124">
        <v>28.62</v>
      </c>
    </row>
    <row r="1524" spans="1:15">
      <c r="A1524" s="136" t="s">
        <v>79</v>
      </c>
      <c r="B1524" s="133" t="s">
        <v>76</v>
      </c>
      <c r="C1524" s="136" t="s">
        <v>67</v>
      </c>
      <c r="D1524" s="135">
        <v>2</v>
      </c>
      <c r="E1524" s="217">
        <v>1</v>
      </c>
      <c r="F1524" s="123">
        <v>3</v>
      </c>
      <c r="G1524" s="123">
        <v>1.8779999999999999</v>
      </c>
      <c r="H1524" s="218">
        <v>1.5509999999999999</v>
      </c>
      <c r="I1524" s="123">
        <v>3.9980000000000002</v>
      </c>
      <c r="J1524" s="123" t="s">
        <v>47</v>
      </c>
      <c r="K1524" s="123" t="s">
        <v>47</v>
      </c>
      <c r="L1524" s="218">
        <v>752.5</v>
      </c>
      <c r="M1524" s="218">
        <v>0.82609999999999995</v>
      </c>
      <c r="N1524" s="124">
        <v>0.7177</v>
      </c>
      <c r="O1524" s="124">
        <v>38.01</v>
      </c>
    </row>
    <row r="1525" spans="1:15">
      <c r="A1525" s="136" t="s">
        <v>79</v>
      </c>
      <c r="B1525" s="133" t="s">
        <v>76</v>
      </c>
      <c r="C1525" s="136" t="s">
        <v>67</v>
      </c>
      <c r="D1525" s="135">
        <v>2</v>
      </c>
      <c r="E1525" s="217">
        <v>1</v>
      </c>
      <c r="F1525" s="123">
        <v>4</v>
      </c>
      <c r="G1525" s="123">
        <v>2.5750000000000002</v>
      </c>
      <c r="H1525" s="218">
        <v>1.9610000000000001</v>
      </c>
      <c r="I1525" s="123">
        <v>3.9950000000000001</v>
      </c>
      <c r="J1525" s="123" t="s">
        <v>47</v>
      </c>
      <c r="K1525" s="123" t="s">
        <v>47</v>
      </c>
      <c r="L1525" s="223">
        <v>1231</v>
      </c>
      <c r="M1525" s="218">
        <v>0.76170000000000004</v>
      </c>
      <c r="N1525" s="124">
        <v>0.98380000000000001</v>
      </c>
      <c r="O1525" s="124">
        <v>48.05</v>
      </c>
    </row>
    <row r="1526" spans="1:15">
      <c r="A1526" s="136" t="s">
        <v>79</v>
      </c>
      <c r="B1526" s="133" t="s">
        <v>76</v>
      </c>
      <c r="C1526" s="136" t="s">
        <v>67</v>
      </c>
      <c r="D1526" s="135">
        <v>2</v>
      </c>
      <c r="E1526" s="217">
        <v>1</v>
      </c>
      <c r="F1526" s="123">
        <v>5</v>
      </c>
      <c r="G1526" s="123">
        <v>3.5289999999999999</v>
      </c>
      <c r="H1526" s="218">
        <v>2.4180000000000001</v>
      </c>
      <c r="I1526" s="123">
        <v>3.996</v>
      </c>
      <c r="J1526" s="123" t="s">
        <v>47</v>
      </c>
      <c r="K1526" s="123" t="s">
        <v>47</v>
      </c>
      <c r="L1526" s="223">
        <v>1888</v>
      </c>
      <c r="M1526" s="218">
        <v>0.68510000000000004</v>
      </c>
      <c r="N1526" s="124">
        <v>1.349</v>
      </c>
      <c r="O1526" s="124">
        <v>59.24</v>
      </c>
    </row>
    <row r="1527" spans="1:15">
      <c r="A1527" s="136" t="s">
        <v>79</v>
      </c>
      <c r="B1527" s="133" t="s">
        <v>76</v>
      </c>
      <c r="C1527" s="136" t="s">
        <v>67</v>
      </c>
      <c r="D1527" s="135">
        <v>2</v>
      </c>
      <c r="E1527" s="217">
        <v>1</v>
      </c>
      <c r="F1527" s="123">
        <v>6</v>
      </c>
      <c r="G1527" s="123">
        <v>4.8380000000000001</v>
      </c>
      <c r="H1527" s="218">
        <v>2.956</v>
      </c>
      <c r="I1527" s="123">
        <v>3.996</v>
      </c>
      <c r="J1527" s="123" t="s">
        <v>47</v>
      </c>
      <c r="K1527" s="123" t="s">
        <v>47</v>
      </c>
      <c r="L1527" s="223">
        <v>2787</v>
      </c>
      <c r="M1527" s="218">
        <v>0.61099999999999999</v>
      </c>
      <c r="N1527" s="124">
        <v>1.849</v>
      </c>
      <c r="O1527" s="124">
        <v>72.430000000000007</v>
      </c>
    </row>
    <row r="1528" spans="1:15">
      <c r="A1528" s="136" t="s">
        <v>79</v>
      </c>
      <c r="B1528" s="133" t="s">
        <v>76</v>
      </c>
      <c r="C1528" s="136" t="s">
        <v>67</v>
      </c>
      <c r="D1528" s="135">
        <v>2</v>
      </c>
      <c r="E1528" s="217">
        <v>1</v>
      </c>
      <c r="F1528" s="123">
        <v>7</v>
      </c>
      <c r="G1528" s="123">
        <v>6.6319999999999997</v>
      </c>
      <c r="H1528" s="218">
        <v>3.621</v>
      </c>
      <c r="I1528" s="123">
        <v>3.9950000000000001</v>
      </c>
      <c r="J1528" s="123" t="s">
        <v>47</v>
      </c>
      <c r="K1528" s="123" t="s">
        <v>47</v>
      </c>
      <c r="L1528" s="223">
        <v>4021</v>
      </c>
      <c r="M1528" s="218">
        <v>0.54590000000000005</v>
      </c>
      <c r="N1528" s="124">
        <v>2.5339999999999998</v>
      </c>
      <c r="O1528" s="124">
        <v>88.71</v>
      </c>
    </row>
    <row r="1529" spans="1:15">
      <c r="A1529" s="136" t="s">
        <v>79</v>
      </c>
      <c r="B1529" s="133" t="s">
        <v>76</v>
      </c>
      <c r="C1529" s="136" t="s">
        <v>67</v>
      </c>
      <c r="D1529" s="135">
        <v>2</v>
      </c>
      <c r="E1529" s="217">
        <v>1</v>
      </c>
      <c r="F1529" s="123">
        <v>8</v>
      </c>
      <c r="G1529" s="123">
        <v>9.09</v>
      </c>
      <c r="H1529" s="218">
        <v>4.468</v>
      </c>
      <c r="I1529" s="123">
        <v>3.996</v>
      </c>
      <c r="J1529" s="123" t="s">
        <v>47</v>
      </c>
      <c r="K1529" s="123" t="s">
        <v>47</v>
      </c>
      <c r="L1529" s="223">
        <v>5711</v>
      </c>
      <c r="M1529" s="218">
        <v>0.49149999999999999</v>
      </c>
      <c r="N1529" s="124">
        <v>3.4740000000000002</v>
      </c>
      <c r="O1529" s="124">
        <v>109.5</v>
      </c>
    </row>
    <row r="1530" spans="1:15">
      <c r="A1530" s="136" t="s">
        <v>79</v>
      </c>
      <c r="B1530" s="133" t="s">
        <v>76</v>
      </c>
      <c r="C1530" s="136" t="s">
        <v>67</v>
      </c>
      <c r="D1530" s="135">
        <v>2</v>
      </c>
      <c r="E1530" s="217">
        <v>1</v>
      </c>
      <c r="F1530" s="123">
        <v>9</v>
      </c>
      <c r="G1530" s="123">
        <v>12.46</v>
      </c>
      <c r="H1530" s="218">
        <v>5.6369999999999996</v>
      </c>
      <c r="I1530" s="123">
        <v>3.9950000000000001</v>
      </c>
      <c r="J1530" s="123" t="s">
        <v>47</v>
      </c>
      <c r="K1530" s="123" t="s">
        <v>47</v>
      </c>
      <c r="L1530" s="223">
        <v>8028</v>
      </c>
      <c r="M1530" s="218">
        <v>0.45240000000000002</v>
      </c>
      <c r="N1530" s="124">
        <v>4.7610000000000001</v>
      </c>
      <c r="O1530" s="124">
        <v>138.1</v>
      </c>
    </row>
    <row r="1531" spans="1:15">
      <c r="A1531" s="136" t="s">
        <v>79</v>
      </c>
      <c r="B1531" s="133" t="s">
        <v>76</v>
      </c>
      <c r="C1531" s="136" t="s">
        <v>67</v>
      </c>
      <c r="D1531" s="135">
        <v>2</v>
      </c>
      <c r="E1531" s="217">
        <v>1</v>
      </c>
      <c r="F1531" s="123">
        <v>10</v>
      </c>
      <c r="G1531" s="123">
        <v>17.079999999999998</v>
      </c>
      <c r="H1531" s="218">
        <v>7.3419999999999996</v>
      </c>
      <c r="I1531" s="123">
        <v>3.9940000000000002</v>
      </c>
      <c r="J1531" s="123" t="s">
        <v>47</v>
      </c>
      <c r="K1531" s="123" t="s">
        <v>47</v>
      </c>
      <c r="L1531" s="223">
        <v>11200</v>
      </c>
      <c r="M1531" s="218">
        <v>0.42980000000000002</v>
      </c>
      <c r="N1531" s="124">
        <v>6.5270000000000001</v>
      </c>
      <c r="O1531" s="124">
        <v>179.9</v>
      </c>
    </row>
    <row r="1532" spans="1:15">
      <c r="A1532" s="136" t="s">
        <v>79</v>
      </c>
      <c r="B1532" s="133" t="s">
        <v>76</v>
      </c>
      <c r="C1532" s="136" t="s">
        <v>67</v>
      </c>
      <c r="D1532" s="135">
        <v>2</v>
      </c>
      <c r="E1532" s="217">
        <v>1</v>
      </c>
      <c r="F1532" s="123">
        <v>11</v>
      </c>
      <c r="G1532" s="123">
        <v>23.41</v>
      </c>
      <c r="H1532" s="218">
        <v>9.8529999999999998</v>
      </c>
      <c r="I1532" s="123">
        <v>3.9980000000000002</v>
      </c>
      <c r="J1532" s="123" t="s">
        <v>47</v>
      </c>
      <c r="K1532" s="123" t="s">
        <v>47</v>
      </c>
      <c r="L1532" s="223">
        <v>15560</v>
      </c>
      <c r="M1532" s="218">
        <v>0.42080000000000001</v>
      </c>
      <c r="N1532" s="124">
        <v>8.9469999999999992</v>
      </c>
      <c r="O1532" s="124">
        <v>241.4</v>
      </c>
    </row>
    <row r="1533" spans="1:15">
      <c r="A1533" s="136" t="s">
        <v>79</v>
      </c>
      <c r="B1533" s="133" t="s">
        <v>76</v>
      </c>
      <c r="C1533" s="136" t="s">
        <v>67</v>
      </c>
      <c r="D1533" s="135">
        <v>2</v>
      </c>
      <c r="E1533" s="217">
        <v>1</v>
      </c>
      <c r="F1533" s="123">
        <v>12</v>
      </c>
      <c r="G1533" s="123">
        <v>32.090000000000003</v>
      </c>
      <c r="H1533" s="218">
        <v>13.46</v>
      </c>
      <c r="I1533" s="123">
        <v>3.9969999999999999</v>
      </c>
      <c r="J1533" s="123" t="s">
        <v>47</v>
      </c>
      <c r="K1533" s="123" t="s">
        <v>47</v>
      </c>
      <c r="L1533" s="223">
        <v>21520</v>
      </c>
      <c r="M1533" s="218">
        <v>0.41949999999999998</v>
      </c>
      <c r="N1533" s="124">
        <v>12.26</v>
      </c>
      <c r="O1533" s="124">
        <v>329.9</v>
      </c>
    </row>
    <row r="1534" spans="1:15">
      <c r="A1534" s="136" t="s">
        <v>79</v>
      </c>
      <c r="B1534" s="133" t="s">
        <v>76</v>
      </c>
      <c r="C1534" s="136" t="s">
        <v>67</v>
      </c>
      <c r="D1534" s="135">
        <v>2</v>
      </c>
      <c r="E1534" s="217">
        <v>1</v>
      </c>
      <c r="F1534" s="123">
        <v>13</v>
      </c>
      <c r="G1534" s="123">
        <v>43.99</v>
      </c>
      <c r="H1534" s="218">
        <v>18.489999999999998</v>
      </c>
      <c r="I1534" s="123">
        <v>3.996</v>
      </c>
      <c r="J1534" s="123" t="s">
        <v>47</v>
      </c>
      <c r="K1534" s="123" t="s">
        <v>47</v>
      </c>
      <c r="L1534" s="223">
        <v>29700</v>
      </c>
      <c r="M1534" s="218">
        <v>0.42030000000000001</v>
      </c>
      <c r="N1534" s="124">
        <v>16.809999999999999</v>
      </c>
      <c r="O1534" s="124">
        <v>453.1</v>
      </c>
    </row>
    <row r="1535" spans="1:15">
      <c r="A1535" s="136" t="s">
        <v>79</v>
      </c>
      <c r="B1535" s="133" t="s">
        <v>76</v>
      </c>
      <c r="C1535" s="136" t="s">
        <v>67</v>
      </c>
      <c r="D1535" s="135">
        <v>2</v>
      </c>
      <c r="E1535" s="217">
        <v>1</v>
      </c>
      <c r="F1535" s="123">
        <v>14</v>
      </c>
      <c r="G1535" s="123">
        <v>60.3</v>
      </c>
      <c r="H1535" s="218">
        <v>25.5</v>
      </c>
      <c r="I1535" s="123">
        <v>3.996</v>
      </c>
      <c r="J1535" s="123" t="s">
        <v>47</v>
      </c>
      <c r="K1535" s="123" t="s">
        <v>47</v>
      </c>
      <c r="L1535" s="223">
        <v>40910</v>
      </c>
      <c r="M1535" s="218">
        <v>0.42280000000000001</v>
      </c>
      <c r="N1535" s="124">
        <v>23.04</v>
      </c>
      <c r="O1535" s="124">
        <v>624.79999999999995</v>
      </c>
    </row>
    <row r="1536" spans="1:15">
      <c r="A1536" s="136" t="s">
        <v>79</v>
      </c>
      <c r="B1536" s="133" t="s">
        <v>76</v>
      </c>
      <c r="C1536" s="136" t="s">
        <v>67</v>
      </c>
      <c r="D1536" s="135">
        <v>2</v>
      </c>
      <c r="E1536" s="217">
        <v>1</v>
      </c>
      <c r="F1536" s="123">
        <v>15</v>
      </c>
      <c r="G1536" s="123">
        <v>82.66</v>
      </c>
      <c r="H1536" s="218">
        <v>35.26</v>
      </c>
      <c r="I1536" s="123">
        <v>3.9980000000000002</v>
      </c>
      <c r="J1536" s="123" t="s">
        <v>47</v>
      </c>
      <c r="K1536" s="123" t="s">
        <v>47</v>
      </c>
      <c r="L1536" s="223">
        <v>56280</v>
      </c>
      <c r="M1536" s="218">
        <v>0.42659999999999998</v>
      </c>
      <c r="N1536" s="124">
        <v>31.59</v>
      </c>
      <c r="O1536" s="124">
        <v>863.9</v>
      </c>
    </row>
    <row r="1537" spans="1:15">
      <c r="A1537" s="136" t="s">
        <v>79</v>
      </c>
      <c r="B1537" s="133" t="s">
        <v>76</v>
      </c>
      <c r="C1537" s="136" t="s">
        <v>67</v>
      </c>
      <c r="D1537" s="135">
        <v>2</v>
      </c>
      <c r="E1537" s="217">
        <v>1</v>
      </c>
      <c r="F1537" s="123">
        <v>16</v>
      </c>
      <c r="G1537" s="123">
        <v>113.3</v>
      </c>
      <c r="H1537" s="218">
        <v>49.06</v>
      </c>
      <c r="I1537" s="123">
        <v>3.9980000000000002</v>
      </c>
      <c r="J1537" s="123" t="s">
        <v>47</v>
      </c>
      <c r="K1537" s="123" t="s">
        <v>47</v>
      </c>
      <c r="L1537" s="223">
        <v>77340</v>
      </c>
      <c r="M1537" s="218">
        <v>0.433</v>
      </c>
      <c r="N1537" s="124">
        <v>43.3</v>
      </c>
      <c r="O1537" s="125">
        <v>1202</v>
      </c>
    </row>
    <row r="1538" spans="1:15">
      <c r="A1538" s="136" t="s">
        <v>79</v>
      </c>
      <c r="B1538" s="133" t="s">
        <v>76</v>
      </c>
      <c r="C1538" s="136" t="s">
        <v>67</v>
      </c>
      <c r="D1538" s="135">
        <v>2</v>
      </c>
      <c r="E1538" s="217">
        <v>1</v>
      </c>
      <c r="F1538" s="123">
        <v>17</v>
      </c>
      <c r="G1538" s="123">
        <v>155.30000000000001</v>
      </c>
      <c r="H1538" s="218">
        <v>68.89</v>
      </c>
      <c r="I1538" s="123">
        <v>3.9950000000000001</v>
      </c>
      <c r="J1538" s="123" t="s">
        <v>47</v>
      </c>
      <c r="K1538" s="123" t="s">
        <v>47</v>
      </c>
      <c r="L1538" s="223">
        <v>106200</v>
      </c>
      <c r="M1538" s="218">
        <v>0.44350000000000001</v>
      </c>
      <c r="N1538" s="124">
        <v>59.35</v>
      </c>
      <c r="O1538" s="125">
        <v>1688</v>
      </c>
    </row>
    <row r="1539" spans="1:15">
      <c r="A1539" s="136" t="s">
        <v>79</v>
      </c>
      <c r="B1539" s="133" t="s">
        <v>76</v>
      </c>
      <c r="C1539" s="136" t="s">
        <v>67</v>
      </c>
      <c r="D1539" s="135">
        <v>2</v>
      </c>
      <c r="E1539" s="217">
        <v>1</v>
      </c>
      <c r="F1539" s="123">
        <v>18</v>
      </c>
      <c r="G1539" s="123">
        <v>212.9</v>
      </c>
      <c r="H1539" s="218">
        <v>95.83</v>
      </c>
      <c r="I1539" s="123">
        <v>3.9980000000000002</v>
      </c>
      <c r="J1539" s="123" t="s">
        <v>47</v>
      </c>
      <c r="K1539" s="123" t="s">
        <v>47</v>
      </c>
      <c r="L1539" s="223">
        <v>145800</v>
      </c>
      <c r="M1539" s="218">
        <v>0.4501</v>
      </c>
      <c r="N1539" s="124">
        <v>81.36</v>
      </c>
      <c r="O1539" s="125">
        <v>2348</v>
      </c>
    </row>
    <row r="1540" spans="1:15">
      <c r="A1540" s="136" t="s">
        <v>79</v>
      </c>
      <c r="B1540" s="133" t="s">
        <v>76</v>
      </c>
      <c r="C1540" s="136" t="s">
        <v>67</v>
      </c>
      <c r="D1540" s="135">
        <v>2</v>
      </c>
      <c r="E1540" s="217">
        <v>1</v>
      </c>
      <c r="F1540" s="123">
        <v>19</v>
      </c>
      <c r="G1540" s="123">
        <v>291.89999999999998</v>
      </c>
      <c r="H1540" s="218">
        <v>127.5</v>
      </c>
      <c r="I1540" s="123">
        <v>3.9980000000000002</v>
      </c>
      <c r="J1540" s="123" t="s">
        <v>47</v>
      </c>
      <c r="K1540" s="123" t="s">
        <v>47</v>
      </c>
      <c r="L1540" s="223">
        <v>200000</v>
      </c>
      <c r="M1540" s="218">
        <v>0.437</v>
      </c>
      <c r="N1540" s="124">
        <v>111.5</v>
      </c>
      <c r="O1540" s="125">
        <v>3125</v>
      </c>
    </row>
    <row r="1541" spans="1:15">
      <c r="A1541" s="136" t="s">
        <v>79</v>
      </c>
      <c r="B1541" s="133" t="s">
        <v>76</v>
      </c>
      <c r="C1541" s="136" t="s">
        <v>67</v>
      </c>
      <c r="D1541" s="127">
        <v>2</v>
      </c>
      <c r="E1541" s="217">
        <v>1</v>
      </c>
      <c r="F1541" s="123">
        <v>20</v>
      </c>
      <c r="G1541" s="123">
        <v>400.1</v>
      </c>
      <c r="H1541" s="218">
        <v>158.19999999999999</v>
      </c>
      <c r="I1541" s="123">
        <v>3.9980000000000002</v>
      </c>
      <c r="J1541" s="123" t="s">
        <v>47</v>
      </c>
      <c r="K1541" s="123" t="s">
        <v>47</v>
      </c>
      <c r="L1541" s="223">
        <v>274400</v>
      </c>
      <c r="M1541" s="218">
        <v>0.39550000000000002</v>
      </c>
      <c r="N1541" s="124">
        <v>152.9</v>
      </c>
      <c r="O1541" s="125">
        <v>3877</v>
      </c>
    </row>
    <row r="1542" spans="1:15">
      <c r="A1542" s="136" t="s">
        <v>79</v>
      </c>
      <c r="B1542" s="133" t="s">
        <v>76</v>
      </c>
      <c r="C1542" s="136" t="s">
        <v>67</v>
      </c>
      <c r="D1542" s="135">
        <v>2</v>
      </c>
      <c r="E1542" s="217">
        <v>2</v>
      </c>
      <c r="F1542" s="123">
        <v>1</v>
      </c>
      <c r="G1542" s="123">
        <v>3.143E-2</v>
      </c>
      <c r="H1542" s="218">
        <v>7.4539999999999997E-3</v>
      </c>
      <c r="I1542" s="123">
        <v>3.9990000000000001</v>
      </c>
      <c r="J1542" s="123">
        <v>1.2809999999999999</v>
      </c>
      <c r="K1542" s="123">
        <v>0.76080000000000003</v>
      </c>
      <c r="L1542" s="218">
        <v>0.50019999999999998</v>
      </c>
      <c r="M1542" s="218" t="s">
        <v>47</v>
      </c>
      <c r="N1542" s="124" t="s">
        <v>47</v>
      </c>
      <c r="O1542" s="124">
        <v>0.18260000000000001</v>
      </c>
    </row>
    <row r="1543" spans="1:15">
      <c r="A1543" s="136" t="s">
        <v>79</v>
      </c>
      <c r="B1543" s="133" t="s">
        <v>76</v>
      </c>
      <c r="C1543" s="136" t="s">
        <v>67</v>
      </c>
      <c r="D1543" s="135">
        <v>2</v>
      </c>
      <c r="E1543" s="217">
        <v>2</v>
      </c>
      <c r="F1543" s="123">
        <v>2</v>
      </c>
      <c r="G1543" s="123">
        <v>4.2479999999999997E-2</v>
      </c>
      <c r="H1543" s="218">
        <v>1.039E-2</v>
      </c>
      <c r="I1543" s="123">
        <v>3.9980000000000002</v>
      </c>
      <c r="J1543" s="123">
        <v>1.2270000000000001</v>
      </c>
      <c r="K1543" s="123">
        <v>0.92479999999999996</v>
      </c>
      <c r="L1543" s="218">
        <v>0.67620000000000002</v>
      </c>
      <c r="M1543" s="218" t="s">
        <v>47</v>
      </c>
      <c r="N1543" s="124" t="s">
        <v>47</v>
      </c>
      <c r="O1543" s="124">
        <v>0.25459999999999999</v>
      </c>
    </row>
    <row r="1544" spans="1:15">
      <c r="A1544" s="136" t="s">
        <v>79</v>
      </c>
      <c r="B1544" s="133" t="s">
        <v>76</v>
      </c>
      <c r="C1544" s="211" t="s">
        <v>67</v>
      </c>
      <c r="D1544" s="123">
        <v>2</v>
      </c>
      <c r="E1544" s="217">
        <v>2</v>
      </c>
      <c r="F1544" s="123">
        <v>3</v>
      </c>
      <c r="G1544" s="123">
        <v>5.7880000000000001E-2</v>
      </c>
      <c r="H1544" s="218">
        <v>1.2540000000000001E-2</v>
      </c>
      <c r="I1544" s="123">
        <v>3.9969999999999999</v>
      </c>
      <c r="J1544" s="123">
        <v>1.0960000000000001</v>
      </c>
      <c r="K1544" s="123">
        <v>0.80640000000000001</v>
      </c>
      <c r="L1544" s="218">
        <v>0.92120000000000002</v>
      </c>
      <c r="M1544" s="218" t="s">
        <v>47</v>
      </c>
      <c r="N1544" s="124" t="s">
        <v>47</v>
      </c>
      <c r="O1544" s="124">
        <v>0.30709999999999998</v>
      </c>
    </row>
    <row r="1545" spans="1:15">
      <c r="A1545" s="136" t="s">
        <v>79</v>
      </c>
      <c r="B1545" s="133" t="s">
        <v>76</v>
      </c>
      <c r="C1545" s="136" t="s">
        <v>67</v>
      </c>
      <c r="D1545" s="135">
        <v>2</v>
      </c>
      <c r="E1545" s="217">
        <v>2</v>
      </c>
      <c r="F1545" s="123">
        <v>4</v>
      </c>
      <c r="G1545" s="123">
        <v>7.9280000000000003E-2</v>
      </c>
      <c r="H1545" s="218">
        <v>1.558E-2</v>
      </c>
      <c r="I1545" s="123">
        <v>4</v>
      </c>
      <c r="J1545" s="123">
        <v>1.01</v>
      </c>
      <c r="K1545" s="123">
        <v>0.70940000000000003</v>
      </c>
      <c r="L1545" s="218">
        <v>1.262</v>
      </c>
      <c r="M1545" s="218" t="s">
        <v>47</v>
      </c>
      <c r="N1545" s="124" t="s">
        <v>47</v>
      </c>
      <c r="O1545" s="124">
        <v>0.38159999999999999</v>
      </c>
    </row>
    <row r="1546" spans="1:15">
      <c r="A1546" s="136" t="s">
        <v>79</v>
      </c>
      <c r="B1546" s="133" t="s">
        <v>76</v>
      </c>
      <c r="C1546" s="136" t="s">
        <v>67</v>
      </c>
      <c r="D1546" s="135">
        <v>2</v>
      </c>
      <c r="E1546" s="217">
        <v>2</v>
      </c>
      <c r="F1546" s="123">
        <v>5</v>
      </c>
      <c r="G1546" s="123">
        <v>0.1087</v>
      </c>
      <c r="H1546" s="218">
        <v>1.9709999999999998E-2</v>
      </c>
      <c r="I1546" s="123">
        <v>3.9980000000000002</v>
      </c>
      <c r="J1546" s="123">
        <v>0.94750000000000001</v>
      </c>
      <c r="K1546" s="123">
        <v>0.63349999999999995</v>
      </c>
      <c r="L1546" s="218">
        <v>1.73</v>
      </c>
      <c r="M1546" s="218" t="s">
        <v>47</v>
      </c>
      <c r="N1546" s="124" t="s">
        <v>47</v>
      </c>
      <c r="O1546" s="124">
        <v>0.48299999999999998</v>
      </c>
    </row>
    <row r="1547" spans="1:15">
      <c r="A1547" s="136" t="s">
        <v>79</v>
      </c>
      <c r="B1547" s="133" t="s">
        <v>76</v>
      </c>
      <c r="C1547" s="136" t="s">
        <v>67</v>
      </c>
      <c r="D1547" s="135">
        <v>2</v>
      </c>
      <c r="E1547" s="217">
        <v>2</v>
      </c>
      <c r="F1547" s="123">
        <v>6</v>
      </c>
      <c r="G1547" s="123">
        <v>0.14899999999999999</v>
      </c>
      <c r="H1547" s="218">
        <v>2.5059999999999999E-2</v>
      </c>
      <c r="I1547" s="123">
        <v>3.9969999999999999</v>
      </c>
      <c r="J1547" s="123">
        <v>0.8972</v>
      </c>
      <c r="K1547" s="123">
        <v>0.55859999999999999</v>
      </c>
      <c r="L1547" s="218">
        <v>2.371</v>
      </c>
      <c r="M1547" s="218" t="s">
        <v>47</v>
      </c>
      <c r="N1547" s="124" t="s">
        <v>47</v>
      </c>
      <c r="O1547" s="124">
        <v>0.6139</v>
      </c>
    </row>
    <row r="1548" spans="1:15">
      <c r="A1548" s="136" t="s">
        <v>79</v>
      </c>
      <c r="B1548" s="133" t="s">
        <v>76</v>
      </c>
      <c r="C1548" s="136" t="s">
        <v>67</v>
      </c>
      <c r="D1548" s="135">
        <v>2</v>
      </c>
      <c r="E1548" s="217">
        <v>2</v>
      </c>
      <c r="F1548" s="123">
        <v>7</v>
      </c>
      <c r="G1548" s="123">
        <v>0.20419999999999999</v>
      </c>
      <c r="H1548" s="218">
        <v>3.202E-2</v>
      </c>
      <c r="I1548" s="123">
        <v>3.9969999999999999</v>
      </c>
      <c r="J1548" s="123">
        <v>0.85009999999999997</v>
      </c>
      <c r="K1548" s="123">
        <v>0.49809999999999999</v>
      </c>
      <c r="L1548" s="218">
        <v>3.25</v>
      </c>
      <c r="M1548" s="218" t="s">
        <v>47</v>
      </c>
      <c r="N1548" s="124" t="s">
        <v>47</v>
      </c>
      <c r="O1548" s="124">
        <v>0.78459999999999996</v>
      </c>
    </row>
    <row r="1549" spans="1:15">
      <c r="A1549" s="136" t="s">
        <v>79</v>
      </c>
      <c r="B1549" s="133" t="s">
        <v>76</v>
      </c>
      <c r="C1549" s="136" t="s">
        <v>67</v>
      </c>
      <c r="D1549" s="135">
        <v>2</v>
      </c>
      <c r="E1549" s="217">
        <v>2</v>
      </c>
      <c r="F1549" s="123">
        <v>8</v>
      </c>
      <c r="G1549" s="123">
        <v>0.27989999999999998</v>
      </c>
      <c r="H1549" s="218">
        <v>4.0930000000000001E-2</v>
      </c>
      <c r="I1549" s="123">
        <v>3.9980000000000002</v>
      </c>
      <c r="J1549" s="123">
        <v>0.80630000000000002</v>
      </c>
      <c r="K1549" s="123">
        <v>0.44009999999999999</v>
      </c>
      <c r="L1549" s="218">
        <v>4.4550000000000001</v>
      </c>
      <c r="M1549" s="218" t="s">
        <v>47</v>
      </c>
      <c r="N1549" s="124" t="s">
        <v>47</v>
      </c>
      <c r="O1549" s="124">
        <v>1.0029999999999999</v>
      </c>
    </row>
    <row r="1550" spans="1:15">
      <c r="A1550" s="136" t="s">
        <v>79</v>
      </c>
      <c r="B1550" s="133" t="s">
        <v>76</v>
      </c>
      <c r="C1550" s="136" t="s">
        <v>67</v>
      </c>
      <c r="D1550" s="135">
        <v>2</v>
      </c>
      <c r="E1550" s="217">
        <v>2</v>
      </c>
      <c r="F1550" s="123">
        <v>9</v>
      </c>
      <c r="G1550" s="123">
        <v>0.38369999999999999</v>
      </c>
      <c r="H1550" s="218">
        <v>5.2319999999999998E-2</v>
      </c>
      <c r="I1550" s="123">
        <v>3.9969999999999999</v>
      </c>
      <c r="J1550" s="123">
        <v>0.76539999999999997</v>
      </c>
      <c r="K1550" s="123">
        <v>0.38469999999999999</v>
      </c>
      <c r="L1550" s="218">
        <v>6.1070000000000002</v>
      </c>
      <c r="M1550" s="218" t="s">
        <v>47</v>
      </c>
      <c r="N1550" s="124" t="s">
        <v>47</v>
      </c>
      <c r="O1550" s="124">
        <v>1.282</v>
      </c>
    </row>
    <row r="1551" spans="1:15">
      <c r="A1551" s="136" t="s">
        <v>79</v>
      </c>
      <c r="B1551" s="133" t="s">
        <v>76</v>
      </c>
      <c r="C1551" s="136" t="s">
        <v>67</v>
      </c>
      <c r="D1551" s="135">
        <v>2</v>
      </c>
      <c r="E1551" s="217">
        <v>2</v>
      </c>
      <c r="F1551" s="123">
        <v>10</v>
      </c>
      <c r="G1551" s="123">
        <v>0.52610000000000001</v>
      </c>
      <c r="H1551" s="218">
        <v>6.7100000000000007E-2</v>
      </c>
      <c r="I1551" s="123">
        <v>3.9980000000000002</v>
      </c>
      <c r="J1551" s="123">
        <v>0.72719999999999996</v>
      </c>
      <c r="K1551" s="123">
        <v>0.33689999999999998</v>
      </c>
      <c r="L1551" s="218">
        <v>8.3719999999999999</v>
      </c>
      <c r="M1551" s="218" t="s">
        <v>47</v>
      </c>
      <c r="N1551" s="124" t="s">
        <v>47</v>
      </c>
      <c r="O1551" s="124">
        <v>1.6439999999999999</v>
      </c>
    </row>
    <row r="1552" spans="1:15">
      <c r="A1552" s="136" t="s">
        <v>79</v>
      </c>
      <c r="B1552" s="133" t="s">
        <v>76</v>
      </c>
      <c r="C1552" s="136" t="s">
        <v>67</v>
      </c>
      <c r="D1552" s="135">
        <v>2</v>
      </c>
      <c r="E1552" s="217">
        <v>2</v>
      </c>
      <c r="F1552" s="123">
        <v>11</v>
      </c>
      <c r="G1552" s="123">
        <v>0.72109999999999996</v>
      </c>
      <c r="H1552" s="218">
        <v>8.6559999999999998E-2</v>
      </c>
      <c r="I1552" s="123">
        <v>3.9980000000000002</v>
      </c>
      <c r="J1552" s="123">
        <v>0.69189999999999996</v>
      </c>
      <c r="K1552" s="123">
        <v>0.3</v>
      </c>
      <c r="L1552" s="218">
        <v>11.48</v>
      </c>
      <c r="M1552" s="218" t="s">
        <v>47</v>
      </c>
      <c r="N1552" s="124" t="s">
        <v>47</v>
      </c>
      <c r="O1552" s="124">
        <v>2.121</v>
      </c>
    </row>
    <row r="1553" spans="1:15">
      <c r="A1553" s="136" t="s">
        <v>79</v>
      </c>
      <c r="B1553" s="133" t="s">
        <v>76</v>
      </c>
      <c r="C1553" s="136" t="s">
        <v>67</v>
      </c>
      <c r="D1553" s="135">
        <v>2</v>
      </c>
      <c r="E1553" s="217">
        <v>2</v>
      </c>
      <c r="F1553" s="123">
        <v>12</v>
      </c>
      <c r="G1553" s="123">
        <v>0.98860000000000003</v>
      </c>
      <c r="H1553" s="218">
        <v>0.1123</v>
      </c>
      <c r="I1553" s="123">
        <v>3.9990000000000001</v>
      </c>
      <c r="J1553" s="123">
        <v>0.66149999999999998</v>
      </c>
      <c r="K1553" s="123">
        <v>0.26879999999999998</v>
      </c>
      <c r="L1553" s="218">
        <v>15.73</v>
      </c>
      <c r="M1553" s="218" t="s">
        <v>47</v>
      </c>
      <c r="N1553" s="124" t="s">
        <v>47</v>
      </c>
      <c r="O1553" s="124">
        <v>2.7519999999999998</v>
      </c>
    </row>
    <row r="1554" spans="1:15">
      <c r="A1554" s="136" t="s">
        <v>79</v>
      </c>
      <c r="B1554" s="133" t="s">
        <v>76</v>
      </c>
      <c r="C1554" s="136" t="s">
        <v>67</v>
      </c>
      <c r="D1554" s="135">
        <v>2</v>
      </c>
      <c r="E1554" s="217">
        <v>2</v>
      </c>
      <c r="F1554" s="123">
        <v>13</v>
      </c>
      <c r="G1554" s="123">
        <v>1.355</v>
      </c>
      <c r="H1554" s="218">
        <v>0.14729999999999999</v>
      </c>
      <c r="I1554" s="123">
        <v>3.9980000000000002</v>
      </c>
      <c r="J1554" s="123">
        <v>0.63690000000000002</v>
      </c>
      <c r="K1554" s="123">
        <v>0.24610000000000001</v>
      </c>
      <c r="L1554" s="218">
        <v>21.57</v>
      </c>
      <c r="M1554" s="218" t="s">
        <v>47</v>
      </c>
      <c r="N1554" s="124" t="s">
        <v>47</v>
      </c>
      <c r="O1554" s="124">
        <v>3.6080000000000001</v>
      </c>
    </row>
    <row r="1555" spans="1:15">
      <c r="A1555" s="136" t="s">
        <v>79</v>
      </c>
      <c r="B1555" s="133" t="s">
        <v>76</v>
      </c>
      <c r="C1555" s="136" t="s">
        <v>67</v>
      </c>
      <c r="D1555" s="135">
        <v>2</v>
      </c>
      <c r="E1555" s="217">
        <v>2</v>
      </c>
      <c r="F1555" s="123">
        <v>14</v>
      </c>
      <c r="G1555" s="123">
        <v>1.8580000000000001</v>
      </c>
      <c r="H1555" s="218">
        <v>0.1963</v>
      </c>
      <c r="I1555" s="123">
        <v>3.9980000000000002</v>
      </c>
      <c r="J1555" s="123">
        <v>0.62129999999999996</v>
      </c>
      <c r="K1555" s="123">
        <v>0.2341</v>
      </c>
      <c r="L1555" s="218">
        <v>29.57</v>
      </c>
      <c r="M1555" s="218" t="s">
        <v>47</v>
      </c>
      <c r="N1555" s="124" t="s">
        <v>47</v>
      </c>
      <c r="O1555" s="124">
        <v>4.8099999999999996</v>
      </c>
    </row>
    <row r="1556" spans="1:15">
      <c r="A1556" s="136" t="s">
        <v>79</v>
      </c>
      <c r="B1556" s="133" t="s">
        <v>76</v>
      </c>
      <c r="C1556" s="136" t="s">
        <v>67</v>
      </c>
      <c r="D1556" s="135">
        <v>2</v>
      </c>
      <c r="E1556" s="217">
        <v>2</v>
      </c>
      <c r="F1556" s="123">
        <v>15</v>
      </c>
      <c r="G1556" s="123">
        <v>2.5470000000000002</v>
      </c>
      <c r="H1556" s="218">
        <v>0.26919999999999999</v>
      </c>
      <c r="I1556" s="123">
        <v>4</v>
      </c>
      <c r="J1556" s="123">
        <v>0.62119999999999997</v>
      </c>
      <c r="K1556" s="123">
        <v>0.23469999999999999</v>
      </c>
      <c r="L1556" s="218">
        <v>40.53</v>
      </c>
      <c r="M1556" s="218" t="s">
        <v>47</v>
      </c>
      <c r="N1556" s="124" t="s">
        <v>47</v>
      </c>
      <c r="O1556" s="124">
        <v>6.5949999999999998</v>
      </c>
    </row>
    <row r="1557" spans="1:15">
      <c r="A1557" s="136" t="s">
        <v>79</v>
      </c>
      <c r="B1557" s="133" t="s">
        <v>76</v>
      </c>
      <c r="C1557" s="136" t="s">
        <v>67</v>
      </c>
      <c r="D1557" s="135">
        <v>2</v>
      </c>
      <c r="E1557" s="217">
        <v>2</v>
      </c>
      <c r="F1557" s="123">
        <v>16</v>
      </c>
      <c r="G1557" s="123">
        <v>3.4910000000000001</v>
      </c>
      <c r="H1557" s="218">
        <v>0.38629999999999998</v>
      </c>
      <c r="I1557" s="123">
        <v>3.9990000000000001</v>
      </c>
      <c r="J1557" s="123">
        <v>0.64800000000000002</v>
      </c>
      <c r="K1557" s="123">
        <v>0.25219999999999998</v>
      </c>
      <c r="L1557" s="218">
        <v>55.56</v>
      </c>
      <c r="M1557" s="218" t="s">
        <v>47</v>
      </c>
      <c r="N1557" s="124" t="s">
        <v>47</v>
      </c>
      <c r="O1557" s="124">
        <v>9.4659999999999993</v>
      </c>
    </row>
    <row r="1558" spans="1:15">
      <c r="A1558" s="136" t="s">
        <v>79</v>
      </c>
      <c r="B1558" s="133" t="s">
        <v>76</v>
      </c>
      <c r="C1558" s="136" t="s">
        <v>67</v>
      </c>
      <c r="D1558" s="135">
        <v>2</v>
      </c>
      <c r="E1558" s="217">
        <v>2</v>
      </c>
      <c r="F1558" s="123">
        <v>17</v>
      </c>
      <c r="G1558" s="123">
        <v>4.7850000000000001</v>
      </c>
      <c r="H1558" s="218">
        <v>0.59330000000000005</v>
      </c>
      <c r="I1558" s="123">
        <v>4</v>
      </c>
      <c r="J1558" s="123">
        <v>0.72160000000000002</v>
      </c>
      <c r="K1558" s="123">
        <v>0.29370000000000002</v>
      </c>
      <c r="L1558" s="218">
        <v>76.16</v>
      </c>
      <c r="M1558" s="218" t="s">
        <v>47</v>
      </c>
      <c r="N1558" s="124" t="s">
        <v>47</v>
      </c>
      <c r="O1558" s="124">
        <v>14.54</v>
      </c>
    </row>
    <row r="1559" spans="1:15">
      <c r="A1559" s="136" t="s">
        <v>79</v>
      </c>
      <c r="B1559" s="133" t="s">
        <v>76</v>
      </c>
      <c r="C1559" s="136" t="s">
        <v>67</v>
      </c>
      <c r="D1559" s="135">
        <v>2</v>
      </c>
      <c r="E1559" s="217">
        <v>2</v>
      </c>
      <c r="F1559" s="123">
        <v>18</v>
      </c>
      <c r="G1559" s="123">
        <v>6.56</v>
      </c>
      <c r="H1559" s="218">
        <v>0.97209999999999996</v>
      </c>
      <c r="I1559" s="123">
        <v>3.9980000000000002</v>
      </c>
      <c r="J1559" s="123">
        <v>0.85970000000000002</v>
      </c>
      <c r="K1559" s="123">
        <v>0.3574</v>
      </c>
      <c r="L1559" s="218">
        <v>104.4</v>
      </c>
      <c r="M1559" s="218" t="s">
        <v>47</v>
      </c>
      <c r="N1559" s="124" t="s">
        <v>47</v>
      </c>
      <c r="O1559" s="124">
        <v>23.82</v>
      </c>
    </row>
    <row r="1560" spans="1:15">
      <c r="A1560" s="136" t="s">
        <v>79</v>
      </c>
      <c r="B1560" s="133" t="s">
        <v>76</v>
      </c>
      <c r="C1560" s="136" t="s">
        <v>67</v>
      </c>
      <c r="D1560" s="135">
        <v>2</v>
      </c>
      <c r="E1560" s="217">
        <v>2</v>
      </c>
      <c r="F1560" s="123">
        <v>19</v>
      </c>
      <c r="G1560" s="123">
        <v>8.9930000000000003</v>
      </c>
      <c r="H1560" s="218">
        <v>1.611</v>
      </c>
      <c r="I1560" s="123">
        <v>3.9980000000000002</v>
      </c>
      <c r="J1560" s="123">
        <v>1.046</v>
      </c>
      <c r="K1560" s="123">
        <v>0.41710000000000003</v>
      </c>
      <c r="L1560" s="218">
        <v>143.1</v>
      </c>
      <c r="M1560" s="218" t="s">
        <v>47</v>
      </c>
      <c r="N1560" s="124" t="s">
        <v>47</v>
      </c>
      <c r="O1560" s="124">
        <v>39.479999999999997</v>
      </c>
    </row>
    <row r="1561" spans="1:15">
      <c r="A1561" s="136" t="s">
        <v>79</v>
      </c>
      <c r="B1561" s="133" t="s">
        <v>76</v>
      </c>
      <c r="C1561" s="137" t="s">
        <v>67</v>
      </c>
      <c r="D1561" s="127">
        <v>2</v>
      </c>
      <c r="E1561" s="216">
        <v>2</v>
      </c>
      <c r="F1561" s="127">
        <v>20</v>
      </c>
      <c r="G1561" s="127">
        <v>12.33</v>
      </c>
      <c r="H1561" s="219">
        <v>2.5459999999999998</v>
      </c>
      <c r="I1561" s="127">
        <v>3.9980000000000002</v>
      </c>
      <c r="J1561" s="127">
        <v>1.222</v>
      </c>
      <c r="K1561" s="127">
        <v>0.4355</v>
      </c>
      <c r="L1561" s="219">
        <v>196.2</v>
      </c>
      <c r="M1561" s="219" t="s">
        <v>47</v>
      </c>
      <c r="N1561" s="128" t="s">
        <v>47</v>
      </c>
      <c r="O1561" s="128">
        <v>62.39</v>
      </c>
    </row>
    <row r="1562" spans="1:15">
      <c r="A1562" s="136" t="s">
        <v>80</v>
      </c>
      <c r="B1562" s="133" t="s">
        <v>76</v>
      </c>
      <c r="C1562" s="136" t="s">
        <v>67</v>
      </c>
      <c r="D1562" s="135">
        <v>2</v>
      </c>
      <c r="E1562" s="217">
        <v>1</v>
      </c>
      <c r="F1562" s="123">
        <v>1</v>
      </c>
      <c r="G1562" s="123">
        <v>0.99429999999999996</v>
      </c>
      <c r="H1562" s="218">
        <v>9.2110000000000003</v>
      </c>
      <c r="I1562" s="123">
        <v>4.0030000000000001</v>
      </c>
      <c r="J1562" s="123" t="s">
        <v>47</v>
      </c>
      <c r="K1562" s="123" t="s">
        <v>47</v>
      </c>
      <c r="L1562" s="218">
        <v>148.30000000000001</v>
      </c>
      <c r="M1562" s="218">
        <v>9.2639999999999993</v>
      </c>
      <c r="N1562" s="124">
        <v>0.37990000000000002</v>
      </c>
      <c r="O1562" s="124">
        <v>225.7</v>
      </c>
    </row>
    <row r="1563" spans="1:15">
      <c r="A1563" s="136" t="s">
        <v>80</v>
      </c>
      <c r="B1563" s="133" t="s">
        <v>76</v>
      </c>
      <c r="C1563" s="136" t="s">
        <v>67</v>
      </c>
      <c r="D1563" s="135">
        <v>2</v>
      </c>
      <c r="E1563" s="217">
        <v>1</v>
      </c>
      <c r="F1563" s="123">
        <v>2</v>
      </c>
      <c r="G1563" s="123">
        <v>1.3680000000000001</v>
      </c>
      <c r="H1563" s="218">
        <v>13.87</v>
      </c>
      <c r="I1563" s="123">
        <v>4.0019999999999998</v>
      </c>
      <c r="J1563" s="123" t="s">
        <v>47</v>
      </c>
      <c r="K1563" s="123" t="s">
        <v>47</v>
      </c>
      <c r="L1563" s="218">
        <v>402.2</v>
      </c>
      <c r="M1563" s="218">
        <v>10.130000000000001</v>
      </c>
      <c r="N1563" s="124">
        <v>0.52290000000000003</v>
      </c>
      <c r="O1563" s="124">
        <v>339.8</v>
      </c>
    </row>
    <row r="1564" spans="1:15">
      <c r="A1564" s="136" t="s">
        <v>80</v>
      </c>
      <c r="B1564" s="133" t="s">
        <v>76</v>
      </c>
      <c r="C1564" s="136" t="s">
        <v>67</v>
      </c>
      <c r="D1564" s="135">
        <v>2</v>
      </c>
      <c r="E1564" s="217">
        <v>1</v>
      </c>
      <c r="F1564" s="123">
        <v>3</v>
      </c>
      <c r="G1564" s="123">
        <v>1.8779999999999999</v>
      </c>
      <c r="H1564" s="218">
        <v>15.87</v>
      </c>
      <c r="I1564" s="123">
        <v>4.0019999999999998</v>
      </c>
      <c r="J1564" s="123" t="s">
        <v>47</v>
      </c>
      <c r="K1564" s="123" t="s">
        <v>47</v>
      </c>
      <c r="L1564" s="218">
        <v>751.4</v>
      </c>
      <c r="M1564" s="218">
        <v>8.4499999999999993</v>
      </c>
      <c r="N1564" s="124">
        <v>0.71779999999999999</v>
      </c>
      <c r="O1564" s="124">
        <v>388.9</v>
      </c>
    </row>
    <row r="1565" spans="1:15">
      <c r="A1565" s="136" t="s">
        <v>80</v>
      </c>
      <c r="B1565" s="133" t="s">
        <v>76</v>
      </c>
      <c r="C1565" s="136" t="s">
        <v>67</v>
      </c>
      <c r="D1565" s="135">
        <v>2</v>
      </c>
      <c r="E1565" s="217">
        <v>1</v>
      </c>
      <c r="F1565" s="123">
        <v>4</v>
      </c>
      <c r="G1565" s="123">
        <v>2.5750000000000002</v>
      </c>
      <c r="H1565" s="218">
        <v>17.489999999999998</v>
      </c>
      <c r="I1565" s="123">
        <v>4.0010000000000003</v>
      </c>
      <c r="J1565" s="123" t="s">
        <v>47</v>
      </c>
      <c r="K1565" s="123" t="s">
        <v>47</v>
      </c>
      <c r="L1565" s="223">
        <v>1230</v>
      </c>
      <c r="M1565" s="218">
        <v>6.79</v>
      </c>
      <c r="N1565" s="124">
        <v>0.98399999999999999</v>
      </c>
      <c r="O1565" s="124">
        <v>428.4</v>
      </c>
    </row>
    <row r="1566" spans="1:15">
      <c r="A1566" s="136" t="s">
        <v>80</v>
      </c>
      <c r="B1566" s="133" t="s">
        <v>76</v>
      </c>
      <c r="C1566" s="136" t="s">
        <v>67</v>
      </c>
      <c r="D1566" s="135">
        <v>2</v>
      </c>
      <c r="E1566" s="217">
        <v>1</v>
      </c>
      <c r="F1566" s="123">
        <v>5</v>
      </c>
      <c r="G1566" s="123">
        <v>3.53</v>
      </c>
      <c r="H1566" s="218">
        <v>19.25</v>
      </c>
      <c r="I1566" s="123">
        <v>4.0019999999999998</v>
      </c>
      <c r="J1566" s="123" t="s">
        <v>47</v>
      </c>
      <c r="K1566" s="123" t="s">
        <v>47</v>
      </c>
      <c r="L1566" s="223">
        <v>1886</v>
      </c>
      <c r="M1566" s="218">
        <v>5.4530000000000003</v>
      </c>
      <c r="N1566" s="124">
        <v>1.349</v>
      </c>
      <c r="O1566" s="124">
        <v>471.6</v>
      </c>
    </row>
    <row r="1567" spans="1:15">
      <c r="A1567" s="136" t="s">
        <v>80</v>
      </c>
      <c r="B1567" s="133" t="s">
        <v>76</v>
      </c>
      <c r="C1567" s="136" t="s">
        <v>67</v>
      </c>
      <c r="D1567" s="135">
        <v>2</v>
      </c>
      <c r="E1567" s="217">
        <v>1</v>
      </c>
      <c r="F1567" s="123">
        <v>6</v>
      </c>
      <c r="G1567" s="123">
        <v>4.8390000000000004</v>
      </c>
      <c r="H1567" s="218">
        <v>21.05</v>
      </c>
      <c r="I1567" s="123">
        <v>4.0019999999999998</v>
      </c>
      <c r="J1567" s="123" t="s">
        <v>47</v>
      </c>
      <c r="K1567" s="123" t="s">
        <v>47</v>
      </c>
      <c r="L1567" s="223">
        <v>2786</v>
      </c>
      <c r="M1567" s="218">
        <v>4.3490000000000002</v>
      </c>
      <c r="N1567" s="124">
        <v>1.849</v>
      </c>
      <c r="O1567" s="124">
        <v>515.6</v>
      </c>
    </row>
    <row r="1568" spans="1:15">
      <c r="A1568" s="136" t="s">
        <v>80</v>
      </c>
      <c r="B1568" s="133" t="s">
        <v>76</v>
      </c>
      <c r="C1568" s="136" t="s">
        <v>67</v>
      </c>
      <c r="D1568" s="135">
        <v>2</v>
      </c>
      <c r="E1568" s="217">
        <v>1</v>
      </c>
      <c r="F1568" s="123">
        <v>7</v>
      </c>
      <c r="G1568" s="123">
        <v>6.633</v>
      </c>
      <c r="H1568" s="218">
        <v>23.01</v>
      </c>
      <c r="I1568" s="123">
        <v>4.0049999999999999</v>
      </c>
      <c r="J1568" s="123" t="s">
        <v>47</v>
      </c>
      <c r="K1568" s="123" t="s">
        <v>47</v>
      </c>
      <c r="L1568" s="223">
        <v>4019</v>
      </c>
      <c r="M1568" s="218">
        <v>3.47</v>
      </c>
      <c r="N1568" s="124">
        <v>2.5350000000000001</v>
      </c>
      <c r="O1568" s="124">
        <v>563.9</v>
      </c>
    </row>
    <row r="1569" spans="1:15">
      <c r="A1569" s="136" t="s">
        <v>80</v>
      </c>
      <c r="B1569" s="133" t="s">
        <v>76</v>
      </c>
      <c r="C1569" s="136" t="s">
        <v>67</v>
      </c>
      <c r="D1569" s="135">
        <v>2</v>
      </c>
      <c r="E1569" s="217">
        <v>1</v>
      </c>
      <c r="F1569" s="123">
        <v>8</v>
      </c>
      <c r="G1569" s="123">
        <v>9.0909999999999993</v>
      </c>
      <c r="H1569" s="218">
        <v>25.26</v>
      </c>
      <c r="I1569" s="123">
        <v>4.0049999999999999</v>
      </c>
      <c r="J1569" s="123" t="s">
        <v>47</v>
      </c>
      <c r="K1569" s="123" t="s">
        <v>47</v>
      </c>
      <c r="L1569" s="223">
        <v>5710</v>
      </c>
      <c r="M1569" s="218">
        <v>2.7789999999999999</v>
      </c>
      <c r="N1569" s="124">
        <v>3.4740000000000002</v>
      </c>
      <c r="O1569" s="124">
        <v>618.9</v>
      </c>
    </row>
    <row r="1570" spans="1:15">
      <c r="A1570" s="136" t="s">
        <v>80</v>
      </c>
      <c r="B1570" s="133" t="s">
        <v>76</v>
      </c>
      <c r="C1570" s="136" t="s">
        <v>67</v>
      </c>
      <c r="D1570" s="135">
        <v>2</v>
      </c>
      <c r="E1570" s="217">
        <v>1</v>
      </c>
      <c r="F1570" s="123">
        <v>9</v>
      </c>
      <c r="G1570" s="123">
        <v>12.46</v>
      </c>
      <c r="H1570" s="218">
        <v>27.84</v>
      </c>
      <c r="I1570" s="123">
        <v>4.008</v>
      </c>
      <c r="J1570" s="123" t="s">
        <v>47</v>
      </c>
      <c r="K1570" s="123" t="s">
        <v>47</v>
      </c>
      <c r="L1570" s="223">
        <v>8027</v>
      </c>
      <c r="M1570" s="218">
        <v>2.234</v>
      </c>
      <c r="N1570" s="124">
        <v>4.7619999999999996</v>
      </c>
      <c r="O1570" s="124">
        <v>682.1</v>
      </c>
    </row>
    <row r="1571" spans="1:15">
      <c r="A1571" s="136" t="s">
        <v>80</v>
      </c>
      <c r="B1571" s="133" t="s">
        <v>76</v>
      </c>
      <c r="C1571" s="136" t="s">
        <v>67</v>
      </c>
      <c r="D1571" s="135">
        <v>2</v>
      </c>
      <c r="E1571" s="217">
        <v>1</v>
      </c>
      <c r="F1571" s="123">
        <v>10</v>
      </c>
      <c r="G1571" s="123">
        <v>17.079999999999998</v>
      </c>
      <c r="H1571" s="218">
        <v>30.86</v>
      </c>
      <c r="I1571" s="123">
        <v>4.0090000000000003</v>
      </c>
      <c r="J1571" s="123" t="s">
        <v>47</v>
      </c>
      <c r="K1571" s="123" t="s">
        <v>47</v>
      </c>
      <c r="L1571" s="223">
        <v>11200</v>
      </c>
      <c r="M1571" s="218">
        <v>1.806</v>
      </c>
      <c r="N1571" s="124">
        <v>6.5279999999999996</v>
      </c>
      <c r="O1571" s="124">
        <v>756</v>
      </c>
    </row>
    <row r="1572" spans="1:15">
      <c r="A1572" s="136" t="s">
        <v>80</v>
      </c>
      <c r="B1572" s="133" t="s">
        <v>76</v>
      </c>
      <c r="C1572" s="211" t="s">
        <v>67</v>
      </c>
      <c r="D1572" s="135">
        <v>2</v>
      </c>
      <c r="E1572" s="217">
        <v>1</v>
      </c>
      <c r="F1572" s="123">
        <v>11</v>
      </c>
      <c r="G1572" s="123">
        <v>23.41</v>
      </c>
      <c r="H1572" s="218">
        <v>34.33</v>
      </c>
      <c r="I1572" s="123">
        <v>4.01</v>
      </c>
      <c r="J1572" s="123" t="s">
        <v>47</v>
      </c>
      <c r="K1572" s="123" t="s">
        <v>47</v>
      </c>
      <c r="L1572" s="223">
        <v>15560</v>
      </c>
      <c r="M1572" s="218">
        <v>1.466</v>
      </c>
      <c r="N1572" s="124">
        <v>8.9469999999999992</v>
      </c>
      <c r="O1572" s="124">
        <v>841.1</v>
      </c>
    </row>
    <row r="1573" spans="1:15">
      <c r="A1573" s="136" t="s">
        <v>80</v>
      </c>
      <c r="B1573" s="133" t="s">
        <v>76</v>
      </c>
      <c r="C1573" s="136" t="s">
        <v>67</v>
      </c>
      <c r="D1573" s="135">
        <v>2</v>
      </c>
      <c r="E1573" s="217">
        <v>1</v>
      </c>
      <c r="F1573" s="123">
        <v>12</v>
      </c>
      <c r="G1573" s="123">
        <v>32.090000000000003</v>
      </c>
      <c r="H1573" s="218">
        <v>38.479999999999997</v>
      </c>
      <c r="I1573" s="123">
        <v>4.0110000000000001</v>
      </c>
      <c r="J1573" s="123" t="s">
        <v>47</v>
      </c>
      <c r="K1573" s="123" t="s">
        <v>47</v>
      </c>
      <c r="L1573" s="223">
        <v>21520</v>
      </c>
      <c r="M1573" s="218">
        <v>1.1990000000000001</v>
      </c>
      <c r="N1573" s="124">
        <v>12.26</v>
      </c>
      <c r="O1573" s="124">
        <v>942.8</v>
      </c>
    </row>
    <row r="1574" spans="1:15">
      <c r="A1574" s="136" t="s">
        <v>80</v>
      </c>
      <c r="B1574" s="133" t="s">
        <v>76</v>
      </c>
      <c r="C1574" s="136" t="s">
        <v>67</v>
      </c>
      <c r="D1574" s="135">
        <v>2</v>
      </c>
      <c r="E1574" s="217">
        <v>1</v>
      </c>
      <c r="F1574" s="123">
        <v>13</v>
      </c>
      <c r="G1574" s="123">
        <v>43.99</v>
      </c>
      <c r="H1574" s="218">
        <v>43.57</v>
      </c>
      <c r="I1574" s="123">
        <v>4.0110000000000001</v>
      </c>
      <c r="J1574" s="123" t="s">
        <v>47</v>
      </c>
      <c r="K1574" s="123" t="s">
        <v>47</v>
      </c>
      <c r="L1574" s="223">
        <v>29700</v>
      </c>
      <c r="M1574" s="218">
        <v>0.99029999999999996</v>
      </c>
      <c r="N1574" s="124">
        <v>16.809999999999999</v>
      </c>
      <c r="O1574" s="125">
        <v>1068</v>
      </c>
    </row>
    <row r="1575" spans="1:15">
      <c r="A1575" s="136" t="s">
        <v>80</v>
      </c>
      <c r="B1575" s="133" t="s">
        <v>76</v>
      </c>
      <c r="C1575" s="136" t="s">
        <v>67</v>
      </c>
      <c r="D1575" s="135">
        <v>2</v>
      </c>
      <c r="E1575" s="217">
        <v>1</v>
      </c>
      <c r="F1575" s="123">
        <v>14</v>
      </c>
      <c r="G1575" s="123">
        <v>60.3</v>
      </c>
      <c r="H1575" s="218">
        <v>49.64</v>
      </c>
      <c r="I1575" s="123">
        <v>4.0090000000000003</v>
      </c>
      <c r="J1575" s="123" t="s">
        <v>47</v>
      </c>
      <c r="K1575" s="123" t="s">
        <v>47</v>
      </c>
      <c r="L1575" s="223">
        <v>40920</v>
      </c>
      <c r="M1575" s="218">
        <v>0.82320000000000004</v>
      </c>
      <c r="N1575" s="124">
        <v>23.04</v>
      </c>
      <c r="O1575" s="125">
        <v>1216</v>
      </c>
    </row>
    <row r="1576" spans="1:15">
      <c r="A1576" s="136" t="s">
        <v>80</v>
      </c>
      <c r="B1576" s="133" t="s">
        <v>76</v>
      </c>
      <c r="C1576" s="136" t="s">
        <v>67</v>
      </c>
      <c r="D1576" s="135">
        <v>2</v>
      </c>
      <c r="E1576" s="217">
        <v>1</v>
      </c>
      <c r="F1576" s="123">
        <v>15</v>
      </c>
      <c r="G1576" s="123">
        <v>82.66</v>
      </c>
      <c r="H1576" s="218">
        <v>57.14</v>
      </c>
      <c r="I1576" s="123">
        <v>4.0110000000000001</v>
      </c>
      <c r="J1576" s="123" t="s">
        <v>47</v>
      </c>
      <c r="K1576" s="123" t="s">
        <v>47</v>
      </c>
      <c r="L1576" s="223">
        <v>56290</v>
      </c>
      <c r="M1576" s="218">
        <v>0.69130000000000003</v>
      </c>
      <c r="N1576" s="124">
        <v>31.59</v>
      </c>
      <c r="O1576" s="125">
        <v>1400</v>
      </c>
    </row>
    <row r="1577" spans="1:15">
      <c r="A1577" s="136" t="s">
        <v>80</v>
      </c>
      <c r="B1577" s="133" t="s">
        <v>76</v>
      </c>
      <c r="C1577" s="136" t="s">
        <v>67</v>
      </c>
      <c r="D1577" s="135">
        <v>2</v>
      </c>
      <c r="E1577" s="217">
        <v>1</v>
      </c>
      <c r="F1577" s="123">
        <v>16</v>
      </c>
      <c r="G1577" s="123">
        <v>113.3</v>
      </c>
      <c r="H1577" s="218">
        <v>66.5</v>
      </c>
      <c r="I1577" s="123">
        <v>4.0119999999999996</v>
      </c>
      <c r="J1577" s="123" t="s">
        <v>47</v>
      </c>
      <c r="K1577" s="123" t="s">
        <v>47</v>
      </c>
      <c r="L1577" s="223">
        <v>77360</v>
      </c>
      <c r="M1577" s="218">
        <v>0.58689999999999998</v>
      </c>
      <c r="N1577" s="124">
        <v>43.3</v>
      </c>
      <c r="O1577" s="125">
        <v>1629</v>
      </c>
    </row>
    <row r="1578" spans="1:15">
      <c r="A1578" s="136" t="s">
        <v>80</v>
      </c>
      <c r="B1578" s="133" t="s">
        <v>76</v>
      </c>
      <c r="C1578" s="136" t="s">
        <v>67</v>
      </c>
      <c r="D1578" s="135">
        <v>2</v>
      </c>
      <c r="E1578" s="217">
        <v>1</v>
      </c>
      <c r="F1578" s="123">
        <v>17</v>
      </c>
      <c r="G1578" s="123">
        <v>155.30000000000001</v>
      </c>
      <c r="H1578" s="218">
        <v>78.11</v>
      </c>
      <c r="I1578" s="123">
        <v>4.0119999999999996</v>
      </c>
      <c r="J1578" s="123" t="s">
        <v>47</v>
      </c>
      <c r="K1578" s="123" t="s">
        <v>47</v>
      </c>
      <c r="L1578" s="223">
        <v>106200</v>
      </c>
      <c r="M1578" s="218">
        <v>0.50290000000000001</v>
      </c>
      <c r="N1578" s="124">
        <v>59.35</v>
      </c>
      <c r="O1578" s="125">
        <v>1914</v>
      </c>
    </row>
    <row r="1579" spans="1:15">
      <c r="A1579" s="136" t="s">
        <v>80</v>
      </c>
      <c r="B1579" s="133" t="s">
        <v>76</v>
      </c>
      <c r="C1579" s="136" t="s">
        <v>67</v>
      </c>
      <c r="D1579" s="135">
        <v>2</v>
      </c>
      <c r="E1579" s="217">
        <v>1</v>
      </c>
      <c r="F1579" s="123">
        <v>18</v>
      </c>
      <c r="G1579" s="123">
        <v>212.9</v>
      </c>
      <c r="H1579" s="218">
        <v>92.64</v>
      </c>
      <c r="I1579" s="123">
        <v>4.0119999999999996</v>
      </c>
      <c r="J1579" s="123" t="s">
        <v>47</v>
      </c>
      <c r="K1579" s="123" t="s">
        <v>47</v>
      </c>
      <c r="L1579" s="223">
        <v>145800</v>
      </c>
      <c r="M1579" s="218">
        <v>0.43509999999999999</v>
      </c>
      <c r="N1579" s="124">
        <v>81.349999999999994</v>
      </c>
      <c r="O1579" s="125">
        <v>2270</v>
      </c>
    </row>
    <row r="1580" spans="1:15">
      <c r="A1580" s="136" t="s">
        <v>80</v>
      </c>
      <c r="B1580" s="133" t="s">
        <v>76</v>
      </c>
      <c r="C1580" s="136" t="s">
        <v>67</v>
      </c>
      <c r="D1580" s="135">
        <v>2</v>
      </c>
      <c r="E1580" s="217">
        <v>1</v>
      </c>
      <c r="F1580" s="123">
        <v>19</v>
      </c>
      <c r="G1580" s="123">
        <v>291.8</v>
      </c>
      <c r="H1580" s="218">
        <v>109.9</v>
      </c>
      <c r="I1580" s="123">
        <v>4.0129999999999999</v>
      </c>
      <c r="J1580" s="123" t="s">
        <v>47</v>
      </c>
      <c r="K1580" s="123" t="s">
        <v>47</v>
      </c>
      <c r="L1580" s="223">
        <v>200100</v>
      </c>
      <c r="M1580" s="218">
        <v>0.3765</v>
      </c>
      <c r="N1580" s="124">
        <v>111.5</v>
      </c>
      <c r="O1580" s="125">
        <v>2692</v>
      </c>
    </row>
    <row r="1581" spans="1:15">
      <c r="A1581" s="136" t="s">
        <v>80</v>
      </c>
      <c r="B1581" s="133" t="s">
        <v>76</v>
      </c>
      <c r="C1581" s="136" t="s">
        <v>67</v>
      </c>
      <c r="D1581" s="127">
        <v>2</v>
      </c>
      <c r="E1581" s="216">
        <v>1</v>
      </c>
      <c r="F1581" s="123">
        <v>20</v>
      </c>
      <c r="G1581" s="123">
        <v>400.1</v>
      </c>
      <c r="H1581" s="218">
        <v>129</v>
      </c>
      <c r="I1581" s="123">
        <v>4.0119999999999996</v>
      </c>
      <c r="J1581" s="123" t="s">
        <v>47</v>
      </c>
      <c r="K1581" s="123" t="s">
        <v>47</v>
      </c>
      <c r="L1581" s="223">
        <v>274500</v>
      </c>
      <c r="M1581" s="218">
        <v>0.32250000000000001</v>
      </c>
      <c r="N1581" s="124">
        <v>152.9</v>
      </c>
      <c r="O1581" s="125">
        <v>3161</v>
      </c>
    </row>
    <row r="1582" spans="1:15">
      <c r="A1582" s="136" t="s">
        <v>80</v>
      </c>
      <c r="B1582" s="133" t="s">
        <v>76</v>
      </c>
      <c r="C1582" s="136" t="s">
        <v>67</v>
      </c>
      <c r="D1582" s="135">
        <v>2</v>
      </c>
      <c r="E1582" s="217">
        <v>1</v>
      </c>
      <c r="F1582" s="123">
        <v>1</v>
      </c>
      <c r="G1582" s="123">
        <v>0.99429999999999996</v>
      </c>
      <c r="H1582" s="218">
        <v>7.7670000000000003</v>
      </c>
      <c r="I1582" s="123">
        <v>4.01</v>
      </c>
      <c r="J1582" s="123" t="s">
        <v>47</v>
      </c>
      <c r="K1582" s="123" t="s">
        <v>47</v>
      </c>
      <c r="L1582" s="218">
        <v>148.19999999999999</v>
      </c>
      <c r="M1582" s="218">
        <v>7.8109999999999999</v>
      </c>
      <c r="N1582" s="124">
        <v>0.38</v>
      </c>
      <c r="O1582" s="124">
        <v>190.3</v>
      </c>
    </row>
    <row r="1583" spans="1:15">
      <c r="A1583" s="136" t="s">
        <v>80</v>
      </c>
      <c r="B1583" s="133" t="s">
        <v>76</v>
      </c>
      <c r="C1583" s="136" t="s">
        <v>67</v>
      </c>
      <c r="D1583" s="135">
        <v>2</v>
      </c>
      <c r="E1583" s="217">
        <v>2</v>
      </c>
      <c r="F1583" s="123">
        <v>1</v>
      </c>
      <c r="G1583" s="123">
        <v>3.141E-2</v>
      </c>
      <c r="H1583" s="218">
        <v>9.0829999999999994E-2</v>
      </c>
      <c r="I1583" s="123">
        <v>4.008</v>
      </c>
      <c r="J1583" s="123">
        <v>14.3</v>
      </c>
      <c r="K1583" s="123">
        <v>11.21</v>
      </c>
      <c r="L1583" s="218">
        <v>0.49980000000000002</v>
      </c>
      <c r="M1583" s="218" t="s">
        <v>47</v>
      </c>
      <c r="N1583" s="124" t="s">
        <v>47</v>
      </c>
      <c r="O1583" s="124">
        <v>2.226</v>
      </c>
    </row>
    <row r="1584" spans="1:15">
      <c r="A1584" s="136" t="s">
        <v>80</v>
      </c>
      <c r="B1584" s="133" t="s">
        <v>76</v>
      </c>
      <c r="C1584" s="136" t="s">
        <v>67</v>
      </c>
      <c r="D1584" s="135">
        <v>2</v>
      </c>
      <c r="E1584" s="217">
        <v>2</v>
      </c>
      <c r="F1584" s="123">
        <v>2</v>
      </c>
      <c r="G1584" s="123">
        <v>4.2450000000000002E-2</v>
      </c>
      <c r="H1584" s="218">
        <v>0.18129999999999999</v>
      </c>
      <c r="I1584" s="123">
        <v>4.0110000000000001</v>
      </c>
      <c r="J1584" s="123">
        <v>11.61</v>
      </c>
      <c r="K1584" s="123">
        <v>24.2</v>
      </c>
      <c r="L1584" s="218">
        <v>0.67569999999999997</v>
      </c>
      <c r="M1584" s="218" t="s">
        <v>47</v>
      </c>
      <c r="N1584" s="124" t="s">
        <v>47</v>
      </c>
      <c r="O1584" s="124">
        <v>4.4429999999999996</v>
      </c>
    </row>
    <row r="1585" spans="1:15">
      <c r="A1585" s="136" t="s">
        <v>80</v>
      </c>
      <c r="B1585" s="133" t="s">
        <v>76</v>
      </c>
      <c r="C1585" s="136" t="s">
        <v>67</v>
      </c>
      <c r="D1585" s="135">
        <v>2</v>
      </c>
      <c r="E1585" s="217">
        <v>2</v>
      </c>
      <c r="F1585" s="123">
        <v>3</v>
      </c>
      <c r="G1585" s="123">
        <v>5.7880000000000001E-2</v>
      </c>
      <c r="H1585" s="218">
        <v>0.25569999999999998</v>
      </c>
      <c r="I1585" s="123">
        <v>4.0110000000000001</v>
      </c>
      <c r="J1585" s="123">
        <v>10.58</v>
      </c>
      <c r="K1585" s="123">
        <v>25.67</v>
      </c>
      <c r="L1585" s="218">
        <v>0.92110000000000003</v>
      </c>
      <c r="M1585" s="218" t="s">
        <v>47</v>
      </c>
      <c r="N1585" s="124" t="s">
        <v>47</v>
      </c>
      <c r="O1585" s="124">
        <v>6.266</v>
      </c>
    </row>
    <row r="1586" spans="1:15">
      <c r="A1586" s="136" t="s">
        <v>80</v>
      </c>
      <c r="B1586" s="133" t="s">
        <v>76</v>
      </c>
      <c r="C1586" s="136" t="s">
        <v>67</v>
      </c>
      <c r="D1586" s="135">
        <v>2</v>
      </c>
      <c r="E1586" s="217">
        <v>2</v>
      </c>
      <c r="F1586" s="123">
        <v>4</v>
      </c>
      <c r="G1586" s="123">
        <v>7.9310000000000005E-2</v>
      </c>
      <c r="H1586" s="218">
        <v>0.34110000000000001</v>
      </c>
      <c r="I1586" s="123">
        <v>4.0069999999999997</v>
      </c>
      <c r="J1586" s="123">
        <v>10.029999999999999</v>
      </c>
      <c r="K1586" s="123">
        <v>25.09</v>
      </c>
      <c r="L1586" s="218">
        <v>1.262</v>
      </c>
      <c r="M1586" s="218" t="s">
        <v>47</v>
      </c>
      <c r="N1586" s="124" t="s">
        <v>47</v>
      </c>
      <c r="O1586" s="124">
        <v>8.359</v>
      </c>
    </row>
    <row r="1587" spans="1:15">
      <c r="A1587" s="136" t="s">
        <v>80</v>
      </c>
      <c r="B1587" s="133" t="s">
        <v>76</v>
      </c>
      <c r="C1587" s="136" t="s">
        <v>67</v>
      </c>
      <c r="D1587" s="135">
        <v>2</v>
      </c>
      <c r="E1587" s="217">
        <v>2</v>
      </c>
      <c r="F1587" s="123">
        <v>5</v>
      </c>
      <c r="G1587" s="123">
        <v>0.1087</v>
      </c>
      <c r="H1587" s="218">
        <v>0.44840000000000002</v>
      </c>
      <c r="I1587" s="123">
        <v>4.0060000000000002</v>
      </c>
      <c r="J1587" s="123">
        <v>9.6549999999999994</v>
      </c>
      <c r="K1587" s="123">
        <v>24.05</v>
      </c>
      <c r="L1587" s="218">
        <v>1.73</v>
      </c>
      <c r="M1587" s="218" t="s">
        <v>47</v>
      </c>
      <c r="N1587" s="124" t="s">
        <v>47</v>
      </c>
      <c r="O1587" s="124">
        <v>10.99</v>
      </c>
    </row>
    <row r="1588" spans="1:15">
      <c r="A1588" s="136" t="s">
        <v>80</v>
      </c>
      <c r="B1588" s="133" t="s">
        <v>76</v>
      </c>
      <c r="C1588" s="136" t="s">
        <v>67</v>
      </c>
      <c r="D1588" s="135">
        <v>2</v>
      </c>
      <c r="E1588" s="217">
        <v>2</v>
      </c>
      <c r="F1588" s="123">
        <v>6</v>
      </c>
      <c r="G1588" s="123">
        <v>0.14899999999999999</v>
      </c>
      <c r="H1588" s="218">
        <v>0.58189999999999997</v>
      </c>
      <c r="I1588" s="123">
        <v>4.0049999999999999</v>
      </c>
      <c r="J1588" s="123">
        <v>9.2949999999999999</v>
      </c>
      <c r="K1588" s="123">
        <v>22.71</v>
      </c>
      <c r="L1588" s="218">
        <v>2.3719999999999999</v>
      </c>
      <c r="M1588" s="218" t="s">
        <v>47</v>
      </c>
      <c r="N1588" s="124" t="s">
        <v>47</v>
      </c>
      <c r="O1588" s="124">
        <v>14.26</v>
      </c>
    </row>
    <row r="1589" spans="1:15">
      <c r="A1589" s="136" t="s">
        <v>80</v>
      </c>
      <c r="B1589" s="133" t="s">
        <v>76</v>
      </c>
      <c r="C1589" s="136" t="s">
        <v>67</v>
      </c>
      <c r="D1589" s="135">
        <v>2</v>
      </c>
      <c r="E1589" s="217">
        <v>2</v>
      </c>
      <c r="F1589" s="123">
        <v>7</v>
      </c>
      <c r="G1589" s="123">
        <v>0.20430000000000001</v>
      </c>
      <c r="H1589" s="218">
        <v>0.74370000000000003</v>
      </c>
      <c r="I1589" s="123">
        <v>4.0069999999999997</v>
      </c>
      <c r="J1589" s="123">
        <v>8.8819999999999997</v>
      </c>
      <c r="K1589" s="123">
        <v>21.08</v>
      </c>
      <c r="L1589" s="218">
        <v>3.2509999999999999</v>
      </c>
      <c r="M1589" s="218" t="s">
        <v>47</v>
      </c>
      <c r="N1589" s="124" t="s">
        <v>47</v>
      </c>
      <c r="O1589" s="124">
        <v>18.22</v>
      </c>
    </row>
    <row r="1590" spans="1:15">
      <c r="A1590" s="136" t="s">
        <v>80</v>
      </c>
      <c r="B1590" s="133" t="s">
        <v>76</v>
      </c>
      <c r="C1590" s="136" t="s">
        <v>67</v>
      </c>
      <c r="D1590" s="135">
        <v>2</v>
      </c>
      <c r="E1590" s="217">
        <v>2</v>
      </c>
      <c r="F1590" s="123">
        <v>8</v>
      </c>
      <c r="G1590" s="123">
        <v>0.28000000000000003</v>
      </c>
      <c r="H1590" s="218">
        <v>0.93940000000000001</v>
      </c>
      <c r="I1590" s="123">
        <v>4.0090000000000003</v>
      </c>
      <c r="J1590" s="123">
        <v>8.4700000000000006</v>
      </c>
      <c r="K1590" s="123">
        <v>19.3</v>
      </c>
      <c r="L1590" s="218">
        <v>4.4569999999999999</v>
      </c>
      <c r="M1590" s="218" t="s">
        <v>47</v>
      </c>
      <c r="N1590" s="124" t="s">
        <v>47</v>
      </c>
      <c r="O1590" s="124">
        <v>23.02</v>
      </c>
    </row>
    <row r="1591" spans="1:15">
      <c r="A1591" s="136" t="s">
        <v>80</v>
      </c>
      <c r="B1591" s="133" t="s">
        <v>76</v>
      </c>
      <c r="C1591" s="136" t="s">
        <v>67</v>
      </c>
      <c r="D1591" s="135">
        <v>2</v>
      </c>
      <c r="E1591" s="217">
        <v>2</v>
      </c>
      <c r="F1591" s="123">
        <v>9</v>
      </c>
      <c r="G1591" s="123">
        <v>0.38379999999999997</v>
      </c>
      <c r="H1591" s="218">
        <v>1.1759999999999999</v>
      </c>
      <c r="I1591" s="123">
        <v>4.008</v>
      </c>
      <c r="J1591" s="123">
        <v>8.0879999999999992</v>
      </c>
      <c r="K1591" s="123">
        <v>17.47</v>
      </c>
      <c r="L1591" s="218">
        <v>6.109</v>
      </c>
      <c r="M1591" s="218" t="s">
        <v>47</v>
      </c>
      <c r="N1591" s="124" t="s">
        <v>47</v>
      </c>
      <c r="O1591" s="124">
        <v>28.81</v>
      </c>
    </row>
    <row r="1592" spans="1:15">
      <c r="A1592" s="136" t="s">
        <v>80</v>
      </c>
      <c r="B1592" s="133" t="s">
        <v>76</v>
      </c>
      <c r="C1592" s="211" t="s">
        <v>67</v>
      </c>
      <c r="D1592" s="135">
        <v>2</v>
      </c>
      <c r="E1592" s="217">
        <v>2</v>
      </c>
      <c r="F1592" s="123">
        <v>10</v>
      </c>
      <c r="G1592" s="123">
        <v>0.5262</v>
      </c>
      <c r="H1592" s="218">
        <v>1.4530000000000001</v>
      </c>
      <c r="I1592" s="123">
        <v>4.0090000000000003</v>
      </c>
      <c r="J1592" s="123">
        <v>7.66</v>
      </c>
      <c r="K1592" s="123">
        <v>15.57</v>
      </c>
      <c r="L1592" s="218">
        <v>8.3740000000000006</v>
      </c>
      <c r="M1592" s="218" t="s">
        <v>47</v>
      </c>
      <c r="N1592" s="124" t="s">
        <v>47</v>
      </c>
      <c r="O1592" s="124">
        <v>35.61</v>
      </c>
    </row>
    <row r="1593" spans="1:15">
      <c r="A1593" s="136" t="s">
        <v>80</v>
      </c>
      <c r="B1593" s="133" t="s">
        <v>76</v>
      </c>
      <c r="C1593" s="136" t="s">
        <v>67</v>
      </c>
      <c r="D1593" s="135">
        <v>2</v>
      </c>
      <c r="E1593" s="217">
        <v>2</v>
      </c>
      <c r="F1593" s="123">
        <v>11</v>
      </c>
      <c r="G1593" s="123">
        <v>0.72119999999999995</v>
      </c>
      <c r="H1593" s="218">
        <v>1.78</v>
      </c>
      <c r="I1593" s="123">
        <v>4.0129999999999999</v>
      </c>
      <c r="J1593" s="123">
        <v>7.218</v>
      </c>
      <c r="K1593" s="123">
        <v>13.72</v>
      </c>
      <c r="L1593" s="218">
        <v>11.48</v>
      </c>
      <c r="M1593" s="218" t="s">
        <v>47</v>
      </c>
      <c r="N1593" s="124" t="s">
        <v>47</v>
      </c>
      <c r="O1593" s="124">
        <v>43.61</v>
      </c>
    </row>
    <row r="1594" spans="1:15">
      <c r="A1594" s="136" t="s">
        <v>80</v>
      </c>
      <c r="B1594" s="133" t="s">
        <v>76</v>
      </c>
      <c r="C1594" s="136" t="s">
        <v>67</v>
      </c>
      <c r="D1594" s="135">
        <v>2</v>
      </c>
      <c r="E1594" s="217">
        <v>2</v>
      </c>
      <c r="F1594" s="123">
        <v>12</v>
      </c>
      <c r="G1594" s="123">
        <v>0.98860000000000003</v>
      </c>
      <c r="H1594" s="218">
        <v>2.1749999999999998</v>
      </c>
      <c r="I1594" s="123">
        <v>4.016</v>
      </c>
      <c r="J1594" s="123">
        <v>6.8090000000000002</v>
      </c>
      <c r="K1594" s="123">
        <v>12.03</v>
      </c>
      <c r="L1594" s="218">
        <v>15.73</v>
      </c>
      <c r="M1594" s="218" t="s">
        <v>47</v>
      </c>
      <c r="N1594" s="124" t="s">
        <v>47</v>
      </c>
      <c r="O1594" s="124">
        <v>53.3</v>
      </c>
    </row>
    <row r="1595" spans="1:15">
      <c r="A1595" s="136" t="s">
        <v>80</v>
      </c>
      <c r="B1595" s="133" t="s">
        <v>76</v>
      </c>
      <c r="C1595" s="136" t="s">
        <v>67</v>
      </c>
      <c r="D1595" s="135">
        <v>2</v>
      </c>
      <c r="E1595" s="217">
        <v>2</v>
      </c>
      <c r="F1595" s="123">
        <v>13</v>
      </c>
      <c r="G1595" s="123">
        <v>1.355</v>
      </c>
      <c r="H1595" s="218">
        <v>2.6760000000000002</v>
      </c>
      <c r="I1595" s="123">
        <v>4.016</v>
      </c>
      <c r="J1595" s="123">
        <v>6.4889999999999999</v>
      </c>
      <c r="K1595" s="123">
        <v>10.58</v>
      </c>
      <c r="L1595" s="218">
        <v>21.57</v>
      </c>
      <c r="M1595" s="218" t="s">
        <v>47</v>
      </c>
      <c r="N1595" s="124" t="s">
        <v>47</v>
      </c>
      <c r="O1595" s="124">
        <v>65.58</v>
      </c>
    </row>
    <row r="1596" spans="1:15">
      <c r="A1596" s="136" t="s">
        <v>80</v>
      </c>
      <c r="B1596" s="133" t="s">
        <v>76</v>
      </c>
      <c r="C1596" s="136" t="s">
        <v>67</v>
      </c>
      <c r="D1596" s="135">
        <v>2</v>
      </c>
      <c r="E1596" s="217">
        <v>2</v>
      </c>
      <c r="F1596" s="123">
        <v>14</v>
      </c>
      <c r="G1596" s="123">
        <v>1.857</v>
      </c>
      <c r="H1596" s="218">
        <v>3.3540000000000001</v>
      </c>
      <c r="I1596" s="123">
        <v>4.0170000000000003</v>
      </c>
      <c r="J1596" s="123">
        <v>6.3230000000000004</v>
      </c>
      <c r="K1596" s="123">
        <v>9.4190000000000005</v>
      </c>
      <c r="L1596" s="218">
        <v>29.56</v>
      </c>
      <c r="M1596" s="218" t="s">
        <v>47</v>
      </c>
      <c r="N1596" s="124" t="s">
        <v>47</v>
      </c>
      <c r="O1596" s="124">
        <v>82.17</v>
      </c>
    </row>
    <row r="1597" spans="1:15">
      <c r="A1597" s="136" t="s">
        <v>80</v>
      </c>
      <c r="B1597" s="133" t="s">
        <v>76</v>
      </c>
      <c r="C1597" s="136" t="s">
        <v>67</v>
      </c>
      <c r="D1597" s="135">
        <v>2</v>
      </c>
      <c r="E1597" s="217">
        <v>2</v>
      </c>
      <c r="F1597" s="123">
        <v>15</v>
      </c>
      <c r="G1597" s="123">
        <v>2.5459999999999998</v>
      </c>
      <c r="H1597" s="218">
        <v>4.33</v>
      </c>
      <c r="I1597" s="123">
        <v>4.016</v>
      </c>
      <c r="J1597" s="123">
        <v>6.3949999999999996</v>
      </c>
      <c r="K1597" s="123">
        <v>8.5589999999999993</v>
      </c>
      <c r="L1597" s="218">
        <v>40.520000000000003</v>
      </c>
      <c r="M1597" s="218" t="s">
        <v>47</v>
      </c>
      <c r="N1597" s="124" t="s">
        <v>47</v>
      </c>
      <c r="O1597" s="124">
        <v>106.1</v>
      </c>
    </row>
    <row r="1598" spans="1:15">
      <c r="A1598" s="136" t="s">
        <v>80</v>
      </c>
      <c r="B1598" s="133" t="s">
        <v>76</v>
      </c>
      <c r="C1598" s="136" t="s">
        <v>67</v>
      </c>
      <c r="D1598" s="135">
        <v>2</v>
      </c>
      <c r="E1598" s="217">
        <v>2</v>
      </c>
      <c r="F1598" s="123">
        <v>16</v>
      </c>
      <c r="G1598" s="123">
        <v>3.4910000000000001</v>
      </c>
      <c r="H1598" s="218">
        <v>5.77</v>
      </c>
      <c r="I1598" s="123">
        <v>4.0140000000000002</v>
      </c>
      <c r="J1598" s="123">
        <v>6.7460000000000004</v>
      </c>
      <c r="K1598" s="123">
        <v>7.8979999999999997</v>
      </c>
      <c r="L1598" s="218">
        <v>55.55</v>
      </c>
      <c r="M1598" s="218" t="s">
        <v>47</v>
      </c>
      <c r="N1598" s="124" t="s">
        <v>47</v>
      </c>
      <c r="O1598" s="124">
        <v>141.4</v>
      </c>
    </row>
    <row r="1599" spans="1:15">
      <c r="A1599" s="136" t="s">
        <v>80</v>
      </c>
      <c r="B1599" s="133" t="s">
        <v>76</v>
      </c>
      <c r="C1599" s="136" t="s">
        <v>67</v>
      </c>
      <c r="D1599" s="135">
        <v>2</v>
      </c>
      <c r="E1599" s="217">
        <v>2</v>
      </c>
      <c r="F1599" s="123">
        <v>17</v>
      </c>
      <c r="G1599" s="123">
        <v>4.7850000000000001</v>
      </c>
      <c r="H1599" s="218">
        <v>7.8479999999999999</v>
      </c>
      <c r="I1599" s="123">
        <v>4.0140000000000002</v>
      </c>
      <c r="J1599" s="123">
        <v>7.3250000000000002</v>
      </c>
      <c r="K1599" s="123">
        <v>7.2480000000000002</v>
      </c>
      <c r="L1599" s="218">
        <v>76.16</v>
      </c>
      <c r="M1599" s="218" t="s">
        <v>47</v>
      </c>
      <c r="N1599" s="124" t="s">
        <v>47</v>
      </c>
      <c r="O1599" s="124">
        <v>192.3</v>
      </c>
    </row>
    <row r="1600" spans="1:15">
      <c r="A1600" s="136" t="s">
        <v>80</v>
      </c>
      <c r="B1600" s="133" t="s">
        <v>76</v>
      </c>
      <c r="C1600" s="136" t="s">
        <v>67</v>
      </c>
      <c r="D1600" s="135">
        <v>2</v>
      </c>
      <c r="E1600" s="217">
        <v>2</v>
      </c>
      <c r="F1600" s="123">
        <v>18</v>
      </c>
      <c r="G1600" s="123">
        <v>6.56</v>
      </c>
      <c r="H1600" s="218">
        <v>10.69</v>
      </c>
      <c r="I1600" s="123">
        <v>4.0129999999999999</v>
      </c>
      <c r="J1600" s="123">
        <v>7.9660000000000002</v>
      </c>
      <c r="K1600" s="123">
        <v>6.4390000000000001</v>
      </c>
      <c r="L1600" s="218">
        <v>104.4</v>
      </c>
      <c r="M1600" s="218" t="s">
        <v>47</v>
      </c>
      <c r="N1600" s="124" t="s">
        <v>47</v>
      </c>
      <c r="O1600" s="124">
        <v>262</v>
      </c>
    </row>
    <row r="1601" spans="1:15">
      <c r="A1601" s="136" t="s">
        <v>80</v>
      </c>
      <c r="B1601" s="133" t="s">
        <v>76</v>
      </c>
      <c r="C1601" s="136" t="s">
        <v>67</v>
      </c>
      <c r="D1601" s="127">
        <v>2</v>
      </c>
      <c r="E1601" s="216">
        <v>2</v>
      </c>
      <c r="F1601" s="123">
        <v>19</v>
      </c>
      <c r="G1601" s="123">
        <v>8.9920000000000009</v>
      </c>
      <c r="H1601" s="218">
        <v>14.35</v>
      </c>
      <c r="I1601" s="123">
        <v>4.0140000000000002</v>
      </c>
      <c r="J1601" s="123">
        <v>8.4260000000000002</v>
      </c>
      <c r="K1601" s="123">
        <v>5.4390000000000001</v>
      </c>
      <c r="L1601" s="218">
        <v>143.1</v>
      </c>
      <c r="M1601" s="218" t="s">
        <v>47</v>
      </c>
      <c r="N1601" s="124" t="s">
        <v>47</v>
      </c>
      <c r="O1601" s="124">
        <v>351.7</v>
      </c>
    </row>
    <row r="1602" spans="1:15">
      <c r="A1602" s="136" t="s">
        <v>80</v>
      </c>
      <c r="B1602" s="133" t="s">
        <v>76</v>
      </c>
      <c r="C1602" s="136" t="s">
        <v>67</v>
      </c>
      <c r="D1602" s="135">
        <v>2</v>
      </c>
      <c r="E1602" s="217">
        <v>2</v>
      </c>
      <c r="F1602" s="123">
        <v>20</v>
      </c>
      <c r="G1602" s="123">
        <v>12.32</v>
      </c>
      <c r="H1602" s="218">
        <v>18.72</v>
      </c>
      <c r="I1602" s="123">
        <v>4.0119999999999996</v>
      </c>
      <c r="J1602" s="123">
        <v>8.4990000000000006</v>
      </c>
      <c r="K1602" s="123">
        <v>4.3390000000000004</v>
      </c>
      <c r="L1602" s="218">
        <v>196.1</v>
      </c>
      <c r="M1602" s="218" t="s">
        <v>47</v>
      </c>
      <c r="N1602" s="124" t="s">
        <v>47</v>
      </c>
      <c r="O1602" s="124">
        <v>458.6</v>
      </c>
    </row>
    <row r="1603" spans="1:15">
      <c r="A1603" s="136" t="s">
        <v>80</v>
      </c>
      <c r="B1603" s="133" t="s">
        <v>76</v>
      </c>
      <c r="C1603" s="136" t="s">
        <v>67</v>
      </c>
      <c r="D1603" s="135">
        <v>2</v>
      </c>
      <c r="E1603" s="217">
        <v>2</v>
      </c>
      <c r="F1603" s="123">
        <v>1</v>
      </c>
      <c r="G1603" s="123">
        <v>3.141E-2</v>
      </c>
      <c r="H1603" s="218">
        <v>8.0949999999999994E-2</v>
      </c>
      <c r="I1603" s="123">
        <v>4.0119999999999996</v>
      </c>
      <c r="J1603" s="123">
        <v>12.71</v>
      </c>
      <c r="K1603" s="123">
        <v>10.029999999999999</v>
      </c>
      <c r="L1603" s="218">
        <v>0.49990000000000001</v>
      </c>
      <c r="M1603" s="218" t="s">
        <v>47</v>
      </c>
      <c r="N1603" s="124" t="s">
        <v>47</v>
      </c>
      <c r="O1603" s="124">
        <v>1.9830000000000001</v>
      </c>
    </row>
    <row r="1604" spans="1:15">
      <c r="A1604" s="133" t="s">
        <v>81</v>
      </c>
      <c r="B1604" s="133" t="s">
        <v>76</v>
      </c>
      <c r="C1604" s="136" t="s">
        <v>67</v>
      </c>
      <c r="D1604" s="135">
        <v>2</v>
      </c>
      <c r="E1604" s="217">
        <v>1</v>
      </c>
      <c r="F1604" s="123">
        <v>1</v>
      </c>
      <c r="G1604" s="123">
        <v>0.99</v>
      </c>
      <c r="H1604" s="218">
        <v>11.81</v>
      </c>
      <c r="I1604" s="123">
        <v>4</v>
      </c>
      <c r="J1604" s="123" t="s">
        <v>47</v>
      </c>
      <c r="K1604" s="123" t="s">
        <v>47</v>
      </c>
      <c r="L1604" s="218">
        <v>147.69999999999999</v>
      </c>
      <c r="M1604" s="218">
        <v>11.93</v>
      </c>
      <c r="N1604" s="124">
        <v>0.37830000000000003</v>
      </c>
      <c r="O1604" s="124">
        <v>289.3</v>
      </c>
    </row>
    <row r="1605" spans="1:15">
      <c r="A1605" s="133" t="s">
        <v>81</v>
      </c>
      <c r="B1605" s="133" t="s">
        <v>76</v>
      </c>
      <c r="C1605" s="136" t="s">
        <v>67</v>
      </c>
      <c r="D1605" s="135">
        <v>2</v>
      </c>
      <c r="E1605" s="217">
        <v>1</v>
      </c>
      <c r="F1605" s="123">
        <v>2</v>
      </c>
      <c r="G1605" s="123">
        <v>1.369</v>
      </c>
      <c r="H1605" s="218">
        <v>18.86</v>
      </c>
      <c r="I1605" s="123">
        <v>3.9980000000000002</v>
      </c>
      <c r="J1605" s="123" t="s">
        <v>47</v>
      </c>
      <c r="K1605" s="123" t="s">
        <v>47</v>
      </c>
      <c r="L1605" s="218">
        <v>401.4</v>
      </c>
      <c r="M1605" s="218">
        <v>13.77</v>
      </c>
      <c r="N1605" s="124">
        <v>0.52329999999999999</v>
      </c>
      <c r="O1605" s="124">
        <v>462.1</v>
      </c>
    </row>
    <row r="1606" spans="1:15">
      <c r="A1606" s="133" t="s">
        <v>81</v>
      </c>
      <c r="B1606" s="133" t="s">
        <v>76</v>
      </c>
      <c r="C1606" s="136" t="s">
        <v>67</v>
      </c>
      <c r="D1606" s="135">
        <v>2</v>
      </c>
      <c r="E1606" s="217">
        <v>1</v>
      </c>
      <c r="F1606" s="123">
        <v>3</v>
      </c>
      <c r="G1606" s="123">
        <v>1.879</v>
      </c>
      <c r="H1606" s="218">
        <v>21.06</v>
      </c>
      <c r="I1606" s="123">
        <v>3.996</v>
      </c>
      <c r="J1606" s="123" t="s">
        <v>47</v>
      </c>
      <c r="K1606" s="123" t="s">
        <v>47</v>
      </c>
      <c r="L1606" s="218">
        <v>750.6</v>
      </c>
      <c r="M1606" s="218">
        <v>11.21</v>
      </c>
      <c r="N1606" s="124">
        <v>0.71799999999999997</v>
      </c>
      <c r="O1606" s="124">
        <v>516</v>
      </c>
    </row>
    <row r="1607" spans="1:15">
      <c r="A1607" s="133" t="s">
        <v>81</v>
      </c>
      <c r="B1607" s="133" t="s">
        <v>76</v>
      </c>
      <c r="C1607" s="136" t="s">
        <v>67</v>
      </c>
      <c r="D1607" s="135">
        <v>2</v>
      </c>
      <c r="E1607" s="217">
        <v>1</v>
      </c>
      <c r="F1607" s="123">
        <v>4</v>
      </c>
      <c r="G1607" s="123">
        <v>2.5750000000000002</v>
      </c>
      <c r="H1607" s="218">
        <v>23.65</v>
      </c>
      <c r="I1607" s="123">
        <v>4</v>
      </c>
      <c r="J1607" s="123" t="s">
        <v>47</v>
      </c>
      <c r="K1607" s="123" t="s">
        <v>47</v>
      </c>
      <c r="L1607" s="223">
        <v>1229</v>
      </c>
      <c r="M1607" s="218">
        <v>9.1859999999999999</v>
      </c>
      <c r="N1607" s="124">
        <v>0.98399999999999999</v>
      </c>
      <c r="O1607" s="124">
        <v>579.5</v>
      </c>
    </row>
    <row r="1608" spans="1:15">
      <c r="A1608" s="133" t="s">
        <v>81</v>
      </c>
      <c r="B1608" s="133" t="s">
        <v>76</v>
      </c>
      <c r="C1608" s="136" t="s">
        <v>67</v>
      </c>
      <c r="D1608" s="135">
        <v>2</v>
      </c>
      <c r="E1608" s="217">
        <v>1</v>
      </c>
      <c r="F1608" s="123">
        <v>5</v>
      </c>
      <c r="G1608" s="123">
        <v>3.53</v>
      </c>
      <c r="H1608" s="218">
        <v>26.94</v>
      </c>
      <c r="I1608" s="123">
        <v>3.9980000000000002</v>
      </c>
      <c r="J1608" s="123" t="s">
        <v>47</v>
      </c>
      <c r="K1608" s="123" t="s">
        <v>47</v>
      </c>
      <c r="L1608" s="223">
        <v>1885</v>
      </c>
      <c r="M1608" s="218">
        <v>7.6310000000000002</v>
      </c>
      <c r="N1608" s="124">
        <v>1.349</v>
      </c>
      <c r="O1608" s="124">
        <v>660</v>
      </c>
    </row>
    <row r="1609" spans="1:15">
      <c r="A1609" s="133" t="s">
        <v>81</v>
      </c>
      <c r="B1609" s="133" t="s">
        <v>76</v>
      </c>
      <c r="C1609" s="136" t="s">
        <v>67</v>
      </c>
      <c r="D1609" s="135">
        <v>2</v>
      </c>
      <c r="E1609" s="217">
        <v>1</v>
      </c>
      <c r="F1609" s="123">
        <v>6</v>
      </c>
      <c r="G1609" s="123">
        <v>4.8390000000000004</v>
      </c>
      <c r="H1609" s="218">
        <v>30.28</v>
      </c>
      <c r="I1609" s="123">
        <v>3.9990000000000001</v>
      </c>
      <c r="J1609" s="123" t="s">
        <v>47</v>
      </c>
      <c r="K1609" s="123" t="s">
        <v>47</v>
      </c>
      <c r="L1609" s="223">
        <v>2785</v>
      </c>
      <c r="M1609" s="218">
        <v>6.2590000000000003</v>
      </c>
      <c r="N1609" s="124">
        <v>1.849</v>
      </c>
      <c r="O1609" s="124">
        <v>742</v>
      </c>
    </row>
    <row r="1610" spans="1:15">
      <c r="A1610" s="133" t="s">
        <v>81</v>
      </c>
      <c r="B1610" s="133" t="s">
        <v>76</v>
      </c>
      <c r="C1610" s="136" t="s">
        <v>67</v>
      </c>
      <c r="D1610" s="135">
        <v>2</v>
      </c>
      <c r="E1610" s="217">
        <v>1</v>
      </c>
      <c r="F1610" s="123">
        <v>7</v>
      </c>
      <c r="G1610" s="123">
        <v>6.633</v>
      </c>
      <c r="H1610" s="218">
        <v>33.97</v>
      </c>
      <c r="I1610" s="123">
        <v>4</v>
      </c>
      <c r="J1610" s="123" t="s">
        <v>47</v>
      </c>
      <c r="K1610" s="123" t="s">
        <v>47</v>
      </c>
      <c r="L1610" s="223">
        <v>4017</v>
      </c>
      <c r="M1610" s="218">
        <v>5.1219999999999999</v>
      </c>
      <c r="N1610" s="124">
        <v>2.5350000000000001</v>
      </c>
      <c r="O1610" s="124">
        <v>832.4</v>
      </c>
    </row>
    <row r="1611" spans="1:15">
      <c r="A1611" s="133" t="s">
        <v>81</v>
      </c>
      <c r="B1611" s="133" t="s">
        <v>76</v>
      </c>
      <c r="C1611" s="136" t="s">
        <v>67</v>
      </c>
      <c r="D1611" s="135">
        <v>2</v>
      </c>
      <c r="E1611" s="217">
        <v>1</v>
      </c>
      <c r="F1611" s="123">
        <v>8</v>
      </c>
      <c r="G1611" s="123">
        <v>9.0920000000000005</v>
      </c>
      <c r="H1611" s="218">
        <v>38.17</v>
      </c>
      <c r="I1611" s="123">
        <v>3.9990000000000001</v>
      </c>
      <c r="J1611" s="123" t="s">
        <v>47</v>
      </c>
      <c r="K1611" s="123" t="s">
        <v>47</v>
      </c>
      <c r="L1611" s="223">
        <v>5707</v>
      </c>
      <c r="M1611" s="218">
        <v>4.1980000000000004</v>
      </c>
      <c r="N1611" s="124">
        <v>3.4740000000000002</v>
      </c>
      <c r="O1611" s="124">
        <v>935.3</v>
      </c>
    </row>
    <row r="1612" spans="1:15">
      <c r="A1612" s="133" t="s">
        <v>81</v>
      </c>
      <c r="B1612" s="133" t="s">
        <v>76</v>
      </c>
      <c r="C1612" s="136" t="s">
        <v>67</v>
      </c>
      <c r="D1612" s="135">
        <v>2</v>
      </c>
      <c r="E1612" s="217">
        <v>1</v>
      </c>
      <c r="F1612" s="123">
        <v>9</v>
      </c>
      <c r="G1612" s="123">
        <v>12.46</v>
      </c>
      <c r="H1612" s="218">
        <v>42.99</v>
      </c>
      <c r="I1612" s="123">
        <v>3.9969999999999999</v>
      </c>
      <c r="J1612" s="123" t="s">
        <v>47</v>
      </c>
      <c r="K1612" s="123" t="s">
        <v>47</v>
      </c>
      <c r="L1612" s="223">
        <v>8024</v>
      </c>
      <c r="M1612" s="218">
        <v>3.4489999999999998</v>
      </c>
      <c r="N1612" s="124">
        <v>4.7619999999999996</v>
      </c>
      <c r="O1612" s="125">
        <v>1053</v>
      </c>
    </row>
    <row r="1613" spans="1:15">
      <c r="A1613" s="133" t="s">
        <v>81</v>
      </c>
      <c r="B1613" s="133" t="s">
        <v>76</v>
      </c>
      <c r="C1613" s="136" t="s">
        <v>67</v>
      </c>
      <c r="D1613" s="135">
        <v>2</v>
      </c>
      <c r="E1613" s="217">
        <v>1</v>
      </c>
      <c r="F1613" s="123">
        <v>10</v>
      </c>
      <c r="G1613" s="123">
        <v>17.079999999999998</v>
      </c>
      <c r="H1613" s="218">
        <v>48.86</v>
      </c>
      <c r="I1613" s="123">
        <v>3.9990000000000001</v>
      </c>
      <c r="J1613" s="123" t="s">
        <v>47</v>
      </c>
      <c r="K1613" s="123" t="s">
        <v>47</v>
      </c>
      <c r="L1613" s="223">
        <v>11200</v>
      </c>
      <c r="M1613" s="218">
        <v>2.86</v>
      </c>
      <c r="N1613" s="124">
        <v>6.5279999999999996</v>
      </c>
      <c r="O1613" s="125">
        <v>1197</v>
      </c>
    </row>
    <row r="1614" spans="1:15">
      <c r="A1614" s="133" t="s">
        <v>81</v>
      </c>
      <c r="B1614" s="133" t="s">
        <v>76</v>
      </c>
      <c r="C1614" s="136" t="s">
        <v>67</v>
      </c>
      <c r="D1614" s="135">
        <v>2</v>
      </c>
      <c r="E1614" s="217">
        <v>1</v>
      </c>
      <c r="F1614" s="123">
        <v>11</v>
      </c>
      <c r="G1614" s="123">
        <v>23.42</v>
      </c>
      <c r="H1614" s="218">
        <v>56.17</v>
      </c>
      <c r="I1614" s="123">
        <v>3.9990000000000001</v>
      </c>
      <c r="J1614" s="123" t="s">
        <v>47</v>
      </c>
      <c r="K1614" s="123" t="s">
        <v>47</v>
      </c>
      <c r="L1614" s="223">
        <v>15550</v>
      </c>
      <c r="M1614" s="218">
        <v>2.399</v>
      </c>
      <c r="N1614" s="124">
        <v>8.9480000000000004</v>
      </c>
      <c r="O1614" s="125">
        <v>1376</v>
      </c>
    </row>
    <row r="1615" spans="1:15">
      <c r="A1615" s="133" t="s">
        <v>81</v>
      </c>
      <c r="B1615" s="133" t="s">
        <v>76</v>
      </c>
      <c r="C1615" s="136" t="s">
        <v>67</v>
      </c>
      <c r="D1615" s="135">
        <v>2</v>
      </c>
      <c r="E1615" s="217">
        <v>1</v>
      </c>
      <c r="F1615" s="123">
        <v>12</v>
      </c>
      <c r="G1615" s="123">
        <v>32.1</v>
      </c>
      <c r="H1615" s="218">
        <v>65.16</v>
      </c>
      <c r="I1615" s="123">
        <v>4</v>
      </c>
      <c r="J1615" s="123" t="s">
        <v>47</v>
      </c>
      <c r="K1615" s="123" t="s">
        <v>47</v>
      </c>
      <c r="L1615" s="223">
        <v>21520</v>
      </c>
      <c r="M1615" s="218">
        <v>2.0299999999999998</v>
      </c>
      <c r="N1615" s="124">
        <v>12.27</v>
      </c>
      <c r="O1615" s="125">
        <v>1597</v>
      </c>
    </row>
    <row r="1616" spans="1:15">
      <c r="A1616" s="133" t="s">
        <v>81</v>
      </c>
      <c r="B1616" s="133" t="s">
        <v>76</v>
      </c>
      <c r="C1616" s="136" t="s">
        <v>67</v>
      </c>
      <c r="D1616" s="135">
        <v>2</v>
      </c>
      <c r="E1616" s="217">
        <v>1</v>
      </c>
      <c r="F1616" s="123">
        <v>13</v>
      </c>
      <c r="G1616" s="123">
        <v>44</v>
      </c>
      <c r="H1616" s="218">
        <v>76.61</v>
      </c>
      <c r="I1616" s="123">
        <v>4.0010000000000003</v>
      </c>
      <c r="J1616" s="123" t="s">
        <v>47</v>
      </c>
      <c r="K1616" s="123" t="s">
        <v>47</v>
      </c>
      <c r="L1616" s="223">
        <v>29690</v>
      </c>
      <c r="M1616" s="218">
        <v>1.7410000000000001</v>
      </c>
      <c r="N1616" s="124">
        <v>16.809999999999999</v>
      </c>
      <c r="O1616" s="125">
        <v>1877</v>
      </c>
    </row>
    <row r="1617" spans="1:15">
      <c r="A1617" s="133" t="s">
        <v>81</v>
      </c>
      <c r="B1617" s="133" t="s">
        <v>76</v>
      </c>
      <c r="C1617" s="136" t="s">
        <v>67</v>
      </c>
      <c r="D1617" s="135">
        <v>2</v>
      </c>
      <c r="E1617" s="217">
        <v>1</v>
      </c>
      <c r="F1617" s="123">
        <v>14</v>
      </c>
      <c r="G1617" s="123">
        <v>60.31</v>
      </c>
      <c r="H1617" s="218">
        <v>91.29</v>
      </c>
      <c r="I1617" s="123">
        <v>3.9980000000000002</v>
      </c>
      <c r="J1617" s="123" t="s">
        <v>47</v>
      </c>
      <c r="K1617" s="123" t="s">
        <v>47</v>
      </c>
      <c r="L1617" s="223">
        <v>40900</v>
      </c>
      <c r="M1617" s="218">
        <v>1.514</v>
      </c>
      <c r="N1617" s="124">
        <v>23.05</v>
      </c>
      <c r="O1617" s="125">
        <v>2237</v>
      </c>
    </row>
    <row r="1618" spans="1:15">
      <c r="A1618" s="133" t="s">
        <v>81</v>
      </c>
      <c r="B1618" s="133" t="s">
        <v>76</v>
      </c>
      <c r="C1618" s="136" t="s">
        <v>67</v>
      </c>
      <c r="D1618" s="135">
        <v>2</v>
      </c>
      <c r="E1618" s="217">
        <v>1</v>
      </c>
      <c r="F1618" s="123">
        <v>15</v>
      </c>
      <c r="G1618" s="123">
        <v>82.67</v>
      </c>
      <c r="H1618" s="218">
        <v>110.6</v>
      </c>
      <c r="I1618" s="123">
        <v>4</v>
      </c>
      <c r="J1618" s="123" t="s">
        <v>47</v>
      </c>
      <c r="K1618" s="123" t="s">
        <v>47</v>
      </c>
      <c r="L1618" s="223">
        <v>56270</v>
      </c>
      <c r="M1618" s="218">
        <v>1.3380000000000001</v>
      </c>
      <c r="N1618" s="124">
        <v>31.59</v>
      </c>
      <c r="O1618" s="125">
        <v>2711</v>
      </c>
    </row>
    <row r="1619" spans="1:15">
      <c r="A1619" s="133" t="s">
        <v>81</v>
      </c>
      <c r="B1619" s="133" t="s">
        <v>76</v>
      </c>
      <c r="C1619" s="136" t="s">
        <v>67</v>
      </c>
      <c r="D1619" s="135">
        <v>2</v>
      </c>
      <c r="E1619" s="217">
        <v>1</v>
      </c>
      <c r="F1619" s="123">
        <v>16</v>
      </c>
      <c r="G1619" s="123">
        <v>113.3</v>
      </c>
      <c r="H1619" s="218">
        <v>136.69999999999999</v>
      </c>
      <c r="I1619" s="123">
        <v>3.9990000000000001</v>
      </c>
      <c r="J1619" s="123" t="s">
        <v>47</v>
      </c>
      <c r="K1619" s="123" t="s">
        <v>47</v>
      </c>
      <c r="L1619" s="223">
        <v>77320</v>
      </c>
      <c r="M1619" s="218">
        <v>1.2070000000000001</v>
      </c>
      <c r="N1619" s="124">
        <v>43.3</v>
      </c>
      <c r="O1619" s="125">
        <v>3350</v>
      </c>
    </row>
    <row r="1620" spans="1:15">
      <c r="A1620" s="133" t="s">
        <v>81</v>
      </c>
      <c r="B1620" s="133" t="s">
        <v>76</v>
      </c>
      <c r="C1620" s="136" t="s">
        <v>67</v>
      </c>
      <c r="D1620" s="135">
        <v>2</v>
      </c>
      <c r="E1620" s="217">
        <v>1</v>
      </c>
      <c r="F1620" s="123">
        <v>17</v>
      </c>
      <c r="G1620" s="123">
        <v>155.30000000000001</v>
      </c>
      <c r="H1620" s="218">
        <v>172.3</v>
      </c>
      <c r="I1620" s="123">
        <v>4</v>
      </c>
      <c r="J1620" s="123" t="s">
        <v>47</v>
      </c>
      <c r="K1620" s="123" t="s">
        <v>47</v>
      </c>
      <c r="L1620" s="223">
        <v>106200</v>
      </c>
      <c r="M1620" s="218">
        <v>1.109</v>
      </c>
      <c r="N1620" s="124">
        <v>59.36</v>
      </c>
      <c r="O1620" s="125">
        <v>4222</v>
      </c>
    </row>
    <row r="1621" spans="1:15">
      <c r="A1621" s="133" t="s">
        <v>81</v>
      </c>
      <c r="B1621" s="133" t="s">
        <v>76</v>
      </c>
      <c r="C1621" s="136" t="s">
        <v>67</v>
      </c>
      <c r="D1621" s="127">
        <v>2</v>
      </c>
      <c r="E1621" s="216">
        <v>1</v>
      </c>
      <c r="F1621" s="123">
        <v>18</v>
      </c>
      <c r="G1621" s="123">
        <v>212.9</v>
      </c>
      <c r="H1621" s="218">
        <v>221.2</v>
      </c>
      <c r="I1621" s="123">
        <v>4</v>
      </c>
      <c r="J1621" s="123" t="s">
        <v>47</v>
      </c>
      <c r="K1621" s="123" t="s">
        <v>47</v>
      </c>
      <c r="L1621" s="223">
        <v>145700</v>
      </c>
      <c r="M1621" s="218">
        <v>1.0389999999999999</v>
      </c>
      <c r="N1621" s="124">
        <v>81.37</v>
      </c>
      <c r="O1621" s="125">
        <v>5421</v>
      </c>
    </row>
    <row r="1622" spans="1:15">
      <c r="A1622" s="133" t="s">
        <v>81</v>
      </c>
      <c r="B1622" s="133" t="s">
        <v>76</v>
      </c>
      <c r="C1622" s="136" t="s">
        <v>67</v>
      </c>
      <c r="D1622" s="135">
        <v>2</v>
      </c>
      <c r="E1622" s="217">
        <v>1</v>
      </c>
      <c r="F1622" s="123">
        <v>19</v>
      </c>
      <c r="G1622" s="123">
        <v>291.89999999999998</v>
      </c>
      <c r="H1622" s="218">
        <v>285.60000000000002</v>
      </c>
      <c r="I1622" s="123">
        <v>4</v>
      </c>
      <c r="J1622" s="123" t="s">
        <v>47</v>
      </c>
      <c r="K1622" s="123" t="s">
        <v>47</v>
      </c>
      <c r="L1622" s="223">
        <v>200000</v>
      </c>
      <c r="M1622" s="218">
        <v>0.97860000000000003</v>
      </c>
      <c r="N1622" s="124">
        <v>111.6</v>
      </c>
      <c r="O1622" s="125">
        <v>6999</v>
      </c>
    </row>
    <row r="1623" spans="1:15">
      <c r="A1623" s="133" t="s">
        <v>81</v>
      </c>
      <c r="B1623" s="133" t="s">
        <v>76</v>
      </c>
      <c r="C1623" s="136" t="s">
        <v>67</v>
      </c>
      <c r="D1623" s="135">
        <v>2</v>
      </c>
      <c r="E1623" s="217">
        <v>1</v>
      </c>
      <c r="F1623" s="123">
        <v>20</v>
      </c>
      <c r="G1623" s="123">
        <v>400.2</v>
      </c>
      <c r="H1623" s="218">
        <v>352.2</v>
      </c>
      <c r="I1623" s="123">
        <v>4.0030000000000001</v>
      </c>
      <c r="J1623" s="123" t="s">
        <v>47</v>
      </c>
      <c r="K1623" s="123" t="s">
        <v>47</v>
      </c>
      <c r="L1623" s="223">
        <v>274300</v>
      </c>
      <c r="M1623" s="218">
        <v>0.88009999999999999</v>
      </c>
      <c r="N1623" s="124">
        <v>153</v>
      </c>
      <c r="O1623" s="125">
        <v>8629</v>
      </c>
    </row>
    <row r="1624" spans="1:15">
      <c r="A1624" s="133" t="s">
        <v>81</v>
      </c>
      <c r="B1624" s="133" t="s">
        <v>76</v>
      </c>
      <c r="C1624" s="136" t="s">
        <v>67</v>
      </c>
      <c r="D1624" s="135">
        <v>2</v>
      </c>
      <c r="E1624" s="217">
        <v>2</v>
      </c>
      <c r="F1624" s="123">
        <v>1</v>
      </c>
      <c r="G1624" s="123">
        <v>3.141E-2</v>
      </c>
      <c r="H1624" s="218">
        <v>5.5129999999999998E-2</v>
      </c>
      <c r="I1624" s="123">
        <v>4</v>
      </c>
      <c r="J1624" s="123">
        <v>8.8870000000000005</v>
      </c>
      <c r="K1624" s="123">
        <v>6.5270000000000001</v>
      </c>
      <c r="L1624" s="218">
        <v>0.5</v>
      </c>
      <c r="M1624" s="218" t="s">
        <v>47</v>
      </c>
      <c r="N1624" s="124" t="s">
        <v>47</v>
      </c>
      <c r="O1624" s="124">
        <v>1.351</v>
      </c>
    </row>
    <row r="1625" spans="1:15">
      <c r="A1625" s="133" t="s">
        <v>81</v>
      </c>
      <c r="B1625" s="133" t="s">
        <v>76</v>
      </c>
      <c r="C1625" s="136" t="s">
        <v>67</v>
      </c>
      <c r="D1625" s="135">
        <v>2</v>
      </c>
      <c r="E1625" s="217">
        <v>2</v>
      </c>
      <c r="F1625" s="123">
        <v>2</v>
      </c>
      <c r="G1625" s="123">
        <v>4.2470000000000001E-2</v>
      </c>
      <c r="H1625" s="218">
        <v>0.108</v>
      </c>
      <c r="I1625" s="123">
        <v>4.0010000000000003</v>
      </c>
      <c r="J1625" s="123">
        <v>7.3659999999999997</v>
      </c>
      <c r="K1625" s="123">
        <v>14.18</v>
      </c>
      <c r="L1625" s="218">
        <v>0.67589999999999995</v>
      </c>
      <c r="M1625" s="218" t="s">
        <v>47</v>
      </c>
      <c r="N1625" s="124" t="s">
        <v>47</v>
      </c>
      <c r="O1625" s="124">
        <v>2.6459999999999999</v>
      </c>
    </row>
    <row r="1626" spans="1:15">
      <c r="A1626" s="133" t="s">
        <v>81</v>
      </c>
      <c r="B1626" s="133" t="s">
        <v>76</v>
      </c>
      <c r="C1626" s="136" t="s">
        <v>67</v>
      </c>
      <c r="D1626" s="135">
        <v>2</v>
      </c>
      <c r="E1626" s="217">
        <v>2</v>
      </c>
      <c r="F1626" s="123">
        <v>3</v>
      </c>
      <c r="G1626" s="123">
        <v>5.7880000000000001E-2</v>
      </c>
      <c r="H1626" s="218">
        <v>0.153</v>
      </c>
      <c r="I1626" s="123">
        <v>4</v>
      </c>
      <c r="J1626" s="123">
        <v>6.7750000000000004</v>
      </c>
      <c r="K1626" s="123">
        <v>15.17</v>
      </c>
      <c r="L1626" s="218">
        <v>0.92120000000000002</v>
      </c>
      <c r="M1626" s="218" t="s">
        <v>47</v>
      </c>
      <c r="N1626" s="124" t="s">
        <v>47</v>
      </c>
      <c r="O1626" s="124">
        <v>3.75</v>
      </c>
    </row>
    <row r="1627" spans="1:15">
      <c r="A1627" s="133" t="s">
        <v>81</v>
      </c>
      <c r="B1627" s="133" t="s">
        <v>76</v>
      </c>
      <c r="C1627" s="136" t="s">
        <v>67</v>
      </c>
      <c r="D1627" s="135">
        <v>2</v>
      </c>
      <c r="E1627" s="217">
        <v>2</v>
      </c>
      <c r="F1627" s="123">
        <v>4</v>
      </c>
      <c r="G1627" s="123">
        <v>7.9299999999999995E-2</v>
      </c>
      <c r="H1627" s="218">
        <v>0.2089</v>
      </c>
      <c r="I1627" s="123">
        <v>4.0019999999999998</v>
      </c>
      <c r="J1627" s="123">
        <v>6.4729999999999999</v>
      </c>
      <c r="K1627" s="123">
        <v>15.23</v>
      </c>
      <c r="L1627" s="218">
        <v>1.262</v>
      </c>
      <c r="M1627" s="218" t="s">
        <v>47</v>
      </c>
      <c r="N1627" s="124" t="s">
        <v>47</v>
      </c>
      <c r="O1627" s="124">
        <v>5.1180000000000003</v>
      </c>
    </row>
    <row r="1628" spans="1:15">
      <c r="A1628" s="133" t="s">
        <v>81</v>
      </c>
      <c r="B1628" s="133" t="s">
        <v>76</v>
      </c>
      <c r="C1628" s="136" t="s">
        <v>67</v>
      </c>
      <c r="D1628" s="135">
        <v>2</v>
      </c>
      <c r="E1628" s="217">
        <v>2</v>
      </c>
      <c r="F1628" s="123">
        <v>5</v>
      </c>
      <c r="G1628" s="123">
        <v>0.1087</v>
      </c>
      <c r="H1628" s="218">
        <v>0.2838</v>
      </c>
      <c r="I1628" s="123">
        <v>4.0010000000000003</v>
      </c>
      <c r="J1628" s="123">
        <v>6.2830000000000004</v>
      </c>
      <c r="K1628" s="123">
        <v>15.16</v>
      </c>
      <c r="L1628" s="218">
        <v>1.73</v>
      </c>
      <c r="M1628" s="218" t="s">
        <v>47</v>
      </c>
      <c r="N1628" s="124" t="s">
        <v>47</v>
      </c>
      <c r="O1628" s="124">
        <v>6.9539999999999997</v>
      </c>
    </row>
    <row r="1629" spans="1:15">
      <c r="A1629" s="133" t="s">
        <v>81</v>
      </c>
      <c r="B1629" s="133" t="s">
        <v>76</v>
      </c>
      <c r="C1629" s="136" t="s">
        <v>67</v>
      </c>
      <c r="D1629" s="135">
        <v>2</v>
      </c>
      <c r="E1629" s="217">
        <v>2</v>
      </c>
      <c r="F1629" s="123">
        <v>6</v>
      </c>
      <c r="G1629" s="123">
        <v>0.14899999999999999</v>
      </c>
      <c r="H1629" s="218">
        <v>0.38450000000000001</v>
      </c>
      <c r="I1629" s="123">
        <v>4.0010000000000003</v>
      </c>
      <c r="J1629" s="123">
        <v>6.1420000000000003</v>
      </c>
      <c r="K1629" s="123">
        <v>15.01</v>
      </c>
      <c r="L1629" s="218">
        <v>2.371</v>
      </c>
      <c r="M1629" s="218" t="s">
        <v>47</v>
      </c>
      <c r="N1629" s="124" t="s">
        <v>47</v>
      </c>
      <c r="O1629" s="124">
        <v>9.42</v>
      </c>
    </row>
    <row r="1630" spans="1:15">
      <c r="A1630" s="133" t="s">
        <v>81</v>
      </c>
      <c r="B1630" s="133" t="s">
        <v>76</v>
      </c>
      <c r="C1630" s="136" t="s">
        <v>67</v>
      </c>
      <c r="D1630" s="135">
        <v>2</v>
      </c>
      <c r="E1630" s="217">
        <v>2</v>
      </c>
      <c r="F1630" s="123">
        <v>7</v>
      </c>
      <c r="G1630" s="123">
        <v>0.20419999999999999</v>
      </c>
      <c r="H1630" s="218">
        <v>0.51780000000000004</v>
      </c>
      <c r="I1630" s="123">
        <v>4</v>
      </c>
      <c r="J1630" s="123">
        <v>6.0309999999999997</v>
      </c>
      <c r="K1630" s="123">
        <v>14.74</v>
      </c>
      <c r="L1630" s="218">
        <v>3.25</v>
      </c>
      <c r="M1630" s="218" t="s">
        <v>47</v>
      </c>
      <c r="N1630" s="124" t="s">
        <v>47</v>
      </c>
      <c r="O1630" s="124">
        <v>12.69</v>
      </c>
    </row>
    <row r="1631" spans="1:15">
      <c r="A1631" s="133" t="s">
        <v>81</v>
      </c>
      <c r="B1631" s="133" t="s">
        <v>76</v>
      </c>
      <c r="C1631" s="136" t="s">
        <v>67</v>
      </c>
      <c r="D1631" s="135">
        <v>2</v>
      </c>
      <c r="E1631" s="217">
        <v>2</v>
      </c>
      <c r="F1631" s="123">
        <v>8</v>
      </c>
      <c r="G1631" s="123">
        <v>0.27989999999999998</v>
      </c>
      <c r="H1631" s="218">
        <v>0.69159999999999999</v>
      </c>
      <c r="I1631" s="123">
        <v>4</v>
      </c>
      <c r="J1631" s="123">
        <v>5.94</v>
      </c>
      <c r="K1631" s="123">
        <v>14.34</v>
      </c>
      <c r="L1631" s="218">
        <v>4.4560000000000004</v>
      </c>
      <c r="M1631" s="218" t="s">
        <v>47</v>
      </c>
      <c r="N1631" s="124" t="s">
        <v>47</v>
      </c>
      <c r="O1631" s="124">
        <v>16.940000000000001</v>
      </c>
    </row>
    <row r="1632" spans="1:15">
      <c r="A1632" s="133" t="s">
        <v>81</v>
      </c>
      <c r="B1632" s="133" t="s">
        <v>76</v>
      </c>
      <c r="C1632" s="136" t="s">
        <v>67</v>
      </c>
      <c r="D1632" s="135">
        <v>2</v>
      </c>
      <c r="E1632" s="217">
        <v>2</v>
      </c>
      <c r="F1632" s="123">
        <v>9</v>
      </c>
      <c r="G1632" s="123">
        <v>0.38379999999999997</v>
      </c>
      <c r="H1632" s="218">
        <v>0.91479999999999995</v>
      </c>
      <c r="I1632" s="123">
        <v>4.0010000000000003</v>
      </c>
      <c r="J1632" s="123">
        <v>5.8689999999999998</v>
      </c>
      <c r="K1632" s="123">
        <v>13.78</v>
      </c>
      <c r="L1632" s="218">
        <v>6.1079999999999997</v>
      </c>
      <c r="M1632" s="218" t="s">
        <v>47</v>
      </c>
      <c r="N1632" s="124" t="s">
        <v>47</v>
      </c>
      <c r="O1632" s="124">
        <v>22.41</v>
      </c>
    </row>
    <row r="1633" spans="1:15">
      <c r="A1633" s="133" t="s">
        <v>81</v>
      </c>
      <c r="B1633" s="133" t="s">
        <v>76</v>
      </c>
      <c r="C1633" s="136" t="s">
        <v>67</v>
      </c>
      <c r="D1633" s="135">
        <v>2</v>
      </c>
      <c r="E1633" s="217">
        <v>2</v>
      </c>
      <c r="F1633" s="123">
        <v>10</v>
      </c>
      <c r="G1633" s="123">
        <v>0.52610000000000001</v>
      </c>
      <c r="H1633" s="218">
        <v>1.1970000000000001</v>
      </c>
      <c r="I1633" s="123">
        <v>4</v>
      </c>
      <c r="J1633" s="123">
        <v>5.8049999999999997</v>
      </c>
      <c r="K1633" s="123">
        <v>13.06</v>
      </c>
      <c r="L1633" s="218">
        <v>8.3729999999999993</v>
      </c>
      <c r="M1633" s="218" t="s">
        <v>47</v>
      </c>
      <c r="N1633" s="124" t="s">
        <v>47</v>
      </c>
      <c r="O1633" s="124">
        <v>29.32</v>
      </c>
    </row>
    <row r="1634" spans="1:15">
      <c r="A1634" s="133" t="s">
        <v>81</v>
      </c>
      <c r="B1634" s="133" t="s">
        <v>76</v>
      </c>
      <c r="C1634" s="136" t="s">
        <v>67</v>
      </c>
      <c r="D1634" s="135">
        <v>2</v>
      </c>
      <c r="E1634" s="217">
        <v>2</v>
      </c>
      <c r="F1634" s="123">
        <v>11</v>
      </c>
      <c r="G1634" s="123">
        <v>0.72109999999999996</v>
      </c>
      <c r="H1634" s="218">
        <v>1.5489999999999999</v>
      </c>
      <c r="I1634" s="123">
        <v>4.0010000000000003</v>
      </c>
      <c r="J1634" s="123">
        <v>5.7320000000000002</v>
      </c>
      <c r="K1634" s="123">
        <v>12.22</v>
      </c>
      <c r="L1634" s="218">
        <v>11.48</v>
      </c>
      <c r="M1634" s="218" t="s">
        <v>47</v>
      </c>
      <c r="N1634" s="124" t="s">
        <v>47</v>
      </c>
      <c r="O1634" s="124">
        <v>37.950000000000003</v>
      </c>
    </row>
    <row r="1635" spans="1:15">
      <c r="A1635" s="133" t="s">
        <v>81</v>
      </c>
      <c r="B1635" s="133" t="s">
        <v>76</v>
      </c>
      <c r="C1635" s="136" t="s">
        <v>67</v>
      </c>
      <c r="D1635" s="135">
        <v>2</v>
      </c>
      <c r="E1635" s="217">
        <v>2</v>
      </c>
      <c r="F1635" s="123">
        <v>12</v>
      </c>
      <c r="G1635" s="123">
        <v>0.98850000000000005</v>
      </c>
      <c r="H1635" s="218">
        <v>1.994</v>
      </c>
      <c r="I1635" s="123">
        <v>4.0010000000000003</v>
      </c>
      <c r="J1635" s="123">
        <v>5.6779999999999999</v>
      </c>
      <c r="K1635" s="123">
        <v>11.33</v>
      </c>
      <c r="L1635" s="218">
        <v>15.73</v>
      </c>
      <c r="M1635" s="218" t="s">
        <v>47</v>
      </c>
      <c r="N1635" s="124" t="s">
        <v>47</v>
      </c>
      <c r="O1635" s="124">
        <v>48.86</v>
      </c>
    </row>
    <row r="1636" spans="1:15">
      <c r="A1636" s="133" t="s">
        <v>81</v>
      </c>
      <c r="B1636" s="133" t="s">
        <v>76</v>
      </c>
      <c r="C1636" s="136" t="s">
        <v>67</v>
      </c>
      <c r="D1636" s="135">
        <v>2</v>
      </c>
      <c r="E1636" s="217">
        <v>2</v>
      </c>
      <c r="F1636" s="123">
        <v>13</v>
      </c>
      <c r="G1636" s="123">
        <v>1.355</v>
      </c>
      <c r="H1636" s="218">
        <v>2.57</v>
      </c>
      <c r="I1636" s="123">
        <v>4.0010000000000003</v>
      </c>
      <c r="J1636" s="123">
        <v>5.657</v>
      </c>
      <c r="K1636" s="123">
        <v>10.49</v>
      </c>
      <c r="L1636" s="218">
        <v>21.57</v>
      </c>
      <c r="M1636" s="218" t="s">
        <v>47</v>
      </c>
      <c r="N1636" s="124" t="s">
        <v>47</v>
      </c>
      <c r="O1636" s="124">
        <v>62.96</v>
      </c>
    </row>
    <row r="1637" spans="1:15">
      <c r="A1637" s="133" t="s">
        <v>81</v>
      </c>
      <c r="B1637" s="133" t="s">
        <v>76</v>
      </c>
      <c r="C1637" s="136" t="s">
        <v>67</v>
      </c>
      <c r="D1637" s="135">
        <v>2</v>
      </c>
      <c r="E1637" s="217">
        <v>2</v>
      </c>
      <c r="F1637" s="123">
        <v>14</v>
      </c>
      <c r="G1637" s="123">
        <v>1.857</v>
      </c>
      <c r="H1637" s="218">
        <v>3.3410000000000002</v>
      </c>
      <c r="I1637" s="123">
        <v>4.0010000000000003</v>
      </c>
      <c r="J1637" s="123">
        <v>5.7030000000000003</v>
      </c>
      <c r="K1637" s="123">
        <v>9.7569999999999997</v>
      </c>
      <c r="L1637" s="218">
        <v>29.56</v>
      </c>
      <c r="M1637" s="218" t="s">
        <v>47</v>
      </c>
      <c r="N1637" s="124" t="s">
        <v>47</v>
      </c>
      <c r="O1637" s="124">
        <v>81.86</v>
      </c>
    </row>
    <row r="1638" spans="1:15">
      <c r="A1638" s="133" t="s">
        <v>81</v>
      </c>
      <c r="B1638" s="133" t="s">
        <v>76</v>
      </c>
      <c r="C1638" s="136" t="s">
        <v>67</v>
      </c>
      <c r="D1638" s="135">
        <v>2</v>
      </c>
      <c r="E1638" s="217">
        <v>2</v>
      </c>
      <c r="F1638" s="123">
        <v>15</v>
      </c>
      <c r="G1638" s="123">
        <v>2.5459999999999998</v>
      </c>
      <c r="H1638" s="218">
        <v>4.4260000000000002</v>
      </c>
      <c r="I1638" s="123">
        <v>3.9990000000000001</v>
      </c>
      <c r="J1638" s="123">
        <v>5.8730000000000002</v>
      </c>
      <c r="K1638" s="123">
        <v>9.2089999999999996</v>
      </c>
      <c r="L1638" s="218">
        <v>40.520000000000003</v>
      </c>
      <c r="M1638" s="218" t="s">
        <v>47</v>
      </c>
      <c r="N1638" s="124" t="s">
        <v>47</v>
      </c>
      <c r="O1638" s="124">
        <v>108.4</v>
      </c>
    </row>
    <row r="1639" spans="1:15">
      <c r="A1639" s="133" t="s">
        <v>81</v>
      </c>
      <c r="B1639" s="133" t="s">
        <v>76</v>
      </c>
      <c r="C1639" s="136" t="s">
        <v>67</v>
      </c>
      <c r="D1639" s="135">
        <v>2</v>
      </c>
      <c r="E1639" s="217">
        <v>2</v>
      </c>
      <c r="F1639" s="123">
        <v>16</v>
      </c>
      <c r="G1639" s="123">
        <v>3.49</v>
      </c>
      <c r="H1639" s="218">
        <v>6.02</v>
      </c>
      <c r="I1639" s="123">
        <v>4</v>
      </c>
      <c r="J1639" s="123">
        <v>6.2320000000000002</v>
      </c>
      <c r="K1639" s="123">
        <v>8.8659999999999997</v>
      </c>
      <c r="L1639" s="218">
        <v>55.55</v>
      </c>
      <c r="M1639" s="218" t="s">
        <v>47</v>
      </c>
      <c r="N1639" s="124" t="s">
        <v>47</v>
      </c>
      <c r="O1639" s="124">
        <v>147.5</v>
      </c>
    </row>
    <row r="1640" spans="1:15">
      <c r="A1640" s="133" t="s">
        <v>81</v>
      </c>
      <c r="B1640" s="133" t="s">
        <v>76</v>
      </c>
      <c r="C1640" s="136" t="s">
        <v>67</v>
      </c>
      <c r="D1640" s="135">
        <v>2</v>
      </c>
      <c r="E1640" s="217">
        <v>2</v>
      </c>
      <c r="F1640" s="123">
        <v>17</v>
      </c>
      <c r="G1640" s="123">
        <v>4.7850000000000001</v>
      </c>
      <c r="H1640" s="218">
        <v>8.4350000000000005</v>
      </c>
      <c r="I1640" s="123">
        <v>3.9990000000000001</v>
      </c>
      <c r="J1640" s="123">
        <v>6.8540000000000001</v>
      </c>
      <c r="K1640" s="123">
        <v>8.7010000000000005</v>
      </c>
      <c r="L1640" s="218">
        <v>76.150000000000006</v>
      </c>
      <c r="M1640" s="218" t="s">
        <v>47</v>
      </c>
      <c r="N1640" s="124" t="s">
        <v>47</v>
      </c>
      <c r="O1640" s="124">
        <v>206.7</v>
      </c>
    </row>
    <row r="1641" spans="1:15">
      <c r="A1641" s="133" t="s">
        <v>81</v>
      </c>
      <c r="B1641" s="133" t="s">
        <v>76</v>
      </c>
      <c r="C1641" s="136" t="s">
        <v>67</v>
      </c>
      <c r="D1641" s="127">
        <v>2</v>
      </c>
      <c r="E1641" s="217">
        <v>2</v>
      </c>
      <c r="F1641" s="123">
        <v>18</v>
      </c>
      <c r="G1641" s="123">
        <v>6.5590000000000002</v>
      </c>
      <c r="H1641" s="218">
        <v>12.07</v>
      </c>
      <c r="I1641" s="123">
        <v>3.9990000000000001</v>
      </c>
      <c r="J1641" s="123">
        <v>7.76</v>
      </c>
      <c r="K1641" s="123">
        <v>8.5749999999999993</v>
      </c>
      <c r="L1641" s="218">
        <v>104.4</v>
      </c>
      <c r="M1641" s="218" t="s">
        <v>47</v>
      </c>
      <c r="N1641" s="124" t="s">
        <v>47</v>
      </c>
      <c r="O1641" s="124">
        <v>295.8</v>
      </c>
    </row>
    <row r="1642" spans="1:15">
      <c r="A1642" s="133" t="s">
        <v>81</v>
      </c>
      <c r="B1642" s="133" t="s">
        <v>76</v>
      </c>
      <c r="C1642" s="136" t="s">
        <v>67</v>
      </c>
      <c r="D1642" s="135">
        <v>2</v>
      </c>
      <c r="E1642" s="217">
        <v>2</v>
      </c>
      <c r="F1642" s="123">
        <v>19</v>
      </c>
      <c r="G1642" s="123">
        <v>8.9930000000000003</v>
      </c>
      <c r="H1642" s="218">
        <v>17.25</v>
      </c>
      <c r="I1642" s="123">
        <v>4.0010000000000003</v>
      </c>
      <c r="J1642" s="123">
        <v>8.8309999999999995</v>
      </c>
      <c r="K1642" s="123">
        <v>8.202</v>
      </c>
      <c r="L1642" s="218">
        <v>143.1</v>
      </c>
      <c r="M1642" s="218" t="s">
        <v>47</v>
      </c>
      <c r="N1642" s="124" t="s">
        <v>47</v>
      </c>
      <c r="O1642" s="124">
        <v>422.7</v>
      </c>
    </row>
    <row r="1643" spans="1:15">
      <c r="A1643" s="133" t="s">
        <v>81</v>
      </c>
      <c r="B1643" s="133" t="s">
        <v>76</v>
      </c>
      <c r="C1643" s="136" t="s">
        <v>67</v>
      </c>
      <c r="D1643" s="135">
        <v>2</v>
      </c>
      <c r="E1643" s="217">
        <v>2</v>
      </c>
      <c r="F1643" s="123">
        <v>20</v>
      </c>
      <c r="G1643" s="123">
        <v>12.33</v>
      </c>
      <c r="H1643" s="218">
        <v>23.87</v>
      </c>
      <c r="I1643" s="123">
        <v>4</v>
      </c>
      <c r="J1643" s="123">
        <v>9.7319999999999993</v>
      </c>
      <c r="K1643" s="123">
        <v>7.3010000000000002</v>
      </c>
      <c r="L1643" s="218">
        <v>196.2</v>
      </c>
      <c r="M1643" s="218" t="s">
        <v>47</v>
      </c>
      <c r="N1643" s="124" t="s">
        <v>47</v>
      </c>
      <c r="O1643" s="124">
        <v>584.9</v>
      </c>
    </row>
    <row r="1644" spans="1:15">
      <c r="A1644" s="133" t="s">
        <v>82</v>
      </c>
      <c r="B1644" s="133" t="s">
        <v>76</v>
      </c>
      <c r="C1644" s="136" t="s">
        <v>67</v>
      </c>
      <c r="D1644" s="135">
        <v>2</v>
      </c>
      <c r="E1644" s="217">
        <v>1</v>
      </c>
      <c r="F1644" s="123">
        <v>1</v>
      </c>
      <c r="G1644" s="123">
        <v>0.99460000000000004</v>
      </c>
      <c r="H1644" s="218">
        <v>5.149</v>
      </c>
      <c r="I1644" s="123">
        <v>4.0069999999999997</v>
      </c>
      <c r="J1644" s="123" t="s">
        <v>47</v>
      </c>
      <c r="K1644" s="123" t="s">
        <v>47</v>
      </c>
      <c r="L1644" s="218">
        <v>148.4</v>
      </c>
      <c r="M1644" s="218">
        <v>5.1769999999999996</v>
      </c>
      <c r="N1644" s="124">
        <v>0.38009999999999999</v>
      </c>
      <c r="O1644" s="124">
        <v>126.2</v>
      </c>
    </row>
    <row r="1645" spans="1:15">
      <c r="A1645" s="133" t="s">
        <v>82</v>
      </c>
      <c r="B1645" s="133" t="s">
        <v>76</v>
      </c>
      <c r="C1645" s="136" t="s">
        <v>67</v>
      </c>
      <c r="D1645" s="135">
        <v>2</v>
      </c>
      <c r="E1645" s="217">
        <v>1</v>
      </c>
      <c r="F1645" s="123">
        <v>2</v>
      </c>
      <c r="G1645" s="123">
        <v>1.3680000000000001</v>
      </c>
      <c r="H1645" s="218">
        <v>8.6969999999999992</v>
      </c>
      <c r="I1645" s="123">
        <v>4.01</v>
      </c>
      <c r="J1645" s="123" t="s">
        <v>47</v>
      </c>
      <c r="K1645" s="123" t="s">
        <v>47</v>
      </c>
      <c r="L1645" s="218">
        <v>402.2</v>
      </c>
      <c r="M1645" s="218">
        <v>6.3570000000000002</v>
      </c>
      <c r="N1645" s="124">
        <v>0.52280000000000004</v>
      </c>
      <c r="O1645" s="124">
        <v>213.1</v>
      </c>
    </row>
    <row r="1646" spans="1:15">
      <c r="A1646" s="133" t="s">
        <v>82</v>
      </c>
      <c r="B1646" s="133" t="s">
        <v>76</v>
      </c>
      <c r="C1646" s="136" t="s">
        <v>67</v>
      </c>
      <c r="D1646" s="135">
        <v>2</v>
      </c>
      <c r="E1646" s="217">
        <v>1</v>
      </c>
      <c r="F1646" s="123">
        <v>3</v>
      </c>
      <c r="G1646" s="123">
        <v>1.8779999999999999</v>
      </c>
      <c r="H1646" s="218">
        <v>10.71</v>
      </c>
      <c r="I1646" s="123">
        <v>4.008</v>
      </c>
      <c r="J1646" s="123" t="s">
        <v>47</v>
      </c>
      <c r="K1646" s="123" t="s">
        <v>47</v>
      </c>
      <c r="L1646" s="218">
        <v>751.2</v>
      </c>
      <c r="M1646" s="218">
        <v>5.7050000000000001</v>
      </c>
      <c r="N1646" s="124">
        <v>0.71760000000000002</v>
      </c>
      <c r="O1646" s="124">
        <v>262.5</v>
      </c>
    </row>
    <row r="1647" spans="1:15">
      <c r="A1647" s="133" t="s">
        <v>82</v>
      </c>
      <c r="B1647" s="133" t="s">
        <v>76</v>
      </c>
      <c r="C1647" s="136" t="s">
        <v>67</v>
      </c>
      <c r="D1647" s="135">
        <v>2</v>
      </c>
      <c r="E1647" s="217">
        <v>1</v>
      </c>
      <c r="F1647" s="123">
        <v>4</v>
      </c>
      <c r="G1647" s="123">
        <v>2.5739999999999998</v>
      </c>
      <c r="H1647" s="218">
        <v>12.67</v>
      </c>
      <c r="I1647" s="123">
        <v>4.008</v>
      </c>
      <c r="J1647" s="123" t="s">
        <v>47</v>
      </c>
      <c r="K1647" s="123" t="s">
        <v>47</v>
      </c>
      <c r="L1647" s="223">
        <v>1230</v>
      </c>
      <c r="M1647" s="218">
        <v>4.923</v>
      </c>
      <c r="N1647" s="124">
        <v>0.98380000000000001</v>
      </c>
      <c r="O1647" s="124">
        <v>310.5</v>
      </c>
    </row>
    <row r="1648" spans="1:15">
      <c r="A1648" s="133" t="s">
        <v>82</v>
      </c>
      <c r="B1648" s="133" t="s">
        <v>76</v>
      </c>
      <c r="C1648" s="136" t="s">
        <v>67</v>
      </c>
      <c r="D1648" s="135">
        <v>2</v>
      </c>
      <c r="E1648" s="217">
        <v>1</v>
      </c>
      <c r="F1648" s="123">
        <v>5</v>
      </c>
      <c r="G1648" s="123">
        <v>3.5289999999999999</v>
      </c>
      <c r="H1648" s="218">
        <v>15.07</v>
      </c>
      <c r="I1648" s="123">
        <v>4.008</v>
      </c>
      <c r="J1648" s="123" t="s">
        <v>47</v>
      </c>
      <c r="K1648" s="123" t="s">
        <v>47</v>
      </c>
      <c r="L1648" s="223">
        <v>1886</v>
      </c>
      <c r="M1648" s="218">
        <v>4.2709999999999999</v>
      </c>
      <c r="N1648" s="124">
        <v>1.3480000000000001</v>
      </c>
      <c r="O1648" s="124">
        <v>369.3</v>
      </c>
    </row>
    <row r="1649" spans="1:15">
      <c r="A1649" s="133" t="s">
        <v>82</v>
      </c>
      <c r="B1649" s="133" t="s">
        <v>76</v>
      </c>
      <c r="C1649" s="136" t="s">
        <v>67</v>
      </c>
      <c r="D1649" s="135">
        <v>2</v>
      </c>
      <c r="E1649" s="217">
        <v>1</v>
      </c>
      <c r="F1649" s="123">
        <v>6</v>
      </c>
      <c r="G1649" s="123">
        <v>4.8369999999999997</v>
      </c>
      <c r="H1649" s="218">
        <v>17.88</v>
      </c>
      <c r="I1649" s="123">
        <v>4.0060000000000002</v>
      </c>
      <c r="J1649" s="123" t="s">
        <v>47</v>
      </c>
      <c r="K1649" s="123" t="s">
        <v>47</v>
      </c>
      <c r="L1649" s="223">
        <v>2785</v>
      </c>
      <c r="M1649" s="218">
        <v>3.6960000000000002</v>
      </c>
      <c r="N1649" s="124">
        <v>1.849</v>
      </c>
      <c r="O1649" s="124">
        <v>438</v>
      </c>
    </row>
    <row r="1650" spans="1:15">
      <c r="A1650" s="133" t="s">
        <v>82</v>
      </c>
      <c r="B1650" s="133" t="s">
        <v>76</v>
      </c>
      <c r="C1650" s="136" t="s">
        <v>67</v>
      </c>
      <c r="D1650" s="135">
        <v>2</v>
      </c>
      <c r="E1650" s="217">
        <v>1</v>
      </c>
      <c r="F1650" s="123">
        <v>7</v>
      </c>
      <c r="G1650" s="123">
        <v>6.6319999999999997</v>
      </c>
      <c r="H1650" s="218">
        <v>21.09</v>
      </c>
      <c r="I1650" s="123">
        <v>4.0069999999999997</v>
      </c>
      <c r="J1650" s="123" t="s">
        <v>47</v>
      </c>
      <c r="K1650" s="123" t="s">
        <v>47</v>
      </c>
      <c r="L1650" s="223">
        <v>4017</v>
      </c>
      <c r="M1650" s="218">
        <v>3.18</v>
      </c>
      <c r="N1650" s="124">
        <v>2.5339999999999998</v>
      </c>
      <c r="O1650" s="124">
        <v>516.79999999999995</v>
      </c>
    </row>
    <row r="1651" spans="1:15">
      <c r="A1651" s="133" t="s">
        <v>82</v>
      </c>
      <c r="B1651" s="133" t="s">
        <v>76</v>
      </c>
      <c r="C1651" s="136" t="s">
        <v>67</v>
      </c>
      <c r="D1651" s="135">
        <v>2</v>
      </c>
      <c r="E1651" s="217">
        <v>1</v>
      </c>
      <c r="F1651" s="123">
        <v>8</v>
      </c>
      <c r="G1651" s="123">
        <v>9.09</v>
      </c>
      <c r="H1651" s="218">
        <v>24.67</v>
      </c>
      <c r="I1651" s="123">
        <v>4.008</v>
      </c>
      <c r="J1651" s="123" t="s">
        <v>47</v>
      </c>
      <c r="K1651" s="123" t="s">
        <v>47</v>
      </c>
      <c r="L1651" s="223">
        <v>5707</v>
      </c>
      <c r="M1651" s="218">
        <v>2.7130000000000001</v>
      </c>
      <c r="N1651" s="124">
        <v>3.4740000000000002</v>
      </c>
      <c r="O1651" s="124">
        <v>604.29999999999995</v>
      </c>
    </row>
    <row r="1652" spans="1:15">
      <c r="A1652" s="133" t="s">
        <v>82</v>
      </c>
      <c r="B1652" s="133" t="s">
        <v>76</v>
      </c>
      <c r="C1652" s="136" t="s">
        <v>67</v>
      </c>
      <c r="D1652" s="135">
        <v>2</v>
      </c>
      <c r="E1652" s="217">
        <v>1</v>
      </c>
      <c r="F1652" s="123">
        <v>9</v>
      </c>
      <c r="G1652" s="123">
        <v>12.46</v>
      </c>
      <c r="H1652" s="218">
        <v>28.63</v>
      </c>
      <c r="I1652" s="123">
        <v>4.008</v>
      </c>
      <c r="J1652" s="123" t="s">
        <v>47</v>
      </c>
      <c r="K1652" s="123" t="s">
        <v>47</v>
      </c>
      <c r="L1652" s="223">
        <v>8023</v>
      </c>
      <c r="M1652" s="218">
        <v>2.2970000000000002</v>
      </c>
      <c r="N1652" s="124">
        <v>4.7619999999999996</v>
      </c>
      <c r="O1652" s="124">
        <v>701.4</v>
      </c>
    </row>
    <row r="1653" spans="1:15">
      <c r="A1653" s="133" t="s">
        <v>82</v>
      </c>
      <c r="B1653" s="133" t="s">
        <v>76</v>
      </c>
      <c r="C1653" s="136" t="s">
        <v>67</v>
      </c>
      <c r="D1653" s="135">
        <v>2</v>
      </c>
      <c r="E1653" s="217">
        <v>1</v>
      </c>
      <c r="F1653" s="123">
        <v>10</v>
      </c>
      <c r="G1653" s="123">
        <v>17.079999999999998</v>
      </c>
      <c r="H1653" s="218">
        <v>33.020000000000003</v>
      </c>
      <c r="I1653" s="123">
        <v>4.0069999999999997</v>
      </c>
      <c r="J1653" s="123" t="s">
        <v>47</v>
      </c>
      <c r="K1653" s="123" t="s">
        <v>47</v>
      </c>
      <c r="L1653" s="223">
        <v>11200</v>
      </c>
      <c r="M1653" s="218">
        <v>1.9330000000000001</v>
      </c>
      <c r="N1653" s="124">
        <v>6.5279999999999996</v>
      </c>
      <c r="O1653" s="124">
        <v>809.1</v>
      </c>
    </row>
    <row r="1654" spans="1:15">
      <c r="A1654" s="133" t="s">
        <v>82</v>
      </c>
      <c r="B1654" s="133" t="s">
        <v>76</v>
      </c>
      <c r="C1654" s="136" t="s">
        <v>67</v>
      </c>
      <c r="D1654" s="135">
        <v>2</v>
      </c>
      <c r="E1654" s="217">
        <v>1</v>
      </c>
      <c r="F1654" s="123">
        <v>11</v>
      </c>
      <c r="G1654" s="123">
        <v>23.42</v>
      </c>
      <c r="H1654" s="218">
        <v>38.020000000000003</v>
      </c>
      <c r="I1654" s="123">
        <v>4.0069999999999997</v>
      </c>
      <c r="J1654" s="123" t="s">
        <v>47</v>
      </c>
      <c r="K1654" s="123" t="s">
        <v>47</v>
      </c>
      <c r="L1654" s="223">
        <v>15550</v>
      </c>
      <c r="M1654" s="218">
        <v>1.6240000000000001</v>
      </c>
      <c r="N1654" s="124">
        <v>8.9480000000000004</v>
      </c>
      <c r="O1654" s="124">
        <v>931.6</v>
      </c>
    </row>
    <row r="1655" spans="1:15">
      <c r="A1655" s="133" t="s">
        <v>82</v>
      </c>
      <c r="B1655" s="133" t="s">
        <v>76</v>
      </c>
      <c r="C1655" s="136" t="s">
        <v>67</v>
      </c>
      <c r="D1655" s="135">
        <v>2</v>
      </c>
      <c r="E1655" s="217">
        <v>1</v>
      </c>
      <c r="F1655" s="123">
        <v>12</v>
      </c>
      <c r="G1655" s="123">
        <v>32.1</v>
      </c>
      <c r="H1655" s="218">
        <v>43.88</v>
      </c>
      <c r="I1655" s="123">
        <v>4.0069999999999997</v>
      </c>
      <c r="J1655" s="123" t="s">
        <v>47</v>
      </c>
      <c r="K1655" s="123" t="s">
        <v>47</v>
      </c>
      <c r="L1655" s="223">
        <v>21520</v>
      </c>
      <c r="M1655" s="218">
        <v>1.367</v>
      </c>
      <c r="N1655" s="124">
        <v>12.27</v>
      </c>
      <c r="O1655" s="125">
        <v>1075</v>
      </c>
    </row>
    <row r="1656" spans="1:15">
      <c r="A1656" s="133" t="s">
        <v>82</v>
      </c>
      <c r="B1656" s="133" t="s">
        <v>76</v>
      </c>
      <c r="C1656" s="136" t="s">
        <v>67</v>
      </c>
      <c r="D1656" s="135">
        <v>2</v>
      </c>
      <c r="E1656" s="217">
        <v>1</v>
      </c>
      <c r="F1656" s="123">
        <v>13</v>
      </c>
      <c r="G1656" s="123">
        <v>44</v>
      </c>
      <c r="H1656" s="218">
        <v>50.58</v>
      </c>
      <c r="I1656" s="123">
        <v>4.0049999999999999</v>
      </c>
      <c r="J1656" s="123" t="s">
        <v>47</v>
      </c>
      <c r="K1656" s="123" t="s">
        <v>47</v>
      </c>
      <c r="L1656" s="223">
        <v>29700</v>
      </c>
      <c r="M1656" s="218">
        <v>1.1499999999999999</v>
      </c>
      <c r="N1656" s="124">
        <v>16.809999999999999</v>
      </c>
      <c r="O1656" s="125">
        <v>1239</v>
      </c>
    </row>
    <row r="1657" spans="1:15">
      <c r="A1657" s="133" t="s">
        <v>82</v>
      </c>
      <c r="B1657" s="133" t="s">
        <v>76</v>
      </c>
      <c r="C1657" s="136" t="s">
        <v>67</v>
      </c>
      <c r="D1657" s="135">
        <v>2</v>
      </c>
      <c r="E1657" s="217">
        <v>1</v>
      </c>
      <c r="F1657" s="123">
        <v>14</v>
      </c>
      <c r="G1657" s="123">
        <v>60.31</v>
      </c>
      <c r="H1657" s="218">
        <v>58.83</v>
      </c>
      <c r="I1657" s="123">
        <v>4.0069999999999997</v>
      </c>
      <c r="J1657" s="123" t="s">
        <v>47</v>
      </c>
      <c r="K1657" s="123" t="s">
        <v>47</v>
      </c>
      <c r="L1657" s="223">
        <v>40910</v>
      </c>
      <c r="M1657" s="218">
        <v>0.97540000000000004</v>
      </c>
      <c r="N1657" s="124">
        <v>23.05</v>
      </c>
      <c r="O1657" s="125">
        <v>1441</v>
      </c>
    </row>
    <row r="1658" spans="1:15">
      <c r="A1658" s="133" t="s">
        <v>82</v>
      </c>
      <c r="B1658" s="133" t="s">
        <v>76</v>
      </c>
      <c r="C1658" s="136" t="s">
        <v>67</v>
      </c>
      <c r="D1658" s="135">
        <v>2</v>
      </c>
      <c r="E1658" s="217">
        <v>1</v>
      </c>
      <c r="F1658" s="123">
        <v>15</v>
      </c>
      <c r="G1658" s="123">
        <v>82.67</v>
      </c>
      <c r="H1658" s="218">
        <v>69</v>
      </c>
      <c r="I1658" s="123">
        <v>4.008</v>
      </c>
      <c r="J1658" s="123" t="s">
        <v>47</v>
      </c>
      <c r="K1658" s="123" t="s">
        <v>47</v>
      </c>
      <c r="L1658" s="223">
        <v>56280</v>
      </c>
      <c r="M1658" s="218">
        <v>0.8347</v>
      </c>
      <c r="N1658" s="124">
        <v>31.59</v>
      </c>
      <c r="O1658" s="125">
        <v>1691</v>
      </c>
    </row>
    <row r="1659" spans="1:15">
      <c r="A1659" s="133" t="s">
        <v>82</v>
      </c>
      <c r="B1659" s="133" t="s">
        <v>76</v>
      </c>
      <c r="C1659" s="136" t="s">
        <v>67</v>
      </c>
      <c r="D1659" s="135">
        <v>2</v>
      </c>
      <c r="E1659" s="217">
        <v>1</v>
      </c>
      <c r="F1659" s="123">
        <v>16</v>
      </c>
      <c r="G1659" s="123">
        <v>113.3</v>
      </c>
      <c r="H1659" s="218">
        <v>81.88</v>
      </c>
      <c r="I1659" s="123">
        <v>4.0090000000000003</v>
      </c>
      <c r="J1659" s="123" t="s">
        <v>47</v>
      </c>
      <c r="K1659" s="123" t="s">
        <v>47</v>
      </c>
      <c r="L1659" s="223">
        <v>77340</v>
      </c>
      <c r="M1659" s="218">
        <v>0.72260000000000002</v>
      </c>
      <c r="N1659" s="124">
        <v>43.3</v>
      </c>
      <c r="O1659" s="125">
        <v>2006</v>
      </c>
    </row>
    <row r="1660" spans="1:15">
      <c r="A1660" s="133" t="s">
        <v>82</v>
      </c>
      <c r="B1660" s="133" t="s">
        <v>76</v>
      </c>
      <c r="C1660" s="136" t="s">
        <v>67</v>
      </c>
      <c r="D1660" s="135">
        <v>2</v>
      </c>
      <c r="E1660" s="217">
        <v>1</v>
      </c>
      <c r="F1660" s="123">
        <v>17</v>
      </c>
      <c r="G1660" s="123">
        <v>155.30000000000001</v>
      </c>
      <c r="H1660" s="218">
        <v>98.66</v>
      </c>
      <c r="I1660" s="123">
        <v>4.008</v>
      </c>
      <c r="J1660" s="123" t="s">
        <v>47</v>
      </c>
      <c r="K1660" s="123" t="s">
        <v>47</v>
      </c>
      <c r="L1660" s="223">
        <v>106200</v>
      </c>
      <c r="M1660" s="218">
        <v>0.63519999999999999</v>
      </c>
      <c r="N1660" s="124">
        <v>59.35</v>
      </c>
      <c r="O1660" s="125">
        <v>2417</v>
      </c>
    </row>
    <row r="1661" spans="1:15">
      <c r="A1661" s="133" t="s">
        <v>82</v>
      </c>
      <c r="B1661" s="133" t="s">
        <v>76</v>
      </c>
      <c r="C1661" s="136" t="s">
        <v>67</v>
      </c>
      <c r="D1661" s="127">
        <v>2</v>
      </c>
      <c r="E1661" s="217">
        <v>1</v>
      </c>
      <c r="F1661" s="123">
        <v>18</v>
      </c>
      <c r="G1661" s="123">
        <v>212.9</v>
      </c>
      <c r="H1661" s="218">
        <v>120.4</v>
      </c>
      <c r="I1661" s="123">
        <v>4.0110000000000001</v>
      </c>
      <c r="J1661" s="123" t="s">
        <v>47</v>
      </c>
      <c r="K1661" s="123" t="s">
        <v>47</v>
      </c>
      <c r="L1661" s="223">
        <v>145800</v>
      </c>
      <c r="M1661" s="218">
        <v>0.56559999999999999</v>
      </c>
      <c r="N1661" s="124">
        <v>81.36</v>
      </c>
      <c r="O1661" s="125">
        <v>2950</v>
      </c>
    </row>
    <row r="1662" spans="1:15">
      <c r="A1662" s="133" t="s">
        <v>82</v>
      </c>
      <c r="B1662" s="133" t="s">
        <v>76</v>
      </c>
      <c r="C1662" s="136" t="s">
        <v>67</v>
      </c>
      <c r="D1662" s="135">
        <v>2</v>
      </c>
      <c r="E1662" s="217">
        <v>1</v>
      </c>
      <c r="F1662" s="123">
        <v>19</v>
      </c>
      <c r="G1662" s="123">
        <v>291.8</v>
      </c>
      <c r="H1662" s="218">
        <v>147.19999999999999</v>
      </c>
      <c r="I1662" s="123">
        <v>4.0119999999999996</v>
      </c>
      <c r="J1662" s="123" t="s">
        <v>47</v>
      </c>
      <c r="K1662" s="123" t="s">
        <v>47</v>
      </c>
      <c r="L1662" s="223">
        <v>200000</v>
      </c>
      <c r="M1662" s="218">
        <v>0.50449999999999995</v>
      </c>
      <c r="N1662" s="124">
        <v>111.5</v>
      </c>
      <c r="O1662" s="125">
        <v>3607</v>
      </c>
    </row>
    <row r="1663" spans="1:15">
      <c r="A1663" s="133" t="s">
        <v>82</v>
      </c>
      <c r="B1663" s="133" t="s">
        <v>76</v>
      </c>
      <c r="C1663" s="136" t="s">
        <v>67</v>
      </c>
      <c r="D1663" s="135">
        <v>2</v>
      </c>
      <c r="E1663" s="217">
        <v>1</v>
      </c>
      <c r="F1663" s="123">
        <v>20</v>
      </c>
      <c r="G1663" s="123">
        <v>400</v>
      </c>
      <c r="H1663" s="218">
        <v>178.4</v>
      </c>
      <c r="I1663" s="123">
        <v>4.0110000000000001</v>
      </c>
      <c r="J1663" s="123" t="s">
        <v>47</v>
      </c>
      <c r="K1663" s="123" t="s">
        <v>47</v>
      </c>
      <c r="L1663" s="223">
        <v>274400</v>
      </c>
      <c r="M1663" s="218">
        <v>0.44590000000000002</v>
      </c>
      <c r="N1663" s="124">
        <v>152.9</v>
      </c>
      <c r="O1663" s="125">
        <v>4370</v>
      </c>
    </row>
    <row r="1664" spans="1:15">
      <c r="A1664" s="133" t="s">
        <v>82</v>
      </c>
      <c r="B1664" s="133" t="s">
        <v>76</v>
      </c>
      <c r="C1664" s="136" t="s">
        <v>67</v>
      </c>
      <c r="D1664" s="135">
        <v>2</v>
      </c>
      <c r="E1664" s="217">
        <v>1</v>
      </c>
      <c r="F1664" s="123">
        <v>1</v>
      </c>
      <c r="G1664" s="123">
        <v>0.99509999999999998</v>
      </c>
      <c r="H1664" s="218">
        <v>4.6870000000000003</v>
      </c>
      <c r="I1664" s="123">
        <v>3.9980000000000002</v>
      </c>
      <c r="J1664" s="123" t="s">
        <v>47</v>
      </c>
      <c r="K1664" s="123" t="s">
        <v>47</v>
      </c>
      <c r="L1664" s="218">
        <v>148.4</v>
      </c>
      <c r="M1664" s="218">
        <v>4.71</v>
      </c>
      <c r="N1664" s="124">
        <v>0.38030000000000003</v>
      </c>
      <c r="O1664" s="124">
        <v>114.8</v>
      </c>
    </row>
    <row r="1665" spans="1:15">
      <c r="A1665" s="133" t="s">
        <v>82</v>
      </c>
      <c r="B1665" s="133" t="s">
        <v>76</v>
      </c>
      <c r="C1665" s="136" t="s">
        <v>67</v>
      </c>
      <c r="D1665" s="135">
        <v>2</v>
      </c>
      <c r="E1665" s="217">
        <v>2</v>
      </c>
      <c r="F1665" s="123">
        <v>1</v>
      </c>
      <c r="G1665" s="123">
        <v>3.1419999999999997E-2</v>
      </c>
      <c r="H1665" s="218">
        <v>4.3540000000000002E-2</v>
      </c>
      <c r="I1665" s="123">
        <v>4.0069999999999997</v>
      </c>
      <c r="J1665" s="123">
        <v>7.7229999999999999</v>
      </c>
      <c r="K1665" s="123">
        <v>4.024</v>
      </c>
      <c r="L1665" s="218">
        <v>0.5</v>
      </c>
      <c r="M1665" s="218" t="s">
        <v>47</v>
      </c>
      <c r="N1665" s="124" t="s">
        <v>47</v>
      </c>
      <c r="O1665" s="124">
        <v>1.0669999999999999</v>
      </c>
    </row>
    <row r="1666" spans="1:15">
      <c r="A1666" s="133" t="s">
        <v>82</v>
      </c>
      <c r="B1666" s="133" t="s">
        <v>76</v>
      </c>
      <c r="C1666" s="136" t="s">
        <v>67</v>
      </c>
      <c r="D1666" s="135">
        <v>2</v>
      </c>
      <c r="E1666" s="217">
        <v>2</v>
      </c>
      <c r="F1666" s="123">
        <v>2</v>
      </c>
      <c r="G1666" s="123">
        <v>4.2470000000000001E-2</v>
      </c>
      <c r="H1666" s="218">
        <v>8.3250000000000005E-2</v>
      </c>
      <c r="I1666" s="123">
        <v>4.008</v>
      </c>
      <c r="J1666" s="123">
        <v>6.476</v>
      </c>
      <c r="K1666" s="123">
        <v>10.48</v>
      </c>
      <c r="L1666" s="218">
        <v>0.67600000000000005</v>
      </c>
      <c r="M1666" s="218" t="s">
        <v>47</v>
      </c>
      <c r="N1666" s="124" t="s">
        <v>47</v>
      </c>
      <c r="O1666" s="124">
        <v>2.04</v>
      </c>
    </row>
    <row r="1667" spans="1:15">
      <c r="A1667" s="133" t="s">
        <v>82</v>
      </c>
      <c r="B1667" s="133" t="s">
        <v>76</v>
      </c>
      <c r="C1667" s="136" t="s">
        <v>67</v>
      </c>
      <c r="D1667" s="135">
        <v>2</v>
      </c>
      <c r="E1667" s="217">
        <v>2</v>
      </c>
      <c r="F1667" s="123">
        <v>3</v>
      </c>
      <c r="G1667" s="123">
        <v>5.7880000000000001E-2</v>
      </c>
      <c r="H1667" s="218">
        <v>0.11609999999999999</v>
      </c>
      <c r="I1667" s="123">
        <v>4.008</v>
      </c>
      <c r="J1667" s="123">
        <v>5.9720000000000004</v>
      </c>
      <c r="K1667" s="123">
        <v>11.1</v>
      </c>
      <c r="L1667" s="218">
        <v>0.92120000000000002</v>
      </c>
      <c r="M1667" s="218" t="s">
        <v>47</v>
      </c>
      <c r="N1667" s="124" t="s">
        <v>47</v>
      </c>
      <c r="O1667" s="124">
        <v>2.8439999999999999</v>
      </c>
    </row>
    <row r="1668" spans="1:15">
      <c r="A1668" s="133" t="s">
        <v>82</v>
      </c>
      <c r="B1668" s="133" t="s">
        <v>76</v>
      </c>
      <c r="C1668" s="136" t="s">
        <v>67</v>
      </c>
      <c r="D1668" s="135">
        <v>2</v>
      </c>
      <c r="E1668" s="217">
        <v>2</v>
      </c>
      <c r="F1668" s="123">
        <v>4</v>
      </c>
      <c r="G1668" s="123">
        <v>7.9299999999999995E-2</v>
      </c>
      <c r="H1668" s="218">
        <v>0.15620000000000001</v>
      </c>
      <c r="I1668" s="123">
        <v>4.0060000000000002</v>
      </c>
      <c r="J1668" s="123">
        <v>5.6390000000000002</v>
      </c>
      <c r="K1668" s="123">
        <v>11.01</v>
      </c>
      <c r="L1668" s="218">
        <v>1.262</v>
      </c>
      <c r="M1668" s="218" t="s">
        <v>47</v>
      </c>
      <c r="N1668" s="124" t="s">
        <v>47</v>
      </c>
      <c r="O1668" s="124">
        <v>3.8260000000000001</v>
      </c>
    </row>
    <row r="1669" spans="1:15">
      <c r="A1669" s="133" t="s">
        <v>82</v>
      </c>
      <c r="B1669" s="133" t="s">
        <v>76</v>
      </c>
      <c r="C1669" s="136" t="s">
        <v>67</v>
      </c>
      <c r="D1669" s="135">
        <v>2</v>
      </c>
      <c r="E1669" s="217">
        <v>2</v>
      </c>
      <c r="F1669" s="123">
        <v>5</v>
      </c>
      <c r="G1669" s="123">
        <v>0.1087</v>
      </c>
      <c r="H1669" s="218">
        <v>0.20849999999999999</v>
      </c>
      <c r="I1669" s="123">
        <v>4.008</v>
      </c>
      <c r="J1669" s="123">
        <v>5.4960000000000004</v>
      </c>
      <c r="K1669" s="123">
        <v>10.72</v>
      </c>
      <c r="L1669" s="218">
        <v>1.73</v>
      </c>
      <c r="M1669" s="218" t="s">
        <v>47</v>
      </c>
      <c r="N1669" s="124" t="s">
        <v>47</v>
      </c>
      <c r="O1669" s="124">
        <v>5.1079999999999997</v>
      </c>
    </row>
    <row r="1670" spans="1:15">
      <c r="A1670" s="133" t="s">
        <v>82</v>
      </c>
      <c r="B1670" s="133" t="s">
        <v>76</v>
      </c>
      <c r="C1670" s="136" t="s">
        <v>67</v>
      </c>
      <c r="D1670" s="135">
        <v>2</v>
      </c>
      <c r="E1670" s="217">
        <v>2</v>
      </c>
      <c r="F1670" s="123">
        <v>6</v>
      </c>
      <c r="G1670" s="123">
        <v>0.14899999999999999</v>
      </c>
      <c r="H1670" s="218">
        <v>0.27979999999999999</v>
      </c>
      <c r="I1670" s="123">
        <v>4.008</v>
      </c>
      <c r="J1670" s="123">
        <v>5.3959999999999999</v>
      </c>
      <c r="K1670" s="123">
        <v>10.49</v>
      </c>
      <c r="L1670" s="218">
        <v>2.371</v>
      </c>
      <c r="M1670" s="218" t="s">
        <v>47</v>
      </c>
      <c r="N1670" s="124" t="s">
        <v>47</v>
      </c>
      <c r="O1670" s="124">
        <v>6.8559999999999999</v>
      </c>
    </row>
    <row r="1671" spans="1:15">
      <c r="A1671" s="133" t="s">
        <v>82</v>
      </c>
      <c r="B1671" s="133" t="s">
        <v>76</v>
      </c>
      <c r="C1671" s="136" t="s">
        <v>67</v>
      </c>
      <c r="D1671" s="135">
        <v>2</v>
      </c>
      <c r="E1671" s="217">
        <v>2</v>
      </c>
      <c r="F1671" s="123">
        <v>7</v>
      </c>
      <c r="G1671" s="123">
        <v>0.20419999999999999</v>
      </c>
      <c r="H1671" s="218">
        <v>0.37519999999999998</v>
      </c>
      <c r="I1671" s="123">
        <v>4.008</v>
      </c>
      <c r="J1671" s="123">
        <v>5.3049999999999997</v>
      </c>
      <c r="K1671" s="123">
        <v>10.25</v>
      </c>
      <c r="L1671" s="218">
        <v>3.25</v>
      </c>
      <c r="M1671" s="218" t="s">
        <v>47</v>
      </c>
      <c r="N1671" s="124" t="s">
        <v>47</v>
      </c>
      <c r="O1671" s="124">
        <v>9.1940000000000008</v>
      </c>
    </row>
    <row r="1672" spans="1:15">
      <c r="A1672" s="133" t="s">
        <v>82</v>
      </c>
      <c r="B1672" s="133" t="s">
        <v>76</v>
      </c>
      <c r="C1672" s="136" t="s">
        <v>67</v>
      </c>
      <c r="D1672" s="135">
        <v>2</v>
      </c>
      <c r="E1672" s="217">
        <v>2</v>
      </c>
      <c r="F1672" s="123">
        <v>8</v>
      </c>
      <c r="G1672" s="123">
        <v>0.28000000000000003</v>
      </c>
      <c r="H1672" s="218">
        <v>0.49969999999999998</v>
      </c>
      <c r="I1672" s="123">
        <v>4.0060000000000002</v>
      </c>
      <c r="J1672" s="123">
        <v>5.2510000000000003</v>
      </c>
      <c r="K1672" s="123">
        <v>9.9090000000000007</v>
      </c>
      <c r="L1672" s="218">
        <v>4.4560000000000004</v>
      </c>
      <c r="M1672" s="218" t="s">
        <v>47</v>
      </c>
      <c r="N1672" s="124" t="s">
        <v>47</v>
      </c>
      <c r="O1672" s="124">
        <v>12.24</v>
      </c>
    </row>
    <row r="1673" spans="1:15">
      <c r="A1673" s="133" t="s">
        <v>82</v>
      </c>
      <c r="B1673" s="133" t="s">
        <v>76</v>
      </c>
      <c r="C1673" s="136" t="s">
        <v>67</v>
      </c>
      <c r="D1673" s="135">
        <v>2</v>
      </c>
      <c r="E1673" s="217">
        <v>2</v>
      </c>
      <c r="F1673" s="123">
        <v>9</v>
      </c>
      <c r="G1673" s="123">
        <v>0.38379999999999997</v>
      </c>
      <c r="H1673" s="218">
        <v>0.65810000000000002</v>
      </c>
      <c r="I1673" s="123">
        <v>4.0069999999999997</v>
      </c>
      <c r="J1673" s="123">
        <v>5.1829999999999998</v>
      </c>
      <c r="K1673" s="123">
        <v>9.4469999999999992</v>
      </c>
      <c r="L1673" s="218">
        <v>6.1079999999999997</v>
      </c>
      <c r="M1673" s="218" t="s">
        <v>47</v>
      </c>
      <c r="N1673" s="124" t="s">
        <v>47</v>
      </c>
      <c r="O1673" s="124">
        <v>16.12</v>
      </c>
    </row>
    <row r="1674" spans="1:15">
      <c r="A1674" s="133" t="s">
        <v>82</v>
      </c>
      <c r="B1674" s="133" t="s">
        <v>76</v>
      </c>
      <c r="C1674" s="136" t="s">
        <v>67</v>
      </c>
      <c r="D1674" s="135">
        <v>2</v>
      </c>
      <c r="E1674" s="217">
        <v>2</v>
      </c>
      <c r="F1674" s="123">
        <v>10</v>
      </c>
      <c r="G1674" s="123">
        <v>0.52610000000000001</v>
      </c>
      <c r="H1674" s="218">
        <v>0.85829999999999995</v>
      </c>
      <c r="I1674" s="123">
        <v>4.0060000000000002</v>
      </c>
      <c r="J1674" s="123">
        <v>5.125</v>
      </c>
      <c r="K1674" s="123">
        <v>8.8789999999999996</v>
      </c>
      <c r="L1674" s="218">
        <v>8.3729999999999993</v>
      </c>
      <c r="M1674" s="218" t="s">
        <v>47</v>
      </c>
      <c r="N1674" s="124" t="s">
        <v>47</v>
      </c>
      <c r="O1674" s="124">
        <v>21.03</v>
      </c>
    </row>
    <row r="1675" spans="1:15">
      <c r="A1675" s="133" t="s">
        <v>82</v>
      </c>
      <c r="B1675" s="133" t="s">
        <v>76</v>
      </c>
      <c r="C1675" s="136" t="s">
        <v>67</v>
      </c>
      <c r="D1675" s="135">
        <v>2</v>
      </c>
      <c r="E1675" s="217">
        <v>2</v>
      </c>
      <c r="F1675" s="123">
        <v>11</v>
      </c>
      <c r="G1675" s="123">
        <v>0.72109999999999996</v>
      </c>
      <c r="H1675" s="218">
        <v>1.1080000000000001</v>
      </c>
      <c r="I1675" s="123">
        <v>4.0049999999999999</v>
      </c>
      <c r="J1675" s="123">
        <v>5.0549999999999997</v>
      </c>
      <c r="K1675" s="123">
        <v>8.2230000000000008</v>
      </c>
      <c r="L1675" s="218">
        <v>11.48</v>
      </c>
      <c r="M1675" s="218" t="s">
        <v>47</v>
      </c>
      <c r="N1675" s="124" t="s">
        <v>47</v>
      </c>
      <c r="O1675" s="124">
        <v>27.14</v>
      </c>
    </row>
    <row r="1676" spans="1:15">
      <c r="A1676" s="133" t="s">
        <v>82</v>
      </c>
      <c r="B1676" s="133" t="s">
        <v>76</v>
      </c>
      <c r="C1676" s="136" t="s">
        <v>67</v>
      </c>
      <c r="D1676" s="135">
        <v>2</v>
      </c>
      <c r="E1676" s="217">
        <v>2</v>
      </c>
      <c r="F1676" s="123">
        <v>12</v>
      </c>
      <c r="G1676" s="123">
        <v>0.98850000000000005</v>
      </c>
      <c r="H1676" s="218">
        <v>1.419</v>
      </c>
      <c r="I1676" s="123">
        <v>4.0039999999999996</v>
      </c>
      <c r="J1676" s="123">
        <v>4.9779999999999998</v>
      </c>
      <c r="K1676" s="123">
        <v>7.5250000000000004</v>
      </c>
      <c r="L1676" s="218">
        <v>15.73</v>
      </c>
      <c r="M1676" s="218" t="s">
        <v>47</v>
      </c>
      <c r="N1676" s="124" t="s">
        <v>47</v>
      </c>
      <c r="O1676" s="124">
        <v>34.78</v>
      </c>
    </row>
    <row r="1677" spans="1:15">
      <c r="A1677" s="133" t="s">
        <v>82</v>
      </c>
      <c r="B1677" s="133" t="s">
        <v>76</v>
      </c>
      <c r="C1677" s="136" t="s">
        <v>67</v>
      </c>
      <c r="D1677" s="135">
        <v>2</v>
      </c>
      <c r="E1677" s="217">
        <v>2</v>
      </c>
      <c r="F1677" s="123">
        <v>13</v>
      </c>
      <c r="G1677" s="123">
        <v>1.355</v>
      </c>
      <c r="H1677" s="218">
        <v>1.8129999999999999</v>
      </c>
      <c r="I1677" s="123">
        <v>4.0019999999999998</v>
      </c>
      <c r="J1677" s="123">
        <v>4.8979999999999997</v>
      </c>
      <c r="K1677" s="123">
        <v>6.8319999999999999</v>
      </c>
      <c r="L1677" s="218">
        <v>21.57</v>
      </c>
      <c r="M1677" s="218" t="s">
        <v>47</v>
      </c>
      <c r="N1677" s="124" t="s">
        <v>47</v>
      </c>
      <c r="O1677" s="124">
        <v>44.42</v>
      </c>
    </row>
    <row r="1678" spans="1:15">
      <c r="A1678" s="133" t="s">
        <v>82</v>
      </c>
      <c r="B1678" s="133" t="s">
        <v>76</v>
      </c>
      <c r="C1678" s="136" t="s">
        <v>67</v>
      </c>
      <c r="D1678" s="135">
        <v>2</v>
      </c>
      <c r="E1678" s="217">
        <v>2</v>
      </c>
      <c r="F1678" s="123">
        <v>14</v>
      </c>
      <c r="G1678" s="123">
        <v>1.857</v>
      </c>
      <c r="H1678" s="218">
        <v>2.3220000000000001</v>
      </c>
      <c r="I1678" s="123">
        <v>4.0019999999999998</v>
      </c>
      <c r="J1678" s="123">
        <v>4.835</v>
      </c>
      <c r="K1678" s="123">
        <v>6.19</v>
      </c>
      <c r="L1678" s="218">
        <v>29.56</v>
      </c>
      <c r="M1678" s="218" t="s">
        <v>47</v>
      </c>
      <c r="N1678" s="124" t="s">
        <v>47</v>
      </c>
      <c r="O1678" s="124">
        <v>56.89</v>
      </c>
    </row>
    <row r="1679" spans="1:15">
      <c r="A1679" s="133" t="s">
        <v>82</v>
      </c>
      <c r="B1679" s="133" t="s">
        <v>76</v>
      </c>
      <c r="C1679" s="136" t="s">
        <v>67</v>
      </c>
      <c r="D1679" s="135">
        <v>2</v>
      </c>
      <c r="E1679" s="217">
        <v>2</v>
      </c>
      <c r="F1679" s="123">
        <v>15</v>
      </c>
      <c r="G1679" s="123">
        <v>2.5459999999999998</v>
      </c>
      <c r="H1679" s="218">
        <v>2.9990000000000001</v>
      </c>
      <c r="I1679" s="123">
        <v>4.0010000000000003</v>
      </c>
      <c r="J1679" s="123">
        <v>4.8090000000000002</v>
      </c>
      <c r="K1679" s="123">
        <v>5.6269999999999998</v>
      </c>
      <c r="L1679" s="218">
        <v>40.520000000000003</v>
      </c>
      <c r="M1679" s="218" t="s">
        <v>47</v>
      </c>
      <c r="N1679" s="124" t="s">
        <v>47</v>
      </c>
      <c r="O1679" s="124">
        <v>73.48</v>
      </c>
    </row>
    <row r="1680" spans="1:15">
      <c r="A1680" s="133" t="s">
        <v>82</v>
      </c>
      <c r="B1680" s="133" t="s">
        <v>76</v>
      </c>
      <c r="C1680" s="136" t="s">
        <v>67</v>
      </c>
      <c r="D1680" s="135">
        <v>2</v>
      </c>
      <c r="E1680" s="217">
        <v>2</v>
      </c>
      <c r="F1680" s="123">
        <v>16</v>
      </c>
      <c r="G1680" s="123">
        <v>3.49</v>
      </c>
      <c r="H1680" s="218">
        <v>3.927</v>
      </c>
      <c r="I1680" s="123">
        <v>4.0030000000000001</v>
      </c>
      <c r="J1680" s="123">
        <v>4.8479999999999999</v>
      </c>
      <c r="K1680" s="123">
        <v>5.1479999999999997</v>
      </c>
      <c r="L1680" s="218">
        <v>55.54</v>
      </c>
      <c r="M1680" s="218" t="s">
        <v>47</v>
      </c>
      <c r="N1680" s="124" t="s">
        <v>47</v>
      </c>
      <c r="O1680" s="124">
        <v>96.23</v>
      </c>
    </row>
    <row r="1681" spans="1:15">
      <c r="A1681" s="133" t="s">
        <v>82</v>
      </c>
      <c r="B1681" s="133" t="s">
        <v>76</v>
      </c>
      <c r="C1681" s="137" t="s">
        <v>67</v>
      </c>
      <c r="D1681" s="127">
        <v>2</v>
      </c>
      <c r="E1681" s="216">
        <v>2</v>
      </c>
      <c r="F1681" s="127">
        <v>17</v>
      </c>
      <c r="G1681" s="127">
        <v>4.7839999999999998</v>
      </c>
      <c r="H1681" s="219">
        <v>5.2290000000000001</v>
      </c>
      <c r="I1681" s="127">
        <v>4.0010000000000003</v>
      </c>
      <c r="J1681" s="127">
        <v>4.9710000000000001</v>
      </c>
      <c r="K1681" s="127">
        <v>4.7389999999999999</v>
      </c>
      <c r="L1681" s="219">
        <v>76.14</v>
      </c>
      <c r="M1681" s="219" t="s">
        <v>47</v>
      </c>
      <c r="N1681" s="128" t="s">
        <v>47</v>
      </c>
      <c r="O1681" s="128">
        <v>128.1</v>
      </c>
    </row>
    <row r="1682" spans="1:15">
      <c r="A1682" s="133" t="s">
        <v>82</v>
      </c>
      <c r="B1682" s="133" t="s">
        <v>76</v>
      </c>
      <c r="C1682" s="136" t="s">
        <v>67</v>
      </c>
      <c r="D1682" s="135">
        <v>2</v>
      </c>
      <c r="E1682" s="217">
        <v>2</v>
      </c>
      <c r="F1682" s="123">
        <v>18</v>
      </c>
      <c r="G1682" s="123">
        <v>6.5579999999999998</v>
      </c>
      <c r="H1682" s="218">
        <v>7.0609999999999999</v>
      </c>
      <c r="I1682" s="123">
        <v>4</v>
      </c>
      <c r="J1682" s="123">
        <v>5.1719999999999997</v>
      </c>
      <c r="K1682" s="123">
        <v>4.3620000000000001</v>
      </c>
      <c r="L1682" s="218">
        <v>104.4</v>
      </c>
      <c r="M1682" s="218" t="s">
        <v>47</v>
      </c>
      <c r="N1682" s="124" t="s">
        <v>47</v>
      </c>
      <c r="O1682" s="124">
        <v>173</v>
      </c>
    </row>
    <row r="1683" spans="1:15">
      <c r="A1683" s="133" t="s">
        <v>82</v>
      </c>
      <c r="B1683" s="133" t="s">
        <v>76</v>
      </c>
      <c r="C1683" s="136" t="s">
        <v>67</v>
      </c>
      <c r="D1683" s="135">
        <v>2</v>
      </c>
      <c r="E1683" s="217">
        <v>2</v>
      </c>
      <c r="F1683" s="123">
        <v>19</v>
      </c>
      <c r="G1683" s="123">
        <v>8.9890000000000008</v>
      </c>
      <c r="H1683" s="218">
        <v>9.5969999999999995</v>
      </c>
      <c r="I1683" s="123">
        <v>4</v>
      </c>
      <c r="J1683" s="123">
        <v>5.4130000000000003</v>
      </c>
      <c r="K1683" s="123">
        <v>3.9620000000000002</v>
      </c>
      <c r="L1683" s="218">
        <v>143.1</v>
      </c>
      <c r="M1683" s="218" t="s">
        <v>47</v>
      </c>
      <c r="N1683" s="124" t="s">
        <v>47</v>
      </c>
      <c r="O1683" s="124">
        <v>235.1</v>
      </c>
    </row>
    <row r="1684" spans="1:15">
      <c r="A1684" s="133" t="s">
        <v>82</v>
      </c>
      <c r="B1684" s="133" t="s">
        <v>76</v>
      </c>
      <c r="C1684" s="136" t="s">
        <v>67</v>
      </c>
      <c r="D1684" s="135">
        <v>2</v>
      </c>
      <c r="E1684" s="217">
        <v>2</v>
      </c>
      <c r="F1684" s="123">
        <v>20</v>
      </c>
      <c r="G1684" s="123">
        <v>12.32</v>
      </c>
      <c r="H1684" s="218">
        <v>12.99</v>
      </c>
      <c r="I1684" s="123">
        <v>4</v>
      </c>
      <c r="J1684" s="123">
        <v>5.6219999999999999</v>
      </c>
      <c r="K1684" s="123">
        <v>3.5019999999999998</v>
      </c>
      <c r="L1684" s="218">
        <v>196.1</v>
      </c>
      <c r="M1684" s="218" t="s">
        <v>47</v>
      </c>
      <c r="N1684" s="124" t="s">
        <v>47</v>
      </c>
      <c r="O1684" s="124">
        <v>318.3</v>
      </c>
    </row>
    <row r="1685" spans="1:15">
      <c r="A1685" s="133" t="s">
        <v>82</v>
      </c>
      <c r="B1685" s="133" t="s">
        <v>76</v>
      </c>
      <c r="C1685" s="136" t="s">
        <v>67</v>
      </c>
      <c r="D1685" s="135">
        <v>2</v>
      </c>
      <c r="E1685" s="217">
        <v>2</v>
      </c>
      <c r="F1685" s="123">
        <v>1</v>
      </c>
      <c r="G1685" s="123">
        <v>3.1419999999999997E-2</v>
      </c>
      <c r="H1685" s="218">
        <v>3.9260000000000003E-2</v>
      </c>
      <c r="I1685" s="123">
        <v>3.9990000000000001</v>
      </c>
      <c r="J1685" s="123">
        <v>6.8120000000000003</v>
      </c>
      <c r="K1685" s="123">
        <v>3.9060000000000001</v>
      </c>
      <c r="L1685" s="218">
        <v>0.5</v>
      </c>
      <c r="M1685" s="218" t="s">
        <v>47</v>
      </c>
      <c r="N1685" s="124" t="s">
        <v>47</v>
      </c>
      <c r="O1685" s="124">
        <v>0.96199999999999997</v>
      </c>
    </row>
    <row r="1686" spans="1:15">
      <c r="A1686" s="133" t="s">
        <v>77</v>
      </c>
      <c r="B1686" s="133" t="s">
        <v>76</v>
      </c>
      <c r="C1686" s="124" t="s">
        <v>69</v>
      </c>
      <c r="D1686" s="135">
        <v>2</v>
      </c>
      <c r="E1686" s="217">
        <v>1</v>
      </c>
      <c r="F1686" s="123">
        <v>1</v>
      </c>
      <c r="G1686" s="123">
        <v>1.0009999999999999</v>
      </c>
      <c r="H1686" s="218">
        <v>91.83</v>
      </c>
      <c r="I1686" s="123">
        <v>3.9830000000000001</v>
      </c>
      <c r="J1686" s="123" t="s">
        <v>47</v>
      </c>
      <c r="K1686" s="123" t="s">
        <v>47</v>
      </c>
      <c r="L1686" s="218">
        <v>148.80000000000001</v>
      </c>
      <c r="M1686" s="218">
        <v>91.75</v>
      </c>
      <c r="N1686" s="124">
        <v>0.38250000000000001</v>
      </c>
      <c r="O1686" s="125">
        <v>2250</v>
      </c>
    </row>
    <row r="1687" spans="1:15">
      <c r="A1687" s="133" t="s">
        <v>77</v>
      </c>
      <c r="B1687" s="133" t="s">
        <v>76</v>
      </c>
      <c r="C1687" s="124" t="s">
        <v>69</v>
      </c>
      <c r="D1687" s="135">
        <v>2</v>
      </c>
      <c r="E1687" s="217">
        <v>1</v>
      </c>
      <c r="F1687" s="123">
        <v>2</v>
      </c>
      <c r="G1687" s="123">
        <v>1.371</v>
      </c>
      <c r="H1687" s="218">
        <v>97.57</v>
      </c>
      <c r="I1687" s="123">
        <v>3.9820000000000002</v>
      </c>
      <c r="J1687" s="123" t="s">
        <v>47</v>
      </c>
      <c r="K1687" s="123" t="s">
        <v>47</v>
      </c>
      <c r="L1687" s="218">
        <v>403.7</v>
      </c>
      <c r="M1687" s="218">
        <v>71.180000000000007</v>
      </c>
      <c r="N1687" s="124">
        <v>0.52380000000000004</v>
      </c>
      <c r="O1687" s="125">
        <v>2391</v>
      </c>
    </row>
    <row r="1688" spans="1:15">
      <c r="A1688" s="133" t="s">
        <v>77</v>
      </c>
      <c r="B1688" s="133" t="s">
        <v>76</v>
      </c>
      <c r="C1688" s="124" t="s">
        <v>69</v>
      </c>
      <c r="D1688" s="135">
        <v>2</v>
      </c>
      <c r="E1688" s="217">
        <v>1</v>
      </c>
      <c r="F1688" s="123">
        <v>3</v>
      </c>
      <c r="G1688" s="123">
        <v>1.879</v>
      </c>
      <c r="H1688" s="218">
        <v>104.8</v>
      </c>
      <c r="I1688" s="123">
        <v>3.984</v>
      </c>
      <c r="J1688" s="123" t="s">
        <v>47</v>
      </c>
      <c r="K1688" s="123" t="s">
        <v>47</v>
      </c>
      <c r="L1688" s="218">
        <v>752.9</v>
      </c>
      <c r="M1688" s="218">
        <v>55.76</v>
      </c>
      <c r="N1688" s="124">
        <v>0.71819999999999995</v>
      </c>
      <c r="O1688" s="125">
        <v>2568</v>
      </c>
    </row>
    <row r="1689" spans="1:15">
      <c r="A1689" s="133" t="s">
        <v>77</v>
      </c>
      <c r="B1689" s="133" t="s">
        <v>76</v>
      </c>
      <c r="C1689" s="124" t="s">
        <v>69</v>
      </c>
      <c r="D1689" s="135">
        <v>2</v>
      </c>
      <c r="E1689" s="217">
        <v>1</v>
      </c>
      <c r="F1689" s="123">
        <v>4</v>
      </c>
      <c r="G1689" s="123">
        <v>2.577</v>
      </c>
      <c r="H1689" s="218">
        <v>110.1</v>
      </c>
      <c r="I1689" s="123">
        <v>3.9830000000000001</v>
      </c>
      <c r="J1689" s="123" t="s">
        <v>47</v>
      </c>
      <c r="K1689" s="123" t="s">
        <v>47</v>
      </c>
      <c r="L1689" s="223">
        <v>1232</v>
      </c>
      <c r="M1689" s="218">
        <v>42.71</v>
      </c>
      <c r="N1689" s="124">
        <v>0.98470000000000002</v>
      </c>
      <c r="O1689" s="125">
        <v>2696</v>
      </c>
    </row>
    <row r="1690" spans="1:15">
      <c r="A1690" s="133" t="s">
        <v>77</v>
      </c>
      <c r="B1690" s="133" t="s">
        <v>76</v>
      </c>
      <c r="C1690" s="124" t="s">
        <v>69</v>
      </c>
      <c r="D1690" s="135">
        <v>2</v>
      </c>
      <c r="E1690" s="217">
        <v>1</v>
      </c>
      <c r="F1690" s="123">
        <v>5</v>
      </c>
      <c r="G1690" s="123">
        <v>3.5310000000000001</v>
      </c>
      <c r="H1690" s="218">
        <v>114.5</v>
      </c>
      <c r="I1690" s="123">
        <v>3.9830000000000001</v>
      </c>
      <c r="J1690" s="123" t="s">
        <v>47</v>
      </c>
      <c r="K1690" s="123" t="s">
        <v>47</v>
      </c>
      <c r="L1690" s="223">
        <v>1888</v>
      </c>
      <c r="M1690" s="218">
        <v>32.43</v>
      </c>
      <c r="N1690" s="124">
        <v>1.349</v>
      </c>
      <c r="O1690" s="125">
        <v>2805</v>
      </c>
    </row>
    <row r="1691" spans="1:15">
      <c r="A1691" s="133" t="s">
        <v>77</v>
      </c>
      <c r="B1691" s="133" t="s">
        <v>76</v>
      </c>
      <c r="C1691" s="124" t="s">
        <v>69</v>
      </c>
      <c r="D1691" s="135">
        <v>2</v>
      </c>
      <c r="E1691" s="217">
        <v>1</v>
      </c>
      <c r="F1691" s="123">
        <v>6</v>
      </c>
      <c r="G1691" s="123">
        <v>4.84</v>
      </c>
      <c r="H1691" s="218">
        <v>120.5</v>
      </c>
      <c r="I1691" s="123">
        <v>3.9830000000000001</v>
      </c>
      <c r="J1691" s="123" t="s">
        <v>47</v>
      </c>
      <c r="K1691" s="123" t="s">
        <v>47</v>
      </c>
      <c r="L1691" s="223">
        <v>2788</v>
      </c>
      <c r="M1691" s="218">
        <v>24.9</v>
      </c>
      <c r="N1691" s="124">
        <v>1.85</v>
      </c>
      <c r="O1691" s="125">
        <v>2954</v>
      </c>
    </row>
    <row r="1692" spans="1:15">
      <c r="A1692" s="133" t="s">
        <v>77</v>
      </c>
      <c r="B1692" s="133" t="s">
        <v>76</v>
      </c>
      <c r="C1692" s="124" t="s">
        <v>69</v>
      </c>
      <c r="D1692" s="135">
        <v>2</v>
      </c>
      <c r="E1692" s="217">
        <v>1</v>
      </c>
      <c r="F1692" s="123">
        <v>7</v>
      </c>
      <c r="G1692" s="123">
        <v>6.6340000000000003</v>
      </c>
      <c r="H1692" s="218">
        <v>126.6</v>
      </c>
      <c r="I1692" s="123">
        <v>3.9849999999999999</v>
      </c>
      <c r="J1692" s="123" t="s">
        <v>47</v>
      </c>
      <c r="K1692" s="123" t="s">
        <v>47</v>
      </c>
      <c r="L1692" s="223">
        <v>4021</v>
      </c>
      <c r="M1692" s="218">
        <v>19.09</v>
      </c>
      <c r="N1692" s="124">
        <v>2.5350000000000001</v>
      </c>
      <c r="O1692" s="125">
        <v>3103</v>
      </c>
    </row>
    <row r="1693" spans="1:15">
      <c r="A1693" s="133" t="s">
        <v>77</v>
      </c>
      <c r="B1693" s="133" t="s">
        <v>76</v>
      </c>
      <c r="C1693" s="124" t="s">
        <v>69</v>
      </c>
      <c r="D1693" s="135">
        <v>2</v>
      </c>
      <c r="E1693" s="217">
        <v>1</v>
      </c>
      <c r="F1693" s="123">
        <v>8</v>
      </c>
      <c r="G1693" s="123">
        <v>9.0939999999999994</v>
      </c>
      <c r="H1693" s="218">
        <v>133.1</v>
      </c>
      <c r="I1693" s="123">
        <v>3.9849999999999999</v>
      </c>
      <c r="J1693" s="123" t="s">
        <v>47</v>
      </c>
      <c r="K1693" s="123" t="s">
        <v>47</v>
      </c>
      <c r="L1693" s="223">
        <v>5712</v>
      </c>
      <c r="M1693" s="218">
        <v>14.64</v>
      </c>
      <c r="N1693" s="124">
        <v>3.4750000000000001</v>
      </c>
      <c r="O1693" s="125">
        <v>3261</v>
      </c>
    </row>
    <row r="1694" spans="1:15">
      <c r="A1694" s="133" t="s">
        <v>77</v>
      </c>
      <c r="B1694" s="133" t="s">
        <v>76</v>
      </c>
      <c r="C1694" s="124" t="s">
        <v>69</v>
      </c>
      <c r="D1694" s="135">
        <v>2</v>
      </c>
      <c r="E1694" s="217">
        <v>1</v>
      </c>
      <c r="F1694" s="123">
        <v>9</v>
      </c>
      <c r="G1694" s="123">
        <v>12.46</v>
      </c>
      <c r="H1694" s="218">
        <v>141.1</v>
      </c>
      <c r="I1694" s="123">
        <v>3.9849999999999999</v>
      </c>
      <c r="J1694" s="123" t="s">
        <v>47</v>
      </c>
      <c r="K1694" s="123" t="s">
        <v>47</v>
      </c>
      <c r="L1694" s="223">
        <v>8029</v>
      </c>
      <c r="M1694" s="218">
        <v>11.32</v>
      </c>
      <c r="N1694" s="124">
        <v>4.7629999999999999</v>
      </c>
      <c r="O1694" s="125">
        <v>3456</v>
      </c>
    </row>
    <row r="1695" spans="1:15">
      <c r="A1695" s="133" t="s">
        <v>77</v>
      </c>
      <c r="B1695" s="133" t="s">
        <v>76</v>
      </c>
      <c r="C1695" s="124" t="s">
        <v>69</v>
      </c>
      <c r="D1695" s="135">
        <v>2</v>
      </c>
      <c r="E1695" s="217">
        <v>1</v>
      </c>
      <c r="F1695" s="123">
        <v>10</v>
      </c>
      <c r="G1695" s="123">
        <v>17.09</v>
      </c>
      <c r="H1695" s="218">
        <v>150.80000000000001</v>
      </c>
      <c r="I1695" s="123">
        <v>3.9860000000000002</v>
      </c>
      <c r="J1695" s="123" t="s">
        <v>47</v>
      </c>
      <c r="K1695" s="123" t="s">
        <v>47</v>
      </c>
      <c r="L1695" s="223">
        <v>11210</v>
      </c>
      <c r="M1695" s="218">
        <v>8.8249999999999993</v>
      </c>
      <c r="N1695" s="124">
        <v>6.5289999999999999</v>
      </c>
      <c r="O1695" s="125">
        <v>3694</v>
      </c>
    </row>
    <row r="1696" spans="1:15">
      <c r="A1696" s="133" t="s">
        <v>77</v>
      </c>
      <c r="B1696" s="133" t="s">
        <v>76</v>
      </c>
      <c r="C1696" s="124" t="s">
        <v>69</v>
      </c>
      <c r="D1696" s="135">
        <v>2</v>
      </c>
      <c r="E1696" s="217">
        <v>1</v>
      </c>
      <c r="F1696" s="123">
        <v>11</v>
      </c>
      <c r="G1696" s="123">
        <v>23.42</v>
      </c>
      <c r="H1696" s="218">
        <v>162.9</v>
      </c>
      <c r="I1696" s="123">
        <v>3.9860000000000002</v>
      </c>
      <c r="J1696" s="123" t="s">
        <v>47</v>
      </c>
      <c r="K1696" s="123" t="s">
        <v>47</v>
      </c>
      <c r="L1696" s="223">
        <v>15560</v>
      </c>
      <c r="M1696" s="218">
        <v>6.9550000000000001</v>
      </c>
      <c r="N1696" s="124">
        <v>8.9489999999999998</v>
      </c>
      <c r="O1696" s="125">
        <v>3991</v>
      </c>
    </row>
    <row r="1697" spans="1:15">
      <c r="A1697" s="133" t="s">
        <v>77</v>
      </c>
      <c r="B1697" s="133" t="s">
        <v>76</v>
      </c>
      <c r="C1697" s="124" t="s">
        <v>69</v>
      </c>
      <c r="D1697" s="135">
        <v>2</v>
      </c>
      <c r="E1697" s="217">
        <v>1</v>
      </c>
      <c r="F1697" s="123">
        <v>12</v>
      </c>
      <c r="G1697" s="123">
        <v>32.1</v>
      </c>
      <c r="H1697" s="218">
        <v>179.2</v>
      </c>
      <c r="I1697" s="123">
        <v>3.9870000000000001</v>
      </c>
      <c r="J1697" s="123" t="s">
        <v>47</v>
      </c>
      <c r="K1697" s="123" t="s">
        <v>47</v>
      </c>
      <c r="L1697" s="223">
        <v>21520</v>
      </c>
      <c r="M1697" s="218">
        <v>5.5819999999999999</v>
      </c>
      <c r="N1697" s="124">
        <v>12.27</v>
      </c>
      <c r="O1697" s="125">
        <v>4390</v>
      </c>
    </row>
    <row r="1698" spans="1:15">
      <c r="A1698" s="133" t="s">
        <v>77</v>
      </c>
      <c r="B1698" s="133" t="s">
        <v>76</v>
      </c>
      <c r="C1698" s="124" t="s">
        <v>69</v>
      </c>
      <c r="D1698" s="135">
        <v>2</v>
      </c>
      <c r="E1698" s="217">
        <v>1</v>
      </c>
      <c r="F1698" s="123">
        <v>13</v>
      </c>
      <c r="G1698" s="123">
        <v>44</v>
      </c>
      <c r="H1698" s="218">
        <v>199.7</v>
      </c>
      <c r="I1698" s="123">
        <v>3.9860000000000002</v>
      </c>
      <c r="J1698" s="123" t="s">
        <v>47</v>
      </c>
      <c r="K1698" s="123" t="s">
        <v>47</v>
      </c>
      <c r="L1698" s="223">
        <v>29700</v>
      </c>
      <c r="M1698" s="218">
        <v>4.5389999999999997</v>
      </c>
      <c r="N1698" s="124">
        <v>16.809999999999999</v>
      </c>
      <c r="O1698" s="125">
        <v>4894</v>
      </c>
    </row>
    <row r="1699" spans="1:15">
      <c r="A1699" s="133" t="s">
        <v>77</v>
      </c>
      <c r="B1699" s="133" t="s">
        <v>76</v>
      </c>
      <c r="C1699" s="124" t="s">
        <v>69</v>
      </c>
      <c r="D1699" s="135">
        <v>2</v>
      </c>
      <c r="E1699" s="217">
        <v>1</v>
      </c>
      <c r="F1699" s="123">
        <v>14</v>
      </c>
      <c r="G1699" s="123">
        <v>60.31</v>
      </c>
      <c r="H1699" s="218">
        <v>226.3</v>
      </c>
      <c r="I1699" s="123">
        <v>3.9860000000000002</v>
      </c>
      <c r="J1699" s="123" t="s">
        <v>47</v>
      </c>
      <c r="K1699" s="123" t="s">
        <v>47</v>
      </c>
      <c r="L1699" s="223">
        <v>40910</v>
      </c>
      <c r="M1699" s="218">
        <v>3.7530000000000001</v>
      </c>
      <c r="N1699" s="124">
        <v>23.05</v>
      </c>
      <c r="O1699" s="125">
        <v>5545</v>
      </c>
    </row>
    <row r="1700" spans="1:15">
      <c r="A1700" s="133" t="s">
        <v>77</v>
      </c>
      <c r="B1700" s="133" t="s">
        <v>76</v>
      </c>
      <c r="C1700" s="124" t="s">
        <v>69</v>
      </c>
      <c r="D1700" s="135">
        <v>2</v>
      </c>
      <c r="E1700" s="217">
        <v>1</v>
      </c>
      <c r="F1700" s="123">
        <v>15</v>
      </c>
      <c r="G1700" s="123">
        <v>82.66</v>
      </c>
      <c r="H1700" s="218">
        <v>262</v>
      </c>
      <c r="I1700" s="123">
        <v>3.9870000000000001</v>
      </c>
      <c r="J1700" s="123" t="s">
        <v>47</v>
      </c>
      <c r="K1700" s="123" t="s">
        <v>47</v>
      </c>
      <c r="L1700" s="223">
        <v>56270</v>
      </c>
      <c r="M1700" s="218">
        <v>3.169</v>
      </c>
      <c r="N1700" s="124">
        <v>31.59</v>
      </c>
      <c r="O1700" s="125">
        <v>6419</v>
      </c>
    </row>
    <row r="1701" spans="1:15">
      <c r="A1701" s="133" t="s">
        <v>77</v>
      </c>
      <c r="B1701" s="133" t="s">
        <v>76</v>
      </c>
      <c r="C1701" s="124" t="s">
        <v>69</v>
      </c>
      <c r="D1701" s="127">
        <v>2</v>
      </c>
      <c r="E1701" s="216">
        <v>1</v>
      </c>
      <c r="F1701" s="123">
        <v>16</v>
      </c>
      <c r="G1701" s="123">
        <v>113.3</v>
      </c>
      <c r="H1701" s="218">
        <v>307.39999999999998</v>
      </c>
      <c r="I1701" s="123">
        <v>3.9870000000000001</v>
      </c>
      <c r="J1701" s="123" t="s">
        <v>47</v>
      </c>
      <c r="K1701" s="123" t="s">
        <v>47</v>
      </c>
      <c r="L1701" s="223">
        <v>77330</v>
      </c>
      <c r="M1701" s="218">
        <v>2.7120000000000002</v>
      </c>
      <c r="N1701" s="124">
        <v>43.31</v>
      </c>
      <c r="O1701" s="125">
        <v>7531</v>
      </c>
    </row>
    <row r="1702" spans="1:15">
      <c r="A1702" s="133" t="s">
        <v>77</v>
      </c>
      <c r="B1702" s="133" t="s">
        <v>76</v>
      </c>
      <c r="C1702" s="124" t="s">
        <v>69</v>
      </c>
      <c r="D1702" s="135">
        <v>2</v>
      </c>
      <c r="E1702" s="217">
        <v>1</v>
      </c>
      <c r="F1702" s="123">
        <v>17</v>
      </c>
      <c r="G1702" s="123">
        <v>155.30000000000001</v>
      </c>
      <c r="H1702" s="218">
        <v>366.4</v>
      </c>
      <c r="I1702" s="123">
        <v>3.988</v>
      </c>
      <c r="J1702" s="123" t="s">
        <v>47</v>
      </c>
      <c r="K1702" s="123" t="s">
        <v>47</v>
      </c>
      <c r="L1702" s="223">
        <v>106200</v>
      </c>
      <c r="M1702" s="218">
        <v>2.359</v>
      </c>
      <c r="N1702" s="124">
        <v>59.36</v>
      </c>
      <c r="O1702" s="125">
        <v>8978</v>
      </c>
    </row>
    <row r="1703" spans="1:15">
      <c r="A1703" s="133" t="s">
        <v>77</v>
      </c>
      <c r="B1703" s="133" t="s">
        <v>76</v>
      </c>
      <c r="C1703" s="124" t="s">
        <v>69</v>
      </c>
      <c r="D1703" s="135">
        <v>2</v>
      </c>
      <c r="E1703" s="217">
        <v>1</v>
      </c>
      <c r="F1703" s="123">
        <v>18</v>
      </c>
      <c r="G1703" s="123">
        <v>212.9</v>
      </c>
      <c r="H1703" s="218">
        <v>442.8</v>
      </c>
      <c r="I1703" s="123">
        <v>3.9910000000000001</v>
      </c>
      <c r="J1703" s="123" t="s">
        <v>47</v>
      </c>
      <c r="K1703" s="123" t="s">
        <v>47</v>
      </c>
      <c r="L1703" s="223">
        <v>145700</v>
      </c>
      <c r="M1703" s="218">
        <v>2.0790000000000002</v>
      </c>
      <c r="N1703" s="124">
        <v>81.38</v>
      </c>
      <c r="O1703" s="125">
        <v>10850</v>
      </c>
    </row>
    <row r="1704" spans="1:15">
      <c r="A1704" s="133" t="s">
        <v>77</v>
      </c>
      <c r="B1704" s="133" t="s">
        <v>76</v>
      </c>
      <c r="C1704" s="124" t="s">
        <v>69</v>
      </c>
      <c r="D1704" s="135">
        <v>2</v>
      </c>
      <c r="E1704" s="217">
        <v>1</v>
      </c>
      <c r="F1704" s="123">
        <v>19</v>
      </c>
      <c r="G1704" s="123">
        <v>291.89999999999998</v>
      </c>
      <c r="H1704" s="218">
        <v>527</v>
      </c>
      <c r="I1704" s="123">
        <v>3.9910000000000001</v>
      </c>
      <c r="J1704" s="123" t="s">
        <v>47</v>
      </c>
      <c r="K1704" s="123" t="s">
        <v>47</v>
      </c>
      <c r="L1704" s="223">
        <v>200000</v>
      </c>
      <c r="M1704" s="218">
        <v>1.8049999999999999</v>
      </c>
      <c r="N1704" s="124">
        <v>111.6</v>
      </c>
      <c r="O1704" s="125">
        <v>12910</v>
      </c>
    </row>
    <row r="1705" spans="1:15">
      <c r="A1705" s="133" t="s">
        <v>77</v>
      </c>
      <c r="B1705" s="133" t="s">
        <v>76</v>
      </c>
      <c r="C1705" s="124" t="s">
        <v>69</v>
      </c>
      <c r="D1705" s="135">
        <v>2</v>
      </c>
      <c r="E1705" s="217">
        <v>1</v>
      </c>
      <c r="F1705" s="123">
        <v>20</v>
      </c>
      <c r="G1705" s="123">
        <v>400.2</v>
      </c>
      <c r="H1705" s="218">
        <v>602.29999999999995</v>
      </c>
      <c r="I1705" s="123">
        <v>3.9940000000000002</v>
      </c>
      <c r="J1705" s="123" t="s">
        <v>47</v>
      </c>
      <c r="K1705" s="123" t="s">
        <v>47</v>
      </c>
      <c r="L1705" s="223">
        <v>274300</v>
      </c>
      <c r="M1705" s="218">
        <v>1.5049999999999999</v>
      </c>
      <c r="N1705" s="124">
        <v>153</v>
      </c>
      <c r="O1705" s="125">
        <v>14760</v>
      </c>
    </row>
    <row r="1706" spans="1:15">
      <c r="A1706" s="133" t="s">
        <v>77</v>
      </c>
      <c r="B1706" s="133" t="s">
        <v>76</v>
      </c>
      <c r="C1706" s="124" t="s">
        <v>69</v>
      </c>
      <c r="D1706" s="135">
        <v>2</v>
      </c>
      <c r="E1706" s="217">
        <v>2</v>
      </c>
      <c r="F1706" s="123">
        <v>1</v>
      </c>
      <c r="G1706" s="123">
        <v>3.1350000000000003E-2</v>
      </c>
      <c r="H1706" s="218">
        <v>0.56720000000000004</v>
      </c>
      <c r="I1706" s="123">
        <v>3.9929999999999999</v>
      </c>
      <c r="J1706" s="123">
        <v>96.03</v>
      </c>
      <c r="K1706" s="123">
        <v>60.78</v>
      </c>
      <c r="L1706" s="218">
        <v>0.499</v>
      </c>
      <c r="M1706" s="218" t="s">
        <v>47</v>
      </c>
      <c r="N1706" s="124" t="s">
        <v>47</v>
      </c>
      <c r="O1706" s="124">
        <v>13.9</v>
      </c>
    </row>
    <row r="1707" spans="1:15">
      <c r="A1707" s="133" t="s">
        <v>77</v>
      </c>
      <c r="B1707" s="133" t="s">
        <v>76</v>
      </c>
      <c r="C1707" s="124" t="s">
        <v>69</v>
      </c>
      <c r="D1707" s="135">
        <v>2</v>
      </c>
      <c r="E1707" s="217">
        <v>2</v>
      </c>
      <c r="F1707" s="123">
        <v>2</v>
      </c>
      <c r="G1707" s="123">
        <v>4.2380000000000001E-2</v>
      </c>
      <c r="H1707" s="218">
        <v>1.4630000000000001</v>
      </c>
      <c r="I1707" s="123">
        <v>3.9929999999999999</v>
      </c>
      <c r="J1707" s="123">
        <v>83.47</v>
      </c>
      <c r="K1707" s="123">
        <v>200.2</v>
      </c>
      <c r="L1707" s="218">
        <v>0.67449999999999999</v>
      </c>
      <c r="M1707" s="218" t="s">
        <v>47</v>
      </c>
      <c r="N1707" s="124" t="s">
        <v>47</v>
      </c>
      <c r="O1707" s="124">
        <v>35.85</v>
      </c>
    </row>
    <row r="1708" spans="1:15">
      <c r="A1708" s="133" t="s">
        <v>77</v>
      </c>
      <c r="B1708" s="133" t="s">
        <v>76</v>
      </c>
      <c r="C1708" s="124" t="s">
        <v>69</v>
      </c>
      <c r="D1708" s="135">
        <v>2</v>
      </c>
      <c r="E1708" s="217">
        <v>2</v>
      </c>
      <c r="F1708" s="123">
        <v>3</v>
      </c>
      <c r="G1708" s="123">
        <v>5.7860000000000002E-2</v>
      </c>
      <c r="H1708" s="218">
        <v>2.3010000000000002</v>
      </c>
      <c r="I1708" s="123">
        <v>3.992</v>
      </c>
      <c r="J1708" s="123">
        <v>81.38</v>
      </c>
      <c r="K1708" s="123">
        <v>236.2</v>
      </c>
      <c r="L1708" s="218">
        <v>0.92079999999999995</v>
      </c>
      <c r="M1708" s="218" t="s">
        <v>47</v>
      </c>
      <c r="N1708" s="124" t="s">
        <v>47</v>
      </c>
      <c r="O1708" s="124">
        <v>56.37</v>
      </c>
    </row>
    <row r="1709" spans="1:15">
      <c r="A1709" s="133" t="s">
        <v>77</v>
      </c>
      <c r="B1709" s="133" t="s">
        <v>76</v>
      </c>
      <c r="C1709" s="124" t="s">
        <v>69</v>
      </c>
      <c r="D1709" s="135">
        <v>2</v>
      </c>
      <c r="E1709" s="217">
        <v>2</v>
      </c>
      <c r="F1709" s="123">
        <v>4</v>
      </c>
      <c r="G1709" s="123">
        <v>7.9310000000000005E-2</v>
      </c>
      <c r="H1709" s="218">
        <v>3.2839999999999998</v>
      </c>
      <c r="I1709" s="123">
        <v>3.9929999999999999</v>
      </c>
      <c r="J1709" s="123">
        <v>80.45</v>
      </c>
      <c r="K1709" s="123">
        <v>247.4</v>
      </c>
      <c r="L1709" s="218">
        <v>1.262</v>
      </c>
      <c r="M1709" s="218" t="s">
        <v>47</v>
      </c>
      <c r="N1709" s="124" t="s">
        <v>47</v>
      </c>
      <c r="O1709" s="124">
        <v>80.47</v>
      </c>
    </row>
    <row r="1710" spans="1:15">
      <c r="A1710" s="133" t="s">
        <v>77</v>
      </c>
      <c r="B1710" s="133" t="s">
        <v>76</v>
      </c>
      <c r="C1710" s="124" t="s">
        <v>69</v>
      </c>
      <c r="D1710" s="135">
        <v>2</v>
      </c>
      <c r="E1710" s="217">
        <v>2</v>
      </c>
      <c r="F1710" s="123">
        <v>5</v>
      </c>
      <c r="G1710" s="123">
        <v>0.1087</v>
      </c>
      <c r="H1710" s="218">
        <v>4.5590000000000002</v>
      </c>
      <c r="I1710" s="123">
        <v>3.992</v>
      </c>
      <c r="J1710" s="123">
        <v>79.709999999999994</v>
      </c>
      <c r="K1710" s="123">
        <v>251.1</v>
      </c>
      <c r="L1710" s="218">
        <v>1.73</v>
      </c>
      <c r="M1710" s="218" t="s">
        <v>47</v>
      </c>
      <c r="N1710" s="124" t="s">
        <v>47</v>
      </c>
      <c r="O1710" s="124">
        <v>111.7</v>
      </c>
    </row>
    <row r="1711" spans="1:15">
      <c r="A1711" s="133" t="s">
        <v>77</v>
      </c>
      <c r="B1711" s="133" t="s">
        <v>76</v>
      </c>
      <c r="C1711" s="124" t="s">
        <v>69</v>
      </c>
      <c r="D1711" s="135">
        <v>2</v>
      </c>
      <c r="E1711" s="217">
        <v>2</v>
      </c>
      <c r="F1711" s="123">
        <v>6</v>
      </c>
      <c r="G1711" s="123">
        <v>0.14899999999999999</v>
      </c>
      <c r="H1711" s="218">
        <v>6.2720000000000002</v>
      </c>
      <c r="I1711" s="123">
        <v>3.9910000000000001</v>
      </c>
      <c r="J1711" s="123">
        <v>79.430000000000007</v>
      </c>
      <c r="K1711" s="123">
        <v>252.2</v>
      </c>
      <c r="L1711" s="218">
        <v>2.3719999999999999</v>
      </c>
      <c r="M1711" s="218" t="s">
        <v>47</v>
      </c>
      <c r="N1711" s="124" t="s">
        <v>47</v>
      </c>
      <c r="O1711" s="124">
        <v>153.69999999999999</v>
      </c>
    </row>
    <row r="1712" spans="1:15">
      <c r="A1712" s="133" t="s">
        <v>77</v>
      </c>
      <c r="B1712" s="133" t="s">
        <v>76</v>
      </c>
      <c r="C1712" s="124" t="s">
        <v>69</v>
      </c>
      <c r="D1712" s="135">
        <v>2</v>
      </c>
      <c r="E1712" s="217">
        <v>2</v>
      </c>
      <c r="F1712" s="123">
        <v>7</v>
      </c>
      <c r="G1712" s="123">
        <v>0.20430000000000001</v>
      </c>
      <c r="H1712" s="218">
        <v>8.6310000000000002</v>
      </c>
      <c r="I1712" s="123">
        <v>3.9889999999999999</v>
      </c>
      <c r="J1712" s="123">
        <v>80.239999999999995</v>
      </c>
      <c r="K1712" s="123">
        <v>253</v>
      </c>
      <c r="L1712" s="218">
        <v>3.2519999999999998</v>
      </c>
      <c r="M1712" s="218" t="s">
        <v>47</v>
      </c>
      <c r="N1712" s="124" t="s">
        <v>47</v>
      </c>
      <c r="O1712" s="124">
        <v>211.5</v>
      </c>
    </row>
    <row r="1713" spans="1:15">
      <c r="A1713" s="133" t="s">
        <v>77</v>
      </c>
      <c r="B1713" s="133" t="s">
        <v>76</v>
      </c>
      <c r="C1713" s="124" t="s">
        <v>69</v>
      </c>
      <c r="D1713" s="135">
        <v>2</v>
      </c>
      <c r="E1713" s="217">
        <v>2</v>
      </c>
      <c r="F1713" s="123">
        <v>8</v>
      </c>
      <c r="G1713" s="123">
        <v>0.28010000000000002</v>
      </c>
      <c r="H1713" s="218">
        <v>11.72</v>
      </c>
      <c r="I1713" s="123">
        <v>3.99</v>
      </c>
      <c r="J1713" s="123">
        <v>81.36</v>
      </c>
      <c r="K1713" s="123">
        <v>250.1</v>
      </c>
      <c r="L1713" s="218">
        <v>4.4569999999999999</v>
      </c>
      <c r="M1713" s="218" t="s">
        <v>47</v>
      </c>
      <c r="N1713" s="124" t="s">
        <v>47</v>
      </c>
      <c r="O1713" s="124">
        <v>287.2</v>
      </c>
    </row>
    <row r="1714" spans="1:15">
      <c r="A1714" s="133" t="s">
        <v>77</v>
      </c>
      <c r="B1714" s="133" t="s">
        <v>76</v>
      </c>
      <c r="C1714" s="124" t="s">
        <v>69</v>
      </c>
      <c r="D1714" s="135">
        <v>2</v>
      </c>
      <c r="E1714" s="217">
        <v>2</v>
      </c>
      <c r="F1714" s="123">
        <v>9</v>
      </c>
      <c r="G1714" s="123">
        <v>0.38390000000000002</v>
      </c>
      <c r="H1714" s="218">
        <v>15.61</v>
      </c>
      <c r="I1714" s="123">
        <v>3.9889999999999999</v>
      </c>
      <c r="J1714" s="123">
        <v>81.680000000000007</v>
      </c>
      <c r="K1714" s="123">
        <v>242</v>
      </c>
      <c r="L1714" s="218">
        <v>6.11</v>
      </c>
      <c r="M1714" s="218" t="s">
        <v>47</v>
      </c>
      <c r="N1714" s="124" t="s">
        <v>47</v>
      </c>
      <c r="O1714" s="124">
        <v>382.4</v>
      </c>
    </row>
    <row r="1715" spans="1:15">
      <c r="A1715" s="133" t="s">
        <v>77</v>
      </c>
      <c r="B1715" s="133" t="s">
        <v>76</v>
      </c>
      <c r="C1715" s="124" t="s">
        <v>69</v>
      </c>
      <c r="D1715" s="135">
        <v>2</v>
      </c>
      <c r="E1715" s="217">
        <v>2</v>
      </c>
      <c r="F1715" s="123">
        <v>10</v>
      </c>
      <c r="G1715" s="123">
        <v>0.5262</v>
      </c>
      <c r="H1715" s="218">
        <v>20.57</v>
      </c>
      <c r="I1715" s="123">
        <v>3.9889999999999999</v>
      </c>
      <c r="J1715" s="123">
        <v>81.62</v>
      </c>
      <c r="K1715" s="123">
        <v>231.7</v>
      </c>
      <c r="L1715" s="218">
        <v>8.375</v>
      </c>
      <c r="M1715" s="218" t="s">
        <v>47</v>
      </c>
      <c r="N1715" s="124" t="s">
        <v>47</v>
      </c>
      <c r="O1715" s="124">
        <v>504</v>
      </c>
    </row>
    <row r="1716" spans="1:15">
      <c r="A1716" s="133" t="s">
        <v>77</v>
      </c>
      <c r="B1716" s="133" t="s">
        <v>76</v>
      </c>
      <c r="C1716" s="124" t="s">
        <v>69</v>
      </c>
      <c r="D1716" s="135">
        <v>2</v>
      </c>
      <c r="E1716" s="217">
        <v>2</v>
      </c>
      <c r="F1716" s="123">
        <v>11</v>
      </c>
      <c r="G1716" s="123">
        <v>0.72130000000000005</v>
      </c>
      <c r="H1716" s="218">
        <v>26.67</v>
      </c>
      <c r="I1716" s="123">
        <v>3.99</v>
      </c>
      <c r="J1716" s="123">
        <v>81.180000000000007</v>
      </c>
      <c r="K1716" s="123">
        <v>217.6</v>
      </c>
      <c r="L1716" s="218">
        <v>11.48</v>
      </c>
      <c r="M1716" s="218" t="s">
        <v>47</v>
      </c>
      <c r="N1716" s="124" t="s">
        <v>47</v>
      </c>
      <c r="O1716" s="124">
        <v>653.4</v>
      </c>
    </row>
    <row r="1717" spans="1:15">
      <c r="A1717" s="133" t="s">
        <v>77</v>
      </c>
      <c r="B1717" s="133" t="s">
        <v>76</v>
      </c>
      <c r="C1717" s="124" t="s">
        <v>69</v>
      </c>
      <c r="D1717" s="135">
        <v>2</v>
      </c>
      <c r="E1717" s="217">
        <v>2</v>
      </c>
      <c r="F1717" s="123">
        <v>12</v>
      </c>
      <c r="G1717" s="123">
        <v>0.98880000000000001</v>
      </c>
      <c r="H1717" s="218">
        <v>33.81</v>
      </c>
      <c r="I1717" s="123">
        <v>3.9870000000000001</v>
      </c>
      <c r="J1717" s="123">
        <v>80.209999999999994</v>
      </c>
      <c r="K1717" s="123">
        <v>199.3</v>
      </c>
      <c r="L1717" s="218">
        <v>15.74</v>
      </c>
      <c r="M1717" s="218" t="s">
        <v>47</v>
      </c>
      <c r="N1717" s="124" t="s">
        <v>47</v>
      </c>
      <c r="O1717" s="124">
        <v>828.3</v>
      </c>
    </row>
    <row r="1718" spans="1:15">
      <c r="A1718" s="133" t="s">
        <v>77</v>
      </c>
      <c r="B1718" s="133" t="s">
        <v>76</v>
      </c>
      <c r="C1718" s="124" t="s">
        <v>69</v>
      </c>
      <c r="D1718" s="135">
        <v>2</v>
      </c>
      <c r="E1718" s="217">
        <v>2</v>
      </c>
      <c r="F1718" s="123">
        <v>13</v>
      </c>
      <c r="G1718" s="123">
        <v>1.3560000000000001</v>
      </c>
      <c r="H1718" s="218">
        <v>41.42</v>
      </c>
      <c r="I1718" s="123">
        <v>3.988</v>
      </c>
      <c r="J1718" s="123">
        <v>78.66</v>
      </c>
      <c r="K1718" s="123">
        <v>175.1</v>
      </c>
      <c r="L1718" s="218">
        <v>21.57</v>
      </c>
      <c r="M1718" s="218" t="s">
        <v>47</v>
      </c>
      <c r="N1718" s="124" t="s">
        <v>47</v>
      </c>
      <c r="O1718" s="125">
        <v>1015</v>
      </c>
    </row>
    <row r="1719" spans="1:15">
      <c r="A1719" s="133" t="s">
        <v>77</v>
      </c>
      <c r="B1719" s="133" t="s">
        <v>76</v>
      </c>
      <c r="C1719" s="124" t="s">
        <v>69</v>
      </c>
      <c r="D1719" s="135">
        <v>2</v>
      </c>
      <c r="E1719" s="217">
        <v>2</v>
      </c>
      <c r="F1719" s="123">
        <v>14</v>
      </c>
      <c r="G1719" s="123">
        <v>1.86</v>
      </c>
      <c r="H1719" s="218">
        <v>46.85</v>
      </c>
      <c r="I1719" s="123">
        <v>3.9849999999999999</v>
      </c>
      <c r="J1719" s="123">
        <v>80.69</v>
      </c>
      <c r="K1719" s="123">
        <v>136.19999999999999</v>
      </c>
      <c r="L1719" s="218">
        <v>29.6</v>
      </c>
      <c r="M1719" s="218" t="s">
        <v>47</v>
      </c>
      <c r="N1719" s="124" t="s">
        <v>47</v>
      </c>
      <c r="O1719" s="125">
        <v>1148</v>
      </c>
    </row>
    <row r="1720" spans="1:15">
      <c r="A1720" s="133" t="s">
        <v>77</v>
      </c>
      <c r="B1720" s="133" t="s">
        <v>76</v>
      </c>
      <c r="C1720" s="124" t="s">
        <v>69</v>
      </c>
      <c r="D1720" s="135">
        <v>2</v>
      </c>
      <c r="E1720" s="217">
        <v>2</v>
      </c>
      <c r="F1720" s="123">
        <v>15</v>
      </c>
      <c r="G1720" s="123">
        <v>2.5470000000000002</v>
      </c>
      <c r="H1720" s="218">
        <v>53.56</v>
      </c>
      <c r="I1720" s="123">
        <v>3.988</v>
      </c>
      <c r="J1720" s="123">
        <v>79.13</v>
      </c>
      <c r="K1720" s="123">
        <v>105.8</v>
      </c>
      <c r="L1720" s="218">
        <v>40.53</v>
      </c>
      <c r="M1720" s="218" t="s">
        <v>47</v>
      </c>
      <c r="N1720" s="124" t="s">
        <v>47</v>
      </c>
      <c r="O1720" s="125">
        <v>1312</v>
      </c>
    </row>
    <row r="1721" spans="1:15">
      <c r="A1721" s="133" t="s">
        <v>77</v>
      </c>
      <c r="B1721" s="133" t="s">
        <v>76</v>
      </c>
      <c r="C1721" s="124" t="s">
        <v>69</v>
      </c>
      <c r="D1721" s="127">
        <v>2</v>
      </c>
      <c r="E1721" s="216">
        <v>2</v>
      </c>
      <c r="F1721" s="123">
        <v>16</v>
      </c>
      <c r="G1721" s="123">
        <v>3.4889999999999999</v>
      </c>
      <c r="H1721" s="218">
        <v>63.11</v>
      </c>
      <c r="I1721" s="123">
        <v>3.988</v>
      </c>
      <c r="J1721" s="123">
        <v>73.23</v>
      </c>
      <c r="K1721" s="123">
        <v>86.93</v>
      </c>
      <c r="L1721" s="218">
        <v>55.52</v>
      </c>
      <c r="M1721" s="218" t="s">
        <v>47</v>
      </c>
      <c r="N1721" s="124" t="s">
        <v>47</v>
      </c>
      <c r="O1721" s="125">
        <v>1546</v>
      </c>
    </row>
    <row r="1722" spans="1:15">
      <c r="A1722" s="133" t="s">
        <v>77</v>
      </c>
      <c r="B1722" s="133" t="s">
        <v>76</v>
      </c>
      <c r="C1722" s="124" t="s">
        <v>69</v>
      </c>
      <c r="D1722" s="135">
        <v>2</v>
      </c>
      <c r="E1722" s="217">
        <v>2</v>
      </c>
      <c r="F1722" s="123">
        <v>17</v>
      </c>
      <c r="G1722" s="123">
        <v>4.78</v>
      </c>
      <c r="H1722" s="218">
        <v>73.72</v>
      </c>
      <c r="I1722" s="123">
        <v>3.9889999999999999</v>
      </c>
      <c r="J1722" s="123">
        <v>65.64</v>
      </c>
      <c r="K1722" s="123">
        <v>71.290000000000006</v>
      </c>
      <c r="L1722" s="218">
        <v>76.08</v>
      </c>
      <c r="M1722" s="218" t="s">
        <v>47</v>
      </c>
      <c r="N1722" s="124" t="s">
        <v>47</v>
      </c>
      <c r="O1722" s="125">
        <v>1806</v>
      </c>
    </row>
    <row r="1723" spans="1:15">
      <c r="A1723" s="133" t="s">
        <v>77</v>
      </c>
      <c r="B1723" s="133" t="s">
        <v>76</v>
      </c>
      <c r="C1723" s="124" t="s">
        <v>69</v>
      </c>
      <c r="D1723" s="135">
        <v>2</v>
      </c>
      <c r="E1723" s="217">
        <v>2</v>
      </c>
      <c r="F1723" s="123">
        <v>18</v>
      </c>
      <c r="G1723" s="123">
        <v>6.5519999999999996</v>
      </c>
      <c r="H1723" s="218">
        <v>83.95</v>
      </c>
      <c r="I1723" s="123">
        <v>3.988</v>
      </c>
      <c r="J1723" s="123">
        <v>57.82</v>
      </c>
      <c r="K1723" s="123">
        <v>56.02</v>
      </c>
      <c r="L1723" s="218">
        <v>104.3</v>
      </c>
      <c r="M1723" s="218" t="s">
        <v>47</v>
      </c>
      <c r="N1723" s="124" t="s">
        <v>47</v>
      </c>
      <c r="O1723" s="125">
        <v>2057</v>
      </c>
    </row>
    <row r="1724" spans="1:15">
      <c r="A1724" s="133" t="s">
        <v>77</v>
      </c>
      <c r="B1724" s="133" t="s">
        <v>76</v>
      </c>
      <c r="C1724" s="124" t="s">
        <v>69</v>
      </c>
      <c r="D1724" s="135">
        <v>2</v>
      </c>
      <c r="E1724" s="217">
        <v>2</v>
      </c>
      <c r="F1724" s="123">
        <v>19</v>
      </c>
      <c r="G1724" s="123">
        <v>8.9830000000000005</v>
      </c>
      <c r="H1724" s="218">
        <v>94.59</v>
      </c>
      <c r="I1724" s="123">
        <v>3.9910000000000001</v>
      </c>
      <c r="J1724" s="123">
        <v>51.18</v>
      </c>
      <c r="K1724" s="123">
        <v>41.93</v>
      </c>
      <c r="L1724" s="218">
        <v>143</v>
      </c>
      <c r="M1724" s="218" t="s">
        <v>47</v>
      </c>
      <c r="N1724" s="124" t="s">
        <v>47</v>
      </c>
      <c r="O1724" s="125">
        <v>2318</v>
      </c>
    </row>
    <row r="1725" spans="1:15">
      <c r="A1725" s="133" t="s">
        <v>77</v>
      </c>
      <c r="B1725" s="133" t="s">
        <v>76</v>
      </c>
      <c r="C1725" s="124" t="s">
        <v>69</v>
      </c>
      <c r="D1725" s="135">
        <v>2</v>
      </c>
      <c r="E1725" s="217">
        <v>2</v>
      </c>
      <c r="F1725" s="123">
        <v>20</v>
      </c>
      <c r="G1725" s="123">
        <v>12.31</v>
      </c>
      <c r="H1725" s="218">
        <v>107.8</v>
      </c>
      <c r="I1725" s="123">
        <v>3.99</v>
      </c>
      <c r="J1725" s="123">
        <v>45.78</v>
      </c>
      <c r="K1725" s="123">
        <v>30.47</v>
      </c>
      <c r="L1725" s="218">
        <v>196</v>
      </c>
      <c r="M1725" s="218" t="s">
        <v>47</v>
      </c>
      <c r="N1725" s="124" t="s">
        <v>47</v>
      </c>
      <c r="O1725" s="125">
        <v>2641</v>
      </c>
    </row>
    <row r="1726" spans="1:15">
      <c r="A1726" s="133" t="s">
        <v>78</v>
      </c>
      <c r="B1726" s="133" t="s">
        <v>76</v>
      </c>
      <c r="C1726" s="135" t="s">
        <v>69</v>
      </c>
      <c r="D1726" s="135">
        <v>2</v>
      </c>
      <c r="E1726" s="217">
        <v>1</v>
      </c>
      <c r="F1726" s="123">
        <v>1</v>
      </c>
      <c r="G1726" s="123">
        <v>1.0029999999999999</v>
      </c>
      <c r="H1726" s="218">
        <v>79.849999999999994</v>
      </c>
      <c r="I1726" s="123">
        <v>3.9870000000000001</v>
      </c>
      <c r="J1726" s="123" t="s">
        <v>47</v>
      </c>
      <c r="K1726" s="123" t="s">
        <v>47</v>
      </c>
      <c r="L1726" s="218">
        <v>149.19999999999999</v>
      </c>
      <c r="M1726" s="218">
        <v>79.62</v>
      </c>
      <c r="N1726" s="124">
        <v>0.38319999999999999</v>
      </c>
      <c r="O1726" s="125">
        <v>1956</v>
      </c>
    </row>
    <row r="1727" spans="1:15">
      <c r="A1727" s="133" t="s">
        <v>78</v>
      </c>
      <c r="B1727" s="133" t="s">
        <v>76</v>
      </c>
      <c r="C1727" s="135" t="s">
        <v>69</v>
      </c>
      <c r="D1727" s="135">
        <v>2</v>
      </c>
      <c r="E1727" s="217">
        <v>1</v>
      </c>
      <c r="F1727" s="123">
        <v>2</v>
      </c>
      <c r="G1727" s="123">
        <v>1.3720000000000001</v>
      </c>
      <c r="H1727" s="218">
        <v>79.87</v>
      </c>
      <c r="I1727" s="123">
        <v>3.9870000000000001</v>
      </c>
      <c r="J1727" s="123" t="s">
        <v>47</v>
      </c>
      <c r="K1727" s="123" t="s">
        <v>47</v>
      </c>
      <c r="L1727" s="218">
        <v>404.3</v>
      </c>
      <c r="M1727" s="218">
        <v>58.24</v>
      </c>
      <c r="N1727" s="124">
        <v>0.52410000000000001</v>
      </c>
      <c r="O1727" s="125">
        <v>1957</v>
      </c>
    </row>
    <row r="1728" spans="1:15">
      <c r="A1728" s="133" t="s">
        <v>78</v>
      </c>
      <c r="B1728" s="133" t="s">
        <v>76</v>
      </c>
      <c r="C1728" s="135" t="s">
        <v>69</v>
      </c>
      <c r="D1728" s="135">
        <v>2</v>
      </c>
      <c r="E1728" s="217">
        <v>1</v>
      </c>
      <c r="F1728" s="123">
        <v>3</v>
      </c>
      <c r="G1728" s="123">
        <v>1.879</v>
      </c>
      <c r="H1728" s="218">
        <v>84.12</v>
      </c>
      <c r="I1728" s="123">
        <v>3.9889999999999999</v>
      </c>
      <c r="J1728" s="123" t="s">
        <v>47</v>
      </c>
      <c r="K1728" s="123" t="s">
        <v>47</v>
      </c>
      <c r="L1728" s="218">
        <v>753.6</v>
      </c>
      <c r="M1728" s="218">
        <v>44.76</v>
      </c>
      <c r="N1728" s="124">
        <v>0.71819999999999995</v>
      </c>
      <c r="O1728" s="125">
        <v>2061</v>
      </c>
    </row>
    <row r="1729" spans="1:15">
      <c r="A1729" s="133" t="s">
        <v>78</v>
      </c>
      <c r="B1729" s="133" t="s">
        <v>76</v>
      </c>
      <c r="C1729" s="135" t="s">
        <v>69</v>
      </c>
      <c r="D1729" s="135">
        <v>2</v>
      </c>
      <c r="E1729" s="217">
        <v>1</v>
      </c>
      <c r="F1729" s="123">
        <v>4</v>
      </c>
      <c r="G1729" s="123">
        <v>2.5760000000000001</v>
      </c>
      <c r="H1729" s="218">
        <v>90.58</v>
      </c>
      <c r="I1729" s="123">
        <v>3.9860000000000002</v>
      </c>
      <c r="J1729" s="123" t="s">
        <v>47</v>
      </c>
      <c r="K1729" s="123" t="s">
        <v>47</v>
      </c>
      <c r="L1729" s="223">
        <v>1232</v>
      </c>
      <c r="M1729" s="218">
        <v>35.17</v>
      </c>
      <c r="N1729" s="124">
        <v>0.98429999999999995</v>
      </c>
      <c r="O1729" s="125">
        <v>2219</v>
      </c>
    </row>
    <row r="1730" spans="1:15">
      <c r="A1730" s="133" t="s">
        <v>78</v>
      </c>
      <c r="B1730" s="133" t="s">
        <v>76</v>
      </c>
      <c r="C1730" s="123" t="s">
        <v>69</v>
      </c>
      <c r="D1730" s="135">
        <v>2</v>
      </c>
      <c r="E1730" s="217">
        <v>1</v>
      </c>
      <c r="F1730" s="123">
        <v>5</v>
      </c>
      <c r="G1730" s="123">
        <v>3.5310000000000001</v>
      </c>
      <c r="H1730" s="218">
        <v>96.89</v>
      </c>
      <c r="I1730" s="123">
        <v>3.9889999999999999</v>
      </c>
      <c r="J1730" s="123" t="s">
        <v>47</v>
      </c>
      <c r="K1730" s="123" t="s">
        <v>47</v>
      </c>
      <c r="L1730" s="223">
        <v>1889</v>
      </c>
      <c r="M1730" s="218">
        <v>27.44</v>
      </c>
      <c r="N1730" s="124">
        <v>1.349</v>
      </c>
      <c r="O1730" s="125">
        <v>2374</v>
      </c>
    </row>
    <row r="1731" spans="1:15">
      <c r="A1731" s="133" t="s">
        <v>78</v>
      </c>
      <c r="B1731" s="133" t="s">
        <v>76</v>
      </c>
      <c r="C1731" s="135" t="s">
        <v>69</v>
      </c>
      <c r="D1731" s="135">
        <v>2</v>
      </c>
      <c r="E1731" s="217">
        <v>1</v>
      </c>
      <c r="F1731" s="123">
        <v>6</v>
      </c>
      <c r="G1731" s="123">
        <v>4.84</v>
      </c>
      <c r="H1731" s="218">
        <v>103.4</v>
      </c>
      <c r="I1731" s="123">
        <v>3.9889999999999999</v>
      </c>
      <c r="J1731" s="123" t="s">
        <v>47</v>
      </c>
      <c r="K1731" s="123" t="s">
        <v>47</v>
      </c>
      <c r="L1731" s="223">
        <v>2788</v>
      </c>
      <c r="M1731" s="218">
        <v>21.37</v>
      </c>
      <c r="N1731" s="124">
        <v>1.85</v>
      </c>
      <c r="O1731" s="125">
        <v>2534</v>
      </c>
    </row>
    <row r="1732" spans="1:15">
      <c r="A1732" s="133" t="s">
        <v>78</v>
      </c>
      <c r="B1732" s="133" t="s">
        <v>76</v>
      </c>
      <c r="C1732" s="135" t="s">
        <v>69</v>
      </c>
      <c r="D1732" s="135">
        <v>2</v>
      </c>
      <c r="E1732" s="217">
        <v>1</v>
      </c>
      <c r="F1732" s="123">
        <v>7</v>
      </c>
      <c r="G1732" s="123">
        <v>6.6340000000000003</v>
      </c>
      <c r="H1732" s="218">
        <v>109.2</v>
      </c>
      <c r="I1732" s="123">
        <v>3.988</v>
      </c>
      <c r="J1732" s="123" t="s">
        <v>47</v>
      </c>
      <c r="K1732" s="123" t="s">
        <v>47</v>
      </c>
      <c r="L1732" s="223">
        <v>4021</v>
      </c>
      <c r="M1732" s="218">
        <v>16.47</v>
      </c>
      <c r="N1732" s="124">
        <v>2.5350000000000001</v>
      </c>
      <c r="O1732" s="125">
        <v>2677</v>
      </c>
    </row>
    <row r="1733" spans="1:15">
      <c r="A1733" s="133" t="s">
        <v>78</v>
      </c>
      <c r="B1733" s="133" t="s">
        <v>76</v>
      </c>
      <c r="C1733" s="135" t="s">
        <v>69</v>
      </c>
      <c r="D1733" s="135">
        <v>2</v>
      </c>
      <c r="E1733" s="217">
        <v>1</v>
      </c>
      <c r="F1733" s="123">
        <v>8</v>
      </c>
      <c r="G1733" s="123">
        <v>9.093</v>
      </c>
      <c r="H1733" s="218">
        <v>115.1</v>
      </c>
      <c r="I1733" s="123">
        <v>3.988</v>
      </c>
      <c r="J1733" s="123" t="s">
        <v>47</v>
      </c>
      <c r="K1733" s="123" t="s">
        <v>47</v>
      </c>
      <c r="L1733" s="223">
        <v>5712</v>
      </c>
      <c r="M1733" s="218">
        <v>12.65</v>
      </c>
      <c r="N1733" s="124">
        <v>3.4750000000000001</v>
      </c>
      <c r="O1733" s="125">
        <v>2819</v>
      </c>
    </row>
    <row r="1734" spans="1:15">
      <c r="A1734" s="133" t="s">
        <v>78</v>
      </c>
      <c r="B1734" s="133" t="s">
        <v>76</v>
      </c>
      <c r="C1734" s="135" t="s">
        <v>69</v>
      </c>
      <c r="D1734" s="135">
        <v>2</v>
      </c>
      <c r="E1734" s="217">
        <v>1</v>
      </c>
      <c r="F1734" s="123">
        <v>9</v>
      </c>
      <c r="G1734" s="123">
        <v>12.46</v>
      </c>
      <c r="H1734" s="218">
        <v>121.8</v>
      </c>
      <c r="I1734" s="123">
        <v>3.99</v>
      </c>
      <c r="J1734" s="123" t="s">
        <v>47</v>
      </c>
      <c r="K1734" s="123" t="s">
        <v>47</v>
      </c>
      <c r="L1734" s="223">
        <v>8029</v>
      </c>
      <c r="M1734" s="218">
        <v>9.7759999999999998</v>
      </c>
      <c r="N1734" s="124">
        <v>4.7629999999999999</v>
      </c>
      <c r="O1734" s="125">
        <v>2985</v>
      </c>
    </row>
    <row r="1735" spans="1:15">
      <c r="A1735" s="133" t="s">
        <v>78</v>
      </c>
      <c r="B1735" s="133" t="s">
        <v>76</v>
      </c>
      <c r="C1735" s="135" t="s">
        <v>69</v>
      </c>
      <c r="D1735" s="135">
        <v>2</v>
      </c>
      <c r="E1735" s="217">
        <v>1</v>
      </c>
      <c r="F1735" s="123">
        <v>10</v>
      </c>
      <c r="G1735" s="123">
        <v>17.079999999999998</v>
      </c>
      <c r="H1735" s="218">
        <v>130</v>
      </c>
      <c r="I1735" s="123">
        <v>3.9889999999999999</v>
      </c>
      <c r="J1735" s="123" t="s">
        <v>47</v>
      </c>
      <c r="K1735" s="123" t="s">
        <v>47</v>
      </c>
      <c r="L1735" s="223">
        <v>11210</v>
      </c>
      <c r="M1735" s="218">
        <v>7.6079999999999997</v>
      </c>
      <c r="N1735" s="124">
        <v>6.5279999999999996</v>
      </c>
      <c r="O1735" s="125">
        <v>3184</v>
      </c>
    </row>
    <row r="1736" spans="1:15">
      <c r="A1736" s="133" t="s">
        <v>78</v>
      </c>
      <c r="B1736" s="133" t="s">
        <v>76</v>
      </c>
      <c r="C1736" s="135" t="s">
        <v>69</v>
      </c>
      <c r="D1736" s="135">
        <v>2</v>
      </c>
      <c r="E1736" s="217">
        <v>1</v>
      </c>
      <c r="F1736" s="123">
        <v>11</v>
      </c>
      <c r="G1736" s="123">
        <v>23.42</v>
      </c>
      <c r="H1736" s="218">
        <v>139.80000000000001</v>
      </c>
      <c r="I1736" s="123">
        <v>3.9910000000000001</v>
      </c>
      <c r="J1736" s="123" t="s">
        <v>47</v>
      </c>
      <c r="K1736" s="123" t="s">
        <v>47</v>
      </c>
      <c r="L1736" s="223">
        <v>15560</v>
      </c>
      <c r="M1736" s="218">
        <v>5.9710000000000001</v>
      </c>
      <c r="N1736" s="124">
        <v>8.9489999999999998</v>
      </c>
      <c r="O1736" s="125">
        <v>3426</v>
      </c>
    </row>
    <row r="1737" spans="1:15">
      <c r="A1737" s="133" t="s">
        <v>78</v>
      </c>
      <c r="B1737" s="133" t="s">
        <v>76</v>
      </c>
      <c r="C1737" s="135" t="s">
        <v>69</v>
      </c>
      <c r="D1737" s="135">
        <v>2</v>
      </c>
      <c r="E1737" s="217">
        <v>1</v>
      </c>
      <c r="F1737" s="123">
        <v>12</v>
      </c>
      <c r="G1737" s="123">
        <v>32.1</v>
      </c>
      <c r="H1737" s="218">
        <v>151.4</v>
      </c>
      <c r="I1737" s="123">
        <v>3.992</v>
      </c>
      <c r="J1737" s="123" t="s">
        <v>47</v>
      </c>
      <c r="K1737" s="123" t="s">
        <v>47</v>
      </c>
      <c r="L1737" s="223">
        <v>21530</v>
      </c>
      <c r="M1737" s="218">
        <v>4.7160000000000002</v>
      </c>
      <c r="N1737" s="124">
        <v>12.27</v>
      </c>
      <c r="O1737" s="125">
        <v>3709</v>
      </c>
    </row>
    <row r="1738" spans="1:15">
      <c r="A1738" s="133" t="s">
        <v>78</v>
      </c>
      <c r="B1738" s="133" t="s">
        <v>76</v>
      </c>
      <c r="C1738" s="135" t="s">
        <v>69</v>
      </c>
      <c r="D1738" s="135">
        <v>2</v>
      </c>
      <c r="E1738" s="217">
        <v>1</v>
      </c>
      <c r="F1738" s="123">
        <v>13</v>
      </c>
      <c r="G1738" s="123">
        <v>43.99</v>
      </c>
      <c r="H1738" s="218">
        <v>165.2</v>
      </c>
      <c r="I1738" s="123">
        <v>3.99</v>
      </c>
      <c r="J1738" s="123" t="s">
        <v>47</v>
      </c>
      <c r="K1738" s="123" t="s">
        <v>47</v>
      </c>
      <c r="L1738" s="223">
        <v>29700</v>
      </c>
      <c r="M1738" s="218">
        <v>3.7549999999999999</v>
      </c>
      <c r="N1738" s="124">
        <v>16.809999999999999</v>
      </c>
      <c r="O1738" s="125">
        <v>4047</v>
      </c>
    </row>
    <row r="1739" spans="1:15">
      <c r="A1739" s="133" t="s">
        <v>78</v>
      </c>
      <c r="B1739" s="133" t="s">
        <v>76</v>
      </c>
      <c r="C1739" s="135" t="s">
        <v>69</v>
      </c>
      <c r="D1739" s="135">
        <v>2</v>
      </c>
      <c r="E1739" s="217">
        <v>1</v>
      </c>
      <c r="F1739" s="123">
        <v>14</v>
      </c>
      <c r="G1739" s="123">
        <v>60.3</v>
      </c>
      <c r="H1739" s="218">
        <v>181.7</v>
      </c>
      <c r="I1739" s="123">
        <v>3.9929999999999999</v>
      </c>
      <c r="J1739" s="123" t="s">
        <v>47</v>
      </c>
      <c r="K1739" s="123" t="s">
        <v>47</v>
      </c>
      <c r="L1739" s="223">
        <v>40920</v>
      </c>
      <c r="M1739" s="218">
        <v>3.0129999999999999</v>
      </c>
      <c r="N1739" s="124">
        <v>23.05</v>
      </c>
      <c r="O1739" s="125">
        <v>4451</v>
      </c>
    </row>
    <row r="1740" spans="1:15">
      <c r="A1740" s="133" t="s">
        <v>78</v>
      </c>
      <c r="B1740" s="133" t="s">
        <v>76</v>
      </c>
      <c r="C1740" s="135" t="s">
        <v>69</v>
      </c>
      <c r="D1740" s="135">
        <v>2</v>
      </c>
      <c r="E1740" s="217">
        <v>1</v>
      </c>
      <c r="F1740" s="123">
        <v>15</v>
      </c>
      <c r="G1740" s="123">
        <v>82.66</v>
      </c>
      <c r="H1740" s="218">
        <v>202.2</v>
      </c>
      <c r="I1740" s="123">
        <v>3.9910000000000001</v>
      </c>
      <c r="J1740" s="123" t="s">
        <v>47</v>
      </c>
      <c r="K1740" s="123" t="s">
        <v>47</v>
      </c>
      <c r="L1740" s="223">
        <v>56280</v>
      </c>
      <c r="M1740" s="218">
        <v>2.4460000000000002</v>
      </c>
      <c r="N1740" s="124">
        <v>31.59</v>
      </c>
      <c r="O1740" s="125">
        <v>4954</v>
      </c>
    </row>
    <row r="1741" spans="1:15">
      <c r="A1741" s="133" t="s">
        <v>78</v>
      </c>
      <c r="B1741" s="133" t="s">
        <v>76</v>
      </c>
      <c r="C1741" s="135" t="s">
        <v>69</v>
      </c>
      <c r="D1741" s="127">
        <v>2</v>
      </c>
      <c r="E1741" s="216">
        <v>1</v>
      </c>
      <c r="F1741" s="123">
        <v>16</v>
      </c>
      <c r="G1741" s="123">
        <v>113.3</v>
      </c>
      <c r="H1741" s="218">
        <v>226.9</v>
      </c>
      <c r="I1741" s="123">
        <v>3.992</v>
      </c>
      <c r="J1741" s="123" t="s">
        <v>47</v>
      </c>
      <c r="K1741" s="123" t="s">
        <v>47</v>
      </c>
      <c r="L1741" s="223">
        <v>77350</v>
      </c>
      <c r="M1741" s="218">
        <v>2.0030000000000001</v>
      </c>
      <c r="N1741" s="124">
        <v>43.3</v>
      </c>
      <c r="O1741" s="125">
        <v>5560</v>
      </c>
    </row>
    <row r="1742" spans="1:15">
      <c r="A1742" s="133" t="s">
        <v>78</v>
      </c>
      <c r="B1742" s="133" t="s">
        <v>76</v>
      </c>
      <c r="C1742" s="135" t="s">
        <v>69</v>
      </c>
      <c r="D1742" s="135">
        <v>2</v>
      </c>
      <c r="E1742" s="217">
        <v>1</v>
      </c>
      <c r="F1742" s="123">
        <v>17</v>
      </c>
      <c r="G1742" s="123">
        <v>155.30000000000001</v>
      </c>
      <c r="H1742" s="218">
        <v>257.3</v>
      </c>
      <c r="I1742" s="123">
        <v>3.9929999999999999</v>
      </c>
      <c r="J1742" s="123" t="s">
        <v>47</v>
      </c>
      <c r="K1742" s="123" t="s">
        <v>47</v>
      </c>
      <c r="L1742" s="223">
        <v>106200</v>
      </c>
      <c r="M1742" s="218">
        <v>1.6559999999999999</v>
      </c>
      <c r="N1742" s="124">
        <v>59.36</v>
      </c>
      <c r="O1742" s="125">
        <v>6303</v>
      </c>
    </row>
    <row r="1743" spans="1:15">
      <c r="A1743" s="133" t="s">
        <v>78</v>
      </c>
      <c r="B1743" s="133" t="s">
        <v>76</v>
      </c>
      <c r="C1743" s="135" t="s">
        <v>69</v>
      </c>
      <c r="D1743" s="135">
        <v>2</v>
      </c>
      <c r="E1743" s="217">
        <v>1</v>
      </c>
      <c r="F1743" s="123">
        <v>18</v>
      </c>
      <c r="G1743" s="123">
        <v>212.9</v>
      </c>
      <c r="H1743" s="218">
        <v>293.39999999999998</v>
      </c>
      <c r="I1743" s="123">
        <v>3.9940000000000002</v>
      </c>
      <c r="J1743" s="123" t="s">
        <v>47</v>
      </c>
      <c r="K1743" s="123" t="s">
        <v>47</v>
      </c>
      <c r="L1743" s="223">
        <v>145800</v>
      </c>
      <c r="M1743" s="218">
        <v>1.3779999999999999</v>
      </c>
      <c r="N1743" s="124">
        <v>81.37</v>
      </c>
      <c r="O1743" s="125">
        <v>7188</v>
      </c>
    </row>
    <row r="1744" spans="1:15">
      <c r="A1744" s="133" t="s">
        <v>78</v>
      </c>
      <c r="B1744" s="133" t="s">
        <v>76</v>
      </c>
      <c r="C1744" s="135" t="s">
        <v>69</v>
      </c>
      <c r="D1744" s="135">
        <v>2</v>
      </c>
      <c r="E1744" s="217">
        <v>1</v>
      </c>
      <c r="F1744" s="123">
        <v>19</v>
      </c>
      <c r="G1744" s="123">
        <v>291.8</v>
      </c>
      <c r="H1744" s="218">
        <v>336.1</v>
      </c>
      <c r="I1744" s="123">
        <v>3.9950000000000001</v>
      </c>
      <c r="J1744" s="123" t="s">
        <v>47</v>
      </c>
      <c r="K1744" s="123" t="s">
        <v>47</v>
      </c>
      <c r="L1744" s="223">
        <v>200000</v>
      </c>
      <c r="M1744" s="218">
        <v>1.1519999999999999</v>
      </c>
      <c r="N1744" s="124">
        <v>111.5</v>
      </c>
      <c r="O1744" s="125">
        <v>8235</v>
      </c>
    </row>
    <row r="1745" spans="1:15">
      <c r="A1745" s="133" t="s">
        <v>78</v>
      </c>
      <c r="B1745" s="133" t="s">
        <v>76</v>
      </c>
      <c r="C1745" s="135" t="s">
        <v>69</v>
      </c>
      <c r="D1745" s="135">
        <v>2</v>
      </c>
      <c r="E1745" s="217">
        <v>1</v>
      </c>
      <c r="F1745" s="123">
        <v>20</v>
      </c>
      <c r="G1745" s="123">
        <v>400.1</v>
      </c>
      <c r="H1745" s="218">
        <v>380</v>
      </c>
      <c r="I1745" s="123">
        <v>3.9969999999999999</v>
      </c>
      <c r="J1745" s="123" t="s">
        <v>47</v>
      </c>
      <c r="K1745" s="123" t="s">
        <v>47</v>
      </c>
      <c r="L1745" s="223">
        <v>274400</v>
      </c>
      <c r="M1745" s="218">
        <v>0.94969999999999999</v>
      </c>
      <c r="N1745" s="124">
        <v>152.9</v>
      </c>
      <c r="O1745" s="125">
        <v>9310</v>
      </c>
    </row>
    <row r="1746" spans="1:15">
      <c r="A1746" s="133" t="s">
        <v>78</v>
      </c>
      <c r="B1746" s="133" t="s">
        <v>76</v>
      </c>
      <c r="C1746" s="135" t="s">
        <v>69</v>
      </c>
      <c r="D1746" s="135">
        <v>2</v>
      </c>
      <c r="E1746" s="217">
        <v>2</v>
      </c>
      <c r="F1746" s="123">
        <v>1</v>
      </c>
      <c r="G1746" s="123">
        <v>3.1350000000000003E-2</v>
      </c>
      <c r="H1746" s="218">
        <v>0.6472</v>
      </c>
      <c r="I1746" s="123">
        <v>3.996</v>
      </c>
      <c r="J1746" s="123">
        <v>109.3</v>
      </c>
      <c r="K1746" s="123">
        <v>69.91</v>
      </c>
      <c r="L1746" s="218">
        <v>0.499</v>
      </c>
      <c r="M1746" s="218" t="s">
        <v>47</v>
      </c>
      <c r="N1746" s="124" t="s">
        <v>47</v>
      </c>
      <c r="O1746" s="124">
        <v>15.86</v>
      </c>
    </row>
    <row r="1747" spans="1:15">
      <c r="A1747" s="133" t="s">
        <v>78</v>
      </c>
      <c r="B1747" s="133" t="s">
        <v>76</v>
      </c>
      <c r="C1747" s="135" t="s">
        <v>69</v>
      </c>
      <c r="D1747" s="135">
        <v>2</v>
      </c>
      <c r="E1747" s="217">
        <v>2</v>
      </c>
      <c r="F1747" s="123">
        <v>2</v>
      </c>
      <c r="G1747" s="123">
        <v>4.2369999999999998E-2</v>
      </c>
      <c r="H1747" s="218">
        <v>1.679</v>
      </c>
      <c r="I1747" s="123">
        <v>3.9950000000000001</v>
      </c>
      <c r="J1747" s="123">
        <v>95.02</v>
      </c>
      <c r="K1747" s="123">
        <v>230.1</v>
      </c>
      <c r="L1747" s="218">
        <v>0.6744</v>
      </c>
      <c r="M1747" s="218" t="s">
        <v>47</v>
      </c>
      <c r="N1747" s="124" t="s">
        <v>47</v>
      </c>
      <c r="O1747" s="124">
        <v>41.14</v>
      </c>
    </row>
    <row r="1748" spans="1:15">
      <c r="A1748" s="133" t="s">
        <v>78</v>
      </c>
      <c r="B1748" s="133" t="s">
        <v>76</v>
      </c>
      <c r="C1748" s="135" t="s">
        <v>69</v>
      </c>
      <c r="D1748" s="135">
        <v>2</v>
      </c>
      <c r="E1748" s="217">
        <v>2</v>
      </c>
      <c r="F1748" s="123">
        <v>3</v>
      </c>
      <c r="G1748" s="123">
        <v>5.7860000000000002E-2</v>
      </c>
      <c r="H1748" s="218">
        <v>2.6469999999999998</v>
      </c>
      <c r="I1748" s="123">
        <v>3.9950000000000001</v>
      </c>
      <c r="J1748" s="123">
        <v>92.95</v>
      </c>
      <c r="K1748" s="123">
        <v>272</v>
      </c>
      <c r="L1748" s="218">
        <v>0.92079999999999995</v>
      </c>
      <c r="M1748" s="218" t="s">
        <v>47</v>
      </c>
      <c r="N1748" s="124" t="s">
        <v>47</v>
      </c>
      <c r="O1748" s="124">
        <v>64.86</v>
      </c>
    </row>
    <row r="1749" spans="1:15">
      <c r="A1749" s="133" t="s">
        <v>78</v>
      </c>
      <c r="B1749" s="133" t="s">
        <v>76</v>
      </c>
      <c r="C1749" s="135" t="s">
        <v>69</v>
      </c>
      <c r="D1749" s="135">
        <v>2</v>
      </c>
      <c r="E1749" s="217">
        <v>2</v>
      </c>
      <c r="F1749" s="123">
        <v>4</v>
      </c>
      <c r="G1749" s="123">
        <v>7.9310000000000005E-2</v>
      </c>
      <c r="H1749" s="218">
        <v>3.8029999999999999</v>
      </c>
      <c r="I1749" s="123">
        <v>3.9940000000000002</v>
      </c>
      <c r="J1749" s="123">
        <v>92.76</v>
      </c>
      <c r="K1749" s="123">
        <v>286.60000000000002</v>
      </c>
      <c r="L1749" s="218">
        <v>1.262</v>
      </c>
      <c r="M1749" s="218" t="s">
        <v>47</v>
      </c>
      <c r="N1749" s="124" t="s">
        <v>47</v>
      </c>
      <c r="O1749" s="124">
        <v>93.17</v>
      </c>
    </row>
    <row r="1750" spans="1:15">
      <c r="A1750" s="133" t="s">
        <v>78</v>
      </c>
      <c r="B1750" s="133" t="s">
        <v>76</v>
      </c>
      <c r="C1750" s="135" t="s">
        <v>69</v>
      </c>
      <c r="D1750" s="135">
        <v>2</v>
      </c>
      <c r="E1750" s="217">
        <v>2</v>
      </c>
      <c r="F1750" s="123">
        <v>5</v>
      </c>
      <c r="G1750" s="123">
        <v>0.1087</v>
      </c>
      <c r="H1750" s="218">
        <v>5.32</v>
      </c>
      <c r="I1750" s="123">
        <v>3.9940000000000002</v>
      </c>
      <c r="J1750" s="123">
        <v>93.06</v>
      </c>
      <c r="K1750" s="123">
        <v>293</v>
      </c>
      <c r="L1750" s="218">
        <v>1.73</v>
      </c>
      <c r="M1750" s="218" t="s">
        <v>47</v>
      </c>
      <c r="N1750" s="124" t="s">
        <v>47</v>
      </c>
      <c r="O1750" s="124">
        <v>130.4</v>
      </c>
    </row>
    <row r="1751" spans="1:15">
      <c r="A1751" s="133" t="s">
        <v>78</v>
      </c>
      <c r="B1751" s="133" t="s">
        <v>76</v>
      </c>
      <c r="C1751" s="135" t="s">
        <v>69</v>
      </c>
      <c r="D1751" s="135">
        <v>2</v>
      </c>
      <c r="E1751" s="217">
        <v>2</v>
      </c>
      <c r="F1751" s="123">
        <v>6</v>
      </c>
      <c r="G1751" s="123">
        <v>0.14899999999999999</v>
      </c>
      <c r="H1751" s="218">
        <v>7.3410000000000002</v>
      </c>
      <c r="I1751" s="123">
        <v>3.9940000000000002</v>
      </c>
      <c r="J1751" s="123">
        <v>93.48</v>
      </c>
      <c r="K1751" s="123">
        <v>295</v>
      </c>
      <c r="L1751" s="218">
        <v>2.3719999999999999</v>
      </c>
      <c r="M1751" s="218" t="s">
        <v>47</v>
      </c>
      <c r="N1751" s="124" t="s">
        <v>47</v>
      </c>
      <c r="O1751" s="124">
        <v>179.9</v>
      </c>
    </row>
    <row r="1752" spans="1:15">
      <c r="A1752" s="133" t="s">
        <v>78</v>
      </c>
      <c r="B1752" s="133" t="s">
        <v>76</v>
      </c>
      <c r="C1752" s="135" t="s">
        <v>69</v>
      </c>
      <c r="D1752" s="135">
        <v>2</v>
      </c>
      <c r="E1752" s="217">
        <v>2</v>
      </c>
      <c r="F1752" s="123">
        <v>7</v>
      </c>
      <c r="G1752" s="123">
        <v>0.20430000000000001</v>
      </c>
      <c r="H1752" s="218">
        <v>10.039999999999999</v>
      </c>
      <c r="I1752" s="123">
        <v>3.9940000000000002</v>
      </c>
      <c r="J1752" s="123">
        <v>94.04</v>
      </c>
      <c r="K1752" s="123">
        <v>294.10000000000002</v>
      </c>
      <c r="L1752" s="218">
        <v>3.2519999999999998</v>
      </c>
      <c r="M1752" s="218" t="s">
        <v>47</v>
      </c>
      <c r="N1752" s="124" t="s">
        <v>47</v>
      </c>
      <c r="O1752" s="124">
        <v>246</v>
      </c>
    </row>
    <row r="1753" spans="1:15">
      <c r="A1753" s="133" t="s">
        <v>78</v>
      </c>
      <c r="B1753" s="133" t="s">
        <v>76</v>
      </c>
      <c r="C1753" s="135" t="s">
        <v>69</v>
      </c>
      <c r="D1753" s="135">
        <v>2</v>
      </c>
      <c r="E1753" s="217">
        <v>2</v>
      </c>
      <c r="F1753" s="123">
        <v>8</v>
      </c>
      <c r="G1753" s="123">
        <v>0.28010000000000002</v>
      </c>
      <c r="H1753" s="218">
        <v>13.57</v>
      </c>
      <c r="I1753" s="123">
        <v>3.9980000000000002</v>
      </c>
      <c r="J1753" s="123">
        <v>94.78</v>
      </c>
      <c r="K1753" s="123">
        <v>289.39999999999998</v>
      </c>
      <c r="L1753" s="218">
        <v>4.4569999999999999</v>
      </c>
      <c r="M1753" s="218" t="s">
        <v>47</v>
      </c>
      <c r="N1753" s="124" t="s">
        <v>47</v>
      </c>
      <c r="O1753" s="124">
        <v>332.6</v>
      </c>
    </row>
    <row r="1754" spans="1:15">
      <c r="A1754" s="133" t="s">
        <v>78</v>
      </c>
      <c r="B1754" s="133" t="s">
        <v>76</v>
      </c>
      <c r="C1754" s="135" t="s">
        <v>69</v>
      </c>
      <c r="D1754" s="135">
        <v>2</v>
      </c>
      <c r="E1754" s="217">
        <v>2</v>
      </c>
      <c r="F1754" s="123">
        <v>9</v>
      </c>
      <c r="G1754" s="123">
        <v>0.38390000000000002</v>
      </c>
      <c r="H1754" s="218">
        <v>18.02</v>
      </c>
      <c r="I1754" s="123">
        <v>3.9950000000000001</v>
      </c>
      <c r="J1754" s="123">
        <v>95.83</v>
      </c>
      <c r="K1754" s="123">
        <v>279</v>
      </c>
      <c r="L1754" s="218">
        <v>6.11</v>
      </c>
      <c r="M1754" s="218" t="s">
        <v>47</v>
      </c>
      <c r="N1754" s="124" t="s">
        <v>47</v>
      </c>
      <c r="O1754" s="124">
        <v>441.6</v>
      </c>
    </row>
    <row r="1755" spans="1:15">
      <c r="A1755" s="133" t="s">
        <v>78</v>
      </c>
      <c r="B1755" s="133" t="s">
        <v>76</v>
      </c>
      <c r="C1755" s="135" t="s">
        <v>69</v>
      </c>
      <c r="D1755" s="135">
        <v>2</v>
      </c>
      <c r="E1755" s="217">
        <v>2</v>
      </c>
      <c r="F1755" s="123">
        <v>10</v>
      </c>
      <c r="G1755" s="123">
        <v>0.52629999999999999</v>
      </c>
      <c r="H1755" s="218">
        <v>23.4</v>
      </c>
      <c r="I1755" s="123">
        <v>3.9940000000000002</v>
      </c>
      <c r="J1755" s="123">
        <v>96.63</v>
      </c>
      <c r="K1755" s="123">
        <v>262.10000000000002</v>
      </c>
      <c r="L1755" s="218">
        <v>8.3759999999999994</v>
      </c>
      <c r="M1755" s="218" t="s">
        <v>47</v>
      </c>
      <c r="N1755" s="124" t="s">
        <v>47</v>
      </c>
      <c r="O1755" s="124">
        <v>573.29999999999995</v>
      </c>
    </row>
    <row r="1756" spans="1:15">
      <c r="A1756" s="133" t="s">
        <v>78</v>
      </c>
      <c r="B1756" s="133" t="s">
        <v>76</v>
      </c>
      <c r="C1756" s="135" t="s">
        <v>69</v>
      </c>
      <c r="D1756" s="135">
        <v>2</v>
      </c>
      <c r="E1756" s="217">
        <v>2</v>
      </c>
      <c r="F1756" s="123">
        <v>11</v>
      </c>
      <c r="G1756" s="123">
        <v>0.72140000000000004</v>
      </c>
      <c r="H1756" s="218">
        <v>29.71</v>
      </c>
      <c r="I1756" s="123">
        <v>3.9969999999999999</v>
      </c>
      <c r="J1756" s="123">
        <v>96.2</v>
      </c>
      <c r="K1756" s="123">
        <v>240.3</v>
      </c>
      <c r="L1756" s="218">
        <v>11.48</v>
      </c>
      <c r="M1756" s="218" t="s">
        <v>47</v>
      </c>
      <c r="N1756" s="124" t="s">
        <v>47</v>
      </c>
      <c r="O1756" s="124">
        <v>728</v>
      </c>
    </row>
    <row r="1757" spans="1:15">
      <c r="A1757" s="133" t="s">
        <v>78</v>
      </c>
      <c r="B1757" s="133" t="s">
        <v>76</v>
      </c>
      <c r="C1757" s="135" t="s">
        <v>69</v>
      </c>
      <c r="D1757" s="135">
        <v>2</v>
      </c>
      <c r="E1757" s="217">
        <v>2</v>
      </c>
      <c r="F1757" s="123">
        <v>12</v>
      </c>
      <c r="G1757" s="123">
        <v>0.9889</v>
      </c>
      <c r="H1757" s="218">
        <v>36.72</v>
      </c>
      <c r="I1757" s="123">
        <v>3.9980000000000002</v>
      </c>
      <c r="J1757" s="123">
        <v>94.45</v>
      </c>
      <c r="K1757" s="123">
        <v>213.3</v>
      </c>
      <c r="L1757" s="218">
        <v>15.74</v>
      </c>
      <c r="M1757" s="218" t="s">
        <v>47</v>
      </c>
      <c r="N1757" s="124" t="s">
        <v>47</v>
      </c>
      <c r="O1757" s="124">
        <v>899.6</v>
      </c>
    </row>
    <row r="1758" spans="1:15">
      <c r="A1758" s="133" t="s">
        <v>78</v>
      </c>
      <c r="B1758" s="133" t="s">
        <v>76</v>
      </c>
      <c r="C1758" s="135" t="s">
        <v>69</v>
      </c>
      <c r="D1758" s="135">
        <v>2</v>
      </c>
      <c r="E1758" s="217">
        <v>2</v>
      </c>
      <c r="F1758" s="123">
        <v>13</v>
      </c>
      <c r="G1758" s="123">
        <v>1.3560000000000001</v>
      </c>
      <c r="H1758" s="218">
        <v>43</v>
      </c>
      <c r="I1758" s="123">
        <v>3.9980000000000002</v>
      </c>
      <c r="J1758" s="123">
        <v>93.61</v>
      </c>
      <c r="K1758" s="123">
        <v>175.9</v>
      </c>
      <c r="L1758" s="218">
        <v>21.58</v>
      </c>
      <c r="M1758" s="218" t="s">
        <v>47</v>
      </c>
      <c r="N1758" s="124" t="s">
        <v>47</v>
      </c>
      <c r="O1758" s="125">
        <v>1054</v>
      </c>
    </row>
    <row r="1759" spans="1:15">
      <c r="A1759" s="133" t="s">
        <v>78</v>
      </c>
      <c r="B1759" s="133" t="s">
        <v>76</v>
      </c>
      <c r="C1759" s="135" t="s">
        <v>69</v>
      </c>
      <c r="D1759" s="135">
        <v>2</v>
      </c>
      <c r="E1759" s="217">
        <v>2</v>
      </c>
      <c r="F1759" s="123">
        <v>14</v>
      </c>
      <c r="G1759" s="123">
        <v>1.859</v>
      </c>
      <c r="H1759" s="218">
        <v>46.81</v>
      </c>
      <c r="I1759" s="123">
        <v>3.9969999999999999</v>
      </c>
      <c r="J1759" s="123">
        <v>95.31</v>
      </c>
      <c r="K1759" s="123">
        <v>126.3</v>
      </c>
      <c r="L1759" s="218">
        <v>29.59</v>
      </c>
      <c r="M1759" s="218" t="s">
        <v>47</v>
      </c>
      <c r="N1759" s="124" t="s">
        <v>47</v>
      </c>
      <c r="O1759" s="125">
        <v>1147</v>
      </c>
    </row>
    <row r="1760" spans="1:15">
      <c r="A1760" s="133" t="s">
        <v>78</v>
      </c>
      <c r="B1760" s="133" t="s">
        <v>76</v>
      </c>
      <c r="C1760" s="135" t="s">
        <v>69</v>
      </c>
      <c r="D1760" s="135">
        <v>2</v>
      </c>
      <c r="E1760" s="217">
        <v>2</v>
      </c>
      <c r="F1760" s="123">
        <v>15</v>
      </c>
      <c r="G1760" s="123">
        <v>2.5459999999999998</v>
      </c>
      <c r="H1760" s="218">
        <v>53.11</v>
      </c>
      <c r="I1760" s="123">
        <v>3.9969999999999999</v>
      </c>
      <c r="J1760" s="123">
        <v>89.77</v>
      </c>
      <c r="K1760" s="123">
        <v>95.51</v>
      </c>
      <c r="L1760" s="218">
        <v>40.520000000000003</v>
      </c>
      <c r="M1760" s="218" t="s">
        <v>47</v>
      </c>
      <c r="N1760" s="124" t="s">
        <v>47</v>
      </c>
      <c r="O1760" s="125">
        <v>1301</v>
      </c>
    </row>
    <row r="1761" spans="1:15">
      <c r="A1761" s="133" t="s">
        <v>78</v>
      </c>
      <c r="B1761" s="133" t="s">
        <v>76</v>
      </c>
      <c r="C1761" s="135" t="s">
        <v>69</v>
      </c>
      <c r="D1761" s="127">
        <v>2</v>
      </c>
      <c r="E1761" s="216">
        <v>2</v>
      </c>
      <c r="F1761" s="123">
        <v>16</v>
      </c>
      <c r="G1761" s="123">
        <v>3.488</v>
      </c>
      <c r="H1761" s="218">
        <v>62.07</v>
      </c>
      <c r="I1761" s="123">
        <v>3.9969999999999999</v>
      </c>
      <c r="J1761" s="123">
        <v>81.180000000000007</v>
      </c>
      <c r="K1761" s="123">
        <v>76.900000000000006</v>
      </c>
      <c r="L1761" s="218">
        <v>55.51</v>
      </c>
      <c r="M1761" s="218" t="s">
        <v>47</v>
      </c>
      <c r="N1761" s="124" t="s">
        <v>47</v>
      </c>
      <c r="O1761" s="125">
        <v>1521</v>
      </c>
    </row>
    <row r="1762" spans="1:15">
      <c r="A1762" s="133" t="s">
        <v>78</v>
      </c>
      <c r="B1762" s="133" t="s">
        <v>76</v>
      </c>
      <c r="C1762" s="135" t="s">
        <v>69</v>
      </c>
      <c r="D1762" s="135">
        <v>2</v>
      </c>
      <c r="E1762" s="217">
        <v>2</v>
      </c>
      <c r="F1762" s="123">
        <v>17</v>
      </c>
      <c r="G1762" s="123">
        <v>4.7789999999999999</v>
      </c>
      <c r="H1762" s="218">
        <v>71.62</v>
      </c>
      <c r="I1762" s="123">
        <v>3.9980000000000002</v>
      </c>
      <c r="J1762" s="123">
        <v>71.3</v>
      </c>
      <c r="K1762" s="123">
        <v>61.5</v>
      </c>
      <c r="L1762" s="218">
        <v>76.06</v>
      </c>
      <c r="M1762" s="218" t="s">
        <v>47</v>
      </c>
      <c r="N1762" s="124" t="s">
        <v>47</v>
      </c>
      <c r="O1762" s="125">
        <v>1755</v>
      </c>
    </row>
    <row r="1763" spans="1:15">
      <c r="A1763" s="133" t="s">
        <v>78</v>
      </c>
      <c r="B1763" s="133" t="s">
        <v>76</v>
      </c>
      <c r="C1763" s="135" t="s">
        <v>69</v>
      </c>
      <c r="D1763" s="135">
        <v>2</v>
      </c>
      <c r="E1763" s="217">
        <v>2</v>
      </c>
      <c r="F1763" s="123">
        <v>18</v>
      </c>
      <c r="G1763" s="123">
        <v>6.5510000000000002</v>
      </c>
      <c r="H1763" s="218">
        <v>81.27</v>
      </c>
      <c r="I1763" s="123">
        <v>3.996</v>
      </c>
      <c r="J1763" s="123">
        <v>62.07</v>
      </c>
      <c r="K1763" s="123">
        <v>47.15</v>
      </c>
      <c r="L1763" s="218">
        <v>104.3</v>
      </c>
      <c r="M1763" s="218" t="s">
        <v>47</v>
      </c>
      <c r="N1763" s="124" t="s">
        <v>47</v>
      </c>
      <c r="O1763" s="125">
        <v>1991</v>
      </c>
    </row>
    <row r="1764" spans="1:15">
      <c r="A1764" s="133" t="s">
        <v>78</v>
      </c>
      <c r="B1764" s="133" t="s">
        <v>76</v>
      </c>
      <c r="C1764" s="135" t="s">
        <v>69</v>
      </c>
      <c r="D1764" s="135">
        <v>2</v>
      </c>
      <c r="E1764" s="217">
        <v>2</v>
      </c>
      <c r="F1764" s="123">
        <v>19</v>
      </c>
      <c r="G1764" s="123">
        <v>8.9809999999999999</v>
      </c>
      <c r="H1764" s="218">
        <v>92.25</v>
      </c>
      <c r="I1764" s="123">
        <v>3.9980000000000002</v>
      </c>
      <c r="J1764" s="123">
        <v>54.32</v>
      </c>
      <c r="K1764" s="123">
        <v>34.85</v>
      </c>
      <c r="L1764" s="218">
        <v>142.9</v>
      </c>
      <c r="M1764" s="218" t="s">
        <v>47</v>
      </c>
      <c r="N1764" s="124" t="s">
        <v>47</v>
      </c>
      <c r="O1764" s="125">
        <v>2260</v>
      </c>
    </row>
    <row r="1765" spans="1:15">
      <c r="A1765" s="133" t="s">
        <v>78</v>
      </c>
      <c r="B1765" s="133" t="s">
        <v>76</v>
      </c>
      <c r="C1765" s="135" t="s">
        <v>69</v>
      </c>
      <c r="D1765" s="135">
        <v>2</v>
      </c>
      <c r="E1765" s="217">
        <v>2</v>
      </c>
      <c r="F1765" s="123">
        <v>20</v>
      </c>
      <c r="G1765" s="123">
        <v>12.31</v>
      </c>
      <c r="H1765" s="218">
        <v>105.4</v>
      </c>
      <c r="I1765" s="123">
        <v>3.9980000000000002</v>
      </c>
      <c r="J1765" s="123">
        <v>47.59</v>
      </c>
      <c r="K1765" s="123">
        <v>25.07</v>
      </c>
      <c r="L1765" s="218">
        <v>195.9</v>
      </c>
      <c r="M1765" s="218" t="s">
        <v>47</v>
      </c>
      <c r="N1765" s="124" t="s">
        <v>47</v>
      </c>
      <c r="O1765" s="125">
        <v>2582</v>
      </c>
    </row>
    <row r="1766" spans="1:15">
      <c r="A1766" s="136" t="s">
        <v>79</v>
      </c>
      <c r="B1766" s="133" t="s">
        <v>76</v>
      </c>
      <c r="C1766" s="135" t="s">
        <v>69</v>
      </c>
      <c r="D1766" s="135">
        <v>2</v>
      </c>
      <c r="E1766" s="217">
        <v>1</v>
      </c>
      <c r="F1766" s="123">
        <v>1</v>
      </c>
      <c r="G1766" s="123">
        <v>0.99109999999999998</v>
      </c>
      <c r="H1766" s="218">
        <v>8.6679999999999993</v>
      </c>
      <c r="I1766" s="123">
        <v>3.984</v>
      </c>
      <c r="J1766" s="123" t="s">
        <v>47</v>
      </c>
      <c r="K1766" s="123" t="s">
        <v>47</v>
      </c>
      <c r="L1766" s="218">
        <v>148</v>
      </c>
      <c r="M1766" s="218">
        <v>8.7469999999999999</v>
      </c>
      <c r="N1766" s="124">
        <v>0.37869999999999998</v>
      </c>
      <c r="O1766" s="124">
        <v>212.4</v>
      </c>
    </row>
    <row r="1767" spans="1:15">
      <c r="A1767" s="136" t="s">
        <v>79</v>
      </c>
      <c r="B1767" s="133" t="s">
        <v>76</v>
      </c>
      <c r="C1767" s="135" t="s">
        <v>69</v>
      </c>
      <c r="D1767" s="135">
        <v>2</v>
      </c>
      <c r="E1767" s="217">
        <v>1</v>
      </c>
      <c r="F1767" s="123">
        <v>2</v>
      </c>
      <c r="G1767" s="123">
        <v>1.3680000000000001</v>
      </c>
      <c r="H1767" s="218">
        <v>15.14</v>
      </c>
      <c r="I1767" s="123">
        <v>3.9870000000000001</v>
      </c>
      <c r="J1767" s="123" t="s">
        <v>47</v>
      </c>
      <c r="K1767" s="123" t="s">
        <v>47</v>
      </c>
      <c r="L1767" s="218">
        <v>401.5</v>
      </c>
      <c r="M1767" s="218">
        <v>11.06</v>
      </c>
      <c r="N1767" s="124">
        <v>0.52290000000000003</v>
      </c>
      <c r="O1767" s="124">
        <v>370.9</v>
      </c>
    </row>
    <row r="1768" spans="1:15">
      <c r="A1768" s="136" t="s">
        <v>79</v>
      </c>
      <c r="B1768" s="133" t="s">
        <v>76</v>
      </c>
      <c r="C1768" s="135" t="s">
        <v>69</v>
      </c>
      <c r="D1768" s="135">
        <v>2</v>
      </c>
      <c r="E1768" s="217">
        <v>1</v>
      </c>
      <c r="F1768" s="123">
        <v>3</v>
      </c>
      <c r="G1768" s="123">
        <v>1.8779999999999999</v>
      </c>
      <c r="H1768" s="218">
        <v>18.02</v>
      </c>
      <c r="I1768" s="123">
        <v>3.984</v>
      </c>
      <c r="J1768" s="123" t="s">
        <v>47</v>
      </c>
      <c r="K1768" s="123" t="s">
        <v>47</v>
      </c>
      <c r="L1768" s="218">
        <v>750.4</v>
      </c>
      <c r="M1768" s="218">
        <v>9.5939999999999994</v>
      </c>
      <c r="N1768" s="124">
        <v>0.71760000000000002</v>
      </c>
      <c r="O1768" s="124">
        <v>441.5</v>
      </c>
    </row>
    <row r="1769" spans="1:15">
      <c r="A1769" s="136" t="s">
        <v>79</v>
      </c>
      <c r="B1769" s="133" t="s">
        <v>76</v>
      </c>
      <c r="C1769" s="135" t="s">
        <v>69</v>
      </c>
      <c r="D1769" s="135">
        <v>2</v>
      </c>
      <c r="E1769" s="217">
        <v>1</v>
      </c>
      <c r="F1769" s="123">
        <v>4</v>
      </c>
      <c r="G1769" s="123">
        <v>2.5739999999999998</v>
      </c>
      <c r="H1769" s="218">
        <v>21.39</v>
      </c>
      <c r="I1769" s="123">
        <v>3.9849999999999999</v>
      </c>
      <c r="J1769" s="123" t="s">
        <v>47</v>
      </c>
      <c r="K1769" s="123" t="s">
        <v>47</v>
      </c>
      <c r="L1769" s="223">
        <v>1229</v>
      </c>
      <c r="M1769" s="218">
        <v>8.3109999999999999</v>
      </c>
      <c r="N1769" s="124">
        <v>0.98370000000000002</v>
      </c>
      <c r="O1769" s="124">
        <v>524.20000000000005</v>
      </c>
    </row>
    <row r="1770" spans="1:15">
      <c r="A1770" s="136" t="s">
        <v>79</v>
      </c>
      <c r="B1770" s="133" t="s">
        <v>76</v>
      </c>
      <c r="C1770" s="135" t="s">
        <v>69</v>
      </c>
      <c r="D1770" s="135">
        <v>2</v>
      </c>
      <c r="E1770" s="217">
        <v>1</v>
      </c>
      <c r="F1770" s="123">
        <v>5</v>
      </c>
      <c r="G1770" s="123">
        <v>3.528</v>
      </c>
      <c r="H1770" s="218">
        <v>26.18</v>
      </c>
      <c r="I1770" s="123">
        <v>3.9860000000000002</v>
      </c>
      <c r="J1770" s="123" t="s">
        <v>47</v>
      </c>
      <c r="K1770" s="123" t="s">
        <v>47</v>
      </c>
      <c r="L1770" s="223">
        <v>1884</v>
      </c>
      <c r="M1770" s="218">
        <v>7.4210000000000003</v>
      </c>
      <c r="N1770" s="124">
        <v>1.3480000000000001</v>
      </c>
      <c r="O1770" s="124">
        <v>641.4</v>
      </c>
    </row>
    <row r="1771" spans="1:15">
      <c r="A1771" s="136" t="s">
        <v>79</v>
      </c>
      <c r="B1771" s="133" t="s">
        <v>76</v>
      </c>
      <c r="C1771" s="135" t="s">
        <v>69</v>
      </c>
      <c r="D1771" s="135">
        <v>2</v>
      </c>
      <c r="E1771" s="217">
        <v>1</v>
      </c>
      <c r="F1771" s="123">
        <v>6</v>
      </c>
      <c r="G1771" s="123">
        <v>4.8369999999999997</v>
      </c>
      <c r="H1771" s="218">
        <v>32.74</v>
      </c>
      <c r="I1771" s="123">
        <v>3.9849999999999999</v>
      </c>
      <c r="J1771" s="123" t="s">
        <v>47</v>
      </c>
      <c r="K1771" s="123" t="s">
        <v>47</v>
      </c>
      <c r="L1771" s="223">
        <v>2783</v>
      </c>
      <c r="M1771" s="218">
        <v>6.7690000000000001</v>
      </c>
      <c r="N1771" s="124">
        <v>1.8480000000000001</v>
      </c>
      <c r="O1771" s="124">
        <v>802.1</v>
      </c>
    </row>
    <row r="1772" spans="1:15">
      <c r="A1772" s="136" t="s">
        <v>79</v>
      </c>
      <c r="B1772" s="133" t="s">
        <v>76</v>
      </c>
      <c r="C1772" s="135" t="s">
        <v>69</v>
      </c>
      <c r="D1772" s="135">
        <v>2</v>
      </c>
      <c r="E1772" s="217">
        <v>1</v>
      </c>
      <c r="F1772" s="123">
        <v>7</v>
      </c>
      <c r="G1772" s="123">
        <v>6.6310000000000002</v>
      </c>
      <c r="H1772" s="218">
        <v>41.07</v>
      </c>
      <c r="I1772" s="123">
        <v>3.9860000000000002</v>
      </c>
      <c r="J1772" s="123" t="s">
        <v>47</v>
      </c>
      <c r="K1772" s="123" t="s">
        <v>47</v>
      </c>
      <c r="L1772" s="223">
        <v>4014</v>
      </c>
      <c r="M1772" s="218">
        <v>6.194</v>
      </c>
      <c r="N1772" s="124">
        <v>2.5339999999999998</v>
      </c>
      <c r="O1772" s="125">
        <v>1006</v>
      </c>
    </row>
    <row r="1773" spans="1:15">
      <c r="A1773" s="136" t="s">
        <v>79</v>
      </c>
      <c r="B1773" s="133" t="s">
        <v>76</v>
      </c>
      <c r="C1773" s="135" t="s">
        <v>69</v>
      </c>
      <c r="D1773" s="135">
        <v>2</v>
      </c>
      <c r="E1773" s="217">
        <v>1</v>
      </c>
      <c r="F1773" s="123">
        <v>8</v>
      </c>
      <c r="G1773" s="123">
        <v>9.09</v>
      </c>
      <c r="H1773" s="218">
        <v>51.67</v>
      </c>
      <c r="I1773" s="123">
        <v>3.9870000000000001</v>
      </c>
      <c r="J1773" s="123" t="s">
        <v>47</v>
      </c>
      <c r="K1773" s="123" t="s">
        <v>47</v>
      </c>
      <c r="L1773" s="223">
        <v>5702</v>
      </c>
      <c r="M1773" s="218">
        <v>5.6849999999999996</v>
      </c>
      <c r="N1773" s="124">
        <v>3.4740000000000002</v>
      </c>
      <c r="O1773" s="125">
        <v>1266</v>
      </c>
    </row>
    <row r="1774" spans="1:15">
      <c r="A1774" s="136" t="s">
        <v>79</v>
      </c>
      <c r="B1774" s="133" t="s">
        <v>76</v>
      </c>
      <c r="C1774" s="135" t="s">
        <v>69</v>
      </c>
      <c r="D1774" s="135">
        <v>2</v>
      </c>
      <c r="E1774" s="217">
        <v>1</v>
      </c>
      <c r="F1774" s="123">
        <v>9</v>
      </c>
      <c r="G1774" s="123">
        <v>12.46</v>
      </c>
      <c r="H1774" s="218">
        <v>65.680000000000007</v>
      </c>
      <c r="I1774" s="123">
        <v>3.9870000000000001</v>
      </c>
      <c r="J1774" s="123" t="s">
        <v>47</v>
      </c>
      <c r="K1774" s="123" t="s">
        <v>47</v>
      </c>
      <c r="L1774" s="223">
        <v>8016</v>
      </c>
      <c r="M1774" s="218">
        <v>5.27</v>
      </c>
      <c r="N1774" s="124">
        <v>4.7619999999999996</v>
      </c>
      <c r="O1774" s="125">
        <v>1609</v>
      </c>
    </row>
    <row r="1775" spans="1:15">
      <c r="A1775" s="136" t="s">
        <v>79</v>
      </c>
      <c r="B1775" s="133" t="s">
        <v>76</v>
      </c>
      <c r="C1775" s="135" t="s">
        <v>69</v>
      </c>
      <c r="D1775" s="135">
        <v>2</v>
      </c>
      <c r="E1775" s="217">
        <v>1</v>
      </c>
      <c r="F1775" s="123">
        <v>10</v>
      </c>
      <c r="G1775" s="123">
        <v>17.079999999999998</v>
      </c>
      <c r="H1775" s="218">
        <v>85.31</v>
      </c>
      <c r="I1775" s="123">
        <v>3.9910000000000001</v>
      </c>
      <c r="J1775" s="123" t="s">
        <v>47</v>
      </c>
      <c r="K1775" s="123" t="s">
        <v>47</v>
      </c>
      <c r="L1775" s="223">
        <v>11190</v>
      </c>
      <c r="M1775" s="218">
        <v>4.9939999999999998</v>
      </c>
      <c r="N1775" s="124">
        <v>6.5289999999999999</v>
      </c>
      <c r="O1775" s="125">
        <v>2090</v>
      </c>
    </row>
    <row r="1776" spans="1:15">
      <c r="A1776" s="136" t="s">
        <v>79</v>
      </c>
      <c r="B1776" s="133" t="s">
        <v>76</v>
      </c>
      <c r="C1776" s="135" t="s">
        <v>69</v>
      </c>
      <c r="D1776" s="135">
        <v>2</v>
      </c>
      <c r="E1776" s="217">
        <v>1</v>
      </c>
      <c r="F1776" s="123">
        <v>11</v>
      </c>
      <c r="G1776" s="123">
        <v>23.42</v>
      </c>
      <c r="H1776" s="218">
        <v>109.6</v>
      </c>
      <c r="I1776" s="123">
        <v>3.9870000000000001</v>
      </c>
      <c r="J1776" s="123" t="s">
        <v>47</v>
      </c>
      <c r="K1776" s="123" t="s">
        <v>47</v>
      </c>
      <c r="L1776" s="223">
        <v>15530</v>
      </c>
      <c r="M1776" s="218">
        <v>4.6790000000000003</v>
      </c>
      <c r="N1776" s="124">
        <v>8.9510000000000005</v>
      </c>
      <c r="O1776" s="125">
        <v>2685</v>
      </c>
    </row>
    <row r="1777" spans="1:15">
      <c r="A1777" s="136" t="s">
        <v>79</v>
      </c>
      <c r="B1777" s="133" t="s">
        <v>76</v>
      </c>
      <c r="C1777" s="135" t="s">
        <v>69</v>
      </c>
      <c r="D1777" s="135">
        <v>2</v>
      </c>
      <c r="E1777" s="217">
        <v>1</v>
      </c>
      <c r="F1777" s="123">
        <v>12</v>
      </c>
      <c r="G1777" s="123">
        <v>32.06</v>
      </c>
      <c r="H1777" s="218">
        <v>126</v>
      </c>
      <c r="I1777" s="123">
        <v>3.9830000000000001</v>
      </c>
      <c r="J1777" s="123" t="s">
        <v>47</v>
      </c>
      <c r="K1777" s="123" t="s">
        <v>47</v>
      </c>
      <c r="L1777" s="223">
        <v>21500</v>
      </c>
      <c r="M1777" s="218">
        <v>3.9319999999999999</v>
      </c>
      <c r="N1777" s="124">
        <v>12.25</v>
      </c>
      <c r="O1777" s="125">
        <v>3088</v>
      </c>
    </row>
    <row r="1778" spans="1:15">
      <c r="A1778" s="136" t="s">
        <v>79</v>
      </c>
      <c r="B1778" s="133" t="s">
        <v>76</v>
      </c>
      <c r="C1778" s="123" t="s">
        <v>69</v>
      </c>
      <c r="D1778" s="135">
        <v>2</v>
      </c>
      <c r="E1778" s="217">
        <v>1</v>
      </c>
      <c r="F1778" s="123">
        <v>13</v>
      </c>
      <c r="G1778" s="123">
        <v>43.91</v>
      </c>
      <c r="H1778" s="218">
        <v>120.3</v>
      </c>
      <c r="I1778" s="123">
        <v>3.9870000000000001</v>
      </c>
      <c r="J1778" s="123" t="s">
        <v>47</v>
      </c>
      <c r="K1778" s="123" t="s">
        <v>47</v>
      </c>
      <c r="L1778" s="223">
        <v>29680</v>
      </c>
      <c r="M1778" s="218">
        <v>2.74</v>
      </c>
      <c r="N1778" s="124">
        <v>16.78</v>
      </c>
      <c r="O1778" s="125">
        <v>2948</v>
      </c>
    </row>
    <row r="1779" spans="1:15">
      <c r="A1779" s="136" t="s">
        <v>79</v>
      </c>
      <c r="B1779" s="133" t="s">
        <v>76</v>
      </c>
      <c r="C1779" s="135" t="s">
        <v>69</v>
      </c>
      <c r="D1779" s="135">
        <v>2</v>
      </c>
      <c r="E1779" s="217">
        <v>1</v>
      </c>
      <c r="F1779" s="123">
        <v>14</v>
      </c>
      <c r="G1779" s="123">
        <v>60.28</v>
      </c>
      <c r="H1779" s="218">
        <v>128.19999999999999</v>
      </c>
      <c r="I1779" s="123">
        <v>3.9870000000000001</v>
      </c>
      <c r="J1779" s="123" t="s">
        <v>47</v>
      </c>
      <c r="K1779" s="123" t="s">
        <v>47</v>
      </c>
      <c r="L1779" s="223">
        <v>40900</v>
      </c>
      <c r="M1779" s="218">
        <v>2.1269999999999998</v>
      </c>
      <c r="N1779" s="124">
        <v>23.04</v>
      </c>
      <c r="O1779" s="125">
        <v>3141</v>
      </c>
    </row>
    <row r="1780" spans="1:15">
      <c r="A1780" s="136" t="s">
        <v>79</v>
      </c>
      <c r="B1780" s="133" t="s">
        <v>76</v>
      </c>
      <c r="C1780" s="135" t="s">
        <v>69</v>
      </c>
      <c r="D1780" s="135">
        <v>2</v>
      </c>
      <c r="E1780" s="217">
        <v>1</v>
      </c>
      <c r="F1780" s="123">
        <v>15</v>
      </c>
      <c r="G1780" s="123">
        <v>82.8</v>
      </c>
      <c r="H1780" s="218">
        <v>119.3</v>
      </c>
      <c r="I1780" s="123">
        <v>3.9849999999999999</v>
      </c>
      <c r="J1780" s="123" t="s">
        <v>47</v>
      </c>
      <c r="K1780" s="123" t="s">
        <v>47</v>
      </c>
      <c r="L1780" s="223">
        <v>56280</v>
      </c>
      <c r="M1780" s="218">
        <v>1.4410000000000001</v>
      </c>
      <c r="N1780" s="124">
        <v>31.65</v>
      </c>
      <c r="O1780" s="125">
        <v>2923</v>
      </c>
    </row>
    <row r="1781" spans="1:15">
      <c r="A1781" s="136" t="s">
        <v>79</v>
      </c>
      <c r="B1781" s="133" t="s">
        <v>76</v>
      </c>
      <c r="C1781" s="135" t="s">
        <v>69</v>
      </c>
      <c r="D1781" s="127">
        <v>2</v>
      </c>
      <c r="E1781" s="216">
        <v>1</v>
      </c>
      <c r="F1781" s="123">
        <v>16</v>
      </c>
      <c r="G1781" s="123">
        <v>113.3</v>
      </c>
      <c r="H1781" s="218">
        <v>125</v>
      </c>
      <c r="I1781" s="123">
        <v>3.9889999999999999</v>
      </c>
      <c r="J1781" s="123" t="s">
        <v>47</v>
      </c>
      <c r="K1781" s="123" t="s">
        <v>47</v>
      </c>
      <c r="L1781" s="223">
        <v>77350</v>
      </c>
      <c r="M1781" s="218">
        <v>1.103</v>
      </c>
      <c r="N1781" s="124">
        <v>43.31</v>
      </c>
      <c r="O1781" s="125">
        <v>3063</v>
      </c>
    </row>
    <row r="1782" spans="1:15">
      <c r="A1782" s="136" t="s">
        <v>79</v>
      </c>
      <c r="B1782" s="133" t="s">
        <v>76</v>
      </c>
      <c r="C1782" s="135" t="s">
        <v>69</v>
      </c>
      <c r="D1782" s="135">
        <v>2</v>
      </c>
      <c r="E1782" s="217">
        <v>1</v>
      </c>
      <c r="F1782" s="123">
        <v>17</v>
      </c>
      <c r="G1782" s="123">
        <v>155.1</v>
      </c>
      <c r="H1782" s="218">
        <v>127.6</v>
      </c>
      <c r="I1782" s="123">
        <v>3.9870000000000001</v>
      </c>
      <c r="J1782" s="123" t="s">
        <v>47</v>
      </c>
      <c r="K1782" s="123" t="s">
        <v>47</v>
      </c>
      <c r="L1782" s="223">
        <v>106200</v>
      </c>
      <c r="M1782" s="218">
        <v>0.82269999999999999</v>
      </c>
      <c r="N1782" s="124">
        <v>59.29</v>
      </c>
      <c r="O1782" s="125">
        <v>3127</v>
      </c>
    </row>
    <row r="1783" spans="1:15">
      <c r="A1783" s="136" t="s">
        <v>79</v>
      </c>
      <c r="B1783" s="133" t="s">
        <v>76</v>
      </c>
      <c r="C1783" s="135" t="s">
        <v>69</v>
      </c>
      <c r="D1783" s="135">
        <v>2</v>
      </c>
      <c r="E1783" s="217">
        <v>1</v>
      </c>
      <c r="F1783" s="123">
        <v>18</v>
      </c>
      <c r="G1783" s="123">
        <v>212.9</v>
      </c>
      <c r="H1783" s="218">
        <v>126.2</v>
      </c>
      <c r="I1783" s="123">
        <v>3.9860000000000002</v>
      </c>
      <c r="J1783" s="123" t="s">
        <v>47</v>
      </c>
      <c r="K1783" s="123" t="s">
        <v>47</v>
      </c>
      <c r="L1783" s="223">
        <v>145800</v>
      </c>
      <c r="M1783" s="218">
        <v>0.5927</v>
      </c>
      <c r="N1783" s="124">
        <v>81.349999999999994</v>
      </c>
      <c r="O1783" s="125">
        <v>3091</v>
      </c>
    </row>
    <row r="1784" spans="1:15">
      <c r="A1784" s="136" t="s">
        <v>79</v>
      </c>
      <c r="B1784" s="133" t="s">
        <v>76</v>
      </c>
      <c r="C1784" s="135" t="s">
        <v>69</v>
      </c>
      <c r="D1784" s="135">
        <v>2</v>
      </c>
      <c r="E1784" s="217">
        <v>1</v>
      </c>
      <c r="F1784" s="123">
        <v>19</v>
      </c>
      <c r="G1784" s="123">
        <v>291.8</v>
      </c>
      <c r="H1784" s="218">
        <v>127.5</v>
      </c>
      <c r="I1784" s="123">
        <v>3.9870000000000001</v>
      </c>
      <c r="J1784" s="123" t="s">
        <v>47</v>
      </c>
      <c r="K1784" s="123" t="s">
        <v>47</v>
      </c>
      <c r="L1784" s="223">
        <v>200100</v>
      </c>
      <c r="M1784" s="218">
        <v>0.43690000000000001</v>
      </c>
      <c r="N1784" s="124">
        <v>111.5</v>
      </c>
      <c r="O1784" s="125">
        <v>3123</v>
      </c>
    </row>
    <row r="1785" spans="1:15">
      <c r="A1785" s="136" t="s">
        <v>79</v>
      </c>
      <c r="B1785" s="133" t="s">
        <v>76</v>
      </c>
      <c r="C1785" s="135" t="s">
        <v>69</v>
      </c>
      <c r="D1785" s="135">
        <v>2</v>
      </c>
      <c r="E1785" s="217">
        <v>1</v>
      </c>
      <c r="F1785" s="123">
        <v>20</v>
      </c>
      <c r="G1785" s="123">
        <v>400</v>
      </c>
      <c r="H1785" s="218">
        <v>134.30000000000001</v>
      </c>
      <c r="I1785" s="123">
        <v>3.9870000000000001</v>
      </c>
      <c r="J1785" s="123" t="s">
        <v>47</v>
      </c>
      <c r="K1785" s="123" t="s">
        <v>47</v>
      </c>
      <c r="L1785" s="223">
        <v>274500</v>
      </c>
      <c r="M1785" s="218">
        <v>0.3357</v>
      </c>
      <c r="N1785" s="124">
        <v>152.9</v>
      </c>
      <c r="O1785" s="125">
        <v>3291</v>
      </c>
    </row>
    <row r="1786" spans="1:15">
      <c r="A1786" s="136" t="s">
        <v>79</v>
      </c>
      <c r="B1786" s="133" t="s">
        <v>76</v>
      </c>
      <c r="C1786" s="135" t="s">
        <v>69</v>
      </c>
      <c r="D1786" s="135">
        <v>2</v>
      </c>
      <c r="E1786" s="217">
        <v>2</v>
      </c>
      <c r="F1786" s="123">
        <v>1</v>
      </c>
      <c r="G1786" s="123">
        <v>3.1399999999999997E-2</v>
      </c>
      <c r="H1786" s="218">
        <v>6.2909999999999994E-2</v>
      </c>
      <c r="I1786" s="123">
        <v>3.99</v>
      </c>
      <c r="J1786" s="123">
        <v>12.13</v>
      </c>
      <c r="K1786" s="123">
        <v>3.363</v>
      </c>
      <c r="L1786" s="218">
        <v>0.49969999999999998</v>
      </c>
      <c r="M1786" s="218" t="s">
        <v>47</v>
      </c>
      <c r="N1786" s="124" t="s">
        <v>47</v>
      </c>
      <c r="O1786" s="124">
        <v>1.5409999999999999</v>
      </c>
    </row>
    <row r="1787" spans="1:15">
      <c r="A1787" s="136" t="s">
        <v>79</v>
      </c>
      <c r="B1787" s="133" t="s">
        <v>76</v>
      </c>
      <c r="C1787" s="135" t="s">
        <v>69</v>
      </c>
      <c r="D1787" s="135">
        <v>2</v>
      </c>
      <c r="E1787" s="217">
        <v>2</v>
      </c>
      <c r="F1787" s="123">
        <v>2</v>
      </c>
      <c r="G1787" s="123">
        <v>4.2470000000000001E-2</v>
      </c>
      <c r="H1787" s="218">
        <v>0.13300000000000001</v>
      </c>
      <c r="I1787" s="123">
        <v>3.992</v>
      </c>
      <c r="J1787" s="123">
        <v>8.7550000000000008</v>
      </c>
      <c r="K1787" s="123">
        <v>17.63</v>
      </c>
      <c r="L1787" s="218">
        <v>0.67589999999999995</v>
      </c>
      <c r="M1787" s="218" t="s">
        <v>47</v>
      </c>
      <c r="N1787" s="124" t="s">
        <v>47</v>
      </c>
      <c r="O1787" s="124">
        <v>3.2589999999999999</v>
      </c>
    </row>
    <row r="1788" spans="1:15">
      <c r="A1788" s="136" t="s">
        <v>79</v>
      </c>
      <c r="B1788" s="133" t="s">
        <v>76</v>
      </c>
      <c r="C1788" s="135" t="s">
        <v>69</v>
      </c>
      <c r="D1788" s="135">
        <v>2</v>
      </c>
      <c r="E1788" s="217">
        <v>2</v>
      </c>
      <c r="F1788" s="123">
        <v>3</v>
      </c>
      <c r="G1788" s="123">
        <v>5.79E-2</v>
      </c>
      <c r="H1788" s="218">
        <v>0.18279999999999999</v>
      </c>
      <c r="I1788" s="123">
        <v>3.9929999999999999</v>
      </c>
      <c r="J1788" s="123">
        <v>7.7389999999999999</v>
      </c>
      <c r="K1788" s="123">
        <v>18.27</v>
      </c>
      <c r="L1788" s="218">
        <v>0.92149999999999999</v>
      </c>
      <c r="M1788" s="218" t="s">
        <v>47</v>
      </c>
      <c r="N1788" s="124" t="s">
        <v>47</v>
      </c>
      <c r="O1788" s="124">
        <v>4.4790000000000001</v>
      </c>
    </row>
    <row r="1789" spans="1:15">
      <c r="A1789" s="136" t="s">
        <v>79</v>
      </c>
      <c r="B1789" s="133" t="s">
        <v>76</v>
      </c>
      <c r="C1789" s="135" t="s">
        <v>69</v>
      </c>
      <c r="D1789" s="135">
        <v>2</v>
      </c>
      <c r="E1789" s="217">
        <v>2</v>
      </c>
      <c r="F1789" s="123">
        <v>4</v>
      </c>
      <c r="G1789" s="123">
        <v>7.9320000000000002E-2</v>
      </c>
      <c r="H1789" s="218">
        <v>0.2422</v>
      </c>
      <c r="I1789" s="123">
        <v>3.99</v>
      </c>
      <c r="J1789" s="123">
        <v>7.2759999999999998</v>
      </c>
      <c r="K1789" s="123">
        <v>17.75</v>
      </c>
      <c r="L1789" s="218">
        <v>1.262</v>
      </c>
      <c r="M1789" s="218" t="s">
        <v>47</v>
      </c>
      <c r="N1789" s="124" t="s">
        <v>47</v>
      </c>
      <c r="O1789" s="124">
        <v>5.9349999999999996</v>
      </c>
    </row>
    <row r="1790" spans="1:15">
      <c r="A1790" s="136" t="s">
        <v>79</v>
      </c>
      <c r="B1790" s="133" t="s">
        <v>76</v>
      </c>
      <c r="C1790" s="135" t="s">
        <v>69</v>
      </c>
      <c r="D1790" s="135">
        <v>2</v>
      </c>
      <c r="E1790" s="217">
        <v>2</v>
      </c>
      <c r="F1790" s="123">
        <v>5</v>
      </c>
      <c r="G1790" s="123">
        <v>0.1087</v>
      </c>
      <c r="H1790" s="218">
        <v>0.3236</v>
      </c>
      <c r="I1790" s="123">
        <v>3.9910000000000001</v>
      </c>
      <c r="J1790" s="123">
        <v>7.0149999999999997</v>
      </c>
      <c r="K1790" s="123">
        <v>17.34</v>
      </c>
      <c r="L1790" s="218">
        <v>1.73</v>
      </c>
      <c r="M1790" s="218" t="s">
        <v>47</v>
      </c>
      <c r="N1790" s="124" t="s">
        <v>47</v>
      </c>
      <c r="O1790" s="124">
        <v>7.9279999999999999</v>
      </c>
    </row>
    <row r="1791" spans="1:15">
      <c r="A1791" s="136" t="s">
        <v>79</v>
      </c>
      <c r="B1791" s="133" t="s">
        <v>76</v>
      </c>
      <c r="C1791" s="135" t="s">
        <v>69</v>
      </c>
      <c r="D1791" s="135">
        <v>2</v>
      </c>
      <c r="E1791" s="217">
        <v>2</v>
      </c>
      <c r="F1791" s="123">
        <v>6</v>
      </c>
      <c r="G1791" s="123">
        <v>0.14899999999999999</v>
      </c>
      <c r="H1791" s="218">
        <v>0.43409999999999999</v>
      </c>
      <c r="I1791" s="123">
        <v>3.9940000000000002</v>
      </c>
      <c r="J1791" s="123">
        <v>6.8470000000000004</v>
      </c>
      <c r="K1791" s="123">
        <v>16.98</v>
      </c>
      <c r="L1791" s="218">
        <v>2.371</v>
      </c>
      <c r="M1791" s="218" t="s">
        <v>47</v>
      </c>
      <c r="N1791" s="124" t="s">
        <v>47</v>
      </c>
      <c r="O1791" s="124">
        <v>10.64</v>
      </c>
    </row>
    <row r="1792" spans="1:15">
      <c r="A1792" s="136" t="s">
        <v>79</v>
      </c>
      <c r="B1792" s="133" t="s">
        <v>76</v>
      </c>
      <c r="C1792" s="135" t="s">
        <v>69</v>
      </c>
      <c r="D1792" s="135">
        <v>2</v>
      </c>
      <c r="E1792" s="217">
        <v>2</v>
      </c>
      <c r="F1792" s="123">
        <v>7</v>
      </c>
      <c r="G1792" s="123">
        <v>0.20419999999999999</v>
      </c>
      <c r="H1792" s="218">
        <v>0.57909999999999995</v>
      </c>
      <c r="I1792" s="123">
        <v>3.9910000000000001</v>
      </c>
      <c r="J1792" s="123">
        <v>6.6890000000000001</v>
      </c>
      <c r="K1792" s="123">
        <v>16.510000000000002</v>
      </c>
      <c r="L1792" s="218">
        <v>3.25</v>
      </c>
      <c r="M1792" s="218" t="s">
        <v>47</v>
      </c>
      <c r="N1792" s="124" t="s">
        <v>47</v>
      </c>
      <c r="O1792" s="124">
        <v>14.19</v>
      </c>
    </row>
    <row r="1793" spans="1:15">
      <c r="A1793" s="136" t="s">
        <v>79</v>
      </c>
      <c r="B1793" s="133" t="s">
        <v>76</v>
      </c>
      <c r="C1793" s="135" t="s">
        <v>69</v>
      </c>
      <c r="D1793" s="135">
        <v>2</v>
      </c>
      <c r="E1793" s="217">
        <v>2</v>
      </c>
      <c r="F1793" s="123">
        <v>8</v>
      </c>
      <c r="G1793" s="123">
        <v>0.28000000000000003</v>
      </c>
      <c r="H1793" s="218">
        <v>0.76819999999999999</v>
      </c>
      <c r="I1793" s="123">
        <v>3.9929999999999999</v>
      </c>
      <c r="J1793" s="123">
        <v>6.5730000000000004</v>
      </c>
      <c r="K1793" s="123">
        <v>15.94</v>
      </c>
      <c r="L1793" s="218">
        <v>4.4560000000000004</v>
      </c>
      <c r="M1793" s="218" t="s">
        <v>47</v>
      </c>
      <c r="N1793" s="124" t="s">
        <v>47</v>
      </c>
      <c r="O1793" s="124">
        <v>18.82</v>
      </c>
    </row>
    <row r="1794" spans="1:15">
      <c r="A1794" s="136" t="s">
        <v>79</v>
      </c>
      <c r="B1794" s="133" t="s">
        <v>76</v>
      </c>
      <c r="C1794" s="135" t="s">
        <v>69</v>
      </c>
      <c r="D1794" s="135">
        <v>2</v>
      </c>
      <c r="E1794" s="217">
        <v>2</v>
      </c>
      <c r="F1794" s="123">
        <v>9</v>
      </c>
      <c r="G1794" s="123">
        <v>0.38379999999999997</v>
      </c>
      <c r="H1794" s="218">
        <v>1.012</v>
      </c>
      <c r="I1794" s="123">
        <v>3.9940000000000002</v>
      </c>
      <c r="J1794" s="123">
        <v>6.4980000000000002</v>
      </c>
      <c r="K1794" s="123">
        <v>15.24</v>
      </c>
      <c r="L1794" s="218">
        <v>6.1079999999999997</v>
      </c>
      <c r="M1794" s="218" t="s">
        <v>47</v>
      </c>
      <c r="N1794" s="124" t="s">
        <v>47</v>
      </c>
      <c r="O1794" s="124">
        <v>24.8</v>
      </c>
    </row>
    <row r="1795" spans="1:15">
      <c r="A1795" s="136" t="s">
        <v>79</v>
      </c>
      <c r="B1795" s="133" t="s">
        <v>76</v>
      </c>
      <c r="C1795" s="135" t="s">
        <v>69</v>
      </c>
      <c r="D1795" s="135">
        <v>2</v>
      </c>
      <c r="E1795" s="217">
        <v>2</v>
      </c>
      <c r="F1795" s="123">
        <v>10</v>
      </c>
      <c r="G1795" s="123">
        <v>0.52610000000000001</v>
      </c>
      <c r="H1795" s="218">
        <v>1.32</v>
      </c>
      <c r="I1795" s="123">
        <v>3.9910000000000001</v>
      </c>
      <c r="J1795" s="123">
        <v>6.4249999999999998</v>
      </c>
      <c r="K1795" s="123">
        <v>14.4</v>
      </c>
      <c r="L1795" s="218">
        <v>8.3729999999999993</v>
      </c>
      <c r="M1795" s="218" t="s">
        <v>47</v>
      </c>
      <c r="N1795" s="124" t="s">
        <v>47</v>
      </c>
      <c r="O1795" s="124">
        <v>32.35</v>
      </c>
    </row>
    <row r="1796" spans="1:15">
      <c r="A1796" s="136" t="s">
        <v>79</v>
      </c>
      <c r="B1796" s="133" t="s">
        <v>76</v>
      </c>
      <c r="C1796" s="135" t="s">
        <v>69</v>
      </c>
      <c r="D1796" s="135">
        <v>2</v>
      </c>
      <c r="E1796" s="217">
        <v>2</v>
      </c>
      <c r="F1796" s="123">
        <v>11</v>
      </c>
      <c r="G1796" s="123">
        <v>0.72109999999999996</v>
      </c>
      <c r="H1796" s="218">
        <v>1.7070000000000001</v>
      </c>
      <c r="I1796" s="123">
        <v>3.9929999999999999</v>
      </c>
      <c r="J1796" s="123">
        <v>6.3559999999999999</v>
      </c>
      <c r="K1796" s="123">
        <v>13.45</v>
      </c>
      <c r="L1796" s="218">
        <v>11.48</v>
      </c>
      <c r="M1796" s="218" t="s">
        <v>47</v>
      </c>
      <c r="N1796" s="124" t="s">
        <v>47</v>
      </c>
      <c r="O1796" s="124">
        <v>41.82</v>
      </c>
    </row>
    <row r="1797" spans="1:15">
      <c r="A1797" s="136" t="s">
        <v>79</v>
      </c>
      <c r="B1797" s="133" t="s">
        <v>76</v>
      </c>
      <c r="C1797" s="135" t="s">
        <v>69</v>
      </c>
      <c r="D1797" s="135">
        <v>2</v>
      </c>
      <c r="E1797" s="217">
        <v>2</v>
      </c>
      <c r="F1797" s="123">
        <v>12</v>
      </c>
      <c r="G1797" s="123">
        <v>0.98850000000000005</v>
      </c>
      <c r="H1797" s="218">
        <v>2.1920000000000002</v>
      </c>
      <c r="I1797" s="123">
        <v>3.9929999999999999</v>
      </c>
      <c r="J1797" s="123">
        <v>6.2850000000000001</v>
      </c>
      <c r="K1797" s="123">
        <v>12.43</v>
      </c>
      <c r="L1797" s="218">
        <v>15.73</v>
      </c>
      <c r="M1797" s="218" t="s">
        <v>47</v>
      </c>
      <c r="N1797" s="124" t="s">
        <v>47</v>
      </c>
      <c r="O1797" s="124">
        <v>53.71</v>
      </c>
    </row>
    <row r="1798" spans="1:15">
      <c r="A1798" s="136" t="s">
        <v>79</v>
      </c>
      <c r="B1798" s="133" t="s">
        <v>76</v>
      </c>
      <c r="C1798" s="135" t="s">
        <v>69</v>
      </c>
      <c r="D1798" s="135">
        <v>2</v>
      </c>
      <c r="E1798" s="217">
        <v>2</v>
      </c>
      <c r="F1798" s="123">
        <v>13</v>
      </c>
      <c r="G1798" s="123">
        <v>1.355</v>
      </c>
      <c r="H1798" s="218">
        <v>2.8069999999999999</v>
      </c>
      <c r="I1798" s="123">
        <v>3.9940000000000002</v>
      </c>
      <c r="J1798" s="123">
        <v>6.2249999999999996</v>
      </c>
      <c r="K1798" s="123">
        <v>11.43</v>
      </c>
      <c r="L1798" s="218">
        <v>21.57</v>
      </c>
      <c r="M1798" s="218" t="s">
        <v>47</v>
      </c>
      <c r="N1798" s="124" t="s">
        <v>47</v>
      </c>
      <c r="O1798" s="124">
        <v>68.78</v>
      </c>
    </row>
    <row r="1799" spans="1:15">
      <c r="A1799" s="136" t="s">
        <v>79</v>
      </c>
      <c r="B1799" s="133" t="s">
        <v>76</v>
      </c>
      <c r="C1799" s="135" t="s">
        <v>69</v>
      </c>
      <c r="D1799" s="135">
        <v>2</v>
      </c>
      <c r="E1799" s="217">
        <v>2</v>
      </c>
      <c r="F1799" s="123">
        <v>14</v>
      </c>
      <c r="G1799" s="123">
        <v>1.857</v>
      </c>
      <c r="H1799" s="218">
        <v>3.6019999999999999</v>
      </c>
      <c r="I1799" s="123">
        <v>3.9940000000000002</v>
      </c>
      <c r="J1799" s="123">
        <v>6.1879999999999997</v>
      </c>
      <c r="K1799" s="123">
        <v>10.5</v>
      </c>
      <c r="L1799" s="218">
        <v>29.56</v>
      </c>
      <c r="M1799" s="218" t="s">
        <v>47</v>
      </c>
      <c r="N1799" s="124" t="s">
        <v>47</v>
      </c>
      <c r="O1799" s="124">
        <v>88.26</v>
      </c>
    </row>
    <row r="1800" spans="1:15">
      <c r="A1800" s="136" t="s">
        <v>79</v>
      </c>
      <c r="B1800" s="133" t="s">
        <v>76</v>
      </c>
      <c r="C1800" s="135" t="s">
        <v>69</v>
      </c>
      <c r="D1800" s="135">
        <v>2</v>
      </c>
      <c r="E1800" s="217">
        <v>2</v>
      </c>
      <c r="F1800" s="123">
        <v>15</v>
      </c>
      <c r="G1800" s="123">
        <v>2.5459999999999998</v>
      </c>
      <c r="H1800" s="218">
        <v>4.657</v>
      </c>
      <c r="I1800" s="123">
        <v>3.9929999999999999</v>
      </c>
      <c r="J1800" s="123">
        <v>6.2069999999999999</v>
      </c>
      <c r="K1800" s="123">
        <v>9.6739999999999995</v>
      </c>
      <c r="L1800" s="218">
        <v>40.520000000000003</v>
      </c>
      <c r="M1800" s="218" t="s">
        <v>47</v>
      </c>
      <c r="N1800" s="124" t="s">
        <v>47</v>
      </c>
      <c r="O1800" s="124">
        <v>114.1</v>
      </c>
    </row>
    <row r="1801" spans="1:15">
      <c r="A1801" s="137" t="s">
        <v>79</v>
      </c>
      <c r="B1801" s="134" t="s">
        <v>76</v>
      </c>
      <c r="C1801" s="127" t="s">
        <v>69</v>
      </c>
      <c r="D1801" s="127">
        <v>2</v>
      </c>
      <c r="E1801" s="216">
        <v>2</v>
      </c>
      <c r="F1801" s="123">
        <v>16</v>
      </c>
      <c r="G1801" s="123">
        <v>3.49</v>
      </c>
      <c r="H1801" s="218">
        <v>6.1070000000000002</v>
      </c>
      <c r="I1801" s="123">
        <v>3.996</v>
      </c>
      <c r="J1801" s="123">
        <v>6.3250000000000002</v>
      </c>
      <c r="K1801" s="123">
        <v>8.9930000000000003</v>
      </c>
      <c r="L1801" s="218">
        <v>55.54</v>
      </c>
      <c r="M1801" s="218" t="s">
        <v>47</v>
      </c>
      <c r="N1801" s="124" t="s">
        <v>47</v>
      </c>
      <c r="O1801" s="124">
        <v>149.6</v>
      </c>
    </row>
    <row r="1802" spans="1:15">
      <c r="A1802" s="136" t="s">
        <v>79</v>
      </c>
      <c r="B1802" s="133" t="s">
        <v>76</v>
      </c>
      <c r="C1802" s="135" t="s">
        <v>69</v>
      </c>
      <c r="D1802" s="135">
        <v>2</v>
      </c>
      <c r="E1802" s="217">
        <v>2</v>
      </c>
      <c r="F1802" s="123">
        <v>17</v>
      </c>
      <c r="G1802" s="123">
        <v>4.7839999999999998</v>
      </c>
      <c r="H1802" s="218">
        <v>8.1579999999999995</v>
      </c>
      <c r="I1802" s="123">
        <v>3.996</v>
      </c>
      <c r="J1802" s="123">
        <v>6.5830000000000002</v>
      </c>
      <c r="K1802" s="123">
        <v>8.4540000000000006</v>
      </c>
      <c r="L1802" s="218">
        <v>76.14</v>
      </c>
      <c r="M1802" s="218" t="s">
        <v>47</v>
      </c>
      <c r="N1802" s="124" t="s">
        <v>47</v>
      </c>
      <c r="O1802" s="124">
        <v>199.9</v>
      </c>
    </row>
    <row r="1803" spans="1:15">
      <c r="A1803" s="136" t="s">
        <v>79</v>
      </c>
      <c r="B1803" s="133" t="s">
        <v>76</v>
      </c>
      <c r="C1803" s="135" t="s">
        <v>69</v>
      </c>
      <c r="D1803" s="135">
        <v>2</v>
      </c>
      <c r="E1803" s="217">
        <v>2</v>
      </c>
      <c r="F1803" s="123">
        <v>18</v>
      </c>
      <c r="G1803" s="123">
        <v>6.5579999999999998</v>
      </c>
      <c r="H1803" s="218">
        <v>11.12</v>
      </c>
      <c r="I1803" s="123">
        <v>3.996</v>
      </c>
      <c r="J1803" s="123">
        <v>7.0209999999999999</v>
      </c>
      <c r="K1803" s="123">
        <v>8.0129999999999999</v>
      </c>
      <c r="L1803" s="218">
        <v>104.4</v>
      </c>
      <c r="M1803" s="218" t="s">
        <v>47</v>
      </c>
      <c r="N1803" s="124" t="s">
        <v>47</v>
      </c>
      <c r="O1803" s="124">
        <v>272.39999999999998</v>
      </c>
    </row>
    <row r="1804" spans="1:15">
      <c r="A1804" s="136" t="s">
        <v>79</v>
      </c>
      <c r="B1804" s="133" t="s">
        <v>76</v>
      </c>
      <c r="C1804" s="135" t="s">
        <v>69</v>
      </c>
      <c r="D1804" s="135">
        <v>2</v>
      </c>
      <c r="E1804" s="217">
        <v>2</v>
      </c>
      <c r="F1804" s="123">
        <v>19</v>
      </c>
      <c r="G1804" s="123">
        <v>8.99</v>
      </c>
      <c r="H1804" s="218">
        <v>15.34</v>
      </c>
      <c r="I1804" s="123">
        <v>3.9950000000000001</v>
      </c>
      <c r="J1804" s="123">
        <v>7.6079999999999997</v>
      </c>
      <c r="K1804" s="123">
        <v>7.5570000000000004</v>
      </c>
      <c r="L1804" s="218">
        <v>143.1</v>
      </c>
      <c r="M1804" s="218" t="s">
        <v>47</v>
      </c>
      <c r="N1804" s="124" t="s">
        <v>47</v>
      </c>
      <c r="O1804" s="124">
        <v>375.9</v>
      </c>
    </row>
    <row r="1805" spans="1:15">
      <c r="A1805" s="136" t="s">
        <v>79</v>
      </c>
      <c r="B1805" s="133" t="s">
        <v>76</v>
      </c>
      <c r="C1805" s="135" t="s">
        <v>69</v>
      </c>
      <c r="D1805" s="135">
        <v>2</v>
      </c>
      <c r="E1805" s="217">
        <v>2</v>
      </c>
      <c r="F1805" s="123">
        <v>20</v>
      </c>
      <c r="G1805" s="123">
        <v>12.32</v>
      </c>
      <c r="H1805" s="218">
        <v>21.16</v>
      </c>
      <c r="I1805" s="123">
        <v>3.9950000000000001</v>
      </c>
      <c r="J1805" s="123">
        <v>8.2140000000000004</v>
      </c>
      <c r="K1805" s="123">
        <v>6.9969999999999999</v>
      </c>
      <c r="L1805" s="218">
        <v>196.1</v>
      </c>
      <c r="M1805" s="218" t="s">
        <v>47</v>
      </c>
      <c r="N1805" s="124" t="s">
        <v>47</v>
      </c>
      <c r="O1805" s="124">
        <v>518.5</v>
      </c>
    </row>
    <row r="1806" spans="1:15">
      <c r="A1806" s="136" t="s">
        <v>80</v>
      </c>
      <c r="B1806" s="133" t="s">
        <v>76</v>
      </c>
      <c r="C1806" s="135" t="s">
        <v>69</v>
      </c>
      <c r="D1806" s="135">
        <v>2</v>
      </c>
      <c r="E1806" s="217">
        <v>1</v>
      </c>
      <c r="F1806" s="123">
        <v>1</v>
      </c>
      <c r="G1806" s="123">
        <v>0.99819999999999998</v>
      </c>
      <c r="H1806" s="218">
        <v>1.5149999999999999</v>
      </c>
      <c r="I1806" s="123">
        <v>4.0049999999999999</v>
      </c>
      <c r="J1806" s="123" t="s">
        <v>47</v>
      </c>
      <c r="K1806" s="123" t="s">
        <v>47</v>
      </c>
      <c r="L1806" s="218">
        <v>148.69999999999999</v>
      </c>
      <c r="M1806" s="218">
        <v>1.518</v>
      </c>
      <c r="N1806" s="124">
        <v>0.38140000000000002</v>
      </c>
      <c r="O1806" s="124">
        <v>37.130000000000003</v>
      </c>
    </row>
    <row r="1807" spans="1:15">
      <c r="A1807" s="136" t="s">
        <v>80</v>
      </c>
      <c r="B1807" s="133" t="s">
        <v>76</v>
      </c>
      <c r="C1807" s="135" t="s">
        <v>69</v>
      </c>
      <c r="D1807" s="135">
        <v>2</v>
      </c>
      <c r="E1807" s="217">
        <v>1</v>
      </c>
      <c r="F1807" s="123">
        <v>2</v>
      </c>
      <c r="G1807" s="123">
        <v>1.37</v>
      </c>
      <c r="H1807" s="218">
        <v>2.0859999999999999</v>
      </c>
      <c r="I1807" s="123">
        <v>4.0049999999999999</v>
      </c>
      <c r="J1807" s="123" t="s">
        <v>47</v>
      </c>
      <c r="K1807" s="123" t="s">
        <v>47</v>
      </c>
      <c r="L1807" s="218">
        <v>403.4</v>
      </c>
      <c r="M1807" s="218">
        <v>1.5229999999999999</v>
      </c>
      <c r="N1807" s="124">
        <v>0.52349999999999997</v>
      </c>
      <c r="O1807" s="124">
        <v>51.11</v>
      </c>
    </row>
    <row r="1808" spans="1:15">
      <c r="A1808" s="136" t="s">
        <v>80</v>
      </c>
      <c r="B1808" s="133" t="s">
        <v>76</v>
      </c>
      <c r="C1808" s="135" t="s">
        <v>69</v>
      </c>
      <c r="D1808" s="135">
        <v>2</v>
      </c>
      <c r="E1808" s="217">
        <v>1</v>
      </c>
      <c r="F1808" s="123">
        <v>3</v>
      </c>
      <c r="G1808" s="123">
        <v>1.8779999999999999</v>
      </c>
      <c r="H1808" s="218">
        <v>2.5819999999999999</v>
      </c>
      <c r="I1808" s="123">
        <v>4.0060000000000002</v>
      </c>
      <c r="J1808" s="123" t="s">
        <v>47</v>
      </c>
      <c r="K1808" s="123" t="s">
        <v>47</v>
      </c>
      <c r="L1808" s="218">
        <v>752.6</v>
      </c>
      <c r="M1808" s="218">
        <v>1.375</v>
      </c>
      <c r="N1808" s="124">
        <v>0.7177</v>
      </c>
      <c r="O1808" s="124">
        <v>63.27</v>
      </c>
    </row>
    <row r="1809" spans="1:15">
      <c r="A1809" s="136" t="s">
        <v>80</v>
      </c>
      <c r="B1809" s="133" t="s">
        <v>76</v>
      </c>
      <c r="C1809" s="135" t="s">
        <v>69</v>
      </c>
      <c r="D1809" s="135">
        <v>2</v>
      </c>
      <c r="E1809" s="217">
        <v>1</v>
      </c>
      <c r="F1809" s="123">
        <v>4</v>
      </c>
      <c r="G1809" s="123">
        <v>2.5750000000000002</v>
      </c>
      <c r="H1809" s="218">
        <v>3.1549999999999998</v>
      </c>
      <c r="I1809" s="123">
        <v>4.0039999999999996</v>
      </c>
      <c r="J1809" s="123" t="s">
        <v>47</v>
      </c>
      <c r="K1809" s="123" t="s">
        <v>47</v>
      </c>
      <c r="L1809" s="223">
        <v>1231</v>
      </c>
      <c r="M1809" s="218">
        <v>1.2250000000000001</v>
      </c>
      <c r="N1809" s="124">
        <v>0.98380000000000001</v>
      </c>
      <c r="O1809" s="124">
        <v>77.3</v>
      </c>
    </row>
    <row r="1810" spans="1:15">
      <c r="A1810" s="136" t="s">
        <v>80</v>
      </c>
      <c r="B1810" s="133" t="s">
        <v>76</v>
      </c>
      <c r="C1810" s="135" t="s">
        <v>69</v>
      </c>
      <c r="D1810" s="135">
        <v>2</v>
      </c>
      <c r="E1810" s="217">
        <v>1</v>
      </c>
      <c r="F1810" s="123">
        <v>5</v>
      </c>
      <c r="G1810" s="123">
        <v>3.5289999999999999</v>
      </c>
      <c r="H1810" s="218">
        <v>3.8660000000000001</v>
      </c>
      <c r="I1810" s="123">
        <v>4.0030000000000001</v>
      </c>
      <c r="J1810" s="123" t="s">
        <v>47</v>
      </c>
      <c r="K1810" s="123" t="s">
        <v>47</v>
      </c>
      <c r="L1810" s="223">
        <v>1888</v>
      </c>
      <c r="M1810" s="218">
        <v>1.095</v>
      </c>
      <c r="N1810" s="124">
        <v>1.349</v>
      </c>
      <c r="O1810" s="124">
        <v>94.72</v>
      </c>
    </row>
    <row r="1811" spans="1:15">
      <c r="A1811" s="136" t="s">
        <v>80</v>
      </c>
      <c r="B1811" s="133" t="s">
        <v>76</v>
      </c>
      <c r="C1811" s="135" t="s">
        <v>69</v>
      </c>
      <c r="D1811" s="135">
        <v>2</v>
      </c>
      <c r="E1811" s="217">
        <v>1</v>
      </c>
      <c r="F1811" s="123">
        <v>6</v>
      </c>
      <c r="G1811" s="123">
        <v>4.8369999999999997</v>
      </c>
      <c r="H1811" s="218">
        <v>4.8310000000000004</v>
      </c>
      <c r="I1811" s="123">
        <v>4.0010000000000003</v>
      </c>
      <c r="J1811" s="123" t="s">
        <v>47</v>
      </c>
      <c r="K1811" s="123" t="s">
        <v>47</v>
      </c>
      <c r="L1811" s="223">
        <v>2787</v>
      </c>
      <c r="M1811" s="218">
        <v>0.99870000000000003</v>
      </c>
      <c r="N1811" s="124">
        <v>1.8480000000000001</v>
      </c>
      <c r="O1811" s="124">
        <v>118.4</v>
      </c>
    </row>
    <row r="1812" spans="1:15">
      <c r="A1812" s="136" t="s">
        <v>80</v>
      </c>
      <c r="B1812" s="133" t="s">
        <v>76</v>
      </c>
      <c r="C1812" s="135" t="s">
        <v>69</v>
      </c>
      <c r="D1812" s="135">
        <v>2</v>
      </c>
      <c r="E1812" s="217">
        <v>1</v>
      </c>
      <c r="F1812" s="123">
        <v>7</v>
      </c>
      <c r="G1812" s="123">
        <v>6.6310000000000002</v>
      </c>
      <c r="H1812" s="218">
        <v>6.1180000000000003</v>
      </c>
      <c r="I1812" s="123">
        <v>4.0049999999999999</v>
      </c>
      <c r="J1812" s="123" t="s">
        <v>47</v>
      </c>
      <c r="K1812" s="123" t="s">
        <v>47</v>
      </c>
      <c r="L1812" s="223">
        <v>4020</v>
      </c>
      <c r="M1812" s="218">
        <v>0.92269999999999996</v>
      </c>
      <c r="N1812" s="124">
        <v>2.5339999999999998</v>
      </c>
      <c r="O1812" s="124">
        <v>149.9</v>
      </c>
    </row>
    <row r="1813" spans="1:15">
      <c r="A1813" s="136" t="s">
        <v>80</v>
      </c>
      <c r="B1813" s="133" t="s">
        <v>76</v>
      </c>
      <c r="C1813" s="135" t="s">
        <v>69</v>
      </c>
      <c r="D1813" s="135">
        <v>2</v>
      </c>
      <c r="E1813" s="217">
        <v>1</v>
      </c>
      <c r="F1813" s="123">
        <v>8</v>
      </c>
      <c r="G1813" s="123">
        <v>9.0890000000000004</v>
      </c>
      <c r="H1813" s="218">
        <v>7.7960000000000003</v>
      </c>
      <c r="I1813" s="123">
        <v>4.0039999999999996</v>
      </c>
      <c r="J1813" s="123" t="s">
        <v>47</v>
      </c>
      <c r="K1813" s="123" t="s">
        <v>47</v>
      </c>
      <c r="L1813" s="223">
        <v>5710</v>
      </c>
      <c r="M1813" s="218">
        <v>0.85780000000000001</v>
      </c>
      <c r="N1813" s="124">
        <v>3.4729999999999999</v>
      </c>
      <c r="O1813" s="124">
        <v>191</v>
      </c>
    </row>
    <row r="1814" spans="1:15">
      <c r="A1814" s="136" t="s">
        <v>80</v>
      </c>
      <c r="B1814" s="133" t="s">
        <v>76</v>
      </c>
      <c r="C1814" s="135" t="s">
        <v>69</v>
      </c>
      <c r="D1814" s="135">
        <v>2</v>
      </c>
      <c r="E1814" s="217">
        <v>1</v>
      </c>
      <c r="F1814" s="123">
        <v>9</v>
      </c>
      <c r="G1814" s="123">
        <v>12.46</v>
      </c>
      <c r="H1814" s="218">
        <v>9.9049999999999994</v>
      </c>
      <c r="I1814" s="123">
        <v>4.0030000000000001</v>
      </c>
      <c r="J1814" s="123" t="s">
        <v>47</v>
      </c>
      <c r="K1814" s="123" t="s">
        <v>47</v>
      </c>
      <c r="L1814" s="223">
        <v>8027</v>
      </c>
      <c r="M1814" s="218">
        <v>0.79500000000000004</v>
      </c>
      <c r="N1814" s="124">
        <v>4.7610000000000001</v>
      </c>
      <c r="O1814" s="124">
        <v>242.7</v>
      </c>
    </row>
    <row r="1815" spans="1:15">
      <c r="A1815" s="136" t="s">
        <v>80</v>
      </c>
      <c r="B1815" s="133" t="s">
        <v>76</v>
      </c>
      <c r="C1815" s="135" t="s">
        <v>69</v>
      </c>
      <c r="D1815" s="135">
        <v>2</v>
      </c>
      <c r="E1815" s="217">
        <v>1</v>
      </c>
      <c r="F1815" s="123">
        <v>10</v>
      </c>
      <c r="G1815" s="123">
        <v>17.079999999999998</v>
      </c>
      <c r="H1815" s="218">
        <v>12.41</v>
      </c>
      <c r="I1815" s="123">
        <v>4.0039999999999996</v>
      </c>
      <c r="J1815" s="123" t="s">
        <v>47</v>
      </c>
      <c r="K1815" s="123" t="s">
        <v>47</v>
      </c>
      <c r="L1815" s="223">
        <v>11200</v>
      </c>
      <c r="M1815" s="218">
        <v>0.72650000000000003</v>
      </c>
      <c r="N1815" s="124">
        <v>6.5259999999999998</v>
      </c>
      <c r="O1815" s="124">
        <v>304</v>
      </c>
    </row>
    <row r="1816" spans="1:15">
      <c r="A1816" s="136" t="s">
        <v>80</v>
      </c>
      <c r="B1816" s="133" t="s">
        <v>76</v>
      </c>
      <c r="C1816" s="135" t="s">
        <v>69</v>
      </c>
      <c r="D1816" s="135">
        <v>2</v>
      </c>
      <c r="E1816" s="217">
        <v>1</v>
      </c>
      <c r="F1816" s="123">
        <v>11</v>
      </c>
      <c r="G1816" s="123">
        <v>23.41</v>
      </c>
      <c r="H1816" s="218">
        <v>15.29</v>
      </c>
      <c r="I1816" s="123">
        <v>4.0049999999999999</v>
      </c>
      <c r="J1816" s="123" t="s">
        <v>47</v>
      </c>
      <c r="K1816" s="123" t="s">
        <v>47</v>
      </c>
      <c r="L1816" s="223">
        <v>15560</v>
      </c>
      <c r="M1816" s="218">
        <v>0.65300000000000002</v>
      </c>
      <c r="N1816" s="124">
        <v>8.9459999999999997</v>
      </c>
      <c r="O1816" s="124">
        <v>374.6</v>
      </c>
    </row>
    <row r="1817" spans="1:15">
      <c r="A1817" s="136" t="s">
        <v>80</v>
      </c>
      <c r="B1817" s="133" t="s">
        <v>76</v>
      </c>
      <c r="C1817" s="135" t="s">
        <v>69</v>
      </c>
      <c r="D1817" s="135">
        <v>2</v>
      </c>
      <c r="E1817" s="217">
        <v>1</v>
      </c>
      <c r="F1817" s="123">
        <v>12</v>
      </c>
      <c r="G1817" s="123">
        <v>32.090000000000003</v>
      </c>
      <c r="H1817" s="218">
        <v>18.559999999999999</v>
      </c>
      <c r="I1817" s="123">
        <v>4.0039999999999996</v>
      </c>
      <c r="J1817" s="123" t="s">
        <v>47</v>
      </c>
      <c r="K1817" s="123" t="s">
        <v>47</v>
      </c>
      <c r="L1817" s="223">
        <v>21520</v>
      </c>
      <c r="M1817" s="218">
        <v>0.57809999999999995</v>
      </c>
      <c r="N1817" s="124">
        <v>12.26</v>
      </c>
      <c r="O1817" s="124">
        <v>454.6</v>
      </c>
    </row>
    <row r="1818" spans="1:15">
      <c r="A1818" s="136" t="s">
        <v>80</v>
      </c>
      <c r="B1818" s="133" t="s">
        <v>76</v>
      </c>
      <c r="C1818" s="135" t="s">
        <v>69</v>
      </c>
      <c r="D1818" s="135">
        <v>2</v>
      </c>
      <c r="E1818" s="217">
        <v>1</v>
      </c>
      <c r="F1818" s="123">
        <v>13</v>
      </c>
      <c r="G1818" s="123">
        <v>43.99</v>
      </c>
      <c r="H1818" s="218">
        <v>22.29</v>
      </c>
      <c r="I1818" s="123">
        <v>4.0039999999999996</v>
      </c>
      <c r="J1818" s="123" t="s">
        <v>47</v>
      </c>
      <c r="K1818" s="123" t="s">
        <v>47</v>
      </c>
      <c r="L1818" s="223">
        <v>29700</v>
      </c>
      <c r="M1818" s="218">
        <v>0.50660000000000005</v>
      </c>
      <c r="N1818" s="124">
        <v>16.809999999999999</v>
      </c>
      <c r="O1818" s="124">
        <v>546.1</v>
      </c>
    </row>
    <row r="1819" spans="1:15">
      <c r="A1819" s="136" t="s">
        <v>80</v>
      </c>
      <c r="B1819" s="133" t="s">
        <v>76</v>
      </c>
      <c r="C1819" s="135" t="s">
        <v>69</v>
      </c>
      <c r="D1819" s="135">
        <v>2</v>
      </c>
      <c r="E1819" s="217">
        <v>1</v>
      </c>
      <c r="F1819" s="123">
        <v>14</v>
      </c>
      <c r="G1819" s="123">
        <v>60.31</v>
      </c>
      <c r="H1819" s="218">
        <v>26.79</v>
      </c>
      <c r="I1819" s="123">
        <v>4.0030000000000001</v>
      </c>
      <c r="J1819" s="123" t="s">
        <v>47</v>
      </c>
      <c r="K1819" s="123" t="s">
        <v>47</v>
      </c>
      <c r="L1819" s="223">
        <v>40920</v>
      </c>
      <c r="M1819" s="218">
        <v>0.44419999999999998</v>
      </c>
      <c r="N1819" s="124">
        <v>23.04</v>
      </c>
      <c r="O1819" s="124">
        <v>656.3</v>
      </c>
    </row>
    <row r="1820" spans="1:15">
      <c r="A1820" s="136" t="s">
        <v>80</v>
      </c>
      <c r="B1820" s="133" t="s">
        <v>76</v>
      </c>
      <c r="C1820" s="135" t="s">
        <v>69</v>
      </c>
      <c r="D1820" s="135">
        <v>2</v>
      </c>
      <c r="E1820" s="217">
        <v>1</v>
      </c>
      <c r="F1820" s="123">
        <v>15</v>
      </c>
      <c r="G1820" s="123">
        <v>82.66</v>
      </c>
      <c r="H1820" s="218">
        <v>32.409999999999997</v>
      </c>
      <c r="I1820" s="123">
        <v>4.0049999999999999</v>
      </c>
      <c r="J1820" s="123" t="s">
        <v>47</v>
      </c>
      <c r="K1820" s="123" t="s">
        <v>47</v>
      </c>
      <c r="L1820" s="223">
        <v>56290</v>
      </c>
      <c r="M1820" s="218">
        <v>0.3921</v>
      </c>
      <c r="N1820" s="124">
        <v>31.59</v>
      </c>
      <c r="O1820" s="124">
        <v>794.2</v>
      </c>
    </row>
    <row r="1821" spans="1:15">
      <c r="A1821" s="136" t="s">
        <v>80</v>
      </c>
      <c r="B1821" s="133" t="s">
        <v>76</v>
      </c>
      <c r="C1821" s="135" t="s">
        <v>69</v>
      </c>
      <c r="D1821" s="127">
        <v>2</v>
      </c>
      <c r="E1821" s="216">
        <v>1</v>
      </c>
      <c r="F1821" s="123">
        <v>16</v>
      </c>
      <c r="G1821" s="123">
        <v>113.3</v>
      </c>
      <c r="H1821" s="218">
        <v>39.46</v>
      </c>
      <c r="I1821" s="123">
        <v>4.0030000000000001</v>
      </c>
      <c r="J1821" s="123" t="s">
        <v>47</v>
      </c>
      <c r="K1821" s="123" t="s">
        <v>47</v>
      </c>
      <c r="L1821" s="223">
        <v>77350</v>
      </c>
      <c r="M1821" s="218">
        <v>0.3483</v>
      </c>
      <c r="N1821" s="124">
        <v>43.3</v>
      </c>
      <c r="O1821" s="124">
        <v>966.9</v>
      </c>
    </row>
    <row r="1822" spans="1:15">
      <c r="A1822" s="136" t="s">
        <v>80</v>
      </c>
      <c r="B1822" s="133" t="s">
        <v>76</v>
      </c>
      <c r="C1822" s="135" t="s">
        <v>69</v>
      </c>
      <c r="D1822" s="135">
        <v>2</v>
      </c>
      <c r="E1822" s="217">
        <v>1</v>
      </c>
      <c r="F1822" s="123">
        <v>17</v>
      </c>
      <c r="G1822" s="123">
        <v>155.30000000000001</v>
      </c>
      <c r="H1822" s="218">
        <v>48.31</v>
      </c>
      <c r="I1822" s="123">
        <v>4.0019999999999998</v>
      </c>
      <c r="J1822" s="123" t="s">
        <v>47</v>
      </c>
      <c r="K1822" s="123" t="s">
        <v>47</v>
      </c>
      <c r="L1822" s="223">
        <v>106200</v>
      </c>
      <c r="M1822" s="218">
        <v>0.31109999999999999</v>
      </c>
      <c r="N1822" s="124">
        <v>59.35</v>
      </c>
      <c r="O1822" s="125">
        <v>1184</v>
      </c>
    </row>
    <row r="1823" spans="1:15">
      <c r="A1823" s="136" t="s">
        <v>80</v>
      </c>
      <c r="B1823" s="133" t="s">
        <v>76</v>
      </c>
      <c r="C1823" s="135" t="s">
        <v>69</v>
      </c>
      <c r="D1823" s="135">
        <v>2</v>
      </c>
      <c r="E1823" s="217">
        <v>1</v>
      </c>
      <c r="F1823" s="123">
        <v>18</v>
      </c>
      <c r="G1823" s="123">
        <v>212.9</v>
      </c>
      <c r="H1823" s="218">
        <v>59.33</v>
      </c>
      <c r="I1823" s="123">
        <v>4.0060000000000002</v>
      </c>
      <c r="J1823" s="123" t="s">
        <v>47</v>
      </c>
      <c r="K1823" s="123" t="s">
        <v>47</v>
      </c>
      <c r="L1823" s="223">
        <v>145800</v>
      </c>
      <c r="M1823" s="218">
        <v>0.2787</v>
      </c>
      <c r="N1823" s="124">
        <v>81.349999999999994</v>
      </c>
      <c r="O1823" s="125">
        <v>1454</v>
      </c>
    </row>
    <row r="1824" spans="1:15">
      <c r="A1824" s="136" t="s">
        <v>80</v>
      </c>
      <c r="B1824" s="133" t="s">
        <v>76</v>
      </c>
      <c r="C1824" s="135" t="s">
        <v>69</v>
      </c>
      <c r="D1824" s="135">
        <v>2</v>
      </c>
      <c r="E1824" s="217">
        <v>1</v>
      </c>
      <c r="F1824" s="123">
        <v>19</v>
      </c>
      <c r="G1824" s="123">
        <v>291.8</v>
      </c>
      <c r="H1824" s="218">
        <v>73.489999999999995</v>
      </c>
      <c r="I1824" s="123">
        <v>4.0039999999999996</v>
      </c>
      <c r="J1824" s="123" t="s">
        <v>47</v>
      </c>
      <c r="K1824" s="123" t="s">
        <v>47</v>
      </c>
      <c r="L1824" s="223">
        <v>200100</v>
      </c>
      <c r="M1824" s="218">
        <v>0.25190000000000001</v>
      </c>
      <c r="N1824" s="124">
        <v>111.5</v>
      </c>
      <c r="O1824" s="125">
        <v>1801</v>
      </c>
    </row>
    <row r="1825" spans="1:15">
      <c r="A1825" s="136" t="s">
        <v>80</v>
      </c>
      <c r="B1825" s="133" t="s">
        <v>76</v>
      </c>
      <c r="C1825" s="135" t="s">
        <v>69</v>
      </c>
      <c r="D1825" s="135">
        <v>2</v>
      </c>
      <c r="E1825" s="217">
        <v>1</v>
      </c>
      <c r="F1825" s="123">
        <v>20</v>
      </c>
      <c r="G1825" s="123">
        <v>400</v>
      </c>
      <c r="H1825" s="218">
        <v>90.24</v>
      </c>
      <c r="I1825" s="123">
        <v>4.008</v>
      </c>
      <c r="J1825" s="123" t="s">
        <v>47</v>
      </c>
      <c r="K1825" s="123" t="s">
        <v>47</v>
      </c>
      <c r="L1825" s="223">
        <v>274500</v>
      </c>
      <c r="M1825" s="218">
        <v>0.22559999999999999</v>
      </c>
      <c r="N1825" s="124">
        <v>152.9</v>
      </c>
      <c r="O1825" s="125">
        <v>2211</v>
      </c>
    </row>
    <row r="1826" spans="1:15">
      <c r="A1826" s="136" t="s">
        <v>80</v>
      </c>
      <c r="B1826" s="133" t="s">
        <v>76</v>
      </c>
      <c r="C1826" s="135" t="s">
        <v>69</v>
      </c>
      <c r="D1826" s="135">
        <v>2</v>
      </c>
      <c r="E1826" s="217">
        <v>1</v>
      </c>
      <c r="F1826" s="123">
        <v>1</v>
      </c>
      <c r="G1826" s="123">
        <v>0.99860000000000004</v>
      </c>
      <c r="H1826" s="218">
        <v>1.1459999999999999</v>
      </c>
      <c r="I1826" s="123">
        <v>4</v>
      </c>
      <c r="J1826" s="123" t="s">
        <v>47</v>
      </c>
      <c r="K1826" s="123" t="s">
        <v>47</v>
      </c>
      <c r="L1826" s="218">
        <v>148.69999999999999</v>
      </c>
      <c r="M1826" s="218">
        <v>1.147</v>
      </c>
      <c r="N1826" s="124">
        <v>0.38159999999999999</v>
      </c>
      <c r="O1826" s="124">
        <v>28.07</v>
      </c>
    </row>
    <row r="1827" spans="1:15">
      <c r="A1827" s="136" t="s">
        <v>80</v>
      </c>
      <c r="B1827" s="133" t="s">
        <v>76</v>
      </c>
      <c r="C1827" s="135" t="s">
        <v>69</v>
      </c>
      <c r="D1827" s="135">
        <v>2</v>
      </c>
      <c r="E1827" s="217">
        <v>2</v>
      </c>
      <c r="F1827" s="123">
        <v>1</v>
      </c>
      <c r="G1827" s="123">
        <v>3.1419999999999997E-2</v>
      </c>
      <c r="H1827" s="218">
        <v>1.8020000000000001E-2</v>
      </c>
      <c r="I1827" s="123">
        <v>4.0019999999999998</v>
      </c>
      <c r="J1827" s="123">
        <v>3.149</v>
      </c>
      <c r="K1827" s="123">
        <v>1.75</v>
      </c>
      <c r="L1827" s="218">
        <v>0.50009999999999999</v>
      </c>
      <c r="M1827" s="218" t="s">
        <v>47</v>
      </c>
      <c r="N1827" s="124" t="s">
        <v>47</v>
      </c>
      <c r="O1827" s="124">
        <v>0.44140000000000001</v>
      </c>
    </row>
    <row r="1828" spans="1:15">
      <c r="A1828" s="136" t="s">
        <v>80</v>
      </c>
      <c r="B1828" s="133" t="s">
        <v>76</v>
      </c>
      <c r="C1828" s="135" t="s">
        <v>69</v>
      </c>
      <c r="D1828" s="135">
        <v>2</v>
      </c>
      <c r="E1828" s="217">
        <v>2</v>
      </c>
      <c r="F1828" s="123">
        <v>2</v>
      </c>
      <c r="G1828" s="123">
        <v>4.249E-2</v>
      </c>
      <c r="H1828" s="218">
        <v>2.9080000000000002E-2</v>
      </c>
      <c r="I1828" s="123">
        <v>4.0030000000000001</v>
      </c>
      <c r="J1828" s="123">
        <v>3.0470000000000002</v>
      </c>
      <c r="K1828" s="123">
        <v>3.0339999999999998</v>
      </c>
      <c r="L1828" s="218">
        <v>0.67620000000000002</v>
      </c>
      <c r="M1828" s="218" t="s">
        <v>47</v>
      </c>
      <c r="N1828" s="124" t="s">
        <v>47</v>
      </c>
      <c r="O1828" s="124">
        <v>0.71240000000000003</v>
      </c>
    </row>
    <row r="1829" spans="1:15">
      <c r="A1829" s="136" t="s">
        <v>80</v>
      </c>
      <c r="B1829" s="133" t="s">
        <v>76</v>
      </c>
      <c r="C1829" s="135" t="s">
        <v>69</v>
      </c>
      <c r="D1829" s="135">
        <v>2</v>
      </c>
      <c r="E1829" s="217">
        <v>2</v>
      </c>
      <c r="F1829" s="123">
        <v>3</v>
      </c>
      <c r="G1829" s="123">
        <v>5.7880000000000001E-2</v>
      </c>
      <c r="H1829" s="218">
        <v>3.9449999999999999E-2</v>
      </c>
      <c r="I1829" s="123">
        <v>4.0030000000000001</v>
      </c>
      <c r="J1829" s="123">
        <v>2.9420000000000002</v>
      </c>
      <c r="K1829" s="123">
        <v>3.1120000000000001</v>
      </c>
      <c r="L1829" s="218">
        <v>0.92120000000000002</v>
      </c>
      <c r="M1829" s="218" t="s">
        <v>47</v>
      </c>
      <c r="N1829" s="124" t="s">
        <v>47</v>
      </c>
      <c r="O1829" s="124">
        <v>0.96660000000000001</v>
      </c>
    </row>
    <row r="1830" spans="1:15">
      <c r="A1830" s="136" t="s">
        <v>80</v>
      </c>
      <c r="B1830" s="133" t="s">
        <v>76</v>
      </c>
      <c r="C1830" s="135" t="s">
        <v>69</v>
      </c>
      <c r="D1830" s="135">
        <v>2</v>
      </c>
      <c r="E1830" s="217">
        <v>2</v>
      </c>
      <c r="F1830" s="123">
        <v>4</v>
      </c>
      <c r="G1830" s="123">
        <v>7.9289999999999999E-2</v>
      </c>
      <c r="H1830" s="218">
        <v>5.314E-2</v>
      </c>
      <c r="I1830" s="123">
        <v>4.0019999999999998</v>
      </c>
      <c r="J1830" s="123">
        <v>2.87</v>
      </c>
      <c r="K1830" s="123">
        <v>3.081</v>
      </c>
      <c r="L1830" s="218">
        <v>1.262</v>
      </c>
      <c r="M1830" s="218" t="s">
        <v>47</v>
      </c>
      <c r="N1830" s="124" t="s">
        <v>47</v>
      </c>
      <c r="O1830" s="124">
        <v>1.302</v>
      </c>
    </row>
    <row r="1831" spans="1:15">
      <c r="A1831" s="136" t="s">
        <v>80</v>
      </c>
      <c r="B1831" s="133" t="s">
        <v>76</v>
      </c>
      <c r="C1831" s="135" t="s">
        <v>69</v>
      </c>
      <c r="D1831" s="135">
        <v>2</v>
      </c>
      <c r="E1831" s="217">
        <v>2</v>
      </c>
      <c r="F1831" s="123">
        <v>5</v>
      </c>
      <c r="G1831" s="123">
        <v>0.1087</v>
      </c>
      <c r="H1831" s="218">
        <v>7.1779999999999997E-2</v>
      </c>
      <c r="I1831" s="123">
        <v>4</v>
      </c>
      <c r="J1831" s="123">
        <v>2.8109999999999999</v>
      </c>
      <c r="K1831" s="123">
        <v>3.052</v>
      </c>
      <c r="L1831" s="218">
        <v>1.73</v>
      </c>
      <c r="M1831" s="218" t="s">
        <v>47</v>
      </c>
      <c r="N1831" s="124" t="s">
        <v>47</v>
      </c>
      <c r="O1831" s="124">
        <v>1.7589999999999999</v>
      </c>
    </row>
    <row r="1832" spans="1:15">
      <c r="A1832" s="136" t="s">
        <v>80</v>
      </c>
      <c r="B1832" s="133" t="s">
        <v>76</v>
      </c>
      <c r="C1832" s="135" t="s">
        <v>69</v>
      </c>
      <c r="D1832" s="135">
        <v>2</v>
      </c>
      <c r="E1832" s="217">
        <v>2</v>
      </c>
      <c r="F1832" s="123">
        <v>6</v>
      </c>
      <c r="G1832" s="123">
        <v>0.14899999999999999</v>
      </c>
      <c r="H1832" s="218">
        <v>9.6890000000000004E-2</v>
      </c>
      <c r="I1832" s="123">
        <v>4.0019999999999998</v>
      </c>
      <c r="J1832" s="123">
        <v>2.76</v>
      </c>
      <c r="K1832" s="123">
        <v>3.0139999999999998</v>
      </c>
      <c r="L1832" s="218">
        <v>2.371</v>
      </c>
      <c r="M1832" s="218" t="s">
        <v>47</v>
      </c>
      <c r="N1832" s="124" t="s">
        <v>47</v>
      </c>
      <c r="O1832" s="124">
        <v>2.3740000000000001</v>
      </c>
    </row>
    <row r="1833" spans="1:15">
      <c r="A1833" s="136" t="s">
        <v>80</v>
      </c>
      <c r="B1833" s="133" t="s">
        <v>76</v>
      </c>
      <c r="C1833" s="135" t="s">
        <v>69</v>
      </c>
      <c r="D1833" s="135">
        <v>2</v>
      </c>
      <c r="E1833" s="217">
        <v>2</v>
      </c>
      <c r="F1833" s="123">
        <v>7</v>
      </c>
      <c r="G1833" s="123">
        <v>0.20419999999999999</v>
      </c>
      <c r="H1833" s="218">
        <v>0.1305</v>
      </c>
      <c r="I1833" s="123">
        <v>4.0019999999999998</v>
      </c>
      <c r="J1833" s="123">
        <v>2.7160000000000002</v>
      </c>
      <c r="K1833" s="123">
        <v>2.956</v>
      </c>
      <c r="L1833" s="218">
        <v>3.25</v>
      </c>
      <c r="M1833" s="218" t="s">
        <v>47</v>
      </c>
      <c r="N1833" s="124" t="s">
        <v>47</v>
      </c>
      <c r="O1833" s="124">
        <v>3.1970000000000001</v>
      </c>
    </row>
    <row r="1834" spans="1:15">
      <c r="A1834" s="136" t="s">
        <v>80</v>
      </c>
      <c r="B1834" s="133" t="s">
        <v>76</v>
      </c>
      <c r="C1834" s="135" t="s">
        <v>69</v>
      </c>
      <c r="D1834" s="135">
        <v>2</v>
      </c>
      <c r="E1834" s="217">
        <v>2</v>
      </c>
      <c r="F1834" s="123">
        <v>8</v>
      </c>
      <c r="G1834" s="123">
        <v>0.27989999999999998</v>
      </c>
      <c r="H1834" s="218">
        <v>0.17460000000000001</v>
      </c>
      <c r="I1834" s="123">
        <v>4.0019999999999998</v>
      </c>
      <c r="J1834" s="123">
        <v>2.6709999999999998</v>
      </c>
      <c r="K1834" s="123">
        <v>2.8679999999999999</v>
      </c>
      <c r="L1834" s="218">
        <v>4.4550000000000001</v>
      </c>
      <c r="M1834" s="218" t="s">
        <v>47</v>
      </c>
      <c r="N1834" s="124" t="s">
        <v>47</v>
      </c>
      <c r="O1834" s="124">
        <v>4.2779999999999996</v>
      </c>
    </row>
    <row r="1835" spans="1:15">
      <c r="A1835" s="136" t="s">
        <v>80</v>
      </c>
      <c r="B1835" s="133" t="s">
        <v>76</v>
      </c>
      <c r="C1835" s="135" t="s">
        <v>69</v>
      </c>
      <c r="D1835" s="135">
        <v>2</v>
      </c>
      <c r="E1835" s="217">
        <v>2</v>
      </c>
      <c r="F1835" s="123">
        <v>9</v>
      </c>
      <c r="G1835" s="123">
        <v>0.38369999999999999</v>
      </c>
      <c r="H1835" s="218">
        <v>0.23200000000000001</v>
      </c>
      <c r="I1835" s="123">
        <v>4.0019999999999998</v>
      </c>
      <c r="J1835" s="123">
        <v>2.6219999999999999</v>
      </c>
      <c r="K1835" s="123">
        <v>2.7490000000000001</v>
      </c>
      <c r="L1835" s="218">
        <v>6.1070000000000002</v>
      </c>
      <c r="M1835" s="218" t="s">
        <v>47</v>
      </c>
      <c r="N1835" s="124" t="s">
        <v>47</v>
      </c>
      <c r="O1835" s="124">
        <v>5.6849999999999996</v>
      </c>
    </row>
    <row r="1836" spans="1:15">
      <c r="A1836" s="136" t="s">
        <v>80</v>
      </c>
      <c r="B1836" s="133" t="s">
        <v>76</v>
      </c>
      <c r="C1836" s="135" t="s">
        <v>69</v>
      </c>
      <c r="D1836" s="135">
        <v>2</v>
      </c>
      <c r="E1836" s="217">
        <v>2</v>
      </c>
      <c r="F1836" s="123">
        <v>10</v>
      </c>
      <c r="G1836" s="123">
        <v>0.52600000000000002</v>
      </c>
      <c r="H1836" s="218">
        <v>0.30530000000000002</v>
      </c>
      <c r="I1836" s="123">
        <v>4.0019999999999998</v>
      </c>
      <c r="J1836" s="123">
        <v>2.5680000000000001</v>
      </c>
      <c r="K1836" s="123">
        <v>2.589</v>
      </c>
      <c r="L1836" s="218">
        <v>8.3719999999999999</v>
      </c>
      <c r="M1836" s="218" t="s">
        <v>47</v>
      </c>
      <c r="N1836" s="124" t="s">
        <v>47</v>
      </c>
      <c r="O1836" s="124">
        <v>7.48</v>
      </c>
    </row>
    <row r="1837" spans="1:15">
      <c r="A1837" s="136" t="s">
        <v>80</v>
      </c>
      <c r="B1837" s="133" t="s">
        <v>76</v>
      </c>
      <c r="C1837" s="135" t="s">
        <v>69</v>
      </c>
      <c r="D1837" s="135">
        <v>2</v>
      </c>
      <c r="E1837" s="217">
        <v>2</v>
      </c>
      <c r="F1837" s="123">
        <v>11</v>
      </c>
      <c r="G1837" s="123">
        <v>0.72109999999999996</v>
      </c>
      <c r="H1837" s="218">
        <v>0.39779999999999999</v>
      </c>
      <c r="I1837" s="123">
        <v>4.0019999999999998</v>
      </c>
      <c r="J1837" s="123">
        <v>2.504</v>
      </c>
      <c r="K1837" s="123">
        <v>2.3980000000000001</v>
      </c>
      <c r="L1837" s="218">
        <v>11.48</v>
      </c>
      <c r="M1837" s="218" t="s">
        <v>47</v>
      </c>
      <c r="N1837" s="124" t="s">
        <v>47</v>
      </c>
      <c r="O1837" s="124">
        <v>9.7479999999999993</v>
      </c>
    </row>
    <row r="1838" spans="1:15">
      <c r="A1838" s="136" t="s">
        <v>80</v>
      </c>
      <c r="B1838" s="133" t="s">
        <v>76</v>
      </c>
      <c r="C1838" s="135" t="s">
        <v>69</v>
      </c>
      <c r="D1838" s="135">
        <v>2</v>
      </c>
      <c r="E1838" s="217">
        <v>2</v>
      </c>
      <c r="F1838" s="123">
        <v>12</v>
      </c>
      <c r="G1838" s="123">
        <v>0.98850000000000005</v>
      </c>
      <c r="H1838" s="218">
        <v>0.51400000000000001</v>
      </c>
      <c r="I1838" s="123">
        <v>4.0010000000000003</v>
      </c>
      <c r="J1838" s="123">
        <v>2.4300000000000002</v>
      </c>
      <c r="K1838" s="123">
        <v>2.1840000000000002</v>
      </c>
      <c r="L1838" s="218">
        <v>15.73</v>
      </c>
      <c r="M1838" s="218" t="s">
        <v>47</v>
      </c>
      <c r="N1838" s="124" t="s">
        <v>47</v>
      </c>
      <c r="O1838" s="124">
        <v>12.59</v>
      </c>
    </row>
    <row r="1839" spans="1:15">
      <c r="A1839" s="136" t="s">
        <v>80</v>
      </c>
      <c r="B1839" s="133" t="s">
        <v>76</v>
      </c>
      <c r="C1839" s="135" t="s">
        <v>69</v>
      </c>
      <c r="D1839" s="135">
        <v>2</v>
      </c>
      <c r="E1839" s="217">
        <v>2</v>
      </c>
      <c r="F1839" s="123">
        <v>13</v>
      </c>
      <c r="G1839" s="123">
        <v>1.355</v>
      </c>
      <c r="H1839" s="218">
        <v>0.66</v>
      </c>
      <c r="I1839" s="123">
        <v>4</v>
      </c>
      <c r="J1839" s="123">
        <v>2.3460000000000001</v>
      </c>
      <c r="K1839" s="123">
        <v>1.9650000000000001</v>
      </c>
      <c r="L1839" s="218">
        <v>21.57</v>
      </c>
      <c r="M1839" s="218" t="s">
        <v>47</v>
      </c>
      <c r="N1839" s="124" t="s">
        <v>47</v>
      </c>
      <c r="O1839" s="124">
        <v>16.170000000000002</v>
      </c>
    </row>
    <row r="1840" spans="1:15">
      <c r="A1840" s="136" t="s">
        <v>80</v>
      </c>
      <c r="B1840" s="133" t="s">
        <v>76</v>
      </c>
      <c r="C1840" s="135" t="s">
        <v>69</v>
      </c>
      <c r="D1840" s="135">
        <v>2</v>
      </c>
      <c r="E1840" s="217">
        <v>2</v>
      </c>
      <c r="F1840" s="123">
        <v>14</v>
      </c>
      <c r="G1840" s="123">
        <v>1.857</v>
      </c>
      <c r="H1840" s="218">
        <v>0.84619999999999995</v>
      </c>
      <c r="I1840" s="123">
        <v>4.0010000000000003</v>
      </c>
      <c r="J1840" s="123">
        <v>2.2599999999999998</v>
      </c>
      <c r="K1840" s="123">
        <v>1.756</v>
      </c>
      <c r="L1840" s="218">
        <v>29.56</v>
      </c>
      <c r="M1840" s="218" t="s">
        <v>47</v>
      </c>
      <c r="N1840" s="124" t="s">
        <v>47</v>
      </c>
      <c r="O1840" s="124">
        <v>20.73</v>
      </c>
    </row>
    <row r="1841" spans="1:15">
      <c r="A1841" s="136" t="s">
        <v>80</v>
      </c>
      <c r="B1841" s="133" t="s">
        <v>76</v>
      </c>
      <c r="C1841" s="135" t="s">
        <v>69</v>
      </c>
      <c r="D1841" s="127">
        <v>2</v>
      </c>
      <c r="E1841" s="216">
        <v>2</v>
      </c>
      <c r="F1841" s="123">
        <v>15</v>
      </c>
      <c r="G1841" s="123">
        <v>2.5459999999999998</v>
      </c>
      <c r="H1841" s="218">
        <v>1.0880000000000001</v>
      </c>
      <c r="I1841" s="123">
        <v>4.0010000000000003</v>
      </c>
      <c r="J1841" s="123">
        <v>2.181</v>
      </c>
      <c r="K1841" s="123">
        <v>1.5660000000000001</v>
      </c>
      <c r="L1841" s="218">
        <v>40.520000000000003</v>
      </c>
      <c r="M1841" s="218" t="s">
        <v>47</v>
      </c>
      <c r="N1841" s="124" t="s">
        <v>47</v>
      </c>
      <c r="O1841" s="124">
        <v>26.66</v>
      </c>
    </row>
    <row r="1842" spans="1:15">
      <c r="A1842" s="136" t="s">
        <v>80</v>
      </c>
      <c r="B1842" s="133" t="s">
        <v>76</v>
      </c>
      <c r="C1842" s="135" t="s">
        <v>69</v>
      </c>
      <c r="D1842" s="135">
        <v>2</v>
      </c>
      <c r="E1842" s="217">
        <v>2</v>
      </c>
      <c r="F1842" s="123">
        <v>16</v>
      </c>
      <c r="G1842" s="123">
        <v>3.49</v>
      </c>
      <c r="H1842" s="218">
        <v>1.41</v>
      </c>
      <c r="I1842" s="123">
        <v>4.0019999999999998</v>
      </c>
      <c r="J1842" s="123">
        <v>2.117</v>
      </c>
      <c r="K1842" s="123">
        <v>1.401</v>
      </c>
      <c r="L1842" s="218">
        <v>55.54</v>
      </c>
      <c r="M1842" s="218" t="s">
        <v>47</v>
      </c>
      <c r="N1842" s="124" t="s">
        <v>47</v>
      </c>
      <c r="O1842" s="124">
        <v>34.549999999999997</v>
      </c>
    </row>
    <row r="1843" spans="1:15">
      <c r="A1843" s="136" t="s">
        <v>80</v>
      </c>
      <c r="B1843" s="133" t="s">
        <v>76</v>
      </c>
      <c r="C1843" s="135" t="s">
        <v>69</v>
      </c>
      <c r="D1843" s="135">
        <v>2</v>
      </c>
      <c r="E1843" s="217">
        <v>2</v>
      </c>
      <c r="F1843" s="123">
        <v>17</v>
      </c>
      <c r="G1843" s="123">
        <v>4.7839999999999998</v>
      </c>
      <c r="H1843" s="218">
        <v>1.8460000000000001</v>
      </c>
      <c r="I1843" s="123">
        <v>4.0019999999999998</v>
      </c>
      <c r="J1843" s="123">
        <v>2.0750000000000002</v>
      </c>
      <c r="K1843" s="123">
        <v>1.2549999999999999</v>
      </c>
      <c r="L1843" s="218">
        <v>76.14</v>
      </c>
      <c r="M1843" s="218" t="s">
        <v>47</v>
      </c>
      <c r="N1843" s="124" t="s">
        <v>47</v>
      </c>
      <c r="O1843" s="124">
        <v>45.24</v>
      </c>
    </row>
    <row r="1844" spans="1:15">
      <c r="A1844" s="136" t="s">
        <v>80</v>
      </c>
      <c r="B1844" s="133" t="s">
        <v>76</v>
      </c>
      <c r="C1844" s="135" t="s">
        <v>69</v>
      </c>
      <c r="D1844" s="135">
        <v>2</v>
      </c>
      <c r="E1844" s="217">
        <v>2</v>
      </c>
      <c r="F1844" s="123">
        <v>18</v>
      </c>
      <c r="G1844" s="123">
        <v>6.5579999999999998</v>
      </c>
      <c r="H1844" s="218">
        <v>2.44</v>
      </c>
      <c r="I1844" s="123">
        <v>4.0010000000000003</v>
      </c>
      <c r="J1844" s="123">
        <v>2.052</v>
      </c>
      <c r="K1844" s="123">
        <v>1.121</v>
      </c>
      <c r="L1844" s="218">
        <v>104.4</v>
      </c>
      <c r="M1844" s="218" t="s">
        <v>47</v>
      </c>
      <c r="N1844" s="124" t="s">
        <v>47</v>
      </c>
      <c r="O1844" s="124">
        <v>59.79</v>
      </c>
    </row>
    <row r="1845" spans="1:15">
      <c r="A1845" s="136" t="s">
        <v>80</v>
      </c>
      <c r="B1845" s="133" t="s">
        <v>76</v>
      </c>
      <c r="C1845" s="135" t="s">
        <v>69</v>
      </c>
      <c r="D1845" s="135">
        <v>2</v>
      </c>
      <c r="E1845" s="217">
        <v>2</v>
      </c>
      <c r="F1845" s="123">
        <v>19</v>
      </c>
      <c r="G1845" s="123">
        <v>8.9890000000000008</v>
      </c>
      <c r="H1845" s="218">
        <v>3.2389999999999999</v>
      </c>
      <c r="I1845" s="123">
        <v>4.0019999999999998</v>
      </c>
      <c r="J1845" s="123">
        <v>2.0369999999999999</v>
      </c>
      <c r="K1845" s="123">
        <v>0.98919999999999997</v>
      </c>
      <c r="L1845" s="218">
        <v>143.1</v>
      </c>
      <c r="M1845" s="218" t="s">
        <v>47</v>
      </c>
      <c r="N1845" s="124" t="s">
        <v>47</v>
      </c>
      <c r="O1845" s="124">
        <v>79.36</v>
      </c>
    </row>
    <row r="1846" spans="1:15">
      <c r="A1846" s="136" t="s">
        <v>80</v>
      </c>
      <c r="B1846" s="133" t="s">
        <v>76</v>
      </c>
      <c r="C1846" s="135" t="s">
        <v>69</v>
      </c>
      <c r="D1846" s="135">
        <v>2</v>
      </c>
      <c r="E1846" s="217">
        <v>2</v>
      </c>
      <c r="F1846" s="123">
        <v>20</v>
      </c>
      <c r="G1846" s="123">
        <v>12.32</v>
      </c>
      <c r="H1846" s="218">
        <v>4.2910000000000004</v>
      </c>
      <c r="I1846" s="123">
        <v>4.0019999999999998</v>
      </c>
      <c r="J1846" s="123">
        <v>2.0129999999999999</v>
      </c>
      <c r="K1846" s="123">
        <v>0.85619999999999996</v>
      </c>
      <c r="L1846" s="218">
        <v>196.1</v>
      </c>
      <c r="M1846" s="218" t="s">
        <v>47</v>
      </c>
      <c r="N1846" s="124" t="s">
        <v>47</v>
      </c>
      <c r="O1846" s="124">
        <v>105.1</v>
      </c>
    </row>
    <row r="1847" spans="1:15">
      <c r="A1847" s="136" t="s">
        <v>80</v>
      </c>
      <c r="B1847" s="133" t="s">
        <v>76</v>
      </c>
      <c r="C1847" s="135" t="s">
        <v>69</v>
      </c>
      <c r="D1847" s="135">
        <v>2</v>
      </c>
      <c r="E1847" s="217">
        <v>2</v>
      </c>
      <c r="F1847" s="123">
        <v>1</v>
      </c>
      <c r="G1847" s="123">
        <v>3.1419999999999997E-2</v>
      </c>
      <c r="H1847" s="218">
        <v>1.66E-2</v>
      </c>
      <c r="I1847" s="123">
        <v>4.0010000000000003</v>
      </c>
      <c r="J1847" s="123">
        <v>2.8239999999999998</v>
      </c>
      <c r="K1847" s="123">
        <v>1.7450000000000001</v>
      </c>
      <c r="L1847" s="218">
        <v>0.50009999999999999</v>
      </c>
      <c r="M1847" s="218" t="s">
        <v>47</v>
      </c>
      <c r="N1847" s="124" t="s">
        <v>47</v>
      </c>
      <c r="O1847" s="124">
        <v>0.40679999999999999</v>
      </c>
    </row>
    <row r="1848" spans="1:15">
      <c r="A1848" s="133" t="s">
        <v>81</v>
      </c>
      <c r="B1848" s="133" t="s">
        <v>76</v>
      </c>
      <c r="C1848" s="135" t="s">
        <v>69</v>
      </c>
      <c r="D1848" s="135">
        <v>2</v>
      </c>
      <c r="E1848" s="217">
        <v>1</v>
      </c>
      <c r="F1848" s="138">
        <v>1</v>
      </c>
      <c r="G1848" s="138">
        <v>0.99590000000000001</v>
      </c>
      <c r="H1848" s="220">
        <v>1.135</v>
      </c>
      <c r="I1848" s="138">
        <v>3.9929999999999999</v>
      </c>
      <c r="J1848" s="138" t="s">
        <v>47</v>
      </c>
      <c r="K1848" s="138" t="s">
        <v>47</v>
      </c>
      <c r="L1848" s="220">
        <v>148.5</v>
      </c>
      <c r="M1848" s="220">
        <v>1.1399999999999999</v>
      </c>
      <c r="N1848" s="139">
        <v>0.38059999999999999</v>
      </c>
      <c r="O1848" s="139">
        <v>27.81</v>
      </c>
    </row>
    <row r="1849" spans="1:15">
      <c r="A1849" s="133" t="s">
        <v>81</v>
      </c>
      <c r="B1849" s="133" t="s">
        <v>76</v>
      </c>
      <c r="C1849" s="135" t="s">
        <v>69</v>
      </c>
      <c r="D1849" s="135">
        <v>2</v>
      </c>
      <c r="E1849" s="217">
        <v>1</v>
      </c>
      <c r="F1849" s="138">
        <v>2</v>
      </c>
      <c r="G1849" s="138">
        <v>1.369</v>
      </c>
      <c r="H1849" s="220">
        <v>2.339</v>
      </c>
      <c r="I1849" s="138">
        <v>3.992</v>
      </c>
      <c r="J1849" s="138" t="s">
        <v>47</v>
      </c>
      <c r="K1849" s="138" t="s">
        <v>47</v>
      </c>
      <c r="L1849" s="220">
        <v>402.7</v>
      </c>
      <c r="M1849" s="220">
        <v>1.7090000000000001</v>
      </c>
      <c r="N1849" s="139">
        <v>0.52300000000000002</v>
      </c>
      <c r="O1849" s="139">
        <v>57.31</v>
      </c>
    </row>
    <row r="1850" spans="1:15">
      <c r="A1850" s="133" t="s">
        <v>81</v>
      </c>
      <c r="B1850" s="133" t="s">
        <v>76</v>
      </c>
      <c r="C1850" s="135" t="s">
        <v>69</v>
      </c>
      <c r="D1850" s="135">
        <v>2</v>
      </c>
      <c r="E1850" s="217">
        <v>1</v>
      </c>
      <c r="F1850" s="138">
        <v>3</v>
      </c>
      <c r="G1850" s="138">
        <v>1.8779999999999999</v>
      </c>
      <c r="H1850" s="220">
        <v>3.246</v>
      </c>
      <c r="I1850" s="138">
        <v>3.992</v>
      </c>
      <c r="J1850" s="138" t="s">
        <v>47</v>
      </c>
      <c r="K1850" s="138" t="s">
        <v>47</v>
      </c>
      <c r="L1850" s="220">
        <v>751.7</v>
      </c>
      <c r="M1850" s="220">
        <v>1.7290000000000001</v>
      </c>
      <c r="N1850" s="139">
        <v>0.71750000000000003</v>
      </c>
      <c r="O1850" s="139">
        <v>79.52</v>
      </c>
    </row>
    <row r="1851" spans="1:15">
      <c r="A1851" s="133" t="s">
        <v>81</v>
      </c>
      <c r="B1851" s="133" t="s">
        <v>76</v>
      </c>
      <c r="C1851" s="135" t="s">
        <v>69</v>
      </c>
      <c r="D1851" s="135">
        <v>2</v>
      </c>
      <c r="E1851" s="217">
        <v>1</v>
      </c>
      <c r="F1851" s="138">
        <v>4</v>
      </c>
      <c r="G1851" s="138">
        <v>2.5739999999999998</v>
      </c>
      <c r="H1851" s="220">
        <v>4.1449999999999996</v>
      </c>
      <c r="I1851" s="138">
        <v>3.9910000000000001</v>
      </c>
      <c r="J1851" s="138" t="s">
        <v>47</v>
      </c>
      <c r="K1851" s="138" t="s">
        <v>47</v>
      </c>
      <c r="L1851" s="225">
        <v>1230</v>
      </c>
      <c r="M1851" s="220">
        <v>1.61</v>
      </c>
      <c r="N1851" s="139">
        <v>0.98370000000000002</v>
      </c>
      <c r="O1851" s="139">
        <v>101.6</v>
      </c>
    </row>
    <row r="1852" spans="1:15">
      <c r="A1852" s="133" t="s">
        <v>81</v>
      </c>
      <c r="B1852" s="133" t="s">
        <v>76</v>
      </c>
      <c r="C1852" s="135" t="s">
        <v>69</v>
      </c>
      <c r="D1852" s="135">
        <v>2</v>
      </c>
      <c r="E1852" s="217">
        <v>1</v>
      </c>
      <c r="F1852" s="138">
        <v>5</v>
      </c>
      <c r="G1852" s="138">
        <v>3.5289999999999999</v>
      </c>
      <c r="H1852" s="220">
        <v>5.0890000000000004</v>
      </c>
      <c r="I1852" s="138">
        <v>3.9929999999999999</v>
      </c>
      <c r="J1852" s="138" t="s">
        <v>47</v>
      </c>
      <c r="K1852" s="138" t="s">
        <v>47</v>
      </c>
      <c r="L1852" s="225">
        <v>1886</v>
      </c>
      <c r="M1852" s="220">
        <v>1.4419999999999999</v>
      </c>
      <c r="N1852" s="139">
        <v>1.349</v>
      </c>
      <c r="O1852" s="139">
        <v>124.7</v>
      </c>
    </row>
    <row r="1853" spans="1:15">
      <c r="A1853" s="133" t="s">
        <v>81</v>
      </c>
      <c r="B1853" s="133" t="s">
        <v>76</v>
      </c>
      <c r="C1853" s="135" t="s">
        <v>69</v>
      </c>
      <c r="D1853" s="135">
        <v>2</v>
      </c>
      <c r="E1853" s="217">
        <v>1</v>
      </c>
      <c r="F1853" s="138">
        <v>6</v>
      </c>
      <c r="G1853" s="138">
        <v>4.8380000000000001</v>
      </c>
      <c r="H1853" s="220">
        <v>6.1710000000000003</v>
      </c>
      <c r="I1853" s="138">
        <v>3.99</v>
      </c>
      <c r="J1853" s="138" t="s">
        <v>47</v>
      </c>
      <c r="K1853" s="138" t="s">
        <v>47</v>
      </c>
      <c r="L1853" s="225">
        <v>2786</v>
      </c>
      <c r="M1853" s="220">
        <v>1.276</v>
      </c>
      <c r="N1853" s="139">
        <v>1.849</v>
      </c>
      <c r="O1853" s="139">
        <v>151.19999999999999</v>
      </c>
    </row>
    <row r="1854" spans="1:15">
      <c r="A1854" s="133" t="s">
        <v>81</v>
      </c>
      <c r="B1854" s="133" t="s">
        <v>76</v>
      </c>
      <c r="C1854" s="135" t="s">
        <v>69</v>
      </c>
      <c r="D1854" s="135">
        <v>2</v>
      </c>
      <c r="E1854" s="217">
        <v>1</v>
      </c>
      <c r="F1854" s="138">
        <v>7</v>
      </c>
      <c r="G1854" s="138">
        <v>6.6319999999999997</v>
      </c>
      <c r="H1854" s="220">
        <v>7.3659999999999997</v>
      </c>
      <c r="I1854" s="138">
        <v>3.992</v>
      </c>
      <c r="J1854" s="138" t="s">
        <v>47</v>
      </c>
      <c r="K1854" s="138" t="s">
        <v>47</v>
      </c>
      <c r="L1854" s="225">
        <v>4019</v>
      </c>
      <c r="M1854" s="220">
        <v>1.111</v>
      </c>
      <c r="N1854" s="139">
        <v>2.5339999999999998</v>
      </c>
      <c r="O1854" s="139">
        <v>180.5</v>
      </c>
    </row>
    <row r="1855" spans="1:15">
      <c r="A1855" s="133" t="s">
        <v>81</v>
      </c>
      <c r="B1855" s="133" t="s">
        <v>76</v>
      </c>
      <c r="C1855" s="135" t="s">
        <v>69</v>
      </c>
      <c r="D1855" s="135">
        <v>2</v>
      </c>
      <c r="E1855" s="217">
        <v>1</v>
      </c>
      <c r="F1855" s="138">
        <v>8</v>
      </c>
      <c r="G1855" s="138">
        <v>9.0909999999999993</v>
      </c>
      <c r="H1855" s="220">
        <v>8.8109999999999999</v>
      </c>
      <c r="I1855" s="138">
        <v>3.992</v>
      </c>
      <c r="J1855" s="138" t="s">
        <v>47</v>
      </c>
      <c r="K1855" s="138" t="s">
        <v>47</v>
      </c>
      <c r="L1855" s="225">
        <v>5709</v>
      </c>
      <c r="M1855" s="220">
        <v>0.96919999999999995</v>
      </c>
      <c r="N1855" s="139">
        <v>3.4740000000000002</v>
      </c>
      <c r="O1855" s="139">
        <v>215.9</v>
      </c>
    </row>
    <row r="1856" spans="1:15">
      <c r="A1856" s="133" t="s">
        <v>81</v>
      </c>
      <c r="B1856" s="133" t="s">
        <v>76</v>
      </c>
      <c r="C1856" s="135" t="s">
        <v>69</v>
      </c>
      <c r="D1856" s="135">
        <v>2</v>
      </c>
      <c r="E1856" s="217">
        <v>1</v>
      </c>
      <c r="F1856" s="138">
        <v>9</v>
      </c>
      <c r="G1856" s="138">
        <v>12.46</v>
      </c>
      <c r="H1856" s="220">
        <v>10.74</v>
      </c>
      <c r="I1856" s="138">
        <v>3.9940000000000002</v>
      </c>
      <c r="J1856" s="138" t="s">
        <v>47</v>
      </c>
      <c r="K1856" s="138" t="s">
        <v>47</v>
      </c>
      <c r="L1856" s="225">
        <v>8026</v>
      </c>
      <c r="M1856" s="220">
        <v>0.8619</v>
      </c>
      <c r="N1856" s="139">
        <v>4.7619999999999996</v>
      </c>
      <c r="O1856" s="139">
        <v>263.2</v>
      </c>
    </row>
    <row r="1857" spans="1:15">
      <c r="A1857" s="133" t="s">
        <v>81</v>
      </c>
      <c r="B1857" s="133" t="s">
        <v>76</v>
      </c>
      <c r="C1857" s="135" t="s">
        <v>69</v>
      </c>
      <c r="D1857" s="135">
        <v>2</v>
      </c>
      <c r="E1857" s="217">
        <v>1</v>
      </c>
      <c r="F1857" s="138">
        <v>10</v>
      </c>
      <c r="G1857" s="138">
        <v>17.079999999999998</v>
      </c>
      <c r="H1857" s="220">
        <v>13.42</v>
      </c>
      <c r="I1857" s="138">
        <v>3.9940000000000002</v>
      </c>
      <c r="J1857" s="138" t="s">
        <v>47</v>
      </c>
      <c r="K1857" s="138" t="s">
        <v>47</v>
      </c>
      <c r="L1857" s="225">
        <v>11200</v>
      </c>
      <c r="M1857" s="220">
        <v>0.78590000000000004</v>
      </c>
      <c r="N1857" s="139">
        <v>6.5270000000000001</v>
      </c>
      <c r="O1857" s="139">
        <v>328.9</v>
      </c>
    </row>
    <row r="1858" spans="1:15">
      <c r="A1858" s="133" t="s">
        <v>81</v>
      </c>
      <c r="B1858" s="133" t="s">
        <v>76</v>
      </c>
      <c r="C1858" s="135" t="s">
        <v>69</v>
      </c>
      <c r="D1858" s="135">
        <v>2</v>
      </c>
      <c r="E1858" s="217">
        <v>1</v>
      </c>
      <c r="F1858" s="138">
        <v>11</v>
      </c>
      <c r="G1858" s="138">
        <v>23.41</v>
      </c>
      <c r="H1858" s="220">
        <v>17.25</v>
      </c>
      <c r="I1858" s="138">
        <v>3.9929999999999999</v>
      </c>
      <c r="J1858" s="138" t="s">
        <v>47</v>
      </c>
      <c r="K1858" s="138" t="s">
        <v>47</v>
      </c>
      <c r="L1858" s="225">
        <v>15550</v>
      </c>
      <c r="M1858" s="220">
        <v>0.73660000000000003</v>
      </c>
      <c r="N1858" s="139">
        <v>8.9469999999999992</v>
      </c>
      <c r="O1858" s="139">
        <v>422.5</v>
      </c>
    </row>
    <row r="1859" spans="1:15">
      <c r="A1859" s="133" t="s">
        <v>81</v>
      </c>
      <c r="B1859" s="133" t="s">
        <v>76</v>
      </c>
      <c r="C1859" s="135" t="s">
        <v>69</v>
      </c>
      <c r="D1859" s="135">
        <v>2</v>
      </c>
      <c r="E1859" s="217">
        <v>1</v>
      </c>
      <c r="F1859" s="138">
        <v>12</v>
      </c>
      <c r="G1859" s="138">
        <v>32.1</v>
      </c>
      <c r="H1859" s="220">
        <v>22.62</v>
      </c>
      <c r="I1859" s="138">
        <v>3.992</v>
      </c>
      <c r="J1859" s="138" t="s">
        <v>47</v>
      </c>
      <c r="K1859" s="138" t="s">
        <v>47</v>
      </c>
      <c r="L1859" s="225">
        <v>21520</v>
      </c>
      <c r="M1859" s="220">
        <v>0.70489999999999997</v>
      </c>
      <c r="N1859" s="139">
        <v>12.26</v>
      </c>
      <c r="O1859" s="139">
        <v>554.29999999999995</v>
      </c>
    </row>
    <row r="1860" spans="1:15">
      <c r="A1860" s="133" t="s">
        <v>81</v>
      </c>
      <c r="B1860" s="133" t="s">
        <v>76</v>
      </c>
      <c r="C1860" s="135" t="s">
        <v>69</v>
      </c>
      <c r="D1860" s="135">
        <v>2</v>
      </c>
      <c r="E1860" s="217">
        <v>1</v>
      </c>
      <c r="F1860" s="138">
        <v>13</v>
      </c>
      <c r="G1860" s="138">
        <v>43.99</v>
      </c>
      <c r="H1860" s="220">
        <v>30.19</v>
      </c>
      <c r="I1860" s="138">
        <v>3.9929999999999999</v>
      </c>
      <c r="J1860" s="138" t="s">
        <v>47</v>
      </c>
      <c r="K1860" s="138" t="s">
        <v>47</v>
      </c>
      <c r="L1860" s="225">
        <v>29700</v>
      </c>
      <c r="M1860" s="220">
        <v>0.68630000000000002</v>
      </c>
      <c r="N1860" s="139">
        <v>16.809999999999999</v>
      </c>
      <c r="O1860" s="139">
        <v>739.8</v>
      </c>
    </row>
    <row r="1861" spans="1:15">
      <c r="A1861" s="133" t="s">
        <v>81</v>
      </c>
      <c r="B1861" s="133" t="s">
        <v>76</v>
      </c>
      <c r="C1861" s="135" t="s">
        <v>69</v>
      </c>
      <c r="D1861" s="127">
        <v>2</v>
      </c>
      <c r="E1861" s="216">
        <v>1</v>
      </c>
      <c r="F1861" s="138">
        <v>14</v>
      </c>
      <c r="G1861" s="138">
        <v>60.3</v>
      </c>
      <c r="H1861" s="220">
        <v>40.69</v>
      </c>
      <c r="I1861" s="138">
        <v>3.9929999999999999</v>
      </c>
      <c r="J1861" s="138" t="s">
        <v>47</v>
      </c>
      <c r="K1861" s="138" t="s">
        <v>47</v>
      </c>
      <c r="L1861" s="225">
        <v>40900</v>
      </c>
      <c r="M1861" s="220">
        <v>0.67479999999999996</v>
      </c>
      <c r="N1861" s="139">
        <v>23.04</v>
      </c>
      <c r="O1861" s="139">
        <v>997.1</v>
      </c>
    </row>
    <row r="1862" spans="1:15">
      <c r="A1862" s="133" t="s">
        <v>81</v>
      </c>
      <c r="B1862" s="133" t="s">
        <v>76</v>
      </c>
      <c r="C1862" s="135" t="s">
        <v>69</v>
      </c>
      <c r="D1862" s="135">
        <v>2</v>
      </c>
      <c r="E1862" s="217">
        <v>1</v>
      </c>
      <c r="F1862" s="138">
        <v>15</v>
      </c>
      <c r="G1862" s="138">
        <v>82.66</v>
      </c>
      <c r="H1862" s="220">
        <v>55.71</v>
      </c>
      <c r="I1862" s="138">
        <v>3.9940000000000002</v>
      </c>
      <c r="J1862" s="138" t="s">
        <v>47</v>
      </c>
      <c r="K1862" s="138" t="s">
        <v>47</v>
      </c>
      <c r="L1862" s="225">
        <v>56270</v>
      </c>
      <c r="M1862" s="220">
        <v>0.67400000000000004</v>
      </c>
      <c r="N1862" s="139">
        <v>31.59</v>
      </c>
      <c r="O1862" s="140">
        <v>1365</v>
      </c>
    </row>
    <row r="1863" spans="1:15">
      <c r="A1863" s="133" t="s">
        <v>81</v>
      </c>
      <c r="B1863" s="133" t="s">
        <v>76</v>
      </c>
      <c r="C1863" s="135" t="s">
        <v>69</v>
      </c>
      <c r="D1863" s="135">
        <v>2</v>
      </c>
      <c r="E1863" s="217">
        <v>1</v>
      </c>
      <c r="F1863" s="138">
        <v>16</v>
      </c>
      <c r="G1863" s="138">
        <v>113.3</v>
      </c>
      <c r="H1863" s="220">
        <v>77.900000000000006</v>
      </c>
      <c r="I1863" s="138">
        <v>3.9929999999999999</v>
      </c>
      <c r="J1863" s="138" t="s">
        <v>47</v>
      </c>
      <c r="K1863" s="138" t="s">
        <v>47</v>
      </c>
      <c r="L1863" s="225">
        <v>77320</v>
      </c>
      <c r="M1863" s="220">
        <v>0.68759999999999999</v>
      </c>
      <c r="N1863" s="139">
        <v>43.3</v>
      </c>
      <c r="O1863" s="140">
        <v>1909</v>
      </c>
    </row>
    <row r="1864" spans="1:15">
      <c r="A1864" s="133" t="s">
        <v>81</v>
      </c>
      <c r="B1864" s="133" t="s">
        <v>76</v>
      </c>
      <c r="C1864" s="135" t="s">
        <v>69</v>
      </c>
      <c r="D1864" s="135">
        <v>2</v>
      </c>
      <c r="E1864" s="217">
        <v>1</v>
      </c>
      <c r="F1864" s="138">
        <v>17</v>
      </c>
      <c r="G1864" s="138">
        <v>155.30000000000001</v>
      </c>
      <c r="H1864" s="220">
        <v>110.3</v>
      </c>
      <c r="I1864" s="138">
        <v>3.9940000000000002</v>
      </c>
      <c r="J1864" s="138" t="s">
        <v>47</v>
      </c>
      <c r="K1864" s="138" t="s">
        <v>47</v>
      </c>
      <c r="L1864" s="225">
        <v>106200</v>
      </c>
      <c r="M1864" s="220">
        <v>0.71030000000000004</v>
      </c>
      <c r="N1864" s="139">
        <v>59.36</v>
      </c>
      <c r="O1864" s="140">
        <v>2703</v>
      </c>
    </row>
    <row r="1865" spans="1:15">
      <c r="A1865" s="133" t="s">
        <v>81</v>
      </c>
      <c r="B1865" s="133" t="s">
        <v>76</v>
      </c>
      <c r="C1865" s="135" t="s">
        <v>69</v>
      </c>
      <c r="D1865" s="135">
        <v>2</v>
      </c>
      <c r="E1865" s="217">
        <v>1</v>
      </c>
      <c r="F1865" s="138">
        <v>18</v>
      </c>
      <c r="G1865" s="138">
        <v>212.9</v>
      </c>
      <c r="H1865" s="220">
        <v>154.4</v>
      </c>
      <c r="I1865" s="138">
        <v>3.9940000000000002</v>
      </c>
      <c r="J1865" s="138" t="s">
        <v>47</v>
      </c>
      <c r="K1865" s="138" t="s">
        <v>47</v>
      </c>
      <c r="L1865" s="225">
        <v>145700</v>
      </c>
      <c r="M1865" s="220">
        <v>0.72519999999999996</v>
      </c>
      <c r="N1865" s="139">
        <v>81.37</v>
      </c>
      <c r="O1865" s="140">
        <v>3783</v>
      </c>
    </row>
    <row r="1866" spans="1:15">
      <c r="A1866" s="133" t="s">
        <v>81</v>
      </c>
      <c r="B1866" s="133" t="s">
        <v>76</v>
      </c>
      <c r="C1866" s="135" t="s">
        <v>69</v>
      </c>
      <c r="D1866" s="135">
        <v>2</v>
      </c>
      <c r="E1866" s="217">
        <v>1</v>
      </c>
      <c r="F1866" s="138">
        <v>19</v>
      </c>
      <c r="G1866" s="138">
        <v>291.89999999999998</v>
      </c>
      <c r="H1866" s="220">
        <v>204.3</v>
      </c>
      <c r="I1866" s="138">
        <v>3.9940000000000002</v>
      </c>
      <c r="J1866" s="138" t="s">
        <v>47</v>
      </c>
      <c r="K1866" s="138" t="s">
        <v>47</v>
      </c>
      <c r="L1866" s="225">
        <v>200000</v>
      </c>
      <c r="M1866" s="220">
        <v>0.69969999999999999</v>
      </c>
      <c r="N1866" s="139">
        <v>111.6</v>
      </c>
      <c r="O1866" s="140">
        <v>5005</v>
      </c>
    </row>
    <row r="1867" spans="1:15">
      <c r="A1867" s="133" t="s">
        <v>81</v>
      </c>
      <c r="B1867" s="133" t="s">
        <v>76</v>
      </c>
      <c r="C1867" s="135" t="s">
        <v>69</v>
      </c>
      <c r="D1867" s="135">
        <v>2</v>
      </c>
      <c r="E1867" s="217">
        <v>1</v>
      </c>
      <c r="F1867" s="138">
        <v>20</v>
      </c>
      <c r="G1867" s="138">
        <v>400.2</v>
      </c>
      <c r="H1867" s="220">
        <v>247.9</v>
      </c>
      <c r="I1867" s="138">
        <v>3.996</v>
      </c>
      <c r="J1867" s="138" t="s">
        <v>47</v>
      </c>
      <c r="K1867" s="138" t="s">
        <v>47</v>
      </c>
      <c r="L1867" s="225">
        <v>274300</v>
      </c>
      <c r="M1867" s="220">
        <v>0.61929999999999996</v>
      </c>
      <c r="N1867" s="139">
        <v>153</v>
      </c>
      <c r="O1867" s="140">
        <v>6073</v>
      </c>
    </row>
    <row r="1868" spans="1:15">
      <c r="A1868" s="133" t="s">
        <v>81</v>
      </c>
      <c r="B1868" s="133" t="s">
        <v>76</v>
      </c>
      <c r="C1868" s="135" t="s">
        <v>69</v>
      </c>
      <c r="D1868" s="135">
        <v>2</v>
      </c>
      <c r="E1868" s="217">
        <v>2</v>
      </c>
      <c r="F1868" s="138">
        <v>1</v>
      </c>
      <c r="G1868" s="138">
        <v>3.1419999999999997E-2</v>
      </c>
      <c r="H1868" s="220">
        <v>9.9769999999999998E-3</v>
      </c>
      <c r="I1868" s="138">
        <v>3.996</v>
      </c>
      <c r="J1868" s="138">
        <v>1.635</v>
      </c>
      <c r="K1868" s="138">
        <v>1.143</v>
      </c>
      <c r="L1868" s="220">
        <v>0.50009999999999999</v>
      </c>
      <c r="M1868" s="220" t="s">
        <v>47</v>
      </c>
      <c r="N1868" s="139" t="s">
        <v>47</v>
      </c>
      <c r="O1868" s="139">
        <v>0.2445</v>
      </c>
    </row>
    <row r="1869" spans="1:15">
      <c r="A1869" s="133" t="s">
        <v>81</v>
      </c>
      <c r="B1869" s="133" t="s">
        <v>76</v>
      </c>
      <c r="C1869" s="135" t="s">
        <v>69</v>
      </c>
      <c r="D1869" s="135">
        <v>2</v>
      </c>
      <c r="E1869" s="217">
        <v>2</v>
      </c>
      <c r="F1869" s="138">
        <v>2</v>
      </c>
      <c r="G1869" s="138">
        <v>4.2479999999999997E-2</v>
      </c>
      <c r="H1869" s="220">
        <v>1.3089999999999999E-2</v>
      </c>
      <c r="I1869" s="138">
        <v>3.9929999999999999</v>
      </c>
      <c r="J1869" s="138">
        <v>1.4079999999999999</v>
      </c>
      <c r="K1869" s="138">
        <v>1.3280000000000001</v>
      </c>
      <c r="L1869" s="220">
        <v>0.67610000000000003</v>
      </c>
      <c r="M1869" s="220" t="s">
        <v>47</v>
      </c>
      <c r="N1869" s="139" t="s">
        <v>47</v>
      </c>
      <c r="O1869" s="139">
        <v>0.3206</v>
      </c>
    </row>
    <row r="1870" spans="1:15">
      <c r="A1870" s="133" t="s">
        <v>81</v>
      </c>
      <c r="B1870" s="133" t="s">
        <v>76</v>
      </c>
      <c r="C1870" s="135" t="s">
        <v>69</v>
      </c>
      <c r="D1870" s="135">
        <v>2</v>
      </c>
      <c r="E1870" s="217">
        <v>2</v>
      </c>
      <c r="F1870" s="138">
        <v>3</v>
      </c>
      <c r="G1870" s="138">
        <v>5.7880000000000001E-2</v>
      </c>
      <c r="H1870" s="220">
        <v>1.5310000000000001E-2</v>
      </c>
      <c r="I1870" s="138">
        <v>3.9980000000000002</v>
      </c>
      <c r="J1870" s="138">
        <v>1.2210000000000001</v>
      </c>
      <c r="K1870" s="138">
        <v>1.127</v>
      </c>
      <c r="L1870" s="220">
        <v>0.92120000000000002</v>
      </c>
      <c r="M1870" s="220" t="s">
        <v>47</v>
      </c>
      <c r="N1870" s="139" t="s">
        <v>47</v>
      </c>
      <c r="O1870" s="139">
        <v>0.375</v>
      </c>
    </row>
    <row r="1871" spans="1:15">
      <c r="A1871" s="133" t="s">
        <v>81</v>
      </c>
      <c r="B1871" s="133" t="s">
        <v>76</v>
      </c>
      <c r="C1871" s="135" t="s">
        <v>69</v>
      </c>
      <c r="D1871" s="135">
        <v>2</v>
      </c>
      <c r="E1871" s="217">
        <v>2</v>
      </c>
      <c r="F1871" s="138">
        <v>4</v>
      </c>
      <c r="G1871" s="138">
        <v>7.9280000000000003E-2</v>
      </c>
      <c r="H1871" s="220">
        <v>1.8929999999999999E-2</v>
      </c>
      <c r="I1871" s="138">
        <v>3.996</v>
      </c>
      <c r="J1871" s="138">
        <v>1.1220000000000001</v>
      </c>
      <c r="K1871" s="138">
        <v>0.99560000000000004</v>
      </c>
      <c r="L1871" s="220">
        <v>1.262</v>
      </c>
      <c r="M1871" s="220" t="s">
        <v>47</v>
      </c>
      <c r="N1871" s="139" t="s">
        <v>47</v>
      </c>
      <c r="O1871" s="139">
        <v>0.46379999999999999</v>
      </c>
    </row>
    <row r="1872" spans="1:15">
      <c r="A1872" s="133" t="s">
        <v>81</v>
      </c>
      <c r="B1872" s="133" t="s">
        <v>76</v>
      </c>
      <c r="C1872" s="135" t="s">
        <v>69</v>
      </c>
      <c r="D1872" s="135">
        <v>2</v>
      </c>
      <c r="E1872" s="217">
        <v>2</v>
      </c>
      <c r="F1872" s="138">
        <v>5</v>
      </c>
      <c r="G1872" s="138">
        <v>0.1087</v>
      </c>
      <c r="H1872" s="220">
        <v>2.418E-2</v>
      </c>
      <c r="I1872" s="138">
        <v>3.996</v>
      </c>
      <c r="J1872" s="138">
        <v>1.054</v>
      </c>
      <c r="K1872" s="138">
        <v>0.91790000000000005</v>
      </c>
      <c r="L1872" s="220">
        <v>1.73</v>
      </c>
      <c r="M1872" s="220" t="s">
        <v>47</v>
      </c>
      <c r="N1872" s="139" t="s">
        <v>47</v>
      </c>
      <c r="O1872" s="139">
        <v>0.59240000000000004</v>
      </c>
    </row>
    <row r="1873" spans="1:15">
      <c r="A1873" s="133" t="s">
        <v>81</v>
      </c>
      <c r="B1873" s="133" t="s">
        <v>76</v>
      </c>
      <c r="C1873" s="135" t="s">
        <v>69</v>
      </c>
      <c r="D1873" s="135">
        <v>2</v>
      </c>
      <c r="E1873" s="217">
        <v>2</v>
      </c>
      <c r="F1873" s="138">
        <v>6</v>
      </c>
      <c r="G1873" s="138">
        <v>0.14899999999999999</v>
      </c>
      <c r="H1873" s="220">
        <v>3.1320000000000001E-2</v>
      </c>
      <c r="I1873" s="138">
        <v>3.9980000000000002</v>
      </c>
      <c r="J1873" s="138">
        <v>1.006</v>
      </c>
      <c r="K1873" s="138">
        <v>0.85619999999999996</v>
      </c>
      <c r="L1873" s="220">
        <v>2.371</v>
      </c>
      <c r="M1873" s="220" t="s">
        <v>47</v>
      </c>
      <c r="N1873" s="139" t="s">
        <v>47</v>
      </c>
      <c r="O1873" s="139">
        <v>0.76749999999999996</v>
      </c>
    </row>
    <row r="1874" spans="1:15">
      <c r="A1874" s="133" t="s">
        <v>81</v>
      </c>
      <c r="B1874" s="133" t="s">
        <v>76</v>
      </c>
      <c r="C1874" s="135" t="s">
        <v>69</v>
      </c>
      <c r="D1874" s="135">
        <v>2</v>
      </c>
      <c r="E1874" s="217">
        <v>2</v>
      </c>
      <c r="F1874" s="138">
        <v>7</v>
      </c>
      <c r="G1874" s="138">
        <v>0.20419999999999999</v>
      </c>
      <c r="H1874" s="220">
        <v>4.0210000000000003E-2</v>
      </c>
      <c r="I1874" s="138">
        <v>3.9980000000000002</v>
      </c>
      <c r="J1874" s="138">
        <v>0.96679999999999999</v>
      </c>
      <c r="K1874" s="138">
        <v>0.77210000000000001</v>
      </c>
      <c r="L1874" s="220">
        <v>3.25</v>
      </c>
      <c r="M1874" s="220" t="s">
        <v>47</v>
      </c>
      <c r="N1874" s="139" t="s">
        <v>47</v>
      </c>
      <c r="O1874" s="139">
        <v>0.98529999999999995</v>
      </c>
    </row>
    <row r="1875" spans="1:15">
      <c r="A1875" s="133" t="s">
        <v>81</v>
      </c>
      <c r="B1875" s="133" t="s">
        <v>76</v>
      </c>
      <c r="C1875" s="135" t="s">
        <v>69</v>
      </c>
      <c r="D1875" s="135">
        <v>2</v>
      </c>
      <c r="E1875" s="217">
        <v>2</v>
      </c>
      <c r="F1875" s="138">
        <v>8</v>
      </c>
      <c r="G1875" s="138">
        <v>0.27989999999999998</v>
      </c>
      <c r="H1875" s="220">
        <v>5.1619999999999999E-2</v>
      </c>
      <c r="I1875" s="138">
        <v>3.9980000000000002</v>
      </c>
      <c r="J1875" s="138">
        <v>0.93020000000000003</v>
      </c>
      <c r="K1875" s="138">
        <v>0.69069999999999998</v>
      </c>
      <c r="L1875" s="220">
        <v>4.4550000000000001</v>
      </c>
      <c r="M1875" s="220" t="s">
        <v>47</v>
      </c>
      <c r="N1875" s="139" t="s">
        <v>47</v>
      </c>
      <c r="O1875" s="139">
        <v>1.2649999999999999</v>
      </c>
    </row>
    <row r="1876" spans="1:15">
      <c r="A1876" s="133" t="s">
        <v>81</v>
      </c>
      <c r="B1876" s="133" t="s">
        <v>76</v>
      </c>
      <c r="C1876" s="135" t="s">
        <v>69</v>
      </c>
      <c r="D1876" s="135">
        <v>2</v>
      </c>
      <c r="E1876" s="217">
        <v>2</v>
      </c>
      <c r="F1876" s="138">
        <v>9</v>
      </c>
      <c r="G1876" s="138">
        <v>0.38369999999999999</v>
      </c>
      <c r="H1876" s="220">
        <v>6.7110000000000003E-2</v>
      </c>
      <c r="I1876" s="138">
        <v>3.996</v>
      </c>
      <c r="J1876" s="138">
        <v>0.89359999999999995</v>
      </c>
      <c r="K1876" s="138">
        <v>0.63939999999999997</v>
      </c>
      <c r="L1876" s="220">
        <v>6.1070000000000002</v>
      </c>
      <c r="M1876" s="220" t="s">
        <v>47</v>
      </c>
      <c r="N1876" s="139" t="s">
        <v>47</v>
      </c>
      <c r="O1876" s="139">
        <v>1.6439999999999999</v>
      </c>
    </row>
    <row r="1877" spans="1:15">
      <c r="A1877" s="133" t="s">
        <v>81</v>
      </c>
      <c r="B1877" s="133" t="s">
        <v>76</v>
      </c>
      <c r="C1877" s="135" t="s">
        <v>69</v>
      </c>
      <c r="D1877" s="135">
        <v>2</v>
      </c>
      <c r="E1877" s="217">
        <v>2</v>
      </c>
      <c r="F1877" s="138">
        <v>10</v>
      </c>
      <c r="G1877" s="138">
        <v>0.52600000000000002</v>
      </c>
      <c r="H1877" s="220">
        <v>8.7110000000000007E-2</v>
      </c>
      <c r="I1877" s="138">
        <v>4</v>
      </c>
      <c r="J1877" s="138">
        <v>0.8609</v>
      </c>
      <c r="K1877" s="138">
        <v>0.58430000000000004</v>
      </c>
      <c r="L1877" s="220">
        <v>8.3719999999999999</v>
      </c>
      <c r="M1877" s="220" t="s">
        <v>47</v>
      </c>
      <c r="N1877" s="139" t="s">
        <v>47</v>
      </c>
      <c r="O1877" s="139">
        <v>2.1339999999999999</v>
      </c>
    </row>
    <row r="1878" spans="1:15">
      <c r="A1878" s="133" t="s">
        <v>81</v>
      </c>
      <c r="B1878" s="133" t="s">
        <v>76</v>
      </c>
      <c r="C1878" s="135" t="s">
        <v>69</v>
      </c>
      <c r="D1878" s="135">
        <v>2</v>
      </c>
      <c r="E1878" s="217">
        <v>2</v>
      </c>
      <c r="F1878" s="138">
        <v>11</v>
      </c>
      <c r="G1878" s="138">
        <v>0.72109999999999996</v>
      </c>
      <c r="H1878" s="220">
        <v>0.1134</v>
      </c>
      <c r="I1878" s="138">
        <v>4</v>
      </c>
      <c r="J1878" s="138">
        <v>0.83130000000000004</v>
      </c>
      <c r="K1878" s="138">
        <v>0.53469999999999995</v>
      </c>
      <c r="L1878" s="220">
        <v>11.48</v>
      </c>
      <c r="M1878" s="220" t="s">
        <v>47</v>
      </c>
      <c r="N1878" s="139" t="s">
        <v>47</v>
      </c>
      <c r="O1878" s="139">
        <v>2.7789999999999999</v>
      </c>
    </row>
    <row r="1879" spans="1:15">
      <c r="A1879" s="133" t="s">
        <v>81</v>
      </c>
      <c r="B1879" s="133" t="s">
        <v>76</v>
      </c>
      <c r="C1879" s="135" t="s">
        <v>69</v>
      </c>
      <c r="D1879" s="135">
        <v>2</v>
      </c>
      <c r="E1879" s="217">
        <v>2</v>
      </c>
      <c r="F1879" s="138">
        <v>12</v>
      </c>
      <c r="G1879" s="138">
        <v>0.98850000000000005</v>
      </c>
      <c r="H1879" s="220">
        <v>0.14899999999999999</v>
      </c>
      <c r="I1879" s="138">
        <v>4.0019999999999998</v>
      </c>
      <c r="J1879" s="138">
        <v>0.80659999999999998</v>
      </c>
      <c r="K1879" s="138">
        <v>0.49559999999999998</v>
      </c>
      <c r="L1879" s="220">
        <v>15.73</v>
      </c>
      <c r="M1879" s="220" t="s">
        <v>47</v>
      </c>
      <c r="N1879" s="139" t="s">
        <v>47</v>
      </c>
      <c r="O1879" s="139">
        <v>3.65</v>
      </c>
    </row>
    <row r="1880" spans="1:15">
      <c r="A1880" s="133" t="s">
        <v>81</v>
      </c>
      <c r="B1880" s="133" t="s">
        <v>76</v>
      </c>
      <c r="C1880" s="135" t="s">
        <v>69</v>
      </c>
      <c r="D1880" s="135">
        <v>2</v>
      </c>
      <c r="E1880" s="217">
        <v>2</v>
      </c>
      <c r="F1880" s="138">
        <v>13</v>
      </c>
      <c r="G1880" s="138">
        <v>1.355</v>
      </c>
      <c r="H1880" s="220">
        <v>0.19819999999999999</v>
      </c>
      <c r="I1880" s="138">
        <v>4.0030000000000001</v>
      </c>
      <c r="J1880" s="138">
        <v>0.79100000000000004</v>
      </c>
      <c r="K1880" s="138">
        <v>0.46789999999999998</v>
      </c>
      <c r="L1880" s="220">
        <v>21.57</v>
      </c>
      <c r="M1880" s="220" t="s">
        <v>47</v>
      </c>
      <c r="N1880" s="139" t="s">
        <v>47</v>
      </c>
      <c r="O1880" s="139">
        <v>4.8570000000000002</v>
      </c>
    </row>
    <row r="1881" spans="1:15">
      <c r="A1881" s="133" t="s">
        <v>81</v>
      </c>
      <c r="B1881" s="133" t="s">
        <v>76</v>
      </c>
      <c r="C1881" s="135" t="s">
        <v>69</v>
      </c>
      <c r="D1881" s="127">
        <v>2</v>
      </c>
      <c r="E1881" s="217">
        <v>2</v>
      </c>
      <c r="F1881" s="138">
        <v>14</v>
      </c>
      <c r="G1881" s="138">
        <v>1.8580000000000001</v>
      </c>
      <c r="H1881" s="220">
        <v>0.27039999999999997</v>
      </c>
      <c r="I1881" s="138">
        <v>4.0039999999999996</v>
      </c>
      <c r="J1881" s="138">
        <v>0.79200000000000004</v>
      </c>
      <c r="K1881" s="138">
        <v>0.45710000000000001</v>
      </c>
      <c r="L1881" s="220">
        <v>29.57</v>
      </c>
      <c r="M1881" s="220" t="s">
        <v>47</v>
      </c>
      <c r="N1881" s="139" t="s">
        <v>47</v>
      </c>
      <c r="O1881" s="139">
        <v>6.6239999999999997</v>
      </c>
    </row>
    <row r="1882" spans="1:15">
      <c r="A1882" s="133" t="s">
        <v>81</v>
      </c>
      <c r="B1882" s="133" t="s">
        <v>76</v>
      </c>
      <c r="C1882" s="135" t="s">
        <v>69</v>
      </c>
      <c r="D1882" s="135">
        <v>2</v>
      </c>
      <c r="E1882" s="217">
        <v>2</v>
      </c>
      <c r="F1882" s="138">
        <v>15</v>
      </c>
      <c r="G1882" s="138">
        <v>2.5459999999999998</v>
      </c>
      <c r="H1882" s="220">
        <v>0.3856</v>
      </c>
      <c r="I1882" s="138">
        <v>4.0010000000000003</v>
      </c>
      <c r="J1882" s="138">
        <v>0.82310000000000005</v>
      </c>
      <c r="K1882" s="138">
        <v>0.47739999999999999</v>
      </c>
      <c r="L1882" s="220">
        <v>40.53</v>
      </c>
      <c r="M1882" s="220" t="s">
        <v>47</v>
      </c>
      <c r="N1882" s="139" t="s">
        <v>47</v>
      </c>
      <c r="O1882" s="139">
        <v>9.4489999999999998</v>
      </c>
    </row>
    <row r="1883" spans="1:15">
      <c r="A1883" s="133" t="s">
        <v>81</v>
      </c>
      <c r="B1883" s="133" t="s">
        <v>76</v>
      </c>
      <c r="C1883" s="135" t="s">
        <v>69</v>
      </c>
      <c r="D1883" s="135">
        <v>2</v>
      </c>
      <c r="E1883" s="217">
        <v>2</v>
      </c>
      <c r="F1883" s="138">
        <v>16</v>
      </c>
      <c r="G1883" s="138">
        <v>3.4910000000000001</v>
      </c>
      <c r="H1883" s="220">
        <v>0.58840000000000003</v>
      </c>
      <c r="I1883" s="138">
        <v>4.0039999999999996</v>
      </c>
      <c r="J1883" s="138">
        <v>0.91320000000000001</v>
      </c>
      <c r="K1883" s="138">
        <v>0.5363</v>
      </c>
      <c r="L1883" s="220">
        <v>55.56</v>
      </c>
      <c r="M1883" s="220" t="s">
        <v>47</v>
      </c>
      <c r="N1883" s="139" t="s">
        <v>47</v>
      </c>
      <c r="O1883" s="139">
        <v>14.42</v>
      </c>
    </row>
    <row r="1884" spans="1:15">
      <c r="A1884" s="133" t="s">
        <v>81</v>
      </c>
      <c r="B1884" s="133" t="s">
        <v>76</v>
      </c>
      <c r="C1884" s="135" t="s">
        <v>69</v>
      </c>
      <c r="D1884" s="135">
        <v>2</v>
      </c>
      <c r="E1884" s="217">
        <v>2</v>
      </c>
      <c r="F1884" s="138">
        <v>17</v>
      </c>
      <c r="G1884" s="138">
        <v>4.7850000000000001</v>
      </c>
      <c r="H1884" s="220">
        <v>0.97929999999999995</v>
      </c>
      <c r="I1884" s="138">
        <v>4.0039999999999996</v>
      </c>
      <c r="J1884" s="138">
        <v>1.1080000000000001</v>
      </c>
      <c r="K1884" s="138">
        <v>0.65310000000000001</v>
      </c>
      <c r="L1884" s="220">
        <v>76.150000000000006</v>
      </c>
      <c r="M1884" s="220" t="s">
        <v>47</v>
      </c>
      <c r="N1884" s="139" t="s">
        <v>47</v>
      </c>
      <c r="O1884" s="139">
        <v>23.99</v>
      </c>
    </row>
    <row r="1885" spans="1:15">
      <c r="A1885" s="133" t="s">
        <v>81</v>
      </c>
      <c r="B1885" s="133" t="s">
        <v>76</v>
      </c>
      <c r="C1885" s="135" t="s">
        <v>69</v>
      </c>
      <c r="D1885" s="135">
        <v>2</v>
      </c>
      <c r="E1885" s="217">
        <v>2</v>
      </c>
      <c r="F1885" s="138">
        <v>18</v>
      </c>
      <c r="G1885" s="138">
        <v>6.5590000000000002</v>
      </c>
      <c r="H1885" s="220">
        <v>1.73</v>
      </c>
      <c r="I1885" s="138">
        <v>4.0039999999999996</v>
      </c>
      <c r="J1885" s="138">
        <v>1.44</v>
      </c>
      <c r="K1885" s="138">
        <v>0.82089999999999996</v>
      </c>
      <c r="L1885" s="220">
        <v>104.4</v>
      </c>
      <c r="M1885" s="220" t="s">
        <v>47</v>
      </c>
      <c r="N1885" s="139" t="s">
        <v>47</v>
      </c>
      <c r="O1885" s="139">
        <v>42.39</v>
      </c>
    </row>
    <row r="1886" spans="1:15">
      <c r="A1886" s="133" t="s">
        <v>81</v>
      </c>
      <c r="B1886" s="133" t="s">
        <v>76</v>
      </c>
      <c r="C1886" s="135" t="s">
        <v>69</v>
      </c>
      <c r="D1886" s="135">
        <v>2</v>
      </c>
      <c r="E1886" s="217">
        <v>2</v>
      </c>
      <c r="F1886" s="138">
        <v>19</v>
      </c>
      <c r="G1886" s="138">
        <v>8.9930000000000003</v>
      </c>
      <c r="H1886" s="220">
        <v>2.9910000000000001</v>
      </c>
      <c r="I1886" s="138">
        <v>4.0049999999999999</v>
      </c>
      <c r="J1886" s="138">
        <v>1.8560000000000001</v>
      </c>
      <c r="K1886" s="138">
        <v>0.95989999999999998</v>
      </c>
      <c r="L1886" s="220">
        <v>143.1</v>
      </c>
      <c r="M1886" s="220" t="s">
        <v>47</v>
      </c>
      <c r="N1886" s="139" t="s">
        <v>47</v>
      </c>
      <c r="O1886" s="139">
        <v>73.290000000000006</v>
      </c>
    </row>
    <row r="1887" spans="1:15">
      <c r="A1887" s="133" t="s">
        <v>81</v>
      </c>
      <c r="B1887" s="133" t="s">
        <v>76</v>
      </c>
      <c r="C1887" s="135" t="s">
        <v>69</v>
      </c>
      <c r="D1887" s="135">
        <v>2</v>
      </c>
      <c r="E1887" s="217">
        <v>2</v>
      </c>
      <c r="F1887" s="138">
        <v>20</v>
      </c>
      <c r="G1887" s="138">
        <v>12.33</v>
      </c>
      <c r="H1887" s="220">
        <v>4.7640000000000002</v>
      </c>
      <c r="I1887" s="138">
        <v>4.0049999999999999</v>
      </c>
      <c r="J1887" s="138">
        <v>2.218</v>
      </c>
      <c r="K1887" s="138">
        <v>0.98770000000000002</v>
      </c>
      <c r="L1887" s="220">
        <v>196.2</v>
      </c>
      <c r="M1887" s="220" t="s">
        <v>47</v>
      </c>
      <c r="N1887" s="139" t="s">
        <v>47</v>
      </c>
      <c r="O1887" s="139">
        <v>116.7</v>
      </c>
    </row>
    <row r="1888" spans="1:15">
      <c r="A1888" s="133" t="s">
        <v>82</v>
      </c>
      <c r="B1888" s="133" t="s">
        <v>76</v>
      </c>
      <c r="C1888" s="135" t="s">
        <v>69</v>
      </c>
      <c r="D1888" s="135">
        <v>2</v>
      </c>
      <c r="E1888" s="217">
        <v>1</v>
      </c>
      <c r="F1888" s="138">
        <v>1</v>
      </c>
      <c r="G1888" s="138">
        <v>0.99460000000000004</v>
      </c>
      <c r="H1888" s="220">
        <v>3.4569999999999999</v>
      </c>
      <c r="I1888" s="138">
        <v>3.9940000000000002</v>
      </c>
      <c r="J1888" s="138" t="s">
        <v>47</v>
      </c>
      <c r="K1888" s="138" t="s">
        <v>47</v>
      </c>
      <c r="L1888" s="220">
        <v>148.30000000000001</v>
      </c>
      <c r="M1888" s="220">
        <v>3.476</v>
      </c>
      <c r="N1888" s="139">
        <v>0.38009999999999999</v>
      </c>
      <c r="O1888" s="139">
        <v>84.71</v>
      </c>
    </row>
    <row r="1889" spans="1:15">
      <c r="A1889" s="133" t="s">
        <v>82</v>
      </c>
      <c r="B1889" s="133" t="s">
        <v>76</v>
      </c>
      <c r="C1889" s="135" t="s">
        <v>69</v>
      </c>
      <c r="D1889" s="135">
        <v>2</v>
      </c>
      <c r="E1889" s="217">
        <v>1</v>
      </c>
      <c r="F1889" s="138">
        <v>2</v>
      </c>
      <c r="G1889" s="138">
        <v>1.3680000000000001</v>
      </c>
      <c r="H1889" s="220">
        <v>5.9420000000000002</v>
      </c>
      <c r="I1889" s="138">
        <v>3.9940000000000002</v>
      </c>
      <c r="J1889" s="138" t="s">
        <v>47</v>
      </c>
      <c r="K1889" s="138" t="s">
        <v>47</v>
      </c>
      <c r="L1889" s="220">
        <v>402.3</v>
      </c>
      <c r="M1889" s="220">
        <v>4.3419999999999996</v>
      </c>
      <c r="N1889" s="139">
        <v>0.52290000000000003</v>
      </c>
      <c r="O1889" s="139">
        <v>145.6</v>
      </c>
    </row>
    <row r="1890" spans="1:15">
      <c r="A1890" s="133" t="s">
        <v>82</v>
      </c>
      <c r="B1890" s="133" t="s">
        <v>76</v>
      </c>
      <c r="C1890" s="135" t="s">
        <v>69</v>
      </c>
      <c r="D1890" s="135">
        <v>2</v>
      </c>
      <c r="E1890" s="217">
        <v>1</v>
      </c>
      <c r="F1890" s="138">
        <v>3</v>
      </c>
      <c r="G1890" s="138">
        <v>1.8779999999999999</v>
      </c>
      <c r="H1890" s="220">
        <v>7.24</v>
      </c>
      <c r="I1890" s="138">
        <v>3.99</v>
      </c>
      <c r="J1890" s="138" t="s">
        <v>47</v>
      </c>
      <c r="K1890" s="138" t="s">
        <v>47</v>
      </c>
      <c r="L1890" s="220">
        <v>751.4</v>
      </c>
      <c r="M1890" s="220">
        <v>3.855</v>
      </c>
      <c r="N1890" s="139">
        <v>0.7177</v>
      </c>
      <c r="O1890" s="139">
        <v>177.4</v>
      </c>
    </row>
    <row r="1891" spans="1:15">
      <c r="A1891" s="133" t="s">
        <v>82</v>
      </c>
      <c r="B1891" s="133" t="s">
        <v>76</v>
      </c>
      <c r="C1891" s="135" t="s">
        <v>69</v>
      </c>
      <c r="D1891" s="135">
        <v>2</v>
      </c>
      <c r="E1891" s="217">
        <v>1</v>
      </c>
      <c r="F1891" s="138">
        <v>4</v>
      </c>
      <c r="G1891" s="138">
        <v>2.5750000000000002</v>
      </c>
      <c r="H1891" s="220">
        <v>8.3279999999999994</v>
      </c>
      <c r="I1891" s="138">
        <v>3.9910000000000001</v>
      </c>
      <c r="J1891" s="138" t="s">
        <v>47</v>
      </c>
      <c r="K1891" s="138" t="s">
        <v>47</v>
      </c>
      <c r="L1891" s="225">
        <v>1230</v>
      </c>
      <c r="M1891" s="220">
        <v>3.234</v>
      </c>
      <c r="N1891" s="139">
        <v>0.9839</v>
      </c>
      <c r="O1891" s="139">
        <v>204</v>
      </c>
    </row>
    <row r="1892" spans="1:15">
      <c r="A1892" s="133" t="s">
        <v>82</v>
      </c>
      <c r="B1892" s="133" t="s">
        <v>76</v>
      </c>
      <c r="C1892" s="135" t="s">
        <v>69</v>
      </c>
      <c r="D1892" s="135">
        <v>2</v>
      </c>
      <c r="E1892" s="217">
        <v>1</v>
      </c>
      <c r="F1892" s="138">
        <v>5</v>
      </c>
      <c r="G1892" s="138">
        <v>3.53</v>
      </c>
      <c r="H1892" s="220">
        <v>9.5229999999999997</v>
      </c>
      <c r="I1892" s="138">
        <v>3.9950000000000001</v>
      </c>
      <c r="J1892" s="138" t="s">
        <v>47</v>
      </c>
      <c r="K1892" s="138" t="s">
        <v>47</v>
      </c>
      <c r="L1892" s="225">
        <v>1886</v>
      </c>
      <c r="M1892" s="220">
        <v>2.698</v>
      </c>
      <c r="N1892" s="139">
        <v>1.349</v>
      </c>
      <c r="O1892" s="139">
        <v>233.3</v>
      </c>
    </row>
    <row r="1893" spans="1:15">
      <c r="A1893" s="133" t="s">
        <v>82</v>
      </c>
      <c r="B1893" s="133" t="s">
        <v>76</v>
      </c>
      <c r="C1893" s="135" t="s">
        <v>69</v>
      </c>
      <c r="D1893" s="135">
        <v>2</v>
      </c>
      <c r="E1893" s="217">
        <v>1</v>
      </c>
      <c r="F1893" s="138">
        <v>6</v>
      </c>
      <c r="G1893" s="138">
        <v>4.8380000000000001</v>
      </c>
      <c r="H1893" s="220">
        <v>10.74</v>
      </c>
      <c r="I1893" s="138">
        <v>3.992</v>
      </c>
      <c r="J1893" s="138" t="s">
        <v>47</v>
      </c>
      <c r="K1893" s="138" t="s">
        <v>47</v>
      </c>
      <c r="L1893" s="225">
        <v>2786</v>
      </c>
      <c r="M1893" s="220">
        <v>2.2189999999999999</v>
      </c>
      <c r="N1893" s="139">
        <v>1.849</v>
      </c>
      <c r="O1893" s="139">
        <v>263.10000000000002</v>
      </c>
    </row>
    <row r="1894" spans="1:15">
      <c r="A1894" s="133" t="s">
        <v>82</v>
      </c>
      <c r="B1894" s="133" t="s">
        <v>76</v>
      </c>
      <c r="C1894" s="135" t="s">
        <v>69</v>
      </c>
      <c r="D1894" s="135">
        <v>2</v>
      </c>
      <c r="E1894" s="217">
        <v>1</v>
      </c>
      <c r="F1894" s="138">
        <v>7</v>
      </c>
      <c r="G1894" s="138">
        <v>6.6319999999999997</v>
      </c>
      <c r="H1894" s="220">
        <v>12.07</v>
      </c>
      <c r="I1894" s="138">
        <v>3.9929999999999999</v>
      </c>
      <c r="J1894" s="138" t="s">
        <v>47</v>
      </c>
      <c r="K1894" s="138" t="s">
        <v>47</v>
      </c>
      <c r="L1894" s="225">
        <v>4019</v>
      </c>
      <c r="M1894" s="220">
        <v>1.82</v>
      </c>
      <c r="N1894" s="139">
        <v>2.5339999999999998</v>
      </c>
      <c r="O1894" s="139">
        <v>295.8</v>
      </c>
    </row>
    <row r="1895" spans="1:15">
      <c r="A1895" s="133" t="s">
        <v>82</v>
      </c>
      <c r="B1895" s="133" t="s">
        <v>76</v>
      </c>
      <c r="C1895" s="135" t="s">
        <v>69</v>
      </c>
      <c r="D1895" s="135">
        <v>2</v>
      </c>
      <c r="E1895" s="217">
        <v>1</v>
      </c>
      <c r="F1895" s="138">
        <v>8</v>
      </c>
      <c r="G1895" s="138">
        <v>9.0909999999999993</v>
      </c>
      <c r="H1895" s="220">
        <v>13.58</v>
      </c>
      <c r="I1895" s="138">
        <v>3.9940000000000002</v>
      </c>
      <c r="J1895" s="138" t="s">
        <v>47</v>
      </c>
      <c r="K1895" s="138" t="s">
        <v>47</v>
      </c>
      <c r="L1895" s="225">
        <v>5710</v>
      </c>
      <c r="M1895" s="220">
        <v>1.494</v>
      </c>
      <c r="N1895" s="139">
        <v>3.4740000000000002</v>
      </c>
      <c r="O1895" s="139">
        <v>332.8</v>
      </c>
    </row>
    <row r="1896" spans="1:15">
      <c r="A1896" s="133" t="s">
        <v>82</v>
      </c>
      <c r="B1896" s="133" t="s">
        <v>76</v>
      </c>
      <c r="C1896" s="135" t="s">
        <v>69</v>
      </c>
      <c r="D1896" s="135">
        <v>2</v>
      </c>
      <c r="E1896" s="217">
        <v>1</v>
      </c>
      <c r="F1896" s="138">
        <v>9</v>
      </c>
      <c r="G1896" s="138">
        <v>12.46</v>
      </c>
      <c r="H1896" s="220">
        <v>15.28</v>
      </c>
      <c r="I1896" s="138">
        <v>3.99</v>
      </c>
      <c r="J1896" s="138" t="s">
        <v>47</v>
      </c>
      <c r="K1896" s="138" t="s">
        <v>47</v>
      </c>
      <c r="L1896" s="225">
        <v>8027</v>
      </c>
      <c r="M1896" s="220">
        <v>1.226</v>
      </c>
      <c r="N1896" s="139">
        <v>4.7619999999999996</v>
      </c>
      <c r="O1896" s="139">
        <v>374.5</v>
      </c>
    </row>
    <row r="1897" spans="1:15">
      <c r="A1897" s="133" t="s">
        <v>82</v>
      </c>
      <c r="B1897" s="133" t="s">
        <v>76</v>
      </c>
      <c r="C1897" s="135" t="s">
        <v>69</v>
      </c>
      <c r="D1897" s="135">
        <v>2</v>
      </c>
      <c r="E1897" s="217">
        <v>1</v>
      </c>
      <c r="F1897" s="138">
        <v>10</v>
      </c>
      <c r="G1897" s="138">
        <v>17.079999999999998</v>
      </c>
      <c r="H1897" s="220">
        <v>17.28</v>
      </c>
      <c r="I1897" s="138">
        <v>3.992</v>
      </c>
      <c r="J1897" s="138" t="s">
        <v>47</v>
      </c>
      <c r="K1897" s="138" t="s">
        <v>47</v>
      </c>
      <c r="L1897" s="225">
        <v>11200</v>
      </c>
      <c r="M1897" s="220">
        <v>1.012</v>
      </c>
      <c r="N1897" s="139">
        <v>6.5279999999999996</v>
      </c>
      <c r="O1897" s="139">
        <v>423.4</v>
      </c>
    </row>
    <row r="1898" spans="1:15">
      <c r="A1898" s="133" t="s">
        <v>82</v>
      </c>
      <c r="B1898" s="133" t="s">
        <v>76</v>
      </c>
      <c r="C1898" s="135" t="s">
        <v>69</v>
      </c>
      <c r="D1898" s="135">
        <v>2</v>
      </c>
      <c r="E1898" s="217">
        <v>1</v>
      </c>
      <c r="F1898" s="138">
        <v>11</v>
      </c>
      <c r="G1898" s="138">
        <v>23.41</v>
      </c>
      <c r="H1898" s="220">
        <v>19.71</v>
      </c>
      <c r="I1898" s="138">
        <v>3.9950000000000001</v>
      </c>
      <c r="J1898" s="138" t="s">
        <v>47</v>
      </c>
      <c r="K1898" s="138" t="s">
        <v>47</v>
      </c>
      <c r="L1898" s="225">
        <v>15560</v>
      </c>
      <c r="M1898" s="220">
        <v>0.84189999999999998</v>
      </c>
      <c r="N1898" s="139">
        <v>8.9480000000000004</v>
      </c>
      <c r="O1898" s="139">
        <v>483</v>
      </c>
    </row>
    <row r="1899" spans="1:15">
      <c r="A1899" s="133" t="s">
        <v>82</v>
      </c>
      <c r="B1899" s="133" t="s">
        <v>76</v>
      </c>
      <c r="C1899" s="135" t="s">
        <v>69</v>
      </c>
      <c r="D1899" s="135">
        <v>2</v>
      </c>
      <c r="E1899" s="217">
        <v>1</v>
      </c>
      <c r="F1899" s="138">
        <v>12</v>
      </c>
      <c r="G1899" s="138">
        <v>32.090000000000003</v>
      </c>
      <c r="H1899" s="220">
        <v>22.7</v>
      </c>
      <c r="I1899" s="138">
        <v>3.9929999999999999</v>
      </c>
      <c r="J1899" s="138" t="s">
        <v>47</v>
      </c>
      <c r="K1899" s="138" t="s">
        <v>47</v>
      </c>
      <c r="L1899" s="225">
        <v>21530</v>
      </c>
      <c r="M1899" s="220">
        <v>0.70740000000000003</v>
      </c>
      <c r="N1899" s="139">
        <v>12.26</v>
      </c>
      <c r="O1899" s="139">
        <v>556.29999999999995</v>
      </c>
    </row>
    <row r="1900" spans="1:15">
      <c r="A1900" s="133" t="s">
        <v>82</v>
      </c>
      <c r="B1900" s="133" t="s">
        <v>76</v>
      </c>
      <c r="C1900" s="135" t="s">
        <v>69</v>
      </c>
      <c r="D1900" s="135">
        <v>2</v>
      </c>
      <c r="E1900" s="217">
        <v>1</v>
      </c>
      <c r="F1900" s="138">
        <v>13</v>
      </c>
      <c r="G1900" s="138">
        <v>43.99</v>
      </c>
      <c r="H1900" s="220">
        <v>26.34</v>
      </c>
      <c r="I1900" s="138">
        <v>3.9929999999999999</v>
      </c>
      <c r="J1900" s="138" t="s">
        <v>47</v>
      </c>
      <c r="K1900" s="138" t="s">
        <v>47</v>
      </c>
      <c r="L1900" s="225">
        <v>29710</v>
      </c>
      <c r="M1900" s="220">
        <v>0.59870000000000001</v>
      </c>
      <c r="N1900" s="139">
        <v>16.809999999999999</v>
      </c>
      <c r="O1900" s="139">
        <v>645.29999999999995</v>
      </c>
    </row>
    <row r="1901" spans="1:15">
      <c r="A1901" s="133" t="s">
        <v>82</v>
      </c>
      <c r="B1901" s="133" t="s">
        <v>76</v>
      </c>
      <c r="C1901" s="135" t="s">
        <v>69</v>
      </c>
      <c r="D1901" s="127">
        <v>2</v>
      </c>
      <c r="E1901" s="217">
        <v>1</v>
      </c>
      <c r="F1901" s="138">
        <v>14</v>
      </c>
      <c r="G1901" s="138">
        <v>60.3</v>
      </c>
      <c r="H1901" s="220">
        <v>31.08</v>
      </c>
      <c r="I1901" s="138">
        <v>3.996</v>
      </c>
      <c r="J1901" s="138" t="s">
        <v>47</v>
      </c>
      <c r="K1901" s="138" t="s">
        <v>47</v>
      </c>
      <c r="L1901" s="225">
        <v>40920</v>
      </c>
      <c r="M1901" s="220">
        <v>0.51539999999999997</v>
      </c>
      <c r="N1901" s="139">
        <v>23.04</v>
      </c>
      <c r="O1901" s="139">
        <v>761.6</v>
      </c>
    </row>
    <row r="1902" spans="1:15">
      <c r="A1902" s="133" t="s">
        <v>82</v>
      </c>
      <c r="B1902" s="133" t="s">
        <v>76</v>
      </c>
      <c r="C1902" s="135" t="s">
        <v>69</v>
      </c>
      <c r="D1902" s="135">
        <v>2</v>
      </c>
      <c r="E1902" s="217">
        <v>1</v>
      </c>
      <c r="F1902" s="138">
        <v>15</v>
      </c>
      <c r="G1902" s="138">
        <v>82.66</v>
      </c>
      <c r="H1902" s="220">
        <v>37.22</v>
      </c>
      <c r="I1902" s="138">
        <v>3.996</v>
      </c>
      <c r="J1902" s="138" t="s">
        <v>47</v>
      </c>
      <c r="K1902" s="138" t="s">
        <v>47</v>
      </c>
      <c r="L1902" s="225">
        <v>56290</v>
      </c>
      <c r="M1902" s="220">
        <v>0.45029999999999998</v>
      </c>
      <c r="N1902" s="139">
        <v>31.59</v>
      </c>
      <c r="O1902" s="139">
        <v>912</v>
      </c>
    </row>
    <row r="1903" spans="1:15">
      <c r="A1903" s="133" t="s">
        <v>82</v>
      </c>
      <c r="B1903" s="133" t="s">
        <v>76</v>
      </c>
      <c r="C1903" s="135" t="s">
        <v>69</v>
      </c>
      <c r="D1903" s="135">
        <v>2</v>
      </c>
      <c r="E1903" s="217">
        <v>1</v>
      </c>
      <c r="F1903" s="138">
        <v>16</v>
      </c>
      <c r="G1903" s="138">
        <v>113.3</v>
      </c>
      <c r="H1903" s="220">
        <v>45.28</v>
      </c>
      <c r="I1903" s="138">
        <v>3.9929999999999999</v>
      </c>
      <c r="J1903" s="138" t="s">
        <v>47</v>
      </c>
      <c r="K1903" s="138" t="s">
        <v>47</v>
      </c>
      <c r="L1903" s="225">
        <v>77360</v>
      </c>
      <c r="M1903" s="220">
        <v>0.3997</v>
      </c>
      <c r="N1903" s="139">
        <v>43.3</v>
      </c>
      <c r="O1903" s="140">
        <v>1110</v>
      </c>
    </row>
    <row r="1904" spans="1:15">
      <c r="A1904" s="133" t="s">
        <v>82</v>
      </c>
      <c r="B1904" s="133" t="s">
        <v>76</v>
      </c>
      <c r="C1904" s="135" t="s">
        <v>69</v>
      </c>
      <c r="D1904" s="135">
        <v>2</v>
      </c>
      <c r="E1904" s="217">
        <v>1</v>
      </c>
      <c r="F1904" s="138">
        <v>17</v>
      </c>
      <c r="G1904" s="138">
        <v>155.30000000000001</v>
      </c>
      <c r="H1904" s="220">
        <v>56.25</v>
      </c>
      <c r="I1904" s="138">
        <v>3.9969999999999999</v>
      </c>
      <c r="J1904" s="138" t="s">
        <v>47</v>
      </c>
      <c r="K1904" s="138" t="s">
        <v>47</v>
      </c>
      <c r="L1904" s="225">
        <v>106200</v>
      </c>
      <c r="M1904" s="220">
        <v>0.36220000000000002</v>
      </c>
      <c r="N1904" s="139">
        <v>59.35</v>
      </c>
      <c r="O1904" s="140">
        <v>1378</v>
      </c>
    </row>
    <row r="1905" spans="1:15">
      <c r="A1905" s="133" t="s">
        <v>82</v>
      </c>
      <c r="B1905" s="133" t="s">
        <v>76</v>
      </c>
      <c r="C1905" s="135" t="s">
        <v>69</v>
      </c>
      <c r="D1905" s="135">
        <v>2</v>
      </c>
      <c r="E1905" s="217">
        <v>1</v>
      </c>
      <c r="F1905" s="138">
        <v>18</v>
      </c>
      <c r="G1905" s="138">
        <v>212.9</v>
      </c>
      <c r="H1905" s="220">
        <v>70.67</v>
      </c>
      <c r="I1905" s="138">
        <v>3.996</v>
      </c>
      <c r="J1905" s="138" t="s">
        <v>47</v>
      </c>
      <c r="K1905" s="138" t="s">
        <v>47</v>
      </c>
      <c r="L1905" s="225">
        <v>145800</v>
      </c>
      <c r="M1905" s="220">
        <v>0.33200000000000002</v>
      </c>
      <c r="N1905" s="139">
        <v>81.36</v>
      </c>
      <c r="O1905" s="140">
        <v>1732</v>
      </c>
    </row>
    <row r="1906" spans="1:15">
      <c r="A1906" s="133" t="s">
        <v>82</v>
      </c>
      <c r="B1906" s="133" t="s">
        <v>76</v>
      </c>
      <c r="C1906" s="135" t="s">
        <v>69</v>
      </c>
      <c r="D1906" s="135">
        <v>2</v>
      </c>
      <c r="E1906" s="217">
        <v>1</v>
      </c>
      <c r="F1906" s="138">
        <v>19</v>
      </c>
      <c r="G1906" s="138">
        <v>291.8</v>
      </c>
      <c r="H1906" s="220">
        <v>88.76</v>
      </c>
      <c r="I1906" s="138">
        <v>3.9969999999999999</v>
      </c>
      <c r="J1906" s="138" t="s">
        <v>47</v>
      </c>
      <c r="K1906" s="138" t="s">
        <v>47</v>
      </c>
      <c r="L1906" s="225">
        <v>200100</v>
      </c>
      <c r="M1906" s="220">
        <v>0.30409999999999998</v>
      </c>
      <c r="N1906" s="139">
        <v>111.5</v>
      </c>
      <c r="O1906" s="140">
        <v>2175</v>
      </c>
    </row>
    <row r="1907" spans="1:15">
      <c r="A1907" s="133" t="s">
        <v>82</v>
      </c>
      <c r="B1907" s="133" t="s">
        <v>76</v>
      </c>
      <c r="C1907" s="135" t="s">
        <v>69</v>
      </c>
      <c r="D1907" s="135">
        <v>2</v>
      </c>
      <c r="E1907" s="217">
        <v>1</v>
      </c>
      <c r="F1907" s="138">
        <v>20</v>
      </c>
      <c r="G1907" s="138">
        <v>400</v>
      </c>
      <c r="H1907" s="220">
        <v>109.2</v>
      </c>
      <c r="I1907" s="138">
        <v>4.0010000000000003</v>
      </c>
      <c r="J1907" s="138" t="s">
        <v>47</v>
      </c>
      <c r="K1907" s="138" t="s">
        <v>47</v>
      </c>
      <c r="L1907" s="225">
        <v>274500</v>
      </c>
      <c r="M1907" s="220">
        <v>0.27300000000000002</v>
      </c>
      <c r="N1907" s="139">
        <v>152.9</v>
      </c>
      <c r="O1907" s="140">
        <v>2676</v>
      </c>
    </row>
    <row r="1908" spans="1:15">
      <c r="A1908" s="133" t="s">
        <v>82</v>
      </c>
      <c r="B1908" s="133" t="s">
        <v>76</v>
      </c>
      <c r="C1908" s="135" t="s">
        <v>69</v>
      </c>
      <c r="D1908" s="135">
        <v>2</v>
      </c>
      <c r="E1908" s="217">
        <v>1</v>
      </c>
      <c r="F1908" s="138">
        <v>1</v>
      </c>
      <c r="G1908" s="138">
        <v>0.99519999999999997</v>
      </c>
      <c r="H1908" s="220">
        <v>2.4689999999999999</v>
      </c>
      <c r="I1908" s="138">
        <v>4.0039999999999996</v>
      </c>
      <c r="J1908" s="138" t="s">
        <v>47</v>
      </c>
      <c r="K1908" s="138" t="s">
        <v>47</v>
      </c>
      <c r="L1908" s="220">
        <v>148.4</v>
      </c>
      <c r="M1908" s="220">
        <v>2.4809999999999999</v>
      </c>
      <c r="N1908" s="139">
        <v>0.38030000000000003</v>
      </c>
      <c r="O1908" s="139">
        <v>60.5</v>
      </c>
    </row>
    <row r="1909" spans="1:15">
      <c r="A1909" s="133" t="s">
        <v>82</v>
      </c>
      <c r="B1909" s="133" t="s">
        <v>76</v>
      </c>
      <c r="C1909" s="135" t="s">
        <v>69</v>
      </c>
      <c r="D1909" s="135">
        <v>2</v>
      </c>
      <c r="E1909" s="217">
        <v>2</v>
      </c>
      <c r="F1909" s="138">
        <v>1</v>
      </c>
      <c r="G1909" s="138">
        <v>3.1419999999999997E-2</v>
      </c>
      <c r="H1909" s="220">
        <v>3.5790000000000002E-2</v>
      </c>
      <c r="I1909" s="138">
        <v>3.9950000000000001</v>
      </c>
      <c r="J1909" s="138">
        <v>5.8550000000000004</v>
      </c>
      <c r="K1909" s="138">
        <v>4.1180000000000003</v>
      </c>
      <c r="L1909" s="220">
        <v>0.5</v>
      </c>
      <c r="M1909" s="220" t="s">
        <v>47</v>
      </c>
      <c r="N1909" s="139" t="s">
        <v>47</v>
      </c>
      <c r="O1909" s="139">
        <v>0.87690000000000001</v>
      </c>
    </row>
    <row r="1910" spans="1:15">
      <c r="A1910" s="133" t="s">
        <v>82</v>
      </c>
      <c r="B1910" s="133" t="s">
        <v>76</v>
      </c>
      <c r="C1910" s="135" t="s">
        <v>69</v>
      </c>
      <c r="D1910" s="135">
        <v>2</v>
      </c>
      <c r="E1910" s="217">
        <v>2</v>
      </c>
      <c r="F1910" s="138">
        <v>2</v>
      </c>
      <c r="G1910" s="138">
        <v>4.2470000000000001E-2</v>
      </c>
      <c r="H1910" s="220">
        <v>6.2379999999999998E-2</v>
      </c>
      <c r="I1910" s="138">
        <v>3.9990000000000001</v>
      </c>
      <c r="J1910" s="138">
        <v>4.7489999999999997</v>
      </c>
      <c r="K1910" s="138">
        <v>7.9119999999999999</v>
      </c>
      <c r="L1910" s="220">
        <v>0.67600000000000005</v>
      </c>
      <c r="M1910" s="220" t="s">
        <v>47</v>
      </c>
      <c r="N1910" s="139" t="s">
        <v>47</v>
      </c>
      <c r="O1910" s="139">
        <v>1.528</v>
      </c>
    </row>
    <row r="1911" spans="1:15">
      <c r="A1911" s="133" t="s">
        <v>82</v>
      </c>
      <c r="B1911" s="133" t="s">
        <v>76</v>
      </c>
      <c r="C1911" s="135" t="s">
        <v>69</v>
      </c>
      <c r="D1911" s="135">
        <v>2</v>
      </c>
      <c r="E1911" s="217">
        <v>2</v>
      </c>
      <c r="F1911" s="138">
        <v>3</v>
      </c>
      <c r="G1911" s="138">
        <v>5.7880000000000001E-2</v>
      </c>
      <c r="H1911" s="220">
        <v>8.2220000000000001E-2</v>
      </c>
      <c r="I1911" s="138">
        <v>3.9969999999999999</v>
      </c>
      <c r="J1911" s="138">
        <v>4.218</v>
      </c>
      <c r="K1911" s="138">
        <v>7.8659999999999997</v>
      </c>
      <c r="L1911" s="220">
        <v>0.92120000000000002</v>
      </c>
      <c r="M1911" s="220" t="s">
        <v>47</v>
      </c>
      <c r="N1911" s="139" t="s">
        <v>47</v>
      </c>
      <c r="O1911" s="139">
        <v>2.0139999999999998</v>
      </c>
    </row>
    <row r="1912" spans="1:15">
      <c r="A1912" s="133" t="s">
        <v>82</v>
      </c>
      <c r="B1912" s="133" t="s">
        <v>76</v>
      </c>
      <c r="C1912" s="135" t="s">
        <v>69</v>
      </c>
      <c r="D1912" s="135">
        <v>2</v>
      </c>
      <c r="E1912" s="217">
        <v>2</v>
      </c>
      <c r="F1912" s="138">
        <v>4</v>
      </c>
      <c r="G1912" s="138">
        <v>7.9299999999999995E-2</v>
      </c>
      <c r="H1912" s="220">
        <v>0.1047</v>
      </c>
      <c r="I1912" s="138">
        <v>3.996</v>
      </c>
      <c r="J1912" s="138">
        <v>3.9</v>
      </c>
      <c r="K1912" s="138">
        <v>7.3250000000000002</v>
      </c>
      <c r="L1912" s="220">
        <v>1.262</v>
      </c>
      <c r="M1912" s="220" t="s">
        <v>47</v>
      </c>
      <c r="N1912" s="139" t="s">
        <v>47</v>
      </c>
      <c r="O1912" s="139">
        <v>2.5659999999999998</v>
      </c>
    </row>
    <row r="1913" spans="1:15">
      <c r="A1913" s="133" t="s">
        <v>82</v>
      </c>
      <c r="B1913" s="133" t="s">
        <v>76</v>
      </c>
      <c r="C1913" s="135" t="s">
        <v>69</v>
      </c>
      <c r="D1913" s="135">
        <v>2</v>
      </c>
      <c r="E1913" s="217">
        <v>2</v>
      </c>
      <c r="F1913" s="138">
        <v>5</v>
      </c>
      <c r="G1913" s="138">
        <v>0.1087</v>
      </c>
      <c r="H1913" s="220">
        <v>0.13289999999999999</v>
      </c>
      <c r="I1913" s="138">
        <v>3.9990000000000001</v>
      </c>
      <c r="J1913" s="138">
        <v>3.665</v>
      </c>
      <c r="K1913" s="138">
        <v>6.7489999999999997</v>
      </c>
      <c r="L1913" s="220">
        <v>1.73</v>
      </c>
      <c r="M1913" s="220" t="s">
        <v>47</v>
      </c>
      <c r="N1913" s="139" t="s">
        <v>47</v>
      </c>
      <c r="O1913" s="139">
        <v>3.2549999999999999</v>
      </c>
    </row>
    <row r="1914" spans="1:15">
      <c r="A1914" s="133" t="s">
        <v>82</v>
      </c>
      <c r="B1914" s="133" t="s">
        <v>76</v>
      </c>
      <c r="C1914" s="135" t="s">
        <v>69</v>
      </c>
      <c r="D1914" s="135">
        <v>2</v>
      </c>
      <c r="E1914" s="217">
        <v>2</v>
      </c>
      <c r="F1914" s="138">
        <v>6</v>
      </c>
      <c r="G1914" s="138">
        <v>0.14899999999999999</v>
      </c>
      <c r="H1914" s="220">
        <v>0.16789999999999999</v>
      </c>
      <c r="I1914" s="138">
        <v>3.9980000000000002</v>
      </c>
      <c r="J1914" s="138">
        <v>3.4630000000000001</v>
      </c>
      <c r="K1914" s="138">
        <v>6.1740000000000004</v>
      </c>
      <c r="L1914" s="220">
        <v>2.371</v>
      </c>
      <c r="M1914" s="220" t="s">
        <v>47</v>
      </c>
      <c r="N1914" s="139" t="s">
        <v>47</v>
      </c>
      <c r="O1914" s="139">
        <v>4.1130000000000004</v>
      </c>
    </row>
    <row r="1915" spans="1:15">
      <c r="A1915" s="133" t="s">
        <v>82</v>
      </c>
      <c r="B1915" s="133" t="s">
        <v>76</v>
      </c>
      <c r="C1915" s="135" t="s">
        <v>69</v>
      </c>
      <c r="D1915" s="135">
        <v>2</v>
      </c>
      <c r="E1915" s="217">
        <v>2</v>
      </c>
      <c r="F1915" s="138">
        <v>7</v>
      </c>
      <c r="G1915" s="138">
        <v>0.20430000000000001</v>
      </c>
      <c r="H1915" s="220">
        <v>0.2107</v>
      </c>
      <c r="I1915" s="138">
        <v>3.996</v>
      </c>
      <c r="J1915" s="138">
        <v>3.2749999999999999</v>
      </c>
      <c r="K1915" s="138">
        <v>5.5940000000000003</v>
      </c>
      <c r="L1915" s="220">
        <v>3.2509999999999999</v>
      </c>
      <c r="M1915" s="220" t="s">
        <v>47</v>
      </c>
      <c r="N1915" s="139" t="s">
        <v>47</v>
      </c>
      <c r="O1915" s="139">
        <v>5.1630000000000003</v>
      </c>
    </row>
    <row r="1916" spans="1:15">
      <c r="A1916" s="133" t="s">
        <v>82</v>
      </c>
      <c r="B1916" s="133" t="s">
        <v>76</v>
      </c>
      <c r="C1916" s="135" t="s">
        <v>69</v>
      </c>
      <c r="D1916" s="135">
        <v>2</v>
      </c>
      <c r="E1916" s="217">
        <v>2</v>
      </c>
      <c r="F1916" s="138">
        <v>8</v>
      </c>
      <c r="G1916" s="138">
        <v>0.28000000000000003</v>
      </c>
      <c r="H1916" s="220">
        <v>0.26240000000000002</v>
      </c>
      <c r="I1916" s="138">
        <v>3.9950000000000001</v>
      </c>
      <c r="J1916" s="138">
        <v>3.0910000000000002</v>
      </c>
      <c r="K1916" s="138">
        <v>5.0110000000000001</v>
      </c>
      <c r="L1916" s="220">
        <v>4.4560000000000004</v>
      </c>
      <c r="M1916" s="220" t="s">
        <v>47</v>
      </c>
      <c r="N1916" s="139" t="s">
        <v>47</v>
      </c>
      <c r="O1916" s="139">
        <v>6.4279999999999999</v>
      </c>
    </row>
    <row r="1917" spans="1:15">
      <c r="A1917" s="133" t="s">
        <v>82</v>
      </c>
      <c r="B1917" s="133" t="s">
        <v>76</v>
      </c>
      <c r="C1917" s="135" t="s">
        <v>69</v>
      </c>
      <c r="D1917" s="135">
        <v>2</v>
      </c>
      <c r="E1917" s="217">
        <v>2</v>
      </c>
      <c r="F1917" s="138">
        <v>9</v>
      </c>
      <c r="G1917" s="138">
        <v>0.38379999999999997</v>
      </c>
      <c r="H1917" s="220">
        <v>0.3241</v>
      </c>
      <c r="I1917" s="138">
        <v>3.9990000000000001</v>
      </c>
      <c r="J1917" s="138">
        <v>2.9060000000000001</v>
      </c>
      <c r="K1917" s="138">
        <v>4.4400000000000004</v>
      </c>
      <c r="L1917" s="220">
        <v>6.1079999999999997</v>
      </c>
      <c r="M1917" s="220" t="s">
        <v>47</v>
      </c>
      <c r="N1917" s="139" t="s">
        <v>47</v>
      </c>
      <c r="O1917" s="139">
        <v>7.9409999999999998</v>
      </c>
    </row>
    <row r="1918" spans="1:15">
      <c r="A1918" s="133" t="s">
        <v>82</v>
      </c>
      <c r="B1918" s="133" t="s">
        <v>76</v>
      </c>
      <c r="C1918" s="135" t="s">
        <v>69</v>
      </c>
      <c r="D1918" s="135">
        <v>2</v>
      </c>
      <c r="E1918" s="217">
        <v>2</v>
      </c>
      <c r="F1918" s="138">
        <v>10</v>
      </c>
      <c r="G1918" s="138">
        <v>0.52610000000000001</v>
      </c>
      <c r="H1918" s="220">
        <v>0.3982</v>
      </c>
      <c r="I1918" s="138">
        <v>3.9990000000000001</v>
      </c>
      <c r="J1918" s="138">
        <v>2.72</v>
      </c>
      <c r="K1918" s="138">
        <v>3.9</v>
      </c>
      <c r="L1918" s="220">
        <v>8.3729999999999993</v>
      </c>
      <c r="M1918" s="220" t="s">
        <v>47</v>
      </c>
      <c r="N1918" s="139" t="s">
        <v>47</v>
      </c>
      <c r="O1918" s="139">
        <v>9.7550000000000008</v>
      </c>
    </row>
    <row r="1919" spans="1:15">
      <c r="A1919" s="133" t="s">
        <v>82</v>
      </c>
      <c r="B1919" s="133" t="s">
        <v>76</v>
      </c>
      <c r="C1919" s="123" t="s">
        <v>69</v>
      </c>
      <c r="D1919" s="135">
        <v>2</v>
      </c>
      <c r="E1919" s="217">
        <v>2</v>
      </c>
      <c r="F1919" s="138">
        <v>11</v>
      </c>
      <c r="G1919" s="138">
        <v>0.72119999999999995</v>
      </c>
      <c r="H1919" s="220">
        <v>0.48849999999999999</v>
      </c>
      <c r="I1919" s="138">
        <v>3.9969999999999999</v>
      </c>
      <c r="J1919" s="138">
        <v>2.544</v>
      </c>
      <c r="K1919" s="138">
        <v>3.4119999999999999</v>
      </c>
      <c r="L1919" s="220">
        <v>11.48</v>
      </c>
      <c r="M1919" s="220" t="s">
        <v>47</v>
      </c>
      <c r="N1919" s="139" t="s">
        <v>47</v>
      </c>
      <c r="O1919" s="139">
        <v>11.97</v>
      </c>
    </row>
    <row r="1920" spans="1:15">
      <c r="A1920" s="133" t="s">
        <v>82</v>
      </c>
      <c r="B1920" s="133" t="s">
        <v>76</v>
      </c>
      <c r="C1920" s="135" t="s">
        <v>69</v>
      </c>
      <c r="D1920" s="135">
        <v>2</v>
      </c>
      <c r="E1920" s="217">
        <v>2</v>
      </c>
      <c r="F1920" s="138">
        <v>12</v>
      </c>
      <c r="G1920" s="138">
        <v>0.98850000000000005</v>
      </c>
      <c r="H1920" s="220">
        <v>0.60289999999999999</v>
      </c>
      <c r="I1920" s="138">
        <v>3.9950000000000001</v>
      </c>
      <c r="J1920" s="138">
        <v>2.391</v>
      </c>
      <c r="K1920" s="138">
        <v>2.9950000000000001</v>
      </c>
      <c r="L1920" s="220">
        <v>15.73</v>
      </c>
      <c r="M1920" s="220" t="s">
        <v>47</v>
      </c>
      <c r="N1920" s="139" t="s">
        <v>47</v>
      </c>
      <c r="O1920" s="139">
        <v>14.77</v>
      </c>
    </row>
    <row r="1921" spans="1:15">
      <c r="A1921" s="134" t="s">
        <v>82</v>
      </c>
      <c r="B1921" s="134" t="s">
        <v>76</v>
      </c>
      <c r="C1921" s="127" t="s">
        <v>69</v>
      </c>
      <c r="D1921" s="127">
        <v>2</v>
      </c>
      <c r="E1921" s="216">
        <v>2</v>
      </c>
      <c r="F1921" s="138">
        <v>13</v>
      </c>
      <c r="G1921" s="138">
        <v>1.355</v>
      </c>
      <c r="H1921" s="220">
        <v>0.75649999999999995</v>
      </c>
      <c r="I1921" s="138">
        <v>3.996</v>
      </c>
      <c r="J1921" s="138">
        <v>2.278</v>
      </c>
      <c r="K1921" s="138">
        <v>2.6669999999999998</v>
      </c>
      <c r="L1921" s="220">
        <v>21.57</v>
      </c>
      <c r="M1921" s="220" t="s">
        <v>47</v>
      </c>
      <c r="N1921" s="139" t="s">
        <v>47</v>
      </c>
      <c r="O1921" s="139">
        <v>18.53</v>
      </c>
    </row>
    <row r="1922" spans="1:15">
      <c r="A1922" s="133" t="s">
        <v>82</v>
      </c>
      <c r="B1922" s="133" t="s">
        <v>76</v>
      </c>
      <c r="C1922" s="135" t="s">
        <v>69</v>
      </c>
      <c r="D1922" s="135">
        <v>2</v>
      </c>
      <c r="E1922" s="217">
        <v>2</v>
      </c>
      <c r="F1922" s="138">
        <v>14</v>
      </c>
      <c r="G1922" s="138">
        <v>1.857</v>
      </c>
      <c r="H1922" s="220">
        <v>0.97809999999999997</v>
      </c>
      <c r="I1922" s="138">
        <v>4</v>
      </c>
      <c r="J1922" s="138">
        <v>2.2330000000000001</v>
      </c>
      <c r="K1922" s="138">
        <v>2.4420000000000002</v>
      </c>
      <c r="L1922" s="220">
        <v>29.56</v>
      </c>
      <c r="M1922" s="220" t="s">
        <v>47</v>
      </c>
      <c r="N1922" s="139" t="s">
        <v>47</v>
      </c>
      <c r="O1922" s="139">
        <v>23.97</v>
      </c>
    </row>
    <row r="1923" spans="1:15">
      <c r="A1923" s="133" t="s">
        <v>82</v>
      </c>
      <c r="B1923" s="133" t="s">
        <v>76</v>
      </c>
      <c r="C1923" s="135" t="s">
        <v>69</v>
      </c>
      <c r="D1923" s="135">
        <v>2</v>
      </c>
      <c r="E1923" s="217">
        <v>2</v>
      </c>
      <c r="F1923" s="138">
        <v>15</v>
      </c>
      <c r="G1923" s="138">
        <v>2.5459999999999998</v>
      </c>
      <c r="H1923" s="220">
        <v>1.3220000000000001</v>
      </c>
      <c r="I1923" s="138">
        <v>3.9980000000000002</v>
      </c>
      <c r="J1923" s="138">
        <v>2.2879999999999998</v>
      </c>
      <c r="K1923" s="138">
        <v>2.3260000000000001</v>
      </c>
      <c r="L1923" s="220">
        <v>40.520000000000003</v>
      </c>
      <c r="M1923" s="220" t="s">
        <v>47</v>
      </c>
      <c r="N1923" s="139" t="s">
        <v>47</v>
      </c>
      <c r="O1923" s="139">
        <v>32.39</v>
      </c>
    </row>
    <row r="1924" spans="1:15">
      <c r="A1924" s="133" t="s">
        <v>82</v>
      </c>
      <c r="B1924" s="133" t="s">
        <v>76</v>
      </c>
      <c r="C1924" s="135" t="s">
        <v>69</v>
      </c>
      <c r="D1924" s="135">
        <v>2</v>
      </c>
      <c r="E1924" s="217">
        <v>2</v>
      </c>
      <c r="F1924" s="138">
        <v>16</v>
      </c>
      <c r="G1924" s="138">
        <v>3.49</v>
      </c>
      <c r="H1924" s="220">
        <v>1.8779999999999999</v>
      </c>
      <c r="I1924" s="138">
        <v>3.9980000000000002</v>
      </c>
      <c r="J1924" s="138">
        <v>2.4769999999999999</v>
      </c>
      <c r="K1924" s="138">
        <v>2.3010000000000002</v>
      </c>
      <c r="L1924" s="220">
        <v>55.55</v>
      </c>
      <c r="M1924" s="220" t="s">
        <v>47</v>
      </c>
      <c r="N1924" s="139" t="s">
        <v>47</v>
      </c>
      <c r="O1924" s="139">
        <v>46.01</v>
      </c>
    </row>
    <row r="1925" spans="1:15">
      <c r="A1925" s="133" t="s">
        <v>82</v>
      </c>
      <c r="B1925" s="133" t="s">
        <v>76</v>
      </c>
      <c r="C1925" s="135" t="s">
        <v>69</v>
      </c>
      <c r="D1925" s="135">
        <v>2</v>
      </c>
      <c r="E1925" s="217">
        <v>2</v>
      </c>
      <c r="F1925" s="138">
        <v>17</v>
      </c>
      <c r="G1925" s="138">
        <v>4.7850000000000001</v>
      </c>
      <c r="H1925" s="220">
        <v>2.77</v>
      </c>
      <c r="I1925" s="138">
        <v>3.9980000000000002</v>
      </c>
      <c r="J1925" s="138">
        <v>2.806</v>
      </c>
      <c r="K1925" s="138">
        <v>2.3140000000000001</v>
      </c>
      <c r="L1925" s="220">
        <v>76.150000000000006</v>
      </c>
      <c r="M1925" s="220" t="s">
        <v>47</v>
      </c>
      <c r="N1925" s="139" t="s">
        <v>47</v>
      </c>
      <c r="O1925" s="139">
        <v>67.86</v>
      </c>
    </row>
    <row r="1926" spans="1:15">
      <c r="A1926" s="133" t="s">
        <v>82</v>
      </c>
      <c r="B1926" s="133" t="s">
        <v>76</v>
      </c>
      <c r="C1926" s="135" t="s">
        <v>69</v>
      </c>
      <c r="D1926" s="135">
        <v>2</v>
      </c>
      <c r="E1926" s="217">
        <v>2</v>
      </c>
      <c r="F1926" s="138">
        <v>18</v>
      </c>
      <c r="G1926" s="138">
        <v>6.5590000000000002</v>
      </c>
      <c r="H1926" s="220">
        <v>4.125</v>
      </c>
      <c r="I1926" s="138">
        <v>4</v>
      </c>
      <c r="J1926" s="138">
        <v>3.226</v>
      </c>
      <c r="K1926" s="138">
        <v>2.282</v>
      </c>
      <c r="L1926" s="220">
        <v>104.4</v>
      </c>
      <c r="M1926" s="220" t="s">
        <v>47</v>
      </c>
      <c r="N1926" s="139" t="s">
        <v>47</v>
      </c>
      <c r="O1926" s="139">
        <v>101.1</v>
      </c>
    </row>
    <row r="1927" spans="1:15">
      <c r="A1927" s="133" t="s">
        <v>82</v>
      </c>
      <c r="B1927" s="133" t="s">
        <v>76</v>
      </c>
      <c r="C1927" s="135" t="s">
        <v>69</v>
      </c>
      <c r="D1927" s="135">
        <v>2</v>
      </c>
      <c r="E1927" s="217">
        <v>2</v>
      </c>
      <c r="F1927" s="138">
        <v>19</v>
      </c>
      <c r="G1927" s="138">
        <v>8.9920000000000009</v>
      </c>
      <c r="H1927" s="220">
        <v>6.016</v>
      </c>
      <c r="I1927" s="138">
        <v>4.0010000000000003</v>
      </c>
      <c r="J1927" s="138">
        <v>3.6230000000000002</v>
      </c>
      <c r="K1927" s="138">
        <v>2.1309999999999998</v>
      </c>
      <c r="L1927" s="220">
        <v>143.1</v>
      </c>
      <c r="M1927" s="220" t="s">
        <v>47</v>
      </c>
      <c r="N1927" s="139" t="s">
        <v>47</v>
      </c>
      <c r="O1927" s="139">
        <v>147.4</v>
      </c>
    </row>
    <row r="1928" spans="1:15">
      <c r="A1928" s="133" t="s">
        <v>82</v>
      </c>
      <c r="B1928" s="133" t="s">
        <v>76</v>
      </c>
      <c r="C1928" s="135" t="s">
        <v>69</v>
      </c>
      <c r="D1928" s="135">
        <v>2</v>
      </c>
      <c r="E1928" s="217">
        <v>2</v>
      </c>
      <c r="F1928" s="138">
        <v>20</v>
      </c>
      <c r="G1928" s="138">
        <v>12.33</v>
      </c>
      <c r="H1928" s="220">
        <v>8.4220000000000006</v>
      </c>
      <c r="I1928" s="138">
        <v>3.9969999999999999</v>
      </c>
      <c r="J1928" s="138">
        <v>3.871</v>
      </c>
      <c r="K1928" s="138">
        <v>1.857</v>
      </c>
      <c r="L1928" s="220">
        <v>196.2</v>
      </c>
      <c r="M1928" s="220" t="s">
        <v>47</v>
      </c>
      <c r="N1928" s="139" t="s">
        <v>47</v>
      </c>
      <c r="O1928" s="139">
        <v>206.4</v>
      </c>
    </row>
    <row r="1929" spans="1:15">
      <c r="A1929" s="133" t="s">
        <v>82</v>
      </c>
      <c r="B1929" s="133" t="s">
        <v>76</v>
      </c>
      <c r="C1929" s="135" t="s">
        <v>69</v>
      </c>
      <c r="D1929" s="135">
        <v>2</v>
      </c>
      <c r="E1929" s="217">
        <v>2</v>
      </c>
      <c r="F1929" s="138">
        <v>1</v>
      </c>
      <c r="G1929" s="138">
        <v>3.1419999999999997E-2</v>
      </c>
      <c r="H1929" s="220">
        <v>3.0040000000000001E-2</v>
      </c>
      <c r="I1929" s="138">
        <v>3.9980000000000002</v>
      </c>
      <c r="J1929" s="138">
        <v>4.9290000000000003</v>
      </c>
      <c r="K1929" s="138">
        <v>3.4329999999999998</v>
      </c>
      <c r="L1929" s="220">
        <v>0.5</v>
      </c>
      <c r="M1929" s="220" t="s">
        <v>47</v>
      </c>
      <c r="N1929" s="139" t="s">
        <v>47</v>
      </c>
      <c r="O1929" s="139">
        <v>0.7359</v>
      </c>
    </row>
    <row r="1930" spans="1:15">
      <c r="A1930" s="133" t="s">
        <v>77</v>
      </c>
      <c r="B1930" s="133" t="s">
        <v>76</v>
      </c>
      <c r="C1930" s="133" t="s">
        <v>70</v>
      </c>
      <c r="D1930" s="135">
        <v>2</v>
      </c>
      <c r="E1930" s="217">
        <v>1</v>
      </c>
      <c r="F1930" s="123">
        <v>1</v>
      </c>
      <c r="G1930" s="123">
        <v>0.99919999999999998</v>
      </c>
      <c r="H1930" s="218">
        <v>82.56</v>
      </c>
      <c r="I1930" s="123">
        <v>3.9729999999999999</v>
      </c>
      <c r="J1930" s="123" t="s">
        <v>47</v>
      </c>
      <c r="K1930" s="123" t="s">
        <v>47</v>
      </c>
      <c r="L1930" s="218">
        <v>148.80000000000001</v>
      </c>
      <c r="M1930" s="218">
        <v>82.63</v>
      </c>
      <c r="N1930" s="124">
        <v>0.38190000000000002</v>
      </c>
      <c r="O1930" s="125">
        <v>2023</v>
      </c>
    </row>
    <row r="1931" spans="1:15">
      <c r="A1931" s="133" t="s">
        <v>77</v>
      </c>
      <c r="B1931" s="133" t="s">
        <v>76</v>
      </c>
      <c r="C1931" s="133" t="s">
        <v>70</v>
      </c>
      <c r="D1931" s="135">
        <v>2</v>
      </c>
      <c r="E1931" s="217">
        <v>1</v>
      </c>
      <c r="F1931" s="123">
        <v>2</v>
      </c>
      <c r="G1931" s="123">
        <v>1.3720000000000001</v>
      </c>
      <c r="H1931" s="218">
        <v>86.18</v>
      </c>
      <c r="I1931" s="123">
        <v>3.9740000000000002</v>
      </c>
      <c r="J1931" s="123" t="s">
        <v>47</v>
      </c>
      <c r="K1931" s="123" t="s">
        <v>47</v>
      </c>
      <c r="L1931" s="218">
        <v>403.7</v>
      </c>
      <c r="M1931" s="218">
        <v>62.82</v>
      </c>
      <c r="N1931" s="124">
        <v>0.52429999999999999</v>
      </c>
      <c r="O1931" s="125">
        <v>2112</v>
      </c>
    </row>
    <row r="1932" spans="1:15">
      <c r="A1932" s="133" t="s">
        <v>77</v>
      </c>
      <c r="B1932" s="133" t="s">
        <v>76</v>
      </c>
      <c r="C1932" s="133" t="s">
        <v>70</v>
      </c>
      <c r="D1932" s="135">
        <v>2</v>
      </c>
      <c r="E1932" s="217">
        <v>1</v>
      </c>
      <c r="F1932" s="123">
        <v>3</v>
      </c>
      <c r="G1932" s="123">
        <v>1.88</v>
      </c>
      <c r="H1932" s="218">
        <v>88.82</v>
      </c>
      <c r="I1932" s="123">
        <v>3.9750000000000001</v>
      </c>
      <c r="J1932" s="123" t="s">
        <v>47</v>
      </c>
      <c r="K1932" s="123" t="s">
        <v>47</v>
      </c>
      <c r="L1932" s="218">
        <v>753.2</v>
      </c>
      <c r="M1932" s="218">
        <v>47.25</v>
      </c>
      <c r="N1932" s="124">
        <v>0.71850000000000003</v>
      </c>
      <c r="O1932" s="125">
        <v>2176</v>
      </c>
    </row>
    <row r="1933" spans="1:15">
      <c r="A1933" s="133" t="s">
        <v>77</v>
      </c>
      <c r="B1933" s="133" t="s">
        <v>76</v>
      </c>
      <c r="C1933" s="133" t="s">
        <v>70</v>
      </c>
      <c r="D1933" s="135">
        <v>2</v>
      </c>
      <c r="E1933" s="217">
        <v>1</v>
      </c>
      <c r="F1933" s="123">
        <v>4</v>
      </c>
      <c r="G1933" s="123">
        <v>2.5760000000000001</v>
      </c>
      <c r="H1933" s="218">
        <v>92.9</v>
      </c>
      <c r="I1933" s="123">
        <v>3.9740000000000002</v>
      </c>
      <c r="J1933" s="123" t="s">
        <v>47</v>
      </c>
      <c r="K1933" s="123" t="s">
        <v>47</v>
      </c>
      <c r="L1933" s="223">
        <v>1232</v>
      </c>
      <c r="M1933" s="218">
        <v>36.06</v>
      </c>
      <c r="N1933" s="124">
        <v>0.98450000000000004</v>
      </c>
      <c r="O1933" s="125">
        <v>2276</v>
      </c>
    </row>
    <row r="1934" spans="1:15">
      <c r="A1934" s="133" t="s">
        <v>77</v>
      </c>
      <c r="B1934" s="133" t="s">
        <v>76</v>
      </c>
      <c r="C1934" s="133" t="s">
        <v>70</v>
      </c>
      <c r="D1934" s="135">
        <v>2</v>
      </c>
      <c r="E1934" s="217">
        <v>1</v>
      </c>
      <c r="F1934" s="123">
        <v>5</v>
      </c>
      <c r="G1934" s="123">
        <v>3.5310000000000001</v>
      </c>
      <c r="H1934" s="218">
        <v>98.04</v>
      </c>
      <c r="I1934" s="123">
        <v>3.9750000000000001</v>
      </c>
      <c r="J1934" s="123" t="s">
        <v>47</v>
      </c>
      <c r="K1934" s="123" t="s">
        <v>47</v>
      </c>
      <c r="L1934" s="223">
        <v>1889</v>
      </c>
      <c r="M1934" s="218">
        <v>27.77</v>
      </c>
      <c r="N1934" s="124">
        <v>1.349</v>
      </c>
      <c r="O1934" s="125">
        <v>2402</v>
      </c>
    </row>
    <row r="1935" spans="1:15">
      <c r="A1935" s="133" t="s">
        <v>77</v>
      </c>
      <c r="B1935" s="133" t="s">
        <v>76</v>
      </c>
      <c r="C1935" s="133" t="s">
        <v>70</v>
      </c>
      <c r="D1935" s="135">
        <v>2</v>
      </c>
      <c r="E1935" s="217">
        <v>1</v>
      </c>
      <c r="F1935" s="123">
        <v>6</v>
      </c>
      <c r="G1935" s="123">
        <v>4.8390000000000004</v>
      </c>
      <c r="H1935" s="218">
        <v>103</v>
      </c>
      <c r="I1935" s="123">
        <v>3.9769999999999999</v>
      </c>
      <c r="J1935" s="123" t="s">
        <v>47</v>
      </c>
      <c r="K1935" s="123" t="s">
        <v>47</v>
      </c>
      <c r="L1935" s="223">
        <v>2788</v>
      </c>
      <c r="M1935" s="218">
        <v>21.28</v>
      </c>
      <c r="N1935" s="124">
        <v>1.849</v>
      </c>
      <c r="O1935" s="125">
        <v>2524</v>
      </c>
    </row>
    <row r="1936" spans="1:15">
      <c r="A1936" s="133" t="s">
        <v>77</v>
      </c>
      <c r="B1936" s="133" t="s">
        <v>76</v>
      </c>
      <c r="C1936" s="133" t="s">
        <v>70</v>
      </c>
      <c r="D1936" s="135">
        <v>2</v>
      </c>
      <c r="E1936" s="217">
        <v>1</v>
      </c>
      <c r="F1936" s="123">
        <v>7</v>
      </c>
      <c r="G1936" s="123">
        <v>6.633</v>
      </c>
      <c r="H1936" s="218">
        <v>108</v>
      </c>
      <c r="I1936" s="123">
        <v>3.9769999999999999</v>
      </c>
      <c r="J1936" s="123" t="s">
        <v>47</v>
      </c>
      <c r="K1936" s="123" t="s">
        <v>47</v>
      </c>
      <c r="L1936" s="223">
        <v>4022</v>
      </c>
      <c r="M1936" s="218">
        <v>16.28</v>
      </c>
      <c r="N1936" s="124">
        <v>2.5350000000000001</v>
      </c>
      <c r="O1936" s="125">
        <v>2646</v>
      </c>
    </row>
    <row r="1937" spans="1:15">
      <c r="A1937" s="133" t="s">
        <v>77</v>
      </c>
      <c r="B1937" s="133" t="s">
        <v>76</v>
      </c>
      <c r="C1937" s="133" t="s">
        <v>70</v>
      </c>
      <c r="D1937" s="135">
        <v>2</v>
      </c>
      <c r="E1937" s="217">
        <v>1</v>
      </c>
      <c r="F1937" s="123">
        <v>8</v>
      </c>
      <c r="G1937" s="123">
        <v>9.093</v>
      </c>
      <c r="H1937" s="218">
        <v>113.7</v>
      </c>
      <c r="I1937" s="123">
        <v>3.976</v>
      </c>
      <c r="J1937" s="123" t="s">
        <v>47</v>
      </c>
      <c r="K1937" s="123" t="s">
        <v>47</v>
      </c>
      <c r="L1937" s="223">
        <v>5712</v>
      </c>
      <c r="M1937" s="218">
        <v>12.5</v>
      </c>
      <c r="N1937" s="124">
        <v>3.4750000000000001</v>
      </c>
      <c r="O1937" s="125">
        <v>2786</v>
      </c>
    </row>
    <row r="1938" spans="1:15">
      <c r="A1938" s="133" t="s">
        <v>77</v>
      </c>
      <c r="B1938" s="133" t="s">
        <v>76</v>
      </c>
      <c r="C1938" s="133" t="s">
        <v>70</v>
      </c>
      <c r="D1938" s="135">
        <v>2</v>
      </c>
      <c r="E1938" s="217">
        <v>1</v>
      </c>
      <c r="F1938" s="123">
        <v>9</v>
      </c>
      <c r="G1938" s="123">
        <v>12.46</v>
      </c>
      <c r="H1938" s="218">
        <v>120.3</v>
      </c>
      <c r="I1938" s="123">
        <v>3.9769999999999999</v>
      </c>
      <c r="J1938" s="123" t="s">
        <v>47</v>
      </c>
      <c r="K1938" s="123" t="s">
        <v>47</v>
      </c>
      <c r="L1938" s="223">
        <v>8029</v>
      </c>
      <c r="M1938" s="218">
        <v>9.6560000000000006</v>
      </c>
      <c r="N1938" s="124">
        <v>4.7629999999999999</v>
      </c>
      <c r="O1938" s="125">
        <v>2949</v>
      </c>
    </row>
    <row r="1939" spans="1:15">
      <c r="A1939" s="133" t="s">
        <v>77</v>
      </c>
      <c r="B1939" s="133" t="s">
        <v>76</v>
      </c>
      <c r="C1939" s="133" t="s">
        <v>70</v>
      </c>
      <c r="D1939" s="135">
        <v>2</v>
      </c>
      <c r="E1939" s="217">
        <v>1</v>
      </c>
      <c r="F1939" s="123">
        <v>10</v>
      </c>
      <c r="G1939" s="123">
        <v>17.079999999999998</v>
      </c>
      <c r="H1939" s="218">
        <v>128.80000000000001</v>
      </c>
      <c r="I1939" s="123">
        <v>3.9780000000000002</v>
      </c>
      <c r="J1939" s="123" t="s">
        <v>47</v>
      </c>
      <c r="K1939" s="123" t="s">
        <v>47</v>
      </c>
      <c r="L1939" s="223">
        <v>11210</v>
      </c>
      <c r="M1939" s="218">
        <v>7.5430000000000001</v>
      </c>
      <c r="N1939" s="124">
        <v>6.5279999999999996</v>
      </c>
      <c r="O1939" s="125">
        <v>3157</v>
      </c>
    </row>
    <row r="1940" spans="1:15">
      <c r="A1940" s="133" t="s">
        <v>77</v>
      </c>
      <c r="B1940" s="133" t="s">
        <v>76</v>
      </c>
      <c r="C1940" s="133" t="s">
        <v>70</v>
      </c>
      <c r="D1940" s="135">
        <v>2</v>
      </c>
      <c r="E1940" s="217">
        <v>1</v>
      </c>
      <c r="F1940" s="123">
        <v>11</v>
      </c>
      <c r="G1940" s="123">
        <v>23.42</v>
      </c>
      <c r="H1940" s="218">
        <v>139.30000000000001</v>
      </c>
      <c r="I1940" s="123">
        <v>3.9780000000000002</v>
      </c>
      <c r="J1940" s="123" t="s">
        <v>47</v>
      </c>
      <c r="K1940" s="123" t="s">
        <v>47</v>
      </c>
      <c r="L1940" s="223">
        <v>15560</v>
      </c>
      <c r="M1940" s="218">
        <v>5.95</v>
      </c>
      <c r="N1940" s="124">
        <v>8.9489999999999998</v>
      </c>
      <c r="O1940" s="125">
        <v>3413</v>
      </c>
    </row>
    <row r="1941" spans="1:15">
      <c r="A1941" s="133" t="s">
        <v>77</v>
      </c>
      <c r="B1941" s="133" t="s">
        <v>76</v>
      </c>
      <c r="C1941" s="133" t="s">
        <v>70</v>
      </c>
      <c r="D1941" s="127">
        <v>2</v>
      </c>
      <c r="E1941" s="216">
        <v>1</v>
      </c>
      <c r="F1941" s="123">
        <v>12</v>
      </c>
      <c r="G1941" s="123">
        <v>32.1</v>
      </c>
      <c r="H1941" s="218">
        <v>152.19999999999999</v>
      </c>
      <c r="I1941" s="123">
        <v>3.98</v>
      </c>
      <c r="J1941" s="123" t="s">
        <v>47</v>
      </c>
      <c r="K1941" s="123" t="s">
        <v>47</v>
      </c>
      <c r="L1941" s="223">
        <v>21530</v>
      </c>
      <c r="M1941" s="218">
        <v>4.7409999999999997</v>
      </c>
      <c r="N1941" s="124">
        <v>12.27</v>
      </c>
      <c r="O1941" s="125">
        <v>3728</v>
      </c>
    </row>
    <row r="1942" spans="1:15">
      <c r="A1942" s="133" t="s">
        <v>77</v>
      </c>
      <c r="B1942" s="133" t="s">
        <v>76</v>
      </c>
      <c r="C1942" s="133" t="s">
        <v>70</v>
      </c>
      <c r="D1942" s="135">
        <v>2</v>
      </c>
      <c r="E1942" s="217">
        <v>1</v>
      </c>
      <c r="F1942" s="123">
        <v>13</v>
      </c>
      <c r="G1942" s="123">
        <v>43.99</v>
      </c>
      <c r="H1942" s="218">
        <v>169.2</v>
      </c>
      <c r="I1942" s="123">
        <v>3.98</v>
      </c>
      <c r="J1942" s="123" t="s">
        <v>47</v>
      </c>
      <c r="K1942" s="123" t="s">
        <v>47</v>
      </c>
      <c r="L1942" s="223">
        <v>29700</v>
      </c>
      <c r="M1942" s="218">
        <v>3.8450000000000002</v>
      </c>
      <c r="N1942" s="124">
        <v>16.809999999999999</v>
      </c>
      <c r="O1942" s="125">
        <v>4145</v>
      </c>
    </row>
    <row r="1943" spans="1:15">
      <c r="A1943" s="133" t="s">
        <v>77</v>
      </c>
      <c r="B1943" s="133" t="s">
        <v>76</v>
      </c>
      <c r="C1943" s="133" t="s">
        <v>70</v>
      </c>
      <c r="D1943" s="135">
        <v>2</v>
      </c>
      <c r="E1943" s="217">
        <v>1</v>
      </c>
      <c r="F1943" s="123">
        <v>14</v>
      </c>
      <c r="G1943" s="123">
        <v>60.3</v>
      </c>
      <c r="H1943" s="218">
        <v>190.5</v>
      </c>
      <c r="I1943" s="123">
        <v>3.98</v>
      </c>
      <c r="J1943" s="123" t="s">
        <v>47</v>
      </c>
      <c r="K1943" s="123" t="s">
        <v>47</v>
      </c>
      <c r="L1943" s="223">
        <v>40910</v>
      </c>
      <c r="M1943" s="218">
        <v>3.1589999999999998</v>
      </c>
      <c r="N1943" s="124">
        <v>23.05</v>
      </c>
      <c r="O1943" s="125">
        <v>4667</v>
      </c>
    </row>
    <row r="1944" spans="1:15">
      <c r="A1944" s="133" t="s">
        <v>77</v>
      </c>
      <c r="B1944" s="133" t="s">
        <v>76</v>
      </c>
      <c r="C1944" s="133" t="s">
        <v>70</v>
      </c>
      <c r="D1944" s="135">
        <v>2</v>
      </c>
      <c r="E1944" s="217">
        <v>1</v>
      </c>
      <c r="F1944" s="123">
        <v>15</v>
      </c>
      <c r="G1944" s="123">
        <v>82.66</v>
      </c>
      <c r="H1944" s="218">
        <v>218.9</v>
      </c>
      <c r="I1944" s="123">
        <v>3.9790000000000001</v>
      </c>
      <c r="J1944" s="123" t="s">
        <v>47</v>
      </c>
      <c r="K1944" s="123" t="s">
        <v>47</v>
      </c>
      <c r="L1944" s="223">
        <v>56270</v>
      </c>
      <c r="M1944" s="218">
        <v>2.6480000000000001</v>
      </c>
      <c r="N1944" s="124">
        <v>31.59</v>
      </c>
      <c r="O1944" s="125">
        <v>5363</v>
      </c>
    </row>
    <row r="1945" spans="1:15">
      <c r="A1945" s="133" t="s">
        <v>77</v>
      </c>
      <c r="B1945" s="133" t="s">
        <v>76</v>
      </c>
      <c r="C1945" s="133" t="s">
        <v>70</v>
      </c>
      <c r="D1945" s="135">
        <v>2</v>
      </c>
      <c r="E1945" s="217">
        <v>1</v>
      </c>
      <c r="F1945" s="123">
        <v>16</v>
      </c>
      <c r="G1945" s="123">
        <v>113.3</v>
      </c>
      <c r="H1945" s="218">
        <v>256.39999999999998</v>
      </c>
      <c r="I1945" s="123">
        <v>3.9820000000000002</v>
      </c>
      <c r="J1945" s="123" t="s">
        <v>47</v>
      </c>
      <c r="K1945" s="123" t="s">
        <v>47</v>
      </c>
      <c r="L1945" s="223">
        <v>77330</v>
      </c>
      <c r="M1945" s="218">
        <v>2.2629999999999999</v>
      </c>
      <c r="N1945" s="124">
        <v>43.31</v>
      </c>
      <c r="O1945" s="125">
        <v>6283</v>
      </c>
    </row>
    <row r="1946" spans="1:15">
      <c r="A1946" s="133" t="s">
        <v>77</v>
      </c>
      <c r="B1946" s="133" t="s">
        <v>76</v>
      </c>
      <c r="C1946" s="133" t="s">
        <v>70</v>
      </c>
      <c r="D1946" s="135">
        <v>2</v>
      </c>
      <c r="E1946" s="217">
        <v>1</v>
      </c>
      <c r="F1946" s="123">
        <v>17</v>
      </c>
      <c r="G1946" s="123">
        <v>155.30000000000001</v>
      </c>
      <c r="H1946" s="218">
        <v>305.7</v>
      </c>
      <c r="I1946" s="123">
        <v>3.984</v>
      </c>
      <c r="J1946" s="123" t="s">
        <v>47</v>
      </c>
      <c r="K1946" s="123" t="s">
        <v>47</v>
      </c>
      <c r="L1946" s="223">
        <v>106200</v>
      </c>
      <c r="M1946" s="218">
        <v>1.968</v>
      </c>
      <c r="N1946" s="124">
        <v>59.37</v>
      </c>
      <c r="O1946" s="125">
        <v>7489</v>
      </c>
    </row>
    <row r="1947" spans="1:15">
      <c r="A1947" s="133" t="s">
        <v>77</v>
      </c>
      <c r="B1947" s="133" t="s">
        <v>76</v>
      </c>
      <c r="C1947" s="133" t="s">
        <v>70</v>
      </c>
      <c r="D1947" s="135">
        <v>2</v>
      </c>
      <c r="E1947" s="217">
        <v>1</v>
      </c>
      <c r="F1947" s="123">
        <v>18</v>
      </c>
      <c r="G1947" s="123">
        <v>212.9</v>
      </c>
      <c r="H1947" s="218">
        <v>368</v>
      </c>
      <c r="I1947" s="123">
        <v>3.9830000000000001</v>
      </c>
      <c r="J1947" s="123" t="s">
        <v>47</v>
      </c>
      <c r="K1947" s="123" t="s">
        <v>47</v>
      </c>
      <c r="L1947" s="223">
        <v>145800</v>
      </c>
      <c r="M1947" s="218">
        <v>1.728</v>
      </c>
      <c r="N1947" s="124">
        <v>81.38</v>
      </c>
      <c r="O1947" s="125">
        <v>9017</v>
      </c>
    </row>
    <row r="1948" spans="1:15">
      <c r="A1948" s="133" t="s">
        <v>77</v>
      </c>
      <c r="B1948" s="133" t="s">
        <v>76</v>
      </c>
      <c r="C1948" s="133" t="s">
        <v>70</v>
      </c>
      <c r="D1948" s="135">
        <v>2</v>
      </c>
      <c r="E1948" s="217">
        <v>1</v>
      </c>
      <c r="F1948" s="123">
        <v>19</v>
      </c>
      <c r="G1948" s="123">
        <v>291.89999999999998</v>
      </c>
      <c r="H1948" s="218">
        <v>439.6</v>
      </c>
      <c r="I1948" s="123">
        <v>3.9849999999999999</v>
      </c>
      <c r="J1948" s="123" t="s">
        <v>47</v>
      </c>
      <c r="K1948" s="123" t="s">
        <v>47</v>
      </c>
      <c r="L1948" s="223">
        <v>200000</v>
      </c>
      <c r="M1948" s="218">
        <v>1.506</v>
      </c>
      <c r="N1948" s="124">
        <v>111.6</v>
      </c>
      <c r="O1948" s="125">
        <v>10770</v>
      </c>
    </row>
    <row r="1949" spans="1:15">
      <c r="A1949" s="133" t="s">
        <v>77</v>
      </c>
      <c r="B1949" s="133" t="s">
        <v>76</v>
      </c>
      <c r="C1949" s="133" t="s">
        <v>70</v>
      </c>
      <c r="D1949" s="135">
        <v>2</v>
      </c>
      <c r="E1949" s="217">
        <v>1</v>
      </c>
      <c r="F1949" s="123">
        <v>20</v>
      </c>
      <c r="G1949" s="123">
        <v>400.2</v>
      </c>
      <c r="H1949" s="218">
        <v>506.8</v>
      </c>
      <c r="I1949" s="123">
        <v>3.9870000000000001</v>
      </c>
      <c r="J1949" s="123" t="s">
        <v>47</v>
      </c>
      <c r="K1949" s="123" t="s">
        <v>47</v>
      </c>
      <c r="L1949" s="223">
        <v>274300</v>
      </c>
      <c r="M1949" s="218">
        <v>1.266</v>
      </c>
      <c r="N1949" s="124">
        <v>153</v>
      </c>
      <c r="O1949" s="125">
        <v>12420</v>
      </c>
    </row>
    <row r="1950" spans="1:15">
      <c r="A1950" s="133" t="s">
        <v>77</v>
      </c>
      <c r="B1950" s="133" t="s">
        <v>76</v>
      </c>
      <c r="C1950" s="133" t="s">
        <v>70</v>
      </c>
      <c r="D1950" s="135">
        <v>2</v>
      </c>
      <c r="E1950" s="217">
        <v>2</v>
      </c>
      <c r="F1950" s="123">
        <v>1</v>
      </c>
      <c r="G1950" s="123">
        <v>3.1350000000000003E-2</v>
      </c>
      <c r="H1950" s="218">
        <v>0.65339999999999998</v>
      </c>
      <c r="I1950" s="123">
        <v>3.988</v>
      </c>
      <c r="J1950" s="123">
        <v>105.5</v>
      </c>
      <c r="K1950" s="123">
        <v>77.540000000000006</v>
      </c>
      <c r="L1950" s="218">
        <v>0.499</v>
      </c>
      <c r="M1950" s="218" t="s">
        <v>47</v>
      </c>
      <c r="N1950" s="124" t="s">
        <v>47</v>
      </c>
      <c r="O1950" s="124">
        <v>16.010000000000002</v>
      </c>
    </row>
    <row r="1951" spans="1:15">
      <c r="A1951" s="133" t="s">
        <v>77</v>
      </c>
      <c r="B1951" s="133" t="s">
        <v>76</v>
      </c>
      <c r="C1951" s="133" t="s">
        <v>70</v>
      </c>
      <c r="D1951" s="135">
        <v>2</v>
      </c>
      <c r="E1951" s="217">
        <v>2</v>
      </c>
      <c r="F1951" s="123">
        <v>2</v>
      </c>
      <c r="G1951" s="123">
        <v>4.2380000000000001E-2</v>
      </c>
      <c r="H1951" s="218">
        <v>1.657</v>
      </c>
      <c r="I1951" s="123">
        <v>3.9870000000000001</v>
      </c>
      <c r="J1951" s="123">
        <v>94.64</v>
      </c>
      <c r="K1951" s="123">
        <v>226.8</v>
      </c>
      <c r="L1951" s="218">
        <v>0.6744</v>
      </c>
      <c r="M1951" s="218" t="s">
        <v>47</v>
      </c>
      <c r="N1951" s="124" t="s">
        <v>47</v>
      </c>
      <c r="O1951" s="124">
        <v>40.6</v>
      </c>
    </row>
    <row r="1952" spans="1:15">
      <c r="A1952" s="133" t="s">
        <v>77</v>
      </c>
      <c r="B1952" s="133" t="s">
        <v>76</v>
      </c>
      <c r="C1952" s="133" t="s">
        <v>70</v>
      </c>
      <c r="D1952" s="135">
        <v>2</v>
      </c>
      <c r="E1952" s="217">
        <v>2</v>
      </c>
      <c r="F1952" s="123">
        <v>3</v>
      </c>
      <c r="G1952" s="123">
        <v>5.7849999999999999E-2</v>
      </c>
      <c r="H1952" s="218">
        <v>2.62</v>
      </c>
      <c r="I1952" s="123">
        <v>3.9870000000000001</v>
      </c>
      <c r="J1952" s="123">
        <v>93.59</v>
      </c>
      <c r="K1952" s="123">
        <v>268.7</v>
      </c>
      <c r="L1952" s="218">
        <v>0.92079999999999995</v>
      </c>
      <c r="M1952" s="218" t="s">
        <v>47</v>
      </c>
      <c r="N1952" s="124" t="s">
        <v>47</v>
      </c>
      <c r="O1952" s="124">
        <v>64.19</v>
      </c>
    </row>
    <row r="1953" spans="1:15">
      <c r="A1953" s="133" t="s">
        <v>77</v>
      </c>
      <c r="B1953" s="133" t="s">
        <v>76</v>
      </c>
      <c r="C1953" s="133" t="s">
        <v>70</v>
      </c>
      <c r="D1953" s="135">
        <v>2</v>
      </c>
      <c r="E1953" s="217">
        <v>2</v>
      </c>
      <c r="F1953" s="123">
        <v>4</v>
      </c>
      <c r="G1953" s="123">
        <v>7.9310000000000005E-2</v>
      </c>
      <c r="H1953" s="218">
        <v>3.7789999999999999</v>
      </c>
      <c r="I1953" s="123">
        <v>3.9889999999999999</v>
      </c>
      <c r="J1953" s="123">
        <v>93.74</v>
      </c>
      <c r="K1953" s="123">
        <v>284.3</v>
      </c>
      <c r="L1953" s="218">
        <v>1.262</v>
      </c>
      <c r="M1953" s="218" t="s">
        <v>47</v>
      </c>
      <c r="N1953" s="124" t="s">
        <v>47</v>
      </c>
      <c r="O1953" s="124">
        <v>92.59</v>
      </c>
    </row>
    <row r="1954" spans="1:15">
      <c r="A1954" s="133" t="s">
        <v>77</v>
      </c>
      <c r="B1954" s="133" t="s">
        <v>76</v>
      </c>
      <c r="C1954" s="133" t="s">
        <v>70</v>
      </c>
      <c r="D1954" s="135">
        <v>2</v>
      </c>
      <c r="E1954" s="217">
        <v>2</v>
      </c>
      <c r="F1954" s="123">
        <v>5</v>
      </c>
      <c r="G1954" s="123">
        <v>0.1087</v>
      </c>
      <c r="H1954" s="218">
        <v>5.3029999999999999</v>
      </c>
      <c r="I1954" s="123">
        <v>3.9870000000000001</v>
      </c>
      <c r="J1954" s="123">
        <v>94.13</v>
      </c>
      <c r="K1954" s="123">
        <v>291.60000000000002</v>
      </c>
      <c r="L1954" s="218">
        <v>1.73</v>
      </c>
      <c r="M1954" s="218" t="s">
        <v>47</v>
      </c>
      <c r="N1954" s="124" t="s">
        <v>47</v>
      </c>
      <c r="O1954" s="124">
        <v>129.9</v>
      </c>
    </row>
    <row r="1955" spans="1:15">
      <c r="A1955" s="133" t="s">
        <v>77</v>
      </c>
      <c r="B1955" s="133" t="s">
        <v>76</v>
      </c>
      <c r="C1955" s="133" t="s">
        <v>70</v>
      </c>
      <c r="D1955" s="135">
        <v>2</v>
      </c>
      <c r="E1955" s="217">
        <v>2</v>
      </c>
      <c r="F1955" s="123">
        <v>6</v>
      </c>
      <c r="G1955" s="123">
        <v>0.14899999999999999</v>
      </c>
      <c r="H1955" s="218">
        <v>7.3470000000000004</v>
      </c>
      <c r="I1955" s="123">
        <v>3.988</v>
      </c>
      <c r="J1955" s="123">
        <v>94.63</v>
      </c>
      <c r="K1955" s="123">
        <v>294.89999999999998</v>
      </c>
      <c r="L1955" s="218">
        <v>2.3719999999999999</v>
      </c>
      <c r="M1955" s="218" t="s">
        <v>47</v>
      </c>
      <c r="N1955" s="124" t="s">
        <v>47</v>
      </c>
      <c r="O1955" s="124">
        <v>180</v>
      </c>
    </row>
    <row r="1956" spans="1:15">
      <c r="A1956" s="133" t="s">
        <v>77</v>
      </c>
      <c r="B1956" s="133" t="s">
        <v>76</v>
      </c>
      <c r="C1956" s="133" t="s">
        <v>70</v>
      </c>
      <c r="D1956" s="135">
        <v>2</v>
      </c>
      <c r="E1956" s="217">
        <v>2</v>
      </c>
      <c r="F1956" s="123">
        <v>7</v>
      </c>
      <c r="G1956" s="123">
        <v>0.20430000000000001</v>
      </c>
      <c r="H1956" s="218">
        <v>10.07</v>
      </c>
      <c r="I1956" s="123">
        <v>3.988</v>
      </c>
      <c r="J1956" s="123">
        <v>95.12</v>
      </c>
      <c r="K1956" s="123">
        <v>294.7</v>
      </c>
      <c r="L1956" s="218">
        <v>3.2509999999999999</v>
      </c>
      <c r="M1956" s="218" t="s">
        <v>47</v>
      </c>
      <c r="N1956" s="124" t="s">
        <v>47</v>
      </c>
      <c r="O1956" s="124">
        <v>246.7</v>
      </c>
    </row>
    <row r="1957" spans="1:15">
      <c r="A1957" s="133" t="s">
        <v>77</v>
      </c>
      <c r="B1957" s="133" t="s">
        <v>76</v>
      </c>
      <c r="C1957" s="133" t="s">
        <v>70</v>
      </c>
      <c r="D1957" s="135">
        <v>2</v>
      </c>
      <c r="E1957" s="217">
        <v>2</v>
      </c>
      <c r="F1957" s="123">
        <v>8</v>
      </c>
      <c r="G1957" s="123">
        <v>0.28000000000000003</v>
      </c>
      <c r="H1957" s="218">
        <v>13.62</v>
      </c>
      <c r="I1957" s="123">
        <v>3.9870000000000001</v>
      </c>
      <c r="J1957" s="123">
        <v>95.57</v>
      </c>
      <c r="K1957" s="123">
        <v>290.3</v>
      </c>
      <c r="L1957" s="218">
        <v>4.4569999999999999</v>
      </c>
      <c r="M1957" s="218" t="s">
        <v>47</v>
      </c>
      <c r="N1957" s="124" t="s">
        <v>47</v>
      </c>
      <c r="O1957" s="124">
        <v>333.7</v>
      </c>
    </row>
    <row r="1958" spans="1:15">
      <c r="A1958" s="133" t="s">
        <v>77</v>
      </c>
      <c r="B1958" s="133" t="s">
        <v>76</v>
      </c>
      <c r="C1958" s="133" t="s">
        <v>70</v>
      </c>
      <c r="D1958" s="135">
        <v>2</v>
      </c>
      <c r="E1958" s="217">
        <v>2</v>
      </c>
      <c r="F1958" s="123">
        <v>9</v>
      </c>
      <c r="G1958" s="123">
        <v>0.38390000000000002</v>
      </c>
      <c r="H1958" s="218">
        <v>18.13</v>
      </c>
      <c r="I1958" s="123">
        <v>3.9889999999999999</v>
      </c>
      <c r="J1958" s="123">
        <v>95.92</v>
      </c>
      <c r="K1958" s="123">
        <v>280.8</v>
      </c>
      <c r="L1958" s="218">
        <v>6.11</v>
      </c>
      <c r="M1958" s="218" t="s">
        <v>47</v>
      </c>
      <c r="N1958" s="124" t="s">
        <v>47</v>
      </c>
      <c r="O1958" s="124">
        <v>444.1</v>
      </c>
    </row>
    <row r="1959" spans="1:15">
      <c r="A1959" s="133" t="s">
        <v>77</v>
      </c>
      <c r="B1959" s="133" t="s">
        <v>76</v>
      </c>
      <c r="C1959" s="133" t="s">
        <v>70</v>
      </c>
      <c r="D1959" s="135">
        <v>2</v>
      </c>
      <c r="E1959" s="217">
        <v>2</v>
      </c>
      <c r="F1959" s="123">
        <v>10</v>
      </c>
      <c r="G1959" s="123">
        <v>0.5262</v>
      </c>
      <c r="H1959" s="218">
        <v>23.65</v>
      </c>
      <c r="I1959" s="123">
        <v>3.9910000000000001</v>
      </c>
      <c r="J1959" s="123">
        <v>95.73</v>
      </c>
      <c r="K1959" s="123">
        <v>265.60000000000002</v>
      </c>
      <c r="L1959" s="218">
        <v>8.375</v>
      </c>
      <c r="M1959" s="218" t="s">
        <v>47</v>
      </c>
      <c r="N1959" s="124" t="s">
        <v>47</v>
      </c>
      <c r="O1959" s="124">
        <v>579.4</v>
      </c>
    </row>
    <row r="1960" spans="1:15">
      <c r="A1960" s="133" t="s">
        <v>77</v>
      </c>
      <c r="B1960" s="133" t="s">
        <v>76</v>
      </c>
      <c r="C1960" s="133" t="s">
        <v>70</v>
      </c>
      <c r="D1960" s="135">
        <v>2</v>
      </c>
      <c r="E1960" s="217">
        <v>2</v>
      </c>
      <c r="F1960" s="123">
        <v>11</v>
      </c>
      <c r="G1960" s="123">
        <v>0.72130000000000005</v>
      </c>
      <c r="H1960" s="218">
        <v>30.11</v>
      </c>
      <c r="I1960" s="123">
        <v>3.992</v>
      </c>
      <c r="J1960" s="123">
        <v>94.46</v>
      </c>
      <c r="K1960" s="123">
        <v>244.6</v>
      </c>
      <c r="L1960" s="218">
        <v>11.48</v>
      </c>
      <c r="M1960" s="218" t="s">
        <v>47</v>
      </c>
      <c r="N1960" s="124" t="s">
        <v>47</v>
      </c>
      <c r="O1960" s="124">
        <v>737.7</v>
      </c>
    </row>
    <row r="1961" spans="1:15">
      <c r="A1961" s="133" t="s">
        <v>77</v>
      </c>
      <c r="B1961" s="133" t="s">
        <v>76</v>
      </c>
      <c r="C1961" s="133" t="s">
        <v>70</v>
      </c>
      <c r="D1961" s="127">
        <v>2</v>
      </c>
      <c r="E1961" s="216">
        <v>2</v>
      </c>
      <c r="F1961" s="123">
        <v>12</v>
      </c>
      <c r="G1961" s="123">
        <v>0.98880000000000001</v>
      </c>
      <c r="H1961" s="218">
        <v>37.24</v>
      </c>
      <c r="I1961" s="123">
        <v>3.9910000000000001</v>
      </c>
      <c r="J1961" s="123">
        <v>92</v>
      </c>
      <c r="K1961" s="123">
        <v>218</v>
      </c>
      <c r="L1961" s="218">
        <v>15.74</v>
      </c>
      <c r="M1961" s="218" t="s">
        <v>47</v>
      </c>
      <c r="N1961" s="124" t="s">
        <v>47</v>
      </c>
      <c r="O1961" s="124">
        <v>912.4</v>
      </c>
    </row>
    <row r="1962" spans="1:15">
      <c r="A1962" s="133" t="s">
        <v>77</v>
      </c>
      <c r="B1962" s="133" t="s">
        <v>76</v>
      </c>
      <c r="C1962" s="133" t="s">
        <v>70</v>
      </c>
      <c r="D1962" s="135">
        <v>2</v>
      </c>
      <c r="E1962" s="217">
        <v>2</v>
      </c>
      <c r="F1962" s="123">
        <v>13</v>
      </c>
      <c r="G1962" s="123">
        <v>1.355</v>
      </c>
      <c r="H1962" s="218">
        <v>44.58</v>
      </c>
      <c r="I1962" s="123">
        <v>3.9910000000000001</v>
      </c>
      <c r="J1962" s="123">
        <v>87.9</v>
      </c>
      <c r="K1962" s="123">
        <v>187</v>
      </c>
      <c r="L1962" s="218">
        <v>21.57</v>
      </c>
      <c r="M1962" s="218" t="s">
        <v>47</v>
      </c>
      <c r="N1962" s="124" t="s">
        <v>47</v>
      </c>
      <c r="O1962" s="125">
        <v>1092</v>
      </c>
    </row>
    <row r="1963" spans="1:15">
      <c r="A1963" s="133" t="s">
        <v>77</v>
      </c>
      <c r="B1963" s="133" t="s">
        <v>76</v>
      </c>
      <c r="C1963" s="133" t="s">
        <v>70</v>
      </c>
      <c r="D1963" s="135">
        <v>2</v>
      </c>
      <c r="E1963" s="217">
        <v>2</v>
      </c>
      <c r="F1963" s="123">
        <v>14</v>
      </c>
      <c r="G1963" s="123">
        <v>1.859</v>
      </c>
      <c r="H1963" s="218">
        <v>50.42</v>
      </c>
      <c r="I1963" s="123">
        <v>3.992</v>
      </c>
      <c r="J1963" s="123">
        <v>84.29</v>
      </c>
      <c r="K1963" s="123">
        <v>148.19999999999999</v>
      </c>
      <c r="L1963" s="218">
        <v>29.58</v>
      </c>
      <c r="M1963" s="218" t="s">
        <v>47</v>
      </c>
      <c r="N1963" s="124" t="s">
        <v>47</v>
      </c>
      <c r="O1963" s="125">
        <v>1235</v>
      </c>
    </row>
    <row r="1964" spans="1:15">
      <c r="A1964" s="133" t="s">
        <v>77</v>
      </c>
      <c r="B1964" s="133" t="s">
        <v>76</v>
      </c>
      <c r="C1964" s="133" t="s">
        <v>70</v>
      </c>
      <c r="D1964" s="135">
        <v>2</v>
      </c>
      <c r="E1964" s="217">
        <v>2</v>
      </c>
      <c r="F1964" s="123">
        <v>15</v>
      </c>
      <c r="G1964" s="123">
        <v>2.5470000000000002</v>
      </c>
      <c r="H1964" s="218">
        <v>55.15</v>
      </c>
      <c r="I1964" s="123">
        <v>3.9910000000000001</v>
      </c>
      <c r="J1964" s="123">
        <v>81.45</v>
      </c>
      <c r="K1964" s="123">
        <v>109</v>
      </c>
      <c r="L1964" s="218">
        <v>40.53</v>
      </c>
      <c r="M1964" s="218" t="s">
        <v>47</v>
      </c>
      <c r="N1964" s="124" t="s">
        <v>47</v>
      </c>
      <c r="O1964" s="125">
        <v>1351</v>
      </c>
    </row>
    <row r="1965" spans="1:15">
      <c r="A1965" s="133" t="s">
        <v>77</v>
      </c>
      <c r="B1965" s="133" t="s">
        <v>76</v>
      </c>
      <c r="C1965" s="133" t="s">
        <v>70</v>
      </c>
      <c r="D1965" s="135">
        <v>2</v>
      </c>
      <c r="E1965" s="217">
        <v>2</v>
      </c>
      <c r="F1965" s="123">
        <v>16</v>
      </c>
      <c r="G1965" s="123">
        <v>3.488</v>
      </c>
      <c r="H1965" s="218">
        <v>62.23</v>
      </c>
      <c r="I1965" s="123">
        <v>3.9870000000000001</v>
      </c>
      <c r="J1965" s="123">
        <v>73.94</v>
      </c>
      <c r="K1965" s="123">
        <v>84.24</v>
      </c>
      <c r="L1965" s="218">
        <v>55.52</v>
      </c>
      <c r="M1965" s="218" t="s">
        <v>47</v>
      </c>
      <c r="N1965" s="124" t="s">
        <v>47</v>
      </c>
      <c r="O1965" s="125">
        <v>1525</v>
      </c>
    </row>
    <row r="1966" spans="1:15">
      <c r="A1966" s="133" t="s">
        <v>77</v>
      </c>
      <c r="B1966" s="133" t="s">
        <v>76</v>
      </c>
      <c r="C1966" s="133" t="s">
        <v>70</v>
      </c>
      <c r="D1966" s="135">
        <v>2</v>
      </c>
      <c r="E1966" s="217">
        <v>2</v>
      </c>
      <c r="F1966" s="123">
        <v>17</v>
      </c>
      <c r="G1966" s="123">
        <v>4.78</v>
      </c>
      <c r="H1966" s="218">
        <v>70.38</v>
      </c>
      <c r="I1966" s="123">
        <v>3.9889999999999999</v>
      </c>
      <c r="J1966" s="123">
        <v>64.97</v>
      </c>
      <c r="K1966" s="123">
        <v>65.87</v>
      </c>
      <c r="L1966" s="218">
        <v>76.069999999999993</v>
      </c>
      <c r="M1966" s="218" t="s">
        <v>47</v>
      </c>
      <c r="N1966" s="124" t="s">
        <v>47</v>
      </c>
      <c r="O1966" s="125">
        <v>1724</v>
      </c>
    </row>
    <row r="1967" spans="1:15">
      <c r="A1967" s="133" t="s">
        <v>77</v>
      </c>
      <c r="B1967" s="133" t="s">
        <v>76</v>
      </c>
      <c r="C1967" s="133" t="s">
        <v>70</v>
      </c>
      <c r="D1967" s="135">
        <v>2</v>
      </c>
      <c r="E1967" s="217">
        <v>2</v>
      </c>
      <c r="F1967" s="123">
        <v>18</v>
      </c>
      <c r="G1967" s="123">
        <v>6.5519999999999996</v>
      </c>
      <c r="H1967" s="218">
        <v>79.22</v>
      </c>
      <c r="I1967" s="123">
        <v>3.9870000000000001</v>
      </c>
      <c r="J1967" s="123">
        <v>57.09</v>
      </c>
      <c r="K1967" s="123">
        <v>50.13</v>
      </c>
      <c r="L1967" s="218">
        <v>104.3</v>
      </c>
      <c r="M1967" s="218" t="s">
        <v>47</v>
      </c>
      <c r="N1967" s="124" t="s">
        <v>47</v>
      </c>
      <c r="O1967" s="125">
        <v>1941</v>
      </c>
    </row>
    <row r="1968" spans="1:15">
      <c r="A1968" s="133" t="s">
        <v>77</v>
      </c>
      <c r="B1968" s="133" t="s">
        <v>76</v>
      </c>
      <c r="C1968" s="133" t="s">
        <v>70</v>
      </c>
      <c r="D1968" s="135">
        <v>2</v>
      </c>
      <c r="E1968" s="217">
        <v>2</v>
      </c>
      <c r="F1968" s="123">
        <v>19</v>
      </c>
      <c r="G1968" s="123">
        <v>8.9819999999999993</v>
      </c>
      <c r="H1968" s="218">
        <v>89.71</v>
      </c>
      <c r="I1968" s="123">
        <v>3.9870000000000001</v>
      </c>
      <c r="J1968" s="123">
        <v>50.74</v>
      </c>
      <c r="K1968" s="123">
        <v>36.92</v>
      </c>
      <c r="L1968" s="218">
        <v>143</v>
      </c>
      <c r="M1968" s="218" t="s">
        <v>47</v>
      </c>
      <c r="N1968" s="124" t="s">
        <v>47</v>
      </c>
      <c r="O1968" s="125">
        <v>2198</v>
      </c>
    </row>
    <row r="1969" spans="1:15">
      <c r="A1969" s="133" t="s">
        <v>77</v>
      </c>
      <c r="B1969" s="133" t="s">
        <v>76</v>
      </c>
      <c r="C1969" s="133" t="s">
        <v>70</v>
      </c>
      <c r="D1969" s="135">
        <v>2</v>
      </c>
      <c r="E1969" s="217">
        <v>2</v>
      </c>
      <c r="F1969" s="123">
        <v>20</v>
      </c>
      <c r="G1969" s="123">
        <v>12.31</v>
      </c>
      <c r="H1969" s="218">
        <v>102.4</v>
      </c>
      <c r="I1969" s="123">
        <v>3.9910000000000001</v>
      </c>
      <c r="J1969" s="123">
        <v>45.11</v>
      </c>
      <c r="K1969" s="123">
        <v>26.43</v>
      </c>
      <c r="L1969" s="218">
        <v>196</v>
      </c>
      <c r="M1969" s="218" t="s">
        <v>47</v>
      </c>
      <c r="N1969" s="124" t="s">
        <v>47</v>
      </c>
      <c r="O1969" s="125">
        <v>2510</v>
      </c>
    </row>
    <row r="1970" spans="1:15">
      <c r="A1970" s="133" t="s">
        <v>78</v>
      </c>
      <c r="B1970" s="133" t="s">
        <v>76</v>
      </c>
      <c r="C1970" s="133" t="s">
        <v>70</v>
      </c>
      <c r="D1970" s="135">
        <v>2</v>
      </c>
      <c r="E1970" s="217">
        <v>1</v>
      </c>
      <c r="F1970" s="123">
        <v>1</v>
      </c>
      <c r="G1970" s="123">
        <v>0.99939999999999996</v>
      </c>
      <c r="H1970" s="218">
        <v>82.77</v>
      </c>
      <c r="I1970" s="123">
        <v>3.9809999999999999</v>
      </c>
      <c r="J1970" s="123" t="s">
        <v>47</v>
      </c>
      <c r="K1970" s="123" t="s">
        <v>47</v>
      </c>
      <c r="L1970" s="218">
        <v>148.80000000000001</v>
      </c>
      <c r="M1970" s="218">
        <v>82.82</v>
      </c>
      <c r="N1970" s="124">
        <v>0.38190000000000002</v>
      </c>
      <c r="O1970" s="125">
        <v>2028</v>
      </c>
    </row>
    <row r="1971" spans="1:15">
      <c r="A1971" s="133" t="s">
        <v>78</v>
      </c>
      <c r="B1971" s="133" t="s">
        <v>76</v>
      </c>
      <c r="C1971" s="133" t="s">
        <v>70</v>
      </c>
      <c r="D1971" s="135">
        <v>2</v>
      </c>
      <c r="E1971" s="217">
        <v>1</v>
      </c>
      <c r="F1971" s="123">
        <v>2</v>
      </c>
      <c r="G1971" s="123">
        <v>1.371</v>
      </c>
      <c r="H1971" s="218">
        <v>85.78</v>
      </c>
      <c r="I1971" s="123">
        <v>3.9820000000000002</v>
      </c>
      <c r="J1971" s="123" t="s">
        <v>47</v>
      </c>
      <c r="K1971" s="123" t="s">
        <v>47</v>
      </c>
      <c r="L1971" s="218">
        <v>403.7</v>
      </c>
      <c r="M1971" s="218">
        <v>62.54</v>
      </c>
      <c r="N1971" s="124">
        <v>0.5242</v>
      </c>
      <c r="O1971" s="125">
        <v>2102</v>
      </c>
    </row>
    <row r="1972" spans="1:15">
      <c r="A1972" s="133" t="s">
        <v>78</v>
      </c>
      <c r="B1972" s="133" t="s">
        <v>76</v>
      </c>
      <c r="C1972" s="133" t="s">
        <v>70</v>
      </c>
      <c r="D1972" s="135">
        <v>2</v>
      </c>
      <c r="E1972" s="217">
        <v>1</v>
      </c>
      <c r="F1972" s="123">
        <v>3</v>
      </c>
      <c r="G1972" s="123">
        <v>1.88</v>
      </c>
      <c r="H1972" s="218">
        <v>88.55</v>
      </c>
      <c r="I1972" s="123">
        <v>3.98</v>
      </c>
      <c r="J1972" s="123" t="s">
        <v>47</v>
      </c>
      <c r="K1972" s="123" t="s">
        <v>47</v>
      </c>
      <c r="L1972" s="218">
        <v>753.2</v>
      </c>
      <c r="M1972" s="218">
        <v>47.11</v>
      </c>
      <c r="N1972" s="124">
        <v>0.71830000000000005</v>
      </c>
      <c r="O1972" s="125">
        <v>2170</v>
      </c>
    </row>
    <row r="1973" spans="1:15">
      <c r="A1973" s="133" t="s">
        <v>78</v>
      </c>
      <c r="B1973" s="133" t="s">
        <v>76</v>
      </c>
      <c r="C1973" s="133" t="s">
        <v>70</v>
      </c>
      <c r="D1973" s="135">
        <v>2</v>
      </c>
      <c r="E1973" s="217">
        <v>1</v>
      </c>
      <c r="F1973" s="123">
        <v>4</v>
      </c>
      <c r="G1973" s="123">
        <v>2.5760000000000001</v>
      </c>
      <c r="H1973" s="218">
        <v>94.13</v>
      </c>
      <c r="I1973" s="123">
        <v>3.9820000000000002</v>
      </c>
      <c r="J1973" s="123" t="s">
        <v>47</v>
      </c>
      <c r="K1973" s="123" t="s">
        <v>47</v>
      </c>
      <c r="L1973" s="223">
        <v>1232</v>
      </c>
      <c r="M1973" s="218">
        <v>36.549999999999997</v>
      </c>
      <c r="N1973" s="124">
        <v>0.98429999999999995</v>
      </c>
      <c r="O1973" s="125">
        <v>2306</v>
      </c>
    </row>
    <row r="1974" spans="1:15">
      <c r="A1974" s="133" t="s">
        <v>78</v>
      </c>
      <c r="B1974" s="133" t="s">
        <v>76</v>
      </c>
      <c r="C1974" s="133" t="s">
        <v>70</v>
      </c>
      <c r="D1974" s="135">
        <v>2</v>
      </c>
      <c r="E1974" s="217">
        <v>1</v>
      </c>
      <c r="F1974" s="123">
        <v>5</v>
      </c>
      <c r="G1974" s="123">
        <v>3.5310000000000001</v>
      </c>
      <c r="H1974" s="218">
        <v>100.4</v>
      </c>
      <c r="I1974" s="123">
        <v>3.9830000000000001</v>
      </c>
      <c r="J1974" s="123" t="s">
        <v>47</v>
      </c>
      <c r="K1974" s="123" t="s">
        <v>47</v>
      </c>
      <c r="L1974" s="223">
        <v>1888</v>
      </c>
      <c r="M1974" s="218">
        <v>28.43</v>
      </c>
      <c r="N1974" s="124">
        <v>1.349</v>
      </c>
      <c r="O1974" s="125">
        <v>2459</v>
      </c>
    </row>
    <row r="1975" spans="1:15">
      <c r="A1975" s="133" t="s">
        <v>78</v>
      </c>
      <c r="B1975" s="133" t="s">
        <v>76</v>
      </c>
      <c r="C1975" s="133" t="s">
        <v>70</v>
      </c>
      <c r="D1975" s="135">
        <v>2</v>
      </c>
      <c r="E1975" s="217">
        <v>1</v>
      </c>
      <c r="F1975" s="123">
        <v>6</v>
      </c>
      <c r="G1975" s="123">
        <v>4.8390000000000004</v>
      </c>
      <c r="H1975" s="218">
        <v>107.1</v>
      </c>
      <c r="I1975" s="123">
        <v>3.9809999999999999</v>
      </c>
      <c r="J1975" s="123" t="s">
        <v>47</v>
      </c>
      <c r="K1975" s="123" t="s">
        <v>47</v>
      </c>
      <c r="L1975" s="223">
        <v>2788</v>
      </c>
      <c r="M1975" s="218">
        <v>22.13</v>
      </c>
      <c r="N1975" s="124">
        <v>1.85</v>
      </c>
      <c r="O1975" s="125">
        <v>2624</v>
      </c>
    </row>
    <row r="1976" spans="1:15">
      <c r="A1976" s="133" t="s">
        <v>78</v>
      </c>
      <c r="B1976" s="133" t="s">
        <v>76</v>
      </c>
      <c r="C1976" s="133" t="s">
        <v>70</v>
      </c>
      <c r="D1976" s="135">
        <v>2</v>
      </c>
      <c r="E1976" s="217">
        <v>1</v>
      </c>
      <c r="F1976" s="123">
        <v>7</v>
      </c>
      <c r="G1976" s="123">
        <v>6.633</v>
      </c>
      <c r="H1976" s="218">
        <v>113.5</v>
      </c>
      <c r="I1976" s="123">
        <v>3.984</v>
      </c>
      <c r="J1976" s="123" t="s">
        <v>47</v>
      </c>
      <c r="K1976" s="123" t="s">
        <v>47</v>
      </c>
      <c r="L1976" s="223">
        <v>4021</v>
      </c>
      <c r="M1976" s="218">
        <v>17.11</v>
      </c>
      <c r="N1976" s="124">
        <v>2.5350000000000001</v>
      </c>
      <c r="O1976" s="125">
        <v>2781</v>
      </c>
    </row>
    <row r="1977" spans="1:15">
      <c r="A1977" s="133" t="s">
        <v>78</v>
      </c>
      <c r="B1977" s="133" t="s">
        <v>76</v>
      </c>
      <c r="C1977" s="133" t="s">
        <v>70</v>
      </c>
      <c r="D1977" s="135">
        <v>2</v>
      </c>
      <c r="E1977" s="217">
        <v>1</v>
      </c>
      <c r="F1977" s="123">
        <v>8</v>
      </c>
      <c r="G1977" s="123">
        <v>9.0920000000000005</v>
      </c>
      <c r="H1977" s="218">
        <v>120.3</v>
      </c>
      <c r="I1977" s="123">
        <v>3.9830000000000001</v>
      </c>
      <c r="J1977" s="123" t="s">
        <v>47</v>
      </c>
      <c r="K1977" s="123" t="s">
        <v>47</v>
      </c>
      <c r="L1977" s="223">
        <v>5711</v>
      </c>
      <c r="M1977" s="218">
        <v>13.23</v>
      </c>
      <c r="N1977" s="124">
        <v>3.4750000000000001</v>
      </c>
      <c r="O1977" s="125">
        <v>2948</v>
      </c>
    </row>
    <row r="1978" spans="1:15">
      <c r="A1978" s="133" t="s">
        <v>78</v>
      </c>
      <c r="B1978" s="133" t="s">
        <v>76</v>
      </c>
      <c r="C1978" s="133" t="s">
        <v>70</v>
      </c>
      <c r="D1978" s="135">
        <v>2</v>
      </c>
      <c r="E1978" s="217">
        <v>1</v>
      </c>
      <c r="F1978" s="123">
        <v>9</v>
      </c>
      <c r="G1978" s="123">
        <v>12.46</v>
      </c>
      <c r="H1978" s="218">
        <v>127.8</v>
      </c>
      <c r="I1978" s="123">
        <v>3.984</v>
      </c>
      <c r="J1978" s="123" t="s">
        <v>47</v>
      </c>
      <c r="K1978" s="123" t="s">
        <v>47</v>
      </c>
      <c r="L1978" s="223">
        <v>8029</v>
      </c>
      <c r="M1978" s="218">
        <v>10.25</v>
      </c>
      <c r="N1978" s="124">
        <v>4.7629999999999999</v>
      </c>
      <c r="O1978" s="125">
        <v>3131</v>
      </c>
    </row>
    <row r="1979" spans="1:15">
      <c r="A1979" s="133" t="s">
        <v>78</v>
      </c>
      <c r="B1979" s="133" t="s">
        <v>76</v>
      </c>
      <c r="C1979" s="133" t="s">
        <v>70</v>
      </c>
      <c r="D1979" s="135">
        <v>2</v>
      </c>
      <c r="E1979" s="217">
        <v>1</v>
      </c>
      <c r="F1979" s="123">
        <v>10</v>
      </c>
      <c r="G1979" s="123">
        <v>17.079999999999998</v>
      </c>
      <c r="H1979" s="218">
        <v>136.5</v>
      </c>
      <c r="I1979" s="123">
        <v>3.9870000000000001</v>
      </c>
      <c r="J1979" s="123" t="s">
        <v>47</v>
      </c>
      <c r="K1979" s="123" t="s">
        <v>47</v>
      </c>
      <c r="L1979" s="223">
        <v>11200</v>
      </c>
      <c r="M1979" s="218">
        <v>7.992</v>
      </c>
      <c r="N1979" s="124">
        <v>6.5279999999999996</v>
      </c>
      <c r="O1979" s="125">
        <v>3345</v>
      </c>
    </row>
    <row r="1980" spans="1:15">
      <c r="A1980" s="133" t="s">
        <v>78</v>
      </c>
      <c r="B1980" s="133" t="s">
        <v>76</v>
      </c>
      <c r="C1980" s="133" t="s">
        <v>70</v>
      </c>
      <c r="D1980" s="135">
        <v>2</v>
      </c>
      <c r="E1980" s="217">
        <v>1</v>
      </c>
      <c r="F1980" s="123">
        <v>11</v>
      </c>
      <c r="G1980" s="123">
        <v>23.42</v>
      </c>
      <c r="H1980" s="218">
        <v>146.4</v>
      </c>
      <c r="I1980" s="123">
        <v>3.9849999999999999</v>
      </c>
      <c r="J1980" s="123" t="s">
        <v>47</v>
      </c>
      <c r="K1980" s="123" t="s">
        <v>47</v>
      </c>
      <c r="L1980" s="223">
        <v>15560</v>
      </c>
      <c r="M1980" s="218">
        <v>6.2510000000000003</v>
      </c>
      <c r="N1980" s="124">
        <v>8.9499999999999993</v>
      </c>
      <c r="O1980" s="125">
        <v>3586</v>
      </c>
    </row>
    <row r="1981" spans="1:15">
      <c r="A1981" s="133" t="s">
        <v>78</v>
      </c>
      <c r="B1981" s="133" t="s">
        <v>76</v>
      </c>
      <c r="C1981" s="133" t="s">
        <v>70</v>
      </c>
      <c r="D1981" s="127">
        <v>2</v>
      </c>
      <c r="E1981" s="216">
        <v>1</v>
      </c>
      <c r="F1981" s="123">
        <v>12</v>
      </c>
      <c r="G1981" s="123">
        <v>32.1</v>
      </c>
      <c r="H1981" s="218">
        <v>158.1</v>
      </c>
      <c r="I1981" s="123">
        <v>3.9849999999999999</v>
      </c>
      <c r="J1981" s="123" t="s">
        <v>47</v>
      </c>
      <c r="K1981" s="123" t="s">
        <v>47</v>
      </c>
      <c r="L1981" s="223">
        <v>21520</v>
      </c>
      <c r="M1981" s="218">
        <v>4.9260000000000002</v>
      </c>
      <c r="N1981" s="124">
        <v>12.27</v>
      </c>
      <c r="O1981" s="125">
        <v>3874</v>
      </c>
    </row>
    <row r="1982" spans="1:15">
      <c r="A1982" s="133" t="s">
        <v>78</v>
      </c>
      <c r="B1982" s="133" t="s">
        <v>76</v>
      </c>
      <c r="C1982" s="133" t="s">
        <v>70</v>
      </c>
      <c r="D1982" s="135">
        <v>2</v>
      </c>
      <c r="E1982" s="217">
        <v>1</v>
      </c>
      <c r="F1982" s="123">
        <v>13</v>
      </c>
      <c r="G1982" s="123">
        <v>43.99</v>
      </c>
      <c r="H1982" s="218">
        <v>172.6</v>
      </c>
      <c r="I1982" s="123">
        <v>3.9870000000000001</v>
      </c>
      <c r="J1982" s="123" t="s">
        <v>47</v>
      </c>
      <c r="K1982" s="123" t="s">
        <v>47</v>
      </c>
      <c r="L1982" s="223">
        <v>29700</v>
      </c>
      <c r="M1982" s="218">
        <v>3.9239999999999999</v>
      </c>
      <c r="N1982" s="124">
        <v>16.809999999999999</v>
      </c>
      <c r="O1982" s="125">
        <v>4230</v>
      </c>
    </row>
    <row r="1983" spans="1:15">
      <c r="A1983" s="133" t="s">
        <v>78</v>
      </c>
      <c r="B1983" s="133" t="s">
        <v>76</v>
      </c>
      <c r="C1983" s="133" t="s">
        <v>70</v>
      </c>
      <c r="D1983" s="135">
        <v>2</v>
      </c>
      <c r="E1983" s="217">
        <v>1</v>
      </c>
      <c r="F1983" s="123">
        <v>14</v>
      </c>
      <c r="G1983" s="123">
        <v>60.3</v>
      </c>
      <c r="H1983" s="218">
        <v>189.6</v>
      </c>
      <c r="I1983" s="123">
        <v>3.988</v>
      </c>
      <c r="J1983" s="123" t="s">
        <v>47</v>
      </c>
      <c r="K1983" s="123" t="s">
        <v>47</v>
      </c>
      <c r="L1983" s="223">
        <v>40910</v>
      </c>
      <c r="M1983" s="218">
        <v>3.1440000000000001</v>
      </c>
      <c r="N1983" s="124">
        <v>23.05</v>
      </c>
      <c r="O1983" s="125">
        <v>4645</v>
      </c>
    </row>
    <row r="1984" spans="1:15">
      <c r="A1984" s="133" t="s">
        <v>78</v>
      </c>
      <c r="B1984" s="133" t="s">
        <v>76</v>
      </c>
      <c r="C1984" s="133" t="s">
        <v>70</v>
      </c>
      <c r="D1984" s="135">
        <v>2</v>
      </c>
      <c r="E1984" s="217">
        <v>1</v>
      </c>
      <c r="F1984" s="123">
        <v>15</v>
      </c>
      <c r="G1984" s="123">
        <v>82.66</v>
      </c>
      <c r="H1984" s="218">
        <v>210.8</v>
      </c>
      <c r="I1984" s="123">
        <v>3.9860000000000002</v>
      </c>
      <c r="J1984" s="123" t="s">
        <v>47</v>
      </c>
      <c r="K1984" s="123" t="s">
        <v>47</v>
      </c>
      <c r="L1984" s="223">
        <v>56280</v>
      </c>
      <c r="M1984" s="218">
        <v>2.5499999999999998</v>
      </c>
      <c r="N1984" s="124">
        <v>31.59</v>
      </c>
      <c r="O1984" s="125">
        <v>5164</v>
      </c>
    </row>
    <row r="1985" spans="1:15">
      <c r="A1985" s="133" t="s">
        <v>78</v>
      </c>
      <c r="B1985" s="133" t="s">
        <v>76</v>
      </c>
      <c r="C1985" s="133" t="s">
        <v>70</v>
      </c>
      <c r="D1985" s="135">
        <v>2</v>
      </c>
      <c r="E1985" s="217">
        <v>1</v>
      </c>
      <c r="F1985" s="123">
        <v>16</v>
      </c>
      <c r="G1985" s="123">
        <v>113.3</v>
      </c>
      <c r="H1985" s="218">
        <v>236.8</v>
      </c>
      <c r="I1985" s="123">
        <v>3.99</v>
      </c>
      <c r="J1985" s="123" t="s">
        <v>47</v>
      </c>
      <c r="K1985" s="123" t="s">
        <v>47</v>
      </c>
      <c r="L1985" s="223">
        <v>77350</v>
      </c>
      <c r="M1985" s="218">
        <v>2.09</v>
      </c>
      <c r="N1985" s="124">
        <v>43.3</v>
      </c>
      <c r="O1985" s="125">
        <v>5801</v>
      </c>
    </row>
    <row r="1986" spans="1:15">
      <c r="A1986" s="133" t="s">
        <v>78</v>
      </c>
      <c r="B1986" s="133" t="s">
        <v>76</v>
      </c>
      <c r="C1986" s="133" t="s">
        <v>70</v>
      </c>
      <c r="D1986" s="135">
        <v>2</v>
      </c>
      <c r="E1986" s="217">
        <v>1</v>
      </c>
      <c r="F1986" s="123">
        <v>17</v>
      </c>
      <c r="G1986" s="123">
        <v>155.30000000000001</v>
      </c>
      <c r="H1986" s="218">
        <v>269</v>
      </c>
      <c r="I1986" s="123">
        <v>3.9889999999999999</v>
      </c>
      <c r="J1986" s="123" t="s">
        <v>47</v>
      </c>
      <c r="K1986" s="123" t="s">
        <v>47</v>
      </c>
      <c r="L1986" s="223">
        <v>106200</v>
      </c>
      <c r="M1986" s="218">
        <v>1.732</v>
      </c>
      <c r="N1986" s="124">
        <v>59.36</v>
      </c>
      <c r="O1986" s="125">
        <v>6591</v>
      </c>
    </row>
    <row r="1987" spans="1:15">
      <c r="A1987" s="133" t="s">
        <v>78</v>
      </c>
      <c r="B1987" s="133" t="s">
        <v>76</v>
      </c>
      <c r="C1987" s="133" t="s">
        <v>70</v>
      </c>
      <c r="D1987" s="135">
        <v>2</v>
      </c>
      <c r="E1987" s="217">
        <v>1</v>
      </c>
      <c r="F1987" s="123">
        <v>18</v>
      </c>
      <c r="G1987" s="123">
        <v>212.9</v>
      </c>
      <c r="H1987" s="218">
        <v>308</v>
      </c>
      <c r="I1987" s="123">
        <v>3.9889999999999999</v>
      </c>
      <c r="J1987" s="123" t="s">
        <v>47</v>
      </c>
      <c r="K1987" s="123" t="s">
        <v>47</v>
      </c>
      <c r="L1987" s="223">
        <v>145800</v>
      </c>
      <c r="M1987" s="218">
        <v>1.4470000000000001</v>
      </c>
      <c r="N1987" s="124">
        <v>81.37</v>
      </c>
      <c r="O1987" s="125">
        <v>7546</v>
      </c>
    </row>
    <row r="1988" spans="1:15">
      <c r="A1988" s="133" t="s">
        <v>78</v>
      </c>
      <c r="B1988" s="133" t="s">
        <v>76</v>
      </c>
      <c r="C1988" s="133" t="s">
        <v>70</v>
      </c>
      <c r="D1988" s="135">
        <v>2</v>
      </c>
      <c r="E1988" s="217">
        <v>1</v>
      </c>
      <c r="F1988" s="123">
        <v>19</v>
      </c>
      <c r="G1988" s="123">
        <v>291.8</v>
      </c>
      <c r="H1988" s="218">
        <v>349.9</v>
      </c>
      <c r="I1988" s="123">
        <v>3.9910000000000001</v>
      </c>
      <c r="J1988" s="123" t="s">
        <v>47</v>
      </c>
      <c r="K1988" s="123" t="s">
        <v>47</v>
      </c>
      <c r="L1988" s="223">
        <v>200000</v>
      </c>
      <c r="M1988" s="218">
        <v>1.1990000000000001</v>
      </c>
      <c r="N1988" s="124">
        <v>111.5</v>
      </c>
      <c r="O1988" s="125">
        <v>8574</v>
      </c>
    </row>
    <row r="1989" spans="1:15">
      <c r="A1989" s="133" t="s">
        <v>78</v>
      </c>
      <c r="B1989" s="133" t="s">
        <v>76</v>
      </c>
      <c r="C1989" s="133" t="s">
        <v>70</v>
      </c>
      <c r="D1989" s="135">
        <v>2</v>
      </c>
      <c r="E1989" s="217">
        <v>1</v>
      </c>
      <c r="F1989" s="123">
        <v>20</v>
      </c>
      <c r="G1989" s="123">
        <v>400.1</v>
      </c>
      <c r="H1989" s="218">
        <v>396</v>
      </c>
      <c r="I1989" s="123">
        <v>3.992</v>
      </c>
      <c r="J1989" s="123" t="s">
        <v>47</v>
      </c>
      <c r="K1989" s="123" t="s">
        <v>47</v>
      </c>
      <c r="L1989" s="223">
        <v>274400</v>
      </c>
      <c r="M1989" s="218">
        <v>0.98980000000000001</v>
      </c>
      <c r="N1989" s="124">
        <v>152.9</v>
      </c>
      <c r="O1989" s="125">
        <v>9703</v>
      </c>
    </row>
    <row r="1990" spans="1:15">
      <c r="A1990" s="133" t="s">
        <v>78</v>
      </c>
      <c r="B1990" s="133" t="s">
        <v>76</v>
      </c>
      <c r="C1990" s="133" t="s">
        <v>70</v>
      </c>
      <c r="D1990" s="135">
        <v>2</v>
      </c>
      <c r="E1990" s="217">
        <v>2</v>
      </c>
      <c r="F1990" s="123">
        <v>1</v>
      </c>
      <c r="G1990" s="123">
        <v>3.1350000000000003E-2</v>
      </c>
      <c r="H1990" s="218">
        <v>0.81910000000000005</v>
      </c>
      <c r="I1990" s="123">
        <v>3.988</v>
      </c>
      <c r="J1990" s="123">
        <v>134</v>
      </c>
      <c r="K1990" s="123">
        <v>94.81</v>
      </c>
      <c r="L1990" s="218">
        <v>0.49890000000000001</v>
      </c>
      <c r="M1990" s="218" t="s">
        <v>47</v>
      </c>
      <c r="N1990" s="124" t="s">
        <v>47</v>
      </c>
      <c r="O1990" s="124">
        <v>20.07</v>
      </c>
    </row>
    <row r="1991" spans="1:15">
      <c r="A1991" s="133" t="s">
        <v>78</v>
      </c>
      <c r="B1991" s="133" t="s">
        <v>76</v>
      </c>
      <c r="C1991" s="133" t="s">
        <v>70</v>
      </c>
      <c r="D1991" s="135">
        <v>2</v>
      </c>
      <c r="E1991" s="217">
        <v>2</v>
      </c>
      <c r="F1991" s="123">
        <v>2</v>
      </c>
      <c r="G1991" s="123">
        <v>4.2369999999999998E-2</v>
      </c>
      <c r="H1991" s="218">
        <v>2.1030000000000002</v>
      </c>
      <c r="I1991" s="123">
        <v>3.9889999999999999</v>
      </c>
      <c r="J1991" s="123">
        <v>119.8</v>
      </c>
      <c r="K1991" s="123">
        <v>287.8</v>
      </c>
      <c r="L1991" s="218">
        <v>0.6744</v>
      </c>
      <c r="M1991" s="218" t="s">
        <v>47</v>
      </c>
      <c r="N1991" s="124" t="s">
        <v>47</v>
      </c>
      <c r="O1991" s="124">
        <v>51.52</v>
      </c>
    </row>
    <row r="1992" spans="1:15">
      <c r="A1992" s="133" t="s">
        <v>78</v>
      </c>
      <c r="B1992" s="133" t="s">
        <v>76</v>
      </c>
      <c r="C1992" s="133" t="s">
        <v>70</v>
      </c>
      <c r="D1992" s="135">
        <v>2</v>
      </c>
      <c r="E1992" s="217">
        <v>2</v>
      </c>
      <c r="F1992" s="123">
        <v>3</v>
      </c>
      <c r="G1992" s="123">
        <v>5.7849999999999999E-2</v>
      </c>
      <c r="H1992" s="218">
        <v>3.327</v>
      </c>
      <c r="I1992" s="123">
        <v>3.988</v>
      </c>
      <c r="J1992" s="123">
        <v>118.5</v>
      </c>
      <c r="K1992" s="123">
        <v>341.3</v>
      </c>
      <c r="L1992" s="218">
        <v>0.92079999999999995</v>
      </c>
      <c r="M1992" s="218" t="s">
        <v>47</v>
      </c>
      <c r="N1992" s="124" t="s">
        <v>47</v>
      </c>
      <c r="O1992" s="124">
        <v>81.510000000000005</v>
      </c>
    </row>
    <row r="1993" spans="1:15">
      <c r="A1993" s="133" t="s">
        <v>78</v>
      </c>
      <c r="B1993" s="133" t="s">
        <v>76</v>
      </c>
      <c r="C1993" s="133" t="s">
        <v>70</v>
      </c>
      <c r="D1993" s="135">
        <v>2</v>
      </c>
      <c r="E1993" s="217">
        <v>2</v>
      </c>
      <c r="F1993" s="123">
        <v>4</v>
      </c>
      <c r="G1993" s="123">
        <v>7.9310000000000005E-2</v>
      </c>
      <c r="H1993" s="218">
        <v>4.7919999999999998</v>
      </c>
      <c r="I1993" s="123">
        <v>3.9910000000000001</v>
      </c>
      <c r="J1993" s="123">
        <v>118.7</v>
      </c>
      <c r="K1993" s="123">
        <v>360.6</v>
      </c>
      <c r="L1993" s="218">
        <v>1.262</v>
      </c>
      <c r="M1993" s="218" t="s">
        <v>47</v>
      </c>
      <c r="N1993" s="124" t="s">
        <v>47</v>
      </c>
      <c r="O1993" s="124">
        <v>117.4</v>
      </c>
    </row>
    <row r="1994" spans="1:15">
      <c r="A1994" s="133" t="s">
        <v>78</v>
      </c>
      <c r="B1994" s="133" t="s">
        <v>76</v>
      </c>
      <c r="C1994" s="133" t="s">
        <v>70</v>
      </c>
      <c r="D1994" s="135">
        <v>2</v>
      </c>
      <c r="E1994" s="217">
        <v>2</v>
      </c>
      <c r="F1994" s="123">
        <v>5</v>
      </c>
      <c r="G1994" s="123">
        <v>0.1087</v>
      </c>
      <c r="H1994" s="218">
        <v>6.7130000000000001</v>
      </c>
      <c r="I1994" s="123">
        <v>3.988</v>
      </c>
      <c r="J1994" s="123">
        <v>119.3</v>
      </c>
      <c r="K1994" s="123">
        <v>369.1</v>
      </c>
      <c r="L1994" s="218">
        <v>1.73</v>
      </c>
      <c r="M1994" s="218" t="s">
        <v>47</v>
      </c>
      <c r="N1994" s="124" t="s">
        <v>47</v>
      </c>
      <c r="O1994" s="124">
        <v>164.5</v>
      </c>
    </row>
    <row r="1995" spans="1:15">
      <c r="A1995" s="133" t="s">
        <v>78</v>
      </c>
      <c r="B1995" s="133" t="s">
        <v>76</v>
      </c>
      <c r="C1995" s="133" t="s">
        <v>70</v>
      </c>
      <c r="D1995" s="135">
        <v>2</v>
      </c>
      <c r="E1995" s="217">
        <v>2</v>
      </c>
      <c r="F1995" s="123">
        <v>6</v>
      </c>
      <c r="G1995" s="123">
        <v>0.14899999999999999</v>
      </c>
      <c r="H1995" s="218">
        <v>9.2639999999999993</v>
      </c>
      <c r="I1995" s="123">
        <v>3.9910000000000001</v>
      </c>
      <c r="J1995" s="123">
        <v>119.8</v>
      </c>
      <c r="K1995" s="123">
        <v>371.7</v>
      </c>
      <c r="L1995" s="218">
        <v>2.3719999999999999</v>
      </c>
      <c r="M1995" s="218" t="s">
        <v>47</v>
      </c>
      <c r="N1995" s="124" t="s">
        <v>47</v>
      </c>
      <c r="O1995" s="124">
        <v>227</v>
      </c>
    </row>
    <row r="1996" spans="1:15">
      <c r="A1996" s="133" t="s">
        <v>78</v>
      </c>
      <c r="B1996" s="133" t="s">
        <v>76</v>
      </c>
      <c r="C1996" s="133" t="s">
        <v>70</v>
      </c>
      <c r="D1996" s="135">
        <v>2</v>
      </c>
      <c r="E1996" s="217">
        <v>2</v>
      </c>
      <c r="F1996" s="123">
        <v>7</v>
      </c>
      <c r="G1996" s="123">
        <v>0.20430000000000001</v>
      </c>
      <c r="H1996" s="218">
        <v>12.63</v>
      </c>
      <c r="I1996" s="123">
        <v>3.9910000000000001</v>
      </c>
      <c r="J1996" s="123">
        <v>120</v>
      </c>
      <c r="K1996" s="123">
        <v>369.3</v>
      </c>
      <c r="L1996" s="218">
        <v>3.2509999999999999</v>
      </c>
      <c r="M1996" s="218" t="s">
        <v>47</v>
      </c>
      <c r="N1996" s="124" t="s">
        <v>47</v>
      </c>
      <c r="O1996" s="124">
        <v>309.39999999999998</v>
      </c>
    </row>
    <row r="1997" spans="1:15">
      <c r="A1997" s="133" t="s">
        <v>78</v>
      </c>
      <c r="B1997" s="133" t="s">
        <v>76</v>
      </c>
      <c r="C1997" s="133" t="s">
        <v>70</v>
      </c>
      <c r="D1997" s="135">
        <v>2</v>
      </c>
      <c r="E1997" s="217">
        <v>2</v>
      </c>
      <c r="F1997" s="123">
        <v>8</v>
      </c>
      <c r="G1997" s="123">
        <v>0.28000000000000003</v>
      </c>
      <c r="H1997" s="218">
        <v>16.989999999999998</v>
      </c>
      <c r="I1997" s="123">
        <v>3.992</v>
      </c>
      <c r="J1997" s="123">
        <v>120.2</v>
      </c>
      <c r="K1997" s="123">
        <v>361.8</v>
      </c>
      <c r="L1997" s="218">
        <v>4.4569999999999999</v>
      </c>
      <c r="M1997" s="218" t="s">
        <v>47</v>
      </c>
      <c r="N1997" s="124" t="s">
        <v>47</v>
      </c>
      <c r="O1997" s="124">
        <v>416.3</v>
      </c>
    </row>
    <row r="1998" spans="1:15">
      <c r="A1998" s="133" t="s">
        <v>78</v>
      </c>
      <c r="B1998" s="133" t="s">
        <v>76</v>
      </c>
      <c r="C1998" s="133" t="s">
        <v>70</v>
      </c>
      <c r="D1998" s="135">
        <v>2</v>
      </c>
      <c r="E1998" s="217">
        <v>2</v>
      </c>
      <c r="F1998" s="123">
        <v>9</v>
      </c>
      <c r="G1998" s="123">
        <v>0.38390000000000002</v>
      </c>
      <c r="H1998" s="218">
        <v>22.52</v>
      </c>
      <c r="I1998" s="123">
        <v>3.9929999999999999</v>
      </c>
      <c r="J1998" s="123">
        <v>120.4</v>
      </c>
      <c r="K1998" s="123">
        <v>348.4</v>
      </c>
      <c r="L1998" s="218">
        <v>6.11</v>
      </c>
      <c r="M1998" s="218" t="s">
        <v>47</v>
      </c>
      <c r="N1998" s="124" t="s">
        <v>47</v>
      </c>
      <c r="O1998" s="124">
        <v>551.9</v>
      </c>
    </row>
    <row r="1999" spans="1:15">
      <c r="A1999" s="133" t="s">
        <v>78</v>
      </c>
      <c r="B1999" s="133" t="s">
        <v>76</v>
      </c>
      <c r="C1999" s="133" t="s">
        <v>70</v>
      </c>
      <c r="D1999" s="135">
        <v>2</v>
      </c>
      <c r="E1999" s="217">
        <v>2</v>
      </c>
      <c r="F1999" s="123">
        <v>10</v>
      </c>
      <c r="G1999" s="123">
        <v>0.5262</v>
      </c>
      <c r="H1999" s="218">
        <v>29.22</v>
      </c>
      <c r="I1999" s="123">
        <v>3.9929999999999999</v>
      </c>
      <c r="J1999" s="123">
        <v>119.9</v>
      </c>
      <c r="K1999" s="123">
        <v>327.7</v>
      </c>
      <c r="L1999" s="218">
        <v>8.375</v>
      </c>
      <c r="M1999" s="218" t="s">
        <v>47</v>
      </c>
      <c r="N1999" s="124" t="s">
        <v>47</v>
      </c>
      <c r="O1999" s="124">
        <v>716</v>
      </c>
    </row>
    <row r="2000" spans="1:15">
      <c r="A2000" s="133" t="s">
        <v>78</v>
      </c>
      <c r="B2000" s="133" t="s">
        <v>76</v>
      </c>
      <c r="C2000" s="133" t="s">
        <v>70</v>
      </c>
      <c r="D2000" s="135">
        <v>2</v>
      </c>
      <c r="E2000" s="217">
        <v>2</v>
      </c>
      <c r="F2000" s="123">
        <v>11</v>
      </c>
      <c r="G2000" s="123">
        <v>0.72130000000000005</v>
      </c>
      <c r="H2000" s="218">
        <v>36.83</v>
      </c>
      <c r="I2000" s="123">
        <v>3.992</v>
      </c>
      <c r="J2000" s="123">
        <v>117.7</v>
      </c>
      <c r="K2000" s="123">
        <v>298.5</v>
      </c>
      <c r="L2000" s="218">
        <v>11.48</v>
      </c>
      <c r="M2000" s="218" t="s">
        <v>47</v>
      </c>
      <c r="N2000" s="124" t="s">
        <v>47</v>
      </c>
      <c r="O2000" s="124">
        <v>902.4</v>
      </c>
    </row>
    <row r="2001" spans="1:15">
      <c r="A2001" s="133" t="s">
        <v>78</v>
      </c>
      <c r="B2001" s="133" t="s">
        <v>76</v>
      </c>
      <c r="C2001" s="133" t="s">
        <v>70</v>
      </c>
      <c r="D2001" s="127">
        <v>2</v>
      </c>
      <c r="E2001" s="216">
        <v>2</v>
      </c>
      <c r="F2001" s="123">
        <v>12</v>
      </c>
      <c r="G2001" s="123">
        <v>0.98880000000000001</v>
      </c>
      <c r="H2001" s="218">
        <v>44.92</v>
      </c>
      <c r="I2001" s="123">
        <v>3.9950000000000001</v>
      </c>
      <c r="J2001" s="123">
        <v>113.5</v>
      </c>
      <c r="K2001" s="123">
        <v>261.89999999999998</v>
      </c>
      <c r="L2001" s="218">
        <v>15.74</v>
      </c>
      <c r="M2001" s="218" t="s">
        <v>47</v>
      </c>
      <c r="N2001" s="124" t="s">
        <v>47</v>
      </c>
      <c r="O2001" s="125">
        <v>1101</v>
      </c>
    </row>
    <row r="2002" spans="1:15">
      <c r="A2002" s="133" t="s">
        <v>78</v>
      </c>
      <c r="B2002" s="133" t="s">
        <v>76</v>
      </c>
      <c r="C2002" s="133" t="s">
        <v>70</v>
      </c>
      <c r="D2002" s="135">
        <v>2</v>
      </c>
      <c r="E2002" s="217">
        <v>2</v>
      </c>
      <c r="F2002" s="123">
        <v>13</v>
      </c>
      <c r="G2002" s="123">
        <v>1.3560000000000001</v>
      </c>
      <c r="H2002" s="218">
        <v>51.35</v>
      </c>
      <c r="I2002" s="123">
        <v>3.9950000000000001</v>
      </c>
      <c r="J2002" s="123">
        <v>110.5</v>
      </c>
      <c r="K2002" s="123">
        <v>210.7</v>
      </c>
      <c r="L2002" s="218">
        <v>21.58</v>
      </c>
      <c r="M2002" s="218" t="s">
        <v>47</v>
      </c>
      <c r="N2002" s="124" t="s">
        <v>47</v>
      </c>
      <c r="O2002" s="125">
        <v>1258</v>
      </c>
    </row>
    <row r="2003" spans="1:15">
      <c r="A2003" s="133" t="s">
        <v>78</v>
      </c>
      <c r="B2003" s="133" t="s">
        <v>76</v>
      </c>
      <c r="C2003" s="133" t="s">
        <v>70</v>
      </c>
      <c r="D2003" s="135">
        <v>2</v>
      </c>
      <c r="E2003" s="217">
        <v>2</v>
      </c>
      <c r="F2003" s="123">
        <v>14</v>
      </c>
      <c r="G2003" s="123">
        <v>1.859</v>
      </c>
      <c r="H2003" s="218">
        <v>55.29</v>
      </c>
      <c r="I2003" s="123">
        <v>3.9940000000000002</v>
      </c>
      <c r="J2003" s="123">
        <v>109.5</v>
      </c>
      <c r="K2003" s="123">
        <v>151.5</v>
      </c>
      <c r="L2003" s="218">
        <v>29.58</v>
      </c>
      <c r="M2003" s="218" t="s">
        <v>47</v>
      </c>
      <c r="N2003" s="124" t="s">
        <v>47</v>
      </c>
      <c r="O2003" s="125">
        <v>1355</v>
      </c>
    </row>
    <row r="2004" spans="1:15">
      <c r="A2004" s="133" t="s">
        <v>78</v>
      </c>
      <c r="B2004" s="133" t="s">
        <v>76</v>
      </c>
      <c r="C2004" s="133" t="s">
        <v>70</v>
      </c>
      <c r="D2004" s="135">
        <v>2</v>
      </c>
      <c r="E2004" s="217">
        <v>2</v>
      </c>
      <c r="F2004" s="123">
        <v>15</v>
      </c>
      <c r="G2004" s="123">
        <v>2.5449999999999999</v>
      </c>
      <c r="H2004" s="218">
        <v>61.72</v>
      </c>
      <c r="I2004" s="123">
        <v>3.9940000000000002</v>
      </c>
      <c r="J2004" s="123">
        <v>101.3</v>
      </c>
      <c r="K2004" s="123">
        <v>113.8</v>
      </c>
      <c r="L2004" s="218">
        <v>40.51</v>
      </c>
      <c r="M2004" s="218" t="s">
        <v>47</v>
      </c>
      <c r="N2004" s="124" t="s">
        <v>47</v>
      </c>
      <c r="O2004" s="125">
        <v>1512</v>
      </c>
    </row>
    <row r="2005" spans="1:15">
      <c r="A2005" s="133" t="s">
        <v>78</v>
      </c>
      <c r="B2005" s="133" t="s">
        <v>76</v>
      </c>
      <c r="C2005" s="133" t="s">
        <v>70</v>
      </c>
      <c r="D2005" s="135">
        <v>2</v>
      </c>
      <c r="E2005" s="217">
        <v>2</v>
      </c>
      <c r="F2005" s="123">
        <v>16</v>
      </c>
      <c r="G2005" s="123">
        <v>3.4870000000000001</v>
      </c>
      <c r="H2005" s="218">
        <v>70.47</v>
      </c>
      <c r="I2005" s="123">
        <v>3.9940000000000002</v>
      </c>
      <c r="J2005" s="123">
        <v>89.91</v>
      </c>
      <c r="K2005" s="123">
        <v>89.66</v>
      </c>
      <c r="L2005" s="218">
        <v>55.5</v>
      </c>
      <c r="M2005" s="218" t="s">
        <v>47</v>
      </c>
      <c r="N2005" s="124" t="s">
        <v>47</v>
      </c>
      <c r="O2005" s="125">
        <v>1727</v>
      </c>
    </row>
    <row r="2006" spans="1:15">
      <c r="A2006" s="133" t="s">
        <v>78</v>
      </c>
      <c r="B2006" s="133" t="s">
        <v>76</v>
      </c>
      <c r="C2006" s="133" t="s">
        <v>70</v>
      </c>
      <c r="D2006" s="135">
        <v>2</v>
      </c>
      <c r="E2006" s="217">
        <v>2</v>
      </c>
      <c r="F2006" s="123">
        <v>17</v>
      </c>
      <c r="G2006" s="123">
        <v>4.7789999999999999</v>
      </c>
      <c r="H2006" s="218">
        <v>79.92</v>
      </c>
      <c r="I2006" s="123">
        <v>3.9940000000000002</v>
      </c>
      <c r="J2006" s="123">
        <v>78.06</v>
      </c>
      <c r="K2006" s="123">
        <v>70.349999999999994</v>
      </c>
      <c r="L2006" s="218">
        <v>76.06</v>
      </c>
      <c r="M2006" s="218" t="s">
        <v>47</v>
      </c>
      <c r="N2006" s="124" t="s">
        <v>47</v>
      </c>
      <c r="O2006" s="125">
        <v>1958</v>
      </c>
    </row>
    <row r="2007" spans="1:15">
      <c r="A2007" s="133" t="s">
        <v>78</v>
      </c>
      <c r="B2007" s="133" t="s">
        <v>76</v>
      </c>
      <c r="C2007" s="133" t="s">
        <v>70</v>
      </c>
      <c r="D2007" s="135">
        <v>2</v>
      </c>
      <c r="E2007" s="217">
        <v>2</v>
      </c>
      <c r="F2007" s="123">
        <v>18</v>
      </c>
      <c r="G2007" s="123">
        <v>6.5510000000000002</v>
      </c>
      <c r="H2007" s="218">
        <v>89.93</v>
      </c>
      <c r="I2007" s="123">
        <v>3.9950000000000001</v>
      </c>
      <c r="J2007" s="123">
        <v>67.760000000000005</v>
      </c>
      <c r="K2007" s="123">
        <v>53.37</v>
      </c>
      <c r="L2007" s="218">
        <v>104.3</v>
      </c>
      <c r="M2007" s="218" t="s">
        <v>47</v>
      </c>
      <c r="N2007" s="124" t="s">
        <v>47</v>
      </c>
      <c r="O2007" s="125">
        <v>2203</v>
      </c>
    </row>
    <row r="2008" spans="1:15">
      <c r="A2008" s="133" t="s">
        <v>78</v>
      </c>
      <c r="B2008" s="133" t="s">
        <v>76</v>
      </c>
      <c r="C2008" s="133" t="s">
        <v>70</v>
      </c>
      <c r="D2008" s="135">
        <v>2</v>
      </c>
      <c r="E2008" s="217">
        <v>2</v>
      </c>
      <c r="F2008" s="123">
        <v>19</v>
      </c>
      <c r="G2008" s="123">
        <v>8.9809999999999999</v>
      </c>
      <c r="H2008" s="218">
        <v>101.6</v>
      </c>
      <c r="I2008" s="123">
        <v>3.9969999999999999</v>
      </c>
      <c r="J2008" s="123">
        <v>59.22</v>
      </c>
      <c r="K2008" s="123">
        <v>39.26</v>
      </c>
      <c r="L2008" s="218">
        <v>142.9</v>
      </c>
      <c r="M2008" s="218" t="s">
        <v>47</v>
      </c>
      <c r="N2008" s="124" t="s">
        <v>47</v>
      </c>
      <c r="O2008" s="125">
        <v>2488</v>
      </c>
    </row>
    <row r="2009" spans="1:15">
      <c r="A2009" s="133" t="s">
        <v>78</v>
      </c>
      <c r="B2009" s="133" t="s">
        <v>76</v>
      </c>
      <c r="C2009" s="133" t="s">
        <v>70</v>
      </c>
      <c r="D2009" s="135">
        <v>2</v>
      </c>
      <c r="E2009" s="217">
        <v>2</v>
      </c>
      <c r="F2009" s="123">
        <v>20</v>
      </c>
      <c r="G2009" s="123">
        <v>12.31</v>
      </c>
      <c r="H2009" s="218">
        <v>115.2</v>
      </c>
      <c r="I2009" s="123">
        <v>4</v>
      </c>
      <c r="J2009" s="123">
        <v>51.64</v>
      </c>
      <c r="K2009" s="123">
        <v>28.12</v>
      </c>
      <c r="L2009" s="218">
        <v>195.9</v>
      </c>
      <c r="M2009" s="218" t="s">
        <v>47</v>
      </c>
      <c r="N2009" s="124" t="s">
        <v>47</v>
      </c>
      <c r="O2009" s="125">
        <v>2823</v>
      </c>
    </row>
    <row r="2010" spans="1:15">
      <c r="A2010" s="136" t="s">
        <v>79</v>
      </c>
      <c r="B2010" s="133" t="s">
        <v>76</v>
      </c>
      <c r="C2010" s="133" t="s">
        <v>70</v>
      </c>
      <c r="D2010" s="135">
        <v>2</v>
      </c>
      <c r="E2010" s="217">
        <v>1</v>
      </c>
      <c r="F2010" s="123">
        <v>1</v>
      </c>
      <c r="G2010" s="123">
        <v>0.99550000000000005</v>
      </c>
      <c r="H2010" s="218">
        <v>3.16</v>
      </c>
      <c r="I2010" s="123">
        <v>3.9889999999999999</v>
      </c>
      <c r="J2010" s="123" t="s">
        <v>47</v>
      </c>
      <c r="K2010" s="123" t="s">
        <v>47</v>
      </c>
      <c r="L2010" s="218">
        <v>148.4</v>
      </c>
      <c r="M2010" s="218">
        <v>3.1739999999999999</v>
      </c>
      <c r="N2010" s="124">
        <v>0.3805</v>
      </c>
      <c r="O2010" s="124">
        <v>77.42</v>
      </c>
    </row>
    <row r="2011" spans="1:15">
      <c r="A2011" s="136" t="s">
        <v>79</v>
      </c>
      <c r="B2011" s="133" t="s">
        <v>76</v>
      </c>
      <c r="C2011" s="133" t="s">
        <v>70</v>
      </c>
      <c r="D2011" s="135">
        <v>2</v>
      </c>
      <c r="E2011" s="217">
        <v>1</v>
      </c>
      <c r="F2011" s="123">
        <v>2</v>
      </c>
      <c r="G2011" s="123">
        <v>1.369</v>
      </c>
      <c r="H2011" s="218">
        <v>5.0339999999999998</v>
      </c>
      <c r="I2011" s="123">
        <v>3.9889999999999999</v>
      </c>
      <c r="J2011" s="123" t="s">
        <v>47</v>
      </c>
      <c r="K2011" s="123" t="s">
        <v>47</v>
      </c>
      <c r="L2011" s="218">
        <v>402.6</v>
      </c>
      <c r="M2011" s="218">
        <v>3.6760000000000002</v>
      </c>
      <c r="N2011" s="124">
        <v>0.52329999999999999</v>
      </c>
      <c r="O2011" s="124">
        <v>123.3</v>
      </c>
    </row>
    <row r="2012" spans="1:15">
      <c r="A2012" s="136" t="s">
        <v>79</v>
      </c>
      <c r="B2012" s="133" t="s">
        <v>76</v>
      </c>
      <c r="C2012" s="133" t="s">
        <v>70</v>
      </c>
      <c r="D2012" s="135">
        <v>2</v>
      </c>
      <c r="E2012" s="217">
        <v>1</v>
      </c>
      <c r="F2012" s="123">
        <v>3</v>
      </c>
      <c r="G2012" s="123">
        <v>1.879</v>
      </c>
      <c r="H2012" s="218">
        <v>5.9630000000000001</v>
      </c>
      <c r="I2012" s="123">
        <v>3.9889999999999999</v>
      </c>
      <c r="J2012" s="123" t="s">
        <v>47</v>
      </c>
      <c r="K2012" s="123" t="s">
        <v>47</v>
      </c>
      <c r="L2012" s="218">
        <v>751.8</v>
      </c>
      <c r="M2012" s="218">
        <v>3.1739999999999999</v>
      </c>
      <c r="N2012" s="124">
        <v>0.71789999999999998</v>
      </c>
      <c r="O2012" s="124">
        <v>146.1</v>
      </c>
    </row>
    <row r="2013" spans="1:15">
      <c r="A2013" s="136" t="s">
        <v>79</v>
      </c>
      <c r="B2013" s="133" t="s">
        <v>76</v>
      </c>
      <c r="C2013" s="133" t="s">
        <v>70</v>
      </c>
      <c r="D2013" s="135">
        <v>2</v>
      </c>
      <c r="E2013" s="217">
        <v>1</v>
      </c>
      <c r="F2013" s="123">
        <v>4</v>
      </c>
      <c r="G2013" s="123">
        <v>2.5750000000000002</v>
      </c>
      <c r="H2013" s="218">
        <v>7.06</v>
      </c>
      <c r="I2013" s="123">
        <v>3.9889999999999999</v>
      </c>
      <c r="J2013" s="123" t="s">
        <v>47</v>
      </c>
      <c r="K2013" s="123" t="s">
        <v>47</v>
      </c>
      <c r="L2013" s="223">
        <v>1231</v>
      </c>
      <c r="M2013" s="218">
        <v>2.742</v>
      </c>
      <c r="N2013" s="124">
        <v>0.9839</v>
      </c>
      <c r="O2013" s="124">
        <v>173</v>
      </c>
    </row>
    <row r="2014" spans="1:15">
      <c r="A2014" s="136" t="s">
        <v>79</v>
      </c>
      <c r="B2014" s="133" t="s">
        <v>76</v>
      </c>
      <c r="C2014" s="133" t="s">
        <v>70</v>
      </c>
      <c r="D2014" s="135">
        <v>2</v>
      </c>
      <c r="E2014" s="217">
        <v>1</v>
      </c>
      <c r="F2014" s="123">
        <v>5</v>
      </c>
      <c r="G2014" s="123">
        <v>3.5289999999999999</v>
      </c>
      <c r="H2014" s="218">
        <v>8.4410000000000007</v>
      </c>
      <c r="I2014" s="123">
        <v>3.99</v>
      </c>
      <c r="J2014" s="123" t="s">
        <v>47</v>
      </c>
      <c r="K2014" s="123" t="s">
        <v>47</v>
      </c>
      <c r="L2014" s="223">
        <v>1887</v>
      </c>
      <c r="M2014" s="218">
        <v>2.3919999999999999</v>
      </c>
      <c r="N2014" s="124">
        <v>1.349</v>
      </c>
      <c r="O2014" s="124">
        <v>206.8</v>
      </c>
    </row>
    <row r="2015" spans="1:15">
      <c r="A2015" s="136" t="s">
        <v>79</v>
      </c>
      <c r="B2015" s="133" t="s">
        <v>76</v>
      </c>
      <c r="C2015" s="133" t="s">
        <v>70</v>
      </c>
      <c r="D2015" s="135">
        <v>2</v>
      </c>
      <c r="E2015" s="217">
        <v>1</v>
      </c>
      <c r="F2015" s="123">
        <v>6</v>
      </c>
      <c r="G2015" s="123">
        <v>4.8380000000000001</v>
      </c>
      <c r="H2015" s="218">
        <v>10.119999999999999</v>
      </c>
      <c r="I2015" s="123">
        <v>3.9910000000000001</v>
      </c>
      <c r="J2015" s="123" t="s">
        <v>47</v>
      </c>
      <c r="K2015" s="123" t="s">
        <v>47</v>
      </c>
      <c r="L2015" s="223">
        <v>2786</v>
      </c>
      <c r="M2015" s="218">
        <v>2.0920000000000001</v>
      </c>
      <c r="N2015" s="124">
        <v>1.849</v>
      </c>
      <c r="O2015" s="124">
        <v>248</v>
      </c>
    </row>
    <row r="2016" spans="1:15">
      <c r="A2016" s="136" t="s">
        <v>79</v>
      </c>
      <c r="B2016" s="133" t="s">
        <v>76</v>
      </c>
      <c r="C2016" s="133" t="s">
        <v>70</v>
      </c>
      <c r="D2016" s="135">
        <v>2</v>
      </c>
      <c r="E2016" s="217">
        <v>1</v>
      </c>
      <c r="F2016" s="123">
        <v>7</v>
      </c>
      <c r="G2016" s="123">
        <v>6.6319999999999997</v>
      </c>
      <c r="H2016" s="218">
        <v>12.09</v>
      </c>
      <c r="I2016" s="123">
        <v>3.9910000000000001</v>
      </c>
      <c r="J2016" s="123" t="s">
        <v>47</v>
      </c>
      <c r="K2016" s="123" t="s">
        <v>47</v>
      </c>
      <c r="L2016" s="223">
        <v>4019</v>
      </c>
      <c r="M2016" s="218">
        <v>1.823</v>
      </c>
      <c r="N2016" s="124">
        <v>2.5339999999999998</v>
      </c>
      <c r="O2016" s="124">
        <v>296.2</v>
      </c>
    </row>
    <row r="2017" spans="1:15">
      <c r="A2017" s="136" t="s">
        <v>79</v>
      </c>
      <c r="B2017" s="133" t="s">
        <v>76</v>
      </c>
      <c r="C2017" s="133" t="s">
        <v>70</v>
      </c>
      <c r="D2017" s="135">
        <v>2</v>
      </c>
      <c r="E2017" s="217">
        <v>1</v>
      </c>
      <c r="F2017" s="123">
        <v>8</v>
      </c>
      <c r="G2017" s="123">
        <v>9.0909999999999993</v>
      </c>
      <c r="H2017" s="218">
        <v>14.48</v>
      </c>
      <c r="I2017" s="123">
        <v>3.99</v>
      </c>
      <c r="J2017" s="123" t="s">
        <v>47</v>
      </c>
      <c r="K2017" s="123" t="s">
        <v>47</v>
      </c>
      <c r="L2017" s="223">
        <v>5709</v>
      </c>
      <c r="M2017" s="218">
        <v>1.5920000000000001</v>
      </c>
      <c r="N2017" s="124">
        <v>3.4740000000000002</v>
      </c>
      <c r="O2017" s="124">
        <v>354.7</v>
      </c>
    </row>
    <row r="2018" spans="1:15">
      <c r="A2018" s="136" t="s">
        <v>79</v>
      </c>
      <c r="B2018" s="133" t="s">
        <v>76</v>
      </c>
      <c r="C2018" s="133" t="s">
        <v>70</v>
      </c>
      <c r="D2018" s="135">
        <v>2</v>
      </c>
      <c r="E2018" s="217">
        <v>1</v>
      </c>
      <c r="F2018" s="123">
        <v>9</v>
      </c>
      <c r="G2018" s="123">
        <v>12.46</v>
      </c>
      <c r="H2018" s="218">
        <v>17.46</v>
      </c>
      <c r="I2018" s="123">
        <v>3.99</v>
      </c>
      <c r="J2018" s="123" t="s">
        <v>47</v>
      </c>
      <c r="K2018" s="123" t="s">
        <v>47</v>
      </c>
      <c r="L2018" s="223">
        <v>8025</v>
      </c>
      <c r="M2018" s="218">
        <v>1.4019999999999999</v>
      </c>
      <c r="N2018" s="124">
        <v>4.7619999999999996</v>
      </c>
      <c r="O2018" s="124">
        <v>427.9</v>
      </c>
    </row>
    <row r="2019" spans="1:15">
      <c r="A2019" s="136" t="s">
        <v>79</v>
      </c>
      <c r="B2019" s="133" t="s">
        <v>76</v>
      </c>
      <c r="C2019" s="133" t="s">
        <v>70</v>
      </c>
      <c r="D2019" s="135">
        <v>2</v>
      </c>
      <c r="E2019" s="217">
        <v>1</v>
      </c>
      <c r="F2019" s="123">
        <v>10</v>
      </c>
      <c r="G2019" s="123">
        <v>17.079999999999998</v>
      </c>
      <c r="H2019" s="218">
        <v>21.23</v>
      </c>
      <c r="I2019" s="123">
        <v>3.99</v>
      </c>
      <c r="J2019" s="123" t="s">
        <v>47</v>
      </c>
      <c r="K2019" s="123" t="s">
        <v>47</v>
      </c>
      <c r="L2019" s="223">
        <v>11200</v>
      </c>
      <c r="M2019" s="218">
        <v>1.2430000000000001</v>
      </c>
      <c r="N2019" s="124">
        <v>6.5279999999999996</v>
      </c>
      <c r="O2019" s="124">
        <v>520.1</v>
      </c>
    </row>
    <row r="2020" spans="1:15">
      <c r="A2020" s="136" t="s">
        <v>79</v>
      </c>
      <c r="B2020" s="133" t="s">
        <v>76</v>
      </c>
      <c r="C2020" s="133" t="s">
        <v>70</v>
      </c>
      <c r="D2020" s="135">
        <v>2</v>
      </c>
      <c r="E2020" s="217">
        <v>1</v>
      </c>
      <c r="F2020" s="123">
        <v>11</v>
      </c>
      <c r="G2020" s="123">
        <v>23.41</v>
      </c>
      <c r="H2020" s="218">
        <v>25.99</v>
      </c>
      <c r="I2020" s="123">
        <v>3.9910000000000001</v>
      </c>
      <c r="J2020" s="123" t="s">
        <v>47</v>
      </c>
      <c r="K2020" s="123" t="s">
        <v>47</v>
      </c>
      <c r="L2020" s="223">
        <v>15550</v>
      </c>
      <c r="M2020" s="218">
        <v>1.1100000000000001</v>
      </c>
      <c r="N2020" s="124">
        <v>8.9480000000000004</v>
      </c>
      <c r="O2020" s="124">
        <v>636.9</v>
      </c>
    </row>
    <row r="2021" spans="1:15">
      <c r="A2021" s="136" t="s">
        <v>79</v>
      </c>
      <c r="B2021" s="133" t="s">
        <v>76</v>
      </c>
      <c r="C2021" s="133" t="s">
        <v>70</v>
      </c>
      <c r="D2021" s="127">
        <v>2</v>
      </c>
      <c r="E2021" s="216">
        <v>1</v>
      </c>
      <c r="F2021" s="123">
        <v>12</v>
      </c>
      <c r="G2021" s="123">
        <v>32.1</v>
      </c>
      <c r="H2021" s="218">
        <v>31.99</v>
      </c>
      <c r="I2021" s="123">
        <v>3.992</v>
      </c>
      <c r="J2021" s="123" t="s">
        <v>47</v>
      </c>
      <c r="K2021" s="123" t="s">
        <v>47</v>
      </c>
      <c r="L2021" s="223">
        <v>21520</v>
      </c>
      <c r="M2021" s="218">
        <v>0.99650000000000005</v>
      </c>
      <c r="N2021" s="124">
        <v>12.27</v>
      </c>
      <c r="O2021" s="124">
        <v>783.7</v>
      </c>
    </row>
    <row r="2022" spans="1:15">
      <c r="A2022" s="136" t="s">
        <v>79</v>
      </c>
      <c r="B2022" s="133" t="s">
        <v>76</v>
      </c>
      <c r="C2022" s="133" t="s">
        <v>70</v>
      </c>
      <c r="D2022" s="135">
        <v>2</v>
      </c>
      <c r="E2022" s="217">
        <v>1</v>
      </c>
      <c r="F2022" s="123">
        <v>13</v>
      </c>
      <c r="G2022" s="123">
        <v>43.99</v>
      </c>
      <c r="H2022" s="218">
        <v>39.53</v>
      </c>
      <c r="I2022" s="123">
        <v>3.9910000000000001</v>
      </c>
      <c r="J2022" s="123" t="s">
        <v>47</v>
      </c>
      <c r="K2022" s="123" t="s">
        <v>47</v>
      </c>
      <c r="L2022" s="223">
        <v>29700</v>
      </c>
      <c r="M2022" s="218">
        <v>0.89859999999999995</v>
      </c>
      <c r="N2022" s="124">
        <v>16.809999999999999</v>
      </c>
      <c r="O2022" s="124">
        <v>968.6</v>
      </c>
    </row>
    <row r="2023" spans="1:15">
      <c r="A2023" s="136" t="s">
        <v>79</v>
      </c>
      <c r="B2023" s="133" t="s">
        <v>76</v>
      </c>
      <c r="C2023" s="133" t="s">
        <v>70</v>
      </c>
      <c r="D2023" s="135">
        <v>2</v>
      </c>
      <c r="E2023" s="217">
        <v>1</v>
      </c>
      <c r="F2023" s="123">
        <v>14</v>
      </c>
      <c r="G2023" s="123">
        <v>60.31</v>
      </c>
      <c r="H2023" s="218">
        <v>49.34</v>
      </c>
      <c r="I2023" s="123">
        <v>3.992</v>
      </c>
      <c r="J2023" s="123" t="s">
        <v>47</v>
      </c>
      <c r="K2023" s="123" t="s">
        <v>47</v>
      </c>
      <c r="L2023" s="223">
        <v>40910</v>
      </c>
      <c r="M2023" s="218">
        <v>0.81820000000000004</v>
      </c>
      <c r="N2023" s="124">
        <v>23.05</v>
      </c>
      <c r="O2023" s="125">
        <v>1209</v>
      </c>
    </row>
    <row r="2024" spans="1:15">
      <c r="A2024" s="136" t="s">
        <v>79</v>
      </c>
      <c r="B2024" s="133" t="s">
        <v>76</v>
      </c>
      <c r="C2024" s="133" t="s">
        <v>70</v>
      </c>
      <c r="D2024" s="135">
        <v>2</v>
      </c>
      <c r="E2024" s="217">
        <v>1</v>
      </c>
      <c r="F2024" s="123">
        <v>15</v>
      </c>
      <c r="G2024" s="123">
        <v>82.66</v>
      </c>
      <c r="H2024" s="218">
        <v>62.29</v>
      </c>
      <c r="I2024" s="123">
        <v>3.9929999999999999</v>
      </c>
      <c r="J2024" s="123" t="s">
        <v>47</v>
      </c>
      <c r="K2024" s="123" t="s">
        <v>47</v>
      </c>
      <c r="L2024" s="223">
        <v>56270</v>
      </c>
      <c r="M2024" s="218">
        <v>0.75349999999999995</v>
      </c>
      <c r="N2024" s="124">
        <v>31.59</v>
      </c>
      <c r="O2024" s="125">
        <v>1526</v>
      </c>
    </row>
    <row r="2025" spans="1:15">
      <c r="A2025" s="136" t="s">
        <v>79</v>
      </c>
      <c r="B2025" s="133" t="s">
        <v>76</v>
      </c>
      <c r="C2025" s="133" t="s">
        <v>70</v>
      </c>
      <c r="D2025" s="135">
        <v>2</v>
      </c>
      <c r="E2025" s="217">
        <v>1</v>
      </c>
      <c r="F2025" s="123">
        <v>16</v>
      </c>
      <c r="G2025" s="123">
        <v>113.3</v>
      </c>
      <c r="H2025" s="218">
        <v>80.02</v>
      </c>
      <c r="I2025" s="123">
        <v>3.992</v>
      </c>
      <c r="J2025" s="123" t="s">
        <v>47</v>
      </c>
      <c r="K2025" s="123" t="s">
        <v>47</v>
      </c>
      <c r="L2025" s="223">
        <v>77330</v>
      </c>
      <c r="M2025" s="218">
        <v>0.70620000000000005</v>
      </c>
      <c r="N2025" s="124">
        <v>43.31</v>
      </c>
      <c r="O2025" s="125">
        <v>1961</v>
      </c>
    </row>
    <row r="2026" spans="1:15">
      <c r="A2026" s="136" t="s">
        <v>79</v>
      </c>
      <c r="B2026" s="133" t="s">
        <v>76</v>
      </c>
      <c r="C2026" s="133" t="s">
        <v>70</v>
      </c>
      <c r="D2026" s="135">
        <v>2</v>
      </c>
      <c r="E2026" s="217">
        <v>1</v>
      </c>
      <c r="F2026" s="123">
        <v>17</v>
      </c>
      <c r="G2026" s="123">
        <v>155.30000000000001</v>
      </c>
      <c r="H2026" s="218">
        <v>105.6</v>
      </c>
      <c r="I2026" s="123">
        <v>3.9929999999999999</v>
      </c>
      <c r="J2026" s="123" t="s">
        <v>47</v>
      </c>
      <c r="K2026" s="123" t="s">
        <v>47</v>
      </c>
      <c r="L2026" s="223">
        <v>106200</v>
      </c>
      <c r="M2026" s="218">
        <v>0.68010000000000004</v>
      </c>
      <c r="N2026" s="124">
        <v>59.36</v>
      </c>
      <c r="O2026" s="125">
        <v>2588</v>
      </c>
    </row>
    <row r="2027" spans="1:15">
      <c r="A2027" s="136" t="s">
        <v>79</v>
      </c>
      <c r="B2027" s="133" t="s">
        <v>76</v>
      </c>
      <c r="C2027" s="133" t="s">
        <v>70</v>
      </c>
      <c r="D2027" s="135">
        <v>2</v>
      </c>
      <c r="E2027" s="217">
        <v>1</v>
      </c>
      <c r="F2027" s="123">
        <v>18</v>
      </c>
      <c r="G2027" s="123">
        <v>212.9</v>
      </c>
      <c r="H2027" s="218">
        <v>143.1</v>
      </c>
      <c r="I2027" s="123">
        <v>3.9940000000000002</v>
      </c>
      <c r="J2027" s="123" t="s">
        <v>47</v>
      </c>
      <c r="K2027" s="123" t="s">
        <v>47</v>
      </c>
      <c r="L2027" s="223">
        <v>145800</v>
      </c>
      <c r="M2027" s="218">
        <v>0.67200000000000004</v>
      </c>
      <c r="N2027" s="124">
        <v>81.38</v>
      </c>
      <c r="O2027" s="125">
        <v>3506</v>
      </c>
    </row>
    <row r="2028" spans="1:15">
      <c r="A2028" s="136" t="s">
        <v>79</v>
      </c>
      <c r="B2028" s="133" t="s">
        <v>76</v>
      </c>
      <c r="C2028" s="133" t="s">
        <v>70</v>
      </c>
      <c r="D2028" s="135">
        <v>2</v>
      </c>
      <c r="E2028" s="217">
        <v>1</v>
      </c>
      <c r="F2028" s="123">
        <v>19</v>
      </c>
      <c r="G2028" s="123">
        <v>291.89999999999998</v>
      </c>
      <c r="H2028" s="218">
        <v>195.6</v>
      </c>
      <c r="I2028" s="123">
        <v>3.9940000000000002</v>
      </c>
      <c r="J2028" s="123" t="s">
        <v>47</v>
      </c>
      <c r="K2028" s="123" t="s">
        <v>47</v>
      </c>
      <c r="L2028" s="223">
        <v>200000</v>
      </c>
      <c r="M2028" s="218">
        <v>0.67010000000000003</v>
      </c>
      <c r="N2028" s="124">
        <v>111.6</v>
      </c>
      <c r="O2028" s="125">
        <v>4792</v>
      </c>
    </row>
    <row r="2029" spans="1:15">
      <c r="A2029" s="136" t="s">
        <v>79</v>
      </c>
      <c r="B2029" s="133" t="s">
        <v>76</v>
      </c>
      <c r="C2029" s="133" t="s">
        <v>70</v>
      </c>
      <c r="D2029" s="135">
        <v>2</v>
      </c>
      <c r="E2029" s="217">
        <v>1</v>
      </c>
      <c r="F2029" s="123">
        <v>20</v>
      </c>
      <c r="G2029" s="123">
        <v>400.1</v>
      </c>
      <c r="H2029" s="218">
        <v>252.9</v>
      </c>
      <c r="I2029" s="123">
        <v>3.9929999999999999</v>
      </c>
      <c r="J2029" s="123" t="s">
        <v>47</v>
      </c>
      <c r="K2029" s="123" t="s">
        <v>47</v>
      </c>
      <c r="L2029" s="223">
        <v>274300</v>
      </c>
      <c r="M2029" s="218">
        <v>0.6321</v>
      </c>
      <c r="N2029" s="124">
        <v>153</v>
      </c>
      <c r="O2029" s="125">
        <v>6197</v>
      </c>
    </row>
    <row r="2030" spans="1:15">
      <c r="A2030" s="136" t="s">
        <v>79</v>
      </c>
      <c r="B2030" s="133" t="s">
        <v>76</v>
      </c>
      <c r="C2030" s="133" t="s">
        <v>70</v>
      </c>
      <c r="D2030" s="135">
        <v>2</v>
      </c>
      <c r="E2030" s="217">
        <v>2</v>
      </c>
      <c r="F2030" s="123">
        <v>1</v>
      </c>
      <c r="G2030" s="123">
        <v>3.1419999999999997E-2</v>
      </c>
      <c r="H2030" s="218">
        <v>2.6620000000000001E-2</v>
      </c>
      <c r="I2030" s="123">
        <v>3.9929999999999999</v>
      </c>
      <c r="J2030" s="123">
        <v>4.0890000000000004</v>
      </c>
      <c r="K2030" s="123">
        <v>3.41</v>
      </c>
      <c r="L2030" s="218">
        <v>0.50009999999999999</v>
      </c>
      <c r="M2030" s="218" t="s">
        <v>47</v>
      </c>
      <c r="N2030" s="124" t="s">
        <v>47</v>
      </c>
      <c r="O2030" s="124">
        <v>0.65229999999999999</v>
      </c>
    </row>
    <row r="2031" spans="1:15">
      <c r="A2031" s="136" t="s">
        <v>79</v>
      </c>
      <c r="B2031" s="133" t="s">
        <v>76</v>
      </c>
      <c r="C2031" s="133" t="s">
        <v>70</v>
      </c>
      <c r="D2031" s="135">
        <v>2</v>
      </c>
      <c r="E2031" s="217">
        <v>2</v>
      </c>
      <c r="F2031" s="123">
        <v>2</v>
      </c>
      <c r="G2031" s="123">
        <v>4.2470000000000001E-2</v>
      </c>
      <c r="H2031" s="218">
        <v>4.444E-2</v>
      </c>
      <c r="I2031" s="123">
        <v>3.9969999999999999</v>
      </c>
      <c r="J2031" s="123">
        <v>3.6280000000000001</v>
      </c>
      <c r="K2031" s="123">
        <v>5.4820000000000002</v>
      </c>
      <c r="L2031" s="218">
        <v>0.67600000000000005</v>
      </c>
      <c r="M2031" s="218" t="s">
        <v>47</v>
      </c>
      <c r="N2031" s="124" t="s">
        <v>47</v>
      </c>
      <c r="O2031" s="124">
        <v>1.089</v>
      </c>
    </row>
    <row r="2032" spans="1:15">
      <c r="A2032" s="136" t="s">
        <v>79</v>
      </c>
      <c r="B2032" s="133" t="s">
        <v>76</v>
      </c>
      <c r="C2032" s="133" t="s">
        <v>70</v>
      </c>
      <c r="D2032" s="135">
        <v>2</v>
      </c>
      <c r="E2032" s="217">
        <v>2</v>
      </c>
      <c r="F2032" s="123">
        <v>3</v>
      </c>
      <c r="G2032" s="123">
        <v>5.7880000000000001E-2</v>
      </c>
      <c r="H2032" s="218">
        <v>6.0830000000000002E-2</v>
      </c>
      <c r="I2032" s="123">
        <v>3.9969999999999999</v>
      </c>
      <c r="J2032" s="123">
        <v>3.4780000000000002</v>
      </c>
      <c r="K2032" s="123">
        <v>5.6130000000000004</v>
      </c>
      <c r="L2032" s="218">
        <v>0.92110000000000003</v>
      </c>
      <c r="M2032" s="218" t="s">
        <v>47</v>
      </c>
      <c r="N2032" s="124" t="s">
        <v>47</v>
      </c>
      <c r="O2032" s="124">
        <v>1.49</v>
      </c>
    </row>
    <row r="2033" spans="1:15">
      <c r="A2033" s="136" t="s">
        <v>79</v>
      </c>
      <c r="B2033" s="133" t="s">
        <v>76</v>
      </c>
      <c r="C2033" s="133" t="s">
        <v>70</v>
      </c>
      <c r="D2033" s="135">
        <v>2</v>
      </c>
      <c r="E2033" s="217">
        <v>2</v>
      </c>
      <c r="F2033" s="123">
        <v>4</v>
      </c>
      <c r="G2033" s="123">
        <v>7.9280000000000003E-2</v>
      </c>
      <c r="H2033" s="218">
        <v>8.1759999999999999E-2</v>
      </c>
      <c r="I2033" s="123">
        <v>3.996</v>
      </c>
      <c r="J2033" s="123">
        <v>3.3380000000000001</v>
      </c>
      <c r="K2033" s="123">
        <v>5.5540000000000003</v>
      </c>
      <c r="L2033" s="218">
        <v>1.262</v>
      </c>
      <c r="M2033" s="218" t="s">
        <v>47</v>
      </c>
      <c r="N2033" s="124" t="s">
        <v>47</v>
      </c>
      <c r="O2033" s="124">
        <v>2.0030000000000001</v>
      </c>
    </row>
    <row r="2034" spans="1:15">
      <c r="A2034" s="136" t="s">
        <v>79</v>
      </c>
      <c r="B2034" s="133" t="s">
        <v>76</v>
      </c>
      <c r="C2034" s="133" t="s">
        <v>70</v>
      </c>
      <c r="D2034" s="135">
        <v>2</v>
      </c>
      <c r="E2034" s="217">
        <v>2</v>
      </c>
      <c r="F2034" s="123">
        <v>5</v>
      </c>
      <c r="G2034" s="123">
        <v>0.1087</v>
      </c>
      <c r="H2034" s="218">
        <v>0.111</v>
      </c>
      <c r="I2034" s="123">
        <v>3.996</v>
      </c>
      <c r="J2034" s="123">
        <v>3.27</v>
      </c>
      <c r="K2034" s="123">
        <v>5.5209999999999999</v>
      </c>
      <c r="L2034" s="218">
        <v>1.7290000000000001</v>
      </c>
      <c r="M2034" s="218" t="s">
        <v>47</v>
      </c>
      <c r="N2034" s="124" t="s">
        <v>47</v>
      </c>
      <c r="O2034" s="124">
        <v>2.7189999999999999</v>
      </c>
    </row>
    <row r="2035" spans="1:15">
      <c r="A2035" s="136" t="s">
        <v>79</v>
      </c>
      <c r="B2035" s="133" t="s">
        <v>76</v>
      </c>
      <c r="C2035" s="133" t="s">
        <v>70</v>
      </c>
      <c r="D2035" s="135">
        <v>2</v>
      </c>
      <c r="E2035" s="217">
        <v>2</v>
      </c>
      <c r="F2035" s="123">
        <v>6</v>
      </c>
      <c r="G2035" s="123">
        <v>0.1489</v>
      </c>
      <c r="H2035" s="218">
        <v>0.1502</v>
      </c>
      <c r="I2035" s="123">
        <v>3.9969999999999999</v>
      </c>
      <c r="J2035" s="123">
        <v>3.2130000000000001</v>
      </c>
      <c r="K2035" s="123">
        <v>5.4630000000000001</v>
      </c>
      <c r="L2035" s="218">
        <v>2.371</v>
      </c>
      <c r="M2035" s="218" t="s">
        <v>47</v>
      </c>
      <c r="N2035" s="124" t="s">
        <v>47</v>
      </c>
      <c r="O2035" s="124">
        <v>3.681</v>
      </c>
    </row>
    <row r="2036" spans="1:15">
      <c r="A2036" s="136" t="s">
        <v>79</v>
      </c>
      <c r="B2036" s="133" t="s">
        <v>76</v>
      </c>
      <c r="C2036" s="133" t="s">
        <v>70</v>
      </c>
      <c r="D2036" s="135">
        <v>2</v>
      </c>
      <c r="E2036" s="217">
        <v>2</v>
      </c>
      <c r="F2036" s="123">
        <v>7</v>
      </c>
      <c r="G2036" s="123">
        <v>0.20419999999999999</v>
      </c>
      <c r="H2036" s="218">
        <v>0.20349999999999999</v>
      </c>
      <c r="I2036" s="123">
        <v>3.996</v>
      </c>
      <c r="J2036" s="123">
        <v>3.1880000000000002</v>
      </c>
      <c r="K2036" s="123">
        <v>5.39</v>
      </c>
      <c r="L2036" s="218">
        <v>3.25</v>
      </c>
      <c r="M2036" s="218" t="s">
        <v>47</v>
      </c>
      <c r="N2036" s="124" t="s">
        <v>47</v>
      </c>
      <c r="O2036" s="124">
        <v>4.9859999999999998</v>
      </c>
    </row>
    <row r="2037" spans="1:15">
      <c r="A2037" s="136" t="s">
        <v>79</v>
      </c>
      <c r="B2037" s="133" t="s">
        <v>76</v>
      </c>
      <c r="C2037" s="133" t="s">
        <v>70</v>
      </c>
      <c r="D2037" s="135">
        <v>2</v>
      </c>
      <c r="E2037" s="217">
        <v>2</v>
      </c>
      <c r="F2037" s="123">
        <v>8</v>
      </c>
      <c r="G2037" s="123">
        <v>0.27989999999999998</v>
      </c>
      <c r="H2037" s="218">
        <v>0.27400000000000002</v>
      </c>
      <c r="I2037" s="123">
        <v>3.9969999999999999</v>
      </c>
      <c r="J2037" s="123">
        <v>3.1720000000000002</v>
      </c>
      <c r="K2037" s="123">
        <v>5.27</v>
      </c>
      <c r="L2037" s="218">
        <v>4.4550000000000001</v>
      </c>
      <c r="M2037" s="218" t="s">
        <v>47</v>
      </c>
      <c r="N2037" s="124" t="s">
        <v>47</v>
      </c>
      <c r="O2037" s="124">
        <v>6.7140000000000004</v>
      </c>
    </row>
    <row r="2038" spans="1:15">
      <c r="A2038" s="136" t="s">
        <v>79</v>
      </c>
      <c r="B2038" s="133" t="s">
        <v>76</v>
      </c>
      <c r="C2038" s="133" t="s">
        <v>70</v>
      </c>
      <c r="D2038" s="135">
        <v>2</v>
      </c>
      <c r="E2038" s="217">
        <v>2</v>
      </c>
      <c r="F2038" s="123">
        <v>9</v>
      </c>
      <c r="G2038" s="123">
        <v>0.38369999999999999</v>
      </c>
      <c r="H2038" s="218">
        <v>0.36620000000000003</v>
      </c>
      <c r="I2038" s="123">
        <v>3.996</v>
      </c>
      <c r="J2038" s="123">
        <v>3.1480000000000001</v>
      </c>
      <c r="K2038" s="123">
        <v>5.1040000000000001</v>
      </c>
      <c r="L2038" s="218">
        <v>6.1070000000000002</v>
      </c>
      <c r="M2038" s="218" t="s">
        <v>47</v>
      </c>
      <c r="N2038" s="124" t="s">
        <v>47</v>
      </c>
      <c r="O2038" s="124">
        <v>8.9719999999999995</v>
      </c>
    </row>
    <row r="2039" spans="1:15">
      <c r="A2039" s="136" t="s">
        <v>79</v>
      </c>
      <c r="B2039" s="133" t="s">
        <v>76</v>
      </c>
      <c r="C2039" s="133" t="s">
        <v>70</v>
      </c>
      <c r="D2039" s="135">
        <v>2</v>
      </c>
      <c r="E2039" s="217">
        <v>2</v>
      </c>
      <c r="F2039" s="123">
        <v>10</v>
      </c>
      <c r="G2039" s="123">
        <v>0.52600000000000002</v>
      </c>
      <c r="H2039" s="218">
        <v>0.48449999999999999</v>
      </c>
      <c r="I2039" s="123">
        <v>3.996</v>
      </c>
      <c r="J2039" s="123">
        <v>3.1120000000000001</v>
      </c>
      <c r="K2039" s="123">
        <v>4.8789999999999996</v>
      </c>
      <c r="L2039" s="218">
        <v>8.3710000000000004</v>
      </c>
      <c r="M2039" s="218" t="s">
        <v>47</v>
      </c>
      <c r="N2039" s="124" t="s">
        <v>47</v>
      </c>
      <c r="O2039" s="124">
        <v>11.87</v>
      </c>
    </row>
    <row r="2040" spans="1:15">
      <c r="A2040" s="136" t="s">
        <v>79</v>
      </c>
      <c r="B2040" s="133" t="s">
        <v>76</v>
      </c>
      <c r="C2040" s="133" t="s">
        <v>70</v>
      </c>
      <c r="D2040" s="135">
        <v>2</v>
      </c>
      <c r="E2040" s="217">
        <v>2</v>
      </c>
      <c r="F2040" s="123">
        <v>11</v>
      </c>
      <c r="G2040" s="123">
        <v>0.72099999999999997</v>
      </c>
      <c r="H2040" s="218">
        <v>0.63480000000000003</v>
      </c>
      <c r="I2040" s="123">
        <v>3.9969999999999999</v>
      </c>
      <c r="J2040" s="123">
        <v>3.0870000000000002</v>
      </c>
      <c r="K2040" s="123">
        <v>4.5910000000000002</v>
      </c>
      <c r="L2040" s="218">
        <v>11.48</v>
      </c>
      <c r="M2040" s="218" t="s">
        <v>47</v>
      </c>
      <c r="N2040" s="124" t="s">
        <v>47</v>
      </c>
      <c r="O2040" s="124">
        <v>15.55</v>
      </c>
    </row>
    <row r="2041" spans="1:15">
      <c r="A2041" s="137" t="s">
        <v>79</v>
      </c>
      <c r="B2041" s="134" t="s">
        <v>76</v>
      </c>
      <c r="C2041" s="134" t="s">
        <v>70</v>
      </c>
      <c r="D2041" s="127">
        <v>2</v>
      </c>
      <c r="E2041" s="216">
        <v>2</v>
      </c>
      <c r="F2041" s="123">
        <v>12</v>
      </c>
      <c r="G2041" s="123">
        <v>0.98839999999999995</v>
      </c>
      <c r="H2041" s="218">
        <v>0.82420000000000004</v>
      </c>
      <c r="I2041" s="123">
        <v>3.9969999999999999</v>
      </c>
      <c r="J2041" s="123">
        <v>3.0539999999999998</v>
      </c>
      <c r="K2041" s="123">
        <v>4.2569999999999997</v>
      </c>
      <c r="L2041" s="218">
        <v>15.73</v>
      </c>
      <c r="M2041" s="218" t="s">
        <v>47</v>
      </c>
      <c r="N2041" s="124" t="s">
        <v>47</v>
      </c>
      <c r="O2041" s="124">
        <v>20.190000000000001</v>
      </c>
    </row>
    <row r="2042" spans="1:15">
      <c r="A2042" s="136" t="s">
        <v>79</v>
      </c>
      <c r="B2042" s="133" t="s">
        <v>76</v>
      </c>
      <c r="C2042" s="133" t="s">
        <v>70</v>
      </c>
      <c r="D2042" s="135">
        <v>2</v>
      </c>
      <c r="E2042" s="217">
        <v>2</v>
      </c>
      <c r="F2042" s="123">
        <v>13</v>
      </c>
      <c r="G2042" s="123">
        <v>1.355</v>
      </c>
      <c r="H2042" s="218">
        <v>1.0649999999999999</v>
      </c>
      <c r="I2042" s="123">
        <v>3.9980000000000002</v>
      </c>
      <c r="J2042" s="123">
        <v>3.0209999999999999</v>
      </c>
      <c r="K2042" s="123">
        <v>3.9079999999999999</v>
      </c>
      <c r="L2042" s="218">
        <v>21.56</v>
      </c>
      <c r="M2042" s="218" t="s">
        <v>47</v>
      </c>
      <c r="N2042" s="124" t="s">
        <v>47</v>
      </c>
      <c r="O2042" s="124">
        <v>26.1</v>
      </c>
    </row>
    <row r="2043" spans="1:15">
      <c r="A2043" s="136" t="s">
        <v>79</v>
      </c>
      <c r="B2043" s="133" t="s">
        <v>76</v>
      </c>
      <c r="C2043" s="133" t="s">
        <v>70</v>
      </c>
      <c r="D2043" s="135">
        <v>2</v>
      </c>
      <c r="E2043" s="217">
        <v>2</v>
      </c>
      <c r="F2043" s="123">
        <v>14</v>
      </c>
      <c r="G2043" s="123">
        <v>1.857</v>
      </c>
      <c r="H2043" s="218">
        <v>1.379</v>
      </c>
      <c r="I2043" s="123">
        <v>3.9990000000000001</v>
      </c>
      <c r="J2043" s="123">
        <v>2.9980000000000002</v>
      </c>
      <c r="K2043" s="123">
        <v>3.5760000000000001</v>
      </c>
      <c r="L2043" s="218">
        <v>29.56</v>
      </c>
      <c r="M2043" s="218" t="s">
        <v>47</v>
      </c>
      <c r="N2043" s="124" t="s">
        <v>47</v>
      </c>
      <c r="O2043" s="124">
        <v>33.799999999999997</v>
      </c>
    </row>
    <row r="2044" spans="1:15">
      <c r="A2044" s="136" t="s">
        <v>79</v>
      </c>
      <c r="B2044" s="133" t="s">
        <v>76</v>
      </c>
      <c r="C2044" s="133" t="s">
        <v>70</v>
      </c>
      <c r="D2044" s="135">
        <v>2</v>
      </c>
      <c r="E2044" s="217">
        <v>2</v>
      </c>
      <c r="F2044" s="123">
        <v>15</v>
      </c>
      <c r="G2044" s="123">
        <v>2.5459999999999998</v>
      </c>
      <c r="H2044" s="218">
        <v>1.8029999999999999</v>
      </c>
      <c r="I2044" s="123">
        <v>3.9969999999999999</v>
      </c>
      <c r="J2044" s="123">
        <v>2.9990000000000001</v>
      </c>
      <c r="K2044" s="123">
        <v>3.286</v>
      </c>
      <c r="L2044" s="218">
        <v>40.520000000000003</v>
      </c>
      <c r="M2044" s="218" t="s">
        <v>47</v>
      </c>
      <c r="N2044" s="124" t="s">
        <v>47</v>
      </c>
      <c r="O2044" s="124">
        <v>44.16</v>
      </c>
    </row>
    <row r="2045" spans="1:15">
      <c r="A2045" s="136" t="s">
        <v>79</v>
      </c>
      <c r="B2045" s="133" t="s">
        <v>76</v>
      </c>
      <c r="C2045" s="133" t="s">
        <v>70</v>
      </c>
      <c r="D2045" s="135">
        <v>2</v>
      </c>
      <c r="E2045" s="217">
        <v>2</v>
      </c>
      <c r="F2045" s="123">
        <v>16</v>
      </c>
      <c r="G2045" s="123">
        <v>3.49</v>
      </c>
      <c r="H2045" s="218">
        <v>2.395</v>
      </c>
      <c r="I2045" s="123">
        <v>3.9990000000000001</v>
      </c>
      <c r="J2045" s="123">
        <v>3.0449999999999999</v>
      </c>
      <c r="K2045" s="123">
        <v>3.0529999999999999</v>
      </c>
      <c r="L2045" s="218">
        <v>55.54</v>
      </c>
      <c r="M2045" s="218" t="s">
        <v>47</v>
      </c>
      <c r="N2045" s="124" t="s">
        <v>47</v>
      </c>
      <c r="O2045" s="124">
        <v>58.68</v>
      </c>
    </row>
    <row r="2046" spans="1:15">
      <c r="A2046" s="136" t="s">
        <v>79</v>
      </c>
      <c r="B2046" s="133" t="s">
        <v>76</v>
      </c>
      <c r="C2046" s="133" t="s">
        <v>70</v>
      </c>
      <c r="D2046" s="135">
        <v>2</v>
      </c>
      <c r="E2046" s="217">
        <v>2</v>
      </c>
      <c r="F2046" s="123">
        <v>17</v>
      </c>
      <c r="G2046" s="123">
        <v>4.7830000000000004</v>
      </c>
      <c r="H2046" s="218">
        <v>3.2509999999999999</v>
      </c>
      <c r="I2046" s="123">
        <v>3.9980000000000002</v>
      </c>
      <c r="J2046" s="123">
        <v>3.1589999999999998</v>
      </c>
      <c r="K2046" s="123">
        <v>2.8740000000000001</v>
      </c>
      <c r="L2046" s="218">
        <v>76.13</v>
      </c>
      <c r="M2046" s="218" t="s">
        <v>47</v>
      </c>
      <c r="N2046" s="124" t="s">
        <v>47</v>
      </c>
      <c r="O2046" s="124">
        <v>79.66</v>
      </c>
    </row>
    <row r="2047" spans="1:15">
      <c r="A2047" s="136" t="s">
        <v>79</v>
      </c>
      <c r="B2047" s="133" t="s">
        <v>76</v>
      </c>
      <c r="C2047" s="133" t="s">
        <v>70</v>
      </c>
      <c r="D2047" s="135">
        <v>2</v>
      </c>
      <c r="E2047" s="217">
        <v>2</v>
      </c>
      <c r="F2047" s="123">
        <v>18</v>
      </c>
      <c r="G2047" s="123">
        <v>6.5570000000000004</v>
      </c>
      <c r="H2047" s="218">
        <v>4.51</v>
      </c>
      <c r="I2047" s="123">
        <v>4</v>
      </c>
      <c r="J2047" s="123">
        <v>3.3490000000000002</v>
      </c>
      <c r="K2047" s="123">
        <v>2.7320000000000002</v>
      </c>
      <c r="L2047" s="218">
        <v>104.4</v>
      </c>
      <c r="M2047" s="218" t="s">
        <v>47</v>
      </c>
      <c r="N2047" s="124" t="s">
        <v>47</v>
      </c>
      <c r="O2047" s="124">
        <v>110.5</v>
      </c>
    </row>
    <row r="2048" spans="1:15">
      <c r="A2048" s="136" t="s">
        <v>79</v>
      </c>
      <c r="B2048" s="133" t="s">
        <v>76</v>
      </c>
      <c r="C2048" s="133" t="s">
        <v>70</v>
      </c>
      <c r="D2048" s="135">
        <v>2</v>
      </c>
      <c r="E2048" s="217">
        <v>2</v>
      </c>
      <c r="F2048" s="123">
        <v>19</v>
      </c>
      <c r="G2048" s="123">
        <v>8.9890000000000008</v>
      </c>
      <c r="H2048" s="218">
        <v>6.35</v>
      </c>
      <c r="I2048" s="123">
        <v>3.9990000000000001</v>
      </c>
      <c r="J2048" s="123">
        <v>3.6059999999999999</v>
      </c>
      <c r="K2048" s="123">
        <v>2.5880000000000001</v>
      </c>
      <c r="L2048" s="218">
        <v>143.1</v>
      </c>
      <c r="M2048" s="218" t="s">
        <v>47</v>
      </c>
      <c r="N2048" s="124" t="s">
        <v>47</v>
      </c>
      <c r="O2048" s="124">
        <v>155.6</v>
      </c>
    </row>
    <row r="2049" spans="1:15">
      <c r="A2049" s="136" t="s">
        <v>79</v>
      </c>
      <c r="B2049" s="133" t="s">
        <v>76</v>
      </c>
      <c r="C2049" s="133" t="s">
        <v>70</v>
      </c>
      <c r="D2049" s="135">
        <v>2</v>
      </c>
      <c r="E2049" s="217">
        <v>2</v>
      </c>
      <c r="F2049" s="123">
        <v>20</v>
      </c>
      <c r="G2049" s="123">
        <v>12.32</v>
      </c>
      <c r="H2049" s="218">
        <v>8.9260000000000002</v>
      </c>
      <c r="I2049" s="123">
        <v>4</v>
      </c>
      <c r="J2049" s="123">
        <v>3.875</v>
      </c>
      <c r="K2049" s="123">
        <v>2.3879999999999999</v>
      </c>
      <c r="L2049" s="218">
        <v>196.1</v>
      </c>
      <c r="M2049" s="218" t="s">
        <v>47</v>
      </c>
      <c r="N2049" s="124" t="s">
        <v>47</v>
      </c>
      <c r="O2049" s="124">
        <v>218.7</v>
      </c>
    </row>
    <row r="2050" spans="1:15">
      <c r="A2050" s="136" t="s">
        <v>80</v>
      </c>
      <c r="B2050" s="133" t="s">
        <v>76</v>
      </c>
      <c r="C2050" s="133" t="s">
        <v>70</v>
      </c>
      <c r="D2050" s="135">
        <v>2</v>
      </c>
      <c r="E2050" s="217">
        <v>1</v>
      </c>
      <c r="F2050" s="123">
        <v>1</v>
      </c>
      <c r="G2050" s="123">
        <v>0.99709999999999999</v>
      </c>
      <c r="H2050" s="218">
        <v>1.929</v>
      </c>
      <c r="I2050" s="123">
        <v>3.9889999999999999</v>
      </c>
      <c r="J2050" s="123" t="s">
        <v>47</v>
      </c>
      <c r="K2050" s="123" t="s">
        <v>47</v>
      </c>
      <c r="L2050" s="218">
        <v>148.6</v>
      </c>
      <c r="M2050" s="218">
        <v>1.9350000000000001</v>
      </c>
      <c r="N2050" s="124">
        <v>0.38109999999999999</v>
      </c>
      <c r="O2050" s="124">
        <v>47.27</v>
      </c>
    </row>
    <row r="2051" spans="1:15">
      <c r="A2051" s="136" t="s">
        <v>80</v>
      </c>
      <c r="B2051" s="133" t="s">
        <v>76</v>
      </c>
      <c r="C2051" s="133" t="s">
        <v>70</v>
      </c>
      <c r="D2051" s="135">
        <v>2</v>
      </c>
      <c r="E2051" s="217">
        <v>1</v>
      </c>
      <c r="F2051" s="123">
        <v>2</v>
      </c>
      <c r="G2051" s="123">
        <v>1.369</v>
      </c>
      <c r="H2051" s="218">
        <v>2.915</v>
      </c>
      <c r="I2051" s="123">
        <v>3.9889999999999999</v>
      </c>
      <c r="J2051" s="123" t="s">
        <v>47</v>
      </c>
      <c r="K2051" s="123" t="s">
        <v>47</v>
      </c>
      <c r="L2051" s="218">
        <v>403.1</v>
      </c>
      <c r="M2051" s="218">
        <v>2.129</v>
      </c>
      <c r="N2051" s="124">
        <v>0.52329999999999999</v>
      </c>
      <c r="O2051" s="124">
        <v>71.430000000000007</v>
      </c>
    </row>
    <row r="2052" spans="1:15">
      <c r="A2052" s="136" t="s">
        <v>80</v>
      </c>
      <c r="B2052" s="133" t="s">
        <v>76</v>
      </c>
      <c r="C2052" s="133" t="s">
        <v>70</v>
      </c>
      <c r="D2052" s="135">
        <v>2</v>
      </c>
      <c r="E2052" s="217">
        <v>1</v>
      </c>
      <c r="F2052" s="123">
        <v>3</v>
      </c>
      <c r="G2052" s="123">
        <v>1.8779999999999999</v>
      </c>
      <c r="H2052" s="218">
        <v>3.6110000000000002</v>
      </c>
      <c r="I2052" s="123">
        <v>3.9870000000000001</v>
      </c>
      <c r="J2052" s="123" t="s">
        <v>47</v>
      </c>
      <c r="K2052" s="123" t="s">
        <v>47</v>
      </c>
      <c r="L2052" s="218">
        <v>752.3</v>
      </c>
      <c r="M2052" s="218">
        <v>1.923</v>
      </c>
      <c r="N2052" s="124">
        <v>0.7177</v>
      </c>
      <c r="O2052" s="124">
        <v>88.47</v>
      </c>
    </row>
    <row r="2053" spans="1:15">
      <c r="A2053" s="136" t="s">
        <v>80</v>
      </c>
      <c r="B2053" s="133" t="s">
        <v>76</v>
      </c>
      <c r="C2053" s="133" t="s">
        <v>70</v>
      </c>
      <c r="D2053" s="135">
        <v>2</v>
      </c>
      <c r="E2053" s="217">
        <v>1</v>
      </c>
      <c r="F2053" s="123">
        <v>4</v>
      </c>
      <c r="G2053" s="123">
        <v>2.5739999999999998</v>
      </c>
      <c r="H2053" s="218">
        <v>4.3730000000000002</v>
      </c>
      <c r="I2053" s="123">
        <v>3.9889999999999999</v>
      </c>
      <c r="J2053" s="123" t="s">
        <v>47</v>
      </c>
      <c r="K2053" s="123" t="s">
        <v>47</v>
      </c>
      <c r="L2053" s="223">
        <v>1231</v>
      </c>
      <c r="M2053" s="218">
        <v>1.6990000000000001</v>
      </c>
      <c r="N2053" s="124">
        <v>0.98380000000000001</v>
      </c>
      <c r="O2053" s="124">
        <v>107.1</v>
      </c>
    </row>
    <row r="2054" spans="1:15">
      <c r="A2054" s="136" t="s">
        <v>80</v>
      </c>
      <c r="B2054" s="133" t="s">
        <v>76</v>
      </c>
      <c r="C2054" s="133" t="s">
        <v>70</v>
      </c>
      <c r="D2054" s="135">
        <v>2</v>
      </c>
      <c r="E2054" s="217">
        <v>1</v>
      </c>
      <c r="F2054" s="123">
        <v>5</v>
      </c>
      <c r="G2054" s="123">
        <v>3.5289999999999999</v>
      </c>
      <c r="H2054" s="218">
        <v>5.3789999999999996</v>
      </c>
      <c r="I2054" s="123">
        <v>3.9889999999999999</v>
      </c>
      <c r="J2054" s="123" t="s">
        <v>47</v>
      </c>
      <c r="K2054" s="123" t="s">
        <v>47</v>
      </c>
      <c r="L2054" s="223">
        <v>1887</v>
      </c>
      <c r="M2054" s="218">
        <v>1.524</v>
      </c>
      <c r="N2054" s="124">
        <v>1.349</v>
      </c>
      <c r="O2054" s="124">
        <v>131.80000000000001</v>
      </c>
    </row>
    <row r="2055" spans="1:15">
      <c r="A2055" s="136" t="s">
        <v>80</v>
      </c>
      <c r="B2055" s="133" t="s">
        <v>76</v>
      </c>
      <c r="C2055" s="133" t="s">
        <v>70</v>
      </c>
      <c r="D2055" s="135">
        <v>2</v>
      </c>
      <c r="E2055" s="217">
        <v>1</v>
      </c>
      <c r="F2055" s="123">
        <v>6</v>
      </c>
      <c r="G2055" s="123">
        <v>4.8369999999999997</v>
      </c>
      <c r="H2055" s="218">
        <v>6.6470000000000002</v>
      </c>
      <c r="I2055" s="123">
        <v>3.9889999999999999</v>
      </c>
      <c r="J2055" s="123" t="s">
        <v>47</v>
      </c>
      <c r="K2055" s="123" t="s">
        <v>47</v>
      </c>
      <c r="L2055" s="223">
        <v>2787</v>
      </c>
      <c r="M2055" s="218">
        <v>1.3740000000000001</v>
      </c>
      <c r="N2055" s="124">
        <v>1.8480000000000001</v>
      </c>
      <c r="O2055" s="124">
        <v>162.9</v>
      </c>
    </row>
    <row r="2056" spans="1:15">
      <c r="A2056" s="136" t="s">
        <v>80</v>
      </c>
      <c r="B2056" s="133" t="s">
        <v>76</v>
      </c>
      <c r="C2056" s="133" t="s">
        <v>70</v>
      </c>
      <c r="D2056" s="135">
        <v>2</v>
      </c>
      <c r="E2056" s="217">
        <v>1</v>
      </c>
      <c r="F2056" s="123">
        <v>7</v>
      </c>
      <c r="G2056" s="123">
        <v>6.63</v>
      </c>
      <c r="H2056" s="218">
        <v>8.2240000000000002</v>
      </c>
      <c r="I2056" s="123">
        <v>3.9910000000000001</v>
      </c>
      <c r="J2056" s="123" t="s">
        <v>47</v>
      </c>
      <c r="K2056" s="123" t="s">
        <v>47</v>
      </c>
      <c r="L2056" s="223">
        <v>4019</v>
      </c>
      <c r="M2056" s="218">
        <v>1.24</v>
      </c>
      <c r="N2056" s="124">
        <v>2.5339999999999998</v>
      </c>
      <c r="O2056" s="124">
        <v>201.5</v>
      </c>
    </row>
    <row r="2057" spans="1:15">
      <c r="A2057" s="136" t="s">
        <v>80</v>
      </c>
      <c r="B2057" s="133" t="s">
        <v>76</v>
      </c>
      <c r="C2057" s="133" t="s">
        <v>70</v>
      </c>
      <c r="D2057" s="135">
        <v>2</v>
      </c>
      <c r="E2057" s="217">
        <v>1</v>
      </c>
      <c r="F2057" s="123">
        <v>8</v>
      </c>
      <c r="G2057" s="123">
        <v>9.0890000000000004</v>
      </c>
      <c r="H2057" s="218">
        <v>10.11</v>
      </c>
      <c r="I2057" s="123">
        <v>3.99</v>
      </c>
      <c r="J2057" s="123" t="s">
        <v>47</v>
      </c>
      <c r="K2057" s="123" t="s">
        <v>47</v>
      </c>
      <c r="L2057" s="223">
        <v>5709</v>
      </c>
      <c r="M2057" s="218">
        <v>1.113</v>
      </c>
      <c r="N2057" s="124">
        <v>3.4740000000000002</v>
      </c>
      <c r="O2057" s="124">
        <v>247.8</v>
      </c>
    </row>
    <row r="2058" spans="1:15">
      <c r="A2058" s="136" t="s">
        <v>80</v>
      </c>
      <c r="B2058" s="133" t="s">
        <v>76</v>
      </c>
      <c r="C2058" s="133" t="s">
        <v>70</v>
      </c>
      <c r="D2058" s="135">
        <v>2</v>
      </c>
      <c r="E2058" s="217">
        <v>1</v>
      </c>
      <c r="F2058" s="123">
        <v>9</v>
      </c>
      <c r="G2058" s="123">
        <v>12.46</v>
      </c>
      <c r="H2058" s="218">
        <v>12.25</v>
      </c>
      <c r="I2058" s="123">
        <v>3.9889999999999999</v>
      </c>
      <c r="J2058" s="123" t="s">
        <v>47</v>
      </c>
      <c r="K2058" s="123" t="s">
        <v>47</v>
      </c>
      <c r="L2058" s="223">
        <v>8026</v>
      </c>
      <c r="M2058" s="218">
        <v>0.98329999999999995</v>
      </c>
      <c r="N2058" s="124">
        <v>4.7619999999999996</v>
      </c>
      <c r="O2058" s="124">
        <v>300.2</v>
      </c>
    </row>
    <row r="2059" spans="1:15">
      <c r="A2059" s="136" t="s">
        <v>80</v>
      </c>
      <c r="B2059" s="133" t="s">
        <v>76</v>
      </c>
      <c r="C2059" s="133" t="s">
        <v>70</v>
      </c>
      <c r="D2059" s="135">
        <v>2</v>
      </c>
      <c r="E2059" s="217">
        <v>1</v>
      </c>
      <c r="F2059" s="123">
        <v>10</v>
      </c>
      <c r="G2059" s="123">
        <v>17.079999999999998</v>
      </c>
      <c r="H2059" s="218">
        <v>14.7</v>
      </c>
      <c r="I2059" s="123">
        <v>3.9929999999999999</v>
      </c>
      <c r="J2059" s="123" t="s">
        <v>47</v>
      </c>
      <c r="K2059" s="123" t="s">
        <v>47</v>
      </c>
      <c r="L2059" s="223">
        <v>11200</v>
      </c>
      <c r="M2059" s="218">
        <v>0.86040000000000005</v>
      </c>
      <c r="N2059" s="124">
        <v>6.5270000000000001</v>
      </c>
      <c r="O2059" s="124">
        <v>360.1</v>
      </c>
    </row>
    <row r="2060" spans="1:15">
      <c r="A2060" s="136" t="s">
        <v>80</v>
      </c>
      <c r="B2060" s="133" t="s">
        <v>76</v>
      </c>
      <c r="C2060" s="133" t="s">
        <v>70</v>
      </c>
      <c r="D2060" s="135">
        <v>2</v>
      </c>
      <c r="E2060" s="217">
        <v>1</v>
      </c>
      <c r="F2060" s="123">
        <v>11</v>
      </c>
      <c r="G2060" s="123">
        <v>23.41</v>
      </c>
      <c r="H2060" s="218">
        <v>17.48</v>
      </c>
      <c r="I2060" s="123">
        <v>3.99</v>
      </c>
      <c r="J2060" s="123" t="s">
        <v>47</v>
      </c>
      <c r="K2060" s="123" t="s">
        <v>47</v>
      </c>
      <c r="L2060" s="223">
        <v>15560</v>
      </c>
      <c r="M2060" s="218">
        <v>0.74670000000000003</v>
      </c>
      <c r="N2060" s="124">
        <v>8.9480000000000004</v>
      </c>
      <c r="O2060" s="124">
        <v>428.4</v>
      </c>
    </row>
    <row r="2061" spans="1:15">
      <c r="A2061" s="136" t="s">
        <v>80</v>
      </c>
      <c r="B2061" s="133" t="s">
        <v>76</v>
      </c>
      <c r="C2061" s="133" t="s">
        <v>70</v>
      </c>
      <c r="D2061" s="127">
        <v>2</v>
      </c>
      <c r="E2061" s="216">
        <v>1</v>
      </c>
      <c r="F2061" s="123">
        <v>12</v>
      </c>
      <c r="G2061" s="123">
        <v>32.090000000000003</v>
      </c>
      <c r="H2061" s="218">
        <v>20.61</v>
      </c>
      <c r="I2061" s="123">
        <v>3.9889999999999999</v>
      </c>
      <c r="J2061" s="123" t="s">
        <v>47</v>
      </c>
      <c r="K2061" s="123" t="s">
        <v>47</v>
      </c>
      <c r="L2061" s="223">
        <v>21520</v>
      </c>
      <c r="M2061" s="218">
        <v>0.64229999999999998</v>
      </c>
      <c r="N2061" s="124">
        <v>12.27</v>
      </c>
      <c r="O2061" s="124">
        <v>505.1</v>
      </c>
    </row>
    <row r="2062" spans="1:15">
      <c r="A2062" s="136" t="s">
        <v>80</v>
      </c>
      <c r="B2062" s="133" t="s">
        <v>76</v>
      </c>
      <c r="C2062" s="133" t="s">
        <v>70</v>
      </c>
      <c r="D2062" s="135">
        <v>2</v>
      </c>
      <c r="E2062" s="217">
        <v>1</v>
      </c>
      <c r="F2062" s="123">
        <v>13</v>
      </c>
      <c r="G2062" s="123">
        <v>43.99</v>
      </c>
      <c r="H2062" s="218">
        <v>24.22</v>
      </c>
      <c r="I2062" s="123">
        <v>3.9910000000000001</v>
      </c>
      <c r="J2062" s="123" t="s">
        <v>47</v>
      </c>
      <c r="K2062" s="123" t="s">
        <v>47</v>
      </c>
      <c r="L2062" s="223">
        <v>29700</v>
      </c>
      <c r="M2062" s="218">
        <v>0.55059999999999998</v>
      </c>
      <c r="N2062" s="124">
        <v>16.809999999999999</v>
      </c>
      <c r="O2062" s="124">
        <v>593.5</v>
      </c>
    </row>
    <row r="2063" spans="1:15">
      <c r="A2063" s="136" t="s">
        <v>80</v>
      </c>
      <c r="B2063" s="133" t="s">
        <v>76</v>
      </c>
      <c r="C2063" s="133" t="s">
        <v>70</v>
      </c>
      <c r="D2063" s="135">
        <v>2</v>
      </c>
      <c r="E2063" s="217">
        <v>1</v>
      </c>
      <c r="F2063" s="123">
        <v>14</v>
      </c>
      <c r="G2063" s="123">
        <v>60.31</v>
      </c>
      <c r="H2063" s="218">
        <v>28.46</v>
      </c>
      <c r="I2063" s="123">
        <v>3.9929999999999999</v>
      </c>
      <c r="J2063" s="123" t="s">
        <v>47</v>
      </c>
      <c r="K2063" s="123" t="s">
        <v>47</v>
      </c>
      <c r="L2063" s="223">
        <v>40920</v>
      </c>
      <c r="M2063" s="218">
        <v>0.47189999999999999</v>
      </c>
      <c r="N2063" s="124">
        <v>23.05</v>
      </c>
      <c r="O2063" s="124">
        <v>697.3</v>
      </c>
    </row>
    <row r="2064" spans="1:15">
      <c r="A2064" s="136" t="s">
        <v>80</v>
      </c>
      <c r="B2064" s="133" t="s">
        <v>76</v>
      </c>
      <c r="C2064" s="133" t="s">
        <v>70</v>
      </c>
      <c r="D2064" s="135">
        <v>2</v>
      </c>
      <c r="E2064" s="217">
        <v>1</v>
      </c>
      <c r="F2064" s="123">
        <v>15</v>
      </c>
      <c r="G2064" s="123">
        <v>82.67</v>
      </c>
      <c r="H2064" s="218">
        <v>33.630000000000003</v>
      </c>
      <c r="I2064" s="123">
        <v>3.992</v>
      </c>
      <c r="J2064" s="123" t="s">
        <v>47</v>
      </c>
      <c r="K2064" s="123" t="s">
        <v>47</v>
      </c>
      <c r="L2064" s="223">
        <v>56290</v>
      </c>
      <c r="M2064" s="218">
        <v>0.40689999999999998</v>
      </c>
      <c r="N2064" s="124">
        <v>31.59</v>
      </c>
      <c r="O2064" s="124">
        <v>824.1</v>
      </c>
    </row>
    <row r="2065" spans="1:15">
      <c r="A2065" s="136" t="s">
        <v>80</v>
      </c>
      <c r="B2065" s="133" t="s">
        <v>76</v>
      </c>
      <c r="C2065" s="133" t="s">
        <v>70</v>
      </c>
      <c r="D2065" s="135">
        <v>2</v>
      </c>
      <c r="E2065" s="217">
        <v>1</v>
      </c>
      <c r="F2065" s="123">
        <v>16</v>
      </c>
      <c r="G2065" s="123">
        <v>113.3</v>
      </c>
      <c r="H2065" s="218">
        <v>40.090000000000003</v>
      </c>
      <c r="I2065" s="123">
        <v>3.9950000000000001</v>
      </c>
      <c r="J2065" s="123" t="s">
        <v>47</v>
      </c>
      <c r="K2065" s="123" t="s">
        <v>47</v>
      </c>
      <c r="L2065" s="223">
        <v>77360</v>
      </c>
      <c r="M2065" s="218">
        <v>0.3538</v>
      </c>
      <c r="N2065" s="124">
        <v>43.3</v>
      </c>
      <c r="O2065" s="124">
        <v>982.3</v>
      </c>
    </row>
    <row r="2066" spans="1:15">
      <c r="A2066" s="136" t="s">
        <v>80</v>
      </c>
      <c r="B2066" s="133" t="s">
        <v>76</v>
      </c>
      <c r="C2066" s="133" t="s">
        <v>70</v>
      </c>
      <c r="D2066" s="135">
        <v>2</v>
      </c>
      <c r="E2066" s="217">
        <v>1</v>
      </c>
      <c r="F2066" s="123">
        <v>17</v>
      </c>
      <c r="G2066" s="123">
        <v>155.30000000000001</v>
      </c>
      <c r="H2066" s="218">
        <v>48.35</v>
      </c>
      <c r="I2066" s="123">
        <v>3.9929999999999999</v>
      </c>
      <c r="J2066" s="123" t="s">
        <v>47</v>
      </c>
      <c r="K2066" s="123" t="s">
        <v>47</v>
      </c>
      <c r="L2066" s="223">
        <v>106200</v>
      </c>
      <c r="M2066" s="218">
        <v>0.31130000000000002</v>
      </c>
      <c r="N2066" s="124">
        <v>59.36</v>
      </c>
      <c r="O2066" s="125">
        <v>1185</v>
      </c>
    </row>
    <row r="2067" spans="1:15">
      <c r="A2067" s="136" t="s">
        <v>80</v>
      </c>
      <c r="B2067" s="133" t="s">
        <v>76</v>
      </c>
      <c r="C2067" s="133" t="s">
        <v>70</v>
      </c>
      <c r="D2067" s="135">
        <v>2</v>
      </c>
      <c r="E2067" s="217">
        <v>1</v>
      </c>
      <c r="F2067" s="123">
        <v>18</v>
      </c>
      <c r="G2067" s="123">
        <v>212.9</v>
      </c>
      <c r="H2067" s="218">
        <v>58.93</v>
      </c>
      <c r="I2067" s="123">
        <v>3.9929999999999999</v>
      </c>
      <c r="J2067" s="123" t="s">
        <v>47</v>
      </c>
      <c r="K2067" s="123" t="s">
        <v>47</v>
      </c>
      <c r="L2067" s="223">
        <v>145800</v>
      </c>
      <c r="M2067" s="218">
        <v>0.27679999999999999</v>
      </c>
      <c r="N2067" s="124">
        <v>81.36</v>
      </c>
      <c r="O2067" s="125">
        <v>1444</v>
      </c>
    </row>
    <row r="2068" spans="1:15">
      <c r="A2068" s="136" t="s">
        <v>80</v>
      </c>
      <c r="B2068" s="133" t="s">
        <v>76</v>
      </c>
      <c r="C2068" s="133" t="s">
        <v>70</v>
      </c>
      <c r="D2068" s="135">
        <v>2</v>
      </c>
      <c r="E2068" s="217">
        <v>1</v>
      </c>
      <c r="F2068" s="123">
        <v>19</v>
      </c>
      <c r="G2068" s="123">
        <v>291.8</v>
      </c>
      <c r="H2068" s="218">
        <v>72.88</v>
      </c>
      <c r="I2068" s="123">
        <v>3.9929999999999999</v>
      </c>
      <c r="J2068" s="123" t="s">
        <v>47</v>
      </c>
      <c r="K2068" s="123" t="s">
        <v>47</v>
      </c>
      <c r="L2068" s="223">
        <v>200100</v>
      </c>
      <c r="M2068" s="218">
        <v>0.24970000000000001</v>
      </c>
      <c r="N2068" s="124">
        <v>111.5</v>
      </c>
      <c r="O2068" s="125">
        <v>1786</v>
      </c>
    </row>
    <row r="2069" spans="1:15">
      <c r="A2069" s="136" t="s">
        <v>80</v>
      </c>
      <c r="B2069" s="133" t="s">
        <v>76</v>
      </c>
      <c r="C2069" s="133" t="s">
        <v>70</v>
      </c>
      <c r="D2069" s="135">
        <v>2</v>
      </c>
      <c r="E2069" s="217">
        <v>1</v>
      </c>
      <c r="F2069" s="123">
        <v>20</v>
      </c>
      <c r="G2069" s="123">
        <v>400</v>
      </c>
      <c r="H2069" s="218">
        <v>89.99</v>
      </c>
      <c r="I2069" s="123">
        <v>3.9910000000000001</v>
      </c>
      <c r="J2069" s="123" t="s">
        <v>47</v>
      </c>
      <c r="K2069" s="123" t="s">
        <v>47</v>
      </c>
      <c r="L2069" s="223">
        <v>274500</v>
      </c>
      <c r="M2069" s="218">
        <v>0.22500000000000001</v>
      </c>
      <c r="N2069" s="124">
        <v>152.9</v>
      </c>
      <c r="O2069" s="125">
        <v>2205</v>
      </c>
    </row>
    <row r="2070" spans="1:15">
      <c r="A2070" s="136" t="s">
        <v>80</v>
      </c>
      <c r="B2070" s="133" t="s">
        <v>76</v>
      </c>
      <c r="C2070" s="133" t="s">
        <v>70</v>
      </c>
      <c r="D2070" s="135">
        <v>2</v>
      </c>
      <c r="E2070" s="217">
        <v>1</v>
      </c>
      <c r="F2070" s="123">
        <v>1</v>
      </c>
      <c r="G2070" s="123">
        <v>0.99739999999999995</v>
      </c>
      <c r="H2070" s="218">
        <v>1.6850000000000001</v>
      </c>
      <c r="I2070" s="123">
        <v>3.9969999999999999</v>
      </c>
      <c r="J2070" s="123" t="s">
        <v>47</v>
      </c>
      <c r="K2070" s="123" t="s">
        <v>47</v>
      </c>
      <c r="L2070" s="218">
        <v>148.69999999999999</v>
      </c>
      <c r="M2070" s="218">
        <v>1.69</v>
      </c>
      <c r="N2070" s="124">
        <v>0.38119999999999998</v>
      </c>
      <c r="O2070" s="124">
        <v>41.29</v>
      </c>
    </row>
    <row r="2071" spans="1:15">
      <c r="A2071" s="136" t="s">
        <v>80</v>
      </c>
      <c r="B2071" s="133" t="s">
        <v>76</v>
      </c>
      <c r="C2071" s="133" t="s">
        <v>70</v>
      </c>
      <c r="D2071" s="135">
        <v>2</v>
      </c>
      <c r="E2071" s="217">
        <v>2</v>
      </c>
      <c r="F2071" s="123">
        <v>1</v>
      </c>
      <c r="G2071" s="123">
        <v>3.1419999999999997E-2</v>
      </c>
      <c r="H2071" s="218">
        <v>2.197E-2</v>
      </c>
      <c r="I2071" s="123">
        <v>3.9929999999999999</v>
      </c>
      <c r="J2071" s="123">
        <v>4.01</v>
      </c>
      <c r="K2071" s="123">
        <v>1.7949999999999999</v>
      </c>
      <c r="L2071" s="218">
        <v>0.5</v>
      </c>
      <c r="M2071" s="218" t="s">
        <v>47</v>
      </c>
      <c r="N2071" s="124" t="s">
        <v>47</v>
      </c>
      <c r="O2071" s="124">
        <v>0.5383</v>
      </c>
    </row>
    <row r="2072" spans="1:15">
      <c r="A2072" s="136" t="s">
        <v>80</v>
      </c>
      <c r="B2072" s="133" t="s">
        <v>76</v>
      </c>
      <c r="C2072" s="133" t="s">
        <v>70</v>
      </c>
      <c r="D2072" s="135">
        <v>2</v>
      </c>
      <c r="E2072" s="217">
        <v>2</v>
      </c>
      <c r="F2072" s="123">
        <v>2</v>
      </c>
      <c r="G2072" s="123">
        <v>4.2479999999999997E-2</v>
      </c>
      <c r="H2072" s="218">
        <v>3.8949999999999999E-2</v>
      </c>
      <c r="I2072" s="123">
        <v>3.9929999999999999</v>
      </c>
      <c r="J2072" s="123">
        <v>3.7109999999999999</v>
      </c>
      <c r="K2072" s="123">
        <v>4.407</v>
      </c>
      <c r="L2072" s="218">
        <v>0.67600000000000005</v>
      </c>
      <c r="M2072" s="218" t="s">
        <v>47</v>
      </c>
      <c r="N2072" s="124" t="s">
        <v>47</v>
      </c>
      <c r="O2072" s="124">
        <v>0.95440000000000003</v>
      </c>
    </row>
    <row r="2073" spans="1:15">
      <c r="A2073" s="136" t="s">
        <v>80</v>
      </c>
      <c r="B2073" s="133" t="s">
        <v>76</v>
      </c>
      <c r="C2073" s="133" t="s">
        <v>70</v>
      </c>
      <c r="D2073" s="135">
        <v>2</v>
      </c>
      <c r="E2073" s="217">
        <v>2</v>
      </c>
      <c r="F2073" s="123">
        <v>3</v>
      </c>
      <c r="G2073" s="123">
        <v>5.7880000000000001E-2</v>
      </c>
      <c r="H2073" s="218">
        <v>5.3469999999999997E-2</v>
      </c>
      <c r="I2073" s="123">
        <v>3.9940000000000002</v>
      </c>
      <c r="J2073" s="123">
        <v>3.5430000000000001</v>
      </c>
      <c r="K2073" s="123">
        <v>4.5979999999999999</v>
      </c>
      <c r="L2073" s="218">
        <v>0.92120000000000002</v>
      </c>
      <c r="M2073" s="218" t="s">
        <v>47</v>
      </c>
      <c r="N2073" s="124" t="s">
        <v>47</v>
      </c>
      <c r="O2073" s="124">
        <v>1.31</v>
      </c>
    </row>
    <row r="2074" spans="1:15">
      <c r="A2074" s="136" t="s">
        <v>80</v>
      </c>
      <c r="B2074" s="133" t="s">
        <v>76</v>
      </c>
      <c r="C2074" s="133" t="s">
        <v>70</v>
      </c>
      <c r="D2074" s="135">
        <v>2</v>
      </c>
      <c r="E2074" s="217">
        <v>2</v>
      </c>
      <c r="F2074" s="123">
        <v>4</v>
      </c>
      <c r="G2074" s="123">
        <v>7.9289999999999999E-2</v>
      </c>
      <c r="H2074" s="218">
        <v>7.1809999999999999E-2</v>
      </c>
      <c r="I2074" s="123">
        <v>3.9950000000000001</v>
      </c>
      <c r="J2074" s="123">
        <v>3.4510000000000001</v>
      </c>
      <c r="K2074" s="123">
        <v>4.524</v>
      </c>
      <c r="L2074" s="218">
        <v>1.262</v>
      </c>
      <c r="M2074" s="218" t="s">
        <v>47</v>
      </c>
      <c r="N2074" s="124" t="s">
        <v>47</v>
      </c>
      <c r="O2074" s="124">
        <v>1.7589999999999999</v>
      </c>
    </row>
    <row r="2075" spans="1:15">
      <c r="A2075" s="136" t="s">
        <v>80</v>
      </c>
      <c r="B2075" s="133" t="s">
        <v>76</v>
      </c>
      <c r="C2075" s="133" t="s">
        <v>70</v>
      </c>
      <c r="D2075" s="135">
        <v>2</v>
      </c>
      <c r="E2075" s="217">
        <v>2</v>
      </c>
      <c r="F2075" s="123">
        <v>5</v>
      </c>
      <c r="G2075" s="123">
        <v>0.1087</v>
      </c>
      <c r="H2075" s="218">
        <v>9.6689999999999998E-2</v>
      </c>
      <c r="I2075" s="123">
        <v>3.996</v>
      </c>
      <c r="J2075" s="123">
        <v>3.39</v>
      </c>
      <c r="K2075" s="123">
        <v>4.4450000000000003</v>
      </c>
      <c r="L2075" s="218">
        <v>1.73</v>
      </c>
      <c r="M2075" s="218" t="s">
        <v>47</v>
      </c>
      <c r="N2075" s="124" t="s">
        <v>47</v>
      </c>
      <c r="O2075" s="124">
        <v>2.3690000000000002</v>
      </c>
    </row>
    <row r="2076" spans="1:15">
      <c r="A2076" s="136" t="s">
        <v>80</v>
      </c>
      <c r="B2076" s="133" t="s">
        <v>76</v>
      </c>
      <c r="C2076" s="133" t="s">
        <v>70</v>
      </c>
      <c r="D2076" s="135">
        <v>2</v>
      </c>
      <c r="E2076" s="217">
        <v>2</v>
      </c>
      <c r="F2076" s="123">
        <v>6</v>
      </c>
      <c r="G2076" s="123">
        <v>0.14899999999999999</v>
      </c>
      <c r="H2076" s="218">
        <v>0.13039999999999999</v>
      </c>
      <c r="I2076" s="123">
        <v>3.9950000000000001</v>
      </c>
      <c r="J2076" s="123">
        <v>3.3450000000000002</v>
      </c>
      <c r="K2076" s="123">
        <v>4.3650000000000002</v>
      </c>
      <c r="L2076" s="218">
        <v>2.371</v>
      </c>
      <c r="M2076" s="218" t="s">
        <v>47</v>
      </c>
      <c r="N2076" s="124" t="s">
        <v>47</v>
      </c>
      <c r="O2076" s="124">
        <v>3.1949999999999998</v>
      </c>
    </row>
    <row r="2077" spans="1:15">
      <c r="A2077" s="136" t="s">
        <v>80</v>
      </c>
      <c r="B2077" s="133" t="s">
        <v>76</v>
      </c>
      <c r="C2077" s="133" t="s">
        <v>70</v>
      </c>
      <c r="D2077" s="135">
        <v>2</v>
      </c>
      <c r="E2077" s="217">
        <v>2</v>
      </c>
      <c r="F2077" s="123">
        <v>7</v>
      </c>
      <c r="G2077" s="123">
        <v>0.20419999999999999</v>
      </c>
      <c r="H2077" s="218">
        <v>0.17560000000000001</v>
      </c>
      <c r="I2077" s="123">
        <v>3.9969999999999999</v>
      </c>
      <c r="J2077" s="123">
        <v>3.3079999999999998</v>
      </c>
      <c r="K2077" s="123">
        <v>4.2720000000000002</v>
      </c>
      <c r="L2077" s="218">
        <v>3.25</v>
      </c>
      <c r="M2077" s="218" t="s">
        <v>47</v>
      </c>
      <c r="N2077" s="124" t="s">
        <v>47</v>
      </c>
      <c r="O2077" s="124">
        <v>4.3019999999999996</v>
      </c>
    </row>
    <row r="2078" spans="1:15">
      <c r="A2078" s="136" t="s">
        <v>80</v>
      </c>
      <c r="B2078" s="133" t="s">
        <v>76</v>
      </c>
      <c r="C2078" s="133" t="s">
        <v>70</v>
      </c>
      <c r="D2078" s="135">
        <v>2</v>
      </c>
      <c r="E2078" s="217">
        <v>2</v>
      </c>
      <c r="F2078" s="123">
        <v>8</v>
      </c>
      <c r="G2078" s="123">
        <v>0.27989999999999998</v>
      </c>
      <c r="H2078" s="218">
        <v>0.23519999999999999</v>
      </c>
      <c r="I2078" s="123">
        <v>3.9950000000000001</v>
      </c>
      <c r="J2078" s="123">
        <v>3.2719999999999998</v>
      </c>
      <c r="K2078" s="123">
        <v>4.1449999999999996</v>
      </c>
      <c r="L2078" s="218">
        <v>4.4550000000000001</v>
      </c>
      <c r="M2078" s="218" t="s">
        <v>47</v>
      </c>
      <c r="N2078" s="124" t="s">
        <v>47</v>
      </c>
      <c r="O2078" s="124">
        <v>5.7640000000000002</v>
      </c>
    </row>
    <row r="2079" spans="1:15">
      <c r="A2079" s="136" t="s">
        <v>80</v>
      </c>
      <c r="B2079" s="133" t="s">
        <v>76</v>
      </c>
      <c r="C2079" s="133" t="s">
        <v>70</v>
      </c>
      <c r="D2079" s="135">
        <v>2</v>
      </c>
      <c r="E2079" s="217">
        <v>2</v>
      </c>
      <c r="F2079" s="123">
        <v>9</v>
      </c>
      <c r="G2079" s="123">
        <v>0.38369999999999999</v>
      </c>
      <c r="H2079" s="218">
        <v>0.31290000000000001</v>
      </c>
      <c r="I2079" s="123">
        <v>3.996</v>
      </c>
      <c r="J2079" s="123">
        <v>3.2360000000000002</v>
      </c>
      <c r="K2079" s="123">
        <v>3.972</v>
      </c>
      <c r="L2079" s="218">
        <v>6.1070000000000002</v>
      </c>
      <c r="M2079" s="218" t="s">
        <v>47</v>
      </c>
      <c r="N2079" s="124" t="s">
        <v>47</v>
      </c>
      <c r="O2079" s="124">
        <v>7.6660000000000004</v>
      </c>
    </row>
    <row r="2080" spans="1:15">
      <c r="A2080" s="136" t="s">
        <v>80</v>
      </c>
      <c r="B2080" s="133" t="s">
        <v>76</v>
      </c>
      <c r="C2080" s="133" t="s">
        <v>70</v>
      </c>
      <c r="D2080" s="135">
        <v>2</v>
      </c>
      <c r="E2080" s="217">
        <v>2</v>
      </c>
      <c r="F2080" s="123">
        <v>10</v>
      </c>
      <c r="G2080" s="123">
        <v>0.52600000000000002</v>
      </c>
      <c r="H2080" s="218">
        <v>0.41199999999999998</v>
      </c>
      <c r="I2080" s="123">
        <v>3.996</v>
      </c>
      <c r="J2080" s="123">
        <v>3.1909999999999998</v>
      </c>
      <c r="K2080" s="123">
        <v>3.7469999999999999</v>
      </c>
      <c r="L2080" s="218">
        <v>8.3710000000000004</v>
      </c>
      <c r="M2080" s="218" t="s">
        <v>47</v>
      </c>
      <c r="N2080" s="124" t="s">
        <v>47</v>
      </c>
      <c r="O2080" s="124">
        <v>10.1</v>
      </c>
    </row>
    <row r="2081" spans="1:15">
      <c r="A2081" s="136" t="s">
        <v>80</v>
      </c>
      <c r="B2081" s="133" t="s">
        <v>76</v>
      </c>
      <c r="C2081" s="133" t="s">
        <v>70</v>
      </c>
      <c r="D2081" s="127">
        <v>2</v>
      </c>
      <c r="E2081" s="216">
        <v>2</v>
      </c>
      <c r="F2081" s="123">
        <v>11</v>
      </c>
      <c r="G2081" s="123">
        <v>0.72099999999999997</v>
      </c>
      <c r="H2081" s="218">
        <v>0.53700000000000003</v>
      </c>
      <c r="I2081" s="123">
        <v>3.9950000000000001</v>
      </c>
      <c r="J2081" s="123">
        <v>3.133</v>
      </c>
      <c r="K2081" s="123">
        <v>3.476</v>
      </c>
      <c r="L2081" s="218">
        <v>11.48</v>
      </c>
      <c r="M2081" s="218" t="s">
        <v>47</v>
      </c>
      <c r="N2081" s="124" t="s">
        <v>47</v>
      </c>
      <c r="O2081" s="124">
        <v>13.16</v>
      </c>
    </row>
    <row r="2082" spans="1:15">
      <c r="A2082" s="136" t="s">
        <v>80</v>
      </c>
      <c r="B2082" s="133" t="s">
        <v>76</v>
      </c>
      <c r="C2082" s="133" t="s">
        <v>70</v>
      </c>
      <c r="D2082" s="135">
        <v>2</v>
      </c>
      <c r="E2082" s="217">
        <v>2</v>
      </c>
      <c r="F2082" s="123">
        <v>12</v>
      </c>
      <c r="G2082" s="123">
        <v>0.98839999999999995</v>
      </c>
      <c r="H2082" s="218">
        <v>0.69330000000000003</v>
      </c>
      <c r="I2082" s="123">
        <v>3.9950000000000001</v>
      </c>
      <c r="J2082" s="123">
        <v>3.06</v>
      </c>
      <c r="K2082" s="123">
        <v>3.1720000000000002</v>
      </c>
      <c r="L2082" s="218">
        <v>15.73</v>
      </c>
      <c r="M2082" s="218" t="s">
        <v>47</v>
      </c>
      <c r="N2082" s="124" t="s">
        <v>47</v>
      </c>
      <c r="O2082" s="124">
        <v>16.989999999999998</v>
      </c>
    </row>
    <row r="2083" spans="1:15">
      <c r="A2083" s="136" t="s">
        <v>80</v>
      </c>
      <c r="B2083" s="133" t="s">
        <v>76</v>
      </c>
      <c r="C2083" s="133" t="s">
        <v>70</v>
      </c>
      <c r="D2083" s="135">
        <v>2</v>
      </c>
      <c r="E2083" s="217">
        <v>2</v>
      </c>
      <c r="F2083" s="123">
        <v>13</v>
      </c>
      <c r="G2083" s="123">
        <v>1.355</v>
      </c>
      <c r="H2083" s="218">
        <v>0.88890000000000002</v>
      </c>
      <c r="I2083" s="123">
        <v>3.9980000000000002</v>
      </c>
      <c r="J2083" s="123">
        <v>2.972</v>
      </c>
      <c r="K2083" s="123">
        <v>2.8559999999999999</v>
      </c>
      <c r="L2083" s="218">
        <v>21.56</v>
      </c>
      <c r="M2083" s="218" t="s">
        <v>47</v>
      </c>
      <c r="N2083" s="124" t="s">
        <v>47</v>
      </c>
      <c r="O2083" s="124">
        <v>21.78</v>
      </c>
    </row>
    <row r="2084" spans="1:15">
      <c r="A2084" s="136" t="s">
        <v>80</v>
      </c>
      <c r="B2084" s="133" t="s">
        <v>76</v>
      </c>
      <c r="C2084" s="133" t="s">
        <v>70</v>
      </c>
      <c r="D2084" s="135">
        <v>2</v>
      </c>
      <c r="E2084" s="217">
        <v>2</v>
      </c>
      <c r="F2084" s="123">
        <v>14</v>
      </c>
      <c r="G2084" s="123">
        <v>1.857</v>
      </c>
      <c r="H2084" s="218">
        <v>1.137</v>
      </c>
      <c r="I2084" s="123">
        <v>3.9969999999999999</v>
      </c>
      <c r="J2084" s="123">
        <v>2.8780000000000001</v>
      </c>
      <c r="K2084" s="123">
        <v>2.5550000000000002</v>
      </c>
      <c r="L2084" s="218">
        <v>29.56</v>
      </c>
      <c r="M2084" s="218" t="s">
        <v>47</v>
      </c>
      <c r="N2084" s="124" t="s">
        <v>47</v>
      </c>
      <c r="O2084" s="124">
        <v>27.87</v>
      </c>
    </row>
    <row r="2085" spans="1:15">
      <c r="A2085" s="136" t="s">
        <v>80</v>
      </c>
      <c r="B2085" s="133" t="s">
        <v>76</v>
      </c>
      <c r="C2085" s="133" t="s">
        <v>70</v>
      </c>
      <c r="D2085" s="135">
        <v>2</v>
      </c>
      <c r="E2085" s="217">
        <v>2</v>
      </c>
      <c r="F2085" s="123">
        <v>15</v>
      </c>
      <c r="G2085" s="123">
        <v>2.5459999999999998</v>
      </c>
      <c r="H2085" s="218">
        <v>1.4590000000000001</v>
      </c>
      <c r="I2085" s="123">
        <v>3.996</v>
      </c>
      <c r="J2085" s="123">
        <v>2.7869999999999999</v>
      </c>
      <c r="K2085" s="123">
        <v>2.2789999999999999</v>
      </c>
      <c r="L2085" s="218">
        <v>40.520000000000003</v>
      </c>
      <c r="M2085" s="218" t="s">
        <v>47</v>
      </c>
      <c r="N2085" s="124" t="s">
        <v>47</v>
      </c>
      <c r="O2085" s="124">
        <v>35.74</v>
      </c>
    </row>
    <row r="2086" spans="1:15">
      <c r="A2086" s="136" t="s">
        <v>80</v>
      </c>
      <c r="B2086" s="133" t="s">
        <v>76</v>
      </c>
      <c r="C2086" s="133" t="s">
        <v>70</v>
      </c>
      <c r="D2086" s="135">
        <v>2</v>
      </c>
      <c r="E2086" s="217">
        <v>2</v>
      </c>
      <c r="F2086" s="123">
        <v>16</v>
      </c>
      <c r="G2086" s="123">
        <v>3.4889999999999999</v>
      </c>
      <c r="H2086" s="218">
        <v>1.8859999999999999</v>
      </c>
      <c r="I2086" s="123">
        <v>3.9969999999999999</v>
      </c>
      <c r="J2086" s="123">
        <v>2.7149999999999999</v>
      </c>
      <c r="K2086" s="123">
        <v>2.04</v>
      </c>
      <c r="L2086" s="218">
        <v>55.54</v>
      </c>
      <c r="M2086" s="218" t="s">
        <v>47</v>
      </c>
      <c r="N2086" s="124" t="s">
        <v>47</v>
      </c>
      <c r="O2086" s="124">
        <v>46.21</v>
      </c>
    </row>
    <row r="2087" spans="1:15">
      <c r="A2087" s="136" t="s">
        <v>80</v>
      </c>
      <c r="B2087" s="133" t="s">
        <v>76</v>
      </c>
      <c r="C2087" s="133" t="s">
        <v>70</v>
      </c>
      <c r="D2087" s="135">
        <v>2</v>
      </c>
      <c r="E2087" s="217">
        <v>2</v>
      </c>
      <c r="F2087" s="123">
        <v>17</v>
      </c>
      <c r="G2087" s="123">
        <v>4.7830000000000004</v>
      </c>
      <c r="H2087" s="218">
        <v>2.4630000000000001</v>
      </c>
      <c r="I2087" s="123">
        <v>3.9990000000000001</v>
      </c>
      <c r="J2087" s="123">
        <v>2.6669999999999998</v>
      </c>
      <c r="K2087" s="123">
        <v>1.831</v>
      </c>
      <c r="L2087" s="218">
        <v>76.13</v>
      </c>
      <c r="M2087" s="218" t="s">
        <v>47</v>
      </c>
      <c r="N2087" s="124" t="s">
        <v>47</v>
      </c>
      <c r="O2087" s="124">
        <v>60.34</v>
      </c>
    </row>
    <row r="2088" spans="1:15">
      <c r="A2088" s="136" t="s">
        <v>80</v>
      </c>
      <c r="B2088" s="133" t="s">
        <v>76</v>
      </c>
      <c r="C2088" s="133" t="s">
        <v>70</v>
      </c>
      <c r="D2088" s="135">
        <v>2</v>
      </c>
      <c r="E2088" s="217">
        <v>2</v>
      </c>
      <c r="F2088" s="123">
        <v>18</v>
      </c>
      <c r="G2088" s="123">
        <v>6.5570000000000004</v>
      </c>
      <c r="H2088" s="218">
        <v>3.254</v>
      </c>
      <c r="I2088" s="123">
        <v>3.9990000000000001</v>
      </c>
      <c r="J2088" s="123">
        <v>2.649</v>
      </c>
      <c r="K2088" s="123">
        <v>1.6459999999999999</v>
      </c>
      <c r="L2088" s="218">
        <v>104.4</v>
      </c>
      <c r="M2088" s="218" t="s">
        <v>47</v>
      </c>
      <c r="N2088" s="124" t="s">
        <v>47</v>
      </c>
      <c r="O2088" s="124">
        <v>79.73</v>
      </c>
    </row>
    <row r="2089" spans="1:15">
      <c r="A2089" s="136" t="s">
        <v>80</v>
      </c>
      <c r="B2089" s="133" t="s">
        <v>76</v>
      </c>
      <c r="C2089" s="133" t="s">
        <v>70</v>
      </c>
      <c r="D2089" s="135">
        <v>2</v>
      </c>
      <c r="E2089" s="217">
        <v>2</v>
      </c>
      <c r="F2089" s="123">
        <v>19</v>
      </c>
      <c r="G2089" s="123">
        <v>8.9879999999999995</v>
      </c>
      <c r="H2089" s="218">
        <v>4.3330000000000002</v>
      </c>
      <c r="I2089" s="123">
        <v>3.996</v>
      </c>
      <c r="J2089" s="123">
        <v>2.65</v>
      </c>
      <c r="K2089" s="123">
        <v>1.468</v>
      </c>
      <c r="L2089" s="218">
        <v>143</v>
      </c>
      <c r="M2089" s="218" t="s">
        <v>47</v>
      </c>
      <c r="N2089" s="124" t="s">
        <v>47</v>
      </c>
      <c r="O2089" s="124">
        <v>106.2</v>
      </c>
    </row>
    <row r="2090" spans="1:15">
      <c r="A2090" s="136" t="s">
        <v>80</v>
      </c>
      <c r="B2090" s="133" t="s">
        <v>76</v>
      </c>
      <c r="C2090" s="133" t="s">
        <v>70</v>
      </c>
      <c r="D2090" s="135">
        <v>2</v>
      </c>
      <c r="E2090" s="217">
        <v>2</v>
      </c>
      <c r="F2090" s="123">
        <v>20</v>
      </c>
      <c r="G2090" s="123">
        <v>12.32</v>
      </c>
      <c r="H2090" s="218">
        <v>5.782</v>
      </c>
      <c r="I2090" s="123">
        <v>3.9990000000000001</v>
      </c>
      <c r="J2090" s="123">
        <v>2.6509999999999998</v>
      </c>
      <c r="K2090" s="123">
        <v>1.292</v>
      </c>
      <c r="L2090" s="218">
        <v>196.1</v>
      </c>
      <c r="M2090" s="218" t="s">
        <v>47</v>
      </c>
      <c r="N2090" s="124" t="s">
        <v>47</v>
      </c>
      <c r="O2090" s="124">
        <v>141.69999999999999</v>
      </c>
    </row>
    <row r="2091" spans="1:15">
      <c r="A2091" s="136" t="s">
        <v>80</v>
      </c>
      <c r="B2091" s="133" t="s">
        <v>76</v>
      </c>
      <c r="C2091" s="133" t="s">
        <v>70</v>
      </c>
      <c r="D2091" s="135">
        <v>2</v>
      </c>
      <c r="E2091" s="217">
        <v>2</v>
      </c>
      <c r="F2091" s="123">
        <v>1</v>
      </c>
      <c r="G2091" s="123">
        <v>3.1419999999999997E-2</v>
      </c>
      <c r="H2091" s="218">
        <v>2.189E-2</v>
      </c>
      <c r="I2091" s="123">
        <v>3.9990000000000001</v>
      </c>
      <c r="J2091" s="123">
        <v>3.948</v>
      </c>
      <c r="K2091" s="123">
        <v>1.8939999999999999</v>
      </c>
      <c r="L2091" s="218">
        <v>0.5</v>
      </c>
      <c r="M2091" s="218" t="s">
        <v>47</v>
      </c>
      <c r="N2091" s="124" t="s">
        <v>47</v>
      </c>
      <c r="O2091" s="124">
        <v>0.53639999999999999</v>
      </c>
    </row>
    <row r="2092" spans="1:15">
      <c r="A2092" s="133" t="s">
        <v>81</v>
      </c>
      <c r="B2092" s="133" t="s">
        <v>76</v>
      </c>
      <c r="C2092" s="133" t="s">
        <v>70</v>
      </c>
      <c r="D2092" s="135">
        <v>2</v>
      </c>
      <c r="E2092" s="217">
        <v>1</v>
      </c>
      <c r="F2092" s="123">
        <v>1</v>
      </c>
      <c r="G2092" s="123">
        <v>0.99199999999999999</v>
      </c>
      <c r="H2092" s="218">
        <v>7.1420000000000003</v>
      </c>
      <c r="I2092" s="123">
        <v>3.98</v>
      </c>
      <c r="J2092" s="123" t="s">
        <v>47</v>
      </c>
      <c r="K2092" s="123" t="s">
        <v>47</v>
      </c>
      <c r="L2092" s="218">
        <v>147.9</v>
      </c>
      <c r="M2092" s="218">
        <v>7.2</v>
      </c>
      <c r="N2092" s="124">
        <v>0.37909999999999999</v>
      </c>
      <c r="O2092" s="124">
        <v>175</v>
      </c>
    </row>
    <row r="2093" spans="1:15">
      <c r="A2093" s="133" t="s">
        <v>81</v>
      </c>
      <c r="B2093" s="133" t="s">
        <v>76</v>
      </c>
      <c r="C2093" s="133" t="s">
        <v>70</v>
      </c>
      <c r="D2093" s="135">
        <v>2</v>
      </c>
      <c r="E2093" s="217">
        <v>1</v>
      </c>
      <c r="F2093" s="123">
        <v>2</v>
      </c>
      <c r="G2093" s="123">
        <v>1.369</v>
      </c>
      <c r="H2093" s="218">
        <v>11.19</v>
      </c>
      <c r="I2093" s="123">
        <v>3.9830000000000001</v>
      </c>
      <c r="J2093" s="123" t="s">
        <v>47</v>
      </c>
      <c r="K2093" s="123" t="s">
        <v>47</v>
      </c>
      <c r="L2093" s="218">
        <v>401.8</v>
      </c>
      <c r="M2093" s="218">
        <v>8.1750000000000007</v>
      </c>
      <c r="N2093" s="124">
        <v>0.52329999999999999</v>
      </c>
      <c r="O2093" s="124">
        <v>274.2</v>
      </c>
    </row>
    <row r="2094" spans="1:15">
      <c r="A2094" s="133" t="s">
        <v>81</v>
      </c>
      <c r="B2094" s="133" t="s">
        <v>76</v>
      </c>
      <c r="C2094" s="133" t="s">
        <v>70</v>
      </c>
      <c r="D2094" s="135">
        <v>2</v>
      </c>
      <c r="E2094" s="217">
        <v>1</v>
      </c>
      <c r="F2094" s="123">
        <v>3</v>
      </c>
      <c r="G2094" s="123">
        <v>1.879</v>
      </c>
      <c r="H2094" s="218">
        <v>12.95</v>
      </c>
      <c r="I2094" s="123">
        <v>3.9830000000000001</v>
      </c>
      <c r="J2094" s="123" t="s">
        <v>47</v>
      </c>
      <c r="K2094" s="123" t="s">
        <v>47</v>
      </c>
      <c r="L2094" s="218">
        <v>750.9</v>
      </c>
      <c r="M2094" s="218">
        <v>6.8920000000000003</v>
      </c>
      <c r="N2094" s="124">
        <v>0.71789999999999998</v>
      </c>
      <c r="O2094" s="124">
        <v>317.2</v>
      </c>
    </row>
    <row r="2095" spans="1:15">
      <c r="A2095" s="133" t="s">
        <v>81</v>
      </c>
      <c r="B2095" s="133" t="s">
        <v>76</v>
      </c>
      <c r="C2095" s="133" t="s">
        <v>70</v>
      </c>
      <c r="D2095" s="135">
        <v>2</v>
      </c>
      <c r="E2095" s="217">
        <v>1</v>
      </c>
      <c r="F2095" s="123">
        <v>4</v>
      </c>
      <c r="G2095" s="123">
        <v>2.5750000000000002</v>
      </c>
      <c r="H2095" s="218">
        <v>14.33</v>
      </c>
      <c r="I2095" s="123">
        <v>3.9820000000000002</v>
      </c>
      <c r="J2095" s="123" t="s">
        <v>47</v>
      </c>
      <c r="K2095" s="123" t="s">
        <v>47</v>
      </c>
      <c r="L2095" s="223">
        <v>1230</v>
      </c>
      <c r="M2095" s="218">
        <v>5.5640000000000001</v>
      </c>
      <c r="N2095" s="124">
        <v>0.98429999999999995</v>
      </c>
      <c r="O2095" s="124">
        <v>351.1</v>
      </c>
    </row>
    <row r="2096" spans="1:15">
      <c r="A2096" s="133" t="s">
        <v>81</v>
      </c>
      <c r="B2096" s="133" t="s">
        <v>76</v>
      </c>
      <c r="C2096" s="133" t="s">
        <v>70</v>
      </c>
      <c r="D2096" s="135">
        <v>2</v>
      </c>
      <c r="E2096" s="217">
        <v>1</v>
      </c>
      <c r="F2096" s="123">
        <v>5</v>
      </c>
      <c r="G2096" s="123">
        <v>3.53</v>
      </c>
      <c r="H2096" s="218">
        <v>15.8</v>
      </c>
      <c r="I2096" s="123">
        <v>3.984</v>
      </c>
      <c r="J2096" s="123" t="s">
        <v>47</v>
      </c>
      <c r="K2096" s="123" t="s">
        <v>47</v>
      </c>
      <c r="L2096" s="223">
        <v>1886</v>
      </c>
      <c r="M2096" s="218">
        <v>4.476</v>
      </c>
      <c r="N2096" s="124">
        <v>1.349</v>
      </c>
      <c r="O2096" s="124">
        <v>387.2</v>
      </c>
    </row>
    <row r="2097" spans="1:15">
      <c r="A2097" s="133" t="s">
        <v>81</v>
      </c>
      <c r="B2097" s="133" t="s">
        <v>76</v>
      </c>
      <c r="C2097" s="133" t="s">
        <v>70</v>
      </c>
      <c r="D2097" s="135">
        <v>2</v>
      </c>
      <c r="E2097" s="217">
        <v>1</v>
      </c>
      <c r="F2097" s="123">
        <v>6</v>
      </c>
      <c r="G2097" s="123">
        <v>4.8390000000000004</v>
      </c>
      <c r="H2097" s="218">
        <v>17.329999999999998</v>
      </c>
      <c r="I2097" s="123">
        <v>3.9809999999999999</v>
      </c>
      <c r="J2097" s="123" t="s">
        <v>47</v>
      </c>
      <c r="K2097" s="123" t="s">
        <v>47</v>
      </c>
      <c r="L2097" s="223">
        <v>2786</v>
      </c>
      <c r="M2097" s="218">
        <v>3.581</v>
      </c>
      <c r="N2097" s="124">
        <v>1.849</v>
      </c>
      <c r="O2097" s="124">
        <v>424.6</v>
      </c>
    </row>
    <row r="2098" spans="1:15">
      <c r="A2098" s="133" t="s">
        <v>81</v>
      </c>
      <c r="B2098" s="133" t="s">
        <v>76</v>
      </c>
      <c r="C2098" s="133" t="s">
        <v>70</v>
      </c>
      <c r="D2098" s="135">
        <v>2</v>
      </c>
      <c r="E2098" s="217">
        <v>1</v>
      </c>
      <c r="F2098" s="123">
        <v>7</v>
      </c>
      <c r="G2098" s="123">
        <v>6.633</v>
      </c>
      <c r="H2098" s="218">
        <v>19.010000000000002</v>
      </c>
      <c r="I2098" s="123">
        <v>3.9830000000000001</v>
      </c>
      <c r="J2098" s="123" t="s">
        <v>47</v>
      </c>
      <c r="K2098" s="123" t="s">
        <v>47</v>
      </c>
      <c r="L2098" s="223">
        <v>4019</v>
      </c>
      <c r="M2098" s="218">
        <v>2.867</v>
      </c>
      <c r="N2098" s="124">
        <v>2.5350000000000001</v>
      </c>
      <c r="O2098" s="124">
        <v>465.9</v>
      </c>
    </row>
    <row r="2099" spans="1:15">
      <c r="A2099" s="133" t="s">
        <v>81</v>
      </c>
      <c r="B2099" s="133" t="s">
        <v>76</v>
      </c>
      <c r="C2099" s="133" t="s">
        <v>70</v>
      </c>
      <c r="D2099" s="135">
        <v>2</v>
      </c>
      <c r="E2099" s="217">
        <v>1</v>
      </c>
      <c r="F2099" s="123">
        <v>8</v>
      </c>
      <c r="G2099" s="123">
        <v>9.0909999999999993</v>
      </c>
      <c r="H2099" s="218">
        <v>21.09</v>
      </c>
      <c r="I2099" s="123">
        <v>3.9849999999999999</v>
      </c>
      <c r="J2099" s="123" t="s">
        <v>47</v>
      </c>
      <c r="K2099" s="123" t="s">
        <v>47</v>
      </c>
      <c r="L2099" s="223">
        <v>5709</v>
      </c>
      <c r="M2099" s="218">
        <v>2.3199999999999998</v>
      </c>
      <c r="N2099" s="124">
        <v>3.4740000000000002</v>
      </c>
      <c r="O2099" s="124">
        <v>516.79999999999995</v>
      </c>
    </row>
    <row r="2100" spans="1:15">
      <c r="A2100" s="133" t="s">
        <v>81</v>
      </c>
      <c r="B2100" s="133" t="s">
        <v>76</v>
      </c>
      <c r="C2100" s="133" t="s">
        <v>70</v>
      </c>
      <c r="D2100" s="135">
        <v>2</v>
      </c>
      <c r="E2100" s="217">
        <v>1</v>
      </c>
      <c r="F2100" s="123">
        <v>9</v>
      </c>
      <c r="G2100" s="123">
        <v>12.46</v>
      </c>
      <c r="H2100" s="218">
        <v>23.62</v>
      </c>
      <c r="I2100" s="123">
        <v>3.9830000000000001</v>
      </c>
      <c r="J2100" s="123" t="s">
        <v>47</v>
      </c>
      <c r="K2100" s="123" t="s">
        <v>47</v>
      </c>
      <c r="L2100" s="223">
        <v>8026</v>
      </c>
      <c r="M2100" s="218">
        <v>1.8959999999999999</v>
      </c>
      <c r="N2100" s="124">
        <v>4.7629999999999999</v>
      </c>
      <c r="O2100" s="124">
        <v>578.79999999999995</v>
      </c>
    </row>
    <row r="2101" spans="1:15">
      <c r="A2101" s="133" t="s">
        <v>81</v>
      </c>
      <c r="B2101" s="133" t="s">
        <v>76</v>
      </c>
      <c r="C2101" s="133" t="s">
        <v>70</v>
      </c>
      <c r="D2101" s="127">
        <v>2</v>
      </c>
      <c r="E2101" s="216">
        <v>1</v>
      </c>
      <c r="F2101" s="123">
        <v>10</v>
      </c>
      <c r="G2101" s="123">
        <v>17.079999999999998</v>
      </c>
      <c r="H2101" s="218">
        <v>26.98</v>
      </c>
      <c r="I2101" s="123">
        <v>3.984</v>
      </c>
      <c r="J2101" s="123" t="s">
        <v>47</v>
      </c>
      <c r="K2101" s="123" t="s">
        <v>47</v>
      </c>
      <c r="L2101" s="223">
        <v>11200</v>
      </c>
      <c r="M2101" s="218">
        <v>1.579</v>
      </c>
      <c r="N2101" s="124">
        <v>6.5279999999999996</v>
      </c>
      <c r="O2101" s="124">
        <v>661</v>
      </c>
    </row>
    <row r="2102" spans="1:15">
      <c r="A2102" s="133" t="s">
        <v>81</v>
      </c>
      <c r="B2102" s="133" t="s">
        <v>76</v>
      </c>
      <c r="C2102" s="133" t="s">
        <v>70</v>
      </c>
      <c r="D2102" s="135">
        <v>2</v>
      </c>
      <c r="E2102" s="217">
        <v>1</v>
      </c>
      <c r="F2102" s="123">
        <v>11</v>
      </c>
      <c r="G2102" s="123">
        <v>23.41</v>
      </c>
      <c r="H2102" s="218">
        <v>31.47</v>
      </c>
      <c r="I2102" s="123">
        <v>3.9830000000000001</v>
      </c>
      <c r="J2102" s="123" t="s">
        <v>47</v>
      </c>
      <c r="K2102" s="123" t="s">
        <v>47</v>
      </c>
      <c r="L2102" s="223">
        <v>15560</v>
      </c>
      <c r="M2102" s="218">
        <v>1.3440000000000001</v>
      </c>
      <c r="N2102" s="124">
        <v>8.9480000000000004</v>
      </c>
      <c r="O2102" s="124">
        <v>771.1</v>
      </c>
    </row>
    <row r="2103" spans="1:15">
      <c r="A2103" s="133" t="s">
        <v>81</v>
      </c>
      <c r="B2103" s="133" t="s">
        <v>76</v>
      </c>
      <c r="C2103" s="133" t="s">
        <v>70</v>
      </c>
      <c r="D2103" s="135">
        <v>2</v>
      </c>
      <c r="E2103" s="217">
        <v>1</v>
      </c>
      <c r="F2103" s="123">
        <v>12</v>
      </c>
      <c r="G2103" s="123">
        <v>32.090000000000003</v>
      </c>
      <c r="H2103" s="218">
        <v>37.4</v>
      </c>
      <c r="I2103" s="123">
        <v>3.984</v>
      </c>
      <c r="J2103" s="123" t="s">
        <v>47</v>
      </c>
      <c r="K2103" s="123" t="s">
        <v>47</v>
      </c>
      <c r="L2103" s="223">
        <v>21520</v>
      </c>
      <c r="M2103" s="218">
        <v>1.165</v>
      </c>
      <c r="N2103" s="124">
        <v>12.27</v>
      </c>
      <c r="O2103" s="124">
        <v>916.4</v>
      </c>
    </row>
    <row r="2104" spans="1:15">
      <c r="A2104" s="133" t="s">
        <v>81</v>
      </c>
      <c r="B2104" s="133" t="s">
        <v>76</v>
      </c>
      <c r="C2104" s="133" t="s">
        <v>70</v>
      </c>
      <c r="D2104" s="135">
        <v>2</v>
      </c>
      <c r="E2104" s="217">
        <v>1</v>
      </c>
      <c r="F2104" s="123">
        <v>13</v>
      </c>
      <c r="G2104" s="123">
        <v>43.99</v>
      </c>
      <c r="H2104" s="218">
        <v>45.59</v>
      </c>
      <c r="I2104" s="123">
        <v>3.984</v>
      </c>
      <c r="J2104" s="123" t="s">
        <v>47</v>
      </c>
      <c r="K2104" s="123" t="s">
        <v>47</v>
      </c>
      <c r="L2104" s="223">
        <v>29700</v>
      </c>
      <c r="M2104" s="218">
        <v>1.036</v>
      </c>
      <c r="N2104" s="124">
        <v>16.809999999999999</v>
      </c>
      <c r="O2104" s="125">
        <v>1117</v>
      </c>
    </row>
    <row r="2105" spans="1:15">
      <c r="A2105" s="133" t="s">
        <v>81</v>
      </c>
      <c r="B2105" s="133" t="s">
        <v>76</v>
      </c>
      <c r="C2105" s="133" t="s">
        <v>70</v>
      </c>
      <c r="D2105" s="135">
        <v>2</v>
      </c>
      <c r="E2105" s="217">
        <v>1</v>
      </c>
      <c r="F2105" s="123">
        <v>14</v>
      </c>
      <c r="G2105" s="123">
        <v>60.3</v>
      </c>
      <c r="H2105" s="218">
        <v>56.64</v>
      </c>
      <c r="I2105" s="123">
        <v>3.9849999999999999</v>
      </c>
      <c r="J2105" s="123" t="s">
        <v>47</v>
      </c>
      <c r="K2105" s="123" t="s">
        <v>47</v>
      </c>
      <c r="L2105" s="223">
        <v>40910</v>
      </c>
      <c r="M2105" s="218">
        <v>0.93930000000000002</v>
      </c>
      <c r="N2105" s="124">
        <v>23.05</v>
      </c>
      <c r="O2105" s="125">
        <v>1388</v>
      </c>
    </row>
    <row r="2106" spans="1:15">
      <c r="A2106" s="133" t="s">
        <v>81</v>
      </c>
      <c r="B2106" s="133" t="s">
        <v>76</v>
      </c>
      <c r="C2106" s="133" t="s">
        <v>70</v>
      </c>
      <c r="D2106" s="135">
        <v>2</v>
      </c>
      <c r="E2106" s="217">
        <v>1</v>
      </c>
      <c r="F2106" s="123">
        <v>15</v>
      </c>
      <c r="G2106" s="123">
        <v>82.66</v>
      </c>
      <c r="H2106" s="218">
        <v>72.150000000000006</v>
      </c>
      <c r="I2106" s="123">
        <v>3.9849999999999999</v>
      </c>
      <c r="J2106" s="123" t="s">
        <v>47</v>
      </c>
      <c r="K2106" s="123" t="s">
        <v>47</v>
      </c>
      <c r="L2106" s="223">
        <v>56270</v>
      </c>
      <c r="M2106" s="218">
        <v>0.87290000000000001</v>
      </c>
      <c r="N2106" s="124">
        <v>31.59</v>
      </c>
      <c r="O2106" s="125">
        <v>1768</v>
      </c>
    </row>
    <row r="2107" spans="1:15">
      <c r="A2107" s="133" t="s">
        <v>81</v>
      </c>
      <c r="B2107" s="133" t="s">
        <v>76</v>
      </c>
      <c r="C2107" s="133" t="s">
        <v>70</v>
      </c>
      <c r="D2107" s="135">
        <v>2</v>
      </c>
      <c r="E2107" s="217">
        <v>1</v>
      </c>
      <c r="F2107" s="123">
        <v>16</v>
      </c>
      <c r="G2107" s="123">
        <v>113.3</v>
      </c>
      <c r="H2107" s="218">
        <v>94.5</v>
      </c>
      <c r="I2107" s="123">
        <v>3.9860000000000002</v>
      </c>
      <c r="J2107" s="123" t="s">
        <v>47</v>
      </c>
      <c r="K2107" s="123" t="s">
        <v>47</v>
      </c>
      <c r="L2107" s="223">
        <v>77330</v>
      </c>
      <c r="M2107" s="218">
        <v>0.83399999999999996</v>
      </c>
      <c r="N2107" s="124">
        <v>43.3</v>
      </c>
      <c r="O2107" s="125">
        <v>2315</v>
      </c>
    </row>
    <row r="2108" spans="1:15">
      <c r="A2108" s="133" t="s">
        <v>81</v>
      </c>
      <c r="B2108" s="133" t="s">
        <v>76</v>
      </c>
      <c r="C2108" s="133" t="s">
        <v>70</v>
      </c>
      <c r="D2108" s="135">
        <v>2</v>
      </c>
      <c r="E2108" s="217">
        <v>1</v>
      </c>
      <c r="F2108" s="123">
        <v>17</v>
      </c>
      <c r="G2108" s="123">
        <v>155.30000000000001</v>
      </c>
      <c r="H2108" s="218">
        <v>126.9</v>
      </c>
      <c r="I2108" s="123">
        <v>3.984</v>
      </c>
      <c r="J2108" s="123" t="s">
        <v>47</v>
      </c>
      <c r="K2108" s="123" t="s">
        <v>47</v>
      </c>
      <c r="L2108" s="223">
        <v>106200</v>
      </c>
      <c r="M2108" s="218">
        <v>0.81689999999999996</v>
      </c>
      <c r="N2108" s="124">
        <v>59.36</v>
      </c>
      <c r="O2108" s="125">
        <v>3109</v>
      </c>
    </row>
    <row r="2109" spans="1:15">
      <c r="A2109" s="133" t="s">
        <v>81</v>
      </c>
      <c r="B2109" s="133" t="s">
        <v>76</v>
      </c>
      <c r="C2109" s="133" t="s">
        <v>70</v>
      </c>
      <c r="D2109" s="135">
        <v>2</v>
      </c>
      <c r="E2109" s="217">
        <v>1</v>
      </c>
      <c r="F2109" s="123">
        <v>18</v>
      </c>
      <c r="G2109" s="123">
        <v>212.9</v>
      </c>
      <c r="H2109" s="218">
        <v>171.4</v>
      </c>
      <c r="I2109" s="123">
        <v>3.9870000000000001</v>
      </c>
      <c r="J2109" s="123" t="s">
        <v>47</v>
      </c>
      <c r="K2109" s="123" t="s">
        <v>47</v>
      </c>
      <c r="L2109" s="223">
        <v>145700</v>
      </c>
      <c r="M2109" s="218">
        <v>0.80510000000000004</v>
      </c>
      <c r="N2109" s="124">
        <v>81.38</v>
      </c>
      <c r="O2109" s="125">
        <v>4200</v>
      </c>
    </row>
    <row r="2110" spans="1:15">
      <c r="A2110" s="133" t="s">
        <v>81</v>
      </c>
      <c r="B2110" s="133" t="s">
        <v>76</v>
      </c>
      <c r="C2110" s="133" t="s">
        <v>70</v>
      </c>
      <c r="D2110" s="135">
        <v>2</v>
      </c>
      <c r="E2110" s="217">
        <v>1</v>
      </c>
      <c r="F2110" s="123">
        <v>19</v>
      </c>
      <c r="G2110" s="123">
        <v>291.89999999999998</v>
      </c>
      <c r="H2110" s="218">
        <v>224.1</v>
      </c>
      <c r="I2110" s="123">
        <v>3.9870000000000001</v>
      </c>
      <c r="J2110" s="123" t="s">
        <v>47</v>
      </c>
      <c r="K2110" s="123" t="s">
        <v>47</v>
      </c>
      <c r="L2110" s="223">
        <v>200000</v>
      </c>
      <c r="M2110" s="218">
        <v>0.76770000000000005</v>
      </c>
      <c r="N2110" s="124">
        <v>111.6</v>
      </c>
      <c r="O2110" s="125">
        <v>5491</v>
      </c>
    </row>
    <row r="2111" spans="1:15">
      <c r="A2111" s="133" t="s">
        <v>81</v>
      </c>
      <c r="B2111" s="133" t="s">
        <v>76</v>
      </c>
      <c r="C2111" s="133" t="s">
        <v>70</v>
      </c>
      <c r="D2111" s="135">
        <v>2</v>
      </c>
      <c r="E2111" s="217">
        <v>1</v>
      </c>
      <c r="F2111" s="123">
        <v>20</v>
      </c>
      <c r="G2111" s="123">
        <v>400.2</v>
      </c>
      <c r="H2111" s="218">
        <v>272.3</v>
      </c>
      <c r="I2111" s="123">
        <v>3.9870000000000001</v>
      </c>
      <c r="J2111" s="123" t="s">
        <v>47</v>
      </c>
      <c r="K2111" s="123" t="s">
        <v>47</v>
      </c>
      <c r="L2111" s="223">
        <v>274300</v>
      </c>
      <c r="M2111" s="218">
        <v>0.68030000000000002</v>
      </c>
      <c r="N2111" s="124">
        <v>153</v>
      </c>
      <c r="O2111" s="125">
        <v>6671</v>
      </c>
    </row>
    <row r="2112" spans="1:15">
      <c r="A2112" s="133" t="s">
        <v>81</v>
      </c>
      <c r="B2112" s="133" t="s">
        <v>76</v>
      </c>
      <c r="C2112" s="133" t="s">
        <v>70</v>
      </c>
      <c r="D2112" s="135">
        <v>2</v>
      </c>
      <c r="E2112" s="217">
        <v>2</v>
      </c>
      <c r="F2112" s="123">
        <v>1</v>
      </c>
      <c r="G2112" s="123">
        <v>3.141E-2</v>
      </c>
      <c r="H2112" s="218">
        <v>4.9390000000000003E-2</v>
      </c>
      <c r="I2112" s="123">
        <v>3.988</v>
      </c>
      <c r="J2112" s="123">
        <v>7.6180000000000003</v>
      </c>
      <c r="K2112" s="123">
        <v>6.29</v>
      </c>
      <c r="L2112" s="218">
        <v>0.49990000000000001</v>
      </c>
      <c r="M2112" s="218" t="s">
        <v>47</v>
      </c>
      <c r="N2112" s="124" t="s">
        <v>47</v>
      </c>
      <c r="O2112" s="124">
        <v>1.21</v>
      </c>
    </row>
    <row r="2113" spans="1:15">
      <c r="A2113" s="133" t="s">
        <v>81</v>
      </c>
      <c r="B2113" s="133" t="s">
        <v>76</v>
      </c>
      <c r="C2113" s="133" t="s">
        <v>70</v>
      </c>
      <c r="D2113" s="135">
        <v>2</v>
      </c>
      <c r="E2113" s="217">
        <v>2</v>
      </c>
      <c r="F2113" s="123">
        <v>2</v>
      </c>
      <c r="G2113" s="123">
        <v>4.2470000000000001E-2</v>
      </c>
      <c r="H2113" s="218">
        <v>8.5589999999999999E-2</v>
      </c>
      <c r="I2113" s="123">
        <v>3.9870000000000001</v>
      </c>
      <c r="J2113" s="123">
        <v>6.0069999999999997</v>
      </c>
      <c r="K2113" s="123">
        <v>11.15</v>
      </c>
      <c r="L2113" s="218">
        <v>0.67589999999999995</v>
      </c>
      <c r="M2113" s="218" t="s">
        <v>47</v>
      </c>
      <c r="N2113" s="124" t="s">
        <v>47</v>
      </c>
      <c r="O2113" s="124">
        <v>2.097</v>
      </c>
    </row>
    <row r="2114" spans="1:15">
      <c r="A2114" s="133" t="s">
        <v>81</v>
      </c>
      <c r="B2114" s="133" t="s">
        <v>76</v>
      </c>
      <c r="C2114" s="133" t="s">
        <v>70</v>
      </c>
      <c r="D2114" s="135">
        <v>2</v>
      </c>
      <c r="E2114" s="217">
        <v>2</v>
      </c>
      <c r="F2114" s="123">
        <v>3</v>
      </c>
      <c r="G2114" s="123">
        <v>5.7880000000000001E-2</v>
      </c>
      <c r="H2114" s="218">
        <v>0.1116</v>
      </c>
      <c r="I2114" s="123">
        <v>3.9849999999999999</v>
      </c>
      <c r="J2114" s="123">
        <v>5.234</v>
      </c>
      <c r="K2114" s="123">
        <v>10.92</v>
      </c>
      <c r="L2114" s="218">
        <v>0.92110000000000003</v>
      </c>
      <c r="M2114" s="218" t="s">
        <v>47</v>
      </c>
      <c r="N2114" s="124" t="s">
        <v>47</v>
      </c>
      <c r="O2114" s="124">
        <v>2.734</v>
      </c>
    </row>
    <row r="2115" spans="1:15">
      <c r="A2115" s="133" t="s">
        <v>81</v>
      </c>
      <c r="B2115" s="133" t="s">
        <v>76</v>
      </c>
      <c r="C2115" s="133" t="s">
        <v>70</v>
      </c>
      <c r="D2115" s="135">
        <v>2</v>
      </c>
      <c r="E2115" s="217">
        <v>2</v>
      </c>
      <c r="F2115" s="123">
        <v>4</v>
      </c>
      <c r="G2115" s="123">
        <v>7.9299999999999995E-2</v>
      </c>
      <c r="H2115" s="218">
        <v>0.1411</v>
      </c>
      <c r="I2115" s="123">
        <v>3.9870000000000001</v>
      </c>
      <c r="J2115" s="123">
        <v>4.7789999999999999</v>
      </c>
      <c r="K2115" s="123">
        <v>10.11</v>
      </c>
      <c r="L2115" s="218">
        <v>1.262</v>
      </c>
      <c r="M2115" s="218" t="s">
        <v>47</v>
      </c>
      <c r="N2115" s="124" t="s">
        <v>47</v>
      </c>
      <c r="O2115" s="124">
        <v>3.4580000000000002</v>
      </c>
    </row>
    <row r="2116" spans="1:15">
      <c r="A2116" s="133" t="s">
        <v>81</v>
      </c>
      <c r="B2116" s="133" t="s">
        <v>76</v>
      </c>
      <c r="C2116" s="133" t="s">
        <v>70</v>
      </c>
      <c r="D2116" s="135">
        <v>2</v>
      </c>
      <c r="E2116" s="217">
        <v>2</v>
      </c>
      <c r="F2116" s="123">
        <v>5</v>
      </c>
      <c r="G2116" s="123">
        <v>0.1087</v>
      </c>
      <c r="H2116" s="218">
        <v>0.17810000000000001</v>
      </c>
      <c r="I2116" s="123">
        <v>3.9889999999999999</v>
      </c>
      <c r="J2116" s="123">
        <v>4.4569999999999999</v>
      </c>
      <c r="K2116" s="123">
        <v>9.2799999999999994</v>
      </c>
      <c r="L2116" s="218">
        <v>1.73</v>
      </c>
      <c r="M2116" s="218" t="s">
        <v>47</v>
      </c>
      <c r="N2116" s="124" t="s">
        <v>47</v>
      </c>
      <c r="O2116" s="124">
        <v>4.3639999999999999</v>
      </c>
    </row>
    <row r="2117" spans="1:15">
      <c r="A2117" s="133" t="s">
        <v>81</v>
      </c>
      <c r="B2117" s="133" t="s">
        <v>76</v>
      </c>
      <c r="C2117" s="133" t="s">
        <v>70</v>
      </c>
      <c r="D2117" s="135">
        <v>2</v>
      </c>
      <c r="E2117" s="217">
        <v>2</v>
      </c>
      <c r="F2117" s="123">
        <v>6</v>
      </c>
      <c r="G2117" s="123">
        <v>0.14899999999999999</v>
      </c>
      <c r="H2117" s="218">
        <v>0.22370000000000001</v>
      </c>
      <c r="I2117" s="123">
        <v>3.9889999999999999</v>
      </c>
      <c r="J2117" s="123">
        <v>4.1849999999999996</v>
      </c>
      <c r="K2117" s="123">
        <v>8.4540000000000006</v>
      </c>
      <c r="L2117" s="218">
        <v>2.371</v>
      </c>
      <c r="M2117" s="218" t="s">
        <v>47</v>
      </c>
      <c r="N2117" s="124" t="s">
        <v>47</v>
      </c>
      <c r="O2117" s="124">
        <v>5.4809999999999999</v>
      </c>
    </row>
    <row r="2118" spans="1:15">
      <c r="A2118" s="133" t="s">
        <v>81</v>
      </c>
      <c r="B2118" s="133" t="s">
        <v>76</v>
      </c>
      <c r="C2118" s="133" t="s">
        <v>70</v>
      </c>
      <c r="D2118" s="135">
        <v>2</v>
      </c>
      <c r="E2118" s="217">
        <v>2</v>
      </c>
      <c r="F2118" s="123">
        <v>7</v>
      </c>
      <c r="G2118" s="123">
        <v>0.20419999999999999</v>
      </c>
      <c r="H2118" s="218">
        <v>0.27889999999999998</v>
      </c>
      <c r="I2118" s="123">
        <v>3.9889999999999999</v>
      </c>
      <c r="J2118" s="123">
        <v>3.9260000000000002</v>
      </c>
      <c r="K2118" s="123">
        <v>7.6280000000000001</v>
      </c>
      <c r="L2118" s="218">
        <v>3.2509999999999999</v>
      </c>
      <c r="M2118" s="218" t="s">
        <v>47</v>
      </c>
      <c r="N2118" s="124" t="s">
        <v>47</v>
      </c>
      <c r="O2118" s="124">
        <v>6.8330000000000002</v>
      </c>
    </row>
    <row r="2119" spans="1:15">
      <c r="A2119" s="133" t="s">
        <v>81</v>
      </c>
      <c r="B2119" s="133" t="s">
        <v>76</v>
      </c>
      <c r="C2119" s="133" t="s">
        <v>70</v>
      </c>
      <c r="D2119" s="135">
        <v>2</v>
      </c>
      <c r="E2119" s="217">
        <v>2</v>
      </c>
      <c r="F2119" s="123">
        <v>8</v>
      </c>
      <c r="G2119" s="123">
        <v>0.28000000000000003</v>
      </c>
      <c r="H2119" s="218">
        <v>0.34539999999999998</v>
      </c>
      <c r="I2119" s="123">
        <v>3.9889999999999999</v>
      </c>
      <c r="J2119" s="123">
        <v>3.6829999999999998</v>
      </c>
      <c r="K2119" s="123">
        <v>6.8209999999999997</v>
      </c>
      <c r="L2119" s="218">
        <v>4.4560000000000004</v>
      </c>
      <c r="M2119" s="218" t="s">
        <v>47</v>
      </c>
      <c r="N2119" s="124" t="s">
        <v>47</v>
      </c>
      <c r="O2119" s="124">
        <v>8.4629999999999992</v>
      </c>
    </row>
    <row r="2120" spans="1:15">
      <c r="A2120" s="133" t="s">
        <v>81</v>
      </c>
      <c r="B2120" s="133" t="s">
        <v>76</v>
      </c>
      <c r="C2120" s="133" t="s">
        <v>70</v>
      </c>
      <c r="D2120" s="135">
        <v>2</v>
      </c>
      <c r="E2120" s="217">
        <v>2</v>
      </c>
      <c r="F2120" s="123">
        <v>9</v>
      </c>
      <c r="G2120" s="123">
        <v>0.38379999999999997</v>
      </c>
      <c r="H2120" s="218">
        <v>0.42580000000000001</v>
      </c>
      <c r="I2120" s="123">
        <v>3.9910000000000001</v>
      </c>
      <c r="J2120" s="123">
        <v>3.456</v>
      </c>
      <c r="K2120" s="123">
        <v>6.0529999999999999</v>
      </c>
      <c r="L2120" s="218">
        <v>6.1079999999999997</v>
      </c>
      <c r="M2120" s="218" t="s">
        <v>47</v>
      </c>
      <c r="N2120" s="124" t="s">
        <v>47</v>
      </c>
      <c r="O2120" s="124">
        <v>10.43</v>
      </c>
    </row>
    <row r="2121" spans="1:15">
      <c r="A2121" s="133" t="s">
        <v>81</v>
      </c>
      <c r="B2121" s="133" t="s">
        <v>76</v>
      </c>
      <c r="C2121" s="133" t="s">
        <v>70</v>
      </c>
      <c r="D2121" s="127">
        <v>2</v>
      </c>
      <c r="E2121" s="217">
        <v>2</v>
      </c>
      <c r="F2121" s="123">
        <v>10</v>
      </c>
      <c r="G2121" s="123">
        <v>0.52610000000000001</v>
      </c>
      <c r="H2121" s="218">
        <v>0.52410000000000001</v>
      </c>
      <c r="I2121" s="123">
        <v>3.9910000000000001</v>
      </c>
      <c r="J2121" s="123">
        <v>3.238</v>
      </c>
      <c r="K2121" s="123">
        <v>5.3570000000000002</v>
      </c>
      <c r="L2121" s="218">
        <v>8.3729999999999993</v>
      </c>
      <c r="M2121" s="218" t="s">
        <v>47</v>
      </c>
      <c r="N2121" s="124" t="s">
        <v>47</v>
      </c>
      <c r="O2121" s="124">
        <v>12.84</v>
      </c>
    </row>
    <row r="2122" spans="1:15">
      <c r="A2122" s="133" t="s">
        <v>81</v>
      </c>
      <c r="B2122" s="133" t="s">
        <v>76</v>
      </c>
      <c r="C2122" s="133" t="s">
        <v>70</v>
      </c>
      <c r="D2122" s="135">
        <v>2</v>
      </c>
      <c r="E2122" s="217">
        <v>2</v>
      </c>
      <c r="F2122" s="123">
        <v>11</v>
      </c>
      <c r="G2122" s="123">
        <v>0.72109999999999996</v>
      </c>
      <c r="H2122" s="218">
        <v>0.64829999999999999</v>
      </c>
      <c r="I2122" s="123">
        <v>3.992</v>
      </c>
      <c r="J2122" s="123">
        <v>3.048</v>
      </c>
      <c r="K2122" s="123">
        <v>4.7560000000000002</v>
      </c>
      <c r="L2122" s="218">
        <v>11.48</v>
      </c>
      <c r="M2122" s="218" t="s">
        <v>47</v>
      </c>
      <c r="N2122" s="124" t="s">
        <v>47</v>
      </c>
      <c r="O2122" s="124">
        <v>15.89</v>
      </c>
    </row>
    <row r="2123" spans="1:15">
      <c r="A2123" s="133" t="s">
        <v>81</v>
      </c>
      <c r="B2123" s="133" t="s">
        <v>76</v>
      </c>
      <c r="C2123" s="133" t="s">
        <v>70</v>
      </c>
      <c r="D2123" s="135">
        <v>2</v>
      </c>
      <c r="E2123" s="217">
        <v>2</v>
      </c>
      <c r="F2123" s="123">
        <v>12</v>
      </c>
      <c r="G2123" s="123">
        <v>0.98839999999999995</v>
      </c>
      <c r="H2123" s="218">
        <v>0.8135</v>
      </c>
      <c r="I2123" s="123">
        <v>3.9910000000000001</v>
      </c>
      <c r="J2123" s="123">
        <v>2.9009999999999998</v>
      </c>
      <c r="K2123" s="123">
        <v>4.28</v>
      </c>
      <c r="L2123" s="218">
        <v>15.73</v>
      </c>
      <c r="M2123" s="218" t="s">
        <v>47</v>
      </c>
      <c r="N2123" s="124" t="s">
        <v>47</v>
      </c>
      <c r="O2123" s="124">
        <v>19.93</v>
      </c>
    </row>
    <row r="2124" spans="1:15">
      <c r="A2124" s="133" t="s">
        <v>81</v>
      </c>
      <c r="B2124" s="133" t="s">
        <v>76</v>
      </c>
      <c r="C2124" s="133" t="s">
        <v>70</v>
      </c>
      <c r="D2124" s="135">
        <v>2</v>
      </c>
      <c r="E2124" s="217">
        <v>2</v>
      </c>
      <c r="F2124" s="123">
        <v>13</v>
      </c>
      <c r="G2124" s="123">
        <v>1.355</v>
      </c>
      <c r="H2124" s="218">
        <v>1.05</v>
      </c>
      <c r="I2124" s="123">
        <v>3.9929999999999999</v>
      </c>
      <c r="J2124" s="123">
        <v>2.8319999999999999</v>
      </c>
      <c r="K2124" s="123">
        <v>3.9609999999999999</v>
      </c>
      <c r="L2124" s="218">
        <v>21.56</v>
      </c>
      <c r="M2124" s="218" t="s">
        <v>47</v>
      </c>
      <c r="N2124" s="124" t="s">
        <v>47</v>
      </c>
      <c r="O2124" s="124">
        <v>25.73</v>
      </c>
    </row>
    <row r="2125" spans="1:15">
      <c r="A2125" s="133" t="s">
        <v>81</v>
      </c>
      <c r="B2125" s="133" t="s">
        <v>76</v>
      </c>
      <c r="C2125" s="133" t="s">
        <v>70</v>
      </c>
      <c r="D2125" s="135">
        <v>2</v>
      </c>
      <c r="E2125" s="217">
        <v>2</v>
      </c>
      <c r="F2125" s="123">
        <v>14</v>
      </c>
      <c r="G2125" s="123">
        <v>1.857</v>
      </c>
      <c r="H2125" s="218">
        <v>1.42</v>
      </c>
      <c r="I2125" s="123">
        <v>3.9929999999999999</v>
      </c>
      <c r="J2125" s="123">
        <v>2.89</v>
      </c>
      <c r="K2125" s="123">
        <v>3.8380000000000001</v>
      </c>
      <c r="L2125" s="218">
        <v>29.56</v>
      </c>
      <c r="M2125" s="218" t="s">
        <v>47</v>
      </c>
      <c r="N2125" s="124" t="s">
        <v>47</v>
      </c>
      <c r="O2125" s="124">
        <v>34.799999999999997</v>
      </c>
    </row>
    <row r="2126" spans="1:15">
      <c r="A2126" s="133" t="s">
        <v>81</v>
      </c>
      <c r="B2126" s="133" t="s">
        <v>76</v>
      </c>
      <c r="C2126" s="133" t="s">
        <v>70</v>
      </c>
      <c r="D2126" s="135">
        <v>2</v>
      </c>
      <c r="E2126" s="217">
        <v>2</v>
      </c>
      <c r="F2126" s="123">
        <v>15</v>
      </c>
      <c r="G2126" s="123">
        <v>2.5459999999999998</v>
      </c>
      <c r="H2126" s="218">
        <v>2.0510000000000002</v>
      </c>
      <c r="I2126" s="123">
        <v>3.992</v>
      </c>
      <c r="J2126" s="123">
        <v>3.157</v>
      </c>
      <c r="K2126" s="123">
        <v>3.956</v>
      </c>
      <c r="L2126" s="218">
        <v>40.520000000000003</v>
      </c>
      <c r="M2126" s="218" t="s">
        <v>47</v>
      </c>
      <c r="N2126" s="124" t="s">
        <v>47</v>
      </c>
      <c r="O2126" s="124">
        <v>50.25</v>
      </c>
    </row>
    <row r="2127" spans="1:15">
      <c r="A2127" s="133" t="s">
        <v>81</v>
      </c>
      <c r="B2127" s="133" t="s">
        <v>76</v>
      </c>
      <c r="C2127" s="133" t="s">
        <v>70</v>
      </c>
      <c r="D2127" s="135">
        <v>2</v>
      </c>
      <c r="E2127" s="217">
        <v>2</v>
      </c>
      <c r="F2127" s="123">
        <v>16</v>
      </c>
      <c r="G2127" s="123">
        <v>3.49</v>
      </c>
      <c r="H2127" s="218">
        <v>3.15</v>
      </c>
      <c r="I2127" s="123">
        <v>3.9940000000000002</v>
      </c>
      <c r="J2127" s="123">
        <v>3.7130000000000001</v>
      </c>
      <c r="K2127" s="123">
        <v>4.2869999999999999</v>
      </c>
      <c r="L2127" s="218">
        <v>55.54</v>
      </c>
      <c r="M2127" s="218" t="s">
        <v>47</v>
      </c>
      <c r="N2127" s="124" t="s">
        <v>47</v>
      </c>
      <c r="O2127" s="124">
        <v>77.17</v>
      </c>
    </row>
    <row r="2128" spans="1:15">
      <c r="A2128" s="133" t="s">
        <v>81</v>
      </c>
      <c r="B2128" s="133" t="s">
        <v>76</v>
      </c>
      <c r="C2128" s="133" t="s">
        <v>70</v>
      </c>
      <c r="D2128" s="135">
        <v>2</v>
      </c>
      <c r="E2128" s="217">
        <v>2</v>
      </c>
      <c r="F2128" s="123">
        <v>17</v>
      </c>
      <c r="G2128" s="123">
        <v>4.7850000000000001</v>
      </c>
      <c r="H2128" s="218">
        <v>4.9089999999999998</v>
      </c>
      <c r="I2128" s="123">
        <v>3.9950000000000001</v>
      </c>
      <c r="J2128" s="123">
        <v>4.5289999999999999</v>
      </c>
      <c r="K2128" s="123">
        <v>4.5860000000000003</v>
      </c>
      <c r="L2128" s="218">
        <v>76.150000000000006</v>
      </c>
      <c r="M2128" s="218" t="s">
        <v>47</v>
      </c>
      <c r="N2128" s="124" t="s">
        <v>47</v>
      </c>
      <c r="O2128" s="124">
        <v>120.3</v>
      </c>
    </row>
    <row r="2129" spans="1:15">
      <c r="A2129" s="133" t="s">
        <v>81</v>
      </c>
      <c r="B2129" s="133" t="s">
        <v>76</v>
      </c>
      <c r="C2129" s="133" t="s">
        <v>70</v>
      </c>
      <c r="D2129" s="135">
        <v>2</v>
      </c>
      <c r="E2129" s="217">
        <v>2</v>
      </c>
      <c r="F2129" s="123">
        <v>18</v>
      </c>
      <c r="G2129" s="123">
        <v>6.5609999999999999</v>
      </c>
      <c r="H2129" s="218">
        <v>7.3730000000000002</v>
      </c>
      <c r="I2129" s="123">
        <v>3.996</v>
      </c>
      <c r="J2129" s="123">
        <v>5.4020000000000001</v>
      </c>
      <c r="K2129" s="123">
        <v>4.5469999999999997</v>
      </c>
      <c r="L2129" s="218">
        <v>104.4</v>
      </c>
      <c r="M2129" s="218" t="s">
        <v>47</v>
      </c>
      <c r="N2129" s="124" t="s">
        <v>47</v>
      </c>
      <c r="O2129" s="124">
        <v>180.7</v>
      </c>
    </row>
    <row r="2130" spans="1:15">
      <c r="A2130" s="133" t="s">
        <v>81</v>
      </c>
      <c r="B2130" s="133" t="s">
        <v>76</v>
      </c>
      <c r="C2130" s="133" t="s">
        <v>70</v>
      </c>
      <c r="D2130" s="135">
        <v>2</v>
      </c>
      <c r="E2130" s="217">
        <v>2</v>
      </c>
      <c r="F2130" s="123">
        <v>19</v>
      </c>
      <c r="G2130" s="123">
        <v>8.9930000000000003</v>
      </c>
      <c r="H2130" s="218">
        <v>10.54</v>
      </c>
      <c r="I2130" s="123">
        <v>3.9940000000000002</v>
      </c>
      <c r="J2130" s="123">
        <v>6.0960000000000001</v>
      </c>
      <c r="K2130" s="123">
        <v>4.13</v>
      </c>
      <c r="L2130" s="218">
        <v>143.1</v>
      </c>
      <c r="M2130" s="218" t="s">
        <v>47</v>
      </c>
      <c r="N2130" s="124" t="s">
        <v>47</v>
      </c>
      <c r="O2130" s="124">
        <v>258.2</v>
      </c>
    </row>
    <row r="2131" spans="1:15">
      <c r="A2131" s="133" t="s">
        <v>81</v>
      </c>
      <c r="B2131" s="133" t="s">
        <v>76</v>
      </c>
      <c r="C2131" s="133" t="s">
        <v>70</v>
      </c>
      <c r="D2131" s="135">
        <v>2</v>
      </c>
      <c r="E2131" s="217">
        <v>2</v>
      </c>
      <c r="F2131" s="123">
        <v>20</v>
      </c>
      <c r="G2131" s="123">
        <v>12.33</v>
      </c>
      <c r="H2131" s="218">
        <v>14.3</v>
      </c>
      <c r="I2131" s="123">
        <v>3.9950000000000001</v>
      </c>
      <c r="J2131" s="123">
        <v>6.42</v>
      </c>
      <c r="K2131" s="123">
        <v>3.4540000000000002</v>
      </c>
      <c r="L2131" s="218">
        <v>196.2</v>
      </c>
      <c r="M2131" s="218" t="s">
        <v>47</v>
      </c>
      <c r="N2131" s="124" t="s">
        <v>47</v>
      </c>
      <c r="O2131" s="124">
        <v>350.4</v>
      </c>
    </row>
    <row r="2132" spans="1:15">
      <c r="A2132" s="133" t="s">
        <v>82</v>
      </c>
      <c r="B2132" s="133" t="s">
        <v>76</v>
      </c>
      <c r="C2132" s="133" t="s">
        <v>70</v>
      </c>
      <c r="D2132" s="135">
        <v>2</v>
      </c>
      <c r="E2132" s="217">
        <v>1</v>
      </c>
      <c r="F2132" s="123">
        <v>1</v>
      </c>
      <c r="G2132" s="123">
        <v>0.99390000000000001</v>
      </c>
      <c r="H2132" s="218">
        <v>9.9700000000000006</v>
      </c>
      <c r="I2132" s="123">
        <v>3.9630000000000001</v>
      </c>
      <c r="J2132" s="123" t="s">
        <v>47</v>
      </c>
      <c r="K2132" s="123" t="s">
        <v>47</v>
      </c>
      <c r="L2132" s="218">
        <v>148.19999999999999</v>
      </c>
      <c r="M2132" s="218">
        <v>10.029999999999999</v>
      </c>
      <c r="N2132" s="124">
        <v>0.37980000000000003</v>
      </c>
      <c r="O2132" s="124">
        <v>244.3</v>
      </c>
    </row>
    <row r="2133" spans="1:15">
      <c r="A2133" s="133" t="s">
        <v>82</v>
      </c>
      <c r="B2133" s="133" t="s">
        <v>76</v>
      </c>
      <c r="C2133" s="133" t="s">
        <v>70</v>
      </c>
      <c r="D2133" s="135">
        <v>2</v>
      </c>
      <c r="E2133" s="217">
        <v>1</v>
      </c>
      <c r="F2133" s="123">
        <v>2</v>
      </c>
      <c r="G2133" s="123">
        <v>1.369</v>
      </c>
      <c r="H2133" s="218">
        <v>14.72</v>
      </c>
      <c r="I2133" s="123">
        <v>3.964</v>
      </c>
      <c r="J2133" s="123" t="s">
        <v>47</v>
      </c>
      <c r="K2133" s="123" t="s">
        <v>47</v>
      </c>
      <c r="L2133" s="218">
        <v>402.2</v>
      </c>
      <c r="M2133" s="218">
        <v>10.75</v>
      </c>
      <c r="N2133" s="124">
        <v>0.5232</v>
      </c>
      <c r="O2133" s="124">
        <v>360.7</v>
      </c>
    </row>
    <row r="2134" spans="1:15">
      <c r="A2134" s="133" t="s">
        <v>82</v>
      </c>
      <c r="B2134" s="133" t="s">
        <v>76</v>
      </c>
      <c r="C2134" s="133" t="s">
        <v>70</v>
      </c>
      <c r="D2134" s="135">
        <v>2</v>
      </c>
      <c r="E2134" s="217">
        <v>1</v>
      </c>
      <c r="F2134" s="123">
        <v>3</v>
      </c>
      <c r="G2134" s="123">
        <v>1.879</v>
      </c>
      <c r="H2134" s="218">
        <v>16.600000000000001</v>
      </c>
      <c r="I2134" s="123">
        <v>3.9649999999999999</v>
      </c>
      <c r="J2134" s="123" t="s">
        <v>47</v>
      </c>
      <c r="K2134" s="123" t="s">
        <v>47</v>
      </c>
      <c r="L2134" s="218">
        <v>751.4</v>
      </c>
      <c r="M2134" s="218">
        <v>8.8360000000000003</v>
      </c>
      <c r="N2134" s="124">
        <v>0.71789999999999998</v>
      </c>
      <c r="O2134" s="124">
        <v>406.7</v>
      </c>
    </row>
    <row r="2135" spans="1:15">
      <c r="A2135" s="133" t="s">
        <v>82</v>
      </c>
      <c r="B2135" s="133" t="s">
        <v>76</v>
      </c>
      <c r="C2135" s="133" t="s">
        <v>70</v>
      </c>
      <c r="D2135" s="135">
        <v>2</v>
      </c>
      <c r="E2135" s="217">
        <v>1</v>
      </c>
      <c r="F2135" s="123">
        <v>4</v>
      </c>
      <c r="G2135" s="123">
        <v>2.5750000000000002</v>
      </c>
      <c r="H2135" s="218">
        <v>18.29</v>
      </c>
      <c r="I2135" s="123">
        <v>3.9649999999999999</v>
      </c>
      <c r="J2135" s="123" t="s">
        <v>47</v>
      </c>
      <c r="K2135" s="123" t="s">
        <v>47</v>
      </c>
      <c r="L2135" s="223">
        <v>1230</v>
      </c>
      <c r="M2135" s="218">
        <v>7.1029999999999998</v>
      </c>
      <c r="N2135" s="124">
        <v>0.98409999999999997</v>
      </c>
      <c r="O2135" s="124">
        <v>448.2</v>
      </c>
    </row>
    <row r="2136" spans="1:15">
      <c r="A2136" s="133" t="s">
        <v>82</v>
      </c>
      <c r="B2136" s="133" t="s">
        <v>76</v>
      </c>
      <c r="C2136" s="133" t="s">
        <v>70</v>
      </c>
      <c r="D2136" s="135">
        <v>2</v>
      </c>
      <c r="E2136" s="217">
        <v>1</v>
      </c>
      <c r="F2136" s="123">
        <v>5</v>
      </c>
      <c r="G2136" s="123">
        <v>3.53</v>
      </c>
      <c r="H2136" s="218">
        <v>19.989999999999998</v>
      </c>
      <c r="I2136" s="123">
        <v>3.9670000000000001</v>
      </c>
      <c r="J2136" s="123" t="s">
        <v>47</v>
      </c>
      <c r="K2136" s="123" t="s">
        <v>47</v>
      </c>
      <c r="L2136" s="223">
        <v>1886</v>
      </c>
      <c r="M2136" s="218">
        <v>5.6619999999999999</v>
      </c>
      <c r="N2136" s="124">
        <v>1.349</v>
      </c>
      <c r="O2136" s="124">
        <v>489.7</v>
      </c>
    </row>
    <row r="2137" spans="1:15">
      <c r="A2137" s="133" t="s">
        <v>82</v>
      </c>
      <c r="B2137" s="133" t="s">
        <v>76</v>
      </c>
      <c r="C2137" s="133" t="s">
        <v>70</v>
      </c>
      <c r="D2137" s="135">
        <v>2</v>
      </c>
      <c r="E2137" s="217">
        <v>1</v>
      </c>
      <c r="F2137" s="123">
        <v>6</v>
      </c>
      <c r="G2137" s="123">
        <v>4.8390000000000004</v>
      </c>
      <c r="H2137" s="218">
        <v>21.9</v>
      </c>
      <c r="I2137" s="123">
        <v>3.9670000000000001</v>
      </c>
      <c r="J2137" s="123" t="s">
        <v>47</v>
      </c>
      <c r="K2137" s="123" t="s">
        <v>47</v>
      </c>
      <c r="L2137" s="223">
        <v>2786</v>
      </c>
      <c r="M2137" s="218">
        <v>4.5250000000000004</v>
      </c>
      <c r="N2137" s="124">
        <v>1.849</v>
      </c>
      <c r="O2137" s="124">
        <v>536.5</v>
      </c>
    </row>
    <row r="2138" spans="1:15">
      <c r="A2138" s="133" t="s">
        <v>82</v>
      </c>
      <c r="B2138" s="133" t="s">
        <v>76</v>
      </c>
      <c r="C2138" s="133" t="s">
        <v>70</v>
      </c>
      <c r="D2138" s="135">
        <v>2</v>
      </c>
      <c r="E2138" s="217">
        <v>1</v>
      </c>
      <c r="F2138" s="123">
        <v>7</v>
      </c>
      <c r="G2138" s="123">
        <v>6.6319999999999997</v>
      </c>
      <c r="H2138" s="218">
        <v>23.88</v>
      </c>
      <c r="I2138" s="123">
        <v>3.9689999999999999</v>
      </c>
      <c r="J2138" s="123" t="s">
        <v>47</v>
      </c>
      <c r="K2138" s="123" t="s">
        <v>47</v>
      </c>
      <c r="L2138" s="223">
        <v>4019</v>
      </c>
      <c r="M2138" s="218">
        <v>3.601</v>
      </c>
      <c r="N2138" s="124">
        <v>2.5350000000000001</v>
      </c>
      <c r="O2138" s="124">
        <v>585.1</v>
      </c>
    </row>
    <row r="2139" spans="1:15">
      <c r="A2139" s="133" t="s">
        <v>82</v>
      </c>
      <c r="B2139" s="133" t="s">
        <v>76</v>
      </c>
      <c r="C2139" s="133" t="s">
        <v>70</v>
      </c>
      <c r="D2139" s="135">
        <v>2</v>
      </c>
      <c r="E2139" s="217">
        <v>1</v>
      </c>
      <c r="F2139" s="123">
        <v>8</v>
      </c>
      <c r="G2139" s="123">
        <v>9.0920000000000005</v>
      </c>
      <c r="H2139" s="218">
        <v>26.08</v>
      </c>
      <c r="I2139" s="123">
        <v>3.9710000000000001</v>
      </c>
      <c r="J2139" s="123" t="s">
        <v>47</v>
      </c>
      <c r="K2139" s="123" t="s">
        <v>47</v>
      </c>
      <c r="L2139" s="223">
        <v>5710</v>
      </c>
      <c r="M2139" s="218">
        <v>2.8690000000000002</v>
      </c>
      <c r="N2139" s="124">
        <v>3.4750000000000001</v>
      </c>
      <c r="O2139" s="124">
        <v>639</v>
      </c>
    </row>
    <row r="2140" spans="1:15">
      <c r="A2140" s="133" t="s">
        <v>82</v>
      </c>
      <c r="B2140" s="133" t="s">
        <v>76</v>
      </c>
      <c r="C2140" s="133" t="s">
        <v>70</v>
      </c>
      <c r="D2140" s="135">
        <v>2</v>
      </c>
      <c r="E2140" s="217">
        <v>1</v>
      </c>
      <c r="F2140" s="123">
        <v>9</v>
      </c>
      <c r="G2140" s="123">
        <v>12.46</v>
      </c>
      <c r="H2140" s="218">
        <v>28.65</v>
      </c>
      <c r="I2140" s="123">
        <v>3.9750000000000001</v>
      </c>
      <c r="J2140" s="123" t="s">
        <v>47</v>
      </c>
      <c r="K2140" s="123" t="s">
        <v>47</v>
      </c>
      <c r="L2140" s="223">
        <v>8027</v>
      </c>
      <c r="M2140" s="218">
        <v>2.2989999999999999</v>
      </c>
      <c r="N2140" s="124">
        <v>4.7619999999999996</v>
      </c>
      <c r="O2140" s="124">
        <v>702</v>
      </c>
    </row>
    <row r="2141" spans="1:15">
      <c r="A2141" s="133" t="s">
        <v>82</v>
      </c>
      <c r="B2141" s="133" t="s">
        <v>76</v>
      </c>
      <c r="C2141" s="133" t="s">
        <v>70</v>
      </c>
      <c r="D2141" s="127">
        <v>2</v>
      </c>
      <c r="E2141" s="217">
        <v>1</v>
      </c>
      <c r="F2141" s="123">
        <v>10</v>
      </c>
      <c r="G2141" s="123">
        <v>17.079999999999998</v>
      </c>
      <c r="H2141" s="218">
        <v>31.66</v>
      </c>
      <c r="I2141" s="123">
        <v>3.976</v>
      </c>
      <c r="J2141" s="123" t="s">
        <v>47</v>
      </c>
      <c r="K2141" s="123" t="s">
        <v>47</v>
      </c>
      <c r="L2141" s="223">
        <v>11200</v>
      </c>
      <c r="M2141" s="218">
        <v>1.853</v>
      </c>
      <c r="N2141" s="124">
        <v>6.5279999999999996</v>
      </c>
      <c r="O2141" s="124">
        <v>775.6</v>
      </c>
    </row>
    <row r="2142" spans="1:15">
      <c r="A2142" s="133" t="s">
        <v>82</v>
      </c>
      <c r="B2142" s="133" t="s">
        <v>76</v>
      </c>
      <c r="C2142" s="133" t="s">
        <v>70</v>
      </c>
      <c r="D2142" s="135">
        <v>2</v>
      </c>
      <c r="E2142" s="217">
        <v>1</v>
      </c>
      <c r="F2142" s="123">
        <v>11</v>
      </c>
      <c r="G2142" s="123">
        <v>23.42</v>
      </c>
      <c r="H2142" s="218">
        <v>35.090000000000003</v>
      </c>
      <c r="I2142" s="123">
        <v>3.9750000000000001</v>
      </c>
      <c r="J2142" s="123" t="s">
        <v>47</v>
      </c>
      <c r="K2142" s="123" t="s">
        <v>47</v>
      </c>
      <c r="L2142" s="223">
        <v>15560</v>
      </c>
      <c r="M2142" s="218">
        <v>1.4990000000000001</v>
      </c>
      <c r="N2142" s="124">
        <v>8.9489999999999998</v>
      </c>
      <c r="O2142" s="124">
        <v>859.8</v>
      </c>
    </row>
    <row r="2143" spans="1:15">
      <c r="A2143" s="133" t="s">
        <v>82</v>
      </c>
      <c r="B2143" s="133" t="s">
        <v>76</v>
      </c>
      <c r="C2143" s="133" t="s">
        <v>70</v>
      </c>
      <c r="D2143" s="135">
        <v>2</v>
      </c>
      <c r="E2143" s="217">
        <v>1</v>
      </c>
      <c r="F2143" s="123">
        <v>12</v>
      </c>
      <c r="G2143" s="123">
        <v>32.1</v>
      </c>
      <c r="H2143" s="218">
        <v>39.14</v>
      </c>
      <c r="I2143" s="123">
        <v>3.976</v>
      </c>
      <c r="J2143" s="123" t="s">
        <v>47</v>
      </c>
      <c r="K2143" s="123" t="s">
        <v>47</v>
      </c>
      <c r="L2143" s="223">
        <v>21530</v>
      </c>
      <c r="M2143" s="218">
        <v>1.2190000000000001</v>
      </c>
      <c r="N2143" s="124">
        <v>12.27</v>
      </c>
      <c r="O2143" s="124">
        <v>958.9</v>
      </c>
    </row>
    <row r="2144" spans="1:15">
      <c r="A2144" s="133" t="s">
        <v>82</v>
      </c>
      <c r="B2144" s="133" t="s">
        <v>76</v>
      </c>
      <c r="C2144" s="133" t="s">
        <v>70</v>
      </c>
      <c r="D2144" s="135">
        <v>2</v>
      </c>
      <c r="E2144" s="217">
        <v>1</v>
      </c>
      <c r="F2144" s="123">
        <v>13</v>
      </c>
      <c r="G2144" s="123">
        <v>43.99</v>
      </c>
      <c r="H2144" s="218">
        <v>44.19</v>
      </c>
      <c r="I2144" s="123">
        <v>3.9769999999999999</v>
      </c>
      <c r="J2144" s="123" t="s">
        <v>47</v>
      </c>
      <c r="K2144" s="123" t="s">
        <v>47</v>
      </c>
      <c r="L2144" s="223">
        <v>29710</v>
      </c>
      <c r="M2144" s="218">
        <v>1.004</v>
      </c>
      <c r="N2144" s="124">
        <v>16.809999999999999</v>
      </c>
      <c r="O2144" s="125">
        <v>1083</v>
      </c>
    </row>
    <row r="2145" spans="1:15">
      <c r="A2145" s="133" t="s">
        <v>82</v>
      </c>
      <c r="B2145" s="133" t="s">
        <v>76</v>
      </c>
      <c r="C2145" s="133" t="s">
        <v>70</v>
      </c>
      <c r="D2145" s="135">
        <v>2</v>
      </c>
      <c r="E2145" s="217">
        <v>1</v>
      </c>
      <c r="F2145" s="123">
        <v>14</v>
      </c>
      <c r="G2145" s="123">
        <v>60.3</v>
      </c>
      <c r="H2145" s="218">
        <v>50.21</v>
      </c>
      <c r="I2145" s="123">
        <v>3.976</v>
      </c>
      <c r="J2145" s="123" t="s">
        <v>47</v>
      </c>
      <c r="K2145" s="123" t="s">
        <v>47</v>
      </c>
      <c r="L2145" s="223">
        <v>40920</v>
      </c>
      <c r="M2145" s="218">
        <v>0.83260000000000001</v>
      </c>
      <c r="N2145" s="124">
        <v>23.05</v>
      </c>
      <c r="O2145" s="125">
        <v>1230</v>
      </c>
    </row>
    <row r="2146" spans="1:15">
      <c r="A2146" s="133" t="s">
        <v>82</v>
      </c>
      <c r="B2146" s="133" t="s">
        <v>76</v>
      </c>
      <c r="C2146" s="133" t="s">
        <v>70</v>
      </c>
      <c r="D2146" s="135">
        <v>2</v>
      </c>
      <c r="E2146" s="217">
        <v>1</v>
      </c>
      <c r="F2146" s="123">
        <v>15</v>
      </c>
      <c r="G2146" s="123">
        <v>82.66</v>
      </c>
      <c r="H2146" s="218">
        <v>57.72</v>
      </c>
      <c r="I2146" s="123">
        <v>3.9780000000000002</v>
      </c>
      <c r="J2146" s="123" t="s">
        <v>47</v>
      </c>
      <c r="K2146" s="123" t="s">
        <v>47</v>
      </c>
      <c r="L2146" s="223">
        <v>56290</v>
      </c>
      <c r="M2146" s="218">
        <v>0.69830000000000003</v>
      </c>
      <c r="N2146" s="124">
        <v>31.59</v>
      </c>
      <c r="O2146" s="125">
        <v>1414</v>
      </c>
    </row>
    <row r="2147" spans="1:15">
      <c r="A2147" s="133" t="s">
        <v>82</v>
      </c>
      <c r="B2147" s="133" t="s">
        <v>76</v>
      </c>
      <c r="C2147" s="133" t="s">
        <v>70</v>
      </c>
      <c r="D2147" s="135">
        <v>2</v>
      </c>
      <c r="E2147" s="217">
        <v>1</v>
      </c>
      <c r="F2147" s="123">
        <v>16</v>
      </c>
      <c r="G2147" s="123">
        <v>113.3</v>
      </c>
      <c r="H2147" s="218">
        <v>67.31</v>
      </c>
      <c r="I2147" s="123">
        <v>3.9790000000000001</v>
      </c>
      <c r="J2147" s="123" t="s">
        <v>47</v>
      </c>
      <c r="K2147" s="123" t="s">
        <v>47</v>
      </c>
      <c r="L2147" s="223">
        <v>77360</v>
      </c>
      <c r="M2147" s="218">
        <v>0.59409999999999996</v>
      </c>
      <c r="N2147" s="124">
        <v>43.3</v>
      </c>
      <c r="O2147" s="125">
        <v>1649</v>
      </c>
    </row>
    <row r="2148" spans="1:15">
      <c r="A2148" s="133" t="s">
        <v>82</v>
      </c>
      <c r="B2148" s="133" t="s">
        <v>76</v>
      </c>
      <c r="C2148" s="133" t="s">
        <v>70</v>
      </c>
      <c r="D2148" s="135">
        <v>2</v>
      </c>
      <c r="E2148" s="217">
        <v>1</v>
      </c>
      <c r="F2148" s="123">
        <v>17</v>
      </c>
      <c r="G2148" s="123">
        <v>155.30000000000001</v>
      </c>
      <c r="H2148" s="218">
        <v>79.34</v>
      </c>
      <c r="I2148" s="123">
        <v>3.9790000000000001</v>
      </c>
      <c r="J2148" s="123" t="s">
        <v>47</v>
      </c>
      <c r="K2148" s="123" t="s">
        <v>47</v>
      </c>
      <c r="L2148" s="223">
        <v>106200</v>
      </c>
      <c r="M2148" s="218">
        <v>0.51080000000000003</v>
      </c>
      <c r="N2148" s="124">
        <v>59.36</v>
      </c>
      <c r="O2148" s="125">
        <v>1944</v>
      </c>
    </row>
    <row r="2149" spans="1:15">
      <c r="A2149" s="133" t="s">
        <v>82</v>
      </c>
      <c r="B2149" s="133" t="s">
        <v>76</v>
      </c>
      <c r="C2149" s="133" t="s">
        <v>70</v>
      </c>
      <c r="D2149" s="135">
        <v>2</v>
      </c>
      <c r="E2149" s="217">
        <v>1</v>
      </c>
      <c r="F2149" s="123">
        <v>18</v>
      </c>
      <c r="G2149" s="123">
        <v>212.9</v>
      </c>
      <c r="H2149" s="218">
        <v>94.59</v>
      </c>
      <c r="I2149" s="123">
        <v>3.98</v>
      </c>
      <c r="J2149" s="123" t="s">
        <v>47</v>
      </c>
      <c r="K2149" s="123" t="s">
        <v>47</v>
      </c>
      <c r="L2149" s="223">
        <v>145800</v>
      </c>
      <c r="M2149" s="218">
        <v>0.44429999999999997</v>
      </c>
      <c r="N2149" s="124">
        <v>81.36</v>
      </c>
      <c r="O2149" s="125">
        <v>2318</v>
      </c>
    </row>
    <row r="2150" spans="1:15">
      <c r="A2150" s="133" t="s">
        <v>82</v>
      </c>
      <c r="B2150" s="133" t="s">
        <v>76</v>
      </c>
      <c r="C2150" s="133" t="s">
        <v>70</v>
      </c>
      <c r="D2150" s="135">
        <v>2</v>
      </c>
      <c r="E2150" s="217">
        <v>1</v>
      </c>
      <c r="F2150" s="123">
        <v>19</v>
      </c>
      <c r="G2150" s="123">
        <v>291.8</v>
      </c>
      <c r="H2150" s="218">
        <v>113.1</v>
      </c>
      <c r="I2150" s="123">
        <v>3.98</v>
      </c>
      <c r="J2150" s="123" t="s">
        <v>47</v>
      </c>
      <c r="K2150" s="123" t="s">
        <v>47</v>
      </c>
      <c r="L2150" s="223">
        <v>200100</v>
      </c>
      <c r="M2150" s="218">
        <v>0.38750000000000001</v>
      </c>
      <c r="N2150" s="124">
        <v>111.5</v>
      </c>
      <c r="O2150" s="125">
        <v>2771</v>
      </c>
    </row>
    <row r="2151" spans="1:15">
      <c r="A2151" s="133" t="s">
        <v>82</v>
      </c>
      <c r="B2151" s="133" t="s">
        <v>76</v>
      </c>
      <c r="C2151" s="133" t="s">
        <v>70</v>
      </c>
      <c r="D2151" s="135">
        <v>2</v>
      </c>
      <c r="E2151" s="217">
        <v>1</v>
      </c>
      <c r="F2151" s="123">
        <v>20</v>
      </c>
      <c r="G2151" s="123">
        <v>400.1</v>
      </c>
      <c r="H2151" s="218">
        <v>133.19999999999999</v>
      </c>
      <c r="I2151" s="123">
        <v>3.98</v>
      </c>
      <c r="J2151" s="123" t="s">
        <v>47</v>
      </c>
      <c r="K2151" s="123" t="s">
        <v>47</v>
      </c>
      <c r="L2151" s="223">
        <v>274500</v>
      </c>
      <c r="M2151" s="218">
        <v>0.33279999999999998</v>
      </c>
      <c r="N2151" s="124">
        <v>152.9</v>
      </c>
      <c r="O2151" s="125">
        <v>3262</v>
      </c>
    </row>
    <row r="2152" spans="1:15">
      <c r="A2152" s="133" t="s">
        <v>82</v>
      </c>
      <c r="B2152" s="133" t="s">
        <v>76</v>
      </c>
      <c r="C2152" s="133" t="s">
        <v>70</v>
      </c>
      <c r="D2152" s="135">
        <v>2</v>
      </c>
      <c r="E2152" s="217">
        <v>1</v>
      </c>
      <c r="F2152" s="123">
        <v>1</v>
      </c>
      <c r="G2152" s="123">
        <v>0.99399999999999999</v>
      </c>
      <c r="H2152" s="218">
        <v>8.2370000000000001</v>
      </c>
      <c r="I2152" s="123">
        <v>3.996</v>
      </c>
      <c r="J2152" s="123" t="s">
        <v>47</v>
      </c>
      <c r="K2152" s="123" t="s">
        <v>47</v>
      </c>
      <c r="L2152" s="218">
        <v>148.19999999999999</v>
      </c>
      <c r="M2152" s="218">
        <v>8.2870000000000008</v>
      </c>
      <c r="N2152" s="124">
        <v>0.37990000000000002</v>
      </c>
      <c r="O2152" s="124">
        <v>201.8</v>
      </c>
    </row>
    <row r="2153" spans="1:15">
      <c r="A2153" s="133" t="s">
        <v>82</v>
      </c>
      <c r="B2153" s="133" t="s">
        <v>76</v>
      </c>
      <c r="C2153" s="133" t="s">
        <v>70</v>
      </c>
      <c r="D2153" s="135">
        <v>2</v>
      </c>
      <c r="E2153" s="217">
        <v>2</v>
      </c>
      <c r="F2153" s="123">
        <v>1</v>
      </c>
      <c r="G2153" s="123">
        <v>3.1399999999999997E-2</v>
      </c>
      <c r="H2153" s="218">
        <v>9.9489999999999995E-2</v>
      </c>
      <c r="I2153" s="123">
        <v>3.9790000000000001</v>
      </c>
      <c r="J2153" s="123">
        <v>16.38</v>
      </c>
      <c r="K2153" s="123">
        <v>11.31</v>
      </c>
      <c r="L2153" s="218">
        <v>0.49969999999999998</v>
      </c>
      <c r="M2153" s="218" t="s">
        <v>47</v>
      </c>
      <c r="N2153" s="124" t="s">
        <v>47</v>
      </c>
      <c r="O2153" s="124">
        <v>2.4380000000000002</v>
      </c>
    </row>
    <row r="2154" spans="1:15">
      <c r="A2154" s="133" t="s">
        <v>82</v>
      </c>
      <c r="B2154" s="133" t="s">
        <v>76</v>
      </c>
      <c r="C2154" s="133" t="s">
        <v>70</v>
      </c>
      <c r="D2154" s="135">
        <v>2</v>
      </c>
      <c r="E2154" s="217">
        <v>2</v>
      </c>
      <c r="F2154" s="123">
        <v>2</v>
      </c>
      <c r="G2154" s="123">
        <v>4.2439999999999999E-2</v>
      </c>
      <c r="H2154" s="218">
        <v>0.21279999999999999</v>
      </c>
      <c r="I2154" s="123">
        <v>3.9790000000000001</v>
      </c>
      <c r="J2154" s="123">
        <v>13.37</v>
      </c>
      <c r="K2154" s="123">
        <v>28.52</v>
      </c>
      <c r="L2154" s="218">
        <v>0.6754</v>
      </c>
      <c r="M2154" s="218" t="s">
        <v>47</v>
      </c>
      <c r="N2154" s="124" t="s">
        <v>47</v>
      </c>
      <c r="O2154" s="124">
        <v>5.2130000000000001</v>
      </c>
    </row>
    <row r="2155" spans="1:15">
      <c r="A2155" s="133" t="s">
        <v>82</v>
      </c>
      <c r="B2155" s="133" t="s">
        <v>76</v>
      </c>
      <c r="C2155" s="133" t="s">
        <v>70</v>
      </c>
      <c r="D2155" s="135">
        <v>2</v>
      </c>
      <c r="E2155" s="217">
        <v>2</v>
      </c>
      <c r="F2155" s="123">
        <v>3</v>
      </c>
      <c r="G2155" s="123">
        <v>5.7860000000000002E-2</v>
      </c>
      <c r="H2155" s="218">
        <v>0.30730000000000002</v>
      </c>
      <c r="I2155" s="123">
        <v>3.9820000000000002</v>
      </c>
      <c r="J2155" s="123">
        <v>12.27</v>
      </c>
      <c r="K2155" s="123">
        <v>31.03</v>
      </c>
      <c r="L2155" s="218">
        <v>0.92090000000000005</v>
      </c>
      <c r="M2155" s="218" t="s">
        <v>47</v>
      </c>
      <c r="N2155" s="124" t="s">
        <v>47</v>
      </c>
      <c r="O2155" s="124">
        <v>7.5289999999999999</v>
      </c>
    </row>
    <row r="2156" spans="1:15">
      <c r="A2156" s="133" t="s">
        <v>82</v>
      </c>
      <c r="B2156" s="133" t="s">
        <v>76</v>
      </c>
      <c r="C2156" s="133" t="s">
        <v>70</v>
      </c>
      <c r="D2156" s="135">
        <v>2</v>
      </c>
      <c r="E2156" s="217">
        <v>2</v>
      </c>
      <c r="F2156" s="123">
        <v>4</v>
      </c>
      <c r="G2156" s="123">
        <v>7.9299999999999995E-2</v>
      </c>
      <c r="H2156" s="218">
        <v>0.41470000000000001</v>
      </c>
      <c r="I2156" s="123">
        <v>3.9830000000000001</v>
      </c>
      <c r="J2156" s="123">
        <v>11.66</v>
      </c>
      <c r="K2156" s="123">
        <v>30.72</v>
      </c>
      <c r="L2156" s="218">
        <v>1.262</v>
      </c>
      <c r="M2156" s="218" t="s">
        <v>47</v>
      </c>
      <c r="N2156" s="124" t="s">
        <v>47</v>
      </c>
      <c r="O2156" s="124">
        <v>10.16</v>
      </c>
    </row>
    <row r="2157" spans="1:15">
      <c r="A2157" s="133" t="s">
        <v>82</v>
      </c>
      <c r="B2157" s="133" t="s">
        <v>76</v>
      </c>
      <c r="C2157" s="133" t="s">
        <v>70</v>
      </c>
      <c r="D2157" s="135">
        <v>2</v>
      </c>
      <c r="E2157" s="217">
        <v>2</v>
      </c>
      <c r="F2157" s="123">
        <v>5</v>
      </c>
      <c r="G2157" s="123">
        <v>0.1087</v>
      </c>
      <c r="H2157" s="218">
        <v>0.54900000000000004</v>
      </c>
      <c r="I2157" s="123">
        <v>3.9849999999999999</v>
      </c>
      <c r="J2157" s="123">
        <v>11.24</v>
      </c>
      <c r="K2157" s="123">
        <v>29.68</v>
      </c>
      <c r="L2157" s="218">
        <v>1.73</v>
      </c>
      <c r="M2157" s="218" t="s">
        <v>47</v>
      </c>
      <c r="N2157" s="124" t="s">
        <v>47</v>
      </c>
      <c r="O2157" s="124">
        <v>13.45</v>
      </c>
    </row>
    <row r="2158" spans="1:15">
      <c r="A2158" s="133" t="s">
        <v>82</v>
      </c>
      <c r="B2158" s="133" t="s">
        <v>76</v>
      </c>
      <c r="C2158" s="133" t="s">
        <v>70</v>
      </c>
      <c r="D2158" s="135">
        <v>2</v>
      </c>
      <c r="E2158" s="217">
        <v>2</v>
      </c>
      <c r="F2158" s="123">
        <v>6</v>
      </c>
      <c r="G2158" s="123">
        <v>0.14899999999999999</v>
      </c>
      <c r="H2158" s="218">
        <v>0.71830000000000005</v>
      </c>
      <c r="I2158" s="123">
        <v>3.9860000000000002</v>
      </c>
      <c r="J2158" s="123">
        <v>10.86</v>
      </c>
      <c r="K2158" s="123">
        <v>28.28</v>
      </c>
      <c r="L2158" s="218">
        <v>2.371</v>
      </c>
      <c r="M2158" s="218" t="s">
        <v>47</v>
      </c>
      <c r="N2158" s="124" t="s">
        <v>47</v>
      </c>
      <c r="O2158" s="124">
        <v>17.600000000000001</v>
      </c>
    </row>
    <row r="2159" spans="1:15">
      <c r="A2159" s="133" t="s">
        <v>82</v>
      </c>
      <c r="B2159" s="133" t="s">
        <v>76</v>
      </c>
      <c r="C2159" s="133" t="s">
        <v>70</v>
      </c>
      <c r="D2159" s="135">
        <v>2</v>
      </c>
      <c r="E2159" s="217">
        <v>2</v>
      </c>
      <c r="F2159" s="123">
        <v>7</v>
      </c>
      <c r="G2159" s="123">
        <v>0.20430000000000001</v>
      </c>
      <c r="H2159" s="218">
        <v>0.92900000000000005</v>
      </c>
      <c r="I2159" s="123">
        <v>3.9870000000000001</v>
      </c>
      <c r="J2159" s="123">
        <v>10.48</v>
      </c>
      <c r="K2159" s="123">
        <v>26.59</v>
      </c>
      <c r="L2159" s="218">
        <v>3.2509999999999999</v>
      </c>
      <c r="M2159" s="218" t="s">
        <v>47</v>
      </c>
      <c r="N2159" s="124" t="s">
        <v>47</v>
      </c>
      <c r="O2159" s="124">
        <v>22.76</v>
      </c>
    </row>
    <row r="2160" spans="1:15">
      <c r="A2160" s="133" t="s">
        <v>82</v>
      </c>
      <c r="B2160" s="133" t="s">
        <v>76</v>
      </c>
      <c r="C2160" s="133" t="s">
        <v>70</v>
      </c>
      <c r="D2160" s="135">
        <v>2</v>
      </c>
      <c r="E2160" s="217">
        <v>2</v>
      </c>
      <c r="F2160" s="123">
        <v>8</v>
      </c>
      <c r="G2160" s="123">
        <v>0.28000000000000003</v>
      </c>
      <c r="H2160" s="218">
        <v>1.1870000000000001</v>
      </c>
      <c r="I2160" s="123">
        <v>3.9889999999999999</v>
      </c>
      <c r="J2160" s="123">
        <v>10.1</v>
      </c>
      <c r="K2160" s="123">
        <v>24.66</v>
      </c>
      <c r="L2160" s="218">
        <v>4.4560000000000004</v>
      </c>
      <c r="M2160" s="218" t="s">
        <v>47</v>
      </c>
      <c r="N2160" s="124" t="s">
        <v>47</v>
      </c>
      <c r="O2160" s="124">
        <v>29.09</v>
      </c>
    </row>
    <row r="2161" spans="1:15">
      <c r="A2161" s="133" t="s">
        <v>82</v>
      </c>
      <c r="B2161" s="133" t="s">
        <v>76</v>
      </c>
      <c r="C2161" s="133" t="s">
        <v>70</v>
      </c>
      <c r="D2161" s="127">
        <v>2</v>
      </c>
      <c r="E2161" s="216">
        <v>2</v>
      </c>
      <c r="F2161" s="123">
        <v>9</v>
      </c>
      <c r="G2161" s="123">
        <v>0.38379999999999997</v>
      </c>
      <c r="H2161" s="218">
        <v>1.498</v>
      </c>
      <c r="I2161" s="123">
        <v>3.988</v>
      </c>
      <c r="J2161" s="123">
        <v>9.6890000000000001</v>
      </c>
      <c r="K2161" s="123">
        <v>22.52</v>
      </c>
      <c r="L2161" s="218">
        <v>6.1079999999999997</v>
      </c>
      <c r="M2161" s="218" t="s">
        <v>47</v>
      </c>
      <c r="N2161" s="124" t="s">
        <v>47</v>
      </c>
      <c r="O2161" s="124">
        <v>36.700000000000003</v>
      </c>
    </row>
    <row r="2162" spans="1:15">
      <c r="A2162" s="133" t="s">
        <v>82</v>
      </c>
      <c r="B2162" s="133" t="s">
        <v>76</v>
      </c>
      <c r="C2162" s="133" t="s">
        <v>70</v>
      </c>
      <c r="D2162" s="135">
        <v>2</v>
      </c>
      <c r="E2162" s="217">
        <v>2</v>
      </c>
      <c r="F2162" s="123">
        <v>10</v>
      </c>
      <c r="G2162" s="123">
        <v>0.52610000000000001</v>
      </c>
      <c r="H2162" s="218">
        <v>1.8640000000000001</v>
      </c>
      <c r="I2162" s="123">
        <v>3.99</v>
      </c>
      <c r="J2162" s="123">
        <v>9.2449999999999992</v>
      </c>
      <c r="K2162" s="123">
        <v>20.25</v>
      </c>
      <c r="L2162" s="218">
        <v>8.3729999999999993</v>
      </c>
      <c r="M2162" s="218" t="s">
        <v>47</v>
      </c>
      <c r="N2162" s="124" t="s">
        <v>47</v>
      </c>
      <c r="O2162" s="124">
        <v>45.68</v>
      </c>
    </row>
    <row r="2163" spans="1:15">
      <c r="A2163" s="133" t="s">
        <v>82</v>
      </c>
      <c r="B2163" s="133" t="s">
        <v>76</v>
      </c>
      <c r="C2163" s="133" t="s">
        <v>70</v>
      </c>
      <c r="D2163" s="135">
        <v>2</v>
      </c>
      <c r="E2163" s="217">
        <v>2</v>
      </c>
      <c r="F2163" s="123">
        <v>11</v>
      </c>
      <c r="G2163" s="123">
        <v>0.72119999999999995</v>
      </c>
      <c r="H2163" s="218">
        <v>2.2869999999999999</v>
      </c>
      <c r="I2163" s="123">
        <v>3.9889999999999999</v>
      </c>
      <c r="J2163" s="123">
        <v>8.7349999999999994</v>
      </c>
      <c r="K2163" s="123">
        <v>17.91</v>
      </c>
      <c r="L2163" s="218">
        <v>11.48</v>
      </c>
      <c r="M2163" s="218" t="s">
        <v>47</v>
      </c>
      <c r="N2163" s="124" t="s">
        <v>47</v>
      </c>
      <c r="O2163" s="124">
        <v>56.03</v>
      </c>
    </row>
    <row r="2164" spans="1:15">
      <c r="A2164" s="133" t="s">
        <v>82</v>
      </c>
      <c r="B2164" s="133" t="s">
        <v>76</v>
      </c>
      <c r="C2164" s="133" t="s">
        <v>70</v>
      </c>
      <c r="D2164" s="135">
        <v>2</v>
      </c>
      <c r="E2164" s="217">
        <v>2</v>
      </c>
      <c r="F2164" s="123">
        <v>12</v>
      </c>
      <c r="G2164" s="123">
        <v>0.98850000000000005</v>
      </c>
      <c r="H2164" s="218">
        <v>2.7749999999999999</v>
      </c>
      <c r="I2164" s="123">
        <v>3.9910000000000001</v>
      </c>
      <c r="J2164" s="123">
        <v>8.2100000000000009</v>
      </c>
      <c r="K2164" s="123">
        <v>15.61</v>
      </c>
      <c r="L2164" s="218">
        <v>15.73</v>
      </c>
      <c r="M2164" s="218" t="s">
        <v>47</v>
      </c>
      <c r="N2164" s="124" t="s">
        <v>47</v>
      </c>
      <c r="O2164" s="124">
        <v>67.989999999999995</v>
      </c>
    </row>
    <row r="2165" spans="1:15">
      <c r="A2165" s="133" t="s">
        <v>82</v>
      </c>
      <c r="B2165" s="133" t="s">
        <v>76</v>
      </c>
      <c r="C2165" s="133" t="s">
        <v>70</v>
      </c>
      <c r="D2165" s="135">
        <v>2</v>
      </c>
      <c r="E2165" s="217">
        <v>2</v>
      </c>
      <c r="F2165" s="123">
        <v>13</v>
      </c>
      <c r="G2165" s="123">
        <v>1.355</v>
      </c>
      <c r="H2165" s="218">
        <v>3.355</v>
      </c>
      <c r="I2165" s="123">
        <v>3.992</v>
      </c>
      <c r="J2165" s="123">
        <v>7.7110000000000003</v>
      </c>
      <c r="K2165" s="123">
        <v>13.51</v>
      </c>
      <c r="L2165" s="218">
        <v>21.56</v>
      </c>
      <c r="M2165" s="218" t="s">
        <v>47</v>
      </c>
      <c r="N2165" s="124" t="s">
        <v>47</v>
      </c>
      <c r="O2165" s="124">
        <v>82.19</v>
      </c>
    </row>
    <row r="2166" spans="1:15">
      <c r="A2166" s="133" t="s">
        <v>82</v>
      </c>
      <c r="B2166" s="133" t="s">
        <v>76</v>
      </c>
      <c r="C2166" s="133" t="s">
        <v>70</v>
      </c>
      <c r="D2166" s="135">
        <v>2</v>
      </c>
      <c r="E2166" s="217">
        <v>2</v>
      </c>
      <c r="F2166" s="123">
        <v>14</v>
      </c>
      <c r="G2166" s="123">
        <v>1.857</v>
      </c>
      <c r="H2166" s="218">
        <v>4.0789999999999997</v>
      </c>
      <c r="I2166" s="123">
        <v>3.992</v>
      </c>
      <c r="J2166" s="123">
        <v>7.319</v>
      </c>
      <c r="K2166" s="123">
        <v>11.7</v>
      </c>
      <c r="L2166" s="218">
        <v>29.56</v>
      </c>
      <c r="M2166" s="218" t="s">
        <v>47</v>
      </c>
      <c r="N2166" s="124" t="s">
        <v>47</v>
      </c>
      <c r="O2166" s="124">
        <v>99.95</v>
      </c>
    </row>
    <row r="2167" spans="1:15">
      <c r="A2167" s="133" t="s">
        <v>82</v>
      </c>
      <c r="B2167" s="133" t="s">
        <v>76</v>
      </c>
      <c r="C2167" s="133" t="s">
        <v>70</v>
      </c>
      <c r="D2167" s="135">
        <v>2</v>
      </c>
      <c r="E2167" s="217">
        <v>2</v>
      </c>
      <c r="F2167" s="123">
        <v>15</v>
      </c>
      <c r="G2167" s="123">
        <v>2.5459999999999998</v>
      </c>
      <c r="H2167" s="218">
        <v>5.0519999999999996</v>
      </c>
      <c r="I2167" s="123">
        <v>3.9929999999999999</v>
      </c>
      <c r="J2167" s="123">
        <v>7.13</v>
      </c>
      <c r="K2167" s="123">
        <v>10.23</v>
      </c>
      <c r="L2167" s="218">
        <v>40.520000000000003</v>
      </c>
      <c r="M2167" s="218" t="s">
        <v>47</v>
      </c>
      <c r="N2167" s="124" t="s">
        <v>47</v>
      </c>
      <c r="O2167" s="124">
        <v>123.8</v>
      </c>
    </row>
    <row r="2168" spans="1:15">
      <c r="A2168" s="133" t="s">
        <v>82</v>
      </c>
      <c r="B2168" s="133" t="s">
        <v>76</v>
      </c>
      <c r="C2168" s="133" t="s">
        <v>70</v>
      </c>
      <c r="D2168" s="135">
        <v>2</v>
      </c>
      <c r="E2168" s="217">
        <v>2</v>
      </c>
      <c r="F2168" s="123">
        <v>16</v>
      </c>
      <c r="G2168" s="123">
        <v>3.49</v>
      </c>
      <c r="H2168" s="218">
        <v>6.4219999999999997</v>
      </c>
      <c r="I2168" s="123">
        <v>3.9929999999999999</v>
      </c>
      <c r="J2168" s="123">
        <v>7.1980000000000004</v>
      </c>
      <c r="K2168" s="123">
        <v>9.048</v>
      </c>
      <c r="L2168" s="218">
        <v>55.54</v>
      </c>
      <c r="M2168" s="218" t="s">
        <v>47</v>
      </c>
      <c r="N2168" s="124" t="s">
        <v>47</v>
      </c>
      <c r="O2168" s="124">
        <v>157.30000000000001</v>
      </c>
    </row>
    <row r="2169" spans="1:15">
      <c r="A2169" s="133" t="s">
        <v>82</v>
      </c>
      <c r="B2169" s="133" t="s">
        <v>76</v>
      </c>
      <c r="C2169" s="133" t="s">
        <v>70</v>
      </c>
      <c r="D2169" s="135">
        <v>2</v>
      </c>
      <c r="E2169" s="217">
        <v>2</v>
      </c>
      <c r="F2169" s="123">
        <v>17</v>
      </c>
      <c r="G2169" s="123">
        <v>4.7839999999999998</v>
      </c>
      <c r="H2169" s="218">
        <v>8.3780000000000001</v>
      </c>
      <c r="I2169" s="123">
        <v>3.9929999999999999</v>
      </c>
      <c r="J2169" s="123">
        <v>7.516</v>
      </c>
      <c r="K2169" s="123">
        <v>8.0370000000000008</v>
      </c>
      <c r="L2169" s="218">
        <v>76.14</v>
      </c>
      <c r="M2169" s="218" t="s">
        <v>47</v>
      </c>
      <c r="N2169" s="124" t="s">
        <v>47</v>
      </c>
      <c r="O2169" s="124">
        <v>205.3</v>
      </c>
    </row>
    <row r="2170" spans="1:15">
      <c r="A2170" s="133" t="s">
        <v>82</v>
      </c>
      <c r="B2170" s="133" t="s">
        <v>76</v>
      </c>
      <c r="C2170" s="133" t="s">
        <v>70</v>
      </c>
      <c r="D2170" s="135">
        <v>2</v>
      </c>
      <c r="E2170" s="217">
        <v>2</v>
      </c>
      <c r="F2170" s="123">
        <v>18</v>
      </c>
      <c r="G2170" s="123">
        <v>6.5590000000000002</v>
      </c>
      <c r="H2170" s="218">
        <v>11.08</v>
      </c>
      <c r="I2170" s="123">
        <v>3.9929999999999999</v>
      </c>
      <c r="J2170" s="123">
        <v>7.9660000000000002</v>
      </c>
      <c r="K2170" s="123">
        <v>7.0119999999999996</v>
      </c>
      <c r="L2170" s="218">
        <v>104.4</v>
      </c>
      <c r="M2170" s="218" t="s">
        <v>47</v>
      </c>
      <c r="N2170" s="124" t="s">
        <v>47</v>
      </c>
      <c r="O2170" s="124">
        <v>271.39999999999998</v>
      </c>
    </row>
    <row r="2171" spans="1:15">
      <c r="A2171" s="133" t="s">
        <v>82</v>
      </c>
      <c r="B2171" s="133" t="s">
        <v>76</v>
      </c>
      <c r="C2171" s="133" t="s">
        <v>70</v>
      </c>
      <c r="D2171" s="135">
        <v>2</v>
      </c>
      <c r="E2171" s="217">
        <v>2</v>
      </c>
      <c r="F2171" s="123">
        <v>19</v>
      </c>
      <c r="G2171" s="123">
        <v>8.99</v>
      </c>
      <c r="H2171" s="218">
        <v>14.62</v>
      </c>
      <c r="I2171" s="123">
        <v>3.996</v>
      </c>
      <c r="J2171" s="123">
        <v>8.35</v>
      </c>
      <c r="K2171" s="123">
        <v>5.8920000000000003</v>
      </c>
      <c r="L2171" s="218">
        <v>143.1</v>
      </c>
      <c r="M2171" s="218" t="s">
        <v>47</v>
      </c>
      <c r="N2171" s="124" t="s">
        <v>47</v>
      </c>
      <c r="O2171" s="124">
        <v>358.3</v>
      </c>
    </row>
    <row r="2172" spans="1:15">
      <c r="A2172" s="133" t="s">
        <v>82</v>
      </c>
      <c r="B2172" s="133" t="s">
        <v>76</v>
      </c>
      <c r="C2172" s="133" t="s">
        <v>70</v>
      </c>
      <c r="D2172" s="135">
        <v>2</v>
      </c>
      <c r="E2172" s="217">
        <v>2</v>
      </c>
      <c r="F2172" s="123">
        <v>20</v>
      </c>
      <c r="G2172" s="123">
        <v>12.32</v>
      </c>
      <c r="H2172" s="218">
        <v>18.97</v>
      </c>
      <c r="I2172" s="123">
        <v>3.9950000000000001</v>
      </c>
      <c r="J2172" s="123">
        <v>8.4459999999999997</v>
      </c>
      <c r="K2172" s="123">
        <v>4.7149999999999999</v>
      </c>
      <c r="L2172" s="218">
        <v>196.1</v>
      </c>
      <c r="M2172" s="218" t="s">
        <v>47</v>
      </c>
      <c r="N2172" s="124" t="s">
        <v>47</v>
      </c>
      <c r="O2172" s="124">
        <v>464.8</v>
      </c>
    </row>
    <row r="2173" spans="1:15">
      <c r="A2173" s="133" t="s">
        <v>82</v>
      </c>
      <c r="B2173" s="133" t="s">
        <v>76</v>
      </c>
      <c r="C2173" s="133" t="s">
        <v>70</v>
      </c>
      <c r="D2173" s="135">
        <v>2</v>
      </c>
      <c r="E2173" s="217">
        <v>2</v>
      </c>
      <c r="F2173" s="123">
        <v>1</v>
      </c>
      <c r="G2173" s="123">
        <v>3.1399999999999997E-2</v>
      </c>
      <c r="H2173" s="218">
        <v>8.652E-2</v>
      </c>
      <c r="I2173" s="123">
        <v>3.9950000000000001</v>
      </c>
      <c r="J2173" s="123">
        <v>14.17</v>
      </c>
      <c r="K2173" s="123">
        <v>9.9429999999999996</v>
      </c>
      <c r="L2173" s="218">
        <v>0.49980000000000002</v>
      </c>
      <c r="M2173" s="218" t="s">
        <v>47</v>
      </c>
      <c r="N2173" s="124" t="s">
        <v>47</v>
      </c>
      <c r="O2173" s="124">
        <v>2.12</v>
      </c>
    </row>
    <row r="2174" spans="1:15">
      <c r="A2174" s="133" t="s">
        <v>77</v>
      </c>
      <c r="B2174" s="139" t="s">
        <v>83</v>
      </c>
      <c r="C2174" s="124" t="s">
        <v>67</v>
      </c>
      <c r="D2174" s="135">
        <v>2</v>
      </c>
      <c r="E2174" s="217">
        <v>1</v>
      </c>
      <c r="F2174" s="138">
        <v>1</v>
      </c>
      <c r="G2174" s="138">
        <v>0.99829999999999997</v>
      </c>
      <c r="H2174" s="220">
        <v>100</v>
      </c>
      <c r="I2174" s="138">
        <v>3.9929999999999999</v>
      </c>
      <c r="J2174" s="138" t="s">
        <v>47</v>
      </c>
      <c r="K2174" s="138" t="s">
        <v>47</v>
      </c>
      <c r="L2174" s="220">
        <v>148.69999999999999</v>
      </c>
      <c r="M2174" s="220">
        <v>100.2</v>
      </c>
      <c r="N2174" s="139">
        <v>0.38150000000000001</v>
      </c>
      <c r="O2174" s="140">
        <v>2451</v>
      </c>
    </row>
    <row r="2175" spans="1:15">
      <c r="A2175" s="133" t="s">
        <v>77</v>
      </c>
      <c r="B2175" s="139" t="s">
        <v>83</v>
      </c>
      <c r="C2175" s="124" t="s">
        <v>67</v>
      </c>
      <c r="D2175" s="135">
        <v>2</v>
      </c>
      <c r="E2175" s="217">
        <v>1</v>
      </c>
      <c r="F2175" s="138">
        <v>2</v>
      </c>
      <c r="G2175" s="138">
        <v>1.3720000000000001</v>
      </c>
      <c r="H2175" s="220">
        <v>105.9</v>
      </c>
      <c r="I2175" s="138">
        <v>3.9910000000000001</v>
      </c>
      <c r="J2175" s="138" t="s">
        <v>47</v>
      </c>
      <c r="K2175" s="138" t="s">
        <v>47</v>
      </c>
      <c r="L2175" s="220">
        <v>403.5</v>
      </c>
      <c r="M2175" s="220">
        <v>77.209999999999994</v>
      </c>
      <c r="N2175" s="139">
        <v>0.52429999999999999</v>
      </c>
      <c r="O2175" s="140">
        <v>2595</v>
      </c>
    </row>
    <row r="2176" spans="1:15">
      <c r="A2176" s="133" t="s">
        <v>77</v>
      </c>
      <c r="B2176" s="139" t="s">
        <v>83</v>
      </c>
      <c r="C2176" s="124" t="s">
        <v>67</v>
      </c>
      <c r="D2176" s="135">
        <v>2</v>
      </c>
      <c r="E2176" s="217">
        <v>1</v>
      </c>
      <c r="F2176" s="138">
        <v>3</v>
      </c>
      <c r="G2176" s="138">
        <v>1.88</v>
      </c>
      <c r="H2176" s="220">
        <v>108.9</v>
      </c>
      <c r="I2176" s="138">
        <v>3.9929999999999999</v>
      </c>
      <c r="J2176" s="138" t="s">
        <v>47</v>
      </c>
      <c r="K2176" s="138" t="s">
        <v>47</v>
      </c>
      <c r="L2176" s="220">
        <v>753</v>
      </c>
      <c r="M2176" s="220">
        <v>57.91</v>
      </c>
      <c r="N2176" s="139">
        <v>0.71840000000000004</v>
      </c>
      <c r="O2176" s="140">
        <v>2667</v>
      </c>
    </row>
    <row r="2177" spans="1:15">
      <c r="A2177" s="133" t="s">
        <v>77</v>
      </c>
      <c r="B2177" s="139" t="s">
        <v>83</v>
      </c>
      <c r="C2177" s="124" t="s">
        <v>67</v>
      </c>
      <c r="D2177" s="135">
        <v>2</v>
      </c>
      <c r="E2177" s="217">
        <v>1</v>
      </c>
      <c r="F2177" s="138">
        <v>4</v>
      </c>
      <c r="G2177" s="138">
        <v>2.5760000000000001</v>
      </c>
      <c r="H2177" s="220">
        <v>114.6</v>
      </c>
      <c r="I2177" s="138">
        <v>3.9910000000000001</v>
      </c>
      <c r="J2177" s="138" t="s">
        <v>47</v>
      </c>
      <c r="K2177" s="138" t="s">
        <v>47</v>
      </c>
      <c r="L2177" s="225">
        <v>1232</v>
      </c>
      <c r="M2177" s="220">
        <v>44.5</v>
      </c>
      <c r="N2177" s="139">
        <v>0.98429999999999995</v>
      </c>
      <c r="O2177" s="140">
        <v>2808</v>
      </c>
    </row>
    <row r="2178" spans="1:15">
      <c r="A2178" s="133" t="s">
        <v>77</v>
      </c>
      <c r="B2178" s="139" t="s">
        <v>83</v>
      </c>
      <c r="C2178" s="124" t="s">
        <v>67</v>
      </c>
      <c r="D2178" s="135">
        <v>2</v>
      </c>
      <c r="E2178" s="217">
        <v>1</v>
      </c>
      <c r="F2178" s="138">
        <v>5</v>
      </c>
      <c r="G2178" s="138">
        <v>3.53</v>
      </c>
      <c r="H2178" s="220">
        <v>122.7</v>
      </c>
      <c r="I2178" s="138">
        <v>3.9929999999999999</v>
      </c>
      <c r="J2178" s="138" t="s">
        <v>47</v>
      </c>
      <c r="K2178" s="138" t="s">
        <v>47</v>
      </c>
      <c r="L2178" s="225">
        <v>1888</v>
      </c>
      <c r="M2178" s="220">
        <v>34.75</v>
      </c>
      <c r="N2178" s="139">
        <v>1.349</v>
      </c>
      <c r="O2178" s="140">
        <v>3006</v>
      </c>
    </row>
    <row r="2179" spans="1:15">
      <c r="A2179" s="133" t="s">
        <v>77</v>
      </c>
      <c r="B2179" s="139" t="s">
        <v>83</v>
      </c>
      <c r="C2179" s="124" t="s">
        <v>67</v>
      </c>
      <c r="D2179" s="135">
        <v>2</v>
      </c>
      <c r="E2179" s="217">
        <v>1</v>
      </c>
      <c r="F2179" s="138">
        <v>6</v>
      </c>
      <c r="G2179" s="138">
        <v>4.8390000000000004</v>
      </c>
      <c r="H2179" s="220">
        <v>130.4</v>
      </c>
      <c r="I2179" s="138">
        <v>3.992</v>
      </c>
      <c r="J2179" s="138" t="s">
        <v>47</v>
      </c>
      <c r="K2179" s="138" t="s">
        <v>47</v>
      </c>
      <c r="L2179" s="225">
        <v>2788</v>
      </c>
      <c r="M2179" s="220">
        <v>26.94</v>
      </c>
      <c r="N2179" s="139">
        <v>1.849</v>
      </c>
      <c r="O2179" s="140">
        <v>3194</v>
      </c>
    </row>
    <row r="2180" spans="1:15">
      <c r="A2180" s="133" t="s">
        <v>77</v>
      </c>
      <c r="B2180" s="139" t="s">
        <v>83</v>
      </c>
      <c r="C2180" s="124" t="s">
        <v>67</v>
      </c>
      <c r="D2180" s="135">
        <v>2</v>
      </c>
      <c r="E2180" s="217">
        <v>1</v>
      </c>
      <c r="F2180" s="138">
        <v>7</v>
      </c>
      <c r="G2180" s="138">
        <v>6.633</v>
      </c>
      <c r="H2180" s="220">
        <v>138.30000000000001</v>
      </c>
      <c r="I2180" s="138">
        <v>3.9929999999999999</v>
      </c>
      <c r="J2180" s="138" t="s">
        <v>47</v>
      </c>
      <c r="K2180" s="138" t="s">
        <v>47</v>
      </c>
      <c r="L2180" s="225">
        <v>4021</v>
      </c>
      <c r="M2180" s="220">
        <v>20.85</v>
      </c>
      <c r="N2180" s="139">
        <v>2.5350000000000001</v>
      </c>
      <c r="O2180" s="140">
        <v>3388</v>
      </c>
    </row>
    <row r="2181" spans="1:15">
      <c r="A2181" s="133" t="s">
        <v>77</v>
      </c>
      <c r="B2181" s="139" t="s">
        <v>83</v>
      </c>
      <c r="C2181" s="124" t="s">
        <v>67</v>
      </c>
      <c r="D2181" s="127">
        <v>2</v>
      </c>
      <c r="E2181" s="216">
        <v>1</v>
      </c>
      <c r="F2181" s="138">
        <v>8</v>
      </c>
      <c r="G2181" s="138">
        <v>9.0920000000000005</v>
      </c>
      <c r="H2181" s="220">
        <v>146.5</v>
      </c>
      <c r="I2181" s="138">
        <v>3.9929999999999999</v>
      </c>
      <c r="J2181" s="138" t="s">
        <v>47</v>
      </c>
      <c r="K2181" s="138" t="s">
        <v>47</v>
      </c>
      <c r="L2181" s="225">
        <v>5711</v>
      </c>
      <c r="M2181" s="220">
        <v>16.12</v>
      </c>
      <c r="N2181" s="139">
        <v>3.4750000000000001</v>
      </c>
      <c r="O2181" s="140">
        <v>3591</v>
      </c>
    </row>
    <row r="2182" spans="1:15">
      <c r="A2182" s="133" t="s">
        <v>77</v>
      </c>
      <c r="B2182" s="139" t="s">
        <v>83</v>
      </c>
      <c r="C2182" s="124" t="s">
        <v>67</v>
      </c>
      <c r="D2182" s="135">
        <v>2</v>
      </c>
      <c r="E2182" s="217">
        <v>1</v>
      </c>
      <c r="F2182" s="138">
        <v>9</v>
      </c>
      <c r="G2182" s="138">
        <v>12.46</v>
      </c>
      <c r="H2182" s="220">
        <v>155.19999999999999</v>
      </c>
      <c r="I2182" s="138">
        <v>3.9940000000000002</v>
      </c>
      <c r="J2182" s="138" t="s">
        <v>47</v>
      </c>
      <c r="K2182" s="138" t="s">
        <v>47</v>
      </c>
      <c r="L2182" s="225">
        <v>8028</v>
      </c>
      <c r="M2182" s="220">
        <v>12.45</v>
      </c>
      <c r="N2182" s="139">
        <v>4.7629999999999999</v>
      </c>
      <c r="O2182" s="140">
        <v>3802</v>
      </c>
    </row>
    <row r="2183" spans="1:15">
      <c r="A2183" s="133" t="s">
        <v>77</v>
      </c>
      <c r="B2183" s="139" t="s">
        <v>83</v>
      </c>
      <c r="C2183" s="124" t="s">
        <v>67</v>
      </c>
      <c r="D2183" s="135">
        <v>2</v>
      </c>
      <c r="E2183" s="217">
        <v>1</v>
      </c>
      <c r="F2183" s="138">
        <v>10</v>
      </c>
      <c r="G2183" s="138">
        <v>17.079999999999998</v>
      </c>
      <c r="H2183" s="220">
        <v>165.6</v>
      </c>
      <c r="I2183" s="138">
        <v>3.9950000000000001</v>
      </c>
      <c r="J2183" s="138" t="s">
        <v>47</v>
      </c>
      <c r="K2183" s="138" t="s">
        <v>47</v>
      </c>
      <c r="L2183" s="225">
        <v>11200</v>
      </c>
      <c r="M2183" s="220">
        <v>9.6969999999999992</v>
      </c>
      <c r="N2183" s="139">
        <v>6.5279999999999996</v>
      </c>
      <c r="O2183" s="140">
        <v>4058</v>
      </c>
    </row>
    <row r="2184" spans="1:15">
      <c r="A2184" s="133" t="s">
        <v>77</v>
      </c>
      <c r="B2184" s="139" t="s">
        <v>83</v>
      </c>
      <c r="C2184" s="124" t="s">
        <v>67</v>
      </c>
      <c r="D2184" s="135">
        <v>2</v>
      </c>
      <c r="E2184" s="217">
        <v>1</v>
      </c>
      <c r="F2184" s="138">
        <v>11</v>
      </c>
      <c r="G2184" s="138">
        <v>23.41</v>
      </c>
      <c r="H2184" s="220">
        <v>178.7</v>
      </c>
      <c r="I2184" s="138">
        <v>3.9929999999999999</v>
      </c>
      <c r="J2184" s="138" t="s">
        <v>47</v>
      </c>
      <c r="K2184" s="138" t="s">
        <v>47</v>
      </c>
      <c r="L2184" s="225">
        <v>15560</v>
      </c>
      <c r="M2184" s="220">
        <v>7.6340000000000003</v>
      </c>
      <c r="N2184" s="139">
        <v>8.9480000000000004</v>
      </c>
      <c r="O2184" s="140">
        <v>4379</v>
      </c>
    </row>
    <row r="2185" spans="1:15">
      <c r="A2185" s="133" t="s">
        <v>77</v>
      </c>
      <c r="B2185" s="139" t="s">
        <v>83</v>
      </c>
      <c r="C2185" s="124" t="s">
        <v>67</v>
      </c>
      <c r="D2185" s="135">
        <v>2</v>
      </c>
      <c r="E2185" s="217">
        <v>1</v>
      </c>
      <c r="F2185" s="138">
        <v>12</v>
      </c>
      <c r="G2185" s="138">
        <v>32.090000000000003</v>
      </c>
      <c r="H2185" s="220">
        <v>195.6</v>
      </c>
      <c r="I2185" s="138">
        <v>3.9929999999999999</v>
      </c>
      <c r="J2185" s="138" t="s">
        <v>47</v>
      </c>
      <c r="K2185" s="138" t="s">
        <v>47</v>
      </c>
      <c r="L2185" s="225">
        <v>21520</v>
      </c>
      <c r="M2185" s="220">
        <v>6.0949999999999998</v>
      </c>
      <c r="N2185" s="139">
        <v>12.26</v>
      </c>
      <c r="O2185" s="140">
        <v>4792</v>
      </c>
    </row>
    <row r="2186" spans="1:15">
      <c r="A2186" s="133" t="s">
        <v>77</v>
      </c>
      <c r="B2186" s="139" t="s">
        <v>83</v>
      </c>
      <c r="C2186" s="124" t="s">
        <v>67</v>
      </c>
      <c r="D2186" s="135">
        <v>2</v>
      </c>
      <c r="E2186" s="217">
        <v>1</v>
      </c>
      <c r="F2186" s="138">
        <v>13</v>
      </c>
      <c r="G2186" s="138">
        <v>43.99</v>
      </c>
      <c r="H2186" s="220">
        <v>217.3</v>
      </c>
      <c r="I2186" s="138">
        <v>3.9950000000000001</v>
      </c>
      <c r="J2186" s="138" t="s">
        <v>47</v>
      </c>
      <c r="K2186" s="138" t="s">
        <v>47</v>
      </c>
      <c r="L2186" s="225">
        <v>29700</v>
      </c>
      <c r="M2186" s="220">
        <v>4.9390000000000001</v>
      </c>
      <c r="N2186" s="139">
        <v>16.809999999999999</v>
      </c>
      <c r="O2186" s="140">
        <v>5324</v>
      </c>
    </row>
    <row r="2187" spans="1:15">
      <c r="A2187" s="133" t="s">
        <v>77</v>
      </c>
      <c r="B2187" s="139" t="s">
        <v>83</v>
      </c>
      <c r="C2187" s="124" t="s">
        <v>67</v>
      </c>
      <c r="D2187" s="135">
        <v>2</v>
      </c>
      <c r="E2187" s="217">
        <v>1</v>
      </c>
      <c r="F2187" s="138">
        <v>14</v>
      </c>
      <c r="G2187" s="138">
        <v>60.3</v>
      </c>
      <c r="H2187" s="220">
        <v>244.8</v>
      </c>
      <c r="I2187" s="138">
        <v>3.9950000000000001</v>
      </c>
      <c r="J2187" s="138" t="s">
        <v>47</v>
      </c>
      <c r="K2187" s="138" t="s">
        <v>47</v>
      </c>
      <c r="L2187" s="225">
        <v>40910</v>
      </c>
      <c r="M2187" s="220">
        <v>4.0599999999999996</v>
      </c>
      <c r="N2187" s="139">
        <v>23.05</v>
      </c>
      <c r="O2187" s="140">
        <v>5999</v>
      </c>
    </row>
    <row r="2188" spans="1:15">
      <c r="A2188" s="133" t="s">
        <v>77</v>
      </c>
      <c r="B2188" s="139" t="s">
        <v>83</v>
      </c>
      <c r="C2188" s="124" t="s">
        <v>67</v>
      </c>
      <c r="D2188" s="135">
        <v>2</v>
      </c>
      <c r="E2188" s="217">
        <v>1</v>
      </c>
      <c r="F2188" s="138">
        <v>15</v>
      </c>
      <c r="G2188" s="138">
        <v>82.66</v>
      </c>
      <c r="H2188" s="220">
        <v>279.89999999999998</v>
      </c>
      <c r="I2188" s="138">
        <v>3.9929999999999999</v>
      </c>
      <c r="J2188" s="138" t="s">
        <v>47</v>
      </c>
      <c r="K2188" s="138" t="s">
        <v>47</v>
      </c>
      <c r="L2188" s="225">
        <v>56270</v>
      </c>
      <c r="M2188" s="220">
        <v>3.3860000000000001</v>
      </c>
      <c r="N2188" s="139">
        <v>31.59</v>
      </c>
      <c r="O2188" s="140">
        <v>6858</v>
      </c>
    </row>
    <row r="2189" spans="1:15">
      <c r="A2189" s="133" t="s">
        <v>77</v>
      </c>
      <c r="B2189" s="139" t="s">
        <v>83</v>
      </c>
      <c r="C2189" s="124" t="s">
        <v>67</v>
      </c>
      <c r="D2189" s="135">
        <v>2</v>
      </c>
      <c r="E2189" s="217">
        <v>1</v>
      </c>
      <c r="F2189" s="138">
        <v>16</v>
      </c>
      <c r="G2189" s="138">
        <v>113.3</v>
      </c>
      <c r="H2189" s="220">
        <v>325.2</v>
      </c>
      <c r="I2189" s="138">
        <v>3.9950000000000001</v>
      </c>
      <c r="J2189" s="138" t="s">
        <v>47</v>
      </c>
      <c r="K2189" s="138" t="s">
        <v>47</v>
      </c>
      <c r="L2189" s="225">
        <v>77330</v>
      </c>
      <c r="M2189" s="220">
        <v>2.87</v>
      </c>
      <c r="N2189" s="139">
        <v>43.31</v>
      </c>
      <c r="O2189" s="140">
        <v>7968</v>
      </c>
    </row>
    <row r="2190" spans="1:15">
      <c r="A2190" s="133" t="s">
        <v>77</v>
      </c>
      <c r="B2190" s="139" t="s">
        <v>83</v>
      </c>
      <c r="C2190" s="124" t="s">
        <v>67</v>
      </c>
      <c r="D2190" s="135">
        <v>2</v>
      </c>
      <c r="E2190" s="217">
        <v>1</v>
      </c>
      <c r="F2190" s="138">
        <v>17</v>
      </c>
      <c r="G2190" s="138">
        <v>155.30000000000001</v>
      </c>
      <c r="H2190" s="220">
        <v>381.4</v>
      </c>
      <c r="I2190" s="138">
        <v>3.9969999999999999</v>
      </c>
      <c r="J2190" s="138" t="s">
        <v>47</v>
      </c>
      <c r="K2190" s="138" t="s">
        <v>47</v>
      </c>
      <c r="L2190" s="225">
        <v>106200</v>
      </c>
      <c r="M2190" s="220">
        <v>2.4550000000000001</v>
      </c>
      <c r="N2190" s="139">
        <v>59.37</v>
      </c>
      <c r="O2190" s="140">
        <v>9344</v>
      </c>
    </row>
    <row r="2191" spans="1:15">
      <c r="A2191" s="133" t="s">
        <v>77</v>
      </c>
      <c r="B2191" s="139" t="s">
        <v>83</v>
      </c>
      <c r="C2191" s="124" t="s">
        <v>67</v>
      </c>
      <c r="D2191" s="135">
        <v>2</v>
      </c>
      <c r="E2191" s="217">
        <v>1</v>
      </c>
      <c r="F2191" s="138">
        <v>18</v>
      </c>
      <c r="G2191" s="138">
        <v>212.9</v>
      </c>
      <c r="H2191" s="220">
        <v>448</v>
      </c>
      <c r="I2191" s="138">
        <v>3.9950000000000001</v>
      </c>
      <c r="J2191" s="138" t="s">
        <v>47</v>
      </c>
      <c r="K2191" s="138" t="s">
        <v>47</v>
      </c>
      <c r="L2191" s="225">
        <v>145700</v>
      </c>
      <c r="M2191" s="220">
        <v>2.1040000000000001</v>
      </c>
      <c r="N2191" s="139">
        <v>81.38</v>
      </c>
      <c r="O2191" s="140">
        <v>10980</v>
      </c>
    </row>
    <row r="2192" spans="1:15">
      <c r="A2192" s="133" t="s">
        <v>77</v>
      </c>
      <c r="B2192" s="139" t="s">
        <v>83</v>
      </c>
      <c r="C2192" s="124" t="s">
        <v>67</v>
      </c>
      <c r="D2192" s="135">
        <v>2</v>
      </c>
      <c r="E2192" s="217">
        <v>1</v>
      </c>
      <c r="F2192" s="138">
        <v>19</v>
      </c>
      <c r="G2192" s="138">
        <v>291.89999999999998</v>
      </c>
      <c r="H2192" s="220">
        <v>519.20000000000005</v>
      </c>
      <c r="I2192" s="138">
        <v>3.9950000000000001</v>
      </c>
      <c r="J2192" s="138" t="s">
        <v>47</v>
      </c>
      <c r="K2192" s="138" t="s">
        <v>47</v>
      </c>
      <c r="L2192" s="225">
        <v>200000</v>
      </c>
      <c r="M2192" s="220">
        <v>1.7789999999999999</v>
      </c>
      <c r="N2192" s="139">
        <v>111.6</v>
      </c>
      <c r="O2192" s="140">
        <v>12720</v>
      </c>
    </row>
    <row r="2193" spans="1:15">
      <c r="A2193" s="133" t="s">
        <v>77</v>
      </c>
      <c r="B2193" s="139" t="s">
        <v>83</v>
      </c>
      <c r="C2193" s="124" t="s">
        <v>67</v>
      </c>
      <c r="D2193" s="135">
        <v>2</v>
      </c>
      <c r="E2193" s="217">
        <v>1</v>
      </c>
      <c r="F2193" s="138">
        <v>20</v>
      </c>
      <c r="G2193" s="138">
        <v>400.1</v>
      </c>
      <c r="H2193" s="220">
        <v>588.6</v>
      </c>
      <c r="I2193" s="138">
        <v>3.9990000000000001</v>
      </c>
      <c r="J2193" s="138" t="s">
        <v>47</v>
      </c>
      <c r="K2193" s="138" t="s">
        <v>47</v>
      </c>
      <c r="L2193" s="225">
        <v>274300</v>
      </c>
      <c r="M2193" s="220">
        <v>1.4710000000000001</v>
      </c>
      <c r="N2193" s="139">
        <v>153</v>
      </c>
      <c r="O2193" s="140">
        <v>14420</v>
      </c>
    </row>
    <row r="2194" spans="1:15">
      <c r="A2194" s="133" t="s">
        <v>77</v>
      </c>
      <c r="B2194" s="139" t="s">
        <v>83</v>
      </c>
      <c r="C2194" s="124" t="s">
        <v>67</v>
      </c>
      <c r="D2194" s="135">
        <v>2</v>
      </c>
      <c r="E2194" s="217">
        <v>2</v>
      </c>
      <c r="F2194" s="138">
        <v>1</v>
      </c>
      <c r="G2194" s="138">
        <v>3.1350000000000003E-2</v>
      </c>
      <c r="H2194" s="220">
        <v>1.1220000000000001</v>
      </c>
      <c r="I2194" s="138">
        <v>3.9940000000000002</v>
      </c>
      <c r="J2194" s="138">
        <v>179.1</v>
      </c>
      <c r="K2194" s="138">
        <v>136.19999999999999</v>
      </c>
      <c r="L2194" s="220">
        <v>0.49890000000000001</v>
      </c>
      <c r="M2194" s="220" t="s">
        <v>47</v>
      </c>
      <c r="N2194" s="139" t="s">
        <v>47</v>
      </c>
      <c r="O2194" s="139">
        <v>27.5</v>
      </c>
    </row>
    <row r="2195" spans="1:15">
      <c r="A2195" s="133" t="s">
        <v>77</v>
      </c>
      <c r="B2195" s="139" t="s">
        <v>83</v>
      </c>
      <c r="C2195" s="124" t="s">
        <v>67</v>
      </c>
      <c r="D2195" s="135">
        <v>2</v>
      </c>
      <c r="E2195" s="217">
        <v>2</v>
      </c>
      <c r="F2195" s="138">
        <v>2</v>
      </c>
      <c r="G2195" s="138">
        <v>4.2380000000000001E-2</v>
      </c>
      <c r="H2195" s="220">
        <v>2.8650000000000002</v>
      </c>
      <c r="I2195" s="138">
        <v>3.9940000000000002</v>
      </c>
      <c r="J2195" s="138">
        <v>164.5</v>
      </c>
      <c r="K2195" s="138">
        <v>391.6</v>
      </c>
      <c r="L2195" s="220">
        <v>0.6744</v>
      </c>
      <c r="M2195" s="220" t="s">
        <v>47</v>
      </c>
      <c r="N2195" s="139" t="s">
        <v>47</v>
      </c>
      <c r="O2195" s="139">
        <v>70.2</v>
      </c>
    </row>
    <row r="2196" spans="1:15">
      <c r="A2196" s="133" t="s">
        <v>77</v>
      </c>
      <c r="B2196" s="139" t="s">
        <v>83</v>
      </c>
      <c r="C2196" s="124" t="s">
        <v>67</v>
      </c>
      <c r="D2196" s="135">
        <v>2</v>
      </c>
      <c r="E2196" s="217">
        <v>2</v>
      </c>
      <c r="F2196" s="138">
        <v>3</v>
      </c>
      <c r="G2196" s="138">
        <v>5.7860000000000002E-2</v>
      </c>
      <c r="H2196" s="220">
        <v>4.5839999999999996</v>
      </c>
      <c r="I2196" s="138">
        <v>3.9940000000000002</v>
      </c>
      <c r="J2196" s="138">
        <v>165</v>
      </c>
      <c r="K2196" s="138">
        <v>469.6</v>
      </c>
      <c r="L2196" s="220">
        <v>0.92090000000000005</v>
      </c>
      <c r="M2196" s="220" t="s">
        <v>47</v>
      </c>
      <c r="N2196" s="139" t="s">
        <v>47</v>
      </c>
      <c r="O2196" s="139">
        <v>112.3</v>
      </c>
    </row>
    <row r="2197" spans="1:15">
      <c r="A2197" s="133" t="s">
        <v>77</v>
      </c>
      <c r="B2197" s="139" t="s">
        <v>83</v>
      </c>
      <c r="C2197" s="124" t="s">
        <v>67</v>
      </c>
      <c r="D2197" s="135">
        <v>2</v>
      </c>
      <c r="E2197" s="217">
        <v>2</v>
      </c>
      <c r="F2197" s="138">
        <v>4</v>
      </c>
      <c r="G2197" s="138">
        <v>7.9320000000000002E-2</v>
      </c>
      <c r="H2197" s="220">
        <v>6.6829999999999998</v>
      </c>
      <c r="I2197" s="138">
        <v>3.9929999999999999</v>
      </c>
      <c r="J2197" s="138">
        <v>167.2</v>
      </c>
      <c r="K2197" s="138">
        <v>502.3</v>
      </c>
      <c r="L2197" s="220">
        <v>1.262</v>
      </c>
      <c r="M2197" s="220" t="s">
        <v>47</v>
      </c>
      <c r="N2197" s="139" t="s">
        <v>47</v>
      </c>
      <c r="O2197" s="139">
        <v>163.69999999999999</v>
      </c>
    </row>
    <row r="2198" spans="1:15">
      <c r="A2198" s="133" t="s">
        <v>77</v>
      </c>
      <c r="B2198" s="139" t="s">
        <v>83</v>
      </c>
      <c r="C2198" s="124" t="s">
        <v>67</v>
      </c>
      <c r="D2198" s="135">
        <v>2</v>
      </c>
      <c r="E2198" s="217">
        <v>2</v>
      </c>
      <c r="F2198" s="138">
        <v>5</v>
      </c>
      <c r="G2198" s="138">
        <v>0.1087</v>
      </c>
      <c r="H2198" s="220">
        <v>9.4649999999999999</v>
      </c>
      <c r="I2198" s="138">
        <v>3.9940000000000002</v>
      </c>
      <c r="J2198" s="138">
        <v>169.8</v>
      </c>
      <c r="K2198" s="138">
        <v>519.9</v>
      </c>
      <c r="L2198" s="220">
        <v>1.7310000000000001</v>
      </c>
      <c r="M2198" s="220" t="s">
        <v>47</v>
      </c>
      <c r="N2198" s="139" t="s">
        <v>47</v>
      </c>
      <c r="O2198" s="139">
        <v>231.9</v>
      </c>
    </row>
    <row r="2199" spans="1:15">
      <c r="A2199" s="133" t="s">
        <v>77</v>
      </c>
      <c r="B2199" s="139" t="s">
        <v>83</v>
      </c>
      <c r="C2199" s="124" t="s">
        <v>67</v>
      </c>
      <c r="D2199" s="135">
        <v>2</v>
      </c>
      <c r="E2199" s="217">
        <v>2</v>
      </c>
      <c r="F2199" s="138">
        <v>6</v>
      </c>
      <c r="G2199" s="138">
        <v>0.14910000000000001</v>
      </c>
      <c r="H2199" s="220">
        <v>13.16</v>
      </c>
      <c r="I2199" s="138">
        <v>3.9969999999999999</v>
      </c>
      <c r="J2199" s="138">
        <v>171.8</v>
      </c>
      <c r="K2199" s="138">
        <v>527.6</v>
      </c>
      <c r="L2199" s="220">
        <v>2.3719999999999999</v>
      </c>
      <c r="M2199" s="220" t="s">
        <v>47</v>
      </c>
      <c r="N2199" s="139" t="s">
        <v>47</v>
      </c>
      <c r="O2199" s="139">
        <v>322.5</v>
      </c>
    </row>
    <row r="2200" spans="1:15">
      <c r="A2200" s="133" t="s">
        <v>77</v>
      </c>
      <c r="B2200" s="139" t="s">
        <v>83</v>
      </c>
      <c r="C2200" s="124" t="s">
        <v>67</v>
      </c>
      <c r="D2200" s="135">
        <v>2</v>
      </c>
      <c r="E2200" s="217">
        <v>2</v>
      </c>
      <c r="F2200" s="138">
        <v>7</v>
      </c>
      <c r="G2200" s="138">
        <v>0.20430000000000001</v>
      </c>
      <c r="H2200" s="220">
        <v>17.920000000000002</v>
      </c>
      <c r="I2200" s="138">
        <v>3.996</v>
      </c>
      <c r="J2200" s="138">
        <v>172.2</v>
      </c>
      <c r="K2200" s="138">
        <v>523.6</v>
      </c>
      <c r="L2200" s="220">
        <v>3.2519999999999998</v>
      </c>
      <c r="M2200" s="220" t="s">
        <v>47</v>
      </c>
      <c r="N2200" s="139" t="s">
        <v>47</v>
      </c>
      <c r="O2200" s="139">
        <v>439.2</v>
      </c>
    </row>
    <row r="2201" spans="1:15">
      <c r="A2201" s="133" t="s">
        <v>77</v>
      </c>
      <c r="B2201" s="139" t="s">
        <v>83</v>
      </c>
      <c r="C2201" s="124" t="s">
        <v>67</v>
      </c>
      <c r="D2201" s="127">
        <v>2</v>
      </c>
      <c r="E2201" s="216">
        <v>2</v>
      </c>
      <c r="F2201" s="138">
        <v>8</v>
      </c>
      <c r="G2201" s="138">
        <v>0.28010000000000002</v>
      </c>
      <c r="H2201" s="220">
        <v>24.03</v>
      </c>
      <c r="I2201" s="138">
        <v>3.9950000000000001</v>
      </c>
      <c r="J2201" s="138">
        <v>171.9</v>
      </c>
      <c r="K2201" s="138">
        <v>511</v>
      </c>
      <c r="L2201" s="220">
        <v>4.4580000000000002</v>
      </c>
      <c r="M2201" s="220" t="s">
        <v>47</v>
      </c>
      <c r="N2201" s="139" t="s">
        <v>47</v>
      </c>
      <c r="O2201" s="139">
        <v>588.79999999999995</v>
      </c>
    </row>
    <row r="2202" spans="1:15">
      <c r="A2202" s="133" t="s">
        <v>77</v>
      </c>
      <c r="B2202" s="139" t="s">
        <v>83</v>
      </c>
      <c r="C2202" s="124" t="s">
        <v>67</v>
      </c>
      <c r="D2202" s="135">
        <v>2</v>
      </c>
      <c r="E2202" s="217">
        <v>2</v>
      </c>
      <c r="F2202" s="138">
        <v>9</v>
      </c>
      <c r="G2202" s="138">
        <v>0.38390000000000002</v>
      </c>
      <c r="H2202" s="220">
        <v>31.72</v>
      </c>
      <c r="I2202" s="138">
        <v>3.996</v>
      </c>
      <c r="J2202" s="138">
        <v>171.3</v>
      </c>
      <c r="K2202" s="138">
        <v>490.1</v>
      </c>
      <c r="L2202" s="220">
        <v>6.11</v>
      </c>
      <c r="M2202" s="220" t="s">
        <v>47</v>
      </c>
      <c r="N2202" s="139" t="s">
        <v>47</v>
      </c>
      <c r="O2202" s="139">
        <v>777.2</v>
      </c>
    </row>
    <row r="2203" spans="1:15">
      <c r="A2203" s="133" t="s">
        <v>77</v>
      </c>
      <c r="B2203" s="139" t="s">
        <v>83</v>
      </c>
      <c r="C2203" s="124" t="s">
        <v>67</v>
      </c>
      <c r="D2203" s="135">
        <v>2</v>
      </c>
      <c r="E2203" s="217">
        <v>2</v>
      </c>
      <c r="F2203" s="138">
        <v>10</v>
      </c>
      <c r="G2203" s="138">
        <v>0.52629999999999999</v>
      </c>
      <c r="H2203" s="220">
        <v>40.79</v>
      </c>
      <c r="I2203" s="138">
        <v>3.9969999999999999</v>
      </c>
      <c r="J2203" s="138">
        <v>168.4</v>
      </c>
      <c r="K2203" s="138">
        <v>457</v>
      </c>
      <c r="L2203" s="220">
        <v>8.3759999999999994</v>
      </c>
      <c r="M2203" s="220" t="s">
        <v>47</v>
      </c>
      <c r="N2203" s="139" t="s">
        <v>47</v>
      </c>
      <c r="O2203" s="139">
        <v>999.5</v>
      </c>
    </row>
    <row r="2204" spans="1:15">
      <c r="A2204" s="133" t="s">
        <v>77</v>
      </c>
      <c r="B2204" s="139" t="s">
        <v>83</v>
      </c>
      <c r="C2204" s="124" t="s">
        <v>67</v>
      </c>
      <c r="D2204" s="135">
        <v>2</v>
      </c>
      <c r="E2204" s="217">
        <v>2</v>
      </c>
      <c r="F2204" s="138">
        <v>11</v>
      </c>
      <c r="G2204" s="138">
        <v>0.72140000000000004</v>
      </c>
      <c r="H2204" s="220">
        <v>50.91</v>
      </c>
      <c r="I2204" s="138">
        <v>3.9980000000000002</v>
      </c>
      <c r="J2204" s="138">
        <v>163.19999999999999</v>
      </c>
      <c r="K2204" s="138">
        <v>412.3</v>
      </c>
      <c r="L2204" s="220">
        <v>11.48</v>
      </c>
      <c r="M2204" s="220" t="s">
        <v>47</v>
      </c>
      <c r="N2204" s="139" t="s">
        <v>47</v>
      </c>
      <c r="O2204" s="140">
        <v>1247</v>
      </c>
    </row>
    <row r="2205" spans="1:15">
      <c r="A2205" s="133" t="s">
        <v>77</v>
      </c>
      <c r="B2205" s="139" t="s">
        <v>83</v>
      </c>
      <c r="C2205" s="124" t="s">
        <v>67</v>
      </c>
      <c r="D2205" s="135">
        <v>2</v>
      </c>
      <c r="E2205" s="217">
        <v>2</v>
      </c>
      <c r="F2205" s="138">
        <v>12</v>
      </c>
      <c r="G2205" s="138">
        <v>0.98929999999999996</v>
      </c>
      <c r="H2205" s="220">
        <v>59.46</v>
      </c>
      <c r="I2205" s="138">
        <v>3.9969999999999999</v>
      </c>
      <c r="J2205" s="138">
        <v>159.1</v>
      </c>
      <c r="K2205" s="138">
        <v>342.5</v>
      </c>
      <c r="L2205" s="220">
        <v>15.75</v>
      </c>
      <c r="M2205" s="220" t="s">
        <v>47</v>
      </c>
      <c r="N2205" s="139" t="s">
        <v>47</v>
      </c>
      <c r="O2205" s="140">
        <v>1457</v>
      </c>
    </row>
    <row r="2206" spans="1:15">
      <c r="A2206" s="133" t="s">
        <v>77</v>
      </c>
      <c r="B2206" s="139" t="s">
        <v>83</v>
      </c>
      <c r="C2206" s="124" t="s">
        <v>67</v>
      </c>
      <c r="D2206" s="135">
        <v>2</v>
      </c>
      <c r="E2206" s="217">
        <v>2</v>
      </c>
      <c r="F2206" s="138">
        <v>13</v>
      </c>
      <c r="G2206" s="138">
        <v>1.3560000000000001</v>
      </c>
      <c r="H2206" s="220">
        <v>62.66</v>
      </c>
      <c r="I2206" s="138">
        <v>3.9969999999999999</v>
      </c>
      <c r="J2206" s="138">
        <v>157.9</v>
      </c>
      <c r="K2206" s="138">
        <v>243.6</v>
      </c>
      <c r="L2206" s="220">
        <v>21.59</v>
      </c>
      <c r="M2206" s="220" t="s">
        <v>47</v>
      </c>
      <c r="N2206" s="139" t="s">
        <v>47</v>
      </c>
      <c r="O2206" s="140">
        <v>1535</v>
      </c>
    </row>
    <row r="2207" spans="1:15">
      <c r="A2207" s="133" t="s">
        <v>77</v>
      </c>
      <c r="B2207" s="139" t="s">
        <v>83</v>
      </c>
      <c r="C2207" s="124" t="s">
        <v>67</v>
      </c>
      <c r="D2207" s="135">
        <v>2</v>
      </c>
      <c r="E2207" s="217">
        <v>2</v>
      </c>
      <c r="F2207" s="138">
        <v>14</v>
      </c>
      <c r="G2207" s="138">
        <v>1.8580000000000001</v>
      </c>
      <c r="H2207" s="220">
        <v>67.44</v>
      </c>
      <c r="I2207" s="138">
        <v>3.996</v>
      </c>
      <c r="J2207" s="138">
        <v>147.5</v>
      </c>
      <c r="K2207" s="138">
        <v>174</v>
      </c>
      <c r="L2207" s="220">
        <v>29.57</v>
      </c>
      <c r="M2207" s="220" t="s">
        <v>47</v>
      </c>
      <c r="N2207" s="139" t="s">
        <v>47</v>
      </c>
      <c r="O2207" s="140">
        <v>1652</v>
      </c>
    </row>
    <row r="2208" spans="1:15">
      <c r="A2208" s="133" t="s">
        <v>77</v>
      </c>
      <c r="B2208" s="139" t="s">
        <v>83</v>
      </c>
      <c r="C2208" s="124" t="s">
        <v>67</v>
      </c>
      <c r="D2208" s="135">
        <v>2</v>
      </c>
      <c r="E2208" s="217">
        <v>2</v>
      </c>
      <c r="F2208" s="138">
        <v>15</v>
      </c>
      <c r="G2208" s="138">
        <v>2.5449999999999999</v>
      </c>
      <c r="H2208" s="220">
        <v>76.63</v>
      </c>
      <c r="I2208" s="138">
        <v>3.9980000000000002</v>
      </c>
      <c r="J2208" s="138">
        <v>134.1</v>
      </c>
      <c r="K2208" s="138">
        <v>133.4</v>
      </c>
      <c r="L2208" s="220">
        <v>40.51</v>
      </c>
      <c r="M2208" s="220" t="s">
        <v>47</v>
      </c>
      <c r="N2208" s="139" t="s">
        <v>47</v>
      </c>
      <c r="O2208" s="140">
        <v>1878</v>
      </c>
    </row>
    <row r="2209" spans="1:15">
      <c r="A2209" s="133" t="s">
        <v>77</v>
      </c>
      <c r="B2209" s="139" t="s">
        <v>83</v>
      </c>
      <c r="C2209" s="124" t="s">
        <v>67</v>
      </c>
      <c r="D2209" s="135">
        <v>2</v>
      </c>
      <c r="E2209" s="217">
        <v>2</v>
      </c>
      <c r="F2209" s="138">
        <v>16</v>
      </c>
      <c r="G2209" s="138">
        <v>3.4870000000000001</v>
      </c>
      <c r="H2209" s="220">
        <v>89.39</v>
      </c>
      <c r="I2209" s="138">
        <v>3.9940000000000002</v>
      </c>
      <c r="J2209" s="138">
        <v>119</v>
      </c>
      <c r="K2209" s="138">
        <v>108.6</v>
      </c>
      <c r="L2209" s="220">
        <v>55.49</v>
      </c>
      <c r="M2209" s="220" t="s">
        <v>47</v>
      </c>
      <c r="N2209" s="139" t="s">
        <v>47</v>
      </c>
      <c r="O2209" s="140">
        <v>2190</v>
      </c>
    </row>
    <row r="2210" spans="1:15">
      <c r="A2210" s="133" t="s">
        <v>77</v>
      </c>
      <c r="B2210" s="139" t="s">
        <v>83</v>
      </c>
      <c r="C2210" s="124" t="s">
        <v>67</v>
      </c>
      <c r="D2210" s="135">
        <v>2</v>
      </c>
      <c r="E2210" s="217">
        <v>2</v>
      </c>
      <c r="F2210" s="138">
        <v>17</v>
      </c>
      <c r="G2210" s="138">
        <v>4.7779999999999996</v>
      </c>
      <c r="H2210" s="220">
        <v>102.4</v>
      </c>
      <c r="I2210" s="138">
        <v>3.99</v>
      </c>
      <c r="J2210" s="138">
        <v>102.3</v>
      </c>
      <c r="K2210" s="138">
        <v>87.6</v>
      </c>
      <c r="L2210" s="220">
        <v>76.040000000000006</v>
      </c>
      <c r="M2210" s="220" t="s">
        <v>47</v>
      </c>
      <c r="N2210" s="139" t="s">
        <v>47</v>
      </c>
      <c r="O2210" s="140">
        <v>2509</v>
      </c>
    </row>
    <row r="2211" spans="1:15">
      <c r="A2211" s="133" t="s">
        <v>77</v>
      </c>
      <c r="B2211" s="139" t="s">
        <v>83</v>
      </c>
      <c r="C2211" s="124" t="s">
        <v>67</v>
      </c>
      <c r="D2211" s="135">
        <v>2</v>
      </c>
      <c r="E2211" s="217">
        <v>2</v>
      </c>
      <c r="F2211" s="138">
        <v>18</v>
      </c>
      <c r="G2211" s="138">
        <v>6.55</v>
      </c>
      <c r="H2211" s="220">
        <v>114.6</v>
      </c>
      <c r="I2211" s="138">
        <v>3.9889999999999999</v>
      </c>
      <c r="J2211" s="138">
        <v>87.25</v>
      </c>
      <c r="K2211" s="138">
        <v>66.95</v>
      </c>
      <c r="L2211" s="220">
        <v>104.2</v>
      </c>
      <c r="M2211" s="220" t="s">
        <v>47</v>
      </c>
      <c r="N2211" s="139" t="s">
        <v>47</v>
      </c>
      <c r="O2211" s="140">
        <v>2809</v>
      </c>
    </row>
    <row r="2212" spans="1:15">
      <c r="A2212" s="133" t="s">
        <v>77</v>
      </c>
      <c r="B2212" s="139" t="s">
        <v>83</v>
      </c>
      <c r="C2212" s="124" t="s">
        <v>67</v>
      </c>
      <c r="D2212" s="135">
        <v>2</v>
      </c>
      <c r="E2212" s="217">
        <v>2</v>
      </c>
      <c r="F2212" s="138">
        <v>19</v>
      </c>
      <c r="G2212" s="138">
        <v>8.9789999999999992</v>
      </c>
      <c r="H2212" s="220">
        <v>127.7</v>
      </c>
      <c r="I2212" s="138">
        <v>3.992</v>
      </c>
      <c r="J2212" s="138">
        <v>74.78</v>
      </c>
      <c r="K2212" s="138">
        <v>48.92</v>
      </c>
      <c r="L2212" s="220">
        <v>142.9</v>
      </c>
      <c r="M2212" s="220" t="s">
        <v>47</v>
      </c>
      <c r="N2212" s="139" t="s">
        <v>47</v>
      </c>
      <c r="O2212" s="140">
        <v>3129</v>
      </c>
    </row>
    <row r="2213" spans="1:15">
      <c r="A2213" s="133" t="s">
        <v>77</v>
      </c>
      <c r="B2213" s="139" t="s">
        <v>83</v>
      </c>
      <c r="C2213" s="124" t="s">
        <v>67</v>
      </c>
      <c r="D2213" s="135">
        <v>2</v>
      </c>
      <c r="E2213" s="217">
        <v>2</v>
      </c>
      <c r="F2213" s="138">
        <v>20</v>
      </c>
      <c r="G2213" s="138">
        <v>12.31</v>
      </c>
      <c r="H2213" s="220">
        <v>142.19999999999999</v>
      </c>
      <c r="I2213" s="138">
        <v>3.9910000000000001</v>
      </c>
      <c r="J2213" s="138">
        <v>63.89</v>
      </c>
      <c r="K2213" s="138">
        <v>34.51</v>
      </c>
      <c r="L2213" s="220">
        <v>195.9</v>
      </c>
      <c r="M2213" s="220" t="s">
        <v>47</v>
      </c>
      <c r="N2213" s="139" t="s">
        <v>47</v>
      </c>
      <c r="O2213" s="140">
        <v>3485</v>
      </c>
    </row>
    <row r="2214" spans="1:15">
      <c r="A2214" s="133" t="s">
        <v>78</v>
      </c>
      <c r="B2214" s="139" t="s">
        <v>83</v>
      </c>
      <c r="C2214" s="124" t="s">
        <v>67</v>
      </c>
      <c r="D2214" s="135">
        <v>2</v>
      </c>
      <c r="E2214" s="217">
        <v>1</v>
      </c>
      <c r="F2214" s="138">
        <v>1</v>
      </c>
      <c r="G2214" s="138">
        <v>1</v>
      </c>
      <c r="H2214" s="220">
        <v>107</v>
      </c>
      <c r="I2214" s="138">
        <v>3.98</v>
      </c>
      <c r="J2214" s="138" t="s">
        <v>47</v>
      </c>
      <c r="K2214" s="138" t="s">
        <v>47</v>
      </c>
      <c r="L2214" s="220">
        <v>148.9</v>
      </c>
      <c r="M2214" s="220">
        <v>107</v>
      </c>
      <c r="N2214" s="139">
        <v>0.38219999999999998</v>
      </c>
      <c r="O2214" s="140">
        <v>2622</v>
      </c>
    </row>
    <row r="2215" spans="1:15">
      <c r="A2215" s="133" t="s">
        <v>78</v>
      </c>
      <c r="B2215" s="139" t="s">
        <v>83</v>
      </c>
      <c r="C2215" s="124" t="s">
        <v>67</v>
      </c>
      <c r="D2215" s="135">
        <v>2</v>
      </c>
      <c r="E2215" s="217">
        <v>1</v>
      </c>
      <c r="F2215" s="138">
        <v>2</v>
      </c>
      <c r="G2215" s="138">
        <v>1.3720000000000001</v>
      </c>
      <c r="H2215" s="220">
        <v>105.8</v>
      </c>
      <c r="I2215" s="138">
        <v>3.9790000000000001</v>
      </c>
      <c r="J2215" s="138" t="s">
        <v>47</v>
      </c>
      <c r="K2215" s="138" t="s">
        <v>47</v>
      </c>
      <c r="L2215" s="220">
        <v>404</v>
      </c>
      <c r="M2215" s="220">
        <v>77.14</v>
      </c>
      <c r="N2215" s="139">
        <v>0.52429999999999999</v>
      </c>
      <c r="O2215" s="140">
        <v>2593</v>
      </c>
    </row>
    <row r="2216" spans="1:15">
      <c r="A2216" s="133" t="s">
        <v>78</v>
      </c>
      <c r="B2216" s="139" t="s">
        <v>83</v>
      </c>
      <c r="C2216" s="124" t="s">
        <v>67</v>
      </c>
      <c r="D2216" s="135">
        <v>2</v>
      </c>
      <c r="E2216" s="217">
        <v>1</v>
      </c>
      <c r="F2216" s="138">
        <v>3</v>
      </c>
      <c r="G2216" s="138">
        <v>1.88</v>
      </c>
      <c r="H2216" s="220">
        <v>107.4</v>
      </c>
      <c r="I2216" s="138">
        <v>3.984</v>
      </c>
      <c r="J2216" s="138" t="s">
        <v>47</v>
      </c>
      <c r="K2216" s="138" t="s">
        <v>47</v>
      </c>
      <c r="L2216" s="220">
        <v>753.5</v>
      </c>
      <c r="M2216" s="220">
        <v>57.12</v>
      </c>
      <c r="N2216" s="139">
        <v>0.71840000000000004</v>
      </c>
      <c r="O2216" s="140">
        <v>2631</v>
      </c>
    </row>
    <row r="2217" spans="1:15">
      <c r="A2217" s="133" t="s">
        <v>78</v>
      </c>
      <c r="B2217" s="139" t="s">
        <v>83</v>
      </c>
      <c r="C2217" s="124" t="s">
        <v>67</v>
      </c>
      <c r="D2217" s="135">
        <v>2</v>
      </c>
      <c r="E2217" s="217">
        <v>1</v>
      </c>
      <c r="F2217" s="138">
        <v>4</v>
      </c>
      <c r="G2217" s="138">
        <v>2.5760000000000001</v>
      </c>
      <c r="H2217" s="220">
        <v>112.6</v>
      </c>
      <c r="I2217" s="138">
        <v>3.9820000000000002</v>
      </c>
      <c r="J2217" s="138" t="s">
        <v>47</v>
      </c>
      <c r="K2217" s="138" t="s">
        <v>47</v>
      </c>
      <c r="L2217" s="225">
        <v>1232</v>
      </c>
      <c r="M2217" s="220">
        <v>43.72</v>
      </c>
      <c r="N2217" s="139">
        <v>0.98419999999999996</v>
      </c>
      <c r="O2217" s="140">
        <v>2759</v>
      </c>
    </row>
    <row r="2218" spans="1:15">
      <c r="A2218" s="133" t="s">
        <v>78</v>
      </c>
      <c r="B2218" s="139" t="s">
        <v>83</v>
      </c>
      <c r="C2218" s="124" t="s">
        <v>67</v>
      </c>
      <c r="D2218" s="135">
        <v>2</v>
      </c>
      <c r="E2218" s="217">
        <v>1</v>
      </c>
      <c r="F2218" s="138">
        <v>5</v>
      </c>
      <c r="G2218" s="138">
        <v>3.53</v>
      </c>
      <c r="H2218" s="220">
        <v>121.6</v>
      </c>
      <c r="I2218" s="138">
        <v>3.9820000000000002</v>
      </c>
      <c r="J2218" s="138" t="s">
        <v>47</v>
      </c>
      <c r="K2218" s="138" t="s">
        <v>47</v>
      </c>
      <c r="L2218" s="225">
        <v>1889</v>
      </c>
      <c r="M2218" s="220">
        <v>34.44</v>
      </c>
      <c r="N2218" s="139">
        <v>1.349</v>
      </c>
      <c r="O2218" s="140">
        <v>2979</v>
      </c>
    </row>
    <row r="2219" spans="1:15">
      <c r="A2219" s="133" t="s">
        <v>78</v>
      </c>
      <c r="B2219" s="139" t="s">
        <v>83</v>
      </c>
      <c r="C2219" s="124" t="s">
        <v>67</v>
      </c>
      <c r="D2219" s="123">
        <v>2</v>
      </c>
      <c r="E2219" s="215">
        <v>1</v>
      </c>
      <c r="F2219" s="138">
        <v>6</v>
      </c>
      <c r="G2219" s="138">
        <v>4.8390000000000004</v>
      </c>
      <c r="H2219" s="220">
        <v>132.19999999999999</v>
      </c>
      <c r="I2219" s="138">
        <v>3.9830000000000001</v>
      </c>
      <c r="J2219" s="138" t="s">
        <v>47</v>
      </c>
      <c r="K2219" s="138" t="s">
        <v>47</v>
      </c>
      <c r="L2219" s="225">
        <v>2788</v>
      </c>
      <c r="M2219" s="220">
        <v>27.33</v>
      </c>
      <c r="N2219" s="139">
        <v>1.849</v>
      </c>
      <c r="O2219" s="140">
        <v>3240</v>
      </c>
    </row>
    <row r="2220" spans="1:15">
      <c r="A2220" s="133" t="s">
        <v>78</v>
      </c>
      <c r="B2220" s="139" t="s">
        <v>83</v>
      </c>
      <c r="C2220" s="124" t="s">
        <v>67</v>
      </c>
      <c r="D2220" s="135">
        <v>2</v>
      </c>
      <c r="E2220" s="217">
        <v>1</v>
      </c>
      <c r="F2220" s="138">
        <v>7</v>
      </c>
      <c r="G2220" s="138">
        <v>6.6319999999999997</v>
      </c>
      <c r="H2220" s="220">
        <v>142.69999999999999</v>
      </c>
      <c r="I2220" s="138">
        <v>3.9820000000000002</v>
      </c>
      <c r="J2220" s="138" t="s">
        <v>47</v>
      </c>
      <c r="K2220" s="138" t="s">
        <v>47</v>
      </c>
      <c r="L2220" s="225">
        <v>4021</v>
      </c>
      <c r="M2220" s="220">
        <v>21.52</v>
      </c>
      <c r="N2220" s="139">
        <v>2.5350000000000001</v>
      </c>
      <c r="O2220" s="140">
        <v>3497</v>
      </c>
    </row>
    <row r="2221" spans="1:15">
      <c r="A2221" s="133" t="s">
        <v>78</v>
      </c>
      <c r="B2221" s="139" t="s">
        <v>83</v>
      </c>
      <c r="C2221" s="124" t="s">
        <v>67</v>
      </c>
      <c r="D2221" s="127">
        <v>2</v>
      </c>
      <c r="E2221" s="216">
        <v>1</v>
      </c>
      <c r="F2221" s="138">
        <v>8</v>
      </c>
      <c r="G2221" s="138">
        <v>9.0920000000000005</v>
      </c>
      <c r="H2221" s="220">
        <v>153.19999999999999</v>
      </c>
      <c r="I2221" s="138">
        <v>3.9830000000000001</v>
      </c>
      <c r="J2221" s="138" t="s">
        <v>47</v>
      </c>
      <c r="K2221" s="138" t="s">
        <v>47</v>
      </c>
      <c r="L2221" s="225">
        <v>5711</v>
      </c>
      <c r="M2221" s="220">
        <v>16.850000000000001</v>
      </c>
      <c r="N2221" s="139">
        <v>3.4740000000000002</v>
      </c>
      <c r="O2221" s="140">
        <v>3753</v>
      </c>
    </row>
    <row r="2222" spans="1:15">
      <c r="A2222" s="133" t="s">
        <v>78</v>
      </c>
      <c r="B2222" s="139" t="s">
        <v>83</v>
      </c>
      <c r="C2222" s="124" t="s">
        <v>67</v>
      </c>
      <c r="D2222" s="135">
        <v>2</v>
      </c>
      <c r="E2222" s="217">
        <v>1</v>
      </c>
      <c r="F2222" s="138">
        <v>9</v>
      </c>
      <c r="G2222" s="138">
        <v>12.46</v>
      </c>
      <c r="H2222" s="220">
        <v>164.1</v>
      </c>
      <c r="I2222" s="138">
        <v>3.9830000000000001</v>
      </c>
      <c r="J2222" s="138" t="s">
        <v>47</v>
      </c>
      <c r="K2222" s="138" t="s">
        <v>47</v>
      </c>
      <c r="L2222" s="225">
        <v>8028</v>
      </c>
      <c r="M2222" s="220">
        <v>13.17</v>
      </c>
      <c r="N2222" s="139">
        <v>4.7629999999999999</v>
      </c>
      <c r="O2222" s="140">
        <v>4021</v>
      </c>
    </row>
    <row r="2223" spans="1:15">
      <c r="A2223" s="133" t="s">
        <v>78</v>
      </c>
      <c r="B2223" s="139" t="s">
        <v>83</v>
      </c>
      <c r="C2223" s="124" t="s">
        <v>67</v>
      </c>
      <c r="D2223" s="135">
        <v>2</v>
      </c>
      <c r="E2223" s="217">
        <v>1</v>
      </c>
      <c r="F2223" s="138">
        <v>10</v>
      </c>
      <c r="G2223" s="138">
        <v>17.079999999999998</v>
      </c>
      <c r="H2223" s="220">
        <v>175.8</v>
      </c>
      <c r="I2223" s="138">
        <v>3.9860000000000002</v>
      </c>
      <c r="J2223" s="138" t="s">
        <v>47</v>
      </c>
      <c r="K2223" s="138" t="s">
        <v>47</v>
      </c>
      <c r="L2223" s="225">
        <v>11200</v>
      </c>
      <c r="M2223" s="220">
        <v>10.29</v>
      </c>
      <c r="N2223" s="139">
        <v>6.5279999999999996</v>
      </c>
      <c r="O2223" s="140">
        <v>4307</v>
      </c>
    </row>
    <row r="2224" spans="1:15">
      <c r="A2224" s="133" t="s">
        <v>78</v>
      </c>
      <c r="B2224" s="139" t="s">
        <v>83</v>
      </c>
      <c r="C2224" s="124" t="s">
        <v>67</v>
      </c>
      <c r="D2224" s="135">
        <v>2</v>
      </c>
      <c r="E2224" s="217">
        <v>1</v>
      </c>
      <c r="F2224" s="138">
        <v>11</v>
      </c>
      <c r="G2224" s="138">
        <v>23.42</v>
      </c>
      <c r="H2224" s="220">
        <v>188.6</v>
      </c>
      <c r="I2224" s="138">
        <v>3.984</v>
      </c>
      <c r="J2224" s="138" t="s">
        <v>47</v>
      </c>
      <c r="K2224" s="138" t="s">
        <v>47</v>
      </c>
      <c r="L2224" s="225">
        <v>15560</v>
      </c>
      <c r="M2224" s="220">
        <v>8.0559999999999992</v>
      </c>
      <c r="N2224" s="139">
        <v>8.9480000000000004</v>
      </c>
      <c r="O2224" s="140">
        <v>4622</v>
      </c>
    </row>
    <row r="2225" spans="1:15">
      <c r="A2225" s="133" t="s">
        <v>78</v>
      </c>
      <c r="B2225" s="139" t="s">
        <v>83</v>
      </c>
      <c r="C2225" s="124" t="s">
        <v>67</v>
      </c>
      <c r="D2225" s="135">
        <v>2</v>
      </c>
      <c r="E2225" s="217">
        <v>1</v>
      </c>
      <c r="F2225" s="138">
        <v>12</v>
      </c>
      <c r="G2225" s="138">
        <v>32.1</v>
      </c>
      <c r="H2225" s="220">
        <v>204.9</v>
      </c>
      <c r="I2225" s="138">
        <v>3.984</v>
      </c>
      <c r="J2225" s="138" t="s">
        <v>47</v>
      </c>
      <c r="K2225" s="138" t="s">
        <v>47</v>
      </c>
      <c r="L2225" s="225">
        <v>21520</v>
      </c>
      <c r="M2225" s="220">
        <v>6.383</v>
      </c>
      <c r="N2225" s="139">
        <v>12.27</v>
      </c>
      <c r="O2225" s="140">
        <v>5020</v>
      </c>
    </row>
    <row r="2226" spans="1:15">
      <c r="A2226" s="133" t="s">
        <v>78</v>
      </c>
      <c r="B2226" s="139" t="s">
        <v>83</v>
      </c>
      <c r="C2226" s="124" t="s">
        <v>67</v>
      </c>
      <c r="D2226" s="135">
        <v>2</v>
      </c>
      <c r="E2226" s="217">
        <v>1</v>
      </c>
      <c r="F2226" s="138">
        <v>13</v>
      </c>
      <c r="G2226" s="138">
        <v>43.99</v>
      </c>
      <c r="H2226" s="220">
        <v>222.4</v>
      </c>
      <c r="I2226" s="138">
        <v>3.988</v>
      </c>
      <c r="J2226" s="138" t="s">
        <v>47</v>
      </c>
      <c r="K2226" s="138" t="s">
        <v>47</v>
      </c>
      <c r="L2226" s="225">
        <v>29700</v>
      </c>
      <c r="M2226" s="220">
        <v>5.0570000000000004</v>
      </c>
      <c r="N2226" s="139">
        <v>16.809999999999999</v>
      </c>
      <c r="O2226" s="140">
        <v>5450</v>
      </c>
    </row>
    <row r="2227" spans="1:15">
      <c r="A2227" s="133" t="s">
        <v>78</v>
      </c>
      <c r="B2227" s="139" t="s">
        <v>83</v>
      </c>
      <c r="C2227" s="124" t="s">
        <v>67</v>
      </c>
      <c r="D2227" s="135">
        <v>2</v>
      </c>
      <c r="E2227" s="217">
        <v>1</v>
      </c>
      <c r="F2227" s="138">
        <v>14</v>
      </c>
      <c r="G2227" s="138">
        <v>60.3</v>
      </c>
      <c r="H2227" s="220">
        <v>244.8</v>
      </c>
      <c r="I2227" s="138">
        <v>3.9849999999999999</v>
      </c>
      <c r="J2227" s="138" t="s">
        <v>47</v>
      </c>
      <c r="K2227" s="138" t="s">
        <v>47</v>
      </c>
      <c r="L2227" s="225">
        <v>40910</v>
      </c>
      <c r="M2227" s="220">
        <v>4.0590000000000002</v>
      </c>
      <c r="N2227" s="139">
        <v>23.04</v>
      </c>
      <c r="O2227" s="140">
        <v>5998</v>
      </c>
    </row>
    <row r="2228" spans="1:15">
      <c r="A2228" s="133" t="s">
        <v>78</v>
      </c>
      <c r="B2228" s="139" t="s">
        <v>83</v>
      </c>
      <c r="C2228" s="124" t="s">
        <v>67</v>
      </c>
      <c r="D2228" s="135">
        <v>2</v>
      </c>
      <c r="E2228" s="217">
        <v>1</v>
      </c>
      <c r="F2228" s="138">
        <v>15</v>
      </c>
      <c r="G2228" s="138">
        <v>82.66</v>
      </c>
      <c r="H2228" s="220">
        <v>270.5</v>
      </c>
      <c r="I2228" s="138">
        <v>3.9860000000000002</v>
      </c>
      <c r="J2228" s="138" t="s">
        <v>47</v>
      </c>
      <c r="K2228" s="138" t="s">
        <v>47</v>
      </c>
      <c r="L2228" s="225">
        <v>56280</v>
      </c>
      <c r="M2228" s="220">
        <v>3.2730000000000001</v>
      </c>
      <c r="N2228" s="139">
        <v>31.59</v>
      </c>
      <c r="O2228" s="140">
        <v>6629</v>
      </c>
    </row>
    <row r="2229" spans="1:15">
      <c r="A2229" s="133" t="s">
        <v>78</v>
      </c>
      <c r="B2229" s="139" t="s">
        <v>83</v>
      </c>
      <c r="C2229" s="124" t="s">
        <v>67</v>
      </c>
      <c r="D2229" s="135">
        <v>2</v>
      </c>
      <c r="E2229" s="217">
        <v>1</v>
      </c>
      <c r="F2229" s="138">
        <v>16</v>
      </c>
      <c r="G2229" s="138">
        <v>113.3</v>
      </c>
      <c r="H2229" s="220">
        <v>302.39999999999998</v>
      </c>
      <c r="I2229" s="138">
        <v>3.9910000000000001</v>
      </c>
      <c r="J2229" s="138" t="s">
        <v>47</v>
      </c>
      <c r="K2229" s="138" t="s">
        <v>47</v>
      </c>
      <c r="L2229" s="225">
        <v>77340</v>
      </c>
      <c r="M2229" s="220">
        <v>2.669</v>
      </c>
      <c r="N2229" s="139">
        <v>43.3</v>
      </c>
      <c r="O2229" s="140">
        <v>7410</v>
      </c>
    </row>
    <row r="2230" spans="1:15">
      <c r="A2230" s="133" t="s">
        <v>78</v>
      </c>
      <c r="B2230" s="139" t="s">
        <v>83</v>
      </c>
      <c r="C2230" s="124" t="s">
        <v>67</v>
      </c>
      <c r="D2230" s="135">
        <v>2</v>
      </c>
      <c r="E2230" s="217">
        <v>1</v>
      </c>
      <c r="F2230" s="138">
        <v>17</v>
      </c>
      <c r="G2230" s="138">
        <v>155.30000000000001</v>
      </c>
      <c r="H2230" s="220">
        <v>340.1</v>
      </c>
      <c r="I2230" s="138">
        <v>3.9929999999999999</v>
      </c>
      <c r="J2230" s="138" t="s">
        <v>47</v>
      </c>
      <c r="K2230" s="138" t="s">
        <v>47</v>
      </c>
      <c r="L2230" s="225">
        <v>106200</v>
      </c>
      <c r="M2230" s="220">
        <v>2.19</v>
      </c>
      <c r="N2230" s="139">
        <v>59.36</v>
      </c>
      <c r="O2230" s="140">
        <v>8333</v>
      </c>
    </row>
    <row r="2231" spans="1:15">
      <c r="A2231" s="133" t="s">
        <v>78</v>
      </c>
      <c r="B2231" s="139" t="s">
        <v>83</v>
      </c>
      <c r="C2231" s="124" t="s">
        <v>67</v>
      </c>
      <c r="D2231" s="135">
        <v>2</v>
      </c>
      <c r="E2231" s="217">
        <v>1</v>
      </c>
      <c r="F2231" s="138">
        <v>18</v>
      </c>
      <c r="G2231" s="138">
        <v>212.9</v>
      </c>
      <c r="H2231" s="220">
        <v>383.3</v>
      </c>
      <c r="I2231" s="138">
        <v>3.996</v>
      </c>
      <c r="J2231" s="138" t="s">
        <v>47</v>
      </c>
      <c r="K2231" s="138" t="s">
        <v>47</v>
      </c>
      <c r="L2231" s="225">
        <v>145800</v>
      </c>
      <c r="M2231" s="220">
        <v>1.8</v>
      </c>
      <c r="N2231" s="139">
        <v>81.37</v>
      </c>
      <c r="O2231" s="140">
        <v>9391</v>
      </c>
    </row>
    <row r="2232" spans="1:15">
      <c r="A2232" s="133" t="s">
        <v>78</v>
      </c>
      <c r="B2232" s="139" t="s">
        <v>83</v>
      </c>
      <c r="C2232" s="124" t="s">
        <v>67</v>
      </c>
      <c r="D2232" s="135">
        <v>2</v>
      </c>
      <c r="E2232" s="217">
        <v>1</v>
      </c>
      <c r="F2232" s="138">
        <v>19</v>
      </c>
      <c r="G2232" s="138">
        <v>291.8</v>
      </c>
      <c r="H2232" s="220">
        <v>430.1</v>
      </c>
      <c r="I2232" s="138">
        <v>4</v>
      </c>
      <c r="J2232" s="138" t="s">
        <v>47</v>
      </c>
      <c r="K2232" s="138" t="s">
        <v>47</v>
      </c>
      <c r="L2232" s="225">
        <v>200000</v>
      </c>
      <c r="M2232" s="220">
        <v>1.474</v>
      </c>
      <c r="N2232" s="139">
        <v>111.5</v>
      </c>
      <c r="O2232" s="140">
        <v>10540</v>
      </c>
    </row>
    <row r="2233" spans="1:15">
      <c r="A2233" s="133" t="s">
        <v>78</v>
      </c>
      <c r="B2233" s="139" t="s">
        <v>83</v>
      </c>
      <c r="C2233" s="124" t="s">
        <v>67</v>
      </c>
      <c r="D2233" s="135">
        <v>2</v>
      </c>
      <c r="E2233" s="217">
        <v>1</v>
      </c>
      <c r="F2233" s="138">
        <v>20</v>
      </c>
      <c r="G2233" s="138">
        <v>400.1</v>
      </c>
      <c r="H2233" s="220">
        <v>480</v>
      </c>
      <c r="I2233" s="138">
        <v>4.0030000000000001</v>
      </c>
      <c r="J2233" s="138" t="s">
        <v>47</v>
      </c>
      <c r="K2233" s="138" t="s">
        <v>47</v>
      </c>
      <c r="L2233" s="225">
        <v>274400</v>
      </c>
      <c r="M2233" s="220">
        <v>1.2</v>
      </c>
      <c r="N2233" s="139">
        <v>152.9</v>
      </c>
      <c r="O2233" s="140">
        <v>11760</v>
      </c>
    </row>
    <row r="2234" spans="1:15">
      <c r="A2234" s="133" t="s">
        <v>78</v>
      </c>
      <c r="B2234" s="139" t="s">
        <v>83</v>
      </c>
      <c r="C2234" s="124" t="s">
        <v>67</v>
      </c>
      <c r="D2234" s="135">
        <v>2</v>
      </c>
      <c r="E2234" s="217">
        <v>2</v>
      </c>
      <c r="F2234" s="138">
        <v>1</v>
      </c>
      <c r="G2234" s="138">
        <v>3.134E-2</v>
      </c>
      <c r="H2234" s="220">
        <v>1.294</v>
      </c>
      <c r="I2234" s="138">
        <v>3.9910000000000001</v>
      </c>
      <c r="J2234" s="138">
        <v>211.6</v>
      </c>
      <c r="K2234" s="138">
        <v>150.30000000000001</v>
      </c>
      <c r="L2234" s="220">
        <v>0.49869999999999998</v>
      </c>
      <c r="M2234" s="220" t="s">
        <v>47</v>
      </c>
      <c r="N2234" s="139" t="s">
        <v>47</v>
      </c>
      <c r="O2234" s="139">
        <v>31.72</v>
      </c>
    </row>
    <row r="2235" spans="1:15">
      <c r="A2235" s="133" t="s">
        <v>78</v>
      </c>
      <c r="B2235" s="139" t="s">
        <v>83</v>
      </c>
      <c r="C2235" s="124" t="s">
        <v>67</v>
      </c>
      <c r="D2235" s="135">
        <v>2</v>
      </c>
      <c r="E2235" s="217">
        <v>2</v>
      </c>
      <c r="F2235" s="138">
        <v>2</v>
      </c>
      <c r="G2235" s="138">
        <v>4.2369999999999998E-2</v>
      </c>
      <c r="H2235" s="220">
        <v>3.3450000000000002</v>
      </c>
      <c r="I2235" s="138">
        <v>3.984</v>
      </c>
      <c r="J2235" s="138">
        <v>192.6</v>
      </c>
      <c r="K2235" s="138">
        <v>457.2</v>
      </c>
      <c r="L2235" s="220">
        <v>0.6744</v>
      </c>
      <c r="M2235" s="220" t="s">
        <v>47</v>
      </c>
      <c r="N2235" s="139" t="s">
        <v>47</v>
      </c>
      <c r="O2235" s="139">
        <v>81.97</v>
      </c>
    </row>
    <row r="2236" spans="1:15">
      <c r="A2236" s="133" t="s">
        <v>78</v>
      </c>
      <c r="B2236" s="139" t="s">
        <v>83</v>
      </c>
      <c r="C2236" s="124" t="s">
        <v>67</v>
      </c>
      <c r="D2236" s="135">
        <v>2</v>
      </c>
      <c r="E2236" s="217">
        <v>2</v>
      </c>
      <c r="F2236" s="138">
        <v>3</v>
      </c>
      <c r="G2236" s="138">
        <v>5.7860000000000002E-2</v>
      </c>
      <c r="H2236" s="220">
        <v>5.3390000000000004</v>
      </c>
      <c r="I2236" s="138">
        <v>3.9889999999999999</v>
      </c>
      <c r="J2236" s="138">
        <v>192.2</v>
      </c>
      <c r="K2236" s="138">
        <v>547</v>
      </c>
      <c r="L2236" s="220">
        <v>0.92090000000000005</v>
      </c>
      <c r="M2236" s="220" t="s">
        <v>47</v>
      </c>
      <c r="N2236" s="139" t="s">
        <v>47</v>
      </c>
      <c r="O2236" s="139">
        <v>130.80000000000001</v>
      </c>
    </row>
    <row r="2237" spans="1:15">
      <c r="A2237" s="133" t="s">
        <v>78</v>
      </c>
      <c r="B2237" s="139" t="s">
        <v>83</v>
      </c>
      <c r="C2237" s="124" t="s">
        <v>67</v>
      </c>
      <c r="D2237" s="135">
        <v>2</v>
      </c>
      <c r="E2237" s="217">
        <v>2</v>
      </c>
      <c r="F2237" s="138">
        <v>4</v>
      </c>
      <c r="G2237" s="138">
        <v>7.9320000000000002E-2</v>
      </c>
      <c r="H2237" s="220">
        <v>7.7320000000000002</v>
      </c>
      <c r="I2237" s="138">
        <v>3.9889999999999999</v>
      </c>
      <c r="J2237" s="138">
        <v>193.7</v>
      </c>
      <c r="K2237" s="138">
        <v>581</v>
      </c>
      <c r="L2237" s="220">
        <v>1.262</v>
      </c>
      <c r="M2237" s="220" t="s">
        <v>47</v>
      </c>
      <c r="N2237" s="139" t="s">
        <v>47</v>
      </c>
      <c r="O2237" s="139">
        <v>189.4</v>
      </c>
    </row>
    <row r="2238" spans="1:15">
      <c r="A2238" s="133" t="s">
        <v>78</v>
      </c>
      <c r="B2238" s="139" t="s">
        <v>83</v>
      </c>
      <c r="C2238" s="124" t="s">
        <v>67</v>
      </c>
      <c r="D2238" s="135">
        <v>2</v>
      </c>
      <c r="E2238" s="217">
        <v>2</v>
      </c>
      <c r="F2238" s="138">
        <v>5</v>
      </c>
      <c r="G2238" s="138">
        <v>0.1087</v>
      </c>
      <c r="H2238" s="220">
        <v>10.84</v>
      </c>
      <c r="I2238" s="138">
        <v>3.9860000000000002</v>
      </c>
      <c r="J2238" s="138">
        <v>195.2</v>
      </c>
      <c r="K2238" s="138">
        <v>595</v>
      </c>
      <c r="L2238" s="220">
        <v>1.7310000000000001</v>
      </c>
      <c r="M2238" s="220" t="s">
        <v>47</v>
      </c>
      <c r="N2238" s="139" t="s">
        <v>47</v>
      </c>
      <c r="O2238" s="139">
        <v>265.5</v>
      </c>
    </row>
    <row r="2239" spans="1:15">
      <c r="A2239" s="133" t="s">
        <v>78</v>
      </c>
      <c r="B2239" s="139" t="s">
        <v>83</v>
      </c>
      <c r="C2239" s="124" t="s">
        <v>67</v>
      </c>
      <c r="D2239" s="135">
        <v>2</v>
      </c>
      <c r="E2239" s="217">
        <v>2</v>
      </c>
      <c r="F2239" s="138">
        <v>6</v>
      </c>
      <c r="G2239" s="138">
        <v>0.14910000000000001</v>
      </c>
      <c r="H2239" s="220">
        <v>14.9</v>
      </c>
      <c r="I2239" s="138">
        <v>3.9889999999999999</v>
      </c>
      <c r="J2239" s="138">
        <v>195.8</v>
      </c>
      <c r="K2239" s="138">
        <v>596.9</v>
      </c>
      <c r="L2239" s="220">
        <v>2.3719999999999999</v>
      </c>
      <c r="M2239" s="220" t="s">
        <v>47</v>
      </c>
      <c r="N2239" s="139" t="s">
        <v>47</v>
      </c>
      <c r="O2239" s="139">
        <v>365.1</v>
      </c>
    </row>
    <row r="2240" spans="1:15">
      <c r="A2240" s="133" t="s">
        <v>78</v>
      </c>
      <c r="B2240" s="139" t="s">
        <v>83</v>
      </c>
      <c r="C2240" s="124" t="s">
        <v>67</v>
      </c>
      <c r="D2240" s="135">
        <v>2</v>
      </c>
      <c r="E2240" s="217">
        <v>2</v>
      </c>
      <c r="F2240" s="138">
        <v>7</v>
      </c>
      <c r="G2240" s="138">
        <v>0.20430000000000001</v>
      </c>
      <c r="H2240" s="220">
        <v>20.21</v>
      </c>
      <c r="I2240" s="138">
        <v>3.9910000000000001</v>
      </c>
      <c r="J2240" s="138">
        <v>196</v>
      </c>
      <c r="K2240" s="138">
        <v>589.70000000000005</v>
      </c>
      <c r="L2240" s="220">
        <v>3.2519999999999998</v>
      </c>
      <c r="M2240" s="220" t="s">
        <v>47</v>
      </c>
      <c r="N2240" s="139" t="s">
        <v>47</v>
      </c>
      <c r="O2240" s="139">
        <v>495.2</v>
      </c>
    </row>
    <row r="2241" spans="1:15">
      <c r="A2241" s="133" t="s">
        <v>78</v>
      </c>
      <c r="B2241" s="139" t="s">
        <v>83</v>
      </c>
      <c r="C2241" s="124" t="s">
        <v>67</v>
      </c>
      <c r="D2241" s="127">
        <v>2</v>
      </c>
      <c r="E2241" s="217">
        <v>2</v>
      </c>
      <c r="F2241" s="138">
        <v>8</v>
      </c>
      <c r="G2241" s="138">
        <v>0.28010000000000002</v>
      </c>
      <c r="H2241" s="220">
        <v>26.97</v>
      </c>
      <c r="I2241" s="138">
        <v>3.9889999999999999</v>
      </c>
      <c r="J2241" s="138">
        <v>195.5</v>
      </c>
      <c r="K2241" s="138">
        <v>572.6</v>
      </c>
      <c r="L2241" s="220">
        <v>4.4580000000000002</v>
      </c>
      <c r="M2241" s="220" t="s">
        <v>47</v>
      </c>
      <c r="N2241" s="139" t="s">
        <v>47</v>
      </c>
      <c r="O2241" s="139">
        <v>660.9</v>
      </c>
    </row>
    <row r="2242" spans="1:15">
      <c r="A2242" s="133" t="s">
        <v>78</v>
      </c>
      <c r="B2242" s="139" t="s">
        <v>83</v>
      </c>
      <c r="C2242" s="124" t="s">
        <v>67</v>
      </c>
      <c r="D2242" s="135">
        <v>2</v>
      </c>
      <c r="E2242" s="217">
        <v>2</v>
      </c>
      <c r="F2242" s="138">
        <v>9</v>
      </c>
      <c r="G2242" s="138">
        <v>0.38390000000000002</v>
      </c>
      <c r="H2242" s="220">
        <v>35.299999999999997</v>
      </c>
      <c r="I2242" s="138">
        <v>3.992</v>
      </c>
      <c r="J2242" s="138">
        <v>193.7</v>
      </c>
      <c r="K2242" s="138">
        <v>544.29999999999995</v>
      </c>
      <c r="L2242" s="220">
        <v>6.11</v>
      </c>
      <c r="M2242" s="220" t="s">
        <v>47</v>
      </c>
      <c r="N2242" s="139" t="s">
        <v>47</v>
      </c>
      <c r="O2242" s="139">
        <v>865</v>
      </c>
    </row>
    <row r="2243" spans="1:15">
      <c r="A2243" s="133" t="s">
        <v>78</v>
      </c>
      <c r="B2243" s="139" t="s">
        <v>83</v>
      </c>
      <c r="C2243" s="124" t="s">
        <v>67</v>
      </c>
      <c r="D2243" s="135">
        <v>2</v>
      </c>
      <c r="E2243" s="217">
        <v>2</v>
      </c>
      <c r="F2243" s="138">
        <v>10</v>
      </c>
      <c r="G2243" s="138">
        <v>0.52629999999999999</v>
      </c>
      <c r="H2243" s="220">
        <v>44.98</v>
      </c>
      <c r="I2243" s="138">
        <v>3.9950000000000001</v>
      </c>
      <c r="J2243" s="138">
        <v>189.6</v>
      </c>
      <c r="K2243" s="138">
        <v>502.5</v>
      </c>
      <c r="L2243" s="220">
        <v>8.3759999999999994</v>
      </c>
      <c r="M2243" s="220" t="s">
        <v>47</v>
      </c>
      <c r="N2243" s="139" t="s">
        <v>47</v>
      </c>
      <c r="O2243" s="140">
        <v>1102</v>
      </c>
    </row>
    <row r="2244" spans="1:15">
      <c r="A2244" s="133" t="s">
        <v>78</v>
      </c>
      <c r="B2244" s="139" t="s">
        <v>83</v>
      </c>
      <c r="C2244" s="124" t="s">
        <v>67</v>
      </c>
      <c r="D2244" s="135">
        <v>2</v>
      </c>
      <c r="E2244" s="217">
        <v>2</v>
      </c>
      <c r="F2244" s="138">
        <v>11</v>
      </c>
      <c r="G2244" s="138">
        <v>0.72150000000000003</v>
      </c>
      <c r="H2244" s="220">
        <v>55.09</v>
      </c>
      <c r="I2244" s="138">
        <v>3.9940000000000002</v>
      </c>
      <c r="J2244" s="138">
        <v>183</v>
      </c>
      <c r="K2244" s="138">
        <v>443.5</v>
      </c>
      <c r="L2244" s="220">
        <v>11.48</v>
      </c>
      <c r="M2244" s="220" t="s">
        <v>47</v>
      </c>
      <c r="N2244" s="139" t="s">
        <v>47</v>
      </c>
      <c r="O2244" s="140">
        <v>1350</v>
      </c>
    </row>
    <row r="2245" spans="1:15">
      <c r="A2245" s="133" t="s">
        <v>78</v>
      </c>
      <c r="B2245" s="139" t="s">
        <v>83</v>
      </c>
      <c r="C2245" s="124" t="s">
        <v>67</v>
      </c>
      <c r="D2245" s="135">
        <v>2</v>
      </c>
      <c r="E2245" s="217">
        <v>2</v>
      </c>
      <c r="F2245" s="138">
        <v>12</v>
      </c>
      <c r="G2245" s="138">
        <v>0.98960000000000004</v>
      </c>
      <c r="H2245" s="220">
        <v>61.54</v>
      </c>
      <c r="I2245" s="138">
        <v>3.9910000000000001</v>
      </c>
      <c r="J2245" s="138">
        <v>183</v>
      </c>
      <c r="K2245" s="138">
        <v>345.2</v>
      </c>
      <c r="L2245" s="220">
        <v>15.75</v>
      </c>
      <c r="M2245" s="220" t="s">
        <v>47</v>
      </c>
      <c r="N2245" s="139" t="s">
        <v>47</v>
      </c>
      <c r="O2245" s="140">
        <v>1508</v>
      </c>
    </row>
    <row r="2246" spans="1:15">
      <c r="A2246" s="133" t="s">
        <v>78</v>
      </c>
      <c r="B2246" s="139" t="s">
        <v>83</v>
      </c>
      <c r="C2246" s="124" t="s">
        <v>67</v>
      </c>
      <c r="D2246" s="135">
        <v>2</v>
      </c>
      <c r="E2246" s="217">
        <v>2</v>
      </c>
      <c r="F2246" s="138">
        <v>13</v>
      </c>
      <c r="G2246" s="138">
        <v>1.3560000000000001</v>
      </c>
      <c r="H2246" s="220">
        <v>65.150000000000006</v>
      </c>
      <c r="I2246" s="138">
        <v>3.9910000000000001</v>
      </c>
      <c r="J2246" s="138">
        <v>177.4</v>
      </c>
      <c r="K2246" s="138">
        <v>244.3</v>
      </c>
      <c r="L2246" s="220">
        <v>21.58</v>
      </c>
      <c r="M2246" s="220" t="s">
        <v>47</v>
      </c>
      <c r="N2246" s="139" t="s">
        <v>47</v>
      </c>
      <c r="O2246" s="140">
        <v>1596</v>
      </c>
    </row>
    <row r="2247" spans="1:15">
      <c r="A2247" s="133" t="s">
        <v>78</v>
      </c>
      <c r="B2247" s="139" t="s">
        <v>83</v>
      </c>
      <c r="C2247" s="124" t="s">
        <v>67</v>
      </c>
      <c r="D2247" s="135">
        <v>2</v>
      </c>
      <c r="E2247" s="217">
        <v>2</v>
      </c>
      <c r="F2247" s="138">
        <v>14</v>
      </c>
      <c r="G2247" s="138">
        <v>1.857</v>
      </c>
      <c r="H2247" s="220">
        <v>71.2</v>
      </c>
      <c r="I2247" s="138">
        <v>3.9950000000000001</v>
      </c>
      <c r="J2247" s="138">
        <v>162.5</v>
      </c>
      <c r="K2247" s="138">
        <v>177.8</v>
      </c>
      <c r="L2247" s="220">
        <v>29.56</v>
      </c>
      <c r="M2247" s="220" t="s">
        <v>47</v>
      </c>
      <c r="N2247" s="139" t="s">
        <v>47</v>
      </c>
      <c r="O2247" s="140">
        <v>1745</v>
      </c>
    </row>
    <row r="2248" spans="1:15">
      <c r="A2248" s="133" t="s">
        <v>78</v>
      </c>
      <c r="B2248" s="139" t="s">
        <v>83</v>
      </c>
      <c r="C2248" s="124" t="s">
        <v>67</v>
      </c>
      <c r="D2248" s="135">
        <v>2</v>
      </c>
      <c r="E2248" s="217">
        <v>2</v>
      </c>
      <c r="F2248" s="138">
        <v>15</v>
      </c>
      <c r="G2248" s="138">
        <v>2.5449999999999999</v>
      </c>
      <c r="H2248" s="220">
        <v>80.58</v>
      </c>
      <c r="I2248" s="138">
        <v>3.9950000000000001</v>
      </c>
      <c r="J2248" s="138">
        <v>145.30000000000001</v>
      </c>
      <c r="K2248" s="138">
        <v>135.9</v>
      </c>
      <c r="L2248" s="220">
        <v>40.5</v>
      </c>
      <c r="M2248" s="220" t="s">
        <v>47</v>
      </c>
      <c r="N2248" s="139" t="s">
        <v>47</v>
      </c>
      <c r="O2248" s="140">
        <v>1974</v>
      </c>
    </row>
    <row r="2249" spans="1:15">
      <c r="A2249" s="133" t="s">
        <v>78</v>
      </c>
      <c r="B2249" s="139" t="s">
        <v>83</v>
      </c>
      <c r="C2249" s="124" t="s">
        <v>67</v>
      </c>
      <c r="D2249" s="135">
        <v>2</v>
      </c>
      <c r="E2249" s="217">
        <v>2</v>
      </c>
      <c r="F2249" s="138">
        <v>16</v>
      </c>
      <c r="G2249" s="138">
        <v>3.4870000000000001</v>
      </c>
      <c r="H2249" s="220">
        <v>92.9</v>
      </c>
      <c r="I2249" s="138">
        <v>3.9950000000000001</v>
      </c>
      <c r="J2249" s="138">
        <v>127.8</v>
      </c>
      <c r="K2249" s="138">
        <v>108.1</v>
      </c>
      <c r="L2249" s="220">
        <v>55.5</v>
      </c>
      <c r="M2249" s="220" t="s">
        <v>47</v>
      </c>
      <c r="N2249" s="139" t="s">
        <v>47</v>
      </c>
      <c r="O2249" s="140">
        <v>2276</v>
      </c>
    </row>
    <row r="2250" spans="1:15">
      <c r="A2250" s="133" t="s">
        <v>78</v>
      </c>
      <c r="B2250" s="139" t="s">
        <v>83</v>
      </c>
      <c r="C2250" s="124" t="s">
        <v>67</v>
      </c>
      <c r="D2250" s="135">
        <v>2</v>
      </c>
      <c r="E2250" s="217">
        <v>2</v>
      </c>
      <c r="F2250" s="138">
        <v>17</v>
      </c>
      <c r="G2250" s="138">
        <v>4.7779999999999996</v>
      </c>
      <c r="H2250" s="220">
        <v>106.1</v>
      </c>
      <c r="I2250" s="138">
        <v>3.9969999999999999</v>
      </c>
      <c r="J2250" s="138">
        <v>110.2</v>
      </c>
      <c r="K2250" s="138">
        <v>85.68</v>
      </c>
      <c r="L2250" s="220">
        <v>76.05</v>
      </c>
      <c r="M2250" s="220" t="s">
        <v>47</v>
      </c>
      <c r="N2250" s="139" t="s">
        <v>47</v>
      </c>
      <c r="O2250" s="140">
        <v>2601</v>
      </c>
    </row>
    <row r="2251" spans="1:15">
      <c r="A2251" s="133" t="s">
        <v>78</v>
      </c>
      <c r="B2251" s="139" t="s">
        <v>83</v>
      </c>
      <c r="C2251" s="124" t="s">
        <v>67</v>
      </c>
      <c r="D2251" s="135">
        <v>2</v>
      </c>
      <c r="E2251" s="217">
        <v>2</v>
      </c>
      <c r="F2251" s="138">
        <v>18</v>
      </c>
      <c r="G2251" s="138">
        <v>6.55</v>
      </c>
      <c r="H2251" s="220">
        <v>119.2</v>
      </c>
      <c r="I2251" s="138">
        <v>3.9969999999999999</v>
      </c>
      <c r="J2251" s="138">
        <v>93.82</v>
      </c>
      <c r="K2251" s="138">
        <v>65.430000000000007</v>
      </c>
      <c r="L2251" s="220">
        <v>104.2</v>
      </c>
      <c r="M2251" s="220" t="s">
        <v>47</v>
      </c>
      <c r="N2251" s="139" t="s">
        <v>47</v>
      </c>
      <c r="O2251" s="140">
        <v>2921</v>
      </c>
    </row>
    <row r="2252" spans="1:15">
      <c r="A2252" s="133" t="s">
        <v>78</v>
      </c>
      <c r="B2252" s="139" t="s">
        <v>83</v>
      </c>
      <c r="C2252" s="124" t="s">
        <v>67</v>
      </c>
      <c r="D2252" s="135">
        <v>2</v>
      </c>
      <c r="E2252" s="217">
        <v>2</v>
      </c>
      <c r="F2252" s="138">
        <v>19</v>
      </c>
      <c r="G2252" s="138">
        <v>8.9779999999999998</v>
      </c>
      <c r="H2252" s="220">
        <v>133.1</v>
      </c>
      <c r="I2252" s="138">
        <v>3.996</v>
      </c>
      <c r="J2252" s="138">
        <v>79.760000000000005</v>
      </c>
      <c r="K2252" s="138">
        <v>48.16</v>
      </c>
      <c r="L2252" s="220">
        <v>142.9</v>
      </c>
      <c r="M2252" s="220" t="s">
        <v>47</v>
      </c>
      <c r="N2252" s="139" t="s">
        <v>47</v>
      </c>
      <c r="O2252" s="140">
        <v>3262</v>
      </c>
    </row>
    <row r="2253" spans="1:15">
      <c r="A2253" s="133" t="s">
        <v>78</v>
      </c>
      <c r="B2253" s="139" t="s">
        <v>83</v>
      </c>
      <c r="C2253" s="124" t="s">
        <v>67</v>
      </c>
      <c r="D2253" s="135">
        <v>2</v>
      </c>
      <c r="E2253" s="217">
        <v>2</v>
      </c>
      <c r="F2253" s="138">
        <v>20</v>
      </c>
      <c r="G2253" s="138">
        <v>12.31</v>
      </c>
      <c r="H2253" s="220">
        <v>148.69999999999999</v>
      </c>
      <c r="I2253" s="138">
        <v>3.996</v>
      </c>
      <c r="J2253" s="138">
        <v>67.63</v>
      </c>
      <c r="K2253" s="138">
        <v>34.450000000000003</v>
      </c>
      <c r="L2253" s="220">
        <v>195.9</v>
      </c>
      <c r="M2253" s="220" t="s">
        <v>47</v>
      </c>
      <c r="N2253" s="139" t="s">
        <v>47</v>
      </c>
      <c r="O2253" s="140">
        <v>3642</v>
      </c>
    </row>
    <row r="2254" spans="1:15">
      <c r="A2254" s="136" t="s">
        <v>79</v>
      </c>
      <c r="B2254" s="139" t="s">
        <v>83</v>
      </c>
      <c r="C2254" s="124" t="s">
        <v>67</v>
      </c>
      <c r="D2254" s="135">
        <v>2</v>
      </c>
      <c r="E2254" s="217">
        <v>1</v>
      </c>
      <c r="F2254" s="138">
        <v>1</v>
      </c>
      <c r="G2254" s="138">
        <v>0.99709999999999999</v>
      </c>
      <c r="H2254" s="220">
        <v>29.98</v>
      </c>
      <c r="I2254" s="138">
        <v>3.9889999999999999</v>
      </c>
      <c r="J2254" s="138" t="s">
        <v>47</v>
      </c>
      <c r="K2254" s="138" t="s">
        <v>47</v>
      </c>
      <c r="L2254" s="220">
        <v>148.4</v>
      </c>
      <c r="M2254" s="220">
        <v>30.07</v>
      </c>
      <c r="N2254" s="139">
        <v>0.38100000000000001</v>
      </c>
      <c r="O2254" s="139">
        <v>734.6</v>
      </c>
    </row>
    <row r="2255" spans="1:15">
      <c r="A2255" s="136" t="s">
        <v>79</v>
      </c>
      <c r="B2255" s="139" t="s">
        <v>83</v>
      </c>
      <c r="C2255" s="124" t="s">
        <v>67</v>
      </c>
      <c r="D2255" s="135">
        <v>2</v>
      </c>
      <c r="E2255" s="217">
        <v>1</v>
      </c>
      <c r="F2255" s="138">
        <v>2</v>
      </c>
      <c r="G2255" s="138">
        <v>1.37</v>
      </c>
      <c r="H2255" s="220">
        <v>35.799999999999997</v>
      </c>
      <c r="I2255" s="138">
        <v>3.9889999999999999</v>
      </c>
      <c r="J2255" s="138" t="s">
        <v>47</v>
      </c>
      <c r="K2255" s="138" t="s">
        <v>47</v>
      </c>
      <c r="L2255" s="220">
        <v>402.9</v>
      </c>
      <c r="M2255" s="220">
        <v>26.13</v>
      </c>
      <c r="N2255" s="139">
        <v>0.52349999999999997</v>
      </c>
      <c r="O2255" s="139">
        <v>877.1</v>
      </c>
    </row>
    <row r="2256" spans="1:15">
      <c r="A2256" s="136" t="s">
        <v>79</v>
      </c>
      <c r="B2256" s="139" t="s">
        <v>83</v>
      </c>
      <c r="C2256" s="124" t="s">
        <v>67</v>
      </c>
      <c r="D2256" s="135">
        <v>2</v>
      </c>
      <c r="E2256" s="217">
        <v>1</v>
      </c>
      <c r="F2256" s="138">
        <v>3</v>
      </c>
      <c r="G2256" s="138">
        <v>1.879</v>
      </c>
      <c r="H2256" s="220">
        <v>39.270000000000003</v>
      </c>
      <c r="I2256" s="138">
        <v>3.9889999999999999</v>
      </c>
      <c r="J2256" s="138" t="s">
        <v>47</v>
      </c>
      <c r="K2256" s="138" t="s">
        <v>47</v>
      </c>
      <c r="L2256" s="220">
        <v>752.1</v>
      </c>
      <c r="M2256" s="220">
        <v>20.9</v>
      </c>
      <c r="N2256" s="139">
        <v>0.71799999999999997</v>
      </c>
      <c r="O2256" s="139">
        <v>962.3</v>
      </c>
    </row>
    <row r="2257" spans="1:15">
      <c r="A2257" s="136" t="s">
        <v>79</v>
      </c>
      <c r="B2257" s="139" t="s">
        <v>83</v>
      </c>
      <c r="C2257" s="124" t="s">
        <v>67</v>
      </c>
      <c r="D2257" s="135">
        <v>2</v>
      </c>
      <c r="E2257" s="217">
        <v>1</v>
      </c>
      <c r="F2257" s="138">
        <v>4</v>
      </c>
      <c r="G2257" s="138">
        <v>2.5760000000000001</v>
      </c>
      <c r="H2257" s="220">
        <v>42.17</v>
      </c>
      <c r="I2257" s="138">
        <v>3.9889999999999999</v>
      </c>
      <c r="J2257" s="138" t="s">
        <v>47</v>
      </c>
      <c r="K2257" s="138" t="s">
        <v>47</v>
      </c>
      <c r="L2257" s="225">
        <v>1231</v>
      </c>
      <c r="M2257" s="220">
        <v>16.37</v>
      </c>
      <c r="N2257" s="139">
        <v>0.98429999999999995</v>
      </c>
      <c r="O2257" s="140">
        <v>1033</v>
      </c>
    </row>
    <row r="2258" spans="1:15">
      <c r="A2258" s="136" t="s">
        <v>79</v>
      </c>
      <c r="B2258" s="139" t="s">
        <v>83</v>
      </c>
      <c r="C2258" s="124" t="s">
        <v>67</v>
      </c>
      <c r="D2258" s="135">
        <v>2</v>
      </c>
      <c r="E2258" s="217">
        <v>1</v>
      </c>
      <c r="F2258" s="138">
        <v>5</v>
      </c>
      <c r="G2258" s="138">
        <v>3.53</v>
      </c>
      <c r="H2258" s="220">
        <v>44.73</v>
      </c>
      <c r="I2258" s="138">
        <v>3.99</v>
      </c>
      <c r="J2258" s="138" t="s">
        <v>47</v>
      </c>
      <c r="K2258" s="138" t="s">
        <v>47</v>
      </c>
      <c r="L2258" s="225">
        <v>1887</v>
      </c>
      <c r="M2258" s="220">
        <v>12.67</v>
      </c>
      <c r="N2258" s="139">
        <v>1.349</v>
      </c>
      <c r="O2258" s="140">
        <v>1096</v>
      </c>
    </row>
    <row r="2259" spans="1:15">
      <c r="A2259" s="136" t="s">
        <v>79</v>
      </c>
      <c r="B2259" s="139" t="s">
        <v>83</v>
      </c>
      <c r="C2259" s="124" t="s">
        <v>67</v>
      </c>
      <c r="D2259" s="135">
        <v>2</v>
      </c>
      <c r="E2259" s="217">
        <v>1</v>
      </c>
      <c r="F2259" s="138">
        <v>6</v>
      </c>
      <c r="G2259" s="138">
        <v>4.84</v>
      </c>
      <c r="H2259" s="220">
        <v>47.37</v>
      </c>
      <c r="I2259" s="138">
        <v>3.99</v>
      </c>
      <c r="J2259" s="138" t="s">
        <v>47</v>
      </c>
      <c r="K2259" s="138" t="s">
        <v>47</v>
      </c>
      <c r="L2259" s="225">
        <v>2787</v>
      </c>
      <c r="M2259" s="220">
        <v>9.7889999999999997</v>
      </c>
      <c r="N2259" s="139">
        <v>1.85</v>
      </c>
      <c r="O2259" s="140">
        <v>1161</v>
      </c>
    </row>
    <row r="2260" spans="1:15">
      <c r="A2260" s="136" t="s">
        <v>79</v>
      </c>
      <c r="B2260" s="139" t="s">
        <v>83</v>
      </c>
      <c r="C2260" s="124" t="s">
        <v>67</v>
      </c>
      <c r="D2260" s="135">
        <v>2</v>
      </c>
      <c r="E2260" s="217">
        <v>1</v>
      </c>
      <c r="F2260" s="138">
        <v>7</v>
      </c>
      <c r="G2260" s="138">
        <v>6.6340000000000003</v>
      </c>
      <c r="H2260" s="220">
        <v>49.79</v>
      </c>
      <c r="I2260" s="138">
        <v>3.9889999999999999</v>
      </c>
      <c r="J2260" s="138" t="s">
        <v>47</v>
      </c>
      <c r="K2260" s="138" t="s">
        <v>47</v>
      </c>
      <c r="L2260" s="225">
        <v>4021</v>
      </c>
      <c r="M2260" s="220">
        <v>7.5049999999999999</v>
      </c>
      <c r="N2260" s="139">
        <v>2.5350000000000001</v>
      </c>
      <c r="O2260" s="140">
        <v>1220</v>
      </c>
    </row>
    <row r="2261" spans="1:15">
      <c r="A2261" s="136" t="s">
        <v>79</v>
      </c>
      <c r="B2261" s="139" t="s">
        <v>83</v>
      </c>
      <c r="C2261" s="124" t="s">
        <v>67</v>
      </c>
      <c r="D2261" s="127">
        <v>2</v>
      </c>
      <c r="E2261" s="217">
        <v>1</v>
      </c>
      <c r="F2261" s="138">
        <v>8</v>
      </c>
      <c r="G2261" s="138">
        <v>9.093</v>
      </c>
      <c r="H2261" s="220">
        <v>52.22</v>
      </c>
      <c r="I2261" s="138">
        <v>3.9910000000000001</v>
      </c>
      <c r="J2261" s="138" t="s">
        <v>47</v>
      </c>
      <c r="K2261" s="138" t="s">
        <v>47</v>
      </c>
      <c r="L2261" s="225">
        <v>5711</v>
      </c>
      <c r="M2261" s="220">
        <v>5.742</v>
      </c>
      <c r="N2261" s="139">
        <v>3.4750000000000001</v>
      </c>
      <c r="O2261" s="140">
        <v>1279</v>
      </c>
    </row>
    <row r="2262" spans="1:15">
      <c r="A2262" s="136" t="s">
        <v>79</v>
      </c>
      <c r="B2262" s="139" t="s">
        <v>83</v>
      </c>
      <c r="C2262" s="124" t="s">
        <v>67</v>
      </c>
      <c r="D2262" s="135">
        <v>2</v>
      </c>
      <c r="E2262" s="217">
        <v>1</v>
      </c>
      <c r="F2262" s="138">
        <v>9</v>
      </c>
      <c r="G2262" s="138">
        <v>12.46</v>
      </c>
      <c r="H2262" s="220">
        <v>55.18</v>
      </c>
      <c r="I2262" s="138">
        <v>3.9929999999999999</v>
      </c>
      <c r="J2262" s="138" t="s">
        <v>47</v>
      </c>
      <c r="K2262" s="138" t="s">
        <v>47</v>
      </c>
      <c r="L2262" s="225">
        <v>8029</v>
      </c>
      <c r="M2262" s="220">
        <v>4.4279999999999999</v>
      </c>
      <c r="N2262" s="139">
        <v>4.7629999999999999</v>
      </c>
      <c r="O2262" s="140">
        <v>1352</v>
      </c>
    </row>
    <row r="2263" spans="1:15">
      <c r="A2263" s="136" t="s">
        <v>79</v>
      </c>
      <c r="B2263" s="139" t="s">
        <v>83</v>
      </c>
      <c r="C2263" s="124" t="s">
        <v>67</v>
      </c>
      <c r="D2263" s="135">
        <v>2</v>
      </c>
      <c r="E2263" s="217">
        <v>1</v>
      </c>
      <c r="F2263" s="138">
        <v>10</v>
      </c>
      <c r="G2263" s="138">
        <v>17.079999999999998</v>
      </c>
      <c r="H2263" s="220">
        <v>58.86</v>
      </c>
      <c r="I2263" s="138">
        <v>3.9910000000000001</v>
      </c>
      <c r="J2263" s="138" t="s">
        <v>47</v>
      </c>
      <c r="K2263" s="138" t="s">
        <v>47</v>
      </c>
      <c r="L2263" s="225">
        <v>11210</v>
      </c>
      <c r="M2263" s="220">
        <v>3.4449999999999998</v>
      </c>
      <c r="N2263" s="139">
        <v>6.5289999999999999</v>
      </c>
      <c r="O2263" s="140">
        <v>1442</v>
      </c>
    </row>
    <row r="2264" spans="1:15">
      <c r="A2264" s="136" t="s">
        <v>79</v>
      </c>
      <c r="B2264" s="139" t="s">
        <v>83</v>
      </c>
      <c r="C2264" s="124" t="s">
        <v>67</v>
      </c>
      <c r="D2264" s="135">
        <v>2</v>
      </c>
      <c r="E2264" s="217">
        <v>1</v>
      </c>
      <c r="F2264" s="138">
        <v>11</v>
      </c>
      <c r="G2264" s="138">
        <v>23.42</v>
      </c>
      <c r="H2264" s="220">
        <v>63.7</v>
      </c>
      <c r="I2264" s="138">
        <v>3.9910000000000001</v>
      </c>
      <c r="J2264" s="138" t="s">
        <v>47</v>
      </c>
      <c r="K2264" s="138" t="s">
        <v>47</v>
      </c>
      <c r="L2264" s="225">
        <v>15560</v>
      </c>
      <c r="M2264" s="220">
        <v>2.72</v>
      </c>
      <c r="N2264" s="139">
        <v>8.9489999999999998</v>
      </c>
      <c r="O2264" s="140">
        <v>1561</v>
      </c>
    </row>
    <row r="2265" spans="1:15">
      <c r="A2265" s="136" t="s">
        <v>79</v>
      </c>
      <c r="B2265" s="139" t="s">
        <v>83</v>
      </c>
      <c r="C2265" s="124" t="s">
        <v>67</v>
      </c>
      <c r="D2265" s="135">
        <v>2</v>
      </c>
      <c r="E2265" s="217">
        <v>1</v>
      </c>
      <c r="F2265" s="138">
        <v>12</v>
      </c>
      <c r="G2265" s="138">
        <v>32.1</v>
      </c>
      <c r="H2265" s="220">
        <v>70.02</v>
      </c>
      <c r="I2265" s="138">
        <v>3.992</v>
      </c>
      <c r="J2265" s="138" t="s">
        <v>47</v>
      </c>
      <c r="K2265" s="138" t="s">
        <v>47</v>
      </c>
      <c r="L2265" s="225">
        <v>21530</v>
      </c>
      <c r="M2265" s="220">
        <v>2.1819999999999999</v>
      </c>
      <c r="N2265" s="139">
        <v>12.27</v>
      </c>
      <c r="O2265" s="140">
        <v>1716</v>
      </c>
    </row>
    <row r="2266" spans="1:15">
      <c r="A2266" s="136" t="s">
        <v>79</v>
      </c>
      <c r="B2266" s="139" t="s">
        <v>83</v>
      </c>
      <c r="C2266" s="124" t="s">
        <v>67</v>
      </c>
      <c r="D2266" s="135">
        <v>2</v>
      </c>
      <c r="E2266" s="217">
        <v>1</v>
      </c>
      <c r="F2266" s="138">
        <v>13</v>
      </c>
      <c r="G2266" s="138">
        <v>43.99</v>
      </c>
      <c r="H2266" s="220">
        <v>78.37</v>
      </c>
      <c r="I2266" s="138">
        <v>3.9910000000000001</v>
      </c>
      <c r="J2266" s="138" t="s">
        <v>47</v>
      </c>
      <c r="K2266" s="138" t="s">
        <v>47</v>
      </c>
      <c r="L2266" s="225">
        <v>29710</v>
      </c>
      <c r="M2266" s="220">
        <v>1.7809999999999999</v>
      </c>
      <c r="N2266" s="139">
        <v>16.809999999999999</v>
      </c>
      <c r="O2266" s="140">
        <v>1920</v>
      </c>
    </row>
    <row r="2267" spans="1:15">
      <c r="A2267" s="136" t="s">
        <v>79</v>
      </c>
      <c r="B2267" s="139" t="s">
        <v>83</v>
      </c>
      <c r="C2267" s="124" t="s">
        <v>67</v>
      </c>
      <c r="D2267" s="135">
        <v>2</v>
      </c>
      <c r="E2267" s="217">
        <v>1</v>
      </c>
      <c r="F2267" s="138">
        <v>14</v>
      </c>
      <c r="G2267" s="138">
        <v>60.31</v>
      </c>
      <c r="H2267" s="220">
        <v>89.73</v>
      </c>
      <c r="I2267" s="138">
        <v>3.9929999999999999</v>
      </c>
      <c r="J2267" s="138" t="s">
        <v>47</v>
      </c>
      <c r="K2267" s="138" t="s">
        <v>47</v>
      </c>
      <c r="L2267" s="225">
        <v>40920</v>
      </c>
      <c r="M2267" s="220">
        <v>1.488</v>
      </c>
      <c r="N2267" s="139">
        <v>23.05</v>
      </c>
      <c r="O2267" s="140">
        <v>2199</v>
      </c>
    </row>
    <row r="2268" spans="1:15">
      <c r="A2268" s="136" t="s">
        <v>79</v>
      </c>
      <c r="B2268" s="139" t="s">
        <v>83</v>
      </c>
      <c r="C2268" s="124" t="s">
        <v>67</v>
      </c>
      <c r="D2268" s="135">
        <v>2</v>
      </c>
      <c r="E2268" s="217">
        <v>1</v>
      </c>
      <c r="F2268" s="138">
        <v>15</v>
      </c>
      <c r="G2268" s="138">
        <v>82.66</v>
      </c>
      <c r="H2268" s="220">
        <v>105.1</v>
      </c>
      <c r="I2268" s="138">
        <v>3.9929999999999999</v>
      </c>
      <c r="J2268" s="138" t="s">
        <v>47</v>
      </c>
      <c r="K2268" s="138" t="s">
        <v>47</v>
      </c>
      <c r="L2268" s="225">
        <v>56280</v>
      </c>
      <c r="M2268" s="220">
        <v>1.2709999999999999</v>
      </c>
      <c r="N2268" s="139">
        <v>31.59</v>
      </c>
      <c r="O2268" s="140">
        <v>2574</v>
      </c>
    </row>
    <row r="2269" spans="1:15">
      <c r="A2269" s="136" t="s">
        <v>79</v>
      </c>
      <c r="B2269" s="139" t="s">
        <v>83</v>
      </c>
      <c r="C2269" s="124" t="s">
        <v>67</v>
      </c>
      <c r="D2269" s="135">
        <v>2</v>
      </c>
      <c r="E2269" s="217">
        <v>1</v>
      </c>
      <c r="F2269" s="138">
        <v>16</v>
      </c>
      <c r="G2269" s="138">
        <v>113.3</v>
      </c>
      <c r="H2269" s="220">
        <v>125.9</v>
      </c>
      <c r="I2269" s="138">
        <v>3.9940000000000002</v>
      </c>
      <c r="J2269" s="138" t="s">
        <v>47</v>
      </c>
      <c r="K2269" s="138" t="s">
        <v>47</v>
      </c>
      <c r="L2269" s="225">
        <v>77340</v>
      </c>
      <c r="M2269" s="220">
        <v>1.111</v>
      </c>
      <c r="N2269" s="139">
        <v>43.3</v>
      </c>
      <c r="O2269" s="140">
        <v>3085</v>
      </c>
    </row>
    <row r="2270" spans="1:15">
      <c r="A2270" s="136" t="s">
        <v>79</v>
      </c>
      <c r="B2270" s="139" t="s">
        <v>83</v>
      </c>
      <c r="C2270" s="124" t="s">
        <v>67</v>
      </c>
      <c r="D2270" s="135">
        <v>2</v>
      </c>
      <c r="E2270" s="217">
        <v>1</v>
      </c>
      <c r="F2270" s="138">
        <v>17</v>
      </c>
      <c r="G2270" s="138">
        <v>155.30000000000001</v>
      </c>
      <c r="H2270" s="220">
        <v>154.69999999999999</v>
      </c>
      <c r="I2270" s="138">
        <v>3.9940000000000002</v>
      </c>
      <c r="J2270" s="138" t="s">
        <v>47</v>
      </c>
      <c r="K2270" s="138" t="s">
        <v>47</v>
      </c>
      <c r="L2270" s="225">
        <v>106200</v>
      </c>
      <c r="M2270" s="220">
        <v>0.99609999999999999</v>
      </c>
      <c r="N2270" s="139">
        <v>59.36</v>
      </c>
      <c r="O2270" s="140">
        <v>3791</v>
      </c>
    </row>
    <row r="2271" spans="1:15">
      <c r="A2271" s="136" t="s">
        <v>79</v>
      </c>
      <c r="B2271" s="139" t="s">
        <v>83</v>
      </c>
      <c r="C2271" s="124" t="s">
        <v>67</v>
      </c>
      <c r="D2271" s="135">
        <v>2</v>
      </c>
      <c r="E2271" s="217">
        <v>1</v>
      </c>
      <c r="F2271" s="138">
        <v>18</v>
      </c>
      <c r="G2271" s="138">
        <v>212.9</v>
      </c>
      <c r="H2271" s="220">
        <v>193</v>
      </c>
      <c r="I2271" s="138">
        <v>3.9929999999999999</v>
      </c>
      <c r="J2271" s="138" t="s">
        <v>47</v>
      </c>
      <c r="K2271" s="138" t="s">
        <v>47</v>
      </c>
      <c r="L2271" s="225">
        <v>145800</v>
      </c>
      <c r="M2271" s="220">
        <v>0.90659999999999996</v>
      </c>
      <c r="N2271" s="139">
        <v>81.37</v>
      </c>
      <c r="O2271" s="140">
        <v>4729</v>
      </c>
    </row>
    <row r="2272" spans="1:15">
      <c r="A2272" s="136" t="s">
        <v>79</v>
      </c>
      <c r="B2272" s="139" t="s">
        <v>83</v>
      </c>
      <c r="C2272" s="124" t="s">
        <v>67</v>
      </c>
      <c r="D2272" s="135">
        <v>2</v>
      </c>
      <c r="E2272" s="217">
        <v>1</v>
      </c>
      <c r="F2272" s="138">
        <v>19</v>
      </c>
      <c r="G2272" s="138">
        <v>291.89999999999998</v>
      </c>
      <c r="H2272" s="220">
        <v>239.5</v>
      </c>
      <c r="I2272" s="138">
        <v>3.9950000000000001</v>
      </c>
      <c r="J2272" s="138" t="s">
        <v>47</v>
      </c>
      <c r="K2272" s="138" t="s">
        <v>47</v>
      </c>
      <c r="L2272" s="225">
        <v>200000</v>
      </c>
      <c r="M2272" s="220">
        <v>0.82040000000000002</v>
      </c>
      <c r="N2272" s="139">
        <v>111.5</v>
      </c>
      <c r="O2272" s="140">
        <v>5867</v>
      </c>
    </row>
    <row r="2273" spans="1:15">
      <c r="A2273" s="136" t="s">
        <v>79</v>
      </c>
      <c r="B2273" s="139" t="s">
        <v>83</v>
      </c>
      <c r="C2273" s="124" t="s">
        <v>67</v>
      </c>
      <c r="D2273" s="135">
        <v>2</v>
      </c>
      <c r="E2273" s="217">
        <v>1</v>
      </c>
      <c r="F2273" s="138">
        <v>20</v>
      </c>
      <c r="G2273" s="138">
        <v>400.1</v>
      </c>
      <c r="H2273" s="220">
        <v>285.60000000000002</v>
      </c>
      <c r="I2273" s="138">
        <v>3.9969999999999999</v>
      </c>
      <c r="J2273" s="138" t="s">
        <v>47</v>
      </c>
      <c r="K2273" s="138" t="s">
        <v>47</v>
      </c>
      <c r="L2273" s="225">
        <v>274400</v>
      </c>
      <c r="M2273" s="220">
        <v>0.71379999999999999</v>
      </c>
      <c r="N2273" s="139">
        <v>152.9</v>
      </c>
      <c r="O2273" s="140">
        <v>6998</v>
      </c>
    </row>
    <row r="2274" spans="1:15">
      <c r="A2274" s="136" t="s">
        <v>79</v>
      </c>
      <c r="B2274" s="139" t="s">
        <v>83</v>
      </c>
      <c r="C2274" s="124" t="s">
        <v>67</v>
      </c>
      <c r="D2274" s="135">
        <v>2</v>
      </c>
      <c r="E2274" s="217">
        <v>2</v>
      </c>
      <c r="F2274" s="138">
        <v>1</v>
      </c>
      <c r="G2274" s="138">
        <v>3.1379999999999998E-2</v>
      </c>
      <c r="H2274" s="220">
        <v>0.24579999999999999</v>
      </c>
      <c r="I2274" s="138">
        <v>3.9940000000000002</v>
      </c>
      <c r="J2274" s="138">
        <v>35.39</v>
      </c>
      <c r="K2274" s="138">
        <v>34.18</v>
      </c>
      <c r="L2274" s="220">
        <v>0.4995</v>
      </c>
      <c r="M2274" s="220" t="s">
        <v>47</v>
      </c>
      <c r="N2274" s="139" t="s">
        <v>47</v>
      </c>
      <c r="O2274" s="139">
        <v>6.0209999999999999</v>
      </c>
    </row>
    <row r="2275" spans="1:15">
      <c r="A2275" s="136" t="s">
        <v>79</v>
      </c>
      <c r="B2275" s="139" t="s">
        <v>83</v>
      </c>
      <c r="C2275" s="124" t="s">
        <v>67</v>
      </c>
      <c r="D2275" s="135">
        <v>2</v>
      </c>
      <c r="E2275" s="217">
        <v>2</v>
      </c>
      <c r="F2275" s="138">
        <v>2</v>
      </c>
      <c r="G2275" s="138">
        <v>4.2419999999999999E-2</v>
      </c>
      <c r="H2275" s="220">
        <v>0.5171</v>
      </c>
      <c r="I2275" s="138">
        <v>3.996</v>
      </c>
      <c r="J2275" s="138">
        <v>30.35</v>
      </c>
      <c r="K2275" s="138">
        <v>70.31</v>
      </c>
      <c r="L2275" s="220">
        <v>0.67520000000000002</v>
      </c>
      <c r="M2275" s="220" t="s">
        <v>47</v>
      </c>
      <c r="N2275" s="139" t="s">
        <v>47</v>
      </c>
      <c r="O2275" s="139">
        <v>12.67</v>
      </c>
    </row>
    <row r="2276" spans="1:15">
      <c r="A2276" s="136" t="s">
        <v>79</v>
      </c>
      <c r="B2276" s="139" t="s">
        <v>83</v>
      </c>
      <c r="C2276" s="124" t="s">
        <v>67</v>
      </c>
      <c r="D2276" s="135">
        <v>2</v>
      </c>
      <c r="E2276" s="217">
        <v>2</v>
      </c>
      <c r="F2276" s="138">
        <v>3</v>
      </c>
      <c r="G2276" s="138">
        <v>5.7860000000000002E-2</v>
      </c>
      <c r="H2276" s="220">
        <v>0.77400000000000002</v>
      </c>
      <c r="I2276" s="138">
        <v>3.996</v>
      </c>
      <c r="J2276" s="138">
        <v>29.26</v>
      </c>
      <c r="K2276" s="138">
        <v>78.8</v>
      </c>
      <c r="L2276" s="220">
        <v>0.92090000000000005</v>
      </c>
      <c r="M2276" s="220" t="s">
        <v>47</v>
      </c>
      <c r="N2276" s="139" t="s">
        <v>47</v>
      </c>
      <c r="O2276" s="139">
        <v>18.97</v>
      </c>
    </row>
    <row r="2277" spans="1:15">
      <c r="A2277" s="136" t="s">
        <v>79</v>
      </c>
      <c r="B2277" s="139" t="s">
        <v>83</v>
      </c>
      <c r="C2277" s="124" t="s">
        <v>67</v>
      </c>
      <c r="D2277" s="135">
        <v>2</v>
      </c>
      <c r="E2277" s="217">
        <v>2</v>
      </c>
      <c r="F2277" s="138">
        <v>4</v>
      </c>
      <c r="G2277" s="138">
        <v>7.9299999999999995E-2</v>
      </c>
      <c r="H2277" s="220">
        <v>1.0900000000000001</v>
      </c>
      <c r="I2277" s="138">
        <v>3.996</v>
      </c>
      <c r="J2277" s="138">
        <v>28.9</v>
      </c>
      <c r="K2277" s="138">
        <v>81.349999999999994</v>
      </c>
      <c r="L2277" s="220">
        <v>1.262</v>
      </c>
      <c r="M2277" s="220" t="s">
        <v>47</v>
      </c>
      <c r="N2277" s="139" t="s">
        <v>47</v>
      </c>
      <c r="O2277" s="139">
        <v>26.7</v>
      </c>
    </row>
    <row r="2278" spans="1:15">
      <c r="A2278" s="136" t="s">
        <v>79</v>
      </c>
      <c r="B2278" s="139" t="s">
        <v>83</v>
      </c>
      <c r="C2278" s="124" t="s">
        <v>67</v>
      </c>
      <c r="D2278" s="135">
        <v>2</v>
      </c>
      <c r="E2278" s="217">
        <v>2</v>
      </c>
      <c r="F2278" s="138">
        <v>5</v>
      </c>
      <c r="G2278" s="138">
        <v>0.1087</v>
      </c>
      <c r="H2278" s="220">
        <v>1.5029999999999999</v>
      </c>
      <c r="I2278" s="138">
        <v>3.9950000000000001</v>
      </c>
      <c r="J2278" s="138">
        <v>28.71</v>
      </c>
      <c r="K2278" s="138">
        <v>82.01</v>
      </c>
      <c r="L2278" s="220">
        <v>1.73</v>
      </c>
      <c r="M2278" s="220" t="s">
        <v>47</v>
      </c>
      <c r="N2278" s="139" t="s">
        <v>47</v>
      </c>
      <c r="O2278" s="139">
        <v>36.83</v>
      </c>
    </row>
    <row r="2279" spans="1:15">
      <c r="A2279" s="136" t="s">
        <v>79</v>
      </c>
      <c r="B2279" s="139" t="s">
        <v>83</v>
      </c>
      <c r="C2279" s="124" t="s">
        <v>67</v>
      </c>
      <c r="D2279" s="135">
        <v>2</v>
      </c>
      <c r="E2279" s="217">
        <v>2</v>
      </c>
      <c r="F2279" s="138">
        <v>6</v>
      </c>
      <c r="G2279" s="138">
        <v>0.14899999999999999</v>
      </c>
      <c r="H2279" s="220">
        <v>2.0419999999999998</v>
      </c>
      <c r="I2279" s="138">
        <v>3.9950000000000001</v>
      </c>
      <c r="J2279" s="138">
        <v>28.83</v>
      </c>
      <c r="K2279" s="138">
        <v>81.14</v>
      </c>
      <c r="L2279" s="220">
        <v>2.3719999999999999</v>
      </c>
      <c r="M2279" s="220" t="s">
        <v>47</v>
      </c>
      <c r="N2279" s="139" t="s">
        <v>47</v>
      </c>
      <c r="O2279" s="139">
        <v>50.04</v>
      </c>
    </row>
    <row r="2280" spans="1:15">
      <c r="A2280" s="136" t="s">
        <v>79</v>
      </c>
      <c r="B2280" s="139" t="s">
        <v>83</v>
      </c>
      <c r="C2280" s="124" t="s">
        <v>67</v>
      </c>
      <c r="D2280" s="135">
        <v>2</v>
      </c>
      <c r="E2280" s="217">
        <v>2</v>
      </c>
      <c r="F2280" s="138">
        <v>7</v>
      </c>
      <c r="G2280" s="138">
        <v>0.20430000000000001</v>
      </c>
      <c r="H2280" s="220">
        <v>2.7679999999999998</v>
      </c>
      <c r="I2280" s="138">
        <v>3.9969999999999999</v>
      </c>
      <c r="J2280" s="138">
        <v>28.72</v>
      </c>
      <c r="K2280" s="138">
        <v>80.14</v>
      </c>
      <c r="L2280" s="220">
        <v>3.2509999999999999</v>
      </c>
      <c r="M2280" s="220" t="s">
        <v>47</v>
      </c>
      <c r="N2280" s="139" t="s">
        <v>47</v>
      </c>
      <c r="O2280" s="139">
        <v>67.81</v>
      </c>
    </row>
    <row r="2281" spans="1:15">
      <c r="A2281" s="136" t="s">
        <v>79</v>
      </c>
      <c r="B2281" s="139" t="s">
        <v>83</v>
      </c>
      <c r="C2281" s="124" t="s">
        <v>67</v>
      </c>
      <c r="D2281" s="127">
        <v>2</v>
      </c>
      <c r="E2281" s="216">
        <v>2</v>
      </c>
      <c r="F2281" s="141">
        <v>8</v>
      </c>
      <c r="G2281" s="141">
        <v>0.28000000000000003</v>
      </c>
      <c r="H2281" s="221">
        <v>3.722</v>
      </c>
      <c r="I2281" s="141">
        <v>3.996</v>
      </c>
      <c r="J2281" s="141">
        <v>28.44</v>
      </c>
      <c r="K2281" s="141">
        <v>78.52</v>
      </c>
      <c r="L2281" s="221">
        <v>4.4560000000000004</v>
      </c>
      <c r="M2281" s="221" t="s">
        <v>47</v>
      </c>
      <c r="N2281" s="142" t="s">
        <v>47</v>
      </c>
      <c r="O2281" s="142">
        <v>91.18</v>
      </c>
    </row>
    <row r="2282" spans="1:15">
      <c r="A2282" s="136" t="s">
        <v>79</v>
      </c>
      <c r="B2282" s="139" t="s">
        <v>83</v>
      </c>
      <c r="C2282" s="124" t="s">
        <v>67</v>
      </c>
      <c r="D2282" s="135">
        <v>2</v>
      </c>
      <c r="E2282" s="217">
        <v>2</v>
      </c>
      <c r="F2282" s="138">
        <v>9</v>
      </c>
      <c r="G2282" s="138">
        <v>0.38379999999999997</v>
      </c>
      <c r="H2282" s="220">
        <v>4.9379999999999997</v>
      </c>
      <c r="I2282" s="138">
        <v>3.996</v>
      </c>
      <c r="J2282" s="138">
        <v>28.41</v>
      </c>
      <c r="K2282" s="138">
        <v>75.67</v>
      </c>
      <c r="L2282" s="220">
        <v>6.109</v>
      </c>
      <c r="M2282" s="220" t="s">
        <v>47</v>
      </c>
      <c r="N2282" s="139" t="s">
        <v>47</v>
      </c>
      <c r="O2282" s="139">
        <v>121</v>
      </c>
    </row>
    <row r="2283" spans="1:15">
      <c r="A2283" s="136" t="s">
        <v>79</v>
      </c>
      <c r="B2283" s="139" t="s">
        <v>83</v>
      </c>
      <c r="C2283" s="124" t="s">
        <v>67</v>
      </c>
      <c r="D2283" s="135">
        <v>2</v>
      </c>
      <c r="E2283" s="217">
        <v>2</v>
      </c>
      <c r="F2283" s="138">
        <v>10</v>
      </c>
      <c r="G2283" s="138">
        <v>0.5262</v>
      </c>
      <c r="H2283" s="220">
        <v>6.4530000000000003</v>
      </c>
      <c r="I2283" s="138">
        <v>3.9950000000000001</v>
      </c>
      <c r="J2283" s="138">
        <v>28.35</v>
      </c>
      <c r="K2283" s="138">
        <v>71.66</v>
      </c>
      <c r="L2283" s="220">
        <v>8.3740000000000006</v>
      </c>
      <c r="M2283" s="220" t="s">
        <v>47</v>
      </c>
      <c r="N2283" s="139" t="s">
        <v>47</v>
      </c>
      <c r="O2283" s="139">
        <v>158.1</v>
      </c>
    </row>
    <row r="2284" spans="1:15">
      <c r="A2284" s="136" t="s">
        <v>79</v>
      </c>
      <c r="B2284" s="139" t="s">
        <v>83</v>
      </c>
      <c r="C2284" s="124" t="s">
        <v>67</v>
      </c>
      <c r="D2284" s="135">
        <v>2</v>
      </c>
      <c r="E2284" s="217">
        <v>2</v>
      </c>
      <c r="F2284" s="138">
        <v>11</v>
      </c>
      <c r="G2284" s="138">
        <v>0.72130000000000005</v>
      </c>
      <c r="H2284" s="220">
        <v>8.2850000000000001</v>
      </c>
      <c r="I2284" s="138">
        <v>3.996</v>
      </c>
      <c r="J2284" s="138">
        <v>28.17</v>
      </c>
      <c r="K2284" s="138">
        <v>66.45</v>
      </c>
      <c r="L2284" s="220">
        <v>11.48</v>
      </c>
      <c r="M2284" s="220" t="s">
        <v>47</v>
      </c>
      <c r="N2284" s="139" t="s">
        <v>47</v>
      </c>
      <c r="O2284" s="139">
        <v>203</v>
      </c>
    </row>
    <row r="2285" spans="1:15">
      <c r="A2285" s="136" t="s">
        <v>79</v>
      </c>
      <c r="B2285" s="139" t="s">
        <v>83</v>
      </c>
      <c r="C2285" s="124" t="s">
        <v>67</v>
      </c>
      <c r="D2285" s="135">
        <v>2</v>
      </c>
      <c r="E2285" s="217">
        <v>2</v>
      </c>
      <c r="F2285" s="138">
        <v>12</v>
      </c>
      <c r="G2285" s="138">
        <v>0.98870000000000002</v>
      </c>
      <c r="H2285" s="220">
        <v>10.43</v>
      </c>
      <c r="I2285" s="138">
        <v>3.9950000000000001</v>
      </c>
      <c r="J2285" s="138">
        <v>27.75</v>
      </c>
      <c r="K2285" s="138">
        <v>60.2</v>
      </c>
      <c r="L2285" s="220">
        <v>15.74</v>
      </c>
      <c r="M2285" s="220" t="s">
        <v>47</v>
      </c>
      <c r="N2285" s="139" t="s">
        <v>47</v>
      </c>
      <c r="O2285" s="139">
        <v>255.6</v>
      </c>
    </row>
    <row r="2286" spans="1:15">
      <c r="A2286" s="136" t="s">
        <v>79</v>
      </c>
      <c r="B2286" s="139" t="s">
        <v>83</v>
      </c>
      <c r="C2286" s="124" t="s">
        <v>67</v>
      </c>
      <c r="D2286" s="135">
        <v>2</v>
      </c>
      <c r="E2286" s="217">
        <v>2</v>
      </c>
      <c r="F2286" s="138">
        <v>13</v>
      </c>
      <c r="G2286" s="138">
        <v>1.355</v>
      </c>
      <c r="H2286" s="220">
        <v>12.88</v>
      </c>
      <c r="I2286" s="138">
        <v>3.9950000000000001</v>
      </c>
      <c r="J2286" s="138">
        <v>27.04</v>
      </c>
      <c r="K2286" s="138">
        <v>53.25</v>
      </c>
      <c r="L2286" s="220">
        <v>21.57</v>
      </c>
      <c r="M2286" s="220" t="s">
        <v>47</v>
      </c>
      <c r="N2286" s="139" t="s">
        <v>47</v>
      </c>
      <c r="O2286" s="139">
        <v>315.60000000000002</v>
      </c>
    </row>
    <row r="2287" spans="1:15">
      <c r="A2287" s="136" t="s">
        <v>79</v>
      </c>
      <c r="B2287" s="139" t="s">
        <v>83</v>
      </c>
      <c r="C2287" s="124" t="s">
        <v>67</v>
      </c>
      <c r="D2287" s="135">
        <v>2</v>
      </c>
      <c r="E2287" s="217">
        <v>2</v>
      </c>
      <c r="F2287" s="138">
        <v>14</v>
      </c>
      <c r="G2287" s="138">
        <v>1.8580000000000001</v>
      </c>
      <c r="H2287" s="220">
        <v>15.62</v>
      </c>
      <c r="I2287" s="138">
        <v>3.996</v>
      </c>
      <c r="J2287" s="138">
        <v>26.06</v>
      </c>
      <c r="K2287" s="138">
        <v>45.94</v>
      </c>
      <c r="L2287" s="220">
        <v>29.57</v>
      </c>
      <c r="M2287" s="220" t="s">
        <v>47</v>
      </c>
      <c r="N2287" s="139" t="s">
        <v>47</v>
      </c>
      <c r="O2287" s="139">
        <v>382.6</v>
      </c>
    </row>
    <row r="2288" spans="1:15">
      <c r="A2288" s="136" t="s">
        <v>79</v>
      </c>
      <c r="B2288" s="139" t="s">
        <v>83</v>
      </c>
      <c r="C2288" s="124" t="s">
        <v>67</v>
      </c>
      <c r="D2288" s="135">
        <v>2</v>
      </c>
      <c r="E2288" s="217">
        <v>2</v>
      </c>
      <c r="F2288" s="138">
        <v>15</v>
      </c>
      <c r="G2288" s="138">
        <v>2.5470000000000002</v>
      </c>
      <c r="H2288" s="220">
        <v>18.350000000000001</v>
      </c>
      <c r="I2288" s="138">
        <v>3.9950000000000001</v>
      </c>
      <c r="J2288" s="138">
        <v>25.12</v>
      </c>
      <c r="K2288" s="138">
        <v>37.64</v>
      </c>
      <c r="L2288" s="220">
        <v>40.54</v>
      </c>
      <c r="M2288" s="220" t="s">
        <v>47</v>
      </c>
      <c r="N2288" s="139" t="s">
        <v>47</v>
      </c>
      <c r="O2288" s="139">
        <v>449.5</v>
      </c>
    </row>
    <row r="2289" spans="1:15">
      <c r="A2289" s="136" t="s">
        <v>79</v>
      </c>
      <c r="B2289" s="139" t="s">
        <v>83</v>
      </c>
      <c r="C2289" s="124" t="s">
        <v>67</v>
      </c>
      <c r="D2289" s="135">
        <v>2</v>
      </c>
      <c r="E2289" s="217">
        <v>2</v>
      </c>
      <c r="F2289" s="138">
        <v>16</v>
      </c>
      <c r="G2289" s="138">
        <v>3.4910000000000001</v>
      </c>
      <c r="H2289" s="220">
        <v>21.11</v>
      </c>
      <c r="I2289" s="138">
        <v>3.996</v>
      </c>
      <c r="J2289" s="138">
        <v>24.35</v>
      </c>
      <c r="K2289" s="138">
        <v>29.18</v>
      </c>
      <c r="L2289" s="220">
        <v>55.56</v>
      </c>
      <c r="M2289" s="220" t="s">
        <v>47</v>
      </c>
      <c r="N2289" s="139" t="s">
        <v>47</v>
      </c>
      <c r="O2289" s="139">
        <v>517.29999999999995</v>
      </c>
    </row>
    <row r="2290" spans="1:15">
      <c r="A2290" s="136" t="s">
        <v>79</v>
      </c>
      <c r="B2290" s="139" t="s">
        <v>83</v>
      </c>
      <c r="C2290" s="124" t="s">
        <v>67</v>
      </c>
      <c r="D2290" s="135">
        <v>2</v>
      </c>
      <c r="E2290" s="217">
        <v>2</v>
      </c>
      <c r="F2290" s="138">
        <v>17</v>
      </c>
      <c r="G2290" s="138">
        <v>4.7830000000000004</v>
      </c>
      <c r="H2290" s="220">
        <v>25.08</v>
      </c>
      <c r="I2290" s="138">
        <v>3.996</v>
      </c>
      <c r="J2290" s="138">
        <v>23.08</v>
      </c>
      <c r="K2290" s="138">
        <v>23.51</v>
      </c>
      <c r="L2290" s="220">
        <v>76.12</v>
      </c>
      <c r="M2290" s="220" t="s">
        <v>47</v>
      </c>
      <c r="N2290" s="139" t="s">
        <v>47</v>
      </c>
      <c r="O2290" s="139">
        <v>614.5</v>
      </c>
    </row>
    <row r="2291" spans="1:15">
      <c r="A2291" s="136" t="s">
        <v>79</v>
      </c>
      <c r="B2291" s="139" t="s">
        <v>83</v>
      </c>
      <c r="C2291" s="124" t="s">
        <v>67</v>
      </c>
      <c r="D2291" s="135">
        <v>2</v>
      </c>
      <c r="E2291" s="217">
        <v>2</v>
      </c>
      <c r="F2291" s="138">
        <v>18</v>
      </c>
      <c r="G2291" s="138">
        <v>6.556</v>
      </c>
      <c r="H2291" s="220">
        <v>29.96</v>
      </c>
      <c r="I2291" s="138">
        <v>3.9969999999999999</v>
      </c>
      <c r="J2291" s="138">
        <v>21.79</v>
      </c>
      <c r="K2291" s="138">
        <v>18.7</v>
      </c>
      <c r="L2291" s="220">
        <v>104.3</v>
      </c>
      <c r="M2291" s="220" t="s">
        <v>47</v>
      </c>
      <c r="N2291" s="139" t="s">
        <v>47</v>
      </c>
      <c r="O2291" s="139">
        <v>734</v>
      </c>
    </row>
    <row r="2292" spans="1:15">
      <c r="A2292" s="136" t="s">
        <v>79</v>
      </c>
      <c r="B2292" s="139" t="s">
        <v>83</v>
      </c>
      <c r="C2292" s="124" t="s">
        <v>67</v>
      </c>
      <c r="D2292" s="135">
        <v>2</v>
      </c>
      <c r="E2292" s="217">
        <v>2</v>
      </c>
      <c r="F2292" s="138">
        <v>19</v>
      </c>
      <c r="G2292" s="138">
        <v>8.9870000000000001</v>
      </c>
      <c r="H2292" s="220">
        <v>36.020000000000003</v>
      </c>
      <c r="I2292" s="138">
        <v>3.996</v>
      </c>
      <c r="J2292" s="138">
        <v>20.7</v>
      </c>
      <c r="K2292" s="138">
        <v>14.34</v>
      </c>
      <c r="L2292" s="220">
        <v>143</v>
      </c>
      <c r="M2292" s="220" t="s">
        <v>47</v>
      </c>
      <c r="N2292" s="139" t="s">
        <v>47</v>
      </c>
      <c r="O2292" s="139">
        <v>882.5</v>
      </c>
    </row>
    <row r="2293" spans="1:15">
      <c r="A2293" s="136" t="s">
        <v>79</v>
      </c>
      <c r="B2293" s="139" t="s">
        <v>83</v>
      </c>
      <c r="C2293" s="124" t="s">
        <v>67</v>
      </c>
      <c r="D2293" s="135">
        <v>2</v>
      </c>
      <c r="E2293" s="217">
        <v>2</v>
      </c>
      <c r="F2293" s="138">
        <v>20</v>
      </c>
      <c r="G2293" s="138">
        <v>12.32</v>
      </c>
      <c r="H2293" s="220">
        <v>43.54</v>
      </c>
      <c r="I2293" s="138">
        <v>3.9950000000000001</v>
      </c>
      <c r="J2293" s="138">
        <v>19.5</v>
      </c>
      <c r="K2293" s="138">
        <v>10.62</v>
      </c>
      <c r="L2293" s="220">
        <v>196.1</v>
      </c>
      <c r="M2293" s="220" t="s">
        <v>47</v>
      </c>
      <c r="N2293" s="139" t="s">
        <v>47</v>
      </c>
      <c r="O2293" s="140">
        <v>1067</v>
      </c>
    </row>
    <row r="2294" spans="1:15">
      <c r="A2294" s="136" t="s">
        <v>80</v>
      </c>
      <c r="B2294" s="139" t="s">
        <v>83</v>
      </c>
      <c r="C2294" s="124" t="s">
        <v>67</v>
      </c>
      <c r="D2294" s="135">
        <v>2</v>
      </c>
      <c r="E2294" s="217">
        <v>1</v>
      </c>
      <c r="F2294" s="138">
        <v>1</v>
      </c>
      <c r="G2294" s="138">
        <v>0.99480000000000002</v>
      </c>
      <c r="H2294" s="220">
        <v>16.36</v>
      </c>
      <c r="I2294" s="138">
        <v>3.9809999999999999</v>
      </c>
      <c r="J2294" s="138" t="s">
        <v>47</v>
      </c>
      <c r="K2294" s="138" t="s">
        <v>47</v>
      </c>
      <c r="L2294" s="220">
        <v>148.30000000000001</v>
      </c>
      <c r="M2294" s="220">
        <v>16.45</v>
      </c>
      <c r="N2294" s="139">
        <v>0.38019999999999998</v>
      </c>
      <c r="O2294" s="139">
        <v>400.9</v>
      </c>
    </row>
    <row r="2295" spans="1:15">
      <c r="A2295" s="136" t="s">
        <v>80</v>
      </c>
      <c r="B2295" s="139" t="s">
        <v>83</v>
      </c>
      <c r="C2295" s="124" t="s">
        <v>67</v>
      </c>
      <c r="D2295" s="135">
        <v>2</v>
      </c>
      <c r="E2295" s="217">
        <v>1</v>
      </c>
      <c r="F2295" s="138">
        <v>2</v>
      </c>
      <c r="G2295" s="138">
        <v>1.369</v>
      </c>
      <c r="H2295" s="220">
        <v>22.14</v>
      </c>
      <c r="I2295" s="138">
        <v>3.9830000000000001</v>
      </c>
      <c r="J2295" s="138" t="s">
        <v>47</v>
      </c>
      <c r="K2295" s="138" t="s">
        <v>47</v>
      </c>
      <c r="L2295" s="220">
        <v>402.4</v>
      </c>
      <c r="M2295" s="220">
        <v>16.170000000000002</v>
      </c>
      <c r="N2295" s="139">
        <v>0.52329999999999999</v>
      </c>
      <c r="O2295" s="139">
        <v>542.6</v>
      </c>
    </row>
    <row r="2296" spans="1:15">
      <c r="A2296" s="136" t="s">
        <v>80</v>
      </c>
      <c r="B2296" s="139" t="s">
        <v>83</v>
      </c>
      <c r="C2296" s="124" t="s">
        <v>67</v>
      </c>
      <c r="D2296" s="135">
        <v>2</v>
      </c>
      <c r="E2296" s="217">
        <v>1</v>
      </c>
      <c r="F2296" s="138">
        <v>3</v>
      </c>
      <c r="G2296" s="138">
        <v>1.879</v>
      </c>
      <c r="H2296" s="220">
        <v>24.69</v>
      </c>
      <c r="I2296" s="138">
        <v>3.9849999999999999</v>
      </c>
      <c r="J2296" s="138" t="s">
        <v>47</v>
      </c>
      <c r="K2296" s="138" t="s">
        <v>47</v>
      </c>
      <c r="L2296" s="220">
        <v>751.6</v>
      </c>
      <c r="M2296" s="220">
        <v>13.14</v>
      </c>
      <c r="N2296" s="139">
        <v>0.71789999999999998</v>
      </c>
      <c r="O2296" s="139">
        <v>604.9</v>
      </c>
    </row>
    <row r="2297" spans="1:15">
      <c r="A2297" s="136" t="s">
        <v>80</v>
      </c>
      <c r="B2297" s="139" t="s">
        <v>83</v>
      </c>
      <c r="C2297" s="124" t="s">
        <v>67</v>
      </c>
      <c r="D2297" s="135">
        <v>2</v>
      </c>
      <c r="E2297" s="217">
        <v>1</v>
      </c>
      <c r="F2297" s="138">
        <v>4</v>
      </c>
      <c r="G2297" s="138">
        <v>2.5750000000000002</v>
      </c>
      <c r="H2297" s="220">
        <v>27</v>
      </c>
      <c r="I2297" s="138">
        <v>3.9830000000000001</v>
      </c>
      <c r="J2297" s="138" t="s">
        <v>47</v>
      </c>
      <c r="K2297" s="138" t="s">
        <v>47</v>
      </c>
      <c r="L2297" s="225">
        <v>1230</v>
      </c>
      <c r="M2297" s="220">
        <v>10.49</v>
      </c>
      <c r="N2297" s="139">
        <v>0.98409999999999997</v>
      </c>
      <c r="O2297" s="139">
        <v>661.7</v>
      </c>
    </row>
    <row r="2298" spans="1:15">
      <c r="A2298" s="136" t="s">
        <v>80</v>
      </c>
      <c r="B2298" s="139" t="s">
        <v>83</v>
      </c>
      <c r="C2298" s="124" t="s">
        <v>67</v>
      </c>
      <c r="D2298" s="135">
        <v>2</v>
      </c>
      <c r="E2298" s="217">
        <v>1</v>
      </c>
      <c r="F2298" s="138">
        <v>5</v>
      </c>
      <c r="G2298" s="138">
        <v>3.53</v>
      </c>
      <c r="H2298" s="220">
        <v>29.21</v>
      </c>
      <c r="I2298" s="138">
        <v>3.9830000000000001</v>
      </c>
      <c r="J2298" s="138" t="s">
        <v>47</v>
      </c>
      <c r="K2298" s="138" t="s">
        <v>47</v>
      </c>
      <c r="L2298" s="225">
        <v>1887</v>
      </c>
      <c r="M2298" s="220">
        <v>8.2739999999999991</v>
      </c>
      <c r="N2298" s="139">
        <v>1.349</v>
      </c>
      <c r="O2298" s="139">
        <v>715.6</v>
      </c>
    </row>
    <row r="2299" spans="1:15">
      <c r="A2299" s="136" t="s">
        <v>80</v>
      </c>
      <c r="B2299" s="139" t="s">
        <v>83</v>
      </c>
      <c r="C2299" s="124" t="s">
        <v>67</v>
      </c>
      <c r="D2299" s="135">
        <v>2</v>
      </c>
      <c r="E2299" s="217">
        <v>1</v>
      </c>
      <c r="F2299" s="138">
        <v>6</v>
      </c>
      <c r="G2299" s="138">
        <v>4.8390000000000004</v>
      </c>
      <c r="H2299" s="220">
        <v>31.65</v>
      </c>
      <c r="I2299" s="138">
        <v>3.9870000000000001</v>
      </c>
      <c r="J2299" s="138" t="s">
        <v>47</v>
      </c>
      <c r="K2299" s="138" t="s">
        <v>47</v>
      </c>
      <c r="L2299" s="225">
        <v>2786</v>
      </c>
      <c r="M2299" s="220">
        <v>6.5410000000000004</v>
      </c>
      <c r="N2299" s="139">
        <v>1.849</v>
      </c>
      <c r="O2299" s="139">
        <v>775.5</v>
      </c>
    </row>
    <row r="2300" spans="1:15">
      <c r="A2300" s="136" t="s">
        <v>80</v>
      </c>
      <c r="B2300" s="139" t="s">
        <v>83</v>
      </c>
      <c r="C2300" s="124" t="s">
        <v>67</v>
      </c>
      <c r="D2300" s="135">
        <v>2</v>
      </c>
      <c r="E2300" s="217">
        <v>1</v>
      </c>
      <c r="F2300" s="138">
        <v>7</v>
      </c>
      <c r="G2300" s="138">
        <v>6.633</v>
      </c>
      <c r="H2300" s="220">
        <v>34.119999999999997</v>
      </c>
      <c r="I2300" s="138">
        <v>3.984</v>
      </c>
      <c r="J2300" s="138" t="s">
        <v>47</v>
      </c>
      <c r="K2300" s="138" t="s">
        <v>47</v>
      </c>
      <c r="L2300" s="225">
        <v>4020</v>
      </c>
      <c r="M2300" s="220">
        <v>5.1440000000000001</v>
      </c>
      <c r="N2300" s="139">
        <v>2.5350000000000001</v>
      </c>
      <c r="O2300" s="139">
        <v>836</v>
      </c>
    </row>
    <row r="2301" spans="1:15">
      <c r="A2301" s="136" t="s">
        <v>80</v>
      </c>
      <c r="B2301" s="139" t="s">
        <v>83</v>
      </c>
      <c r="C2301" s="124" t="s">
        <v>67</v>
      </c>
      <c r="D2301" s="127">
        <v>2</v>
      </c>
      <c r="E2301" s="216">
        <v>1</v>
      </c>
      <c r="F2301" s="138">
        <v>8</v>
      </c>
      <c r="G2301" s="138">
        <v>9.0920000000000005</v>
      </c>
      <c r="H2301" s="220">
        <v>36.799999999999997</v>
      </c>
      <c r="I2301" s="138">
        <v>3.9860000000000002</v>
      </c>
      <c r="J2301" s="138" t="s">
        <v>47</v>
      </c>
      <c r="K2301" s="138" t="s">
        <v>47</v>
      </c>
      <c r="L2301" s="225">
        <v>5710</v>
      </c>
      <c r="M2301" s="220">
        <v>4.048</v>
      </c>
      <c r="N2301" s="139">
        <v>3.4750000000000001</v>
      </c>
      <c r="O2301" s="139">
        <v>901.7</v>
      </c>
    </row>
    <row r="2302" spans="1:15">
      <c r="A2302" s="136" t="s">
        <v>80</v>
      </c>
      <c r="B2302" s="139" t="s">
        <v>83</v>
      </c>
      <c r="C2302" s="124" t="s">
        <v>67</v>
      </c>
      <c r="D2302" s="135">
        <v>2</v>
      </c>
      <c r="E2302" s="217">
        <v>1</v>
      </c>
      <c r="F2302" s="138">
        <v>9</v>
      </c>
      <c r="G2302" s="138">
        <v>12.46</v>
      </c>
      <c r="H2302" s="220">
        <v>39.92</v>
      </c>
      <c r="I2302" s="138">
        <v>3.9870000000000001</v>
      </c>
      <c r="J2302" s="138" t="s">
        <v>47</v>
      </c>
      <c r="K2302" s="138" t="s">
        <v>47</v>
      </c>
      <c r="L2302" s="225">
        <v>8027</v>
      </c>
      <c r="M2302" s="220">
        <v>3.2029999999999998</v>
      </c>
      <c r="N2302" s="139">
        <v>4.7619999999999996</v>
      </c>
      <c r="O2302" s="139">
        <v>978</v>
      </c>
    </row>
    <row r="2303" spans="1:15">
      <c r="A2303" s="136" t="s">
        <v>80</v>
      </c>
      <c r="B2303" s="139" t="s">
        <v>83</v>
      </c>
      <c r="C2303" s="124" t="s">
        <v>67</v>
      </c>
      <c r="D2303" s="135">
        <v>2</v>
      </c>
      <c r="E2303" s="217">
        <v>1</v>
      </c>
      <c r="F2303" s="138">
        <v>10</v>
      </c>
      <c r="G2303" s="138">
        <v>17.079999999999998</v>
      </c>
      <c r="H2303" s="220">
        <v>43.5</v>
      </c>
      <c r="I2303" s="138">
        <v>3.9849999999999999</v>
      </c>
      <c r="J2303" s="138" t="s">
        <v>47</v>
      </c>
      <c r="K2303" s="138" t="s">
        <v>47</v>
      </c>
      <c r="L2303" s="225">
        <v>11200</v>
      </c>
      <c r="M2303" s="220">
        <v>2.5470000000000002</v>
      </c>
      <c r="N2303" s="139">
        <v>6.5279999999999996</v>
      </c>
      <c r="O2303" s="140">
        <v>1066</v>
      </c>
    </row>
    <row r="2304" spans="1:15">
      <c r="A2304" s="136" t="s">
        <v>80</v>
      </c>
      <c r="B2304" s="139" t="s">
        <v>83</v>
      </c>
      <c r="C2304" s="124" t="s">
        <v>67</v>
      </c>
      <c r="D2304" s="135">
        <v>2</v>
      </c>
      <c r="E2304" s="217">
        <v>1</v>
      </c>
      <c r="F2304" s="138">
        <v>11</v>
      </c>
      <c r="G2304" s="138">
        <v>23.41</v>
      </c>
      <c r="H2304" s="220">
        <v>47.8</v>
      </c>
      <c r="I2304" s="138">
        <v>3.9870000000000001</v>
      </c>
      <c r="J2304" s="138" t="s">
        <v>47</v>
      </c>
      <c r="K2304" s="138" t="s">
        <v>47</v>
      </c>
      <c r="L2304" s="225">
        <v>15560</v>
      </c>
      <c r="M2304" s="220">
        <v>2.0409999999999999</v>
      </c>
      <c r="N2304" s="139">
        <v>8.9480000000000004</v>
      </c>
      <c r="O2304" s="140">
        <v>1171</v>
      </c>
    </row>
    <row r="2305" spans="1:15">
      <c r="A2305" s="136" t="s">
        <v>80</v>
      </c>
      <c r="B2305" s="139" t="s">
        <v>83</v>
      </c>
      <c r="C2305" s="124" t="s">
        <v>67</v>
      </c>
      <c r="D2305" s="135">
        <v>2</v>
      </c>
      <c r="E2305" s="217">
        <v>1</v>
      </c>
      <c r="F2305" s="138">
        <v>12</v>
      </c>
      <c r="G2305" s="138">
        <v>32.1</v>
      </c>
      <c r="H2305" s="220">
        <v>52.75</v>
      </c>
      <c r="I2305" s="138">
        <v>3.9870000000000001</v>
      </c>
      <c r="J2305" s="138" t="s">
        <v>47</v>
      </c>
      <c r="K2305" s="138" t="s">
        <v>47</v>
      </c>
      <c r="L2305" s="225">
        <v>21520</v>
      </c>
      <c r="M2305" s="220">
        <v>1.6439999999999999</v>
      </c>
      <c r="N2305" s="139">
        <v>12.27</v>
      </c>
      <c r="O2305" s="140">
        <v>1293</v>
      </c>
    </row>
    <row r="2306" spans="1:15">
      <c r="A2306" s="136" t="s">
        <v>80</v>
      </c>
      <c r="B2306" s="139" t="s">
        <v>83</v>
      </c>
      <c r="C2306" s="124" t="s">
        <v>67</v>
      </c>
      <c r="D2306" s="135">
        <v>2</v>
      </c>
      <c r="E2306" s="217">
        <v>1</v>
      </c>
      <c r="F2306" s="138">
        <v>13</v>
      </c>
      <c r="G2306" s="138">
        <v>43.99</v>
      </c>
      <c r="H2306" s="220">
        <v>58.7</v>
      </c>
      <c r="I2306" s="138">
        <v>3.988</v>
      </c>
      <c r="J2306" s="138" t="s">
        <v>47</v>
      </c>
      <c r="K2306" s="138" t="s">
        <v>47</v>
      </c>
      <c r="L2306" s="225">
        <v>29710</v>
      </c>
      <c r="M2306" s="220">
        <v>1.3340000000000001</v>
      </c>
      <c r="N2306" s="139">
        <v>16.809999999999999</v>
      </c>
      <c r="O2306" s="140">
        <v>1438</v>
      </c>
    </row>
    <row r="2307" spans="1:15">
      <c r="A2307" s="136" t="s">
        <v>80</v>
      </c>
      <c r="B2307" s="139" t="s">
        <v>83</v>
      </c>
      <c r="C2307" s="124" t="s">
        <v>67</v>
      </c>
      <c r="D2307" s="135">
        <v>2</v>
      </c>
      <c r="E2307" s="217">
        <v>1</v>
      </c>
      <c r="F2307" s="138">
        <v>14</v>
      </c>
      <c r="G2307" s="138">
        <v>60.3</v>
      </c>
      <c r="H2307" s="220">
        <v>65.77</v>
      </c>
      <c r="I2307" s="138">
        <v>3.9870000000000001</v>
      </c>
      <c r="J2307" s="138" t="s">
        <v>47</v>
      </c>
      <c r="K2307" s="138" t="s">
        <v>47</v>
      </c>
      <c r="L2307" s="225">
        <v>40920</v>
      </c>
      <c r="M2307" s="220">
        <v>1.091</v>
      </c>
      <c r="N2307" s="139">
        <v>23.05</v>
      </c>
      <c r="O2307" s="140">
        <v>1611</v>
      </c>
    </row>
    <row r="2308" spans="1:15">
      <c r="A2308" s="136" t="s">
        <v>80</v>
      </c>
      <c r="B2308" s="139" t="s">
        <v>83</v>
      </c>
      <c r="C2308" s="124" t="s">
        <v>67</v>
      </c>
      <c r="D2308" s="135">
        <v>2</v>
      </c>
      <c r="E2308" s="217">
        <v>1</v>
      </c>
      <c r="F2308" s="138">
        <v>15</v>
      </c>
      <c r="G2308" s="138">
        <v>82.66</v>
      </c>
      <c r="H2308" s="220">
        <v>74.430000000000007</v>
      </c>
      <c r="I2308" s="138">
        <v>3.988</v>
      </c>
      <c r="J2308" s="138" t="s">
        <v>47</v>
      </c>
      <c r="K2308" s="138" t="s">
        <v>47</v>
      </c>
      <c r="L2308" s="225">
        <v>56290</v>
      </c>
      <c r="M2308" s="220">
        <v>0.90039999999999998</v>
      </c>
      <c r="N2308" s="139">
        <v>31.59</v>
      </c>
      <c r="O2308" s="140">
        <v>1824</v>
      </c>
    </row>
    <row r="2309" spans="1:15">
      <c r="A2309" s="136" t="s">
        <v>80</v>
      </c>
      <c r="B2309" s="139" t="s">
        <v>83</v>
      </c>
      <c r="C2309" s="124" t="s">
        <v>67</v>
      </c>
      <c r="D2309" s="135">
        <v>2</v>
      </c>
      <c r="E2309" s="217">
        <v>1</v>
      </c>
      <c r="F2309" s="138">
        <v>16</v>
      </c>
      <c r="G2309" s="138">
        <v>113.3</v>
      </c>
      <c r="H2309" s="220">
        <v>85.05</v>
      </c>
      <c r="I2309" s="138">
        <v>3.9889999999999999</v>
      </c>
      <c r="J2309" s="138" t="s">
        <v>47</v>
      </c>
      <c r="K2309" s="138" t="s">
        <v>47</v>
      </c>
      <c r="L2309" s="225">
        <v>77360</v>
      </c>
      <c r="M2309" s="220">
        <v>0.75060000000000004</v>
      </c>
      <c r="N2309" s="139">
        <v>43.3</v>
      </c>
      <c r="O2309" s="140">
        <v>2084</v>
      </c>
    </row>
    <row r="2310" spans="1:15">
      <c r="A2310" s="136" t="s">
        <v>80</v>
      </c>
      <c r="B2310" s="139" t="s">
        <v>83</v>
      </c>
      <c r="C2310" s="124" t="s">
        <v>67</v>
      </c>
      <c r="D2310" s="135">
        <v>2</v>
      </c>
      <c r="E2310" s="217">
        <v>1</v>
      </c>
      <c r="F2310" s="138">
        <v>17</v>
      </c>
      <c r="G2310" s="138">
        <v>155.30000000000001</v>
      </c>
      <c r="H2310" s="220">
        <v>98.1</v>
      </c>
      <c r="I2310" s="138">
        <v>3.99</v>
      </c>
      <c r="J2310" s="138" t="s">
        <v>47</v>
      </c>
      <c r="K2310" s="138" t="s">
        <v>47</v>
      </c>
      <c r="L2310" s="225">
        <v>106200</v>
      </c>
      <c r="M2310" s="220">
        <v>0.63160000000000005</v>
      </c>
      <c r="N2310" s="139">
        <v>59.36</v>
      </c>
      <c r="O2310" s="140">
        <v>2404</v>
      </c>
    </row>
    <row r="2311" spans="1:15">
      <c r="A2311" s="136" t="s">
        <v>80</v>
      </c>
      <c r="B2311" s="139" t="s">
        <v>83</v>
      </c>
      <c r="C2311" s="124" t="s">
        <v>67</v>
      </c>
      <c r="D2311" s="135">
        <v>2</v>
      </c>
      <c r="E2311" s="217">
        <v>1</v>
      </c>
      <c r="F2311" s="138">
        <v>18</v>
      </c>
      <c r="G2311" s="138">
        <v>212.9</v>
      </c>
      <c r="H2311" s="220">
        <v>114.2</v>
      </c>
      <c r="I2311" s="138">
        <v>3.9889999999999999</v>
      </c>
      <c r="J2311" s="138" t="s">
        <v>47</v>
      </c>
      <c r="K2311" s="138" t="s">
        <v>47</v>
      </c>
      <c r="L2311" s="225">
        <v>145800</v>
      </c>
      <c r="M2311" s="220">
        <v>0.53639999999999999</v>
      </c>
      <c r="N2311" s="139">
        <v>81.36</v>
      </c>
      <c r="O2311" s="140">
        <v>2798</v>
      </c>
    </row>
    <row r="2312" spans="1:15">
      <c r="A2312" s="136" t="s">
        <v>80</v>
      </c>
      <c r="B2312" s="139" t="s">
        <v>83</v>
      </c>
      <c r="C2312" s="124" t="s">
        <v>67</v>
      </c>
      <c r="D2312" s="135">
        <v>2</v>
      </c>
      <c r="E2312" s="217">
        <v>1</v>
      </c>
      <c r="F2312" s="138">
        <v>19</v>
      </c>
      <c r="G2312" s="138">
        <v>291.8</v>
      </c>
      <c r="H2312" s="220">
        <v>133.6</v>
      </c>
      <c r="I2312" s="138">
        <v>3.9940000000000002</v>
      </c>
      <c r="J2312" s="138" t="s">
        <v>47</v>
      </c>
      <c r="K2312" s="138" t="s">
        <v>47</v>
      </c>
      <c r="L2312" s="225">
        <v>200100</v>
      </c>
      <c r="M2312" s="220">
        <v>0.45789999999999997</v>
      </c>
      <c r="N2312" s="139">
        <v>111.5</v>
      </c>
      <c r="O2312" s="140">
        <v>3274</v>
      </c>
    </row>
    <row r="2313" spans="1:15">
      <c r="A2313" s="136" t="s">
        <v>80</v>
      </c>
      <c r="B2313" s="139" t="s">
        <v>83</v>
      </c>
      <c r="C2313" s="124" t="s">
        <v>67</v>
      </c>
      <c r="D2313" s="135">
        <v>2</v>
      </c>
      <c r="E2313" s="217">
        <v>1</v>
      </c>
      <c r="F2313" s="138">
        <v>20</v>
      </c>
      <c r="G2313" s="138">
        <v>400</v>
      </c>
      <c r="H2313" s="220">
        <v>155.5</v>
      </c>
      <c r="I2313" s="138">
        <v>3.9950000000000001</v>
      </c>
      <c r="J2313" s="138" t="s">
        <v>47</v>
      </c>
      <c r="K2313" s="138" t="s">
        <v>47</v>
      </c>
      <c r="L2313" s="225">
        <v>274500</v>
      </c>
      <c r="M2313" s="220">
        <v>0.38879999999999998</v>
      </c>
      <c r="N2313" s="139">
        <v>152.9</v>
      </c>
      <c r="O2313" s="140">
        <v>3811</v>
      </c>
    </row>
    <row r="2314" spans="1:15">
      <c r="A2314" s="136" t="s">
        <v>80</v>
      </c>
      <c r="B2314" s="139" t="s">
        <v>83</v>
      </c>
      <c r="C2314" s="124" t="s">
        <v>67</v>
      </c>
      <c r="D2314" s="135">
        <v>2</v>
      </c>
      <c r="E2314" s="217">
        <v>1</v>
      </c>
      <c r="F2314" s="138">
        <v>1</v>
      </c>
      <c r="G2314" s="138">
        <v>0.99490000000000001</v>
      </c>
      <c r="H2314" s="220">
        <v>14.74</v>
      </c>
      <c r="I2314" s="138">
        <v>3.992</v>
      </c>
      <c r="J2314" s="138" t="s">
        <v>47</v>
      </c>
      <c r="K2314" s="138" t="s">
        <v>47</v>
      </c>
      <c r="L2314" s="220">
        <v>148.19999999999999</v>
      </c>
      <c r="M2314" s="220">
        <v>14.82</v>
      </c>
      <c r="N2314" s="139">
        <v>0.38019999999999998</v>
      </c>
      <c r="O2314" s="139">
        <v>361.2</v>
      </c>
    </row>
    <row r="2315" spans="1:15">
      <c r="A2315" s="136" t="s">
        <v>80</v>
      </c>
      <c r="B2315" s="139" t="s">
        <v>83</v>
      </c>
      <c r="C2315" s="124" t="s">
        <v>67</v>
      </c>
      <c r="D2315" s="135">
        <v>2</v>
      </c>
      <c r="E2315" s="217">
        <v>2</v>
      </c>
      <c r="F2315" s="138">
        <v>1</v>
      </c>
      <c r="G2315" s="138">
        <v>3.1390000000000001E-2</v>
      </c>
      <c r="H2315" s="220">
        <v>0.17949999999999999</v>
      </c>
      <c r="I2315" s="138">
        <v>3.9870000000000001</v>
      </c>
      <c r="J2315" s="138">
        <v>28.2</v>
      </c>
      <c r="K2315" s="138">
        <v>22.28</v>
      </c>
      <c r="L2315" s="220">
        <v>0.4995</v>
      </c>
      <c r="M2315" s="220" t="s">
        <v>47</v>
      </c>
      <c r="N2315" s="139" t="s">
        <v>47</v>
      </c>
      <c r="O2315" s="139">
        <v>4.399</v>
      </c>
    </row>
    <row r="2316" spans="1:15">
      <c r="A2316" s="136" t="s">
        <v>80</v>
      </c>
      <c r="B2316" s="139" t="s">
        <v>83</v>
      </c>
      <c r="C2316" s="124" t="s">
        <v>67</v>
      </c>
      <c r="D2316" s="135">
        <v>2</v>
      </c>
      <c r="E2316" s="217">
        <v>2</v>
      </c>
      <c r="F2316" s="138">
        <v>2</v>
      </c>
      <c r="G2316" s="138">
        <v>4.2419999999999999E-2</v>
      </c>
      <c r="H2316" s="220">
        <v>0.38829999999999998</v>
      </c>
      <c r="I2316" s="138">
        <v>3.99</v>
      </c>
      <c r="J2316" s="138">
        <v>23.52</v>
      </c>
      <c r="K2316" s="138">
        <v>52.48</v>
      </c>
      <c r="L2316" s="220">
        <v>0.67520000000000002</v>
      </c>
      <c r="M2316" s="220" t="s">
        <v>47</v>
      </c>
      <c r="N2316" s="139" t="s">
        <v>47</v>
      </c>
      <c r="O2316" s="139">
        <v>9.5129999999999999</v>
      </c>
    </row>
    <row r="2317" spans="1:15">
      <c r="A2317" s="136" t="s">
        <v>80</v>
      </c>
      <c r="B2317" s="139" t="s">
        <v>83</v>
      </c>
      <c r="C2317" s="124" t="s">
        <v>67</v>
      </c>
      <c r="D2317" s="135">
        <v>2</v>
      </c>
      <c r="E2317" s="217">
        <v>2</v>
      </c>
      <c r="F2317" s="138">
        <v>3</v>
      </c>
      <c r="G2317" s="138">
        <v>5.7860000000000002E-2</v>
      </c>
      <c r="H2317" s="220">
        <v>0.57220000000000004</v>
      </c>
      <c r="I2317" s="138">
        <v>3.9910000000000001</v>
      </c>
      <c r="J2317" s="138">
        <v>22.06</v>
      </c>
      <c r="K2317" s="138">
        <v>58.09</v>
      </c>
      <c r="L2317" s="220">
        <v>0.92090000000000005</v>
      </c>
      <c r="M2317" s="220" t="s">
        <v>47</v>
      </c>
      <c r="N2317" s="139" t="s">
        <v>47</v>
      </c>
      <c r="O2317" s="139">
        <v>14.02</v>
      </c>
    </row>
    <row r="2318" spans="1:15">
      <c r="A2318" s="136" t="s">
        <v>80</v>
      </c>
      <c r="B2318" s="139" t="s">
        <v>83</v>
      </c>
      <c r="C2318" s="124" t="s">
        <v>67</v>
      </c>
      <c r="D2318" s="135">
        <v>2</v>
      </c>
      <c r="E2318" s="217">
        <v>2</v>
      </c>
      <c r="F2318" s="138">
        <v>4</v>
      </c>
      <c r="G2318" s="138">
        <v>7.9299999999999995E-2</v>
      </c>
      <c r="H2318" s="220">
        <v>0.78559999999999997</v>
      </c>
      <c r="I2318" s="138">
        <v>3.9910000000000001</v>
      </c>
      <c r="J2318" s="138">
        <v>21.29</v>
      </c>
      <c r="K2318" s="138">
        <v>58.49</v>
      </c>
      <c r="L2318" s="220">
        <v>1.262</v>
      </c>
      <c r="M2318" s="220" t="s">
        <v>47</v>
      </c>
      <c r="N2318" s="139" t="s">
        <v>47</v>
      </c>
      <c r="O2318" s="139">
        <v>19.25</v>
      </c>
    </row>
    <row r="2319" spans="1:15">
      <c r="A2319" s="136" t="s">
        <v>80</v>
      </c>
      <c r="B2319" s="139" t="s">
        <v>83</v>
      </c>
      <c r="C2319" s="124" t="s">
        <v>67</v>
      </c>
      <c r="D2319" s="135">
        <v>2</v>
      </c>
      <c r="E2319" s="217">
        <v>2</v>
      </c>
      <c r="F2319" s="138">
        <v>5</v>
      </c>
      <c r="G2319" s="138">
        <v>0.1087</v>
      </c>
      <c r="H2319" s="220">
        <v>1.056</v>
      </c>
      <c r="I2319" s="138">
        <v>3.99</v>
      </c>
      <c r="J2319" s="138">
        <v>20.76</v>
      </c>
      <c r="K2319" s="138">
        <v>57.41</v>
      </c>
      <c r="L2319" s="220">
        <v>1.73</v>
      </c>
      <c r="M2319" s="220" t="s">
        <v>47</v>
      </c>
      <c r="N2319" s="139" t="s">
        <v>47</v>
      </c>
      <c r="O2319" s="139">
        <v>25.88</v>
      </c>
    </row>
    <row r="2320" spans="1:15">
      <c r="A2320" s="136" t="s">
        <v>80</v>
      </c>
      <c r="B2320" s="139" t="s">
        <v>83</v>
      </c>
      <c r="C2320" s="124" t="s">
        <v>67</v>
      </c>
      <c r="D2320" s="135">
        <v>2</v>
      </c>
      <c r="E2320" s="217">
        <v>2</v>
      </c>
      <c r="F2320" s="138">
        <v>6</v>
      </c>
      <c r="G2320" s="138">
        <v>0.14899999999999999</v>
      </c>
      <c r="H2320" s="220">
        <v>1.4039999999999999</v>
      </c>
      <c r="I2320" s="138">
        <v>3.9910000000000001</v>
      </c>
      <c r="J2320" s="138">
        <v>20.32</v>
      </c>
      <c r="K2320" s="138">
        <v>55.59</v>
      </c>
      <c r="L2320" s="220">
        <v>2.3719999999999999</v>
      </c>
      <c r="M2320" s="220" t="s">
        <v>47</v>
      </c>
      <c r="N2320" s="139" t="s">
        <v>47</v>
      </c>
      <c r="O2320" s="139">
        <v>34.39</v>
      </c>
    </row>
    <row r="2321" spans="1:15">
      <c r="A2321" s="136" t="s">
        <v>80</v>
      </c>
      <c r="B2321" s="139" t="s">
        <v>83</v>
      </c>
      <c r="C2321" s="124" t="s">
        <v>67</v>
      </c>
      <c r="D2321" s="127">
        <v>2</v>
      </c>
      <c r="E2321" s="216">
        <v>2</v>
      </c>
      <c r="F2321" s="138">
        <v>7</v>
      </c>
      <c r="G2321" s="138">
        <v>0.20430000000000001</v>
      </c>
      <c r="H2321" s="220">
        <v>1.8460000000000001</v>
      </c>
      <c r="I2321" s="138">
        <v>3.992</v>
      </c>
      <c r="J2321" s="138">
        <v>19.93</v>
      </c>
      <c r="K2321" s="138">
        <v>53.15</v>
      </c>
      <c r="L2321" s="220">
        <v>3.2509999999999999</v>
      </c>
      <c r="M2321" s="220" t="s">
        <v>47</v>
      </c>
      <c r="N2321" s="139" t="s">
        <v>47</v>
      </c>
      <c r="O2321" s="139">
        <v>45.22</v>
      </c>
    </row>
    <row r="2322" spans="1:15">
      <c r="A2322" s="136" t="s">
        <v>80</v>
      </c>
      <c r="B2322" s="139" t="s">
        <v>83</v>
      </c>
      <c r="C2322" s="124" t="s">
        <v>67</v>
      </c>
      <c r="D2322" s="135">
        <v>2</v>
      </c>
      <c r="E2322" s="217">
        <v>2</v>
      </c>
      <c r="F2322" s="138">
        <v>8</v>
      </c>
      <c r="G2322" s="138">
        <v>0.28000000000000003</v>
      </c>
      <c r="H2322" s="220">
        <v>2.3929999999999998</v>
      </c>
      <c r="I2322" s="138">
        <v>3.9929999999999999</v>
      </c>
      <c r="J2322" s="138">
        <v>19.510000000000002</v>
      </c>
      <c r="K2322" s="138">
        <v>50.02</v>
      </c>
      <c r="L2322" s="220">
        <v>4.4560000000000004</v>
      </c>
      <c r="M2322" s="220" t="s">
        <v>47</v>
      </c>
      <c r="N2322" s="139" t="s">
        <v>47</v>
      </c>
      <c r="O2322" s="139">
        <v>58.62</v>
      </c>
    </row>
    <row r="2323" spans="1:15">
      <c r="A2323" s="136" t="s">
        <v>80</v>
      </c>
      <c r="B2323" s="139" t="s">
        <v>83</v>
      </c>
      <c r="C2323" s="124" t="s">
        <v>67</v>
      </c>
      <c r="D2323" s="135">
        <v>2</v>
      </c>
      <c r="E2323" s="217">
        <v>2</v>
      </c>
      <c r="F2323" s="138">
        <v>9</v>
      </c>
      <c r="G2323" s="138">
        <v>0.38379999999999997</v>
      </c>
      <c r="H2323" s="220">
        <v>3.048</v>
      </c>
      <c r="I2323" s="138">
        <v>3.992</v>
      </c>
      <c r="J2323" s="138">
        <v>19.059999999999999</v>
      </c>
      <c r="K2323" s="138">
        <v>46.11</v>
      </c>
      <c r="L2323" s="220">
        <v>6.109</v>
      </c>
      <c r="M2323" s="220" t="s">
        <v>47</v>
      </c>
      <c r="N2323" s="139" t="s">
        <v>47</v>
      </c>
      <c r="O2323" s="139">
        <v>74.680000000000007</v>
      </c>
    </row>
    <row r="2324" spans="1:15">
      <c r="A2324" s="136" t="s">
        <v>80</v>
      </c>
      <c r="B2324" s="139" t="s">
        <v>83</v>
      </c>
      <c r="C2324" s="124" t="s">
        <v>67</v>
      </c>
      <c r="D2324" s="135">
        <v>2</v>
      </c>
      <c r="E2324" s="217">
        <v>2</v>
      </c>
      <c r="F2324" s="138">
        <v>10</v>
      </c>
      <c r="G2324" s="138">
        <v>0.52610000000000001</v>
      </c>
      <c r="H2324" s="220">
        <v>3.8290000000000002</v>
      </c>
      <c r="I2324" s="138">
        <v>3.9910000000000001</v>
      </c>
      <c r="J2324" s="138">
        <v>18.27</v>
      </c>
      <c r="K2324" s="138">
        <v>41.92</v>
      </c>
      <c r="L2324" s="220">
        <v>8.3740000000000006</v>
      </c>
      <c r="M2324" s="220" t="s">
        <v>47</v>
      </c>
      <c r="N2324" s="139" t="s">
        <v>47</v>
      </c>
      <c r="O2324" s="139">
        <v>93.81</v>
      </c>
    </row>
    <row r="2325" spans="1:15">
      <c r="A2325" s="136" t="s">
        <v>80</v>
      </c>
      <c r="B2325" s="139" t="s">
        <v>83</v>
      </c>
      <c r="C2325" s="124" t="s">
        <v>67</v>
      </c>
      <c r="D2325" s="135">
        <v>2</v>
      </c>
      <c r="E2325" s="217">
        <v>2</v>
      </c>
      <c r="F2325" s="138">
        <v>11</v>
      </c>
      <c r="G2325" s="138">
        <v>0.72119999999999995</v>
      </c>
      <c r="H2325" s="220">
        <v>4.7240000000000002</v>
      </c>
      <c r="I2325" s="138">
        <v>3.9929999999999999</v>
      </c>
      <c r="J2325" s="138">
        <v>17.47</v>
      </c>
      <c r="K2325" s="138">
        <v>37.26</v>
      </c>
      <c r="L2325" s="220">
        <v>11.48</v>
      </c>
      <c r="M2325" s="220" t="s">
        <v>47</v>
      </c>
      <c r="N2325" s="139" t="s">
        <v>47</v>
      </c>
      <c r="O2325" s="139">
        <v>115.7</v>
      </c>
    </row>
    <row r="2326" spans="1:15">
      <c r="A2326" s="136" t="s">
        <v>80</v>
      </c>
      <c r="B2326" s="139" t="s">
        <v>83</v>
      </c>
      <c r="C2326" s="124" t="s">
        <v>67</v>
      </c>
      <c r="D2326" s="135">
        <v>2</v>
      </c>
      <c r="E2326" s="217">
        <v>2</v>
      </c>
      <c r="F2326" s="138">
        <v>12</v>
      </c>
      <c r="G2326" s="138">
        <v>0.98860000000000003</v>
      </c>
      <c r="H2326" s="220">
        <v>5.7229999999999999</v>
      </c>
      <c r="I2326" s="138">
        <v>3.9940000000000002</v>
      </c>
      <c r="J2326" s="138">
        <v>16.54</v>
      </c>
      <c r="K2326" s="138">
        <v>32.4</v>
      </c>
      <c r="L2326" s="220">
        <v>15.73</v>
      </c>
      <c r="M2326" s="220" t="s">
        <v>47</v>
      </c>
      <c r="N2326" s="139" t="s">
        <v>47</v>
      </c>
      <c r="O2326" s="139">
        <v>140.19999999999999</v>
      </c>
    </row>
    <row r="2327" spans="1:15">
      <c r="A2327" s="136" t="s">
        <v>80</v>
      </c>
      <c r="B2327" s="139" t="s">
        <v>83</v>
      </c>
      <c r="C2327" s="124" t="s">
        <v>67</v>
      </c>
      <c r="D2327" s="135">
        <v>2</v>
      </c>
      <c r="E2327" s="217">
        <v>2</v>
      </c>
      <c r="F2327" s="138">
        <v>13</v>
      </c>
      <c r="G2327" s="138">
        <v>1.355</v>
      </c>
      <c r="H2327" s="220">
        <v>6.84</v>
      </c>
      <c r="I2327" s="138">
        <v>3.9940000000000002</v>
      </c>
      <c r="J2327" s="138">
        <v>15.56</v>
      </c>
      <c r="K2327" s="138">
        <v>27.64</v>
      </c>
      <c r="L2327" s="220">
        <v>21.57</v>
      </c>
      <c r="M2327" s="220" t="s">
        <v>47</v>
      </c>
      <c r="N2327" s="139" t="s">
        <v>47</v>
      </c>
      <c r="O2327" s="139">
        <v>167.6</v>
      </c>
    </row>
    <row r="2328" spans="1:15">
      <c r="A2328" s="136" t="s">
        <v>80</v>
      </c>
      <c r="B2328" s="139" t="s">
        <v>83</v>
      </c>
      <c r="C2328" s="124" t="s">
        <v>67</v>
      </c>
      <c r="D2328" s="135">
        <v>2</v>
      </c>
      <c r="E2328" s="217">
        <v>2</v>
      </c>
      <c r="F2328" s="138">
        <v>14</v>
      </c>
      <c r="G2328" s="138">
        <v>1.8580000000000001</v>
      </c>
      <c r="H2328" s="220">
        <v>8.1050000000000004</v>
      </c>
      <c r="I2328" s="138">
        <v>3.9950000000000001</v>
      </c>
      <c r="J2328" s="138">
        <v>14.7</v>
      </c>
      <c r="K2328" s="138">
        <v>23.15</v>
      </c>
      <c r="L2328" s="220">
        <v>29.56</v>
      </c>
      <c r="M2328" s="220" t="s">
        <v>47</v>
      </c>
      <c r="N2328" s="139" t="s">
        <v>47</v>
      </c>
      <c r="O2328" s="139">
        <v>198.6</v>
      </c>
    </row>
    <row r="2329" spans="1:15">
      <c r="A2329" s="136" t="s">
        <v>80</v>
      </c>
      <c r="B2329" s="139" t="s">
        <v>83</v>
      </c>
      <c r="C2329" s="124" t="s">
        <v>67</v>
      </c>
      <c r="D2329" s="135">
        <v>2</v>
      </c>
      <c r="E2329" s="217">
        <v>2</v>
      </c>
      <c r="F2329" s="138">
        <v>15</v>
      </c>
      <c r="G2329" s="138">
        <v>2.5459999999999998</v>
      </c>
      <c r="H2329" s="220">
        <v>9.6479999999999997</v>
      </c>
      <c r="I2329" s="138">
        <v>3.9929999999999999</v>
      </c>
      <c r="J2329" s="138">
        <v>14.07</v>
      </c>
      <c r="K2329" s="138">
        <v>19.21</v>
      </c>
      <c r="L2329" s="220">
        <v>40.520000000000003</v>
      </c>
      <c r="M2329" s="220" t="s">
        <v>47</v>
      </c>
      <c r="N2329" s="139" t="s">
        <v>47</v>
      </c>
      <c r="O2329" s="139">
        <v>236.4</v>
      </c>
    </row>
    <row r="2330" spans="1:15">
      <c r="A2330" s="136" t="s">
        <v>80</v>
      </c>
      <c r="B2330" s="139" t="s">
        <v>83</v>
      </c>
      <c r="C2330" s="124" t="s">
        <v>67</v>
      </c>
      <c r="D2330" s="135">
        <v>2</v>
      </c>
      <c r="E2330" s="217">
        <v>2</v>
      </c>
      <c r="F2330" s="138">
        <v>16</v>
      </c>
      <c r="G2330" s="138">
        <v>3.49</v>
      </c>
      <c r="H2330" s="220">
        <v>11.69</v>
      </c>
      <c r="I2330" s="138">
        <v>3.9940000000000002</v>
      </c>
      <c r="J2330" s="138">
        <v>13.66</v>
      </c>
      <c r="K2330" s="138">
        <v>16.02</v>
      </c>
      <c r="L2330" s="220">
        <v>55.54</v>
      </c>
      <c r="M2330" s="220" t="s">
        <v>47</v>
      </c>
      <c r="N2330" s="139" t="s">
        <v>47</v>
      </c>
      <c r="O2330" s="139">
        <v>286.5</v>
      </c>
    </row>
    <row r="2331" spans="1:15">
      <c r="A2331" s="136" t="s">
        <v>80</v>
      </c>
      <c r="B2331" s="139" t="s">
        <v>83</v>
      </c>
      <c r="C2331" s="124" t="s">
        <v>67</v>
      </c>
      <c r="D2331" s="135">
        <v>2</v>
      </c>
      <c r="E2331" s="217">
        <v>2</v>
      </c>
      <c r="F2331" s="138">
        <v>17</v>
      </c>
      <c r="G2331" s="138">
        <v>4.7839999999999998</v>
      </c>
      <c r="H2331" s="220">
        <v>14.46</v>
      </c>
      <c r="I2331" s="138">
        <v>3.9889999999999999</v>
      </c>
      <c r="J2331" s="138">
        <v>13.46</v>
      </c>
      <c r="K2331" s="138">
        <v>13.4</v>
      </c>
      <c r="L2331" s="220">
        <v>76.14</v>
      </c>
      <c r="M2331" s="220" t="s">
        <v>47</v>
      </c>
      <c r="N2331" s="139" t="s">
        <v>47</v>
      </c>
      <c r="O2331" s="139">
        <v>354.2</v>
      </c>
    </row>
    <row r="2332" spans="1:15">
      <c r="A2332" s="136" t="s">
        <v>80</v>
      </c>
      <c r="B2332" s="139" t="s">
        <v>83</v>
      </c>
      <c r="C2332" s="124" t="s">
        <v>67</v>
      </c>
      <c r="D2332" s="135">
        <v>2</v>
      </c>
      <c r="E2332" s="217">
        <v>2</v>
      </c>
      <c r="F2332" s="138">
        <v>18</v>
      </c>
      <c r="G2332" s="138">
        <v>6.5579999999999998</v>
      </c>
      <c r="H2332" s="220">
        <v>18.11</v>
      </c>
      <c r="I2332" s="138">
        <v>3.9910000000000001</v>
      </c>
      <c r="J2332" s="138">
        <v>13.39</v>
      </c>
      <c r="K2332" s="138">
        <v>11.03</v>
      </c>
      <c r="L2332" s="220">
        <v>104.4</v>
      </c>
      <c r="M2332" s="220" t="s">
        <v>47</v>
      </c>
      <c r="N2332" s="139" t="s">
        <v>47</v>
      </c>
      <c r="O2332" s="139">
        <v>443.7</v>
      </c>
    </row>
    <row r="2333" spans="1:15">
      <c r="A2333" s="136" t="s">
        <v>80</v>
      </c>
      <c r="B2333" s="139" t="s">
        <v>83</v>
      </c>
      <c r="C2333" s="124" t="s">
        <v>67</v>
      </c>
      <c r="D2333" s="135">
        <v>2</v>
      </c>
      <c r="E2333" s="217">
        <v>2</v>
      </c>
      <c r="F2333" s="138">
        <v>19</v>
      </c>
      <c r="G2333" s="138">
        <v>8.9890000000000008</v>
      </c>
      <c r="H2333" s="220">
        <v>22.78</v>
      </c>
      <c r="I2333" s="138">
        <v>3.9870000000000001</v>
      </c>
      <c r="J2333" s="138">
        <v>13.26</v>
      </c>
      <c r="K2333" s="138">
        <v>8.8160000000000007</v>
      </c>
      <c r="L2333" s="220">
        <v>143.1</v>
      </c>
      <c r="M2333" s="220" t="s">
        <v>47</v>
      </c>
      <c r="N2333" s="139" t="s">
        <v>47</v>
      </c>
      <c r="O2333" s="139">
        <v>558.20000000000005</v>
      </c>
    </row>
    <row r="2334" spans="1:15">
      <c r="A2334" s="136" t="s">
        <v>80</v>
      </c>
      <c r="B2334" s="139" t="s">
        <v>83</v>
      </c>
      <c r="C2334" s="124" t="s">
        <v>67</v>
      </c>
      <c r="D2334" s="135">
        <v>2</v>
      </c>
      <c r="E2334" s="217">
        <v>2</v>
      </c>
      <c r="F2334" s="138">
        <v>20</v>
      </c>
      <c r="G2334" s="138">
        <v>12.32</v>
      </c>
      <c r="H2334" s="220">
        <v>28.42</v>
      </c>
      <c r="I2334" s="138">
        <v>3.99</v>
      </c>
      <c r="J2334" s="138">
        <v>12.81</v>
      </c>
      <c r="K2334" s="138">
        <v>6.78</v>
      </c>
      <c r="L2334" s="220">
        <v>196.1</v>
      </c>
      <c r="M2334" s="220" t="s">
        <v>47</v>
      </c>
      <c r="N2334" s="139" t="s">
        <v>47</v>
      </c>
      <c r="O2334" s="139">
        <v>696.4</v>
      </c>
    </row>
    <row r="2335" spans="1:15">
      <c r="A2335" s="133" t="s">
        <v>81</v>
      </c>
      <c r="B2335" s="139" t="s">
        <v>83</v>
      </c>
      <c r="C2335" s="124" t="s">
        <v>67</v>
      </c>
      <c r="D2335" s="135">
        <v>2</v>
      </c>
      <c r="E2335" s="217">
        <v>1</v>
      </c>
      <c r="F2335" s="138">
        <v>1</v>
      </c>
      <c r="G2335" s="138">
        <v>0.99319999999999997</v>
      </c>
      <c r="H2335" s="220">
        <v>41.9</v>
      </c>
      <c r="I2335" s="138">
        <v>3.9870000000000001</v>
      </c>
      <c r="J2335" s="138" t="s">
        <v>47</v>
      </c>
      <c r="K2335" s="138" t="s">
        <v>47</v>
      </c>
      <c r="L2335" s="220">
        <v>147.69999999999999</v>
      </c>
      <c r="M2335" s="220">
        <v>42.19</v>
      </c>
      <c r="N2335" s="139">
        <v>0.3795</v>
      </c>
      <c r="O2335" s="140">
        <v>1027</v>
      </c>
    </row>
    <row r="2336" spans="1:15">
      <c r="A2336" s="133" t="s">
        <v>81</v>
      </c>
      <c r="B2336" s="139" t="s">
        <v>83</v>
      </c>
      <c r="C2336" s="124" t="s">
        <v>67</v>
      </c>
      <c r="D2336" s="135">
        <v>2</v>
      </c>
      <c r="E2336" s="217">
        <v>1</v>
      </c>
      <c r="F2336" s="138">
        <v>2</v>
      </c>
      <c r="G2336" s="138">
        <v>1.37</v>
      </c>
      <c r="H2336" s="220">
        <v>56.48</v>
      </c>
      <c r="I2336" s="138">
        <v>3.99</v>
      </c>
      <c r="J2336" s="138" t="s">
        <v>47</v>
      </c>
      <c r="K2336" s="138" t="s">
        <v>47</v>
      </c>
      <c r="L2336" s="220">
        <v>401.6</v>
      </c>
      <c r="M2336" s="220">
        <v>41.24</v>
      </c>
      <c r="N2336" s="139">
        <v>0.52349999999999997</v>
      </c>
      <c r="O2336" s="140">
        <v>1384</v>
      </c>
    </row>
    <row r="2337" spans="1:15">
      <c r="A2337" s="133" t="s">
        <v>81</v>
      </c>
      <c r="B2337" s="139" t="s">
        <v>83</v>
      </c>
      <c r="C2337" s="124" t="s">
        <v>67</v>
      </c>
      <c r="D2337" s="135">
        <v>2</v>
      </c>
      <c r="E2337" s="217">
        <v>1</v>
      </c>
      <c r="F2337" s="138">
        <v>3</v>
      </c>
      <c r="G2337" s="138">
        <v>1.88</v>
      </c>
      <c r="H2337" s="220">
        <v>59.71</v>
      </c>
      <c r="I2337" s="138">
        <v>3.9889999999999999</v>
      </c>
      <c r="J2337" s="138" t="s">
        <v>47</v>
      </c>
      <c r="K2337" s="138" t="s">
        <v>47</v>
      </c>
      <c r="L2337" s="220">
        <v>751</v>
      </c>
      <c r="M2337" s="220">
        <v>31.76</v>
      </c>
      <c r="N2337" s="139">
        <v>0.71840000000000004</v>
      </c>
      <c r="O2337" s="140">
        <v>1463</v>
      </c>
    </row>
    <row r="2338" spans="1:15">
      <c r="A2338" s="133" t="s">
        <v>81</v>
      </c>
      <c r="B2338" s="139" t="s">
        <v>83</v>
      </c>
      <c r="C2338" s="124" t="s">
        <v>67</v>
      </c>
      <c r="D2338" s="135">
        <v>2</v>
      </c>
      <c r="E2338" s="217">
        <v>1</v>
      </c>
      <c r="F2338" s="138">
        <v>4</v>
      </c>
      <c r="G2338" s="138">
        <v>2.5760000000000001</v>
      </c>
      <c r="H2338" s="220">
        <v>63.21</v>
      </c>
      <c r="I2338" s="138">
        <v>3.9910000000000001</v>
      </c>
      <c r="J2338" s="138" t="s">
        <v>47</v>
      </c>
      <c r="K2338" s="138" t="s">
        <v>47</v>
      </c>
      <c r="L2338" s="225">
        <v>1230</v>
      </c>
      <c r="M2338" s="220">
        <v>24.54</v>
      </c>
      <c r="N2338" s="139">
        <v>0.98440000000000005</v>
      </c>
      <c r="O2338" s="140">
        <v>1549</v>
      </c>
    </row>
    <row r="2339" spans="1:15">
      <c r="A2339" s="133" t="s">
        <v>81</v>
      </c>
      <c r="B2339" s="139" t="s">
        <v>83</v>
      </c>
      <c r="C2339" s="124" t="s">
        <v>67</v>
      </c>
      <c r="D2339" s="135">
        <v>2</v>
      </c>
      <c r="E2339" s="217">
        <v>1</v>
      </c>
      <c r="F2339" s="138">
        <v>5</v>
      </c>
      <c r="G2339" s="138">
        <v>3.5310000000000001</v>
      </c>
      <c r="H2339" s="220">
        <v>67.62</v>
      </c>
      <c r="I2339" s="138">
        <v>3.9910000000000001</v>
      </c>
      <c r="J2339" s="138" t="s">
        <v>47</v>
      </c>
      <c r="K2339" s="138" t="s">
        <v>47</v>
      </c>
      <c r="L2339" s="225">
        <v>1886</v>
      </c>
      <c r="M2339" s="220">
        <v>19.149999999999999</v>
      </c>
      <c r="N2339" s="139">
        <v>1.349</v>
      </c>
      <c r="O2339" s="140">
        <v>1657</v>
      </c>
    </row>
    <row r="2340" spans="1:15">
      <c r="A2340" s="133" t="s">
        <v>81</v>
      </c>
      <c r="B2340" s="139" t="s">
        <v>83</v>
      </c>
      <c r="C2340" s="124" t="s">
        <v>67</v>
      </c>
      <c r="D2340" s="135">
        <v>2</v>
      </c>
      <c r="E2340" s="217">
        <v>1</v>
      </c>
      <c r="F2340" s="138">
        <v>6</v>
      </c>
      <c r="G2340" s="138">
        <v>4.84</v>
      </c>
      <c r="H2340" s="220">
        <v>72.28</v>
      </c>
      <c r="I2340" s="138">
        <v>3.99</v>
      </c>
      <c r="J2340" s="138" t="s">
        <v>47</v>
      </c>
      <c r="K2340" s="138" t="s">
        <v>47</v>
      </c>
      <c r="L2340" s="225">
        <v>2786</v>
      </c>
      <c r="M2340" s="220">
        <v>14.93</v>
      </c>
      <c r="N2340" s="139">
        <v>1.85</v>
      </c>
      <c r="O2340" s="140">
        <v>1771</v>
      </c>
    </row>
    <row r="2341" spans="1:15">
      <c r="A2341" s="133" t="s">
        <v>81</v>
      </c>
      <c r="B2341" s="139" t="s">
        <v>83</v>
      </c>
      <c r="C2341" s="124" t="s">
        <v>67</v>
      </c>
      <c r="D2341" s="127">
        <v>2</v>
      </c>
      <c r="E2341" s="216">
        <v>1</v>
      </c>
      <c r="F2341" s="138">
        <v>7</v>
      </c>
      <c r="G2341" s="138">
        <v>6.6340000000000003</v>
      </c>
      <c r="H2341" s="220">
        <v>77.52</v>
      </c>
      <c r="I2341" s="138">
        <v>3.992</v>
      </c>
      <c r="J2341" s="138" t="s">
        <v>47</v>
      </c>
      <c r="K2341" s="138" t="s">
        <v>47</v>
      </c>
      <c r="L2341" s="225">
        <v>4019</v>
      </c>
      <c r="M2341" s="220">
        <v>11.68</v>
      </c>
      <c r="N2341" s="139">
        <v>2.5350000000000001</v>
      </c>
      <c r="O2341" s="140">
        <v>1899</v>
      </c>
    </row>
    <row r="2342" spans="1:15">
      <c r="A2342" s="133" t="s">
        <v>81</v>
      </c>
      <c r="B2342" s="139" t="s">
        <v>83</v>
      </c>
      <c r="C2342" s="124" t="s">
        <v>67</v>
      </c>
      <c r="D2342" s="135">
        <v>2</v>
      </c>
      <c r="E2342" s="217">
        <v>1</v>
      </c>
      <c r="F2342" s="138">
        <v>8</v>
      </c>
      <c r="G2342" s="138">
        <v>9.093</v>
      </c>
      <c r="H2342" s="220">
        <v>83.24</v>
      </c>
      <c r="I2342" s="138">
        <v>3.9910000000000001</v>
      </c>
      <c r="J2342" s="138" t="s">
        <v>47</v>
      </c>
      <c r="K2342" s="138" t="s">
        <v>47</v>
      </c>
      <c r="L2342" s="225">
        <v>5709</v>
      </c>
      <c r="M2342" s="220">
        <v>9.1530000000000005</v>
      </c>
      <c r="N2342" s="139">
        <v>3.4750000000000001</v>
      </c>
      <c r="O2342" s="140">
        <v>2039</v>
      </c>
    </row>
    <row r="2343" spans="1:15">
      <c r="A2343" s="133" t="s">
        <v>81</v>
      </c>
      <c r="B2343" s="139" t="s">
        <v>83</v>
      </c>
      <c r="C2343" s="124" t="s">
        <v>67</v>
      </c>
      <c r="D2343" s="135">
        <v>2</v>
      </c>
      <c r="E2343" s="217">
        <v>1</v>
      </c>
      <c r="F2343" s="138">
        <v>9</v>
      </c>
      <c r="G2343" s="138">
        <v>12.46</v>
      </c>
      <c r="H2343" s="220">
        <v>89.91</v>
      </c>
      <c r="I2343" s="138">
        <v>3.9929999999999999</v>
      </c>
      <c r="J2343" s="138" t="s">
        <v>47</v>
      </c>
      <c r="K2343" s="138" t="s">
        <v>47</v>
      </c>
      <c r="L2343" s="225">
        <v>8026</v>
      </c>
      <c r="M2343" s="220">
        <v>7.2140000000000004</v>
      </c>
      <c r="N2343" s="139">
        <v>4.7629999999999999</v>
      </c>
      <c r="O2343" s="140">
        <v>2203</v>
      </c>
    </row>
    <row r="2344" spans="1:15">
      <c r="A2344" s="133" t="s">
        <v>81</v>
      </c>
      <c r="B2344" s="139" t="s">
        <v>83</v>
      </c>
      <c r="C2344" s="124" t="s">
        <v>67</v>
      </c>
      <c r="D2344" s="135">
        <v>2</v>
      </c>
      <c r="E2344" s="217">
        <v>1</v>
      </c>
      <c r="F2344" s="138">
        <v>10</v>
      </c>
      <c r="G2344" s="138">
        <v>17.09</v>
      </c>
      <c r="H2344" s="220">
        <v>97.39</v>
      </c>
      <c r="I2344" s="138">
        <v>3.99</v>
      </c>
      <c r="J2344" s="138" t="s">
        <v>47</v>
      </c>
      <c r="K2344" s="138" t="s">
        <v>47</v>
      </c>
      <c r="L2344" s="225">
        <v>11200</v>
      </c>
      <c r="M2344" s="220">
        <v>5.7</v>
      </c>
      <c r="N2344" s="139">
        <v>6.53</v>
      </c>
      <c r="O2344" s="140">
        <v>2386</v>
      </c>
    </row>
    <row r="2345" spans="1:15">
      <c r="A2345" s="133" t="s">
        <v>81</v>
      </c>
      <c r="B2345" s="139" t="s">
        <v>83</v>
      </c>
      <c r="C2345" s="124" t="s">
        <v>67</v>
      </c>
      <c r="D2345" s="135">
        <v>2</v>
      </c>
      <c r="E2345" s="217">
        <v>1</v>
      </c>
      <c r="F2345" s="138">
        <v>11</v>
      </c>
      <c r="G2345" s="138">
        <v>23.42</v>
      </c>
      <c r="H2345" s="220">
        <v>106.7</v>
      </c>
      <c r="I2345" s="138">
        <v>3.992</v>
      </c>
      <c r="J2345" s="138" t="s">
        <v>47</v>
      </c>
      <c r="K2345" s="138" t="s">
        <v>47</v>
      </c>
      <c r="L2345" s="225">
        <v>15560</v>
      </c>
      <c r="M2345" s="220">
        <v>4.5549999999999997</v>
      </c>
      <c r="N2345" s="139">
        <v>8.9489999999999998</v>
      </c>
      <c r="O2345" s="140">
        <v>2613</v>
      </c>
    </row>
    <row r="2346" spans="1:15">
      <c r="A2346" s="133" t="s">
        <v>81</v>
      </c>
      <c r="B2346" s="139" t="s">
        <v>83</v>
      </c>
      <c r="C2346" s="124" t="s">
        <v>67</v>
      </c>
      <c r="D2346" s="135">
        <v>2</v>
      </c>
      <c r="E2346" s="217">
        <v>1</v>
      </c>
      <c r="F2346" s="138">
        <v>12</v>
      </c>
      <c r="G2346" s="138">
        <v>32.1</v>
      </c>
      <c r="H2346" s="220">
        <v>119.3</v>
      </c>
      <c r="I2346" s="138">
        <v>3.9910000000000001</v>
      </c>
      <c r="J2346" s="138" t="s">
        <v>47</v>
      </c>
      <c r="K2346" s="138" t="s">
        <v>47</v>
      </c>
      <c r="L2346" s="225">
        <v>21520</v>
      </c>
      <c r="M2346" s="220">
        <v>3.718</v>
      </c>
      <c r="N2346" s="139">
        <v>12.27</v>
      </c>
      <c r="O2346" s="140">
        <v>2924</v>
      </c>
    </row>
    <row r="2347" spans="1:15">
      <c r="A2347" s="133" t="s">
        <v>81</v>
      </c>
      <c r="B2347" s="139" t="s">
        <v>83</v>
      </c>
      <c r="C2347" s="124" t="s">
        <v>67</v>
      </c>
      <c r="D2347" s="135">
        <v>2</v>
      </c>
      <c r="E2347" s="217">
        <v>1</v>
      </c>
      <c r="F2347" s="138">
        <v>13</v>
      </c>
      <c r="G2347" s="138">
        <v>44</v>
      </c>
      <c r="H2347" s="220">
        <v>134.69999999999999</v>
      </c>
      <c r="I2347" s="138">
        <v>3.99</v>
      </c>
      <c r="J2347" s="138" t="s">
        <v>47</v>
      </c>
      <c r="K2347" s="138" t="s">
        <v>47</v>
      </c>
      <c r="L2347" s="225">
        <v>29700</v>
      </c>
      <c r="M2347" s="220">
        <v>3.0619999999999998</v>
      </c>
      <c r="N2347" s="139">
        <v>16.809999999999999</v>
      </c>
      <c r="O2347" s="140">
        <v>3301</v>
      </c>
    </row>
    <row r="2348" spans="1:15">
      <c r="A2348" s="133" t="s">
        <v>81</v>
      </c>
      <c r="B2348" s="139" t="s">
        <v>83</v>
      </c>
      <c r="C2348" s="124" t="s">
        <v>67</v>
      </c>
      <c r="D2348" s="135">
        <v>2</v>
      </c>
      <c r="E2348" s="217">
        <v>1</v>
      </c>
      <c r="F2348" s="138">
        <v>14</v>
      </c>
      <c r="G2348" s="138">
        <v>60.31</v>
      </c>
      <c r="H2348" s="220">
        <v>154.5</v>
      </c>
      <c r="I2348" s="138">
        <v>3.9929999999999999</v>
      </c>
      <c r="J2348" s="138" t="s">
        <v>47</v>
      </c>
      <c r="K2348" s="138" t="s">
        <v>47</v>
      </c>
      <c r="L2348" s="225">
        <v>40910</v>
      </c>
      <c r="M2348" s="220">
        <v>2.5619999999999998</v>
      </c>
      <c r="N2348" s="139">
        <v>23.05</v>
      </c>
      <c r="O2348" s="140">
        <v>3786</v>
      </c>
    </row>
    <row r="2349" spans="1:15">
      <c r="A2349" s="133" t="s">
        <v>81</v>
      </c>
      <c r="B2349" s="139" t="s">
        <v>83</v>
      </c>
      <c r="C2349" s="124" t="s">
        <v>67</v>
      </c>
      <c r="D2349" s="135">
        <v>2</v>
      </c>
      <c r="E2349" s="217">
        <v>1</v>
      </c>
      <c r="F2349" s="138">
        <v>15</v>
      </c>
      <c r="G2349" s="138">
        <v>82.67</v>
      </c>
      <c r="H2349" s="220">
        <v>179.2</v>
      </c>
      <c r="I2349" s="138">
        <v>3.9940000000000002</v>
      </c>
      <c r="J2349" s="138" t="s">
        <v>47</v>
      </c>
      <c r="K2349" s="138" t="s">
        <v>47</v>
      </c>
      <c r="L2349" s="225">
        <v>56270</v>
      </c>
      <c r="M2349" s="220">
        <v>2.1669999999999998</v>
      </c>
      <c r="N2349" s="139">
        <v>31.59</v>
      </c>
      <c r="O2349" s="140">
        <v>4390</v>
      </c>
    </row>
    <row r="2350" spans="1:15">
      <c r="A2350" s="133" t="s">
        <v>81</v>
      </c>
      <c r="B2350" s="139" t="s">
        <v>83</v>
      </c>
      <c r="C2350" s="124" t="s">
        <v>67</v>
      </c>
      <c r="D2350" s="135">
        <v>2</v>
      </c>
      <c r="E2350" s="217">
        <v>1</v>
      </c>
      <c r="F2350" s="138">
        <v>16</v>
      </c>
      <c r="G2350" s="138">
        <v>113.3</v>
      </c>
      <c r="H2350" s="220">
        <v>210.8</v>
      </c>
      <c r="I2350" s="138">
        <v>3.992</v>
      </c>
      <c r="J2350" s="138" t="s">
        <v>47</v>
      </c>
      <c r="K2350" s="138" t="s">
        <v>47</v>
      </c>
      <c r="L2350" s="225">
        <v>77330</v>
      </c>
      <c r="M2350" s="220">
        <v>1.861</v>
      </c>
      <c r="N2350" s="139">
        <v>43.31</v>
      </c>
      <c r="O2350" s="140">
        <v>5166</v>
      </c>
    </row>
    <row r="2351" spans="1:15">
      <c r="A2351" s="133" t="s">
        <v>81</v>
      </c>
      <c r="B2351" s="139" t="s">
        <v>83</v>
      </c>
      <c r="C2351" s="124" t="s">
        <v>67</v>
      </c>
      <c r="D2351" s="135">
        <v>2</v>
      </c>
      <c r="E2351" s="217">
        <v>1</v>
      </c>
      <c r="F2351" s="138">
        <v>17</v>
      </c>
      <c r="G2351" s="138">
        <v>155.30000000000001</v>
      </c>
      <c r="H2351" s="220">
        <v>253.1</v>
      </c>
      <c r="I2351" s="138">
        <v>3.9940000000000002</v>
      </c>
      <c r="J2351" s="138" t="s">
        <v>47</v>
      </c>
      <c r="K2351" s="138" t="s">
        <v>47</v>
      </c>
      <c r="L2351" s="225">
        <v>106200</v>
      </c>
      <c r="M2351" s="220">
        <v>1.629</v>
      </c>
      <c r="N2351" s="139">
        <v>59.37</v>
      </c>
      <c r="O2351" s="140">
        <v>6201</v>
      </c>
    </row>
    <row r="2352" spans="1:15">
      <c r="A2352" s="133" t="s">
        <v>81</v>
      </c>
      <c r="B2352" s="139" t="s">
        <v>83</v>
      </c>
      <c r="C2352" s="124" t="s">
        <v>67</v>
      </c>
      <c r="D2352" s="135">
        <v>2</v>
      </c>
      <c r="E2352" s="217">
        <v>1</v>
      </c>
      <c r="F2352" s="138">
        <v>18</v>
      </c>
      <c r="G2352" s="138">
        <v>212.9</v>
      </c>
      <c r="H2352" s="220">
        <v>306.10000000000002</v>
      </c>
      <c r="I2352" s="138">
        <v>3.9950000000000001</v>
      </c>
      <c r="J2352" s="138" t="s">
        <v>47</v>
      </c>
      <c r="K2352" s="138" t="s">
        <v>47</v>
      </c>
      <c r="L2352" s="225">
        <v>145800</v>
      </c>
      <c r="M2352" s="220">
        <v>1.4370000000000001</v>
      </c>
      <c r="N2352" s="139">
        <v>81.38</v>
      </c>
      <c r="O2352" s="140">
        <v>7499</v>
      </c>
    </row>
    <row r="2353" spans="1:15">
      <c r="A2353" s="133" t="s">
        <v>81</v>
      </c>
      <c r="B2353" s="139" t="s">
        <v>83</v>
      </c>
      <c r="C2353" s="124" t="s">
        <v>67</v>
      </c>
      <c r="D2353" s="135">
        <v>2</v>
      </c>
      <c r="E2353" s="217">
        <v>1</v>
      </c>
      <c r="F2353" s="138">
        <v>19</v>
      </c>
      <c r="G2353" s="138">
        <v>291.89999999999998</v>
      </c>
      <c r="H2353" s="220">
        <v>366.7</v>
      </c>
      <c r="I2353" s="138">
        <v>3.9929999999999999</v>
      </c>
      <c r="J2353" s="138" t="s">
        <v>47</v>
      </c>
      <c r="K2353" s="138" t="s">
        <v>47</v>
      </c>
      <c r="L2353" s="225">
        <v>200000</v>
      </c>
      <c r="M2353" s="220">
        <v>1.256</v>
      </c>
      <c r="N2353" s="139">
        <v>111.6</v>
      </c>
      <c r="O2353" s="140">
        <v>8984</v>
      </c>
    </row>
    <row r="2354" spans="1:15">
      <c r="A2354" s="133" t="s">
        <v>81</v>
      </c>
      <c r="B2354" s="139" t="s">
        <v>83</v>
      </c>
      <c r="C2354" s="124" t="s">
        <v>67</v>
      </c>
      <c r="D2354" s="135">
        <v>2</v>
      </c>
      <c r="E2354" s="217">
        <v>1</v>
      </c>
      <c r="F2354" s="138">
        <v>20</v>
      </c>
      <c r="G2354" s="138">
        <v>400.2</v>
      </c>
      <c r="H2354" s="220">
        <v>424.7</v>
      </c>
      <c r="I2354" s="138">
        <v>3.9950000000000001</v>
      </c>
      <c r="J2354" s="138" t="s">
        <v>47</v>
      </c>
      <c r="K2354" s="138" t="s">
        <v>47</v>
      </c>
      <c r="L2354" s="225">
        <v>274300</v>
      </c>
      <c r="M2354" s="220">
        <v>1.0609999999999999</v>
      </c>
      <c r="N2354" s="139">
        <v>153</v>
      </c>
      <c r="O2354" s="140">
        <v>10410</v>
      </c>
    </row>
    <row r="2355" spans="1:15">
      <c r="A2355" s="133" t="s">
        <v>81</v>
      </c>
      <c r="B2355" s="139" t="s">
        <v>83</v>
      </c>
      <c r="C2355" s="124" t="s">
        <v>67</v>
      </c>
      <c r="D2355" s="135">
        <v>2</v>
      </c>
      <c r="E2355" s="217">
        <v>2</v>
      </c>
      <c r="F2355" s="138">
        <v>1</v>
      </c>
      <c r="G2355" s="138">
        <v>3.1379999999999998E-2</v>
      </c>
      <c r="H2355" s="220">
        <v>0.1774</v>
      </c>
      <c r="I2355" s="138">
        <v>3.9940000000000002</v>
      </c>
      <c r="J2355" s="138">
        <v>30.61</v>
      </c>
      <c r="K2355" s="138">
        <v>18</v>
      </c>
      <c r="L2355" s="220">
        <v>0.4995</v>
      </c>
      <c r="M2355" s="220" t="s">
        <v>47</v>
      </c>
      <c r="N2355" s="139" t="s">
        <v>47</v>
      </c>
      <c r="O2355" s="139">
        <v>4.3460000000000001</v>
      </c>
    </row>
    <row r="2356" spans="1:15">
      <c r="A2356" s="133" t="s">
        <v>81</v>
      </c>
      <c r="B2356" s="139" t="s">
        <v>83</v>
      </c>
      <c r="C2356" s="124" t="s">
        <v>67</v>
      </c>
      <c r="D2356" s="135">
        <v>2</v>
      </c>
      <c r="E2356" s="217">
        <v>2</v>
      </c>
      <c r="F2356" s="138">
        <v>2</v>
      </c>
      <c r="G2356" s="138">
        <v>4.2419999999999999E-2</v>
      </c>
      <c r="H2356" s="220">
        <v>0.41060000000000002</v>
      </c>
      <c r="I2356" s="138">
        <v>3.9940000000000002</v>
      </c>
      <c r="J2356" s="138">
        <v>25.76</v>
      </c>
      <c r="K2356" s="138">
        <v>55.09</v>
      </c>
      <c r="L2356" s="220">
        <v>0.67510000000000003</v>
      </c>
      <c r="M2356" s="220" t="s">
        <v>47</v>
      </c>
      <c r="N2356" s="139" t="s">
        <v>47</v>
      </c>
      <c r="O2356" s="139">
        <v>10.06</v>
      </c>
    </row>
    <row r="2357" spans="1:15">
      <c r="A2357" s="133" t="s">
        <v>81</v>
      </c>
      <c r="B2357" s="139" t="s">
        <v>83</v>
      </c>
      <c r="C2357" s="124" t="s">
        <v>67</v>
      </c>
      <c r="D2357" s="135">
        <v>2</v>
      </c>
      <c r="E2357" s="217">
        <v>2</v>
      </c>
      <c r="F2357" s="138">
        <v>3</v>
      </c>
      <c r="G2357" s="138">
        <v>5.7860000000000002E-2</v>
      </c>
      <c r="H2357" s="220">
        <v>0.62980000000000003</v>
      </c>
      <c r="I2357" s="138">
        <v>3.9950000000000001</v>
      </c>
      <c r="J2357" s="138">
        <v>24.67</v>
      </c>
      <c r="K2357" s="138">
        <v>63.8</v>
      </c>
      <c r="L2357" s="220">
        <v>0.92079999999999995</v>
      </c>
      <c r="M2357" s="220" t="s">
        <v>47</v>
      </c>
      <c r="N2357" s="139" t="s">
        <v>47</v>
      </c>
      <c r="O2357" s="139">
        <v>15.43</v>
      </c>
    </row>
    <row r="2358" spans="1:15">
      <c r="A2358" s="133" t="s">
        <v>81</v>
      </c>
      <c r="B2358" s="139" t="s">
        <v>83</v>
      </c>
      <c r="C2358" s="124" t="s">
        <v>67</v>
      </c>
      <c r="D2358" s="135">
        <v>2</v>
      </c>
      <c r="E2358" s="217">
        <v>2</v>
      </c>
      <c r="F2358" s="138">
        <v>4</v>
      </c>
      <c r="G2358" s="138">
        <v>7.9289999999999999E-2</v>
      </c>
      <c r="H2358" s="220">
        <v>0.89290000000000003</v>
      </c>
      <c r="I2358" s="138">
        <v>3.9969999999999999</v>
      </c>
      <c r="J2358" s="138">
        <v>24.16</v>
      </c>
      <c r="K2358" s="138">
        <v>66.5</v>
      </c>
      <c r="L2358" s="220">
        <v>1.262</v>
      </c>
      <c r="M2358" s="220" t="s">
        <v>47</v>
      </c>
      <c r="N2358" s="139" t="s">
        <v>47</v>
      </c>
      <c r="O2358" s="139">
        <v>21.88</v>
      </c>
    </row>
    <row r="2359" spans="1:15">
      <c r="A2359" s="133" t="s">
        <v>81</v>
      </c>
      <c r="B2359" s="139" t="s">
        <v>83</v>
      </c>
      <c r="C2359" s="124" t="s">
        <v>67</v>
      </c>
      <c r="D2359" s="135">
        <v>2</v>
      </c>
      <c r="E2359" s="217">
        <v>2</v>
      </c>
      <c r="F2359" s="138">
        <v>5</v>
      </c>
      <c r="G2359" s="138">
        <v>0.1087</v>
      </c>
      <c r="H2359" s="220">
        <v>1.24</v>
      </c>
      <c r="I2359" s="138">
        <v>3.996</v>
      </c>
      <c r="J2359" s="138">
        <v>23.83</v>
      </c>
      <c r="K2359" s="138">
        <v>67.62</v>
      </c>
      <c r="L2359" s="220">
        <v>1.73</v>
      </c>
      <c r="M2359" s="220" t="s">
        <v>47</v>
      </c>
      <c r="N2359" s="139" t="s">
        <v>47</v>
      </c>
      <c r="O2359" s="139">
        <v>30.39</v>
      </c>
    </row>
    <row r="2360" spans="1:15">
      <c r="A2360" s="133" t="s">
        <v>81</v>
      </c>
      <c r="B2360" s="139" t="s">
        <v>83</v>
      </c>
      <c r="C2360" s="124" t="s">
        <v>67</v>
      </c>
      <c r="D2360" s="135">
        <v>2</v>
      </c>
      <c r="E2360" s="217">
        <v>2</v>
      </c>
      <c r="F2360" s="138">
        <v>6</v>
      </c>
      <c r="G2360" s="138">
        <v>0.14899999999999999</v>
      </c>
      <c r="H2360" s="220">
        <v>1.716</v>
      </c>
      <c r="I2360" s="138">
        <v>3.9929999999999999</v>
      </c>
      <c r="J2360" s="138">
        <v>23.73</v>
      </c>
      <c r="K2360" s="138">
        <v>68.37</v>
      </c>
      <c r="L2360" s="220">
        <v>2.371</v>
      </c>
      <c r="M2360" s="220" t="s">
        <v>47</v>
      </c>
      <c r="N2360" s="139" t="s">
        <v>47</v>
      </c>
      <c r="O2360" s="139">
        <v>42.05</v>
      </c>
    </row>
    <row r="2361" spans="1:15">
      <c r="A2361" s="133" t="s">
        <v>81</v>
      </c>
      <c r="B2361" s="139" t="s">
        <v>83</v>
      </c>
      <c r="C2361" s="124" t="s">
        <v>67</v>
      </c>
      <c r="D2361" s="127">
        <v>2</v>
      </c>
      <c r="E2361" s="217">
        <v>2</v>
      </c>
      <c r="F2361" s="138">
        <v>7</v>
      </c>
      <c r="G2361" s="138">
        <v>0.20419999999999999</v>
      </c>
      <c r="H2361" s="220">
        <v>2.3620000000000001</v>
      </c>
      <c r="I2361" s="138">
        <v>3.9980000000000002</v>
      </c>
      <c r="J2361" s="138">
        <v>23.96</v>
      </c>
      <c r="K2361" s="138">
        <v>68.599999999999994</v>
      </c>
      <c r="L2361" s="220">
        <v>3.25</v>
      </c>
      <c r="M2361" s="220" t="s">
        <v>47</v>
      </c>
      <c r="N2361" s="139" t="s">
        <v>47</v>
      </c>
      <c r="O2361" s="139">
        <v>57.87</v>
      </c>
    </row>
    <row r="2362" spans="1:15">
      <c r="A2362" s="133" t="s">
        <v>81</v>
      </c>
      <c r="B2362" s="139" t="s">
        <v>83</v>
      </c>
      <c r="C2362" s="124" t="s">
        <v>67</v>
      </c>
      <c r="D2362" s="135">
        <v>2</v>
      </c>
      <c r="E2362" s="217">
        <v>2</v>
      </c>
      <c r="F2362" s="138">
        <v>8</v>
      </c>
      <c r="G2362" s="138">
        <v>0.27989999999999998</v>
      </c>
      <c r="H2362" s="220">
        <v>3.2349999999999999</v>
      </c>
      <c r="I2362" s="138">
        <v>3.996</v>
      </c>
      <c r="J2362" s="138">
        <v>23.91</v>
      </c>
      <c r="K2362" s="138">
        <v>68.56</v>
      </c>
      <c r="L2362" s="220">
        <v>4.4560000000000004</v>
      </c>
      <c r="M2362" s="220" t="s">
        <v>47</v>
      </c>
      <c r="N2362" s="139" t="s">
        <v>47</v>
      </c>
      <c r="O2362" s="139">
        <v>79.27</v>
      </c>
    </row>
    <row r="2363" spans="1:15">
      <c r="A2363" s="133" t="s">
        <v>81</v>
      </c>
      <c r="B2363" s="139" t="s">
        <v>83</v>
      </c>
      <c r="C2363" s="124" t="s">
        <v>67</v>
      </c>
      <c r="D2363" s="135">
        <v>2</v>
      </c>
      <c r="E2363" s="217">
        <v>2</v>
      </c>
      <c r="F2363" s="138">
        <v>9</v>
      </c>
      <c r="G2363" s="138">
        <v>0.38379999999999997</v>
      </c>
      <c r="H2363" s="220">
        <v>4.3730000000000002</v>
      </c>
      <c r="I2363" s="138">
        <v>3.996</v>
      </c>
      <c r="J2363" s="138">
        <v>23.87</v>
      </c>
      <c r="K2363" s="138">
        <v>67.510000000000005</v>
      </c>
      <c r="L2363" s="220">
        <v>6.1079999999999997</v>
      </c>
      <c r="M2363" s="220" t="s">
        <v>47</v>
      </c>
      <c r="N2363" s="139" t="s">
        <v>47</v>
      </c>
      <c r="O2363" s="139">
        <v>107.2</v>
      </c>
    </row>
    <row r="2364" spans="1:15">
      <c r="A2364" s="133" t="s">
        <v>81</v>
      </c>
      <c r="B2364" s="139" t="s">
        <v>83</v>
      </c>
      <c r="C2364" s="124" t="s">
        <v>67</v>
      </c>
      <c r="D2364" s="135">
        <v>2</v>
      </c>
      <c r="E2364" s="217">
        <v>2</v>
      </c>
      <c r="F2364" s="138">
        <v>10</v>
      </c>
      <c r="G2364" s="138">
        <v>0.52610000000000001</v>
      </c>
      <c r="H2364" s="220">
        <v>5.88</v>
      </c>
      <c r="I2364" s="138">
        <v>3.996</v>
      </c>
      <c r="J2364" s="138">
        <v>24.01</v>
      </c>
      <c r="K2364" s="138">
        <v>65.989999999999995</v>
      </c>
      <c r="L2364" s="220">
        <v>8.3729999999999993</v>
      </c>
      <c r="M2364" s="220" t="s">
        <v>47</v>
      </c>
      <c r="N2364" s="139" t="s">
        <v>47</v>
      </c>
      <c r="O2364" s="139">
        <v>144.1</v>
      </c>
    </row>
    <row r="2365" spans="1:15">
      <c r="A2365" s="133" t="s">
        <v>81</v>
      </c>
      <c r="B2365" s="139" t="s">
        <v>83</v>
      </c>
      <c r="C2365" s="124" t="s">
        <v>67</v>
      </c>
      <c r="D2365" s="135">
        <v>2</v>
      </c>
      <c r="E2365" s="217">
        <v>2</v>
      </c>
      <c r="F2365" s="138">
        <v>11</v>
      </c>
      <c r="G2365" s="138">
        <v>0.72119999999999995</v>
      </c>
      <c r="H2365" s="220">
        <v>7.8479999999999999</v>
      </c>
      <c r="I2365" s="138">
        <v>3.9929999999999999</v>
      </c>
      <c r="J2365" s="138">
        <v>24.27</v>
      </c>
      <c r="K2365" s="138">
        <v>63.92</v>
      </c>
      <c r="L2365" s="220">
        <v>11.48</v>
      </c>
      <c r="M2365" s="220" t="s">
        <v>47</v>
      </c>
      <c r="N2365" s="139" t="s">
        <v>47</v>
      </c>
      <c r="O2365" s="139">
        <v>192.3</v>
      </c>
    </row>
    <row r="2366" spans="1:15">
      <c r="A2366" s="133" t="s">
        <v>81</v>
      </c>
      <c r="B2366" s="139" t="s">
        <v>83</v>
      </c>
      <c r="C2366" s="124" t="s">
        <v>67</v>
      </c>
      <c r="D2366" s="135">
        <v>2</v>
      </c>
      <c r="E2366" s="217">
        <v>2</v>
      </c>
      <c r="F2366" s="138">
        <v>12</v>
      </c>
      <c r="G2366" s="138">
        <v>0.98860000000000003</v>
      </c>
      <c r="H2366" s="220">
        <v>10.41</v>
      </c>
      <c r="I2366" s="138">
        <v>3.9980000000000002</v>
      </c>
      <c r="J2366" s="138">
        <v>24.71</v>
      </c>
      <c r="K2366" s="138">
        <v>61.39</v>
      </c>
      <c r="L2366" s="220">
        <v>15.73</v>
      </c>
      <c r="M2366" s="220" t="s">
        <v>47</v>
      </c>
      <c r="N2366" s="139" t="s">
        <v>47</v>
      </c>
      <c r="O2366" s="139">
        <v>255.1</v>
      </c>
    </row>
    <row r="2367" spans="1:15">
      <c r="A2367" s="133" t="s">
        <v>81</v>
      </c>
      <c r="B2367" s="139" t="s">
        <v>83</v>
      </c>
      <c r="C2367" s="124" t="s">
        <v>67</v>
      </c>
      <c r="D2367" s="135">
        <v>2</v>
      </c>
      <c r="E2367" s="217">
        <v>2</v>
      </c>
      <c r="F2367" s="138">
        <v>13</v>
      </c>
      <c r="G2367" s="138">
        <v>1.355</v>
      </c>
      <c r="H2367" s="220">
        <v>13.74</v>
      </c>
      <c r="I2367" s="138">
        <v>3.9990000000000001</v>
      </c>
      <c r="J2367" s="138">
        <v>25.33</v>
      </c>
      <c r="K2367" s="138">
        <v>58.47</v>
      </c>
      <c r="L2367" s="220">
        <v>21.57</v>
      </c>
      <c r="M2367" s="220" t="s">
        <v>47</v>
      </c>
      <c r="N2367" s="139" t="s">
        <v>47</v>
      </c>
      <c r="O2367" s="139">
        <v>336.7</v>
      </c>
    </row>
    <row r="2368" spans="1:15">
      <c r="A2368" s="133" t="s">
        <v>81</v>
      </c>
      <c r="B2368" s="139" t="s">
        <v>83</v>
      </c>
      <c r="C2368" s="124" t="s">
        <v>67</v>
      </c>
      <c r="D2368" s="135">
        <v>2</v>
      </c>
      <c r="E2368" s="217">
        <v>2</v>
      </c>
      <c r="F2368" s="138">
        <v>14</v>
      </c>
      <c r="G2368" s="138">
        <v>1.8580000000000001</v>
      </c>
      <c r="H2368" s="220">
        <v>18.03</v>
      </c>
      <c r="I2368" s="138">
        <v>3.9990000000000001</v>
      </c>
      <c r="J2368" s="138">
        <v>26.12</v>
      </c>
      <c r="K2368" s="138">
        <v>55.1</v>
      </c>
      <c r="L2368" s="220">
        <v>29.57</v>
      </c>
      <c r="M2368" s="220" t="s">
        <v>47</v>
      </c>
      <c r="N2368" s="139" t="s">
        <v>47</v>
      </c>
      <c r="O2368" s="139">
        <v>441.7</v>
      </c>
    </row>
    <row r="2369" spans="1:15">
      <c r="A2369" s="133" t="s">
        <v>81</v>
      </c>
      <c r="B2369" s="139" t="s">
        <v>83</v>
      </c>
      <c r="C2369" s="124" t="s">
        <v>67</v>
      </c>
      <c r="D2369" s="135">
        <v>2</v>
      </c>
      <c r="E2369" s="217">
        <v>2</v>
      </c>
      <c r="F2369" s="138">
        <v>15</v>
      </c>
      <c r="G2369" s="138">
        <v>2.5470000000000002</v>
      </c>
      <c r="H2369" s="220">
        <v>23.4</v>
      </c>
      <c r="I2369" s="138">
        <v>3.9990000000000001</v>
      </c>
      <c r="J2369" s="138">
        <v>26.99</v>
      </c>
      <c r="K2369" s="138">
        <v>51.03</v>
      </c>
      <c r="L2369" s="220">
        <v>40.53</v>
      </c>
      <c r="M2369" s="220" t="s">
        <v>47</v>
      </c>
      <c r="N2369" s="139" t="s">
        <v>47</v>
      </c>
      <c r="O2369" s="139">
        <v>573.29999999999995</v>
      </c>
    </row>
    <row r="2370" spans="1:15">
      <c r="A2370" s="133" t="s">
        <v>81</v>
      </c>
      <c r="B2370" s="139" t="s">
        <v>83</v>
      </c>
      <c r="C2370" s="124" t="s">
        <v>67</v>
      </c>
      <c r="D2370" s="135">
        <v>2</v>
      </c>
      <c r="E2370" s="217">
        <v>2</v>
      </c>
      <c r="F2370" s="138">
        <v>16</v>
      </c>
      <c r="G2370" s="138">
        <v>3.4910000000000001</v>
      </c>
      <c r="H2370" s="220">
        <v>29.87</v>
      </c>
      <c r="I2370" s="138">
        <v>3.9980000000000002</v>
      </c>
      <c r="J2370" s="138">
        <v>27.84</v>
      </c>
      <c r="K2370" s="138">
        <v>46</v>
      </c>
      <c r="L2370" s="220">
        <v>55.56</v>
      </c>
      <c r="M2370" s="220" t="s">
        <v>47</v>
      </c>
      <c r="N2370" s="139" t="s">
        <v>47</v>
      </c>
      <c r="O2370" s="139">
        <v>732</v>
      </c>
    </row>
    <row r="2371" spans="1:15">
      <c r="A2371" s="133" t="s">
        <v>81</v>
      </c>
      <c r="B2371" s="139" t="s">
        <v>83</v>
      </c>
      <c r="C2371" s="124" t="s">
        <v>67</v>
      </c>
      <c r="D2371" s="135">
        <v>2</v>
      </c>
      <c r="E2371" s="217">
        <v>2</v>
      </c>
      <c r="F2371" s="138">
        <v>17</v>
      </c>
      <c r="G2371" s="138">
        <v>4.7859999999999996</v>
      </c>
      <c r="H2371" s="220">
        <v>37.130000000000003</v>
      </c>
      <c r="I2371" s="138">
        <v>3.9990000000000001</v>
      </c>
      <c r="J2371" s="138">
        <v>28.62</v>
      </c>
      <c r="K2371" s="138">
        <v>39.46</v>
      </c>
      <c r="L2371" s="220">
        <v>76.17</v>
      </c>
      <c r="M2371" s="220" t="s">
        <v>47</v>
      </c>
      <c r="N2371" s="139" t="s">
        <v>47</v>
      </c>
      <c r="O2371" s="139">
        <v>909.7</v>
      </c>
    </row>
    <row r="2372" spans="1:15">
      <c r="A2372" s="133" t="s">
        <v>81</v>
      </c>
      <c r="B2372" s="139" t="s">
        <v>83</v>
      </c>
      <c r="C2372" s="124" t="s">
        <v>67</v>
      </c>
      <c r="D2372" s="135">
        <v>2</v>
      </c>
      <c r="E2372" s="217">
        <v>2</v>
      </c>
      <c r="F2372" s="138">
        <v>18</v>
      </c>
      <c r="G2372" s="138">
        <v>6.5590000000000002</v>
      </c>
      <c r="H2372" s="220">
        <v>45.21</v>
      </c>
      <c r="I2372" s="138">
        <v>3.9990000000000001</v>
      </c>
      <c r="J2372" s="138">
        <v>28.79</v>
      </c>
      <c r="K2372" s="138">
        <v>32.35</v>
      </c>
      <c r="L2372" s="220">
        <v>104.4</v>
      </c>
      <c r="M2372" s="220" t="s">
        <v>47</v>
      </c>
      <c r="N2372" s="139" t="s">
        <v>47</v>
      </c>
      <c r="O2372" s="140">
        <v>1108</v>
      </c>
    </row>
    <row r="2373" spans="1:15">
      <c r="A2373" s="133" t="s">
        <v>81</v>
      </c>
      <c r="B2373" s="139" t="s">
        <v>83</v>
      </c>
      <c r="C2373" s="124" t="s">
        <v>67</v>
      </c>
      <c r="D2373" s="135">
        <v>2</v>
      </c>
      <c r="E2373" s="217">
        <v>2</v>
      </c>
      <c r="F2373" s="138">
        <v>19</v>
      </c>
      <c r="G2373" s="138">
        <v>8.99</v>
      </c>
      <c r="H2373" s="220">
        <v>54.03</v>
      </c>
      <c r="I2373" s="138">
        <v>3.9969999999999999</v>
      </c>
      <c r="J2373" s="138">
        <v>28.14</v>
      </c>
      <c r="K2373" s="138">
        <v>25.18</v>
      </c>
      <c r="L2373" s="220">
        <v>143.1</v>
      </c>
      <c r="M2373" s="220" t="s">
        <v>47</v>
      </c>
      <c r="N2373" s="139" t="s">
        <v>47</v>
      </c>
      <c r="O2373" s="140">
        <v>1324</v>
      </c>
    </row>
    <row r="2374" spans="1:15">
      <c r="A2374" s="133" t="s">
        <v>81</v>
      </c>
      <c r="B2374" s="139" t="s">
        <v>83</v>
      </c>
      <c r="C2374" s="124" t="s">
        <v>67</v>
      </c>
      <c r="D2374" s="135">
        <v>2</v>
      </c>
      <c r="E2374" s="217">
        <v>2</v>
      </c>
      <c r="F2374" s="138">
        <v>20</v>
      </c>
      <c r="G2374" s="138">
        <v>12.32</v>
      </c>
      <c r="H2374" s="220">
        <v>64.11</v>
      </c>
      <c r="I2374" s="138">
        <v>3.9980000000000002</v>
      </c>
      <c r="J2374" s="138">
        <v>26.84</v>
      </c>
      <c r="K2374" s="138">
        <v>18.670000000000002</v>
      </c>
      <c r="L2374" s="220">
        <v>196.1</v>
      </c>
      <c r="M2374" s="220" t="s">
        <v>47</v>
      </c>
      <c r="N2374" s="139" t="s">
        <v>47</v>
      </c>
      <c r="O2374" s="140">
        <v>1571</v>
      </c>
    </row>
    <row r="2375" spans="1:15">
      <c r="A2375" s="133" t="s">
        <v>82</v>
      </c>
      <c r="B2375" s="139" t="s">
        <v>83</v>
      </c>
      <c r="C2375" s="124" t="s">
        <v>67</v>
      </c>
      <c r="D2375" s="135">
        <v>2</v>
      </c>
      <c r="E2375" s="217">
        <v>1</v>
      </c>
      <c r="F2375" s="138">
        <v>1</v>
      </c>
      <c r="G2375" s="138">
        <v>0.99019999999999997</v>
      </c>
      <c r="H2375" s="220">
        <v>11.25</v>
      </c>
      <c r="I2375" s="138">
        <v>3.992</v>
      </c>
      <c r="J2375" s="138" t="s">
        <v>47</v>
      </c>
      <c r="K2375" s="138" t="s">
        <v>47</v>
      </c>
      <c r="L2375" s="220">
        <v>147.80000000000001</v>
      </c>
      <c r="M2375" s="220">
        <v>11.36</v>
      </c>
      <c r="N2375" s="139">
        <v>0.37840000000000001</v>
      </c>
      <c r="O2375" s="139">
        <v>275.7</v>
      </c>
    </row>
    <row r="2376" spans="1:15">
      <c r="A2376" s="133" t="s">
        <v>82</v>
      </c>
      <c r="B2376" s="139" t="s">
        <v>83</v>
      </c>
      <c r="C2376" s="124" t="s">
        <v>67</v>
      </c>
      <c r="D2376" s="135">
        <v>2</v>
      </c>
      <c r="E2376" s="217">
        <v>1</v>
      </c>
      <c r="F2376" s="138">
        <v>2</v>
      </c>
      <c r="G2376" s="138">
        <v>1.3680000000000001</v>
      </c>
      <c r="H2376" s="220">
        <v>19.84</v>
      </c>
      <c r="I2376" s="138">
        <v>3.992</v>
      </c>
      <c r="J2376" s="138" t="s">
        <v>47</v>
      </c>
      <c r="K2376" s="138" t="s">
        <v>47</v>
      </c>
      <c r="L2376" s="220">
        <v>401.1</v>
      </c>
      <c r="M2376" s="220">
        <v>14.51</v>
      </c>
      <c r="N2376" s="139">
        <v>0.52259999999999995</v>
      </c>
      <c r="O2376" s="139">
        <v>486.1</v>
      </c>
    </row>
    <row r="2377" spans="1:15">
      <c r="A2377" s="133" t="s">
        <v>82</v>
      </c>
      <c r="B2377" s="139" t="s">
        <v>83</v>
      </c>
      <c r="C2377" s="124" t="s">
        <v>67</v>
      </c>
      <c r="D2377" s="135">
        <v>2</v>
      </c>
      <c r="E2377" s="217">
        <v>1</v>
      </c>
      <c r="F2377" s="138">
        <v>3</v>
      </c>
      <c r="G2377" s="138">
        <v>1.8779999999999999</v>
      </c>
      <c r="H2377" s="220">
        <v>23.37</v>
      </c>
      <c r="I2377" s="138">
        <v>3.992</v>
      </c>
      <c r="J2377" s="138" t="s">
        <v>47</v>
      </c>
      <c r="K2377" s="138" t="s">
        <v>47</v>
      </c>
      <c r="L2377" s="220">
        <v>750.1</v>
      </c>
      <c r="M2377" s="220">
        <v>12.44</v>
      </c>
      <c r="N2377" s="139">
        <v>0.71779999999999999</v>
      </c>
      <c r="O2377" s="139">
        <v>572.5</v>
      </c>
    </row>
    <row r="2378" spans="1:15">
      <c r="A2378" s="133" t="s">
        <v>82</v>
      </c>
      <c r="B2378" s="139" t="s">
        <v>83</v>
      </c>
      <c r="C2378" s="124" t="s">
        <v>67</v>
      </c>
      <c r="D2378" s="135">
        <v>2</v>
      </c>
      <c r="E2378" s="217">
        <v>1</v>
      </c>
      <c r="F2378" s="138">
        <v>4</v>
      </c>
      <c r="G2378" s="138">
        <v>2.5750000000000002</v>
      </c>
      <c r="H2378" s="220">
        <v>26.71</v>
      </c>
      <c r="I2378" s="138">
        <v>3.992</v>
      </c>
      <c r="J2378" s="138" t="s">
        <v>47</v>
      </c>
      <c r="K2378" s="138" t="s">
        <v>47</v>
      </c>
      <c r="L2378" s="225">
        <v>1229</v>
      </c>
      <c r="M2378" s="220">
        <v>10.38</v>
      </c>
      <c r="N2378" s="139">
        <v>0.9839</v>
      </c>
      <c r="O2378" s="139">
        <v>654.5</v>
      </c>
    </row>
    <row r="2379" spans="1:15">
      <c r="A2379" s="133" t="s">
        <v>82</v>
      </c>
      <c r="B2379" s="139" t="s">
        <v>83</v>
      </c>
      <c r="C2379" s="124" t="s">
        <v>67</v>
      </c>
      <c r="D2379" s="135">
        <v>2</v>
      </c>
      <c r="E2379" s="217">
        <v>1</v>
      </c>
      <c r="F2379" s="138">
        <v>5</v>
      </c>
      <c r="G2379" s="138">
        <v>3.53</v>
      </c>
      <c r="H2379" s="220">
        <v>30.53</v>
      </c>
      <c r="I2379" s="138">
        <v>3.9929999999999999</v>
      </c>
      <c r="J2379" s="138" t="s">
        <v>47</v>
      </c>
      <c r="K2379" s="138" t="s">
        <v>47</v>
      </c>
      <c r="L2379" s="225">
        <v>1885</v>
      </c>
      <c r="M2379" s="220">
        <v>8.65</v>
      </c>
      <c r="N2379" s="139">
        <v>1.349</v>
      </c>
      <c r="O2379" s="139">
        <v>748.1</v>
      </c>
    </row>
    <row r="2380" spans="1:15">
      <c r="A2380" s="133" t="s">
        <v>82</v>
      </c>
      <c r="B2380" s="139" t="s">
        <v>83</v>
      </c>
      <c r="C2380" s="124" t="s">
        <v>67</v>
      </c>
      <c r="D2380" s="135">
        <v>2</v>
      </c>
      <c r="E2380" s="217">
        <v>1</v>
      </c>
      <c r="F2380" s="138">
        <v>6</v>
      </c>
      <c r="G2380" s="138">
        <v>4.8380000000000001</v>
      </c>
      <c r="H2380" s="220">
        <v>34.6</v>
      </c>
      <c r="I2380" s="138">
        <v>3.9889999999999999</v>
      </c>
      <c r="J2380" s="138" t="s">
        <v>47</v>
      </c>
      <c r="K2380" s="138" t="s">
        <v>47</v>
      </c>
      <c r="L2380" s="225">
        <v>2784</v>
      </c>
      <c r="M2380" s="220">
        <v>7.1520000000000001</v>
      </c>
      <c r="N2380" s="139">
        <v>1.849</v>
      </c>
      <c r="O2380" s="139">
        <v>847.8</v>
      </c>
    </row>
    <row r="2381" spans="1:15">
      <c r="A2381" s="133" t="s">
        <v>82</v>
      </c>
      <c r="B2381" s="139" t="s">
        <v>83</v>
      </c>
      <c r="C2381" s="124" t="s">
        <v>67</v>
      </c>
      <c r="D2381" s="127">
        <v>2</v>
      </c>
      <c r="E2381" s="217">
        <v>1</v>
      </c>
      <c r="F2381" s="138">
        <v>7</v>
      </c>
      <c r="G2381" s="138">
        <v>6.633</v>
      </c>
      <c r="H2381" s="220">
        <v>38.76</v>
      </c>
      <c r="I2381" s="138">
        <v>3.9929999999999999</v>
      </c>
      <c r="J2381" s="138" t="s">
        <v>47</v>
      </c>
      <c r="K2381" s="138" t="s">
        <v>47</v>
      </c>
      <c r="L2381" s="225">
        <v>4017</v>
      </c>
      <c r="M2381" s="220">
        <v>5.8440000000000003</v>
      </c>
      <c r="N2381" s="139">
        <v>2.5350000000000001</v>
      </c>
      <c r="O2381" s="139">
        <v>949.6</v>
      </c>
    </row>
    <row r="2382" spans="1:15">
      <c r="A2382" s="133" t="s">
        <v>82</v>
      </c>
      <c r="B2382" s="139" t="s">
        <v>83</v>
      </c>
      <c r="C2382" s="124" t="s">
        <v>67</v>
      </c>
      <c r="D2382" s="135">
        <v>2</v>
      </c>
      <c r="E2382" s="217">
        <v>1</v>
      </c>
      <c r="F2382" s="138">
        <v>8</v>
      </c>
      <c r="G2382" s="138">
        <v>9.093</v>
      </c>
      <c r="H2382" s="220">
        <v>43.21</v>
      </c>
      <c r="I2382" s="138">
        <v>3.9940000000000002</v>
      </c>
      <c r="J2382" s="138" t="s">
        <v>47</v>
      </c>
      <c r="K2382" s="138" t="s">
        <v>47</v>
      </c>
      <c r="L2382" s="225">
        <v>5707</v>
      </c>
      <c r="M2382" s="220">
        <v>4.7519999999999998</v>
      </c>
      <c r="N2382" s="139">
        <v>3.4750000000000001</v>
      </c>
      <c r="O2382" s="140">
        <v>1059</v>
      </c>
    </row>
    <row r="2383" spans="1:15">
      <c r="A2383" s="133" t="s">
        <v>82</v>
      </c>
      <c r="B2383" s="139" t="s">
        <v>83</v>
      </c>
      <c r="C2383" s="124" t="s">
        <v>67</v>
      </c>
      <c r="D2383" s="135">
        <v>2</v>
      </c>
      <c r="E2383" s="217">
        <v>1</v>
      </c>
      <c r="F2383" s="138">
        <v>9</v>
      </c>
      <c r="G2383" s="138">
        <v>12.46</v>
      </c>
      <c r="H2383" s="220">
        <v>48.06</v>
      </c>
      <c r="I2383" s="138">
        <v>3.9929999999999999</v>
      </c>
      <c r="J2383" s="138" t="s">
        <v>47</v>
      </c>
      <c r="K2383" s="138" t="s">
        <v>47</v>
      </c>
      <c r="L2383" s="225">
        <v>8023</v>
      </c>
      <c r="M2383" s="220">
        <v>3.8570000000000002</v>
      </c>
      <c r="N2383" s="139">
        <v>4.7629999999999999</v>
      </c>
      <c r="O2383" s="140">
        <v>1178</v>
      </c>
    </row>
    <row r="2384" spans="1:15">
      <c r="A2384" s="133" t="s">
        <v>82</v>
      </c>
      <c r="B2384" s="139" t="s">
        <v>83</v>
      </c>
      <c r="C2384" s="124" t="s">
        <v>67</v>
      </c>
      <c r="D2384" s="135">
        <v>2</v>
      </c>
      <c r="E2384" s="217">
        <v>1</v>
      </c>
      <c r="F2384" s="138">
        <v>10</v>
      </c>
      <c r="G2384" s="138">
        <v>17.079999999999998</v>
      </c>
      <c r="H2384" s="220">
        <v>53.52</v>
      </c>
      <c r="I2384" s="138">
        <v>3.9940000000000002</v>
      </c>
      <c r="J2384" s="138" t="s">
        <v>47</v>
      </c>
      <c r="K2384" s="138" t="s">
        <v>47</v>
      </c>
      <c r="L2384" s="225">
        <v>11200</v>
      </c>
      <c r="M2384" s="220">
        <v>3.133</v>
      </c>
      <c r="N2384" s="139">
        <v>6.5289999999999999</v>
      </c>
      <c r="O2384" s="140">
        <v>1311</v>
      </c>
    </row>
    <row r="2385" spans="1:15">
      <c r="A2385" s="133" t="s">
        <v>82</v>
      </c>
      <c r="B2385" s="139" t="s">
        <v>83</v>
      </c>
      <c r="C2385" s="124" t="s">
        <v>67</v>
      </c>
      <c r="D2385" s="135">
        <v>2</v>
      </c>
      <c r="E2385" s="217">
        <v>1</v>
      </c>
      <c r="F2385" s="138">
        <v>11</v>
      </c>
      <c r="G2385" s="138">
        <v>23.42</v>
      </c>
      <c r="H2385" s="220">
        <v>59.64</v>
      </c>
      <c r="I2385" s="138">
        <v>3.99</v>
      </c>
      <c r="J2385" s="138" t="s">
        <v>47</v>
      </c>
      <c r="K2385" s="138" t="s">
        <v>47</v>
      </c>
      <c r="L2385" s="225">
        <v>15550</v>
      </c>
      <c r="M2385" s="220">
        <v>2.5470000000000002</v>
      </c>
      <c r="N2385" s="139">
        <v>8.9489999999999998</v>
      </c>
      <c r="O2385" s="140">
        <v>1461</v>
      </c>
    </row>
    <row r="2386" spans="1:15">
      <c r="A2386" s="133" t="s">
        <v>82</v>
      </c>
      <c r="B2386" s="139" t="s">
        <v>83</v>
      </c>
      <c r="C2386" s="124" t="s">
        <v>67</v>
      </c>
      <c r="D2386" s="135">
        <v>2</v>
      </c>
      <c r="E2386" s="217">
        <v>1</v>
      </c>
      <c r="F2386" s="138">
        <v>12</v>
      </c>
      <c r="G2386" s="138">
        <v>32.1</v>
      </c>
      <c r="H2386" s="220">
        <v>66.72</v>
      </c>
      <c r="I2386" s="138">
        <v>3.9929999999999999</v>
      </c>
      <c r="J2386" s="138" t="s">
        <v>47</v>
      </c>
      <c r="K2386" s="138" t="s">
        <v>47</v>
      </c>
      <c r="L2386" s="225">
        <v>21520</v>
      </c>
      <c r="M2386" s="220">
        <v>2.0790000000000002</v>
      </c>
      <c r="N2386" s="139">
        <v>12.27</v>
      </c>
      <c r="O2386" s="140">
        <v>1635</v>
      </c>
    </row>
    <row r="2387" spans="1:15">
      <c r="A2387" s="133" t="s">
        <v>82</v>
      </c>
      <c r="B2387" s="139" t="s">
        <v>83</v>
      </c>
      <c r="C2387" s="124" t="s">
        <v>67</v>
      </c>
      <c r="D2387" s="135">
        <v>2</v>
      </c>
      <c r="E2387" s="217">
        <v>1</v>
      </c>
      <c r="F2387" s="138">
        <v>13</v>
      </c>
      <c r="G2387" s="138">
        <v>44</v>
      </c>
      <c r="H2387" s="220">
        <v>75.45</v>
      </c>
      <c r="I2387" s="138">
        <v>3.9929999999999999</v>
      </c>
      <c r="J2387" s="138" t="s">
        <v>47</v>
      </c>
      <c r="K2387" s="138" t="s">
        <v>47</v>
      </c>
      <c r="L2387" s="225">
        <v>29700</v>
      </c>
      <c r="M2387" s="220">
        <v>1.7150000000000001</v>
      </c>
      <c r="N2387" s="139">
        <v>16.809999999999999</v>
      </c>
      <c r="O2387" s="140">
        <v>1849</v>
      </c>
    </row>
    <row r="2388" spans="1:15">
      <c r="A2388" s="133" t="s">
        <v>82</v>
      </c>
      <c r="B2388" s="139" t="s">
        <v>83</v>
      </c>
      <c r="C2388" s="124" t="s">
        <v>67</v>
      </c>
      <c r="D2388" s="135">
        <v>2</v>
      </c>
      <c r="E2388" s="217">
        <v>1</v>
      </c>
      <c r="F2388" s="138">
        <v>14</v>
      </c>
      <c r="G2388" s="138">
        <v>60.31</v>
      </c>
      <c r="H2388" s="220">
        <v>85.89</v>
      </c>
      <c r="I2388" s="138">
        <v>3.99</v>
      </c>
      <c r="J2388" s="138" t="s">
        <v>47</v>
      </c>
      <c r="K2388" s="138" t="s">
        <v>47</v>
      </c>
      <c r="L2388" s="225">
        <v>40910</v>
      </c>
      <c r="M2388" s="220">
        <v>1.4239999999999999</v>
      </c>
      <c r="N2388" s="139">
        <v>23.05</v>
      </c>
      <c r="O2388" s="140">
        <v>2104</v>
      </c>
    </row>
    <row r="2389" spans="1:15">
      <c r="A2389" s="133" t="s">
        <v>82</v>
      </c>
      <c r="B2389" s="139" t="s">
        <v>83</v>
      </c>
      <c r="C2389" s="124" t="s">
        <v>67</v>
      </c>
      <c r="D2389" s="135">
        <v>2</v>
      </c>
      <c r="E2389" s="217">
        <v>1</v>
      </c>
      <c r="F2389" s="138">
        <v>15</v>
      </c>
      <c r="G2389" s="138">
        <v>82.67</v>
      </c>
      <c r="H2389" s="220">
        <v>99.11</v>
      </c>
      <c r="I2389" s="138">
        <v>3.9950000000000001</v>
      </c>
      <c r="J2389" s="138" t="s">
        <v>47</v>
      </c>
      <c r="K2389" s="138" t="s">
        <v>47</v>
      </c>
      <c r="L2389" s="225">
        <v>56280</v>
      </c>
      <c r="M2389" s="220">
        <v>1.1990000000000001</v>
      </c>
      <c r="N2389" s="139">
        <v>31.59</v>
      </c>
      <c r="O2389" s="140">
        <v>2428</v>
      </c>
    </row>
    <row r="2390" spans="1:15">
      <c r="A2390" s="133" t="s">
        <v>82</v>
      </c>
      <c r="B2390" s="139" t="s">
        <v>83</v>
      </c>
      <c r="C2390" s="124" t="s">
        <v>67</v>
      </c>
      <c r="D2390" s="135">
        <v>2</v>
      </c>
      <c r="E2390" s="217">
        <v>1</v>
      </c>
      <c r="F2390" s="138">
        <v>16</v>
      </c>
      <c r="G2390" s="138">
        <v>113.3</v>
      </c>
      <c r="H2390" s="220">
        <v>116.2</v>
      </c>
      <c r="I2390" s="138">
        <v>3.9980000000000002</v>
      </c>
      <c r="J2390" s="138" t="s">
        <v>47</v>
      </c>
      <c r="K2390" s="138" t="s">
        <v>47</v>
      </c>
      <c r="L2390" s="225">
        <v>77340</v>
      </c>
      <c r="M2390" s="220">
        <v>1.026</v>
      </c>
      <c r="N2390" s="139">
        <v>43.3</v>
      </c>
      <c r="O2390" s="140">
        <v>2848</v>
      </c>
    </row>
    <row r="2391" spans="1:15">
      <c r="A2391" s="133" t="s">
        <v>82</v>
      </c>
      <c r="B2391" s="139" t="s">
        <v>83</v>
      </c>
      <c r="C2391" s="124" t="s">
        <v>67</v>
      </c>
      <c r="D2391" s="135">
        <v>2</v>
      </c>
      <c r="E2391" s="217">
        <v>1</v>
      </c>
      <c r="F2391" s="138">
        <v>17</v>
      </c>
      <c r="G2391" s="138">
        <v>155.30000000000001</v>
      </c>
      <c r="H2391" s="220">
        <v>138</v>
      </c>
      <c r="I2391" s="138">
        <v>3.9950000000000001</v>
      </c>
      <c r="J2391" s="138" t="s">
        <v>47</v>
      </c>
      <c r="K2391" s="138" t="s">
        <v>47</v>
      </c>
      <c r="L2391" s="225">
        <v>106200</v>
      </c>
      <c r="M2391" s="220">
        <v>0.88849999999999996</v>
      </c>
      <c r="N2391" s="139">
        <v>59.36</v>
      </c>
      <c r="O2391" s="140">
        <v>3381</v>
      </c>
    </row>
    <row r="2392" spans="1:15">
      <c r="A2392" s="133" t="s">
        <v>82</v>
      </c>
      <c r="B2392" s="139" t="s">
        <v>83</v>
      </c>
      <c r="C2392" s="124" t="s">
        <v>67</v>
      </c>
      <c r="D2392" s="135">
        <v>2</v>
      </c>
      <c r="E2392" s="217">
        <v>1</v>
      </c>
      <c r="F2392" s="138">
        <v>18</v>
      </c>
      <c r="G2392" s="138">
        <v>212.9</v>
      </c>
      <c r="H2392" s="220">
        <v>165.9</v>
      </c>
      <c r="I2392" s="138">
        <v>3.9980000000000002</v>
      </c>
      <c r="J2392" s="138" t="s">
        <v>47</v>
      </c>
      <c r="K2392" s="138" t="s">
        <v>47</v>
      </c>
      <c r="L2392" s="225">
        <v>145800</v>
      </c>
      <c r="M2392" s="220">
        <v>0.77939999999999998</v>
      </c>
      <c r="N2392" s="139">
        <v>81.36</v>
      </c>
      <c r="O2392" s="140">
        <v>4066</v>
      </c>
    </row>
    <row r="2393" spans="1:15">
      <c r="A2393" s="133" t="s">
        <v>82</v>
      </c>
      <c r="B2393" s="139" t="s">
        <v>83</v>
      </c>
      <c r="C2393" s="124" t="s">
        <v>67</v>
      </c>
      <c r="D2393" s="135">
        <v>2</v>
      </c>
      <c r="E2393" s="217">
        <v>1</v>
      </c>
      <c r="F2393" s="138">
        <v>19</v>
      </c>
      <c r="G2393" s="138">
        <v>291.8</v>
      </c>
      <c r="H2393" s="220">
        <v>200.1</v>
      </c>
      <c r="I2393" s="138">
        <v>3.996</v>
      </c>
      <c r="J2393" s="138" t="s">
        <v>47</v>
      </c>
      <c r="K2393" s="138" t="s">
        <v>47</v>
      </c>
      <c r="L2393" s="225">
        <v>200000</v>
      </c>
      <c r="M2393" s="220">
        <v>0.68579999999999997</v>
      </c>
      <c r="N2393" s="139">
        <v>111.5</v>
      </c>
      <c r="O2393" s="140">
        <v>4904</v>
      </c>
    </row>
    <row r="2394" spans="1:15">
      <c r="A2394" s="133" t="s">
        <v>82</v>
      </c>
      <c r="B2394" s="139" t="s">
        <v>83</v>
      </c>
      <c r="C2394" s="124" t="s">
        <v>67</v>
      </c>
      <c r="D2394" s="123">
        <v>2</v>
      </c>
      <c r="E2394" s="217">
        <v>1</v>
      </c>
      <c r="F2394" s="138">
        <v>20</v>
      </c>
      <c r="G2394" s="138">
        <v>400.1</v>
      </c>
      <c r="H2394" s="220">
        <v>237.8</v>
      </c>
      <c r="I2394" s="138">
        <v>3.9940000000000002</v>
      </c>
      <c r="J2394" s="138" t="s">
        <v>47</v>
      </c>
      <c r="K2394" s="138" t="s">
        <v>47</v>
      </c>
      <c r="L2394" s="225">
        <v>274400</v>
      </c>
      <c r="M2394" s="220">
        <v>0.59430000000000005</v>
      </c>
      <c r="N2394" s="139">
        <v>152.9</v>
      </c>
      <c r="O2394" s="140">
        <v>5826</v>
      </c>
    </row>
    <row r="2395" spans="1:15">
      <c r="A2395" s="133" t="s">
        <v>82</v>
      </c>
      <c r="B2395" s="139" t="s">
        <v>83</v>
      </c>
      <c r="C2395" s="124" t="s">
        <v>67</v>
      </c>
      <c r="D2395" s="135">
        <v>2</v>
      </c>
      <c r="E2395" s="217">
        <v>1</v>
      </c>
      <c r="F2395" s="138">
        <v>1</v>
      </c>
      <c r="G2395" s="138">
        <v>0.99070000000000003</v>
      </c>
      <c r="H2395" s="220">
        <v>8.9760000000000009</v>
      </c>
      <c r="I2395" s="138">
        <v>4.016</v>
      </c>
      <c r="J2395" s="138" t="s">
        <v>47</v>
      </c>
      <c r="K2395" s="138" t="s">
        <v>47</v>
      </c>
      <c r="L2395" s="220">
        <v>147.9</v>
      </c>
      <c r="M2395" s="220">
        <v>9.06</v>
      </c>
      <c r="N2395" s="139">
        <v>0.37859999999999999</v>
      </c>
      <c r="O2395" s="139">
        <v>219.9</v>
      </c>
    </row>
    <row r="2396" spans="1:15">
      <c r="A2396" s="133" t="s">
        <v>82</v>
      </c>
      <c r="B2396" s="139" t="s">
        <v>83</v>
      </c>
      <c r="C2396" s="124" t="s">
        <v>67</v>
      </c>
      <c r="D2396" s="123">
        <v>2</v>
      </c>
      <c r="E2396" s="217">
        <v>2</v>
      </c>
      <c r="F2396" s="138">
        <v>1</v>
      </c>
      <c r="G2396" s="138">
        <v>3.141E-2</v>
      </c>
      <c r="H2396" s="220">
        <v>5.5379999999999999E-2</v>
      </c>
      <c r="I2396" s="138">
        <v>3.9950000000000001</v>
      </c>
      <c r="J2396" s="138">
        <v>9.84</v>
      </c>
      <c r="K2396" s="138">
        <v>5.0890000000000004</v>
      </c>
      <c r="L2396" s="220">
        <v>0.49990000000000001</v>
      </c>
      <c r="M2396" s="220" t="s">
        <v>47</v>
      </c>
      <c r="N2396" s="139" t="s">
        <v>47</v>
      </c>
      <c r="O2396" s="139">
        <v>1.357</v>
      </c>
    </row>
    <row r="2397" spans="1:15">
      <c r="A2397" s="133" t="s">
        <v>82</v>
      </c>
      <c r="B2397" s="139" t="s">
        <v>83</v>
      </c>
      <c r="C2397" s="124" t="s">
        <v>67</v>
      </c>
      <c r="D2397" s="135">
        <v>2</v>
      </c>
      <c r="E2397" s="217">
        <v>2</v>
      </c>
      <c r="F2397" s="138">
        <v>2</v>
      </c>
      <c r="G2397" s="138">
        <v>4.2459999999999998E-2</v>
      </c>
      <c r="H2397" s="220">
        <v>0.1108</v>
      </c>
      <c r="I2397" s="138">
        <v>3.9990000000000001</v>
      </c>
      <c r="J2397" s="138">
        <v>8.157</v>
      </c>
      <c r="K2397" s="138">
        <v>14.22</v>
      </c>
      <c r="L2397" s="220">
        <v>0.67579999999999996</v>
      </c>
      <c r="M2397" s="220" t="s">
        <v>47</v>
      </c>
      <c r="N2397" s="139" t="s">
        <v>47</v>
      </c>
      <c r="O2397" s="139">
        <v>2.714</v>
      </c>
    </row>
    <row r="2398" spans="1:15">
      <c r="A2398" s="133" t="s">
        <v>82</v>
      </c>
      <c r="B2398" s="139" t="s">
        <v>83</v>
      </c>
      <c r="C2398" s="124" t="s">
        <v>67</v>
      </c>
      <c r="D2398" s="135">
        <v>2</v>
      </c>
      <c r="E2398" s="217">
        <v>2</v>
      </c>
      <c r="F2398" s="138">
        <v>3</v>
      </c>
      <c r="G2398" s="138">
        <v>5.7880000000000001E-2</v>
      </c>
      <c r="H2398" s="220">
        <v>0.15709999999999999</v>
      </c>
      <c r="I2398" s="138">
        <v>3.9950000000000001</v>
      </c>
      <c r="J2398" s="138">
        <v>7.5670000000000002</v>
      </c>
      <c r="K2398" s="138">
        <v>15.29</v>
      </c>
      <c r="L2398" s="220">
        <v>0.92120000000000002</v>
      </c>
      <c r="M2398" s="220" t="s">
        <v>47</v>
      </c>
      <c r="N2398" s="139" t="s">
        <v>47</v>
      </c>
      <c r="O2398" s="139">
        <v>3.85</v>
      </c>
    </row>
    <row r="2399" spans="1:15">
      <c r="A2399" s="133" t="s">
        <v>82</v>
      </c>
      <c r="B2399" s="139" t="s">
        <v>83</v>
      </c>
      <c r="C2399" s="124" t="s">
        <v>67</v>
      </c>
      <c r="D2399" s="135">
        <v>2</v>
      </c>
      <c r="E2399" s="217">
        <v>2</v>
      </c>
      <c r="F2399" s="138">
        <v>4</v>
      </c>
      <c r="G2399" s="138">
        <v>7.9299999999999995E-2</v>
      </c>
      <c r="H2399" s="220">
        <v>0.2137</v>
      </c>
      <c r="I2399" s="138">
        <v>3.9969999999999999</v>
      </c>
      <c r="J2399" s="138">
        <v>7.2869999999999999</v>
      </c>
      <c r="K2399" s="138">
        <v>15.28</v>
      </c>
      <c r="L2399" s="220">
        <v>1.262</v>
      </c>
      <c r="M2399" s="220" t="s">
        <v>47</v>
      </c>
      <c r="N2399" s="139" t="s">
        <v>47</v>
      </c>
      <c r="O2399" s="139">
        <v>5.2350000000000003</v>
      </c>
    </row>
    <row r="2400" spans="1:15">
      <c r="A2400" s="133" t="s">
        <v>82</v>
      </c>
      <c r="B2400" s="139" t="s">
        <v>83</v>
      </c>
      <c r="C2400" s="124" t="s">
        <v>67</v>
      </c>
      <c r="D2400" s="135">
        <v>2</v>
      </c>
      <c r="E2400" s="217">
        <v>2</v>
      </c>
      <c r="F2400" s="138">
        <v>5</v>
      </c>
      <c r="G2400" s="138">
        <v>0.1087</v>
      </c>
      <c r="H2400" s="220">
        <v>0.28970000000000001</v>
      </c>
      <c r="I2400" s="138">
        <v>3.9969999999999999</v>
      </c>
      <c r="J2400" s="138">
        <v>7.1340000000000003</v>
      </c>
      <c r="K2400" s="138">
        <v>15.15</v>
      </c>
      <c r="L2400" s="220">
        <v>1.73</v>
      </c>
      <c r="M2400" s="220" t="s">
        <v>47</v>
      </c>
      <c r="N2400" s="139" t="s">
        <v>47</v>
      </c>
      <c r="O2400" s="139">
        <v>7.0979999999999999</v>
      </c>
    </row>
    <row r="2401" spans="1:15">
      <c r="A2401" s="133" t="s">
        <v>82</v>
      </c>
      <c r="B2401" s="139" t="s">
        <v>83</v>
      </c>
      <c r="C2401" s="128" t="s">
        <v>67</v>
      </c>
      <c r="D2401" s="127">
        <v>2</v>
      </c>
      <c r="E2401" s="216">
        <v>2</v>
      </c>
      <c r="F2401" s="141">
        <v>6</v>
      </c>
      <c r="G2401" s="141">
        <v>0.14899999999999999</v>
      </c>
      <c r="H2401" s="221">
        <v>0.39169999999999999</v>
      </c>
      <c r="I2401" s="141">
        <v>3.9950000000000001</v>
      </c>
      <c r="J2401" s="141">
        <v>7.0119999999999996</v>
      </c>
      <c r="K2401" s="141">
        <v>14.96</v>
      </c>
      <c r="L2401" s="221">
        <v>2.371</v>
      </c>
      <c r="M2401" s="221" t="s">
        <v>47</v>
      </c>
      <c r="N2401" s="142" t="s">
        <v>47</v>
      </c>
      <c r="O2401" s="142">
        <v>9.5969999999999995</v>
      </c>
    </row>
    <row r="2402" spans="1:15">
      <c r="A2402" s="133" t="s">
        <v>82</v>
      </c>
      <c r="B2402" s="139" t="s">
        <v>83</v>
      </c>
      <c r="C2402" s="124" t="s">
        <v>67</v>
      </c>
      <c r="D2402" s="135">
        <v>2</v>
      </c>
      <c r="E2402" s="217">
        <v>2</v>
      </c>
      <c r="F2402" s="138">
        <v>7</v>
      </c>
      <c r="G2402" s="138">
        <v>0.20419999999999999</v>
      </c>
      <c r="H2402" s="220">
        <v>0.52610000000000001</v>
      </c>
      <c r="I2402" s="138">
        <v>4.0010000000000003</v>
      </c>
      <c r="J2402" s="138">
        <v>6.8929999999999998</v>
      </c>
      <c r="K2402" s="138">
        <v>14.65</v>
      </c>
      <c r="L2402" s="220">
        <v>3.25</v>
      </c>
      <c r="M2402" s="220" t="s">
        <v>47</v>
      </c>
      <c r="N2402" s="139" t="s">
        <v>47</v>
      </c>
      <c r="O2402" s="139">
        <v>12.89</v>
      </c>
    </row>
    <row r="2403" spans="1:15">
      <c r="A2403" s="133" t="s">
        <v>82</v>
      </c>
      <c r="B2403" s="139" t="s">
        <v>83</v>
      </c>
      <c r="C2403" s="124" t="s">
        <v>67</v>
      </c>
      <c r="D2403" s="135">
        <v>2</v>
      </c>
      <c r="E2403" s="217">
        <v>2</v>
      </c>
      <c r="F2403" s="138">
        <v>8</v>
      </c>
      <c r="G2403" s="138">
        <v>0.27989999999999998</v>
      </c>
      <c r="H2403" s="220">
        <v>0.70179999999999998</v>
      </c>
      <c r="I2403" s="138">
        <v>4.0019999999999998</v>
      </c>
      <c r="J2403" s="138">
        <v>6.7960000000000003</v>
      </c>
      <c r="K2403" s="138">
        <v>14.21</v>
      </c>
      <c r="L2403" s="220">
        <v>4.4550000000000001</v>
      </c>
      <c r="M2403" s="220" t="s">
        <v>47</v>
      </c>
      <c r="N2403" s="139" t="s">
        <v>47</v>
      </c>
      <c r="O2403" s="139">
        <v>17.2</v>
      </c>
    </row>
    <row r="2404" spans="1:15">
      <c r="A2404" s="133" t="s">
        <v>82</v>
      </c>
      <c r="B2404" s="139" t="s">
        <v>83</v>
      </c>
      <c r="C2404" s="124" t="s">
        <v>67</v>
      </c>
      <c r="D2404" s="135">
        <v>2</v>
      </c>
      <c r="E2404" s="217">
        <v>2</v>
      </c>
      <c r="F2404" s="138">
        <v>9</v>
      </c>
      <c r="G2404" s="138">
        <v>0.38369999999999999</v>
      </c>
      <c r="H2404" s="220">
        <v>0.93010000000000004</v>
      </c>
      <c r="I2404" s="138">
        <v>4.0049999999999999</v>
      </c>
      <c r="J2404" s="138">
        <v>6.73</v>
      </c>
      <c r="K2404" s="138">
        <v>13.66</v>
      </c>
      <c r="L2404" s="220">
        <v>6.1070000000000002</v>
      </c>
      <c r="M2404" s="220" t="s">
        <v>47</v>
      </c>
      <c r="N2404" s="139" t="s">
        <v>47</v>
      </c>
      <c r="O2404" s="139">
        <v>22.79</v>
      </c>
    </row>
    <row r="2405" spans="1:15">
      <c r="A2405" s="133" t="s">
        <v>82</v>
      </c>
      <c r="B2405" s="139" t="s">
        <v>83</v>
      </c>
      <c r="C2405" s="124" t="s">
        <v>67</v>
      </c>
      <c r="D2405" s="135">
        <v>2</v>
      </c>
      <c r="E2405" s="217">
        <v>2</v>
      </c>
      <c r="F2405" s="138">
        <v>10</v>
      </c>
      <c r="G2405" s="138">
        <v>0.52600000000000002</v>
      </c>
      <c r="H2405" s="220">
        <v>1.2210000000000001</v>
      </c>
      <c r="I2405" s="138">
        <v>4.008</v>
      </c>
      <c r="J2405" s="138">
        <v>6.6669999999999998</v>
      </c>
      <c r="K2405" s="138">
        <v>12.97</v>
      </c>
      <c r="L2405" s="220">
        <v>8.3719999999999999</v>
      </c>
      <c r="M2405" s="220" t="s">
        <v>47</v>
      </c>
      <c r="N2405" s="139" t="s">
        <v>47</v>
      </c>
      <c r="O2405" s="139">
        <v>29.92</v>
      </c>
    </row>
    <row r="2406" spans="1:15">
      <c r="A2406" s="133" t="s">
        <v>82</v>
      </c>
      <c r="B2406" s="139" t="s">
        <v>83</v>
      </c>
      <c r="C2406" s="124" t="s">
        <v>67</v>
      </c>
      <c r="D2406" s="135">
        <v>2</v>
      </c>
      <c r="E2406" s="217">
        <v>2</v>
      </c>
      <c r="F2406" s="138">
        <v>11</v>
      </c>
      <c r="G2406" s="138">
        <v>0.72109999999999996</v>
      </c>
      <c r="H2406" s="220">
        <v>1.59</v>
      </c>
      <c r="I2406" s="138">
        <v>4.008</v>
      </c>
      <c r="J2406" s="138">
        <v>6.593</v>
      </c>
      <c r="K2406" s="138">
        <v>12.19</v>
      </c>
      <c r="L2406" s="220">
        <v>11.48</v>
      </c>
      <c r="M2406" s="220" t="s">
        <v>47</v>
      </c>
      <c r="N2406" s="139" t="s">
        <v>47</v>
      </c>
      <c r="O2406" s="139">
        <v>38.97</v>
      </c>
    </row>
    <row r="2407" spans="1:15">
      <c r="A2407" s="133" t="s">
        <v>82</v>
      </c>
      <c r="B2407" s="139" t="s">
        <v>83</v>
      </c>
      <c r="C2407" s="124" t="s">
        <v>67</v>
      </c>
      <c r="D2407" s="135">
        <v>2</v>
      </c>
      <c r="E2407" s="217">
        <v>2</v>
      </c>
      <c r="F2407" s="138">
        <v>12</v>
      </c>
      <c r="G2407" s="138">
        <v>0.98839999999999995</v>
      </c>
      <c r="H2407" s="220">
        <v>2.0649999999999999</v>
      </c>
      <c r="I2407" s="138">
        <v>4.008</v>
      </c>
      <c r="J2407" s="138">
        <v>6.5350000000000001</v>
      </c>
      <c r="K2407" s="138">
        <v>11.38</v>
      </c>
      <c r="L2407" s="220">
        <v>15.73</v>
      </c>
      <c r="M2407" s="220" t="s">
        <v>47</v>
      </c>
      <c r="N2407" s="139" t="s">
        <v>47</v>
      </c>
      <c r="O2407" s="139">
        <v>50.59</v>
      </c>
    </row>
    <row r="2408" spans="1:15">
      <c r="A2408" s="133" t="s">
        <v>82</v>
      </c>
      <c r="B2408" s="139" t="s">
        <v>83</v>
      </c>
      <c r="C2408" s="124" t="s">
        <v>67</v>
      </c>
      <c r="D2408" s="135">
        <v>2</v>
      </c>
      <c r="E2408" s="217">
        <v>2</v>
      </c>
      <c r="F2408" s="138">
        <v>13</v>
      </c>
      <c r="G2408" s="138">
        <v>1.355</v>
      </c>
      <c r="H2408" s="220">
        <v>2.6850000000000001</v>
      </c>
      <c r="I2408" s="138">
        <v>4.008</v>
      </c>
      <c r="J2408" s="138">
        <v>6.5060000000000002</v>
      </c>
      <c r="K2408" s="138">
        <v>10.62</v>
      </c>
      <c r="L2408" s="220">
        <v>21.56</v>
      </c>
      <c r="M2408" s="220" t="s">
        <v>47</v>
      </c>
      <c r="N2408" s="139" t="s">
        <v>47</v>
      </c>
      <c r="O2408" s="139">
        <v>65.790000000000006</v>
      </c>
    </row>
    <row r="2409" spans="1:15">
      <c r="A2409" s="133" t="s">
        <v>82</v>
      </c>
      <c r="B2409" s="139" t="s">
        <v>83</v>
      </c>
      <c r="C2409" s="124" t="s">
        <v>67</v>
      </c>
      <c r="D2409" s="135">
        <v>2</v>
      </c>
      <c r="E2409" s="217">
        <v>2</v>
      </c>
      <c r="F2409" s="138">
        <v>14</v>
      </c>
      <c r="G2409" s="138">
        <v>1.857</v>
      </c>
      <c r="H2409" s="220">
        <v>3.5209999999999999</v>
      </c>
      <c r="I2409" s="138">
        <v>4.0049999999999999</v>
      </c>
      <c r="J2409" s="138">
        <v>6.5389999999999997</v>
      </c>
      <c r="K2409" s="138">
        <v>9.9580000000000002</v>
      </c>
      <c r="L2409" s="220">
        <v>29.56</v>
      </c>
      <c r="M2409" s="220" t="s">
        <v>47</v>
      </c>
      <c r="N2409" s="139" t="s">
        <v>47</v>
      </c>
      <c r="O2409" s="139">
        <v>86.28</v>
      </c>
    </row>
    <row r="2410" spans="1:15">
      <c r="A2410" s="133" t="s">
        <v>82</v>
      </c>
      <c r="B2410" s="139" t="s">
        <v>83</v>
      </c>
      <c r="C2410" s="124" t="s">
        <v>67</v>
      </c>
      <c r="D2410" s="135">
        <v>2</v>
      </c>
      <c r="E2410" s="217">
        <v>2</v>
      </c>
      <c r="F2410" s="138">
        <v>15</v>
      </c>
      <c r="G2410" s="138">
        <v>2.5459999999999998</v>
      </c>
      <c r="H2410" s="220">
        <v>4.6929999999999996</v>
      </c>
      <c r="I2410" s="138">
        <v>4.008</v>
      </c>
      <c r="J2410" s="138">
        <v>6.6859999999999999</v>
      </c>
      <c r="K2410" s="138">
        <v>9.4580000000000002</v>
      </c>
      <c r="L2410" s="220">
        <v>40.520000000000003</v>
      </c>
      <c r="M2410" s="220" t="s">
        <v>47</v>
      </c>
      <c r="N2410" s="139" t="s">
        <v>47</v>
      </c>
      <c r="O2410" s="139">
        <v>115</v>
      </c>
    </row>
    <row r="2411" spans="1:15">
      <c r="A2411" s="133" t="s">
        <v>82</v>
      </c>
      <c r="B2411" s="139" t="s">
        <v>83</v>
      </c>
      <c r="C2411" s="124" t="s">
        <v>67</v>
      </c>
      <c r="D2411" s="135">
        <v>2</v>
      </c>
      <c r="E2411" s="217">
        <v>2</v>
      </c>
      <c r="F2411" s="138">
        <v>16</v>
      </c>
      <c r="G2411" s="138">
        <v>3.49</v>
      </c>
      <c r="H2411" s="220">
        <v>6.3920000000000003</v>
      </c>
      <c r="I2411" s="138">
        <v>4.0060000000000002</v>
      </c>
      <c r="J2411" s="138">
        <v>7.0069999999999997</v>
      </c>
      <c r="K2411" s="138">
        <v>9.1300000000000008</v>
      </c>
      <c r="L2411" s="220">
        <v>55.54</v>
      </c>
      <c r="M2411" s="220" t="s">
        <v>47</v>
      </c>
      <c r="N2411" s="139" t="s">
        <v>47</v>
      </c>
      <c r="O2411" s="139">
        <v>156.6</v>
      </c>
    </row>
    <row r="2412" spans="1:15">
      <c r="A2412" s="133" t="s">
        <v>82</v>
      </c>
      <c r="B2412" s="139" t="s">
        <v>83</v>
      </c>
      <c r="C2412" s="124" t="s">
        <v>67</v>
      </c>
      <c r="D2412" s="135">
        <v>2</v>
      </c>
      <c r="E2412" s="217">
        <v>2</v>
      </c>
      <c r="F2412" s="138">
        <v>17</v>
      </c>
      <c r="G2412" s="138">
        <v>4.7839999999999998</v>
      </c>
      <c r="H2412" s="220">
        <v>8.9139999999999997</v>
      </c>
      <c r="I2412" s="138">
        <v>4.0060000000000002</v>
      </c>
      <c r="J2412" s="138">
        <v>7.5620000000000003</v>
      </c>
      <c r="K2412" s="138">
        <v>8.9369999999999994</v>
      </c>
      <c r="L2412" s="220">
        <v>76.14</v>
      </c>
      <c r="M2412" s="220" t="s">
        <v>47</v>
      </c>
      <c r="N2412" s="139" t="s">
        <v>47</v>
      </c>
      <c r="O2412" s="139">
        <v>218.4</v>
      </c>
    </row>
    <row r="2413" spans="1:15">
      <c r="A2413" s="133" t="s">
        <v>82</v>
      </c>
      <c r="B2413" s="139" t="s">
        <v>83</v>
      </c>
      <c r="C2413" s="124" t="s">
        <v>67</v>
      </c>
      <c r="D2413" s="135">
        <v>2</v>
      </c>
      <c r="E2413" s="217">
        <v>2</v>
      </c>
      <c r="F2413" s="138">
        <v>18</v>
      </c>
      <c r="G2413" s="138">
        <v>6.5590000000000002</v>
      </c>
      <c r="H2413" s="220">
        <v>12.62</v>
      </c>
      <c r="I2413" s="138">
        <v>4.0069999999999997</v>
      </c>
      <c r="J2413" s="138">
        <v>8.3719999999999999</v>
      </c>
      <c r="K2413" s="138">
        <v>8.7260000000000009</v>
      </c>
      <c r="L2413" s="220">
        <v>104.4</v>
      </c>
      <c r="M2413" s="220" t="s">
        <v>47</v>
      </c>
      <c r="N2413" s="139" t="s">
        <v>47</v>
      </c>
      <c r="O2413" s="139">
        <v>309.3</v>
      </c>
    </row>
    <row r="2414" spans="1:15">
      <c r="A2414" s="133" t="s">
        <v>82</v>
      </c>
      <c r="B2414" s="139" t="s">
        <v>83</v>
      </c>
      <c r="C2414" s="124" t="s">
        <v>67</v>
      </c>
      <c r="D2414" s="135">
        <v>2</v>
      </c>
      <c r="E2414" s="217">
        <v>2</v>
      </c>
      <c r="F2414" s="138">
        <v>19</v>
      </c>
      <c r="G2414" s="138">
        <v>8.9920000000000009</v>
      </c>
      <c r="H2414" s="220">
        <v>17.79</v>
      </c>
      <c r="I2414" s="138">
        <v>4.0019999999999998</v>
      </c>
      <c r="J2414" s="138">
        <v>9.32</v>
      </c>
      <c r="K2414" s="138">
        <v>8.2230000000000008</v>
      </c>
      <c r="L2414" s="220">
        <v>143.1</v>
      </c>
      <c r="M2414" s="220" t="s">
        <v>47</v>
      </c>
      <c r="N2414" s="139" t="s">
        <v>47</v>
      </c>
      <c r="O2414" s="139">
        <v>435.8</v>
      </c>
    </row>
    <row r="2415" spans="1:15">
      <c r="A2415" s="133" t="s">
        <v>82</v>
      </c>
      <c r="B2415" s="139" t="s">
        <v>83</v>
      </c>
      <c r="C2415" s="124" t="s">
        <v>67</v>
      </c>
      <c r="D2415" s="135">
        <v>2</v>
      </c>
      <c r="E2415" s="217">
        <v>2</v>
      </c>
      <c r="F2415" s="138">
        <v>20</v>
      </c>
      <c r="G2415" s="138">
        <v>12.33</v>
      </c>
      <c r="H2415" s="220">
        <v>24.42</v>
      </c>
      <c r="I2415" s="138">
        <v>4.0060000000000002</v>
      </c>
      <c r="J2415" s="138">
        <v>10.11</v>
      </c>
      <c r="K2415" s="138">
        <v>7.258</v>
      </c>
      <c r="L2415" s="220">
        <v>196.2</v>
      </c>
      <c r="M2415" s="220" t="s">
        <v>47</v>
      </c>
      <c r="N2415" s="139" t="s">
        <v>47</v>
      </c>
      <c r="O2415" s="139">
        <v>598.29999999999995</v>
      </c>
    </row>
    <row r="2416" spans="1:15">
      <c r="A2416" s="133" t="s">
        <v>82</v>
      </c>
      <c r="B2416" s="139" t="s">
        <v>83</v>
      </c>
      <c r="C2416" s="124" t="s">
        <v>67</v>
      </c>
      <c r="D2416" s="135">
        <v>2</v>
      </c>
      <c r="E2416" s="217">
        <v>2</v>
      </c>
      <c r="F2416" s="138">
        <v>1</v>
      </c>
      <c r="G2416" s="138">
        <v>3.141E-2</v>
      </c>
      <c r="H2416" s="220">
        <v>5.0029999999999998E-2</v>
      </c>
      <c r="I2416" s="138">
        <v>4.0220000000000002</v>
      </c>
      <c r="J2416" s="138">
        <v>8.6920000000000002</v>
      </c>
      <c r="K2416" s="138">
        <v>4.9580000000000002</v>
      </c>
      <c r="L2416" s="220">
        <v>0.49990000000000001</v>
      </c>
      <c r="M2416" s="220" t="s">
        <v>47</v>
      </c>
      <c r="N2416" s="139" t="s">
        <v>47</v>
      </c>
      <c r="O2416" s="139">
        <v>1.226</v>
      </c>
    </row>
    <row r="2417" spans="1:15">
      <c r="A2417" s="133" t="s">
        <v>77</v>
      </c>
      <c r="B2417" s="139" t="s">
        <v>83</v>
      </c>
      <c r="C2417" s="124" t="s">
        <v>69</v>
      </c>
      <c r="D2417" s="135">
        <v>2</v>
      </c>
      <c r="E2417" s="217">
        <v>1</v>
      </c>
      <c r="F2417" s="123">
        <v>1</v>
      </c>
      <c r="G2417" s="123">
        <v>1</v>
      </c>
      <c r="H2417" s="218">
        <v>88.66</v>
      </c>
      <c r="I2417" s="123">
        <v>3.9870000000000001</v>
      </c>
      <c r="J2417" s="123" t="s">
        <v>47</v>
      </c>
      <c r="K2417" s="123" t="s">
        <v>47</v>
      </c>
      <c r="L2417" s="218">
        <v>148.9</v>
      </c>
      <c r="M2417" s="218">
        <v>88.62</v>
      </c>
      <c r="N2417" s="124">
        <v>0.38229999999999997</v>
      </c>
      <c r="O2417" s="125">
        <v>2172</v>
      </c>
    </row>
    <row r="2418" spans="1:15">
      <c r="A2418" s="133" t="s">
        <v>77</v>
      </c>
      <c r="B2418" s="139" t="s">
        <v>83</v>
      </c>
      <c r="C2418" s="124" t="s">
        <v>69</v>
      </c>
      <c r="D2418" s="135">
        <v>2</v>
      </c>
      <c r="E2418" s="217">
        <v>1</v>
      </c>
      <c r="F2418" s="123">
        <v>2</v>
      </c>
      <c r="G2418" s="123">
        <v>1.371</v>
      </c>
      <c r="H2418" s="218">
        <v>92.33</v>
      </c>
      <c r="I2418" s="123">
        <v>3.9870000000000001</v>
      </c>
      <c r="J2418" s="123" t="s">
        <v>47</v>
      </c>
      <c r="K2418" s="123" t="s">
        <v>47</v>
      </c>
      <c r="L2418" s="218">
        <v>403.8</v>
      </c>
      <c r="M2418" s="218">
        <v>67.319999999999993</v>
      </c>
      <c r="N2418" s="124">
        <v>0.52410000000000001</v>
      </c>
      <c r="O2418" s="125">
        <v>2262</v>
      </c>
    </row>
    <row r="2419" spans="1:15">
      <c r="A2419" s="133" t="s">
        <v>77</v>
      </c>
      <c r="B2419" s="139" t="s">
        <v>83</v>
      </c>
      <c r="C2419" s="124" t="s">
        <v>69</v>
      </c>
      <c r="D2419" s="135">
        <v>2</v>
      </c>
      <c r="E2419" s="217">
        <v>1</v>
      </c>
      <c r="F2419" s="123">
        <v>3</v>
      </c>
      <c r="G2419" s="123">
        <v>1.88</v>
      </c>
      <c r="H2419" s="218">
        <v>96.55</v>
      </c>
      <c r="I2419" s="123">
        <v>3.988</v>
      </c>
      <c r="J2419" s="123" t="s">
        <v>47</v>
      </c>
      <c r="K2419" s="123" t="s">
        <v>47</v>
      </c>
      <c r="L2419" s="218">
        <v>753.2</v>
      </c>
      <c r="M2419" s="218">
        <v>51.37</v>
      </c>
      <c r="N2419" s="124">
        <v>0.71830000000000005</v>
      </c>
      <c r="O2419" s="125">
        <v>2366</v>
      </c>
    </row>
    <row r="2420" spans="1:15">
      <c r="A2420" s="133" t="s">
        <v>77</v>
      </c>
      <c r="B2420" s="139" t="s">
        <v>83</v>
      </c>
      <c r="C2420" s="124" t="s">
        <v>69</v>
      </c>
      <c r="D2420" s="135">
        <v>2</v>
      </c>
      <c r="E2420" s="217">
        <v>1</v>
      </c>
      <c r="F2420" s="123">
        <v>4</v>
      </c>
      <c r="G2420" s="123">
        <v>2.5760000000000001</v>
      </c>
      <c r="H2420" s="218">
        <v>101.8</v>
      </c>
      <c r="I2420" s="123">
        <v>3.9910000000000001</v>
      </c>
      <c r="J2420" s="123" t="s">
        <v>47</v>
      </c>
      <c r="K2420" s="123" t="s">
        <v>47</v>
      </c>
      <c r="L2420" s="223">
        <v>1232</v>
      </c>
      <c r="M2420" s="218">
        <v>39.51</v>
      </c>
      <c r="N2420" s="124">
        <v>0.98440000000000005</v>
      </c>
      <c r="O2420" s="125">
        <v>2493</v>
      </c>
    </row>
    <row r="2421" spans="1:15">
      <c r="A2421" s="133" t="s">
        <v>77</v>
      </c>
      <c r="B2421" s="139" t="s">
        <v>83</v>
      </c>
      <c r="C2421" s="124" t="s">
        <v>69</v>
      </c>
      <c r="D2421" s="127">
        <v>2</v>
      </c>
      <c r="E2421" s="216">
        <v>1</v>
      </c>
      <c r="F2421" s="123">
        <v>5</v>
      </c>
      <c r="G2421" s="123">
        <v>3.5310000000000001</v>
      </c>
      <c r="H2421" s="218">
        <v>107.6</v>
      </c>
      <c r="I2421" s="123">
        <v>3.9889999999999999</v>
      </c>
      <c r="J2421" s="123" t="s">
        <v>47</v>
      </c>
      <c r="K2421" s="123" t="s">
        <v>47</v>
      </c>
      <c r="L2421" s="223">
        <v>1888</v>
      </c>
      <c r="M2421" s="218">
        <v>30.47</v>
      </c>
      <c r="N2421" s="124">
        <v>1.349</v>
      </c>
      <c r="O2421" s="125">
        <v>2636</v>
      </c>
    </row>
    <row r="2422" spans="1:15">
      <c r="A2422" s="133" t="s">
        <v>77</v>
      </c>
      <c r="B2422" s="139" t="s">
        <v>83</v>
      </c>
      <c r="C2422" s="124" t="s">
        <v>69</v>
      </c>
      <c r="D2422" s="135">
        <v>2</v>
      </c>
      <c r="E2422" s="217">
        <v>1</v>
      </c>
      <c r="F2422" s="123">
        <v>6</v>
      </c>
      <c r="G2422" s="123">
        <v>4.8390000000000004</v>
      </c>
      <c r="H2422" s="218">
        <v>113.4</v>
      </c>
      <c r="I2422" s="123">
        <v>3.9889999999999999</v>
      </c>
      <c r="J2422" s="123" t="s">
        <v>47</v>
      </c>
      <c r="K2422" s="123" t="s">
        <v>47</v>
      </c>
      <c r="L2422" s="223">
        <v>2788</v>
      </c>
      <c r="M2422" s="218">
        <v>23.43</v>
      </c>
      <c r="N2422" s="124">
        <v>1.849</v>
      </c>
      <c r="O2422" s="125">
        <v>2778</v>
      </c>
    </row>
    <row r="2423" spans="1:15">
      <c r="A2423" s="133" t="s">
        <v>77</v>
      </c>
      <c r="B2423" s="139" t="s">
        <v>83</v>
      </c>
      <c r="C2423" s="124" t="s">
        <v>69</v>
      </c>
      <c r="D2423" s="135">
        <v>2</v>
      </c>
      <c r="E2423" s="217">
        <v>1</v>
      </c>
      <c r="F2423" s="123">
        <v>7</v>
      </c>
      <c r="G2423" s="123">
        <v>6.633</v>
      </c>
      <c r="H2423" s="218">
        <v>119.2</v>
      </c>
      <c r="I2423" s="123">
        <v>3.992</v>
      </c>
      <c r="J2423" s="123" t="s">
        <v>47</v>
      </c>
      <c r="K2423" s="123" t="s">
        <v>47</v>
      </c>
      <c r="L2423" s="223">
        <v>4022</v>
      </c>
      <c r="M2423" s="218">
        <v>17.97</v>
      </c>
      <c r="N2423" s="124">
        <v>2.5350000000000001</v>
      </c>
      <c r="O2423" s="125">
        <v>2920</v>
      </c>
    </row>
    <row r="2424" spans="1:15">
      <c r="A2424" s="133" t="s">
        <v>77</v>
      </c>
      <c r="B2424" s="139" t="s">
        <v>83</v>
      </c>
      <c r="C2424" s="124" t="s">
        <v>69</v>
      </c>
      <c r="D2424" s="135">
        <v>2</v>
      </c>
      <c r="E2424" s="217">
        <v>1</v>
      </c>
      <c r="F2424" s="123">
        <v>8</v>
      </c>
      <c r="G2424" s="123">
        <v>9.093</v>
      </c>
      <c r="H2424" s="218">
        <v>125.4</v>
      </c>
      <c r="I2424" s="123">
        <v>3.99</v>
      </c>
      <c r="J2424" s="123" t="s">
        <v>47</v>
      </c>
      <c r="K2424" s="123" t="s">
        <v>47</v>
      </c>
      <c r="L2424" s="223">
        <v>5712</v>
      </c>
      <c r="M2424" s="218">
        <v>13.79</v>
      </c>
      <c r="N2424" s="124">
        <v>3.4750000000000001</v>
      </c>
      <c r="O2424" s="125">
        <v>3073</v>
      </c>
    </row>
    <row r="2425" spans="1:15">
      <c r="A2425" s="133" t="s">
        <v>77</v>
      </c>
      <c r="B2425" s="139" t="s">
        <v>83</v>
      </c>
      <c r="C2425" s="124" t="s">
        <v>69</v>
      </c>
      <c r="D2425" s="135">
        <v>2</v>
      </c>
      <c r="E2425" s="217">
        <v>1</v>
      </c>
      <c r="F2425" s="123">
        <v>9</v>
      </c>
      <c r="G2425" s="123">
        <v>12.46</v>
      </c>
      <c r="H2425" s="218">
        <v>132.69999999999999</v>
      </c>
      <c r="I2425" s="123">
        <v>3.99</v>
      </c>
      <c r="J2425" s="123" t="s">
        <v>47</v>
      </c>
      <c r="K2425" s="123" t="s">
        <v>47</v>
      </c>
      <c r="L2425" s="223">
        <v>8029</v>
      </c>
      <c r="M2425" s="218">
        <v>10.65</v>
      </c>
      <c r="N2425" s="124">
        <v>4.7629999999999999</v>
      </c>
      <c r="O2425" s="125">
        <v>3251</v>
      </c>
    </row>
    <row r="2426" spans="1:15">
      <c r="A2426" s="133" t="s">
        <v>77</v>
      </c>
      <c r="B2426" s="139" t="s">
        <v>83</v>
      </c>
      <c r="C2426" s="124" t="s">
        <v>69</v>
      </c>
      <c r="D2426" s="135">
        <v>2</v>
      </c>
      <c r="E2426" s="217">
        <v>1</v>
      </c>
      <c r="F2426" s="123">
        <v>10</v>
      </c>
      <c r="G2426" s="123">
        <v>17.079999999999998</v>
      </c>
      <c r="H2426" s="218">
        <v>142</v>
      </c>
      <c r="I2426" s="123">
        <v>3.99</v>
      </c>
      <c r="J2426" s="123" t="s">
        <v>47</v>
      </c>
      <c r="K2426" s="123" t="s">
        <v>47</v>
      </c>
      <c r="L2426" s="223">
        <v>11210</v>
      </c>
      <c r="M2426" s="218">
        <v>8.3149999999999995</v>
      </c>
      <c r="N2426" s="124">
        <v>6.5279999999999996</v>
      </c>
      <c r="O2426" s="125">
        <v>3480</v>
      </c>
    </row>
    <row r="2427" spans="1:15">
      <c r="A2427" s="133" t="s">
        <v>77</v>
      </c>
      <c r="B2427" s="139" t="s">
        <v>83</v>
      </c>
      <c r="C2427" s="124" t="s">
        <v>69</v>
      </c>
      <c r="D2427" s="135">
        <v>2</v>
      </c>
      <c r="E2427" s="217">
        <v>1</v>
      </c>
      <c r="F2427" s="123">
        <v>11</v>
      </c>
      <c r="G2427" s="123">
        <v>23.42</v>
      </c>
      <c r="H2427" s="218">
        <v>153.9</v>
      </c>
      <c r="I2427" s="123">
        <v>3.9889999999999999</v>
      </c>
      <c r="J2427" s="123" t="s">
        <v>47</v>
      </c>
      <c r="K2427" s="123" t="s">
        <v>47</v>
      </c>
      <c r="L2427" s="223">
        <v>15560</v>
      </c>
      <c r="M2427" s="218">
        <v>6.5709999999999997</v>
      </c>
      <c r="N2427" s="124">
        <v>8.9489999999999998</v>
      </c>
      <c r="O2427" s="125">
        <v>3770</v>
      </c>
    </row>
    <row r="2428" spans="1:15">
      <c r="A2428" s="133" t="s">
        <v>77</v>
      </c>
      <c r="B2428" s="139" t="s">
        <v>83</v>
      </c>
      <c r="C2428" s="124" t="s">
        <v>69</v>
      </c>
      <c r="D2428" s="135">
        <v>2</v>
      </c>
      <c r="E2428" s="217">
        <v>1</v>
      </c>
      <c r="F2428" s="123">
        <v>12</v>
      </c>
      <c r="G2428" s="123">
        <v>32.1</v>
      </c>
      <c r="H2428" s="218">
        <v>168.3</v>
      </c>
      <c r="I2428" s="123">
        <v>3.99</v>
      </c>
      <c r="J2428" s="123" t="s">
        <v>47</v>
      </c>
      <c r="K2428" s="123" t="s">
        <v>47</v>
      </c>
      <c r="L2428" s="223">
        <v>21520</v>
      </c>
      <c r="M2428" s="218">
        <v>5.2430000000000003</v>
      </c>
      <c r="N2428" s="124">
        <v>12.27</v>
      </c>
      <c r="O2428" s="125">
        <v>4123</v>
      </c>
    </row>
    <row r="2429" spans="1:15">
      <c r="A2429" s="133" t="s">
        <v>77</v>
      </c>
      <c r="B2429" s="139" t="s">
        <v>83</v>
      </c>
      <c r="C2429" s="124" t="s">
        <v>69</v>
      </c>
      <c r="D2429" s="135">
        <v>2</v>
      </c>
      <c r="E2429" s="217">
        <v>1</v>
      </c>
      <c r="F2429" s="123">
        <v>13</v>
      </c>
      <c r="G2429" s="123">
        <v>43.99</v>
      </c>
      <c r="H2429" s="218">
        <v>187.3</v>
      </c>
      <c r="I2429" s="123">
        <v>3.9910000000000001</v>
      </c>
      <c r="J2429" s="123" t="s">
        <v>47</v>
      </c>
      <c r="K2429" s="123" t="s">
        <v>47</v>
      </c>
      <c r="L2429" s="223">
        <v>29700</v>
      </c>
      <c r="M2429" s="218">
        <v>4.2569999999999997</v>
      </c>
      <c r="N2429" s="124">
        <v>16.809999999999999</v>
      </c>
      <c r="O2429" s="125">
        <v>4588</v>
      </c>
    </row>
    <row r="2430" spans="1:15">
      <c r="A2430" s="133" t="s">
        <v>77</v>
      </c>
      <c r="B2430" s="139" t="s">
        <v>83</v>
      </c>
      <c r="C2430" s="124" t="s">
        <v>69</v>
      </c>
      <c r="D2430" s="135">
        <v>2</v>
      </c>
      <c r="E2430" s="217">
        <v>1</v>
      </c>
      <c r="F2430" s="123">
        <v>14</v>
      </c>
      <c r="G2430" s="123">
        <v>60.3</v>
      </c>
      <c r="H2430" s="218">
        <v>211.1</v>
      </c>
      <c r="I2430" s="123">
        <v>3.99</v>
      </c>
      <c r="J2430" s="123" t="s">
        <v>47</v>
      </c>
      <c r="K2430" s="123" t="s">
        <v>47</v>
      </c>
      <c r="L2430" s="223">
        <v>40910</v>
      </c>
      <c r="M2430" s="218">
        <v>3.5009999999999999</v>
      </c>
      <c r="N2430" s="124">
        <v>23.05</v>
      </c>
      <c r="O2430" s="125">
        <v>5172</v>
      </c>
    </row>
    <row r="2431" spans="1:15">
      <c r="A2431" s="133" t="s">
        <v>77</v>
      </c>
      <c r="B2431" s="139" t="s">
        <v>83</v>
      </c>
      <c r="C2431" s="124" t="s">
        <v>69</v>
      </c>
      <c r="D2431" s="135">
        <v>2</v>
      </c>
      <c r="E2431" s="217">
        <v>1</v>
      </c>
      <c r="F2431" s="123">
        <v>15</v>
      </c>
      <c r="G2431" s="123">
        <v>82.66</v>
      </c>
      <c r="H2431" s="218">
        <v>243</v>
      </c>
      <c r="I2431" s="123">
        <v>3.9910000000000001</v>
      </c>
      <c r="J2431" s="123" t="s">
        <v>47</v>
      </c>
      <c r="K2431" s="123" t="s">
        <v>47</v>
      </c>
      <c r="L2431" s="223">
        <v>56270</v>
      </c>
      <c r="M2431" s="218">
        <v>2.94</v>
      </c>
      <c r="N2431" s="124">
        <v>31.59</v>
      </c>
      <c r="O2431" s="125">
        <v>5954</v>
      </c>
    </row>
    <row r="2432" spans="1:15">
      <c r="A2432" s="133" t="s">
        <v>77</v>
      </c>
      <c r="B2432" s="139" t="s">
        <v>83</v>
      </c>
      <c r="C2432" s="124" t="s">
        <v>69</v>
      </c>
      <c r="D2432" s="135">
        <v>2</v>
      </c>
      <c r="E2432" s="217">
        <v>1</v>
      </c>
      <c r="F2432" s="123">
        <v>16</v>
      </c>
      <c r="G2432" s="123">
        <v>113.3</v>
      </c>
      <c r="H2432" s="218">
        <v>285.3</v>
      </c>
      <c r="I2432" s="123">
        <v>3.992</v>
      </c>
      <c r="J2432" s="123" t="s">
        <v>47</v>
      </c>
      <c r="K2432" s="123" t="s">
        <v>47</v>
      </c>
      <c r="L2432" s="223">
        <v>77330</v>
      </c>
      <c r="M2432" s="218">
        <v>2.5179999999999998</v>
      </c>
      <c r="N2432" s="124">
        <v>43.3</v>
      </c>
      <c r="O2432" s="125">
        <v>6991</v>
      </c>
    </row>
    <row r="2433" spans="1:15">
      <c r="A2433" s="133" t="s">
        <v>77</v>
      </c>
      <c r="B2433" s="139" t="s">
        <v>83</v>
      </c>
      <c r="C2433" s="124" t="s">
        <v>69</v>
      </c>
      <c r="D2433" s="135">
        <v>2</v>
      </c>
      <c r="E2433" s="217">
        <v>1</v>
      </c>
      <c r="F2433" s="123">
        <v>17</v>
      </c>
      <c r="G2433" s="123">
        <v>155.30000000000001</v>
      </c>
      <c r="H2433" s="218">
        <v>340.8</v>
      </c>
      <c r="I2433" s="123">
        <v>3.9929999999999999</v>
      </c>
      <c r="J2433" s="123" t="s">
        <v>47</v>
      </c>
      <c r="K2433" s="123" t="s">
        <v>47</v>
      </c>
      <c r="L2433" s="223">
        <v>106200</v>
      </c>
      <c r="M2433" s="218">
        <v>2.194</v>
      </c>
      <c r="N2433" s="124">
        <v>59.36</v>
      </c>
      <c r="O2433" s="125">
        <v>8351</v>
      </c>
    </row>
    <row r="2434" spans="1:15">
      <c r="A2434" s="133" t="s">
        <v>77</v>
      </c>
      <c r="B2434" s="139" t="s">
        <v>83</v>
      </c>
      <c r="C2434" s="124" t="s">
        <v>69</v>
      </c>
      <c r="D2434" s="135">
        <v>2</v>
      </c>
      <c r="E2434" s="217">
        <v>1</v>
      </c>
      <c r="F2434" s="123">
        <v>18</v>
      </c>
      <c r="G2434" s="123">
        <v>212.9</v>
      </c>
      <c r="H2434" s="218">
        <v>409.8</v>
      </c>
      <c r="I2434" s="123">
        <v>3.9929999999999999</v>
      </c>
      <c r="J2434" s="123" t="s">
        <v>47</v>
      </c>
      <c r="K2434" s="123" t="s">
        <v>47</v>
      </c>
      <c r="L2434" s="223">
        <v>145700</v>
      </c>
      <c r="M2434" s="218">
        <v>1.925</v>
      </c>
      <c r="N2434" s="124">
        <v>81.38</v>
      </c>
      <c r="O2434" s="125">
        <v>10040</v>
      </c>
    </row>
    <row r="2435" spans="1:15">
      <c r="A2435" s="133" t="s">
        <v>77</v>
      </c>
      <c r="B2435" s="139" t="s">
        <v>83</v>
      </c>
      <c r="C2435" s="124" t="s">
        <v>69</v>
      </c>
      <c r="D2435" s="135">
        <v>2</v>
      </c>
      <c r="E2435" s="217">
        <v>1</v>
      </c>
      <c r="F2435" s="123">
        <v>19</v>
      </c>
      <c r="G2435" s="123">
        <v>291.89999999999998</v>
      </c>
      <c r="H2435" s="218">
        <v>488.4</v>
      </c>
      <c r="I2435" s="123">
        <v>3.9940000000000002</v>
      </c>
      <c r="J2435" s="123" t="s">
        <v>47</v>
      </c>
      <c r="K2435" s="123" t="s">
        <v>47</v>
      </c>
      <c r="L2435" s="223">
        <v>200000</v>
      </c>
      <c r="M2435" s="218">
        <v>1.673</v>
      </c>
      <c r="N2435" s="124">
        <v>111.6</v>
      </c>
      <c r="O2435" s="125">
        <v>11970</v>
      </c>
    </row>
    <row r="2436" spans="1:15">
      <c r="A2436" s="133" t="s">
        <v>77</v>
      </c>
      <c r="B2436" s="139" t="s">
        <v>83</v>
      </c>
      <c r="C2436" s="124" t="s">
        <v>69</v>
      </c>
      <c r="D2436" s="123">
        <v>2</v>
      </c>
      <c r="E2436" s="215">
        <v>1</v>
      </c>
      <c r="F2436" s="123">
        <v>20</v>
      </c>
      <c r="G2436" s="123">
        <v>400.2</v>
      </c>
      <c r="H2436" s="218">
        <v>561.29999999999995</v>
      </c>
      <c r="I2436" s="123">
        <v>3.9940000000000002</v>
      </c>
      <c r="J2436" s="123" t="s">
        <v>47</v>
      </c>
      <c r="K2436" s="123" t="s">
        <v>47</v>
      </c>
      <c r="L2436" s="223">
        <v>274300</v>
      </c>
      <c r="M2436" s="218">
        <v>1.403</v>
      </c>
      <c r="N2436" s="124">
        <v>153</v>
      </c>
      <c r="O2436" s="125">
        <v>13750</v>
      </c>
    </row>
    <row r="2437" spans="1:15">
      <c r="A2437" s="133" t="s">
        <v>77</v>
      </c>
      <c r="B2437" s="139" t="s">
        <v>83</v>
      </c>
      <c r="C2437" s="124" t="s">
        <v>69</v>
      </c>
      <c r="D2437" s="135">
        <v>2</v>
      </c>
      <c r="E2437" s="217">
        <v>2</v>
      </c>
      <c r="F2437" s="123">
        <v>1</v>
      </c>
      <c r="G2437" s="123">
        <v>3.1350000000000003E-2</v>
      </c>
      <c r="H2437" s="218">
        <v>0.8992</v>
      </c>
      <c r="I2437" s="123">
        <v>3.9929999999999999</v>
      </c>
      <c r="J2437" s="123">
        <v>138</v>
      </c>
      <c r="K2437" s="123">
        <v>115.9</v>
      </c>
      <c r="L2437" s="218">
        <v>0.49890000000000001</v>
      </c>
      <c r="M2437" s="218" t="s">
        <v>47</v>
      </c>
      <c r="N2437" s="124" t="s">
        <v>47</v>
      </c>
      <c r="O2437" s="124">
        <v>22.03</v>
      </c>
    </row>
    <row r="2438" spans="1:15">
      <c r="A2438" s="133" t="s">
        <v>77</v>
      </c>
      <c r="B2438" s="139" t="s">
        <v>83</v>
      </c>
      <c r="C2438" s="124" t="s">
        <v>69</v>
      </c>
      <c r="D2438" s="135">
        <v>2</v>
      </c>
      <c r="E2438" s="217">
        <v>2</v>
      </c>
      <c r="F2438" s="123">
        <v>2</v>
      </c>
      <c r="G2438" s="123">
        <v>4.2380000000000001E-2</v>
      </c>
      <c r="H2438" s="218">
        <v>2.2519999999999998</v>
      </c>
      <c r="I2438" s="123">
        <v>3.9940000000000002</v>
      </c>
      <c r="J2438" s="123">
        <v>124.9</v>
      </c>
      <c r="K2438" s="123">
        <v>309.60000000000002</v>
      </c>
      <c r="L2438" s="218">
        <v>0.67449999999999999</v>
      </c>
      <c r="M2438" s="218" t="s">
        <v>47</v>
      </c>
      <c r="N2438" s="124" t="s">
        <v>47</v>
      </c>
      <c r="O2438" s="124">
        <v>55.17</v>
      </c>
    </row>
    <row r="2439" spans="1:15">
      <c r="A2439" s="133" t="s">
        <v>77</v>
      </c>
      <c r="B2439" s="139" t="s">
        <v>83</v>
      </c>
      <c r="C2439" s="124" t="s">
        <v>69</v>
      </c>
      <c r="D2439" s="135">
        <v>2</v>
      </c>
      <c r="E2439" s="217">
        <v>2</v>
      </c>
      <c r="F2439" s="123">
        <v>3</v>
      </c>
      <c r="G2439" s="123">
        <v>5.7860000000000002E-2</v>
      </c>
      <c r="H2439" s="218">
        <v>3.5649999999999999</v>
      </c>
      <c r="I2439" s="123">
        <v>3.9950000000000001</v>
      </c>
      <c r="J2439" s="123">
        <v>123.9</v>
      </c>
      <c r="K2439" s="123">
        <v>366.7</v>
      </c>
      <c r="L2439" s="218">
        <v>0.92079999999999995</v>
      </c>
      <c r="M2439" s="218" t="s">
        <v>47</v>
      </c>
      <c r="N2439" s="124" t="s">
        <v>47</v>
      </c>
      <c r="O2439" s="124">
        <v>87.34</v>
      </c>
    </row>
    <row r="2440" spans="1:15">
      <c r="A2440" s="133" t="s">
        <v>77</v>
      </c>
      <c r="B2440" s="139" t="s">
        <v>83</v>
      </c>
      <c r="C2440" s="124" t="s">
        <v>69</v>
      </c>
      <c r="D2440" s="135">
        <v>2</v>
      </c>
      <c r="E2440" s="217">
        <v>2</v>
      </c>
      <c r="F2440" s="123">
        <v>4</v>
      </c>
      <c r="G2440" s="123">
        <v>7.9310000000000005E-2</v>
      </c>
      <c r="H2440" s="218">
        <v>5.1550000000000002</v>
      </c>
      <c r="I2440" s="123">
        <v>3.9950000000000001</v>
      </c>
      <c r="J2440" s="123">
        <v>124.4</v>
      </c>
      <c r="K2440" s="123">
        <v>389</v>
      </c>
      <c r="L2440" s="218">
        <v>1.262</v>
      </c>
      <c r="M2440" s="218" t="s">
        <v>47</v>
      </c>
      <c r="N2440" s="124" t="s">
        <v>47</v>
      </c>
      <c r="O2440" s="124">
        <v>126.3</v>
      </c>
    </row>
    <row r="2441" spans="1:15">
      <c r="A2441" s="133" t="s">
        <v>77</v>
      </c>
      <c r="B2441" s="139" t="s">
        <v>83</v>
      </c>
      <c r="C2441" s="124" t="s">
        <v>69</v>
      </c>
      <c r="D2441" s="127">
        <v>2</v>
      </c>
      <c r="E2441" s="216">
        <v>2</v>
      </c>
      <c r="F2441" s="123">
        <v>5</v>
      </c>
      <c r="G2441" s="123">
        <v>0.1087</v>
      </c>
      <c r="H2441" s="218">
        <v>7.2439999999999998</v>
      </c>
      <c r="I2441" s="123">
        <v>3.9940000000000002</v>
      </c>
      <c r="J2441" s="123">
        <v>125.1</v>
      </c>
      <c r="K2441" s="123">
        <v>399.5</v>
      </c>
      <c r="L2441" s="218">
        <v>1.73</v>
      </c>
      <c r="M2441" s="218" t="s">
        <v>47</v>
      </c>
      <c r="N2441" s="124" t="s">
        <v>47</v>
      </c>
      <c r="O2441" s="124">
        <v>177.5</v>
      </c>
    </row>
    <row r="2442" spans="1:15">
      <c r="A2442" s="133" t="s">
        <v>77</v>
      </c>
      <c r="B2442" s="139" t="s">
        <v>83</v>
      </c>
      <c r="C2442" s="124" t="s">
        <v>69</v>
      </c>
      <c r="D2442" s="135">
        <v>2</v>
      </c>
      <c r="E2442" s="217">
        <v>2</v>
      </c>
      <c r="F2442" s="123">
        <v>6</v>
      </c>
      <c r="G2442" s="123">
        <v>0.14899999999999999</v>
      </c>
      <c r="H2442" s="218">
        <v>10.029999999999999</v>
      </c>
      <c r="I2442" s="123">
        <v>3.9940000000000002</v>
      </c>
      <c r="J2442" s="123">
        <v>125.8</v>
      </c>
      <c r="K2442" s="123">
        <v>403.7</v>
      </c>
      <c r="L2442" s="218">
        <v>2.3719999999999999</v>
      </c>
      <c r="M2442" s="218" t="s">
        <v>47</v>
      </c>
      <c r="N2442" s="124" t="s">
        <v>47</v>
      </c>
      <c r="O2442" s="124">
        <v>245.8</v>
      </c>
    </row>
    <row r="2443" spans="1:15">
      <c r="A2443" s="133" t="s">
        <v>77</v>
      </c>
      <c r="B2443" s="139" t="s">
        <v>83</v>
      </c>
      <c r="C2443" s="124" t="s">
        <v>69</v>
      </c>
      <c r="D2443" s="135">
        <v>2</v>
      </c>
      <c r="E2443" s="217">
        <v>2</v>
      </c>
      <c r="F2443" s="123">
        <v>7</v>
      </c>
      <c r="G2443" s="123">
        <v>0.20430000000000001</v>
      </c>
      <c r="H2443" s="218">
        <v>13.72</v>
      </c>
      <c r="I2443" s="123">
        <v>3.9929999999999999</v>
      </c>
      <c r="J2443" s="123">
        <v>126.4</v>
      </c>
      <c r="K2443" s="123">
        <v>402.5</v>
      </c>
      <c r="L2443" s="218">
        <v>3.2519999999999998</v>
      </c>
      <c r="M2443" s="218" t="s">
        <v>47</v>
      </c>
      <c r="N2443" s="124" t="s">
        <v>47</v>
      </c>
      <c r="O2443" s="124">
        <v>336.1</v>
      </c>
    </row>
    <row r="2444" spans="1:15">
      <c r="A2444" s="133" t="s">
        <v>77</v>
      </c>
      <c r="B2444" s="139" t="s">
        <v>83</v>
      </c>
      <c r="C2444" s="124" t="s">
        <v>69</v>
      </c>
      <c r="D2444" s="135">
        <v>2</v>
      </c>
      <c r="E2444" s="217">
        <v>2</v>
      </c>
      <c r="F2444" s="123">
        <v>8</v>
      </c>
      <c r="G2444" s="123">
        <v>0.28010000000000002</v>
      </c>
      <c r="H2444" s="218">
        <v>18.5</v>
      </c>
      <c r="I2444" s="123">
        <v>3.9940000000000002</v>
      </c>
      <c r="J2444" s="123">
        <v>126.8</v>
      </c>
      <c r="K2444" s="123">
        <v>395.2</v>
      </c>
      <c r="L2444" s="218">
        <v>4.4569999999999999</v>
      </c>
      <c r="M2444" s="218" t="s">
        <v>47</v>
      </c>
      <c r="N2444" s="124" t="s">
        <v>47</v>
      </c>
      <c r="O2444" s="124">
        <v>453.3</v>
      </c>
    </row>
    <row r="2445" spans="1:15">
      <c r="A2445" s="133" t="s">
        <v>77</v>
      </c>
      <c r="B2445" s="139" t="s">
        <v>83</v>
      </c>
      <c r="C2445" s="124" t="s">
        <v>69</v>
      </c>
      <c r="D2445" s="135">
        <v>2</v>
      </c>
      <c r="E2445" s="217">
        <v>2</v>
      </c>
      <c r="F2445" s="123">
        <v>9</v>
      </c>
      <c r="G2445" s="123">
        <v>0.38390000000000002</v>
      </c>
      <c r="H2445" s="218">
        <v>24.53</v>
      </c>
      <c r="I2445" s="123">
        <v>3.9950000000000001</v>
      </c>
      <c r="J2445" s="123">
        <v>126.9</v>
      </c>
      <c r="K2445" s="123">
        <v>380.8</v>
      </c>
      <c r="L2445" s="218">
        <v>6.11</v>
      </c>
      <c r="M2445" s="218" t="s">
        <v>47</v>
      </c>
      <c r="N2445" s="124" t="s">
        <v>47</v>
      </c>
      <c r="O2445" s="124">
        <v>600.9</v>
      </c>
    </row>
    <row r="2446" spans="1:15">
      <c r="A2446" s="133" t="s">
        <v>77</v>
      </c>
      <c r="B2446" s="139" t="s">
        <v>83</v>
      </c>
      <c r="C2446" s="124" t="s">
        <v>69</v>
      </c>
      <c r="D2446" s="135">
        <v>2</v>
      </c>
      <c r="E2446" s="217">
        <v>2</v>
      </c>
      <c r="F2446" s="123">
        <v>10</v>
      </c>
      <c r="G2446" s="123">
        <v>0.52629999999999999</v>
      </c>
      <c r="H2446" s="218">
        <v>31.81</v>
      </c>
      <c r="I2446" s="123">
        <v>3.9929999999999999</v>
      </c>
      <c r="J2446" s="123">
        <v>126</v>
      </c>
      <c r="K2446" s="123">
        <v>358.3</v>
      </c>
      <c r="L2446" s="218">
        <v>8.3759999999999994</v>
      </c>
      <c r="M2446" s="218" t="s">
        <v>47</v>
      </c>
      <c r="N2446" s="124" t="s">
        <v>47</v>
      </c>
      <c r="O2446" s="124">
        <v>779.3</v>
      </c>
    </row>
    <row r="2447" spans="1:15">
      <c r="A2447" s="133" t="s">
        <v>77</v>
      </c>
      <c r="B2447" s="139" t="s">
        <v>83</v>
      </c>
      <c r="C2447" s="124" t="s">
        <v>69</v>
      </c>
      <c r="D2447" s="135">
        <v>2</v>
      </c>
      <c r="E2447" s="217">
        <v>2</v>
      </c>
      <c r="F2447" s="123">
        <v>11</v>
      </c>
      <c r="G2447" s="123">
        <v>0.72140000000000004</v>
      </c>
      <c r="H2447" s="218">
        <v>40.090000000000003</v>
      </c>
      <c r="I2447" s="123">
        <v>3.9950000000000001</v>
      </c>
      <c r="J2447" s="123">
        <v>123.4</v>
      </c>
      <c r="K2447" s="123">
        <v>326.60000000000002</v>
      </c>
      <c r="L2447" s="218">
        <v>11.48</v>
      </c>
      <c r="M2447" s="218" t="s">
        <v>47</v>
      </c>
      <c r="N2447" s="124" t="s">
        <v>47</v>
      </c>
      <c r="O2447" s="124">
        <v>982.2</v>
      </c>
    </row>
    <row r="2448" spans="1:15">
      <c r="A2448" s="133" t="s">
        <v>77</v>
      </c>
      <c r="B2448" s="139" t="s">
        <v>83</v>
      </c>
      <c r="C2448" s="124" t="s">
        <v>69</v>
      </c>
      <c r="D2448" s="135">
        <v>2</v>
      </c>
      <c r="E2448" s="217">
        <v>2</v>
      </c>
      <c r="F2448" s="123">
        <v>12</v>
      </c>
      <c r="G2448" s="123">
        <v>0.98880000000000001</v>
      </c>
      <c r="H2448" s="218">
        <v>48.9</v>
      </c>
      <c r="I2448" s="123">
        <v>3.9990000000000001</v>
      </c>
      <c r="J2448" s="123">
        <v>118.5</v>
      </c>
      <c r="K2448" s="123">
        <v>287.3</v>
      </c>
      <c r="L2448" s="218">
        <v>15.74</v>
      </c>
      <c r="M2448" s="218" t="s">
        <v>47</v>
      </c>
      <c r="N2448" s="124" t="s">
        <v>47</v>
      </c>
      <c r="O2448" s="125">
        <v>1198</v>
      </c>
    </row>
    <row r="2449" spans="1:15">
      <c r="A2449" s="133" t="s">
        <v>77</v>
      </c>
      <c r="B2449" s="139" t="s">
        <v>83</v>
      </c>
      <c r="C2449" s="124" t="s">
        <v>69</v>
      </c>
      <c r="D2449" s="135">
        <v>2</v>
      </c>
      <c r="E2449" s="217">
        <v>2</v>
      </c>
      <c r="F2449" s="123">
        <v>13</v>
      </c>
      <c r="G2449" s="123">
        <v>1.3560000000000001</v>
      </c>
      <c r="H2449" s="218">
        <v>56.24</v>
      </c>
      <c r="I2449" s="123">
        <v>3.9969999999999999</v>
      </c>
      <c r="J2449" s="123">
        <v>113.1</v>
      </c>
      <c r="K2449" s="123">
        <v>234.8</v>
      </c>
      <c r="L2449" s="218">
        <v>21.58</v>
      </c>
      <c r="M2449" s="218" t="s">
        <v>47</v>
      </c>
      <c r="N2449" s="124" t="s">
        <v>47</v>
      </c>
      <c r="O2449" s="125">
        <v>1378</v>
      </c>
    </row>
    <row r="2450" spans="1:15">
      <c r="A2450" s="133" t="s">
        <v>77</v>
      </c>
      <c r="B2450" s="139" t="s">
        <v>83</v>
      </c>
      <c r="C2450" s="124" t="s">
        <v>69</v>
      </c>
      <c r="D2450" s="135">
        <v>2</v>
      </c>
      <c r="E2450" s="217">
        <v>2</v>
      </c>
      <c r="F2450" s="123">
        <v>14</v>
      </c>
      <c r="G2450" s="123">
        <v>1.859</v>
      </c>
      <c r="H2450" s="218">
        <v>58.76</v>
      </c>
      <c r="I2450" s="123">
        <v>4</v>
      </c>
      <c r="J2450" s="123">
        <v>112.3</v>
      </c>
      <c r="K2450" s="123">
        <v>163.69999999999999</v>
      </c>
      <c r="L2450" s="218">
        <v>29.59</v>
      </c>
      <c r="M2450" s="218" t="s">
        <v>47</v>
      </c>
      <c r="N2450" s="124" t="s">
        <v>47</v>
      </c>
      <c r="O2450" s="125">
        <v>1440</v>
      </c>
    </row>
    <row r="2451" spans="1:15">
      <c r="A2451" s="133" t="s">
        <v>77</v>
      </c>
      <c r="B2451" s="139" t="s">
        <v>83</v>
      </c>
      <c r="C2451" s="124" t="s">
        <v>69</v>
      </c>
      <c r="D2451" s="135">
        <v>2</v>
      </c>
      <c r="E2451" s="217">
        <v>2</v>
      </c>
      <c r="F2451" s="123">
        <v>15</v>
      </c>
      <c r="G2451" s="123">
        <v>2.5459999999999998</v>
      </c>
      <c r="H2451" s="218">
        <v>64.650000000000006</v>
      </c>
      <c r="I2451" s="123">
        <v>3.9969999999999999</v>
      </c>
      <c r="J2451" s="123">
        <v>105.3</v>
      </c>
      <c r="K2451" s="123">
        <v>119.9</v>
      </c>
      <c r="L2451" s="218">
        <v>40.520000000000003</v>
      </c>
      <c r="M2451" s="218" t="s">
        <v>47</v>
      </c>
      <c r="N2451" s="124" t="s">
        <v>47</v>
      </c>
      <c r="O2451" s="125">
        <v>1584</v>
      </c>
    </row>
    <row r="2452" spans="1:15">
      <c r="A2452" s="133" t="s">
        <v>77</v>
      </c>
      <c r="B2452" s="139" t="s">
        <v>83</v>
      </c>
      <c r="C2452" s="124" t="s">
        <v>69</v>
      </c>
      <c r="D2452" s="135">
        <v>2</v>
      </c>
      <c r="E2452" s="217">
        <v>2</v>
      </c>
      <c r="F2452" s="123">
        <v>16</v>
      </c>
      <c r="G2452" s="123">
        <v>3.4870000000000001</v>
      </c>
      <c r="H2452" s="218">
        <v>73.89</v>
      </c>
      <c r="I2452" s="123">
        <v>3.9969999999999999</v>
      </c>
      <c r="J2452" s="123">
        <v>93.48</v>
      </c>
      <c r="K2452" s="123">
        <v>94.8</v>
      </c>
      <c r="L2452" s="218">
        <v>55.5</v>
      </c>
      <c r="M2452" s="218" t="s">
        <v>47</v>
      </c>
      <c r="N2452" s="124" t="s">
        <v>47</v>
      </c>
      <c r="O2452" s="125">
        <v>1810</v>
      </c>
    </row>
    <row r="2453" spans="1:15">
      <c r="A2453" s="133" t="s">
        <v>77</v>
      </c>
      <c r="B2453" s="139" t="s">
        <v>83</v>
      </c>
      <c r="C2453" s="124" t="s">
        <v>69</v>
      </c>
      <c r="D2453" s="135">
        <v>2</v>
      </c>
      <c r="E2453" s="217">
        <v>2</v>
      </c>
      <c r="F2453" s="123">
        <v>17</v>
      </c>
      <c r="G2453" s="123">
        <v>4.7779999999999996</v>
      </c>
      <c r="H2453" s="218">
        <v>83.65</v>
      </c>
      <c r="I2453" s="123">
        <v>3.9950000000000001</v>
      </c>
      <c r="J2453" s="123">
        <v>80.25</v>
      </c>
      <c r="K2453" s="123">
        <v>75.23</v>
      </c>
      <c r="L2453" s="218">
        <v>76.05</v>
      </c>
      <c r="M2453" s="218" t="s">
        <v>47</v>
      </c>
      <c r="N2453" s="124" t="s">
        <v>47</v>
      </c>
      <c r="O2453" s="125">
        <v>2050</v>
      </c>
    </row>
    <row r="2454" spans="1:15">
      <c r="A2454" s="133" t="s">
        <v>77</v>
      </c>
      <c r="B2454" s="139" t="s">
        <v>83</v>
      </c>
      <c r="C2454" s="124" t="s">
        <v>69</v>
      </c>
      <c r="D2454" s="135">
        <v>2</v>
      </c>
      <c r="E2454" s="217">
        <v>2</v>
      </c>
      <c r="F2454" s="123">
        <v>18</v>
      </c>
      <c r="G2454" s="123">
        <v>6.5510000000000002</v>
      </c>
      <c r="H2454" s="218">
        <v>93.35</v>
      </c>
      <c r="I2454" s="123">
        <v>3.9940000000000002</v>
      </c>
      <c r="J2454" s="123">
        <v>68.900000000000006</v>
      </c>
      <c r="K2454" s="123">
        <v>57.18</v>
      </c>
      <c r="L2454" s="218">
        <v>104.3</v>
      </c>
      <c r="M2454" s="218" t="s">
        <v>47</v>
      </c>
      <c r="N2454" s="124" t="s">
        <v>47</v>
      </c>
      <c r="O2454" s="125">
        <v>2287</v>
      </c>
    </row>
    <row r="2455" spans="1:15">
      <c r="A2455" s="133" t="s">
        <v>77</v>
      </c>
      <c r="B2455" s="139" t="s">
        <v>83</v>
      </c>
      <c r="C2455" s="124" t="s">
        <v>69</v>
      </c>
      <c r="D2455" s="135">
        <v>2</v>
      </c>
      <c r="E2455" s="217">
        <v>2</v>
      </c>
      <c r="F2455" s="123">
        <v>19</v>
      </c>
      <c r="G2455" s="123">
        <v>8.9809999999999999</v>
      </c>
      <c r="H2455" s="218">
        <v>104.5</v>
      </c>
      <c r="I2455" s="123">
        <v>3.996</v>
      </c>
      <c r="J2455" s="123">
        <v>60</v>
      </c>
      <c r="K2455" s="123">
        <v>41.72</v>
      </c>
      <c r="L2455" s="218">
        <v>142.9</v>
      </c>
      <c r="M2455" s="218" t="s">
        <v>47</v>
      </c>
      <c r="N2455" s="124" t="s">
        <v>47</v>
      </c>
      <c r="O2455" s="125">
        <v>2559</v>
      </c>
    </row>
    <row r="2456" spans="1:15">
      <c r="A2456" s="133" t="s">
        <v>77</v>
      </c>
      <c r="B2456" s="139" t="s">
        <v>83</v>
      </c>
      <c r="C2456" s="124" t="s">
        <v>69</v>
      </c>
      <c r="D2456" s="123">
        <v>2</v>
      </c>
      <c r="E2456" s="217">
        <v>2</v>
      </c>
      <c r="F2456" s="123">
        <v>20</v>
      </c>
      <c r="G2456" s="123">
        <v>12.31</v>
      </c>
      <c r="H2456" s="218">
        <v>117.7</v>
      </c>
      <c r="I2456" s="123">
        <v>3.996</v>
      </c>
      <c r="J2456" s="123">
        <v>52.34</v>
      </c>
      <c r="K2456" s="123">
        <v>29.48</v>
      </c>
      <c r="L2456" s="218">
        <v>195.9</v>
      </c>
      <c r="M2456" s="218" t="s">
        <v>47</v>
      </c>
      <c r="N2456" s="124" t="s">
        <v>47</v>
      </c>
      <c r="O2456" s="125">
        <v>2884</v>
      </c>
    </row>
    <row r="2457" spans="1:15">
      <c r="A2457" s="133" t="s">
        <v>78</v>
      </c>
      <c r="B2457" s="139" t="s">
        <v>83</v>
      </c>
      <c r="C2457" s="135" t="s">
        <v>69</v>
      </c>
      <c r="D2457" s="135">
        <v>2</v>
      </c>
      <c r="E2457" s="217">
        <v>1</v>
      </c>
      <c r="F2457" s="123">
        <v>1</v>
      </c>
      <c r="G2457" s="123">
        <v>1</v>
      </c>
      <c r="H2457" s="218">
        <v>85.23</v>
      </c>
      <c r="I2457" s="123">
        <v>3.9910000000000001</v>
      </c>
      <c r="J2457" s="123" t="s">
        <v>47</v>
      </c>
      <c r="K2457" s="123" t="s">
        <v>47</v>
      </c>
      <c r="L2457" s="218">
        <v>148.9</v>
      </c>
      <c r="M2457" s="218">
        <v>85.2</v>
      </c>
      <c r="N2457" s="124">
        <v>0.38229999999999997</v>
      </c>
      <c r="O2457" s="125">
        <v>2088</v>
      </c>
    </row>
    <row r="2458" spans="1:15">
      <c r="A2458" s="133" t="s">
        <v>78</v>
      </c>
      <c r="B2458" s="139" t="s">
        <v>83</v>
      </c>
      <c r="C2458" s="135" t="s">
        <v>69</v>
      </c>
      <c r="D2458" s="135">
        <v>2</v>
      </c>
      <c r="E2458" s="217">
        <v>1</v>
      </c>
      <c r="F2458" s="123">
        <v>2</v>
      </c>
      <c r="G2458" s="123">
        <v>1.371</v>
      </c>
      <c r="H2458" s="218">
        <v>89.19</v>
      </c>
      <c r="I2458" s="123">
        <v>3.99</v>
      </c>
      <c r="J2458" s="123" t="s">
        <v>47</v>
      </c>
      <c r="K2458" s="123" t="s">
        <v>47</v>
      </c>
      <c r="L2458" s="218">
        <v>403.8</v>
      </c>
      <c r="M2458" s="218">
        <v>65.05</v>
      </c>
      <c r="N2458" s="124">
        <v>0.52400000000000002</v>
      </c>
      <c r="O2458" s="125">
        <v>2185</v>
      </c>
    </row>
    <row r="2459" spans="1:15">
      <c r="A2459" s="133" t="s">
        <v>78</v>
      </c>
      <c r="B2459" s="139" t="s">
        <v>83</v>
      </c>
      <c r="C2459" s="135" t="s">
        <v>69</v>
      </c>
      <c r="D2459" s="135">
        <v>2</v>
      </c>
      <c r="E2459" s="217">
        <v>1</v>
      </c>
      <c r="F2459" s="123">
        <v>3</v>
      </c>
      <c r="G2459" s="123">
        <v>1.879</v>
      </c>
      <c r="H2459" s="218">
        <v>93.97</v>
      </c>
      <c r="I2459" s="123">
        <v>3.9910000000000001</v>
      </c>
      <c r="J2459" s="123" t="s">
        <v>47</v>
      </c>
      <c r="K2459" s="123" t="s">
        <v>47</v>
      </c>
      <c r="L2459" s="218">
        <v>753.2</v>
      </c>
      <c r="M2459" s="218">
        <v>50.01</v>
      </c>
      <c r="N2459" s="124">
        <v>0.71809999999999996</v>
      </c>
      <c r="O2459" s="125">
        <v>2302</v>
      </c>
    </row>
    <row r="2460" spans="1:15">
      <c r="A2460" s="133" t="s">
        <v>78</v>
      </c>
      <c r="B2460" s="139" t="s">
        <v>83</v>
      </c>
      <c r="C2460" s="135" t="s">
        <v>69</v>
      </c>
      <c r="D2460" s="135">
        <v>2</v>
      </c>
      <c r="E2460" s="217">
        <v>1</v>
      </c>
      <c r="F2460" s="123">
        <v>4</v>
      </c>
      <c r="G2460" s="123">
        <v>2.5760000000000001</v>
      </c>
      <c r="H2460" s="218">
        <v>100.4</v>
      </c>
      <c r="I2460" s="123">
        <v>3.992</v>
      </c>
      <c r="J2460" s="123" t="s">
        <v>47</v>
      </c>
      <c r="K2460" s="123" t="s">
        <v>47</v>
      </c>
      <c r="L2460" s="223">
        <v>1232</v>
      </c>
      <c r="M2460" s="218">
        <v>38.99</v>
      </c>
      <c r="N2460" s="124">
        <v>0.98429999999999995</v>
      </c>
      <c r="O2460" s="125">
        <v>2461</v>
      </c>
    </row>
    <row r="2461" spans="1:15">
      <c r="A2461" s="133" t="s">
        <v>78</v>
      </c>
      <c r="B2461" s="139" t="s">
        <v>83</v>
      </c>
      <c r="C2461" s="135" t="s">
        <v>69</v>
      </c>
      <c r="D2461" s="127">
        <v>2</v>
      </c>
      <c r="E2461" s="216">
        <v>1</v>
      </c>
      <c r="F2461" s="123">
        <v>5</v>
      </c>
      <c r="G2461" s="123">
        <v>3.53</v>
      </c>
      <c r="H2461" s="218">
        <v>107.7</v>
      </c>
      <c r="I2461" s="123">
        <v>3.9910000000000001</v>
      </c>
      <c r="J2461" s="123" t="s">
        <v>47</v>
      </c>
      <c r="K2461" s="123" t="s">
        <v>47</v>
      </c>
      <c r="L2461" s="223">
        <v>1888</v>
      </c>
      <c r="M2461" s="218">
        <v>30.5</v>
      </c>
      <c r="N2461" s="124">
        <v>1.349</v>
      </c>
      <c r="O2461" s="125">
        <v>2638</v>
      </c>
    </row>
    <row r="2462" spans="1:15">
      <c r="A2462" s="133" t="s">
        <v>78</v>
      </c>
      <c r="B2462" s="139" t="s">
        <v>83</v>
      </c>
      <c r="C2462" s="135" t="s">
        <v>69</v>
      </c>
      <c r="D2462" s="135">
        <v>2</v>
      </c>
      <c r="E2462" s="217">
        <v>1</v>
      </c>
      <c r="F2462" s="123">
        <v>6</v>
      </c>
      <c r="G2462" s="123">
        <v>4.8390000000000004</v>
      </c>
      <c r="H2462" s="218">
        <v>114.9</v>
      </c>
      <c r="I2462" s="123">
        <v>3.9910000000000001</v>
      </c>
      <c r="J2462" s="123" t="s">
        <v>47</v>
      </c>
      <c r="K2462" s="123" t="s">
        <v>47</v>
      </c>
      <c r="L2462" s="223">
        <v>2788</v>
      </c>
      <c r="M2462" s="218">
        <v>23.75</v>
      </c>
      <c r="N2462" s="124">
        <v>1.849</v>
      </c>
      <c r="O2462" s="125">
        <v>2816</v>
      </c>
    </row>
    <row r="2463" spans="1:15">
      <c r="A2463" s="133" t="s">
        <v>78</v>
      </c>
      <c r="B2463" s="139" t="s">
        <v>83</v>
      </c>
      <c r="C2463" s="135" t="s">
        <v>69</v>
      </c>
      <c r="D2463" s="135">
        <v>2</v>
      </c>
      <c r="E2463" s="217">
        <v>1</v>
      </c>
      <c r="F2463" s="123">
        <v>7</v>
      </c>
      <c r="G2463" s="123">
        <v>6.6340000000000003</v>
      </c>
      <c r="H2463" s="218">
        <v>122.3</v>
      </c>
      <c r="I2463" s="123">
        <v>3.992</v>
      </c>
      <c r="J2463" s="123" t="s">
        <v>47</v>
      </c>
      <c r="K2463" s="123" t="s">
        <v>47</v>
      </c>
      <c r="L2463" s="223">
        <v>4021</v>
      </c>
      <c r="M2463" s="218">
        <v>18.440000000000001</v>
      </c>
      <c r="N2463" s="124">
        <v>2.5350000000000001</v>
      </c>
      <c r="O2463" s="125">
        <v>2998</v>
      </c>
    </row>
    <row r="2464" spans="1:15">
      <c r="A2464" s="133" t="s">
        <v>78</v>
      </c>
      <c r="B2464" s="139" t="s">
        <v>83</v>
      </c>
      <c r="C2464" s="135" t="s">
        <v>69</v>
      </c>
      <c r="D2464" s="135">
        <v>2</v>
      </c>
      <c r="E2464" s="217">
        <v>1</v>
      </c>
      <c r="F2464" s="123">
        <v>8</v>
      </c>
      <c r="G2464" s="123">
        <v>9.0920000000000005</v>
      </c>
      <c r="H2464" s="218">
        <v>129.9</v>
      </c>
      <c r="I2464" s="123">
        <v>3.9929999999999999</v>
      </c>
      <c r="J2464" s="123" t="s">
        <v>47</v>
      </c>
      <c r="K2464" s="123" t="s">
        <v>47</v>
      </c>
      <c r="L2464" s="223">
        <v>5711</v>
      </c>
      <c r="M2464" s="218">
        <v>14.28</v>
      </c>
      <c r="N2464" s="124">
        <v>3.4750000000000001</v>
      </c>
      <c r="O2464" s="125">
        <v>3182</v>
      </c>
    </row>
    <row r="2465" spans="1:15">
      <c r="A2465" s="133" t="s">
        <v>78</v>
      </c>
      <c r="B2465" s="139" t="s">
        <v>83</v>
      </c>
      <c r="C2465" s="135" t="s">
        <v>69</v>
      </c>
      <c r="D2465" s="135">
        <v>2</v>
      </c>
      <c r="E2465" s="217">
        <v>1</v>
      </c>
      <c r="F2465" s="123">
        <v>9</v>
      </c>
      <c r="G2465" s="123">
        <v>12.46</v>
      </c>
      <c r="H2465" s="218">
        <v>138.30000000000001</v>
      </c>
      <c r="I2465" s="123">
        <v>3.9929999999999999</v>
      </c>
      <c r="J2465" s="123" t="s">
        <v>47</v>
      </c>
      <c r="K2465" s="123" t="s">
        <v>47</v>
      </c>
      <c r="L2465" s="223">
        <v>8028</v>
      </c>
      <c r="M2465" s="218">
        <v>11.1</v>
      </c>
      <c r="N2465" s="124">
        <v>4.7629999999999999</v>
      </c>
      <c r="O2465" s="125">
        <v>3390</v>
      </c>
    </row>
    <row r="2466" spans="1:15">
      <c r="A2466" s="133" t="s">
        <v>78</v>
      </c>
      <c r="B2466" s="139" t="s">
        <v>83</v>
      </c>
      <c r="C2466" s="135" t="s">
        <v>69</v>
      </c>
      <c r="D2466" s="135">
        <v>2</v>
      </c>
      <c r="E2466" s="217">
        <v>1</v>
      </c>
      <c r="F2466" s="123">
        <v>10</v>
      </c>
      <c r="G2466" s="123">
        <v>17.079999999999998</v>
      </c>
      <c r="H2466" s="218">
        <v>148.1</v>
      </c>
      <c r="I2466" s="123">
        <v>3.992</v>
      </c>
      <c r="J2466" s="123" t="s">
        <v>47</v>
      </c>
      <c r="K2466" s="123" t="s">
        <v>47</v>
      </c>
      <c r="L2466" s="223">
        <v>11200</v>
      </c>
      <c r="M2466" s="218">
        <v>8.6709999999999994</v>
      </c>
      <c r="N2466" s="124">
        <v>6.5279999999999996</v>
      </c>
      <c r="O2466" s="125">
        <v>3629</v>
      </c>
    </row>
    <row r="2467" spans="1:15">
      <c r="A2467" s="133" t="s">
        <v>78</v>
      </c>
      <c r="B2467" s="139" t="s">
        <v>83</v>
      </c>
      <c r="C2467" s="135" t="s">
        <v>69</v>
      </c>
      <c r="D2467" s="135">
        <v>2</v>
      </c>
      <c r="E2467" s="217">
        <v>1</v>
      </c>
      <c r="F2467" s="123">
        <v>11</v>
      </c>
      <c r="G2467" s="123">
        <v>23.41</v>
      </c>
      <c r="H2467" s="218">
        <v>159.5</v>
      </c>
      <c r="I2467" s="123">
        <v>3.9929999999999999</v>
      </c>
      <c r="J2467" s="123" t="s">
        <v>47</v>
      </c>
      <c r="K2467" s="123" t="s">
        <v>47</v>
      </c>
      <c r="L2467" s="223">
        <v>15560</v>
      </c>
      <c r="M2467" s="218">
        <v>6.8120000000000003</v>
      </c>
      <c r="N2467" s="124">
        <v>8.9480000000000004</v>
      </c>
      <c r="O2467" s="125">
        <v>3908</v>
      </c>
    </row>
    <row r="2468" spans="1:15">
      <c r="A2468" s="133" t="s">
        <v>78</v>
      </c>
      <c r="B2468" s="139" t="s">
        <v>83</v>
      </c>
      <c r="C2468" s="135" t="s">
        <v>69</v>
      </c>
      <c r="D2468" s="135">
        <v>2</v>
      </c>
      <c r="E2468" s="217">
        <v>1</v>
      </c>
      <c r="F2468" s="123">
        <v>12</v>
      </c>
      <c r="G2468" s="123">
        <v>32.090000000000003</v>
      </c>
      <c r="H2468" s="218">
        <v>172.4</v>
      </c>
      <c r="I2468" s="123">
        <v>3.9940000000000002</v>
      </c>
      <c r="J2468" s="123" t="s">
        <v>47</v>
      </c>
      <c r="K2468" s="123" t="s">
        <v>47</v>
      </c>
      <c r="L2468" s="223">
        <v>21520</v>
      </c>
      <c r="M2468" s="218">
        <v>5.3719999999999999</v>
      </c>
      <c r="N2468" s="124">
        <v>12.27</v>
      </c>
      <c r="O2468" s="125">
        <v>4224</v>
      </c>
    </row>
    <row r="2469" spans="1:15">
      <c r="A2469" s="133" t="s">
        <v>78</v>
      </c>
      <c r="B2469" s="139" t="s">
        <v>83</v>
      </c>
      <c r="C2469" s="135" t="s">
        <v>69</v>
      </c>
      <c r="D2469" s="135">
        <v>2</v>
      </c>
      <c r="E2469" s="217">
        <v>1</v>
      </c>
      <c r="F2469" s="123">
        <v>13</v>
      </c>
      <c r="G2469" s="123">
        <v>43.99</v>
      </c>
      <c r="H2469" s="218">
        <v>188.7</v>
      </c>
      <c r="I2469" s="123">
        <v>3.9950000000000001</v>
      </c>
      <c r="J2469" s="123" t="s">
        <v>47</v>
      </c>
      <c r="K2469" s="123" t="s">
        <v>47</v>
      </c>
      <c r="L2469" s="223">
        <v>29700</v>
      </c>
      <c r="M2469" s="218">
        <v>4.2889999999999997</v>
      </c>
      <c r="N2469" s="124">
        <v>16.809999999999999</v>
      </c>
      <c r="O2469" s="125">
        <v>4623</v>
      </c>
    </row>
    <row r="2470" spans="1:15">
      <c r="A2470" s="133" t="s">
        <v>78</v>
      </c>
      <c r="B2470" s="139" t="s">
        <v>83</v>
      </c>
      <c r="C2470" s="135" t="s">
        <v>69</v>
      </c>
      <c r="D2470" s="135">
        <v>2</v>
      </c>
      <c r="E2470" s="217">
        <v>1</v>
      </c>
      <c r="F2470" s="123">
        <v>14</v>
      </c>
      <c r="G2470" s="123">
        <v>60.3</v>
      </c>
      <c r="H2470" s="218">
        <v>207.5</v>
      </c>
      <c r="I2470" s="123">
        <v>3.9940000000000002</v>
      </c>
      <c r="J2470" s="123" t="s">
        <v>47</v>
      </c>
      <c r="K2470" s="123" t="s">
        <v>47</v>
      </c>
      <c r="L2470" s="223">
        <v>40910</v>
      </c>
      <c r="M2470" s="218">
        <v>3.4409999999999998</v>
      </c>
      <c r="N2470" s="124">
        <v>23.05</v>
      </c>
      <c r="O2470" s="125">
        <v>5084</v>
      </c>
    </row>
    <row r="2471" spans="1:15">
      <c r="A2471" s="133" t="s">
        <v>78</v>
      </c>
      <c r="B2471" s="139" t="s">
        <v>83</v>
      </c>
      <c r="C2471" s="135" t="s">
        <v>69</v>
      </c>
      <c r="D2471" s="135">
        <v>2</v>
      </c>
      <c r="E2471" s="217">
        <v>1</v>
      </c>
      <c r="F2471" s="123">
        <v>15</v>
      </c>
      <c r="G2471" s="123">
        <v>82.66</v>
      </c>
      <c r="H2471" s="218">
        <v>230.8</v>
      </c>
      <c r="I2471" s="123">
        <v>3.9950000000000001</v>
      </c>
      <c r="J2471" s="123" t="s">
        <v>47</v>
      </c>
      <c r="K2471" s="123" t="s">
        <v>47</v>
      </c>
      <c r="L2471" s="223">
        <v>56280</v>
      </c>
      <c r="M2471" s="218">
        <v>2.7930000000000001</v>
      </c>
      <c r="N2471" s="124">
        <v>31.59</v>
      </c>
      <c r="O2471" s="125">
        <v>5656</v>
      </c>
    </row>
    <row r="2472" spans="1:15">
      <c r="A2472" s="133" t="s">
        <v>78</v>
      </c>
      <c r="B2472" s="139" t="s">
        <v>83</v>
      </c>
      <c r="C2472" s="135" t="s">
        <v>69</v>
      </c>
      <c r="D2472" s="135">
        <v>2</v>
      </c>
      <c r="E2472" s="217">
        <v>1</v>
      </c>
      <c r="F2472" s="123">
        <v>16</v>
      </c>
      <c r="G2472" s="123">
        <v>113.3</v>
      </c>
      <c r="H2472" s="218">
        <v>259.60000000000002</v>
      </c>
      <c r="I2472" s="123">
        <v>3.9980000000000002</v>
      </c>
      <c r="J2472" s="123" t="s">
        <v>47</v>
      </c>
      <c r="K2472" s="123" t="s">
        <v>47</v>
      </c>
      <c r="L2472" s="223">
        <v>77340</v>
      </c>
      <c r="M2472" s="218">
        <v>2.2909999999999999</v>
      </c>
      <c r="N2472" s="124">
        <v>43.3</v>
      </c>
      <c r="O2472" s="125">
        <v>6361</v>
      </c>
    </row>
    <row r="2473" spans="1:15">
      <c r="A2473" s="133" t="s">
        <v>78</v>
      </c>
      <c r="B2473" s="139" t="s">
        <v>83</v>
      </c>
      <c r="C2473" s="135" t="s">
        <v>69</v>
      </c>
      <c r="D2473" s="135">
        <v>2</v>
      </c>
      <c r="E2473" s="217">
        <v>1</v>
      </c>
      <c r="F2473" s="123">
        <v>17</v>
      </c>
      <c r="G2473" s="123">
        <v>155.30000000000001</v>
      </c>
      <c r="H2473" s="218">
        <v>293.89999999999998</v>
      </c>
      <c r="I2473" s="123">
        <v>3.9990000000000001</v>
      </c>
      <c r="J2473" s="123" t="s">
        <v>47</v>
      </c>
      <c r="K2473" s="123" t="s">
        <v>47</v>
      </c>
      <c r="L2473" s="223">
        <v>106200</v>
      </c>
      <c r="M2473" s="218">
        <v>1.8919999999999999</v>
      </c>
      <c r="N2473" s="124">
        <v>59.36</v>
      </c>
      <c r="O2473" s="125">
        <v>7201</v>
      </c>
    </row>
    <row r="2474" spans="1:15">
      <c r="A2474" s="133" t="s">
        <v>78</v>
      </c>
      <c r="B2474" s="139" t="s">
        <v>83</v>
      </c>
      <c r="C2474" s="135" t="s">
        <v>69</v>
      </c>
      <c r="D2474" s="135">
        <v>2</v>
      </c>
      <c r="E2474" s="217">
        <v>1</v>
      </c>
      <c r="F2474" s="123">
        <v>18</v>
      </c>
      <c r="G2474" s="123">
        <v>212.9</v>
      </c>
      <c r="H2474" s="218">
        <v>334.7</v>
      </c>
      <c r="I2474" s="123">
        <v>4.0010000000000003</v>
      </c>
      <c r="J2474" s="123" t="s">
        <v>47</v>
      </c>
      <c r="K2474" s="123" t="s">
        <v>47</v>
      </c>
      <c r="L2474" s="223">
        <v>145800</v>
      </c>
      <c r="M2474" s="218">
        <v>1.5720000000000001</v>
      </c>
      <c r="N2474" s="124">
        <v>81.37</v>
      </c>
      <c r="O2474" s="125">
        <v>8200</v>
      </c>
    </row>
    <row r="2475" spans="1:15">
      <c r="A2475" s="133" t="s">
        <v>78</v>
      </c>
      <c r="B2475" s="139" t="s">
        <v>83</v>
      </c>
      <c r="C2475" s="135" t="s">
        <v>69</v>
      </c>
      <c r="D2475" s="135">
        <v>2</v>
      </c>
      <c r="E2475" s="217">
        <v>1</v>
      </c>
      <c r="F2475" s="123">
        <v>19</v>
      </c>
      <c r="G2475" s="123">
        <v>291.8</v>
      </c>
      <c r="H2475" s="218">
        <v>382</v>
      </c>
      <c r="I2475" s="123">
        <v>4.0060000000000002</v>
      </c>
      <c r="J2475" s="123" t="s">
        <v>47</v>
      </c>
      <c r="K2475" s="123" t="s">
        <v>47</v>
      </c>
      <c r="L2475" s="223">
        <v>200000</v>
      </c>
      <c r="M2475" s="218">
        <v>1.3089999999999999</v>
      </c>
      <c r="N2475" s="124">
        <v>111.5</v>
      </c>
      <c r="O2475" s="125">
        <v>9358</v>
      </c>
    </row>
    <row r="2476" spans="1:15">
      <c r="A2476" s="133" t="s">
        <v>78</v>
      </c>
      <c r="B2476" s="139" t="s">
        <v>83</v>
      </c>
      <c r="C2476" s="135" t="s">
        <v>69</v>
      </c>
      <c r="D2476" s="135">
        <v>2</v>
      </c>
      <c r="E2476" s="217">
        <v>1</v>
      </c>
      <c r="F2476" s="123">
        <v>20</v>
      </c>
      <c r="G2476" s="123">
        <v>400.1</v>
      </c>
      <c r="H2476" s="218">
        <v>432.7</v>
      </c>
      <c r="I2476" s="123">
        <v>4.0060000000000002</v>
      </c>
      <c r="J2476" s="123" t="s">
        <v>47</v>
      </c>
      <c r="K2476" s="123" t="s">
        <v>47</v>
      </c>
      <c r="L2476" s="223">
        <v>274400</v>
      </c>
      <c r="M2476" s="218">
        <v>1.081</v>
      </c>
      <c r="N2476" s="124">
        <v>152.9</v>
      </c>
      <c r="O2476" s="125">
        <v>10600</v>
      </c>
    </row>
    <row r="2477" spans="1:15">
      <c r="A2477" s="133" t="s">
        <v>78</v>
      </c>
      <c r="B2477" s="139" t="s">
        <v>83</v>
      </c>
      <c r="C2477" s="135" t="s">
        <v>69</v>
      </c>
      <c r="D2477" s="135">
        <v>2</v>
      </c>
      <c r="E2477" s="217">
        <v>2</v>
      </c>
      <c r="F2477" s="123">
        <v>1</v>
      </c>
      <c r="G2477" s="123">
        <v>3.1350000000000003E-2</v>
      </c>
      <c r="H2477" s="218">
        <v>1.0629999999999999</v>
      </c>
      <c r="I2477" s="123">
        <v>4</v>
      </c>
      <c r="J2477" s="123">
        <v>167.1</v>
      </c>
      <c r="K2477" s="123">
        <v>132.19999999999999</v>
      </c>
      <c r="L2477" s="218">
        <v>0.49890000000000001</v>
      </c>
      <c r="M2477" s="218" t="s">
        <v>47</v>
      </c>
      <c r="N2477" s="124" t="s">
        <v>47</v>
      </c>
      <c r="O2477" s="124">
        <v>26.05</v>
      </c>
    </row>
    <row r="2478" spans="1:15">
      <c r="A2478" s="133" t="s">
        <v>78</v>
      </c>
      <c r="B2478" s="139" t="s">
        <v>83</v>
      </c>
      <c r="C2478" s="135" t="s">
        <v>69</v>
      </c>
      <c r="D2478" s="135">
        <v>2</v>
      </c>
      <c r="E2478" s="217">
        <v>2</v>
      </c>
      <c r="F2478" s="123">
        <v>2</v>
      </c>
      <c r="G2478" s="123">
        <v>4.2369999999999998E-2</v>
      </c>
      <c r="H2478" s="218">
        <v>2.68</v>
      </c>
      <c r="I2478" s="123">
        <v>3.9980000000000002</v>
      </c>
      <c r="J2478" s="123">
        <v>150.19999999999999</v>
      </c>
      <c r="K2478" s="123">
        <v>367.9</v>
      </c>
      <c r="L2478" s="218">
        <v>0.6744</v>
      </c>
      <c r="M2478" s="218" t="s">
        <v>47</v>
      </c>
      <c r="N2478" s="124" t="s">
        <v>47</v>
      </c>
      <c r="O2478" s="124">
        <v>65.650000000000006</v>
      </c>
    </row>
    <row r="2479" spans="1:15">
      <c r="A2479" s="133" t="s">
        <v>78</v>
      </c>
      <c r="B2479" s="139" t="s">
        <v>83</v>
      </c>
      <c r="C2479" s="135" t="s">
        <v>69</v>
      </c>
      <c r="D2479" s="135">
        <v>2</v>
      </c>
      <c r="E2479" s="217">
        <v>2</v>
      </c>
      <c r="F2479" s="123">
        <v>3</v>
      </c>
      <c r="G2479" s="123">
        <v>5.7860000000000002E-2</v>
      </c>
      <c r="H2479" s="218">
        <v>4.2370000000000001</v>
      </c>
      <c r="I2479" s="123">
        <v>4.0090000000000003</v>
      </c>
      <c r="J2479" s="123">
        <v>148.80000000000001</v>
      </c>
      <c r="K2479" s="123">
        <v>435.4</v>
      </c>
      <c r="L2479" s="218">
        <v>0.92090000000000005</v>
      </c>
      <c r="M2479" s="218" t="s">
        <v>47</v>
      </c>
      <c r="N2479" s="124" t="s">
        <v>47</v>
      </c>
      <c r="O2479" s="124">
        <v>103.8</v>
      </c>
    </row>
    <row r="2480" spans="1:15">
      <c r="A2480" s="133" t="s">
        <v>78</v>
      </c>
      <c r="B2480" s="139" t="s">
        <v>83</v>
      </c>
      <c r="C2480" s="135" t="s">
        <v>69</v>
      </c>
      <c r="D2480" s="135">
        <v>2</v>
      </c>
      <c r="E2480" s="217">
        <v>2</v>
      </c>
      <c r="F2480" s="123">
        <v>4</v>
      </c>
      <c r="G2480" s="123">
        <v>7.9310000000000005E-2</v>
      </c>
      <c r="H2480" s="218">
        <v>6.1050000000000004</v>
      </c>
      <c r="I2480" s="123">
        <v>4.008</v>
      </c>
      <c r="J2480" s="123">
        <v>149.19999999999999</v>
      </c>
      <c r="K2480" s="123">
        <v>460</v>
      </c>
      <c r="L2480" s="218">
        <v>1.262</v>
      </c>
      <c r="M2480" s="218" t="s">
        <v>47</v>
      </c>
      <c r="N2480" s="124" t="s">
        <v>47</v>
      </c>
      <c r="O2480" s="124">
        <v>149.6</v>
      </c>
    </row>
    <row r="2481" spans="1:15">
      <c r="A2481" s="133" t="s">
        <v>78</v>
      </c>
      <c r="B2481" s="139" t="s">
        <v>83</v>
      </c>
      <c r="C2481" s="135" t="s">
        <v>69</v>
      </c>
      <c r="D2481" s="127">
        <v>2</v>
      </c>
      <c r="E2481" s="216">
        <v>2</v>
      </c>
      <c r="F2481" s="123">
        <v>5</v>
      </c>
      <c r="G2481" s="123">
        <v>0.1087</v>
      </c>
      <c r="H2481" s="218">
        <v>8.5350000000000001</v>
      </c>
      <c r="I2481" s="123">
        <v>4.0049999999999999</v>
      </c>
      <c r="J2481" s="123">
        <v>149.80000000000001</v>
      </c>
      <c r="K2481" s="123">
        <v>469.9</v>
      </c>
      <c r="L2481" s="218">
        <v>1.7310000000000001</v>
      </c>
      <c r="M2481" s="218" t="s">
        <v>47</v>
      </c>
      <c r="N2481" s="124" t="s">
        <v>47</v>
      </c>
      <c r="O2481" s="124">
        <v>209.1</v>
      </c>
    </row>
    <row r="2482" spans="1:15">
      <c r="A2482" s="133" t="s">
        <v>78</v>
      </c>
      <c r="B2482" s="139" t="s">
        <v>83</v>
      </c>
      <c r="C2482" s="135" t="s">
        <v>69</v>
      </c>
      <c r="D2482" s="135">
        <v>2</v>
      </c>
      <c r="E2482" s="217">
        <v>2</v>
      </c>
      <c r="F2482" s="123">
        <v>6</v>
      </c>
      <c r="G2482" s="123">
        <v>0.14899999999999999</v>
      </c>
      <c r="H2482" s="218">
        <v>11.75</v>
      </c>
      <c r="I2482" s="123">
        <v>4.0039999999999996</v>
      </c>
      <c r="J2482" s="123">
        <v>150.30000000000001</v>
      </c>
      <c r="K2482" s="123">
        <v>471.8</v>
      </c>
      <c r="L2482" s="218">
        <v>2.3719999999999999</v>
      </c>
      <c r="M2482" s="218" t="s">
        <v>47</v>
      </c>
      <c r="N2482" s="124" t="s">
        <v>47</v>
      </c>
      <c r="O2482" s="124">
        <v>287.8</v>
      </c>
    </row>
    <row r="2483" spans="1:15">
      <c r="A2483" s="133" t="s">
        <v>78</v>
      </c>
      <c r="B2483" s="139" t="s">
        <v>83</v>
      </c>
      <c r="C2483" s="135" t="s">
        <v>69</v>
      </c>
      <c r="D2483" s="135">
        <v>2</v>
      </c>
      <c r="E2483" s="217">
        <v>2</v>
      </c>
      <c r="F2483" s="123">
        <v>7</v>
      </c>
      <c r="G2483" s="123">
        <v>0.20430000000000001</v>
      </c>
      <c r="H2483" s="218">
        <v>15.95</v>
      </c>
      <c r="I2483" s="123">
        <v>4.0019999999999998</v>
      </c>
      <c r="J2483" s="123">
        <v>150.6</v>
      </c>
      <c r="K2483" s="123">
        <v>466.8</v>
      </c>
      <c r="L2483" s="218">
        <v>3.2519999999999998</v>
      </c>
      <c r="M2483" s="218" t="s">
        <v>47</v>
      </c>
      <c r="N2483" s="124" t="s">
        <v>47</v>
      </c>
      <c r="O2483" s="124">
        <v>390.8</v>
      </c>
    </row>
    <row r="2484" spans="1:15">
      <c r="A2484" s="133" t="s">
        <v>78</v>
      </c>
      <c r="B2484" s="139" t="s">
        <v>83</v>
      </c>
      <c r="C2484" s="135" t="s">
        <v>69</v>
      </c>
      <c r="D2484" s="135">
        <v>2</v>
      </c>
      <c r="E2484" s="217">
        <v>2</v>
      </c>
      <c r="F2484" s="123">
        <v>8</v>
      </c>
      <c r="G2484" s="123">
        <v>0.28010000000000002</v>
      </c>
      <c r="H2484" s="218">
        <v>21.35</v>
      </c>
      <c r="I2484" s="123">
        <v>4.0019999999999998</v>
      </c>
      <c r="J2484" s="123">
        <v>150.6</v>
      </c>
      <c r="K2484" s="123">
        <v>454.6</v>
      </c>
      <c r="L2484" s="218">
        <v>4.4569999999999999</v>
      </c>
      <c r="M2484" s="218" t="s">
        <v>47</v>
      </c>
      <c r="N2484" s="124" t="s">
        <v>47</v>
      </c>
      <c r="O2484" s="124">
        <v>523.1</v>
      </c>
    </row>
    <row r="2485" spans="1:15">
      <c r="A2485" s="133" t="s">
        <v>78</v>
      </c>
      <c r="B2485" s="139" t="s">
        <v>83</v>
      </c>
      <c r="C2485" s="135" t="s">
        <v>69</v>
      </c>
      <c r="D2485" s="135">
        <v>2</v>
      </c>
      <c r="E2485" s="217">
        <v>2</v>
      </c>
      <c r="F2485" s="123">
        <v>9</v>
      </c>
      <c r="G2485" s="123">
        <v>0.38390000000000002</v>
      </c>
      <c r="H2485" s="218">
        <v>28.08</v>
      </c>
      <c r="I2485" s="123">
        <v>4.0019999999999998</v>
      </c>
      <c r="J2485" s="123">
        <v>150.19999999999999</v>
      </c>
      <c r="K2485" s="123">
        <v>434.4</v>
      </c>
      <c r="L2485" s="218">
        <v>6.11</v>
      </c>
      <c r="M2485" s="218" t="s">
        <v>47</v>
      </c>
      <c r="N2485" s="124" t="s">
        <v>47</v>
      </c>
      <c r="O2485" s="124">
        <v>688.1</v>
      </c>
    </row>
    <row r="2486" spans="1:15">
      <c r="A2486" s="133" t="s">
        <v>78</v>
      </c>
      <c r="B2486" s="139" t="s">
        <v>83</v>
      </c>
      <c r="C2486" s="135" t="s">
        <v>69</v>
      </c>
      <c r="D2486" s="135">
        <v>2</v>
      </c>
      <c r="E2486" s="217">
        <v>2</v>
      </c>
      <c r="F2486" s="123">
        <v>10</v>
      </c>
      <c r="G2486" s="123">
        <v>0.52629999999999999</v>
      </c>
      <c r="H2486" s="218">
        <v>36.03</v>
      </c>
      <c r="I2486" s="123">
        <v>3.9990000000000001</v>
      </c>
      <c r="J2486" s="123">
        <v>148.69999999999999</v>
      </c>
      <c r="K2486" s="123">
        <v>403.6</v>
      </c>
      <c r="L2486" s="218">
        <v>8.3759999999999994</v>
      </c>
      <c r="M2486" s="218" t="s">
        <v>47</v>
      </c>
      <c r="N2486" s="124" t="s">
        <v>47</v>
      </c>
      <c r="O2486" s="124">
        <v>882.8</v>
      </c>
    </row>
    <row r="2487" spans="1:15">
      <c r="A2487" s="133" t="s">
        <v>78</v>
      </c>
      <c r="B2487" s="139" t="s">
        <v>83</v>
      </c>
      <c r="C2487" s="135" t="s">
        <v>69</v>
      </c>
      <c r="D2487" s="135">
        <v>2</v>
      </c>
      <c r="E2487" s="217">
        <v>2</v>
      </c>
      <c r="F2487" s="123">
        <v>11</v>
      </c>
      <c r="G2487" s="123">
        <v>0.72160000000000002</v>
      </c>
      <c r="H2487" s="218">
        <v>44.01</v>
      </c>
      <c r="I2487" s="123">
        <v>4</v>
      </c>
      <c r="J2487" s="123">
        <v>147.5</v>
      </c>
      <c r="K2487" s="123">
        <v>353.7</v>
      </c>
      <c r="L2487" s="218">
        <v>11.49</v>
      </c>
      <c r="M2487" s="218" t="s">
        <v>47</v>
      </c>
      <c r="N2487" s="124" t="s">
        <v>47</v>
      </c>
      <c r="O2487" s="125">
        <v>1078</v>
      </c>
    </row>
    <row r="2488" spans="1:15">
      <c r="A2488" s="133" t="s">
        <v>78</v>
      </c>
      <c r="B2488" s="139" t="s">
        <v>83</v>
      </c>
      <c r="C2488" s="135" t="s">
        <v>69</v>
      </c>
      <c r="D2488" s="135">
        <v>2</v>
      </c>
      <c r="E2488" s="217">
        <v>2</v>
      </c>
      <c r="F2488" s="123">
        <v>12</v>
      </c>
      <c r="G2488" s="123">
        <v>0.98970000000000002</v>
      </c>
      <c r="H2488" s="218">
        <v>48.86</v>
      </c>
      <c r="I2488" s="123">
        <v>4.0010000000000003</v>
      </c>
      <c r="J2488" s="123">
        <v>153.5</v>
      </c>
      <c r="K2488" s="123">
        <v>269.5</v>
      </c>
      <c r="L2488" s="218">
        <v>15.75</v>
      </c>
      <c r="M2488" s="218" t="s">
        <v>47</v>
      </c>
      <c r="N2488" s="124" t="s">
        <v>47</v>
      </c>
      <c r="O2488" s="125">
        <v>1197</v>
      </c>
    </row>
    <row r="2489" spans="1:15">
      <c r="A2489" s="133" t="s">
        <v>78</v>
      </c>
      <c r="B2489" s="139" t="s">
        <v>83</v>
      </c>
      <c r="C2489" s="135" t="s">
        <v>69</v>
      </c>
      <c r="D2489" s="135">
        <v>2</v>
      </c>
      <c r="E2489" s="217">
        <v>2</v>
      </c>
      <c r="F2489" s="123">
        <v>13</v>
      </c>
      <c r="G2489" s="123">
        <v>1.3560000000000001</v>
      </c>
      <c r="H2489" s="218">
        <v>52.89</v>
      </c>
      <c r="I2489" s="123">
        <v>4</v>
      </c>
      <c r="J2489" s="123">
        <v>148.9</v>
      </c>
      <c r="K2489" s="123">
        <v>194.7</v>
      </c>
      <c r="L2489" s="218">
        <v>21.58</v>
      </c>
      <c r="M2489" s="218" t="s">
        <v>47</v>
      </c>
      <c r="N2489" s="124" t="s">
        <v>47</v>
      </c>
      <c r="O2489" s="125">
        <v>1296</v>
      </c>
    </row>
    <row r="2490" spans="1:15">
      <c r="A2490" s="133" t="s">
        <v>78</v>
      </c>
      <c r="B2490" s="139" t="s">
        <v>83</v>
      </c>
      <c r="C2490" s="135" t="s">
        <v>69</v>
      </c>
      <c r="D2490" s="135">
        <v>2</v>
      </c>
      <c r="E2490" s="217">
        <v>2</v>
      </c>
      <c r="F2490" s="123">
        <v>14</v>
      </c>
      <c r="G2490" s="123">
        <v>1.857</v>
      </c>
      <c r="H2490" s="218">
        <v>59.13</v>
      </c>
      <c r="I2490" s="123">
        <v>3.9990000000000001</v>
      </c>
      <c r="J2490" s="123">
        <v>136.80000000000001</v>
      </c>
      <c r="K2490" s="123">
        <v>145.9</v>
      </c>
      <c r="L2490" s="218">
        <v>29.56</v>
      </c>
      <c r="M2490" s="218" t="s">
        <v>47</v>
      </c>
      <c r="N2490" s="124" t="s">
        <v>47</v>
      </c>
      <c r="O2490" s="125">
        <v>1449</v>
      </c>
    </row>
    <row r="2491" spans="1:15">
      <c r="A2491" s="133" t="s">
        <v>78</v>
      </c>
      <c r="B2491" s="139" t="s">
        <v>83</v>
      </c>
      <c r="C2491" s="135" t="s">
        <v>69</v>
      </c>
      <c r="D2491" s="135">
        <v>2</v>
      </c>
      <c r="E2491" s="217">
        <v>2</v>
      </c>
      <c r="F2491" s="123">
        <v>15</v>
      </c>
      <c r="G2491" s="123">
        <v>2.544</v>
      </c>
      <c r="H2491" s="218">
        <v>68.099999999999994</v>
      </c>
      <c r="I2491" s="123">
        <v>4</v>
      </c>
      <c r="J2491" s="123">
        <v>122.7</v>
      </c>
      <c r="K2491" s="123">
        <v>115</v>
      </c>
      <c r="L2491" s="218">
        <v>40.5</v>
      </c>
      <c r="M2491" s="218" t="s">
        <v>47</v>
      </c>
      <c r="N2491" s="124" t="s">
        <v>47</v>
      </c>
      <c r="O2491" s="125">
        <v>1668</v>
      </c>
    </row>
    <row r="2492" spans="1:15">
      <c r="A2492" s="133" t="s">
        <v>78</v>
      </c>
      <c r="B2492" s="139" t="s">
        <v>83</v>
      </c>
      <c r="C2492" s="135" t="s">
        <v>69</v>
      </c>
      <c r="D2492" s="135">
        <v>2</v>
      </c>
      <c r="E2492" s="217">
        <v>2</v>
      </c>
      <c r="F2492" s="123">
        <v>16</v>
      </c>
      <c r="G2492" s="123">
        <v>3.4860000000000002</v>
      </c>
      <c r="H2492" s="218">
        <v>78.97</v>
      </c>
      <c r="I2492" s="123">
        <v>3.9990000000000001</v>
      </c>
      <c r="J2492" s="123">
        <v>107.4</v>
      </c>
      <c r="K2492" s="123">
        <v>93.43</v>
      </c>
      <c r="L2492" s="218">
        <v>55.49</v>
      </c>
      <c r="M2492" s="218" t="s">
        <v>47</v>
      </c>
      <c r="N2492" s="124" t="s">
        <v>47</v>
      </c>
      <c r="O2492" s="125">
        <v>1935</v>
      </c>
    </row>
    <row r="2493" spans="1:15">
      <c r="A2493" s="133" t="s">
        <v>78</v>
      </c>
      <c r="B2493" s="139" t="s">
        <v>83</v>
      </c>
      <c r="C2493" s="135" t="s">
        <v>69</v>
      </c>
      <c r="D2493" s="135">
        <v>2</v>
      </c>
      <c r="E2493" s="217">
        <v>2</v>
      </c>
      <c r="F2493" s="123">
        <v>17</v>
      </c>
      <c r="G2493" s="123">
        <v>4.7779999999999996</v>
      </c>
      <c r="H2493" s="218">
        <v>89.78</v>
      </c>
      <c r="I2493" s="123">
        <v>3.9990000000000001</v>
      </c>
      <c r="J2493" s="123">
        <v>91.75</v>
      </c>
      <c r="K2493" s="123">
        <v>74.31</v>
      </c>
      <c r="L2493" s="218">
        <v>76.040000000000006</v>
      </c>
      <c r="M2493" s="218" t="s">
        <v>47</v>
      </c>
      <c r="N2493" s="124" t="s">
        <v>47</v>
      </c>
      <c r="O2493" s="125">
        <v>2200</v>
      </c>
    </row>
    <row r="2494" spans="1:15">
      <c r="A2494" s="133" t="s">
        <v>78</v>
      </c>
      <c r="B2494" s="139" t="s">
        <v>83</v>
      </c>
      <c r="C2494" s="135" t="s">
        <v>69</v>
      </c>
      <c r="D2494" s="135">
        <v>2</v>
      </c>
      <c r="E2494" s="217">
        <v>2</v>
      </c>
      <c r="F2494" s="123">
        <v>18</v>
      </c>
      <c r="G2494" s="123">
        <v>6.55</v>
      </c>
      <c r="H2494" s="218">
        <v>100.4</v>
      </c>
      <c r="I2494" s="123">
        <v>3.9980000000000002</v>
      </c>
      <c r="J2494" s="123">
        <v>78.05</v>
      </c>
      <c r="K2494" s="123">
        <v>56.35</v>
      </c>
      <c r="L2494" s="218">
        <v>104.2</v>
      </c>
      <c r="M2494" s="218" t="s">
        <v>47</v>
      </c>
      <c r="N2494" s="124" t="s">
        <v>47</v>
      </c>
      <c r="O2494" s="125">
        <v>2459</v>
      </c>
    </row>
    <row r="2495" spans="1:15">
      <c r="A2495" s="133" t="s">
        <v>78</v>
      </c>
      <c r="B2495" s="139" t="s">
        <v>83</v>
      </c>
      <c r="C2495" s="135" t="s">
        <v>69</v>
      </c>
      <c r="D2495" s="135">
        <v>2</v>
      </c>
      <c r="E2495" s="217">
        <v>2</v>
      </c>
      <c r="F2495" s="123">
        <v>19</v>
      </c>
      <c r="G2495" s="123">
        <v>8.9789999999999992</v>
      </c>
      <c r="H2495" s="218">
        <v>112.3</v>
      </c>
      <c r="I2495" s="123">
        <v>3.9990000000000001</v>
      </c>
      <c r="J2495" s="123">
        <v>66.86</v>
      </c>
      <c r="K2495" s="123">
        <v>41.29</v>
      </c>
      <c r="L2495" s="218">
        <v>142.9</v>
      </c>
      <c r="M2495" s="218" t="s">
        <v>47</v>
      </c>
      <c r="N2495" s="124" t="s">
        <v>47</v>
      </c>
      <c r="O2495" s="125">
        <v>2751</v>
      </c>
    </row>
    <row r="2496" spans="1:15">
      <c r="A2496" s="133" t="s">
        <v>78</v>
      </c>
      <c r="B2496" s="139" t="s">
        <v>83</v>
      </c>
      <c r="C2496" s="135" t="s">
        <v>69</v>
      </c>
      <c r="D2496" s="135">
        <v>2</v>
      </c>
      <c r="E2496" s="217">
        <v>2</v>
      </c>
      <c r="F2496" s="123">
        <v>20</v>
      </c>
      <c r="G2496" s="123">
        <v>12.31</v>
      </c>
      <c r="H2496" s="218">
        <v>126.2</v>
      </c>
      <c r="I2496" s="123">
        <v>3.9929999999999999</v>
      </c>
      <c r="J2496" s="123">
        <v>57.3</v>
      </c>
      <c r="K2496" s="123">
        <v>29.45</v>
      </c>
      <c r="L2496" s="218">
        <v>195.9</v>
      </c>
      <c r="M2496" s="218" t="s">
        <v>47</v>
      </c>
      <c r="N2496" s="124" t="s">
        <v>47</v>
      </c>
      <c r="O2496" s="125">
        <v>3092</v>
      </c>
    </row>
    <row r="2497" spans="1:15">
      <c r="A2497" s="136" t="s">
        <v>79</v>
      </c>
      <c r="B2497" s="139" t="s">
        <v>83</v>
      </c>
      <c r="C2497" s="135" t="s">
        <v>69</v>
      </c>
      <c r="D2497" s="135">
        <v>2</v>
      </c>
      <c r="E2497" s="217">
        <v>1</v>
      </c>
      <c r="F2497" s="123">
        <v>1</v>
      </c>
      <c r="G2497" s="123">
        <v>0.98819999999999997</v>
      </c>
      <c r="H2497" s="218">
        <v>14.76</v>
      </c>
      <c r="I2497" s="123">
        <v>3.9660000000000002</v>
      </c>
      <c r="J2497" s="123" t="s">
        <v>47</v>
      </c>
      <c r="K2497" s="123" t="s">
        <v>47</v>
      </c>
      <c r="L2497" s="218">
        <v>147.5</v>
      </c>
      <c r="M2497" s="218">
        <v>14.94</v>
      </c>
      <c r="N2497" s="124">
        <v>0.37759999999999999</v>
      </c>
      <c r="O2497" s="124">
        <v>361.7</v>
      </c>
    </row>
    <row r="2498" spans="1:15">
      <c r="A2498" s="136" t="s">
        <v>79</v>
      </c>
      <c r="B2498" s="139" t="s">
        <v>83</v>
      </c>
      <c r="C2498" s="135" t="s">
        <v>69</v>
      </c>
      <c r="D2498" s="135">
        <v>2</v>
      </c>
      <c r="E2498" s="217">
        <v>1</v>
      </c>
      <c r="F2498" s="123">
        <v>2</v>
      </c>
      <c r="G2498" s="123">
        <v>1.369</v>
      </c>
      <c r="H2498" s="218">
        <v>25.22</v>
      </c>
      <c r="I2498" s="123">
        <v>3.968</v>
      </c>
      <c r="J2498" s="123" t="s">
        <v>47</v>
      </c>
      <c r="K2498" s="123" t="s">
        <v>47</v>
      </c>
      <c r="L2498" s="218">
        <v>400.8</v>
      </c>
      <c r="M2498" s="218">
        <v>18.420000000000002</v>
      </c>
      <c r="N2498" s="124">
        <v>0.5232</v>
      </c>
      <c r="O2498" s="124">
        <v>617.9</v>
      </c>
    </row>
    <row r="2499" spans="1:15">
      <c r="A2499" s="136" t="s">
        <v>79</v>
      </c>
      <c r="B2499" s="139" t="s">
        <v>83</v>
      </c>
      <c r="C2499" s="135" t="s">
        <v>69</v>
      </c>
      <c r="D2499" s="135">
        <v>2</v>
      </c>
      <c r="E2499" s="217">
        <v>1</v>
      </c>
      <c r="F2499" s="123">
        <v>3</v>
      </c>
      <c r="G2499" s="123">
        <v>1.88</v>
      </c>
      <c r="H2499" s="218">
        <v>27.8</v>
      </c>
      <c r="I2499" s="123">
        <v>3.9689999999999999</v>
      </c>
      <c r="J2499" s="123" t="s">
        <v>47</v>
      </c>
      <c r="K2499" s="123" t="s">
        <v>47</v>
      </c>
      <c r="L2499" s="218">
        <v>750</v>
      </c>
      <c r="M2499" s="218">
        <v>14.79</v>
      </c>
      <c r="N2499" s="124">
        <v>0.71830000000000005</v>
      </c>
      <c r="O2499" s="124">
        <v>681.2</v>
      </c>
    </row>
    <row r="2500" spans="1:15">
      <c r="A2500" s="136" t="s">
        <v>79</v>
      </c>
      <c r="B2500" s="139" t="s">
        <v>83</v>
      </c>
      <c r="C2500" s="135" t="s">
        <v>69</v>
      </c>
      <c r="D2500" s="135">
        <v>2</v>
      </c>
      <c r="E2500" s="217">
        <v>1</v>
      </c>
      <c r="F2500" s="123">
        <v>4</v>
      </c>
      <c r="G2500" s="123">
        <v>2.5760000000000001</v>
      </c>
      <c r="H2500" s="218">
        <v>30.45</v>
      </c>
      <c r="I2500" s="123">
        <v>3.97</v>
      </c>
      <c r="J2500" s="123" t="s">
        <v>47</v>
      </c>
      <c r="K2500" s="123" t="s">
        <v>47</v>
      </c>
      <c r="L2500" s="223">
        <v>1229</v>
      </c>
      <c r="M2500" s="218">
        <v>11.82</v>
      </c>
      <c r="N2500" s="124">
        <v>0.98419999999999996</v>
      </c>
      <c r="O2500" s="124">
        <v>746</v>
      </c>
    </row>
    <row r="2501" spans="1:15">
      <c r="A2501" s="136" t="s">
        <v>79</v>
      </c>
      <c r="B2501" s="139" t="s">
        <v>83</v>
      </c>
      <c r="C2501" s="135" t="s">
        <v>69</v>
      </c>
      <c r="D2501" s="127">
        <v>2</v>
      </c>
      <c r="E2501" s="216">
        <v>1</v>
      </c>
      <c r="F2501" s="123">
        <v>5</v>
      </c>
      <c r="G2501" s="123">
        <v>3.53</v>
      </c>
      <c r="H2501" s="218">
        <v>33.76</v>
      </c>
      <c r="I2501" s="123">
        <v>3.972</v>
      </c>
      <c r="J2501" s="123" t="s">
        <v>47</v>
      </c>
      <c r="K2501" s="123" t="s">
        <v>47</v>
      </c>
      <c r="L2501" s="223">
        <v>1885</v>
      </c>
      <c r="M2501" s="218">
        <v>9.5619999999999994</v>
      </c>
      <c r="N2501" s="124">
        <v>1.349</v>
      </c>
      <c r="O2501" s="124">
        <v>827.1</v>
      </c>
    </row>
    <row r="2502" spans="1:15">
      <c r="A2502" s="136" t="s">
        <v>79</v>
      </c>
      <c r="B2502" s="139" t="s">
        <v>83</v>
      </c>
      <c r="C2502" s="135" t="s">
        <v>69</v>
      </c>
      <c r="D2502" s="135">
        <v>2</v>
      </c>
      <c r="E2502" s="217">
        <v>1</v>
      </c>
      <c r="F2502" s="123">
        <v>6</v>
      </c>
      <c r="G2502" s="123">
        <v>4.8390000000000004</v>
      </c>
      <c r="H2502" s="218">
        <v>37.6</v>
      </c>
      <c r="I2502" s="123">
        <v>3.972</v>
      </c>
      <c r="J2502" s="123" t="s">
        <v>47</v>
      </c>
      <c r="K2502" s="123" t="s">
        <v>47</v>
      </c>
      <c r="L2502" s="223">
        <v>2784</v>
      </c>
      <c r="M2502" s="218">
        <v>7.77</v>
      </c>
      <c r="N2502" s="124">
        <v>1.849</v>
      </c>
      <c r="O2502" s="124">
        <v>921.3</v>
      </c>
    </row>
    <row r="2503" spans="1:15">
      <c r="A2503" s="136" t="s">
        <v>79</v>
      </c>
      <c r="B2503" s="139" t="s">
        <v>83</v>
      </c>
      <c r="C2503" s="135" t="s">
        <v>69</v>
      </c>
      <c r="D2503" s="135">
        <v>2</v>
      </c>
      <c r="E2503" s="217">
        <v>1</v>
      </c>
      <c r="F2503" s="123">
        <v>7</v>
      </c>
      <c r="G2503" s="123">
        <v>6.6340000000000003</v>
      </c>
      <c r="H2503" s="218">
        <v>41.51</v>
      </c>
      <c r="I2503" s="123">
        <v>3.9689999999999999</v>
      </c>
      <c r="J2503" s="123" t="s">
        <v>47</v>
      </c>
      <c r="K2503" s="123" t="s">
        <v>47</v>
      </c>
      <c r="L2503" s="223">
        <v>4017</v>
      </c>
      <c r="M2503" s="218">
        <v>6.2569999999999997</v>
      </c>
      <c r="N2503" s="124">
        <v>2.5350000000000001</v>
      </c>
      <c r="O2503" s="125">
        <v>1017</v>
      </c>
    </row>
    <row r="2504" spans="1:15">
      <c r="A2504" s="136" t="s">
        <v>79</v>
      </c>
      <c r="B2504" s="139" t="s">
        <v>83</v>
      </c>
      <c r="C2504" s="135" t="s">
        <v>69</v>
      </c>
      <c r="D2504" s="135">
        <v>2</v>
      </c>
      <c r="E2504" s="217">
        <v>1</v>
      </c>
      <c r="F2504" s="123">
        <v>8</v>
      </c>
      <c r="G2504" s="123">
        <v>9.093</v>
      </c>
      <c r="H2504" s="218">
        <v>45.88</v>
      </c>
      <c r="I2504" s="123">
        <v>3.9670000000000001</v>
      </c>
      <c r="J2504" s="123" t="s">
        <v>47</v>
      </c>
      <c r="K2504" s="123" t="s">
        <v>47</v>
      </c>
      <c r="L2504" s="223">
        <v>5707</v>
      </c>
      <c r="M2504" s="218">
        <v>5.0460000000000003</v>
      </c>
      <c r="N2504" s="124">
        <v>3.4750000000000001</v>
      </c>
      <c r="O2504" s="125">
        <v>1124</v>
      </c>
    </row>
    <row r="2505" spans="1:15">
      <c r="A2505" s="136" t="s">
        <v>79</v>
      </c>
      <c r="B2505" s="139" t="s">
        <v>83</v>
      </c>
      <c r="C2505" s="135" t="s">
        <v>69</v>
      </c>
      <c r="D2505" s="135">
        <v>2</v>
      </c>
      <c r="E2505" s="217">
        <v>1</v>
      </c>
      <c r="F2505" s="123">
        <v>9</v>
      </c>
      <c r="G2505" s="123">
        <v>12.46</v>
      </c>
      <c r="H2505" s="218">
        <v>51.02</v>
      </c>
      <c r="I2505" s="123">
        <v>3.968</v>
      </c>
      <c r="J2505" s="123" t="s">
        <v>47</v>
      </c>
      <c r="K2505" s="123" t="s">
        <v>47</v>
      </c>
      <c r="L2505" s="223">
        <v>8024</v>
      </c>
      <c r="M2505" s="218">
        <v>4.0940000000000003</v>
      </c>
      <c r="N2505" s="124">
        <v>4.7629999999999999</v>
      </c>
      <c r="O2505" s="125">
        <v>1250</v>
      </c>
    </row>
    <row r="2506" spans="1:15">
      <c r="A2506" s="136" t="s">
        <v>79</v>
      </c>
      <c r="B2506" s="139" t="s">
        <v>83</v>
      </c>
      <c r="C2506" s="123" t="s">
        <v>69</v>
      </c>
      <c r="D2506" s="135">
        <v>2</v>
      </c>
      <c r="E2506" s="217">
        <v>1</v>
      </c>
      <c r="F2506" s="123">
        <v>10</v>
      </c>
      <c r="G2506" s="123">
        <v>17.079999999999998</v>
      </c>
      <c r="H2506" s="218">
        <v>57.2</v>
      </c>
      <c r="I2506" s="123">
        <v>3.968</v>
      </c>
      <c r="J2506" s="123" t="s">
        <v>47</v>
      </c>
      <c r="K2506" s="123" t="s">
        <v>47</v>
      </c>
      <c r="L2506" s="223">
        <v>11200</v>
      </c>
      <c r="M2506" s="218">
        <v>3.3479999999999999</v>
      </c>
      <c r="N2506" s="124">
        <v>6.5289999999999999</v>
      </c>
      <c r="O2506" s="125">
        <v>1402</v>
      </c>
    </row>
    <row r="2507" spans="1:15">
      <c r="A2507" s="136" t="s">
        <v>79</v>
      </c>
      <c r="B2507" s="139" t="s">
        <v>83</v>
      </c>
      <c r="C2507" s="135" t="s">
        <v>69</v>
      </c>
      <c r="D2507" s="135">
        <v>2</v>
      </c>
      <c r="E2507" s="217">
        <v>1</v>
      </c>
      <c r="F2507" s="123">
        <v>11</v>
      </c>
      <c r="G2507" s="123">
        <v>23.42</v>
      </c>
      <c r="H2507" s="218">
        <v>64.67</v>
      </c>
      <c r="I2507" s="123">
        <v>3.9670000000000001</v>
      </c>
      <c r="J2507" s="123" t="s">
        <v>47</v>
      </c>
      <c r="K2507" s="123" t="s">
        <v>47</v>
      </c>
      <c r="L2507" s="223">
        <v>15550</v>
      </c>
      <c r="M2507" s="218">
        <v>2.762</v>
      </c>
      <c r="N2507" s="124">
        <v>8.9499999999999993</v>
      </c>
      <c r="O2507" s="125">
        <v>1585</v>
      </c>
    </row>
    <row r="2508" spans="1:15">
      <c r="A2508" s="136" t="s">
        <v>79</v>
      </c>
      <c r="B2508" s="139" t="s">
        <v>83</v>
      </c>
      <c r="C2508" s="135" t="s">
        <v>69</v>
      </c>
      <c r="D2508" s="135">
        <v>2</v>
      </c>
      <c r="E2508" s="217">
        <v>1</v>
      </c>
      <c r="F2508" s="123">
        <v>12</v>
      </c>
      <c r="G2508" s="123">
        <v>32.1</v>
      </c>
      <c r="H2508" s="218">
        <v>74.37</v>
      </c>
      <c r="I2508" s="123">
        <v>3.9689999999999999</v>
      </c>
      <c r="J2508" s="123" t="s">
        <v>47</v>
      </c>
      <c r="K2508" s="123" t="s">
        <v>47</v>
      </c>
      <c r="L2508" s="223">
        <v>21520</v>
      </c>
      <c r="M2508" s="218">
        <v>2.3170000000000002</v>
      </c>
      <c r="N2508" s="124">
        <v>12.27</v>
      </c>
      <c r="O2508" s="125">
        <v>1822</v>
      </c>
    </row>
    <row r="2509" spans="1:15">
      <c r="A2509" s="136" t="s">
        <v>79</v>
      </c>
      <c r="B2509" s="139" t="s">
        <v>83</v>
      </c>
      <c r="C2509" s="135" t="s">
        <v>69</v>
      </c>
      <c r="D2509" s="135">
        <v>2</v>
      </c>
      <c r="E2509" s="217">
        <v>1</v>
      </c>
      <c r="F2509" s="123">
        <v>13</v>
      </c>
      <c r="G2509" s="123">
        <v>44</v>
      </c>
      <c r="H2509" s="218">
        <v>86.46</v>
      </c>
      <c r="I2509" s="123">
        <v>3.9710000000000001</v>
      </c>
      <c r="J2509" s="123" t="s">
        <v>47</v>
      </c>
      <c r="K2509" s="123" t="s">
        <v>47</v>
      </c>
      <c r="L2509" s="223">
        <v>29700</v>
      </c>
      <c r="M2509" s="218">
        <v>1.9650000000000001</v>
      </c>
      <c r="N2509" s="124">
        <v>16.809999999999999</v>
      </c>
      <c r="O2509" s="125">
        <v>2118</v>
      </c>
    </row>
    <row r="2510" spans="1:15">
      <c r="A2510" s="136" t="s">
        <v>79</v>
      </c>
      <c r="B2510" s="139" t="s">
        <v>83</v>
      </c>
      <c r="C2510" s="135" t="s">
        <v>69</v>
      </c>
      <c r="D2510" s="135">
        <v>2</v>
      </c>
      <c r="E2510" s="217">
        <v>1</v>
      </c>
      <c r="F2510" s="123">
        <v>14</v>
      </c>
      <c r="G2510" s="123">
        <v>60.31</v>
      </c>
      <c r="H2510" s="218">
        <v>102.4</v>
      </c>
      <c r="I2510" s="123">
        <v>3.9710000000000001</v>
      </c>
      <c r="J2510" s="123" t="s">
        <v>47</v>
      </c>
      <c r="K2510" s="123" t="s">
        <v>47</v>
      </c>
      <c r="L2510" s="223">
        <v>40900</v>
      </c>
      <c r="M2510" s="218">
        <v>1.698</v>
      </c>
      <c r="N2510" s="124">
        <v>23.05</v>
      </c>
      <c r="O2510" s="125">
        <v>2509</v>
      </c>
    </row>
    <row r="2511" spans="1:15">
      <c r="A2511" s="136" t="s">
        <v>79</v>
      </c>
      <c r="B2511" s="139" t="s">
        <v>83</v>
      </c>
      <c r="C2511" s="135" t="s">
        <v>69</v>
      </c>
      <c r="D2511" s="135">
        <v>2</v>
      </c>
      <c r="E2511" s="217">
        <v>1</v>
      </c>
      <c r="F2511" s="123">
        <v>15</v>
      </c>
      <c r="G2511" s="123">
        <v>82.66</v>
      </c>
      <c r="H2511" s="218">
        <v>122.9</v>
      </c>
      <c r="I2511" s="123">
        <v>3.968</v>
      </c>
      <c r="J2511" s="123" t="s">
        <v>47</v>
      </c>
      <c r="K2511" s="123" t="s">
        <v>47</v>
      </c>
      <c r="L2511" s="223">
        <v>56270</v>
      </c>
      <c r="M2511" s="218">
        <v>1.4870000000000001</v>
      </c>
      <c r="N2511" s="124">
        <v>31.59</v>
      </c>
      <c r="O2511" s="125">
        <v>3012</v>
      </c>
    </row>
    <row r="2512" spans="1:15">
      <c r="A2512" s="136" t="s">
        <v>79</v>
      </c>
      <c r="B2512" s="139" t="s">
        <v>83</v>
      </c>
      <c r="C2512" s="135" t="s">
        <v>69</v>
      </c>
      <c r="D2512" s="135">
        <v>2</v>
      </c>
      <c r="E2512" s="217">
        <v>1</v>
      </c>
      <c r="F2512" s="123">
        <v>16</v>
      </c>
      <c r="G2512" s="123">
        <v>113.3</v>
      </c>
      <c r="H2512" s="218">
        <v>150.6</v>
      </c>
      <c r="I2512" s="123">
        <v>3.9689999999999999</v>
      </c>
      <c r="J2512" s="123" t="s">
        <v>47</v>
      </c>
      <c r="K2512" s="123" t="s">
        <v>47</v>
      </c>
      <c r="L2512" s="223">
        <v>77320</v>
      </c>
      <c r="M2512" s="218">
        <v>1.329</v>
      </c>
      <c r="N2512" s="124">
        <v>43.3</v>
      </c>
      <c r="O2512" s="125">
        <v>3690</v>
      </c>
    </row>
    <row r="2513" spans="1:15">
      <c r="A2513" s="136" t="s">
        <v>79</v>
      </c>
      <c r="B2513" s="139" t="s">
        <v>83</v>
      </c>
      <c r="C2513" s="135" t="s">
        <v>69</v>
      </c>
      <c r="D2513" s="135">
        <v>2</v>
      </c>
      <c r="E2513" s="217">
        <v>1</v>
      </c>
      <c r="F2513" s="123">
        <v>17</v>
      </c>
      <c r="G2513" s="123">
        <v>155.30000000000001</v>
      </c>
      <c r="H2513" s="218">
        <v>188.1</v>
      </c>
      <c r="I2513" s="123">
        <v>3.972</v>
      </c>
      <c r="J2513" s="123" t="s">
        <v>47</v>
      </c>
      <c r="K2513" s="123" t="s">
        <v>47</v>
      </c>
      <c r="L2513" s="223">
        <v>106200</v>
      </c>
      <c r="M2513" s="218">
        <v>1.2110000000000001</v>
      </c>
      <c r="N2513" s="124">
        <v>59.36</v>
      </c>
      <c r="O2513" s="125">
        <v>4608</v>
      </c>
    </row>
    <row r="2514" spans="1:15">
      <c r="A2514" s="136" t="s">
        <v>79</v>
      </c>
      <c r="B2514" s="139" t="s">
        <v>83</v>
      </c>
      <c r="C2514" s="135" t="s">
        <v>69</v>
      </c>
      <c r="D2514" s="135">
        <v>2</v>
      </c>
      <c r="E2514" s="217">
        <v>1</v>
      </c>
      <c r="F2514" s="123">
        <v>18</v>
      </c>
      <c r="G2514" s="123">
        <v>212.9</v>
      </c>
      <c r="H2514" s="218">
        <v>238.8</v>
      </c>
      <c r="I2514" s="123">
        <v>3.97</v>
      </c>
      <c r="J2514" s="123" t="s">
        <v>47</v>
      </c>
      <c r="K2514" s="123" t="s">
        <v>47</v>
      </c>
      <c r="L2514" s="223">
        <v>145700</v>
      </c>
      <c r="M2514" s="218">
        <v>1.121</v>
      </c>
      <c r="N2514" s="124">
        <v>81.38</v>
      </c>
      <c r="O2514" s="125">
        <v>5850</v>
      </c>
    </row>
    <row r="2515" spans="1:15">
      <c r="A2515" s="136" t="s">
        <v>79</v>
      </c>
      <c r="B2515" s="139" t="s">
        <v>83</v>
      </c>
      <c r="C2515" s="135" t="s">
        <v>69</v>
      </c>
      <c r="D2515" s="135">
        <v>2</v>
      </c>
      <c r="E2515" s="217">
        <v>1</v>
      </c>
      <c r="F2515" s="123">
        <v>19</v>
      </c>
      <c r="G2515" s="123">
        <v>291.89999999999998</v>
      </c>
      <c r="H2515" s="218">
        <v>302.60000000000002</v>
      </c>
      <c r="I2515" s="123">
        <v>3.972</v>
      </c>
      <c r="J2515" s="123" t="s">
        <v>47</v>
      </c>
      <c r="K2515" s="123" t="s">
        <v>47</v>
      </c>
      <c r="L2515" s="223">
        <v>200000</v>
      </c>
      <c r="M2515" s="218">
        <v>1.0369999999999999</v>
      </c>
      <c r="N2515" s="124">
        <v>111.6</v>
      </c>
      <c r="O2515" s="125">
        <v>7413</v>
      </c>
    </row>
    <row r="2516" spans="1:15">
      <c r="A2516" s="136" t="s">
        <v>79</v>
      </c>
      <c r="B2516" s="139" t="s">
        <v>83</v>
      </c>
      <c r="C2516" s="135" t="s">
        <v>69</v>
      </c>
      <c r="D2516" s="123">
        <v>2</v>
      </c>
      <c r="E2516" s="217">
        <v>1</v>
      </c>
      <c r="F2516" s="123">
        <v>20</v>
      </c>
      <c r="G2516" s="123">
        <v>400.2</v>
      </c>
      <c r="H2516" s="218">
        <v>366.4</v>
      </c>
      <c r="I2516" s="123">
        <v>3.976</v>
      </c>
      <c r="J2516" s="123" t="s">
        <v>47</v>
      </c>
      <c r="K2516" s="123" t="s">
        <v>47</v>
      </c>
      <c r="L2516" s="223">
        <v>274300</v>
      </c>
      <c r="M2516" s="218">
        <v>0.91539999999999999</v>
      </c>
      <c r="N2516" s="124">
        <v>153</v>
      </c>
      <c r="O2516" s="125">
        <v>8976</v>
      </c>
    </row>
    <row r="2517" spans="1:15">
      <c r="A2517" s="136" t="s">
        <v>79</v>
      </c>
      <c r="B2517" s="139" t="s">
        <v>83</v>
      </c>
      <c r="C2517" s="135" t="s">
        <v>69</v>
      </c>
      <c r="D2517" s="135">
        <v>2</v>
      </c>
      <c r="E2517" s="217">
        <v>2</v>
      </c>
      <c r="F2517" s="123">
        <v>1</v>
      </c>
      <c r="G2517" s="123">
        <v>3.141E-2</v>
      </c>
      <c r="H2517" s="218">
        <v>5.1749999999999997E-2</v>
      </c>
      <c r="I2517" s="123">
        <v>3.9740000000000002</v>
      </c>
      <c r="J2517" s="123">
        <v>8.4629999999999992</v>
      </c>
      <c r="K2517" s="123">
        <v>5.9610000000000003</v>
      </c>
      <c r="L2517" s="218">
        <v>0.5</v>
      </c>
      <c r="M2517" s="218" t="s">
        <v>47</v>
      </c>
      <c r="N2517" s="124" t="s">
        <v>47</v>
      </c>
      <c r="O2517" s="124">
        <v>1.268</v>
      </c>
    </row>
    <row r="2518" spans="1:15">
      <c r="A2518" s="136" t="s">
        <v>79</v>
      </c>
      <c r="B2518" s="139" t="s">
        <v>83</v>
      </c>
      <c r="C2518" s="135" t="s">
        <v>69</v>
      </c>
      <c r="D2518" s="135">
        <v>2</v>
      </c>
      <c r="E2518" s="217">
        <v>2</v>
      </c>
      <c r="F2518" s="123">
        <v>2</v>
      </c>
      <c r="G2518" s="123">
        <v>4.2470000000000001E-2</v>
      </c>
      <c r="H2518" s="218">
        <v>0.1016</v>
      </c>
      <c r="I2518" s="123">
        <v>3.9769999999999999</v>
      </c>
      <c r="J2518" s="123">
        <v>7.2270000000000003</v>
      </c>
      <c r="K2518" s="123">
        <v>13.18</v>
      </c>
      <c r="L2518" s="218">
        <v>0.67589999999999995</v>
      </c>
      <c r="M2518" s="218" t="s">
        <v>47</v>
      </c>
      <c r="N2518" s="124" t="s">
        <v>47</v>
      </c>
      <c r="O2518" s="124">
        <v>2.4900000000000002</v>
      </c>
    </row>
    <row r="2519" spans="1:15">
      <c r="A2519" s="136" t="s">
        <v>79</v>
      </c>
      <c r="B2519" s="139" t="s">
        <v>83</v>
      </c>
      <c r="C2519" s="135" t="s">
        <v>69</v>
      </c>
      <c r="D2519" s="135">
        <v>2</v>
      </c>
      <c r="E2519" s="217">
        <v>2</v>
      </c>
      <c r="F2519" s="123">
        <v>3</v>
      </c>
      <c r="G2519" s="123">
        <v>5.7869999999999998E-2</v>
      </c>
      <c r="H2519" s="218">
        <v>0.14599999999999999</v>
      </c>
      <c r="I2519" s="123">
        <v>3.9790000000000001</v>
      </c>
      <c r="J2519" s="123">
        <v>6.7539999999999996</v>
      </c>
      <c r="K2519" s="123">
        <v>14.35</v>
      </c>
      <c r="L2519" s="218">
        <v>0.92110000000000003</v>
      </c>
      <c r="M2519" s="218" t="s">
        <v>47</v>
      </c>
      <c r="N2519" s="124" t="s">
        <v>47</v>
      </c>
      <c r="O2519" s="124">
        <v>3.5779999999999998</v>
      </c>
    </row>
    <row r="2520" spans="1:15">
      <c r="A2520" s="136" t="s">
        <v>79</v>
      </c>
      <c r="B2520" s="139" t="s">
        <v>83</v>
      </c>
      <c r="C2520" s="135" t="s">
        <v>69</v>
      </c>
      <c r="D2520" s="135">
        <v>2</v>
      </c>
      <c r="E2520" s="217">
        <v>2</v>
      </c>
      <c r="F2520" s="123">
        <v>4</v>
      </c>
      <c r="G2520" s="123">
        <v>7.9289999999999999E-2</v>
      </c>
      <c r="H2520" s="218">
        <v>0.2016</v>
      </c>
      <c r="I2520" s="123">
        <v>3.9769999999999999</v>
      </c>
      <c r="J2520" s="123">
        <v>6.5049999999999999</v>
      </c>
      <c r="K2520" s="123">
        <v>14.59</v>
      </c>
      <c r="L2520" s="218">
        <v>1.262</v>
      </c>
      <c r="M2520" s="218" t="s">
        <v>47</v>
      </c>
      <c r="N2520" s="124" t="s">
        <v>47</v>
      </c>
      <c r="O2520" s="124">
        <v>4.9409999999999998</v>
      </c>
    </row>
    <row r="2521" spans="1:15">
      <c r="A2521" s="137" t="s">
        <v>79</v>
      </c>
      <c r="B2521" s="139" t="s">
        <v>83</v>
      </c>
      <c r="C2521" s="127" t="s">
        <v>69</v>
      </c>
      <c r="D2521" s="127">
        <v>2</v>
      </c>
      <c r="E2521" s="216">
        <v>2</v>
      </c>
      <c r="F2521" s="127">
        <v>5</v>
      </c>
      <c r="G2521" s="127">
        <v>0.1087</v>
      </c>
      <c r="H2521" s="219">
        <v>0.27660000000000001</v>
      </c>
      <c r="I2521" s="127">
        <v>3.98</v>
      </c>
      <c r="J2521" s="127">
        <v>6.3410000000000002</v>
      </c>
      <c r="K2521" s="127">
        <v>14.68</v>
      </c>
      <c r="L2521" s="219">
        <v>1.73</v>
      </c>
      <c r="M2521" s="219" t="s">
        <v>47</v>
      </c>
      <c r="N2521" s="128" t="s">
        <v>47</v>
      </c>
      <c r="O2521" s="128">
        <v>6.7759999999999998</v>
      </c>
    </row>
    <row r="2522" spans="1:15">
      <c r="A2522" s="136" t="s">
        <v>79</v>
      </c>
      <c r="B2522" s="139" t="s">
        <v>83</v>
      </c>
      <c r="C2522" s="135" t="s">
        <v>69</v>
      </c>
      <c r="D2522" s="135">
        <v>2</v>
      </c>
      <c r="E2522" s="217">
        <v>2</v>
      </c>
      <c r="F2522" s="123">
        <v>6</v>
      </c>
      <c r="G2522" s="123">
        <v>0.14899999999999999</v>
      </c>
      <c r="H2522" s="218">
        <v>0.37869999999999998</v>
      </c>
      <c r="I2522" s="123">
        <v>3.98</v>
      </c>
      <c r="J2522" s="123">
        <v>6.2409999999999997</v>
      </c>
      <c r="K2522" s="123">
        <v>14.71</v>
      </c>
      <c r="L2522" s="218">
        <v>2.371</v>
      </c>
      <c r="M2522" s="218" t="s">
        <v>47</v>
      </c>
      <c r="N2522" s="124" t="s">
        <v>47</v>
      </c>
      <c r="O2522" s="124">
        <v>9.2799999999999994</v>
      </c>
    </row>
    <row r="2523" spans="1:15">
      <c r="A2523" s="136" t="s">
        <v>79</v>
      </c>
      <c r="B2523" s="139" t="s">
        <v>83</v>
      </c>
      <c r="C2523" s="135" t="s">
        <v>69</v>
      </c>
      <c r="D2523" s="135">
        <v>2</v>
      </c>
      <c r="E2523" s="217">
        <v>2</v>
      </c>
      <c r="F2523" s="123">
        <v>7</v>
      </c>
      <c r="G2523" s="123">
        <v>0.20419999999999999</v>
      </c>
      <c r="H2523" s="218">
        <v>0.51790000000000003</v>
      </c>
      <c r="I2523" s="123">
        <v>3.9809999999999999</v>
      </c>
      <c r="J2523" s="123">
        <v>6.2169999999999996</v>
      </c>
      <c r="K2523" s="123">
        <v>14.68</v>
      </c>
      <c r="L2523" s="218">
        <v>3.25</v>
      </c>
      <c r="M2523" s="218" t="s">
        <v>47</v>
      </c>
      <c r="N2523" s="124" t="s">
        <v>47</v>
      </c>
      <c r="O2523" s="124">
        <v>12.69</v>
      </c>
    </row>
    <row r="2524" spans="1:15">
      <c r="A2524" s="136" t="s">
        <v>79</v>
      </c>
      <c r="B2524" s="139" t="s">
        <v>83</v>
      </c>
      <c r="C2524" s="135" t="s">
        <v>69</v>
      </c>
      <c r="D2524" s="135">
        <v>2</v>
      </c>
      <c r="E2524" s="217">
        <v>2</v>
      </c>
      <c r="F2524" s="123">
        <v>8</v>
      </c>
      <c r="G2524" s="123">
        <v>0.27989999999999998</v>
      </c>
      <c r="H2524" s="218">
        <v>0.70299999999999996</v>
      </c>
      <c r="I2524" s="123">
        <v>3.984</v>
      </c>
      <c r="J2524" s="123">
        <v>6.1929999999999996</v>
      </c>
      <c r="K2524" s="123">
        <v>14.51</v>
      </c>
      <c r="L2524" s="218">
        <v>4.4550000000000001</v>
      </c>
      <c r="M2524" s="218" t="s">
        <v>47</v>
      </c>
      <c r="N2524" s="124" t="s">
        <v>47</v>
      </c>
      <c r="O2524" s="124">
        <v>17.22</v>
      </c>
    </row>
    <row r="2525" spans="1:15">
      <c r="A2525" s="136" t="s">
        <v>79</v>
      </c>
      <c r="B2525" s="139" t="s">
        <v>83</v>
      </c>
      <c r="C2525" s="135" t="s">
        <v>69</v>
      </c>
      <c r="D2525" s="135">
        <v>2</v>
      </c>
      <c r="E2525" s="217">
        <v>2</v>
      </c>
      <c r="F2525" s="123">
        <v>9</v>
      </c>
      <c r="G2525" s="123">
        <v>0.38369999999999999</v>
      </c>
      <c r="H2525" s="218">
        <v>0.94389999999999996</v>
      </c>
      <c r="I2525" s="123">
        <v>3.9889999999999999</v>
      </c>
      <c r="J2525" s="123">
        <v>6.1550000000000002</v>
      </c>
      <c r="K2525" s="123">
        <v>14.18</v>
      </c>
      <c r="L2525" s="218">
        <v>6.1070000000000002</v>
      </c>
      <c r="M2525" s="218" t="s">
        <v>47</v>
      </c>
      <c r="N2525" s="124" t="s">
        <v>47</v>
      </c>
      <c r="O2525" s="124">
        <v>23.13</v>
      </c>
    </row>
    <row r="2526" spans="1:15">
      <c r="A2526" s="136" t="s">
        <v>79</v>
      </c>
      <c r="B2526" s="139" t="s">
        <v>83</v>
      </c>
      <c r="C2526" s="135" t="s">
        <v>69</v>
      </c>
      <c r="D2526" s="135">
        <v>2</v>
      </c>
      <c r="E2526" s="217">
        <v>2</v>
      </c>
      <c r="F2526" s="123">
        <v>10</v>
      </c>
      <c r="G2526" s="123">
        <v>0.52600000000000002</v>
      </c>
      <c r="H2526" s="218">
        <v>1.26</v>
      </c>
      <c r="I2526" s="123">
        <v>3.988</v>
      </c>
      <c r="J2526" s="123">
        <v>6.141</v>
      </c>
      <c r="K2526" s="123">
        <v>13.74</v>
      </c>
      <c r="L2526" s="218">
        <v>8.3710000000000004</v>
      </c>
      <c r="M2526" s="218" t="s">
        <v>47</v>
      </c>
      <c r="N2526" s="124" t="s">
        <v>47</v>
      </c>
      <c r="O2526" s="124">
        <v>30.86</v>
      </c>
    </row>
    <row r="2527" spans="1:15">
      <c r="A2527" s="136" t="s">
        <v>79</v>
      </c>
      <c r="B2527" s="139" t="s">
        <v>83</v>
      </c>
      <c r="C2527" s="135" t="s">
        <v>69</v>
      </c>
      <c r="D2527" s="135">
        <v>2</v>
      </c>
      <c r="E2527" s="217">
        <v>2</v>
      </c>
      <c r="F2527" s="123">
        <v>11</v>
      </c>
      <c r="G2527" s="123">
        <v>0.72099999999999997</v>
      </c>
      <c r="H2527" s="218">
        <v>1.673</v>
      </c>
      <c r="I2527" s="123">
        <v>3.9870000000000001</v>
      </c>
      <c r="J2527" s="123">
        <v>6.1470000000000002</v>
      </c>
      <c r="K2527" s="123">
        <v>13.22</v>
      </c>
      <c r="L2527" s="218">
        <v>11.48</v>
      </c>
      <c r="M2527" s="218" t="s">
        <v>47</v>
      </c>
      <c r="N2527" s="124" t="s">
        <v>47</v>
      </c>
      <c r="O2527" s="124">
        <v>40.98</v>
      </c>
    </row>
    <row r="2528" spans="1:15">
      <c r="A2528" s="136" t="s">
        <v>79</v>
      </c>
      <c r="B2528" s="139" t="s">
        <v>83</v>
      </c>
      <c r="C2528" s="135" t="s">
        <v>69</v>
      </c>
      <c r="D2528" s="135">
        <v>2</v>
      </c>
      <c r="E2528" s="217">
        <v>2</v>
      </c>
      <c r="F2528" s="123">
        <v>12</v>
      </c>
      <c r="G2528" s="123">
        <v>0.98839999999999995</v>
      </c>
      <c r="H2528" s="218">
        <v>2.2200000000000002</v>
      </c>
      <c r="I2528" s="123">
        <v>3.9870000000000001</v>
      </c>
      <c r="J2528" s="123">
        <v>6.1870000000000003</v>
      </c>
      <c r="K2528" s="123">
        <v>12.69</v>
      </c>
      <c r="L2528" s="218">
        <v>15.73</v>
      </c>
      <c r="M2528" s="218" t="s">
        <v>47</v>
      </c>
      <c r="N2528" s="124" t="s">
        <v>47</v>
      </c>
      <c r="O2528" s="124">
        <v>54.4</v>
      </c>
    </row>
    <row r="2529" spans="1:15">
      <c r="A2529" s="136" t="s">
        <v>79</v>
      </c>
      <c r="B2529" s="139" t="s">
        <v>83</v>
      </c>
      <c r="C2529" s="135" t="s">
        <v>69</v>
      </c>
      <c r="D2529" s="135">
        <v>2</v>
      </c>
      <c r="E2529" s="217">
        <v>2</v>
      </c>
      <c r="F2529" s="123">
        <v>13</v>
      </c>
      <c r="G2529" s="123">
        <v>1.355</v>
      </c>
      <c r="H2529" s="218">
        <v>2.964</v>
      </c>
      <c r="I2529" s="123">
        <v>3.9860000000000002</v>
      </c>
      <c r="J2529" s="123">
        <v>6.2859999999999996</v>
      </c>
      <c r="K2529" s="123">
        <v>12.22</v>
      </c>
      <c r="L2529" s="218">
        <v>21.56</v>
      </c>
      <c r="M2529" s="218" t="s">
        <v>47</v>
      </c>
      <c r="N2529" s="124" t="s">
        <v>47</v>
      </c>
      <c r="O2529" s="124">
        <v>72.61</v>
      </c>
    </row>
    <row r="2530" spans="1:15">
      <c r="A2530" s="136" t="s">
        <v>79</v>
      </c>
      <c r="B2530" s="139" t="s">
        <v>83</v>
      </c>
      <c r="C2530" s="135" t="s">
        <v>69</v>
      </c>
      <c r="D2530" s="135">
        <v>2</v>
      </c>
      <c r="E2530" s="217">
        <v>2</v>
      </c>
      <c r="F2530" s="123">
        <v>14</v>
      </c>
      <c r="G2530" s="123">
        <v>1.857</v>
      </c>
      <c r="H2530" s="218">
        <v>4.0090000000000003</v>
      </c>
      <c r="I2530" s="123">
        <v>3.99</v>
      </c>
      <c r="J2530" s="123">
        <v>6.4960000000000004</v>
      </c>
      <c r="K2530" s="123">
        <v>11.91</v>
      </c>
      <c r="L2530" s="218">
        <v>29.56</v>
      </c>
      <c r="M2530" s="218" t="s">
        <v>47</v>
      </c>
      <c r="N2530" s="124" t="s">
        <v>47</v>
      </c>
      <c r="O2530" s="124">
        <v>98.23</v>
      </c>
    </row>
    <row r="2531" spans="1:15">
      <c r="A2531" s="136" t="s">
        <v>79</v>
      </c>
      <c r="B2531" s="139" t="s">
        <v>83</v>
      </c>
      <c r="C2531" s="135" t="s">
        <v>69</v>
      </c>
      <c r="D2531" s="135">
        <v>2</v>
      </c>
      <c r="E2531" s="217">
        <v>2</v>
      </c>
      <c r="F2531" s="123">
        <v>15</v>
      </c>
      <c r="G2531" s="123">
        <v>2.5459999999999998</v>
      </c>
      <c r="H2531" s="218">
        <v>5.532</v>
      </c>
      <c r="I2531" s="123">
        <v>3.99</v>
      </c>
      <c r="J2531" s="123">
        <v>6.88</v>
      </c>
      <c r="K2531" s="123">
        <v>11.79</v>
      </c>
      <c r="L2531" s="218">
        <v>40.520000000000003</v>
      </c>
      <c r="M2531" s="218" t="s">
        <v>47</v>
      </c>
      <c r="N2531" s="124" t="s">
        <v>47</v>
      </c>
      <c r="O2531" s="124">
        <v>135.5</v>
      </c>
    </row>
    <row r="2532" spans="1:15">
      <c r="A2532" s="136" t="s">
        <v>79</v>
      </c>
      <c r="B2532" s="139" t="s">
        <v>83</v>
      </c>
      <c r="C2532" s="135" t="s">
        <v>69</v>
      </c>
      <c r="D2532" s="135">
        <v>2</v>
      </c>
      <c r="E2532" s="217">
        <v>2</v>
      </c>
      <c r="F2532" s="123">
        <v>16</v>
      </c>
      <c r="G2532" s="123">
        <v>3.49</v>
      </c>
      <c r="H2532" s="218">
        <v>7.8170000000000002</v>
      </c>
      <c r="I2532" s="123">
        <v>3.99</v>
      </c>
      <c r="J2532" s="123">
        <v>7.52</v>
      </c>
      <c r="K2532" s="123">
        <v>11.9</v>
      </c>
      <c r="L2532" s="218">
        <v>55.54</v>
      </c>
      <c r="M2532" s="218" t="s">
        <v>47</v>
      </c>
      <c r="N2532" s="124" t="s">
        <v>47</v>
      </c>
      <c r="O2532" s="124">
        <v>191.5</v>
      </c>
    </row>
    <row r="2533" spans="1:15">
      <c r="A2533" s="136" t="s">
        <v>79</v>
      </c>
      <c r="B2533" s="139" t="s">
        <v>83</v>
      </c>
      <c r="C2533" s="135" t="s">
        <v>69</v>
      </c>
      <c r="D2533" s="135">
        <v>2</v>
      </c>
      <c r="E2533" s="217">
        <v>2</v>
      </c>
      <c r="F2533" s="123">
        <v>17</v>
      </c>
      <c r="G2533" s="123">
        <v>4.7839999999999998</v>
      </c>
      <c r="H2533" s="218">
        <v>11.28</v>
      </c>
      <c r="I2533" s="123">
        <v>3.99</v>
      </c>
      <c r="J2533" s="123">
        <v>8.5090000000000003</v>
      </c>
      <c r="K2533" s="123">
        <v>12.13</v>
      </c>
      <c r="L2533" s="218">
        <v>76.150000000000006</v>
      </c>
      <c r="M2533" s="218" t="s">
        <v>47</v>
      </c>
      <c r="N2533" s="124" t="s">
        <v>47</v>
      </c>
      <c r="O2533" s="124">
        <v>276.5</v>
      </c>
    </row>
    <row r="2534" spans="1:15">
      <c r="A2534" s="136" t="s">
        <v>79</v>
      </c>
      <c r="B2534" s="139" t="s">
        <v>83</v>
      </c>
      <c r="C2534" s="135" t="s">
        <v>69</v>
      </c>
      <c r="D2534" s="135">
        <v>2</v>
      </c>
      <c r="E2534" s="217">
        <v>2</v>
      </c>
      <c r="F2534" s="123">
        <v>18</v>
      </c>
      <c r="G2534" s="123">
        <v>6.56</v>
      </c>
      <c r="H2534" s="218">
        <v>16.36</v>
      </c>
      <c r="I2534" s="123">
        <v>3.99</v>
      </c>
      <c r="J2534" s="123">
        <v>9.8460000000000001</v>
      </c>
      <c r="K2534" s="123">
        <v>12.2</v>
      </c>
      <c r="L2534" s="218">
        <v>104.4</v>
      </c>
      <c r="M2534" s="218" t="s">
        <v>47</v>
      </c>
      <c r="N2534" s="124" t="s">
        <v>47</v>
      </c>
      <c r="O2534" s="124">
        <v>400.9</v>
      </c>
    </row>
    <row r="2535" spans="1:15">
      <c r="A2535" s="136" t="s">
        <v>79</v>
      </c>
      <c r="B2535" s="139" t="s">
        <v>83</v>
      </c>
      <c r="C2535" s="135" t="s">
        <v>69</v>
      </c>
      <c r="D2535" s="135">
        <v>2</v>
      </c>
      <c r="E2535" s="217">
        <v>2</v>
      </c>
      <c r="F2535" s="123">
        <v>19</v>
      </c>
      <c r="G2535" s="123">
        <v>8.9939999999999998</v>
      </c>
      <c r="H2535" s="218">
        <v>23.06</v>
      </c>
      <c r="I2535" s="123">
        <v>3.9889999999999999</v>
      </c>
      <c r="J2535" s="123">
        <v>11.26</v>
      </c>
      <c r="K2535" s="123">
        <v>11.51</v>
      </c>
      <c r="L2535" s="218">
        <v>143.1</v>
      </c>
      <c r="M2535" s="218" t="s">
        <v>47</v>
      </c>
      <c r="N2535" s="124" t="s">
        <v>47</v>
      </c>
      <c r="O2535" s="124">
        <v>564.9</v>
      </c>
    </row>
    <row r="2536" spans="1:15">
      <c r="A2536" s="136" t="s">
        <v>79</v>
      </c>
      <c r="B2536" s="139" t="s">
        <v>83</v>
      </c>
      <c r="C2536" s="135" t="s">
        <v>69</v>
      </c>
      <c r="D2536" s="135">
        <v>2</v>
      </c>
      <c r="E2536" s="217">
        <v>2</v>
      </c>
      <c r="F2536" s="123">
        <v>20</v>
      </c>
      <c r="G2536" s="123">
        <v>12.33</v>
      </c>
      <c r="H2536" s="218">
        <v>30.69</v>
      </c>
      <c r="I2536" s="123">
        <v>3.9940000000000002</v>
      </c>
      <c r="J2536" s="123">
        <v>12.2</v>
      </c>
      <c r="K2536" s="123">
        <v>9.7870000000000008</v>
      </c>
      <c r="L2536" s="218">
        <v>196.2</v>
      </c>
      <c r="M2536" s="218" t="s">
        <v>47</v>
      </c>
      <c r="N2536" s="124" t="s">
        <v>47</v>
      </c>
      <c r="O2536" s="124">
        <v>751.9</v>
      </c>
    </row>
    <row r="2537" spans="1:15">
      <c r="A2537" s="136" t="s">
        <v>80</v>
      </c>
      <c r="B2537" s="139" t="s">
        <v>83</v>
      </c>
      <c r="C2537" s="135" t="s">
        <v>69</v>
      </c>
      <c r="D2537" s="135">
        <v>2</v>
      </c>
      <c r="E2537" s="217">
        <v>1</v>
      </c>
      <c r="F2537" s="123">
        <v>1</v>
      </c>
      <c r="G2537" s="123">
        <v>0.99490000000000001</v>
      </c>
      <c r="H2537" s="218">
        <v>2.843</v>
      </c>
      <c r="I2537" s="123">
        <v>3.992</v>
      </c>
      <c r="J2537" s="123" t="s">
        <v>47</v>
      </c>
      <c r="K2537" s="123" t="s">
        <v>47</v>
      </c>
      <c r="L2537" s="218">
        <v>148.4</v>
      </c>
      <c r="M2537" s="218">
        <v>2.8580000000000001</v>
      </c>
      <c r="N2537" s="124">
        <v>0.38019999999999998</v>
      </c>
      <c r="O2537" s="124">
        <v>69.66</v>
      </c>
    </row>
    <row r="2538" spans="1:15">
      <c r="A2538" s="136" t="s">
        <v>80</v>
      </c>
      <c r="B2538" s="139" t="s">
        <v>83</v>
      </c>
      <c r="C2538" s="135" t="s">
        <v>69</v>
      </c>
      <c r="D2538" s="135">
        <v>2</v>
      </c>
      <c r="E2538" s="217">
        <v>1</v>
      </c>
      <c r="F2538" s="123">
        <v>2</v>
      </c>
      <c r="G2538" s="123">
        <v>1.3680000000000001</v>
      </c>
      <c r="H2538" s="218">
        <v>4.9829999999999997</v>
      </c>
      <c r="I2538" s="123">
        <v>3.992</v>
      </c>
      <c r="J2538" s="123" t="s">
        <v>47</v>
      </c>
      <c r="K2538" s="123" t="s">
        <v>47</v>
      </c>
      <c r="L2538" s="218">
        <v>402.5</v>
      </c>
      <c r="M2538" s="218">
        <v>3.6419999999999999</v>
      </c>
      <c r="N2538" s="124">
        <v>0.52300000000000002</v>
      </c>
      <c r="O2538" s="124">
        <v>122.1</v>
      </c>
    </row>
    <row r="2539" spans="1:15">
      <c r="A2539" s="136" t="s">
        <v>80</v>
      </c>
      <c r="B2539" s="139" t="s">
        <v>83</v>
      </c>
      <c r="C2539" s="135" t="s">
        <v>69</v>
      </c>
      <c r="D2539" s="135">
        <v>2</v>
      </c>
      <c r="E2539" s="217">
        <v>1</v>
      </c>
      <c r="F2539" s="123">
        <v>3</v>
      </c>
      <c r="G2539" s="123">
        <v>1.8779999999999999</v>
      </c>
      <c r="H2539" s="218">
        <v>6.4139999999999997</v>
      </c>
      <c r="I2539" s="123">
        <v>3.992</v>
      </c>
      <c r="J2539" s="123" t="s">
        <v>47</v>
      </c>
      <c r="K2539" s="123" t="s">
        <v>47</v>
      </c>
      <c r="L2539" s="218">
        <v>751.4</v>
      </c>
      <c r="M2539" s="218">
        <v>3.4159999999999999</v>
      </c>
      <c r="N2539" s="124">
        <v>0.71750000000000003</v>
      </c>
      <c r="O2539" s="124">
        <v>157.19999999999999</v>
      </c>
    </row>
    <row r="2540" spans="1:15">
      <c r="A2540" s="136" t="s">
        <v>80</v>
      </c>
      <c r="B2540" s="139" t="s">
        <v>83</v>
      </c>
      <c r="C2540" s="135" t="s">
        <v>69</v>
      </c>
      <c r="D2540" s="135">
        <v>2</v>
      </c>
      <c r="E2540" s="217">
        <v>1</v>
      </c>
      <c r="F2540" s="123">
        <v>4</v>
      </c>
      <c r="G2540" s="123">
        <v>2.5739999999999998</v>
      </c>
      <c r="H2540" s="218">
        <v>8.01</v>
      </c>
      <c r="I2540" s="123">
        <v>3.992</v>
      </c>
      <c r="J2540" s="123" t="s">
        <v>47</v>
      </c>
      <c r="K2540" s="123" t="s">
        <v>47</v>
      </c>
      <c r="L2540" s="223">
        <v>1230</v>
      </c>
      <c r="M2540" s="218">
        <v>3.1120000000000001</v>
      </c>
      <c r="N2540" s="124">
        <v>0.98360000000000003</v>
      </c>
      <c r="O2540" s="124">
        <v>196.2</v>
      </c>
    </row>
    <row r="2541" spans="1:15">
      <c r="A2541" s="136" t="s">
        <v>80</v>
      </c>
      <c r="B2541" s="139" t="s">
        <v>83</v>
      </c>
      <c r="C2541" s="135" t="s">
        <v>69</v>
      </c>
      <c r="D2541" s="127">
        <v>2</v>
      </c>
      <c r="E2541" s="216">
        <v>1</v>
      </c>
      <c r="F2541" s="123">
        <v>5</v>
      </c>
      <c r="G2541" s="123">
        <v>3.528</v>
      </c>
      <c r="H2541" s="218">
        <v>10.15</v>
      </c>
      <c r="I2541" s="123">
        <v>3.9929999999999999</v>
      </c>
      <c r="J2541" s="123" t="s">
        <v>47</v>
      </c>
      <c r="K2541" s="123" t="s">
        <v>47</v>
      </c>
      <c r="L2541" s="223">
        <v>1886</v>
      </c>
      <c r="M2541" s="218">
        <v>2.8780000000000001</v>
      </c>
      <c r="N2541" s="124">
        <v>1.3480000000000001</v>
      </c>
      <c r="O2541" s="124">
        <v>248.8</v>
      </c>
    </row>
    <row r="2542" spans="1:15">
      <c r="A2542" s="136" t="s">
        <v>80</v>
      </c>
      <c r="B2542" s="139" t="s">
        <v>83</v>
      </c>
      <c r="C2542" s="135" t="s">
        <v>69</v>
      </c>
      <c r="D2542" s="135">
        <v>2</v>
      </c>
      <c r="E2542" s="217">
        <v>1</v>
      </c>
      <c r="F2542" s="123">
        <v>6</v>
      </c>
      <c r="G2542" s="123">
        <v>4.8360000000000003</v>
      </c>
      <c r="H2542" s="218">
        <v>12.75</v>
      </c>
      <c r="I2542" s="123">
        <v>3.9929999999999999</v>
      </c>
      <c r="J2542" s="123" t="s">
        <v>47</v>
      </c>
      <c r="K2542" s="123" t="s">
        <v>47</v>
      </c>
      <c r="L2542" s="223">
        <v>2785</v>
      </c>
      <c r="M2542" s="218">
        <v>2.6360000000000001</v>
      </c>
      <c r="N2542" s="124">
        <v>1.8480000000000001</v>
      </c>
      <c r="O2542" s="124">
        <v>312.39999999999998</v>
      </c>
    </row>
    <row r="2543" spans="1:15">
      <c r="A2543" s="136" t="s">
        <v>80</v>
      </c>
      <c r="B2543" s="139" t="s">
        <v>83</v>
      </c>
      <c r="C2543" s="135" t="s">
        <v>69</v>
      </c>
      <c r="D2543" s="135">
        <v>2</v>
      </c>
      <c r="E2543" s="217">
        <v>1</v>
      </c>
      <c r="F2543" s="123">
        <v>7</v>
      </c>
      <c r="G2543" s="123">
        <v>6.63</v>
      </c>
      <c r="H2543" s="218">
        <v>15.82</v>
      </c>
      <c r="I2543" s="123">
        <v>3.9929999999999999</v>
      </c>
      <c r="J2543" s="123" t="s">
        <v>47</v>
      </c>
      <c r="K2543" s="123" t="s">
        <v>47</v>
      </c>
      <c r="L2543" s="223">
        <v>4017</v>
      </c>
      <c r="M2543" s="218">
        <v>2.387</v>
      </c>
      <c r="N2543" s="124">
        <v>2.5339999999999998</v>
      </c>
      <c r="O2543" s="124">
        <v>387.7</v>
      </c>
    </row>
    <row r="2544" spans="1:15">
      <c r="A2544" s="136" t="s">
        <v>80</v>
      </c>
      <c r="B2544" s="139" t="s">
        <v>83</v>
      </c>
      <c r="C2544" s="135" t="s">
        <v>69</v>
      </c>
      <c r="D2544" s="135">
        <v>2</v>
      </c>
      <c r="E2544" s="217">
        <v>1</v>
      </c>
      <c r="F2544" s="123">
        <v>8</v>
      </c>
      <c r="G2544" s="123">
        <v>9.0890000000000004</v>
      </c>
      <c r="H2544" s="218">
        <v>19.28</v>
      </c>
      <c r="I2544" s="123">
        <v>3.9929999999999999</v>
      </c>
      <c r="J2544" s="123" t="s">
        <v>47</v>
      </c>
      <c r="K2544" s="123" t="s">
        <v>47</v>
      </c>
      <c r="L2544" s="223">
        <v>5707</v>
      </c>
      <c r="M2544" s="218">
        <v>2.121</v>
      </c>
      <c r="N2544" s="124">
        <v>3.4729999999999999</v>
      </c>
      <c r="O2544" s="124">
        <v>472.4</v>
      </c>
    </row>
    <row r="2545" spans="1:15">
      <c r="A2545" s="136" t="s">
        <v>80</v>
      </c>
      <c r="B2545" s="139" t="s">
        <v>83</v>
      </c>
      <c r="C2545" s="135" t="s">
        <v>69</v>
      </c>
      <c r="D2545" s="135">
        <v>2</v>
      </c>
      <c r="E2545" s="217">
        <v>1</v>
      </c>
      <c r="F2545" s="123">
        <v>9</v>
      </c>
      <c r="G2545" s="123">
        <v>12.46</v>
      </c>
      <c r="H2545" s="218">
        <v>22.98</v>
      </c>
      <c r="I2545" s="123">
        <v>3.9940000000000002</v>
      </c>
      <c r="J2545" s="123" t="s">
        <v>47</v>
      </c>
      <c r="K2545" s="123" t="s">
        <v>47</v>
      </c>
      <c r="L2545" s="223">
        <v>8023</v>
      </c>
      <c r="M2545" s="218">
        <v>1.8440000000000001</v>
      </c>
      <c r="N2545" s="124">
        <v>4.7619999999999996</v>
      </c>
      <c r="O2545" s="124">
        <v>563</v>
      </c>
    </row>
    <row r="2546" spans="1:15">
      <c r="A2546" s="136" t="s">
        <v>80</v>
      </c>
      <c r="B2546" s="139" t="s">
        <v>83</v>
      </c>
      <c r="C2546" s="135" t="s">
        <v>69</v>
      </c>
      <c r="D2546" s="135">
        <v>2</v>
      </c>
      <c r="E2546" s="217">
        <v>1</v>
      </c>
      <c r="F2546" s="123">
        <v>10</v>
      </c>
      <c r="G2546" s="123">
        <v>17.079999999999998</v>
      </c>
      <c r="H2546" s="218">
        <v>26.92</v>
      </c>
      <c r="I2546" s="123">
        <v>3.9950000000000001</v>
      </c>
      <c r="J2546" s="123" t="s">
        <v>47</v>
      </c>
      <c r="K2546" s="123" t="s">
        <v>47</v>
      </c>
      <c r="L2546" s="223">
        <v>11200</v>
      </c>
      <c r="M2546" s="218">
        <v>1.5760000000000001</v>
      </c>
      <c r="N2546" s="124">
        <v>6.5279999999999996</v>
      </c>
      <c r="O2546" s="124">
        <v>659.5</v>
      </c>
    </row>
    <row r="2547" spans="1:15">
      <c r="A2547" s="136" t="s">
        <v>80</v>
      </c>
      <c r="B2547" s="139" t="s">
        <v>83</v>
      </c>
      <c r="C2547" s="135" t="s">
        <v>69</v>
      </c>
      <c r="D2547" s="135">
        <v>2</v>
      </c>
      <c r="E2547" s="217">
        <v>1</v>
      </c>
      <c r="F2547" s="123">
        <v>11</v>
      </c>
      <c r="G2547" s="123">
        <v>23.42</v>
      </c>
      <c r="H2547" s="218">
        <v>31.13</v>
      </c>
      <c r="I2547" s="123">
        <v>3.9950000000000001</v>
      </c>
      <c r="J2547" s="123" t="s">
        <v>47</v>
      </c>
      <c r="K2547" s="123" t="s">
        <v>47</v>
      </c>
      <c r="L2547" s="223">
        <v>15550</v>
      </c>
      <c r="M2547" s="218">
        <v>1.329</v>
      </c>
      <c r="N2547" s="124">
        <v>8.9489999999999998</v>
      </c>
      <c r="O2547" s="124">
        <v>762.7</v>
      </c>
    </row>
    <row r="2548" spans="1:15">
      <c r="A2548" s="136" t="s">
        <v>80</v>
      </c>
      <c r="B2548" s="139" t="s">
        <v>83</v>
      </c>
      <c r="C2548" s="135" t="s">
        <v>69</v>
      </c>
      <c r="D2548" s="135">
        <v>2</v>
      </c>
      <c r="E2548" s="217">
        <v>1</v>
      </c>
      <c r="F2548" s="123">
        <v>12</v>
      </c>
      <c r="G2548" s="123">
        <v>32.1</v>
      </c>
      <c r="H2548" s="218">
        <v>35.69</v>
      </c>
      <c r="I2548" s="123">
        <v>3.996</v>
      </c>
      <c r="J2548" s="123" t="s">
        <v>47</v>
      </c>
      <c r="K2548" s="123" t="s">
        <v>47</v>
      </c>
      <c r="L2548" s="223">
        <v>21520</v>
      </c>
      <c r="M2548" s="218">
        <v>1.1120000000000001</v>
      </c>
      <c r="N2548" s="124">
        <v>12.27</v>
      </c>
      <c r="O2548" s="124">
        <v>874.4</v>
      </c>
    </row>
    <row r="2549" spans="1:15">
      <c r="A2549" s="136" t="s">
        <v>80</v>
      </c>
      <c r="B2549" s="139" t="s">
        <v>83</v>
      </c>
      <c r="C2549" s="135" t="s">
        <v>69</v>
      </c>
      <c r="D2549" s="135">
        <v>2</v>
      </c>
      <c r="E2549" s="217">
        <v>1</v>
      </c>
      <c r="F2549" s="123">
        <v>13</v>
      </c>
      <c r="G2549" s="123">
        <v>44</v>
      </c>
      <c r="H2549" s="218">
        <v>40.909999999999997</v>
      </c>
      <c r="I2549" s="123">
        <v>3.9940000000000002</v>
      </c>
      <c r="J2549" s="123" t="s">
        <v>47</v>
      </c>
      <c r="K2549" s="123" t="s">
        <v>47</v>
      </c>
      <c r="L2549" s="223">
        <v>29700</v>
      </c>
      <c r="M2549" s="218">
        <v>0.92989999999999995</v>
      </c>
      <c r="N2549" s="124">
        <v>16.809999999999999</v>
      </c>
      <c r="O2549" s="125">
        <v>1002</v>
      </c>
    </row>
    <row r="2550" spans="1:15">
      <c r="A2550" s="136" t="s">
        <v>80</v>
      </c>
      <c r="B2550" s="139" t="s">
        <v>83</v>
      </c>
      <c r="C2550" s="135" t="s">
        <v>69</v>
      </c>
      <c r="D2550" s="135">
        <v>2</v>
      </c>
      <c r="E2550" s="217">
        <v>1</v>
      </c>
      <c r="F2550" s="123">
        <v>14</v>
      </c>
      <c r="G2550" s="123">
        <v>60.31</v>
      </c>
      <c r="H2550" s="218">
        <v>46.92</v>
      </c>
      <c r="I2550" s="123">
        <v>3.9940000000000002</v>
      </c>
      <c r="J2550" s="123" t="s">
        <v>47</v>
      </c>
      <c r="K2550" s="123" t="s">
        <v>47</v>
      </c>
      <c r="L2550" s="223">
        <v>40910</v>
      </c>
      <c r="M2550" s="218">
        <v>0.77800000000000002</v>
      </c>
      <c r="N2550" s="124">
        <v>23.05</v>
      </c>
      <c r="O2550" s="125">
        <v>1150</v>
      </c>
    </row>
    <row r="2551" spans="1:15">
      <c r="A2551" s="136" t="s">
        <v>80</v>
      </c>
      <c r="B2551" s="139" t="s">
        <v>83</v>
      </c>
      <c r="C2551" s="135" t="s">
        <v>69</v>
      </c>
      <c r="D2551" s="135">
        <v>2</v>
      </c>
      <c r="E2551" s="217">
        <v>1</v>
      </c>
      <c r="F2551" s="123">
        <v>15</v>
      </c>
      <c r="G2551" s="123">
        <v>82.67</v>
      </c>
      <c r="H2551" s="218">
        <v>54.24</v>
      </c>
      <c r="I2551" s="123">
        <v>3.9940000000000002</v>
      </c>
      <c r="J2551" s="123" t="s">
        <v>47</v>
      </c>
      <c r="K2551" s="123" t="s">
        <v>47</v>
      </c>
      <c r="L2551" s="223">
        <v>56280</v>
      </c>
      <c r="M2551" s="218">
        <v>0.65610000000000002</v>
      </c>
      <c r="N2551" s="124">
        <v>31.59</v>
      </c>
      <c r="O2551" s="125">
        <v>1329</v>
      </c>
    </row>
    <row r="2552" spans="1:15">
      <c r="A2552" s="136" t="s">
        <v>80</v>
      </c>
      <c r="B2552" s="139" t="s">
        <v>83</v>
      </c>
      <c r="C2552" s="135" t="s">
        <v>69</v>
      </c>
      <c r="D2552" s="135">
        <v>2</v>
      </c>
      <c r="E2552" s="217">
        <v>1</v>
      </c>
      <c r="F2552" s="123">
        <v>16</v>
      </c>
      <c r="G2552" s="123">
        <v>113.3</v>
      </c>
      <c r="H2552" s="218">
        <v>63.45</v>
      </c>
      <c r="I2552" s="123">
        <v>3.9950000000000001</v>
      </c>
      <c r="J2552" s="123" t="s">
        <v>47</v>
      </c>
      <c r="K2552" s="123" t="s">
        <v>47</v>
      </c>
      <c r="L2552" s="223">
        <v>77350</v>
      </c>
      <c r="M2552" s="218">
        <v>0.56000000000000005</v>
      </c>
      <c r="N2552" s="124">
        <v>43.3</v>
      </c>
      <c r="O2552" s="125">
        <v>1555</v>
      </c>
    </row>
    <row r="2553" spans="1:15">
      <c r="A2553" s="136" t="s">
        <v>80</v>
      </c>
      <c r="B2553" s="139" t="s">
        <v>83</v>
      </c>
      <c r="C2553" s="135" t="s">
        <v>69</v>
      </c>
      <c r="D2553" s="135">
        <v>2</v>
      </c>
      <c r="E2553" s="217">
        <v>1</v>
      </c>
      <c r="F2553" s="123">
        <v>17</v>
      </c>
      <c r="G2553" s="123">
        <v>155.30000000000001</v>
      </c>
      <c r="H2553" s="218">
        <v>75.319999999999993</v>
      </c>
      <c r="I2553" s="123">
        <v>3.9950000000000001</v>
      </c>
      <c r="J2553" s="123" t="s">
        <v>47</v>
      </c>
      <c r="K2553" s="123" t="s">
        <v>47</v>
      </c>
      <c r="L2553" s="223">
        <v>106200</v>
      </c>
      <c r="M2553" s="218">
        <v>0.4849</v>
      </c>
      <c r="N2553" s="124">
        <v>59.36</v>
      </c>
      <c r="O2553" s="125">
        <v>1845</v>
      </c>
    </row>
    <row r="2554" spans="1:15">
      <c r="A2554" s="136" t="s">
        <v>80</v>
      </c>
      <c r="B2554" s="139" t="s">
        <v>83</v>
      </c>
      <c r="C2554" s="135" t="s">
        <v>69</v>
      </c>
      <c r="D2554" s="135">
        <v>2</v>
      </c>
      <c r="E2554" s="217">
        <v>1</v>
      </c>
      <c r="F2554" s="123">
        <v>18</v>
      </c>
      <c r="G2554" s="123">
        <v>212.9</v>
      </c>
      <c r="H2554" s="218">
        <v>90.9</v>
      </c>
      <c r="I2554" s="123">
        <v>3.9950000000000001</v>
      </c>
      <c r="J2554" s="123" t="s">
        <v>47</v>
      </c>
      <c r="K2554" s="123" t="s">
        <v>47</v>
      </c>
      <c r="L2554" s="223">
        <v>145800</v>
      </c>
      <c r="M2554" s="218">
        <v>0.42699999999999999</v>
      </c>
      <c r="N2554" s="124">
        <v>81.36</v>
      </c>
      <c r="O2554" s="125">
        <v>2227</v>
      </c>
    </row>
    <row r="2555" spans="1:15">
      <c r="A2555" s="136" t="s">
        <v>80</v>
      </c>
      <c r="B2555" s="139" t="s">
        <v>83</v>
      </c>
      <c r="C2555" s="123" t="s">
        <v>69</v>
      </c>
      <c r="D2555" s="135">
        <v>2</v>
      </c>
      <c r="E2555" s="217">
        <v>1</v>
      </c>
      <c r="F2555" s="123">
        <v>19</v>
      </c>
      <c r="G2555" s="123">
        <v>291.8</v>
      </c>
      <c r="H2555" s="218">
        <v>111.5</v>
      </c>
      <c r="I2555" s="123">
        <v>3.9950000000000001</v>
      </c>
      <c r="J2555" s="123" t="s">
        <v>47</v>
      </c>
      <c r="K2555" s="123" t="s">
        <v>47</v>
      </c>
      <c r="L2555" s="223">
        <v>200100</v>
      </c>
      <c r="M2555" s="218">
        <v>0.38200000000000001</v>
      </c>
      <c r="N2555" s="124">
        <v>111.5</v>
      </c>
      <c r="O2555" s="125">
        <v>2731</v>
      </c>
    </row>
    <row r="2556" spans="1:15">
      <c r="A2556" s="136" t="s">
        <v>80</v>
      </c>
      <c r="B2556" s="139" t="s">
        <v>83</v>
      </c>
      <c r="C2556" s="135" t="s">
        <v>69</v>
      </c>
      <c r="D2556" s="135">
        <v>2</v>
      </c>
      <c r="E2556" s="217">
        <v>1</v>
      </c>
      <c r="F2556" s="123">
        <v>20</v>
      </c>
      <c r="G2556" s="123">
        <v>400.1</v>
      </c>
      <c r="H2556" s="218">
        <v>136.1</v>
      </c>
      <c r="I2556" s="123">
        <v>3.9950000000000001</v>
      </c>
      <c r="J2556" s="123" t="s">
        <v>47</v>
      </c>
      <c r="K2556" s="123" t="s">
        <v>47</v>
      </c>
      <c r="L2556" s="223">
        <v>274400</v>
      </c>
      <c r="M2556" s="218">
        <v>0.3402</v>
      </c>
      <c r="N2556" s="124">
        <v>152.9</v>
      </c>
      <c r="O2556" s="125">
        <v>3335</v>
      </c>
    </row>
    <row r="2557" spans="1:15">
      <c r="A2557" s="136" t="s">
        <v>80</v>
      </c>
      <c r="B2557" s="139" t="s">
        <v>83</v>
      </c>
      <c r="C2557" s="135" t="s">
        <v>69</v>
      </c>
      <c r="D2557" s="135">
        <v>2</v>
      </c>
      <c r="E2557" s="217">
        <v>1</v>
      </c>
      <c r="F2557" s="123">
        <v>1</v>
      </c>
      <c r="G2557" s="123">
        <v>0.99619999999999997</v>
      </c>
      <c r="H2557" s="218">
        <v>2.181</v>
      </c>
      <c r="I2557" s="123">
        <v>3.9990000000000001</v>
      </c>
      <c r="J2557" s="123" t="s">
        <v>47</v>
      </c>
      <c r="K2557" s="123" t="s">
        <v>47</v>
      </c>
      <c r="L2557" s="218">
        <v>148.5</v>
      </c>
      <c r="M2557" s="218">
        <v>2.1890000000000001</v>
      </c>
      <c r="N2557" s="124">
        <v>0.38069999999999998</v>
      </c>
      <c r="O2557" s="124">
        <v>53.44</v>
      </c>
    </row>
    <row r="2558" spans="1:15">
      <c r="A2558" s="136" t="s">
        <v>80</v>
      </c>
      <c r="B2558" s="139" t="s">
        <v>83</v>
      </c>
      <c r="C2558" s="135" t="s">
        <v>69</v>
      </c>
      <c r="D2558" s="135">
        <v>2</v>
      </c>
      <c r="E2558" s="217">
        <v>2</v>
      </c>
      <c r="F2558" s="123">
        <v>1</v>
      </c>
      <c r="G2558" s="123">
        <v>3.1419999999999997E-2</v>
      </c>
      <c r="H2558" s="218">
        <v>2.069E-2</v>
      </c>
      <c r="I2558" s="123">
        <v>3.9940000000000002</v>
      </c>
      <c r="J2558" s="123">
        <v>3.7010000000000001</v>
      </c>
      <c r="K2558" s="123">
        <v>1.849</v>
      </c>
      <c r="L2558" s="218">
        <v>0.50009999999999999</v>
      </c>
      <c r="M2558" s="218" t="s">
        <v>47</v>
      </c>
      <c r="N2558" s="124" t="s">
        <v>47</v>
      </c>
      <c r="O2558" s="124">
        <v>0.50690000000000002</v>
      </c>
    </row>
    <row r="2559" spans="1:15">
      <c r="A2559" s="136" t="s">
        <v>80</v>
      </c>
      <c r="B2559" s="139" t="s">
        <v>83</v>
      </c>
      <c r="C2559" s="135" t="s">
        <v>69</v>
      </c>
      <c r="D2559" s="135">
        <v>2</v>
      </c>
      <c r="E2559" s="217">
        <v>2</v>
      </c>
      <c r="F2559" s="123">
        <v>2</v>
      </c>
      <c r="G2559" s="123">
        <v>4.2479999999999997E-2</v>
      </c>
      <c r="H2559" s="218">
        <v>3.6479999999999999E-2</v>
      </c>
      <c r="I2559" s="123">
        <v>3.9969999999999999</v>
      </c>
      <c r="J2559" s="123">
        <v>3.3839999999999999</v>
      </c>
      <c r="K2559" s="123">
        <v>4.2030000000000003</v>
      </c>
      <c r="L2559" s="218">
        <v>0.67610000000000003</v>
      </c>
      <c r="M2559" s="218" t="s">
        <v>47</v>
      </c>
      <c r="N2559" s="124" t="s">
        <v>47</v>
      </c>
      <c r="O2559" s="124">
        <v>0.89380000000000004</v>
      </c>
    </row>
    <row r="2560" spans="1:15">
      <c r="A2560" s="136" t="s">
        <v>80</v>
      </c>
      <c r="B2560" s="139" t="s">
        <v>83</v>
      </c>
      <c r="C2560" s="135" t="s">
        <v>69</v>
      </c>
      <c r="D2560" s="135">
        <v>2</v>
      </c>
      <c r="E2560" s="217">
        <v>2</v>
      </c>
      <c r="F2560" s="123">
        <v>3</v>
      </c>
      <c r="G2560" s="123">
        <v>5.7880000000000001E-2</v>
      </c>
      <c r="H2560" s="218">
        <v>5.0200000000000002E-2</v>
      </c>
      <c r="I2560" s="123">
        <v>3.9950000000000001</v>
      </c>
      <c r="J2560" s="123">
        <v>3.2309999999999999</v>
      </c>
      <c r="K2560" s="123">
        <v>4.3890000000000002</v>
      </c>
      <c r="L2560" s="218">
        <v>0.92120000000000002</v>
      </c>
      <c r="M2560" s="218" t="s">
        <v>47</v>
      </c>
      <c r="N2560" s="124" t="s">
        <v>47</v>
      </c>
      <c r="O2560" s="124">
        <v>1.23</v>
      </c>
    </row>
    <row r="2561" spans="1:15">
      <c r="A2561" s="136" t="s">
        <v>80</v>
      </c>
      <c r="B2561" s="139" t="s">
        <v>83</v>
      </c>
      <c r="C2561" s="135" t="s">
        <v>69</v>
      </c>
      <c r="D2561" s="127">
        <v>2</v>
      </c>
      <c r="E2561" s="216">
        <v>2</v>
      </c>
      <c r="F2561" s="123">
        <v>4</v>
      </c>
      <c r="G2561" s="123">
        <v>7.9289999999999999E-2</v>
      </c>
      <c r="H2561" s="218">
        <v>6.7949999999999997E-2</v>
      </c>
      <c r="I2561" s="123">
        <v>3.9950000000000001</v>
      </c>
      <c r="J2561" s="123">
        <v>3.1589999999999998</v>
      </c>
      <c r="K2561" s="123">
        <v>4.3609999999999998</v>
      </c>
      <c r="L2561" s="218">
        <v>1.262</v>
      </c>
      <c r="M2561" s="218" t="s">
        <v>47</v>
      </c>
      <c r="N2561" s="124" t="s">
        <v>47</v>
      </c>
      <c r="O2561" s="124">
        <v>1.665</v>
      </c>
    </row>
    <row r="2562" spans="1:15">
      <c r="A2562" s="136" t="s">
        <v>80</v>
      </c>
      <c r="B2562" s="139" t="s">
        <v>83</v>
      </c>
      <c r="C2562" s="135" t="s">
        <v>69</v>
      </c>
      <c r="D2562" s="135">
        <v>2</v>
      </c>
      <c r="E2562" s="217">
        <v>2</v>
      </c>
      <c r="F2562" s="123">
        <v>5</v>
      </c>
      <c r="G2562" s="123">
        <v>0.1087</v>
      </c>
      <c r="H2562" s="218">
        <v>9.2149999999999996E-2</v>
      </c>
      <c r="I2562" s="123">
        <v>3.9980000000000002</v>
      </c>
      <c r="J2562" s="123">
        <v>3.1139999999999999</v>
      </c>
      <c r="K2562" s="123">
        <v>4.3230000000000004</v>
      </c>
      <c r="L2562" s="218">
        <v>1.73</v>
      </c>
      <c r="M2562" s="218" t="s">
        <v>47</v>
      </c>
      <c r="N2562" s="124" t="s">
        <v>47</v>
      </c>
      <c r="O2562" s="124">
        <v>2.258</v>
      </c>
    </row>
    <row r="2563" spans="1:15">
      <c r="A2563" s="136" t="s">
        <v>80</v>
      </c>
      <c r="B2563" s="139" t="s">
        <v>83</v>
      </c>
      <c r="C2563" s="135" t="s">
        <v>69</v>
      </c>
      <c r="D2563" s="135">
        <v>2</v>
      </c>
      <c r="E2563" s="217">
        <v>2</v>
      </c>
      <c r="F2563" s="123">
        <v>6</v>
      </c>
      <c r="G2563" s="123">
        <v>0.14899999999999999</v>
      </c>
      <c r="H2563" s="218">
        <v>0.12520000000000001</v>
      </c>
      <c r="I2563" s="123">
        <v>3.9980000000000002</v>
      </c>
      <c r="J2563" s="123">
        <v>3.0819999999999999</v>
      </c>
      <c r="K2563" s="123">
        <v>4.2880000000000003</v>
      </c>
      <c r="L2563" s="218">
        <v>2.371</v>
      </c>
      <c r="M2563" s="218" t="s">
        <v>47</v>
      </c>
      <c r="N2563" s="124" t="s">
        <v>47</v>
      </c>
      <c r="O2563" s="124">
        <v>3.0680000000000001</v>
      </c>
    </row>
    <row r="2564" spans="1:15">
      <c r="A2564" s="136" t="s">
        <v>80</v>
      </c>
      <c r="B2564" s="139" t="s">
        <v>83</v>
      </c>
      <c r="C2564" s="135" t="s">
        <v>69</v>
      </c>
      <c r="D2564" s="135">
        <v>2</v>
      </c>
      <c r="E2564" s="217">
        <v>2</v>
      </c>
      <c r="F2564" s="123">
        <v>7</v>
      </c>
      <c r="G2564" s="123">
        <v>0.20419999999999999</v>
      </c>
      <c r="H2564" s="218">
        <v>0.16980000000000001</v>
      </c>
      <c r="I2564" s="123">
        <v>3.9980000000000002</v>
      </c>
      <c r="J2564" s="123">
        <v>3.056</v>
      </c>
      <c r="K2564" s="123">
        <v>4.2370000000000001</v>
      </c>
      <c r="L2564" s="218">
        <v>3.25</v>
      </c>
      <c r="M2564" s="218" t="s">
        <v>47</v>
      </c>
      <c r="N2564" s="124" t="s">
        <v>47</v>
      </c>
      <c r="O2564" s="124">
        <v>4.16</v>
      </c>
    </row>
    <row r="2565" spans="1:15">
      <c r="A2565" s="136" t="s">
        <v>80</v>
      </c>
      <c r="B2565" s="139" t="s">
        <v>83</v>
      </c>
      <c r="C2565" s="135" t="s">
        <v>69</v>
      </c>
      <c r="D2565" s="135">
        <v>2</v>
      </c>
      <c r="E2565" s="217">
        <v>2</v>
      </c>
      <c r="F2565" s="123">
        <v>8</v>
      </c>
      <c r="G2565" s="123">
        <v>0.27989999999999998</v>
      </c>
      <c r="H2565" s="218">
        <v>0.2291</v>
      </c>
      <c r="I2565" s="123">
        <v>3.996</v>
      </c>
      <c r="J2565" s="123">
        <v>3.0350000000000001</v>
      </c>
      <c r="K2565" s="123">
        <v>4.1529999999999996</v>
      </c>
      <c r="L2565" s="218">
        <v>4.4550000000000001</v>
      </c>
      <c r="M2565" s="218" t="s">
        <v>47</v>
      </c>
      <c r="N2565" s="124" t="s">
        <v>47</v>
      </c>
      <c r="O2565" s="124">
        <v>5.6150000000000002</v>
      </c>
    </row>
    <row r="2566" spans="1:15">
      <c r="A2566" s="136" t="s">
        <v>80</v>
      </c>
      <c r="B2566" s="139" t="s">
        <v>83</v>
      </c>
      <c r="C2566" s="135" t="s">
        <v>69</v>
      </c>
      <c r="D2566" s="135">
        <v>2</v>
      </c>
      <c r="E2566" s="217">
        <v>2</v>
      </c>
      <c r="F2566" s="123">
        <v>9</v>
      </c>
      <c r="G2566" s="123">
        <v>0.38369999999999999</v>
      </c>
      <c r="H2566" s="218">
        <v>0.30690000000000001</v>
      </c>
      <c r="I2566" s="123">
        <v>3.9980000000000002</v>
      </c>
      <c r="J2566" s="123">
        <v>3.012</v>
      </c>
      <c r="K2566" s="123">
        <v>4.0229999999999997</v>
      </c>
      <c r="L2566" s="218">
        <v>6.1070000000000002</v>
      </c>
      <c r="M2566" s="218" t="s">
        <v>47</v>
      </c>
      <c r="N2566" s="124" t="s">
        <v>47</v>
      </c>
      <c r="O2566" s="124">
        <v>7.5190000000000001</v>
      </c>
    </row>
    <row r="2567" spans="1:15">
      <c r="A2567" s="136" t="s">
        <v>80</v>
      </c>
      <c r="B2567" s="139" t="s">
        <v>83</v>
      </c>
      <c r="C2567" s="135" t="s">
        <v>69</v>
      </c>
      <c r="D2567" s="135">
        <v>2</v>
      </c>
      <c r="E2567" s="217">
        <v>2</v>
      </c>
      <c r="F2567" s="123">
        <v>10</v>
      </c>
      <c r="G2567" s="123">
        <v>0.52600000000000002</v>
      </c>
      <c r="H2567" s="218">
        <v>0.40720000000000001</v>
      </c>
      <c r="I2567" s="123">
        <v>4</v>
      </c>
      <c r="J2567" s="123">
        <v>2.9849999999999999</v>
      </c>
      <c r="K2567" s="123">
        <v>3.8410000000000002</v>
      </c>
      <c r="L2567" s="218">
        <v>8.3710000000000004</v>
      </c>
      <c r="M2567" s="218" t="s">
        <v>47</v>
      </c>
      <c r="N2567" s="124" t="s">
        <v>47</v>
      </c>
      <c r="O2567" s="124">
        <v>9.9779999999999998</v>
      </c>
    </row>
    <row r="2568" spans="1:15">
      <c r="A2568" s="136" t="s">
        <v>80</v>
      </c>
      <c r="B2568" s="139" t="s">
        <v>83</v>
      </c>
      <c r="C2568" s="135" t="s">
        <v>69</v>
      </c>
      <c r="D2568" s="135">
        <v>2</v>
      </c>
      <c r="E2568" s="217">
        <v>2</v>
      </c>
      <c r="F2568" s="123">
        <v>11</v>
      </c>
      <c r="G2568" s="123">
        <v>0.72099999999999997</v>
      </c>
      <c r="H2568" s="218">
        <v>0.53520000000000001</v>
      </c>
      <c r="I2568" s="123">
        <v>3.9990000000000001</v>
      </c>
      <c r="J2568" s="123">
        <v>2.9510000000000001</v>
      </c>
      <c r="K2568" s="123">
        <v>3.6120000000000001</v>
      </c>
      <c r="L2568" s="218">
        <v>11.48</v>
      </c>
      <c r="M2568" s="218" t="s">
        <v>47</v>
      </c>
      <c r="N2568" s="124" t="s">
        <v>47</v>
      </c>
      <c r="O2568" s="124">
        <v>13.11</v>
      </c>
    </row>
    <row r="2569" spans="1:15">
      <c r="A2569" s="136" t="s">
        <v>80</v>
      </c>
      <c r="B2569" s="139" t="s">
        <v>83</v>
      </c>
      <c r="C2569" s="135" t="s">
        <v>69</v>
      </c>
      <c r="D2569" s="135">
        <v>2</v>
      </c>
      <c r="E2569" s="217">
        <v>2</v>
      </c>
      <c r="F2569" s="123">
        <v>12</v>
      </c>
      <c r="G2569" s="123">
        <v>0.98839999999999995</v>
      </c>
      <c r="H2569" s="218">
        <v>0.69769999999999999</v>
      </c>
      <c r="I2569" s="123">
        <v>3.9969999999999999</v>
      </c>
      <c r="J2569" s="123">
        <v>2.9079999999999999</v>
      </c>
      <c r="K2569" s="123">
        <v>3.3479999999999999</v>
      </c>
      <c r="L2569" s="218">
        <v>15.73</v>
      </c>
      <c r="M2569" s="218" t="s">
        <v>47</v>
      </c>
      <c r="N2569" s="124" t="s">
        <v>47</v>
      </c>
      <c r="O2569" s="124">
        <v>17.09</v>
      </c>
    </row>
    <row r="2570" spans="1:15">
      <c r="A2570" s="136" t="s">
        <v>80</v>
      </c>
      <c r="B2570" s="139" t="s">
        <v>83</v>
      </c>
      <c r="C2570" s="135" t="s">
        <v>69</v>
      </c>
      <c r="D2570" s="135">
        <v>2</v>
      </c>
      <c r="E2570" s="217">
        <v>2</v>
      </c>
      <c r="F2570" s="123">
        <v>13</v>
      </c>
      <c r="G2570" s="123">
        <v>1.355</v>
      </c>
      <c r="H2570" s="218">
        <v>0.90569999999999995</v>
      </c>
      <c r="I2570" s="123">
        <v>3.996</v>
      </c>
      <c r="J2570" s="123">
        <v>2.86</v>
      </c>
      <c r="K2570" s="123">
        <v>3.0760000000000001</v>
      </c>
      <c r="L2570" s="218">
        <v>21.56</v>
      </c>
      <c r="M2570" s="218" t="s">
        <v>47</v>
      </c>
      <c r="N2570" s="124" t="s">
        <v>47</v>
      </c>
      <c r="O2570" s="124">
        <v>22.19</v>
      </c>
    </row>
    <row r="2571" spans="1:15">
      <c r="A2571" s="136" t="s">
        <v>80</v>
      </c>
      <c r="B2571" s="139" t="s">
        <v>83</v>
      </c>
      <c r="C2571" s="135" t="s">
        <v>69</v>
      </c>
      <c r="D2571" s="135">
        <v>2</v>
      </c>
      <c r="E2571" s="217">
        <v>2</v>
      </c>
      <c r="F2571" s="123">
        <v>14</v>
      </c>
      <c r="G2571" s="123">
        <v>1.857</v>
      </c>
      <c r="H2571" s="218">
        <v>1.177</v>
      </c>
      <c r="I2571" s="123">
        <v>4.0010000000000003</v>
      </c>
      <c r="J2571" s="123">
        <v>2.8140000000000001</v>
      </c>
      <c r="K2571" s="123">
        <v>2.8159999999999998</v>
      </c>
      <c r="L2571" s="218">
        <v>29.56</v>
      </c>
      <c r="M2571" s="218" t="s">
        <v>47</v>
      </c>
      <c r="N2571" s="124" t="s">
        <v>47</v>
      </c>
      <c r="O2571" s="124">
        <v>28.83</v>
      </c>
    </row>
    <row r="2572" spans="1:15">
      <c r="A2572" s="136" t="s">
        <v>80</v>
      </c>
      <c r="B2572" s="139" t="s">
        <v>83</v>
      </c>
      <c r="C2572" s="135" t="s">
        <v>69</v>
      </c>
      <c r="D2572" s="135">
        <v>2</v>
      </c>
      <c r="E2572" s="217">
        <v>2</v>
      </c>
      <c r="F2572" s="123">
        <v>15</v>
      </c>
      <c r="G2572" s="123">
        <v>2.5459999999999998</v>
      </c>
      <c r="H2572" s="218">
        <v>1.5409999999999999</v>
      </c>
      <c r="I2572" s="123">
        <v>3.996</v>
      </c>
      <c r="J2572" s="123">
        <v>2.7850000000000001</v>
      </c>
      <c r="K2572" s="123">
        <v>2.59</v>
      </c>
      <c r="L2572" s="218">
        <v>40.520000000000003</v>
      </c>
      <c r="M2572" s="218" t="s">
        <v>47</v>
      </c>
      <c r="N2572" s="124" t="s">
        <v>47</v>
      </c>
      <c r="O2572" s="124">
        <v>37.75</v>
      </c>
    </row>
    <row r="2573" spans="1:15">
      <c r="A2573" s="136" t="s">
        <v>80</v>
      </c>
      <c r="B2573" s="139" t="s">
        <v>83</v>
      </c>
      <c r="C2573" s="135" t="s">
        <v>69</v>
      </c>
      <c r="D2573" s="135">
        <v>2</v>
      </c>
      <c r="E2573" s="217">
        <v>2</v>
      </c>
      <c r="F2573" s="123">
        <v>16</v>
      </c>
      <c r="G2573" s="123">
        <v>3.49</v>
      </c>
      <c r="H2573" s="218">
        <v>2.0470000000000002</v>
      </c>
      <c r="I2573" s="123">
        <v>3.9969999999999999</v>
      </c>
      <c r="J2573" s="123">
        <v>2.79</v>
      </c>
      <c r="K2573" s="123">
        <v>2.4089999999999998</v>
      </c>
      <c r="L2573" s="218">
        <v>55.54</v>
      </c>
      <c r="M2573" s="218" t="s">
        <v>47</v>
      </c>
      <c r="N2573" s="124" t="s">
        <v>47</v>
      </c>
      <c r="O2573" s="124">
        <v>50.15</v>
      </c>
    </row>
    <row r="2574" spans="1:15">
      <c r="A2574" s="136" t="s">
        <v>80</v>
      </c>
      <c r="B2574" s="139" t="s">
        <v>83</v>
      </c>
      <c r="C2574" s="135" t="s">
        <v>69</v>
      </c>
      <c r="D2574" s="135">
        <v>2</v>
      </c>
      <c r="E2574" s="217">
        <v>2</v>
      </c>
      <c r="F2574" s="123">
        <v>17</v>
      </c>
      <c r="G2574" s="123">
        <v>4.7830000000000004</v>
      </c>
      <c r="H2574" s="218">
        <v>2.778</v>
      </c>
      <c r="I2574" s="123">
        <v>4.0019999999999998</v>
      </c>
      <c r="J2574" s="123">
        <v>2.8519999999999999</v>
      </c>
      <c r="K2574" s="123">
        <v>2.2759999999999998</v>
      </c>
      <c r="L2574" s="218">
        <v>76.13</v>
      </c>
      <c r="M2574" s="218" t="s">
        <v>47</v>
      </c>
      <c r="N2574" s="124" t="s">
        <v>47</v>
      </c>
      <c r="O2574" s="124">
        <v>68.06</v>
      </c>
    </row>
    <row r="2575" spans="1:15">
      <c r="A2575" s="136" t="s">
        <v>80</v>
      </c>
      <c r="B2575" s="139" t="s">
        <v>83</v>
      </c>
      <c r="C2575" s="135" t="s">
        <v>69</v>
      </c>
      <c r="D2575" s="135">
        <v>2</v>
      </c>
      <c r="E2575" s="217">
        <v>2</v>
      </c>
      <c r="F2575" s="123">
        <v>18</v>
      </c>
      <c r="G2575" s="123">
        <v>6.5570000000000004</v>
      </c>
      <c r="H2575" s="218">
        <v>3.8570000000000002</v>
      </c>
      <c r="I2575" s="123">
        <v>3.9969999999999999</v>
      </c>
      <c r="J2575" s="123">
        <v>2.9809999999999999</v>
      </c>
      <c r="K2575" s="123">
        <v>2.1840000000000002</v>
      </c>
      <c r="L2575" s="218">
        <v>104.4</v>
      </c>
      <c r="M2575" s="218" t="s">
        <v>47</v>
      </c>
      <c r="N2575" s="124" t="s">
        <v>47</v>
      </c>
      <c r="O2575" s="124">
        <v>94.5</v>
      </c>
    </row>
    <row r="2576" spans="1:15">
      <c r="A2576" s="136" t="s">
        <v>80</v>
      </c>
      <c r="B2576" s="139" t="s">
        <v>83</v>
      </c>
      <c r="C2576" s="135" t="s">
        <v>69</v>
      </c>
      <c r="D2576" s="135">
        <v>2</v>
      </c>
      <c r="E2576" s="217">
        <v>2</v>
      </c>
      <c r="F2576" s="123">
        <v>19</v>
      </c>
      <c r="G2576" s="123">
        <v>8.9879999999999995</v>
      </c>
      <c r="H2576" s="218">
        <v>5.4530000000000003</v>
      </c>
      <c r="I2576" s="123">
        <v>3.9969999999999999</v>
      </c>
      <c r="J2576" s="123">
        <v>3.1739999999999999</v>
      </c>
      <c r="K2576" s="123">
        <v>2.1110000000000002</v>
      </c>
      <c r="L2576" s="218">
        <v>143.1</v>
      </c>
      <c r="M2576" s="218" t="s">
        <v>47</v>
      </c>
      <c r="N2576" s="124" t="s">
        <v>47</v>
      </c>
      <c r="O2576" s="124">
        <v>133.6</v>
      </c>
    </row>
    <row r="2577" spans="1:15">
      <c r="A2577" s="136" t="s">
        <v>80</v>
      </c>
      <c r="B2577" s="139" t="s">
        <v>83</v>
      </c>
      <c r="C2577" s="135" t="s">
        <v>69</v>
      </c>
      <c r="D2577" s="135">
        <v>2</v>
      </c>
      <c r="E2577" s="217">
        <v>2</v>
      </c>
      <c r="F2577" s="123">
        <v>20</v>
      </c>
      <c r="G2577" s="123">
        <v>12.32</v>
      </c>
      <c r="H2577" s="218">
        <v>7.7530000000000001</v>
      </c>
      <c r="I2577" s="123">
        <v>3.9980000000000002</v>
      </c>
      <c r="J2577" s="123">
        <v>3.4020000000000001</v>
      </c>
      <c r="K2577" s="123">
        <v>2.0139999999999998</v>
      </c>
      <c r="L2577" s="218">
        <v>196.1</v>
      </c>
      <c r="M2577" s="218" t="s">
        <v>47</v>
      </c>
      <c r="N2577" s="124" t="s">
        <v>47</v>
      </c>
      <c r="O2577" s="124">
        <v>190</v>
      </c>
    </row>
    <row r="2578" spans="1:15">
      <c r="A2578" s="136" t="s">
        <v>80</v>
      </c>
      <c r="B2578" s="139" t="s">
        <v>83</v>
      </c>
      <c r="C2578" s="135" t="s">
        <v>69</v>
      </c>
      <c r="D2578" s="135">
        <v>2</v>
      </c>
      <c r="E2578" s="217">
        <v>2</v>
      </c>
      <c r="F2578" s="123">
        <v>1</v>
      </c>
      <c r="G2578" s="123">
        <v>3.1419999999999997E-2</v>
      </c>
      <c r="H2578" s="218">
        <v>1.9519999999999999E-2</v>
      </c>
      <c r="I2578" s="123">
        <v>4.0010000000000003</v>
      </c>
      <c r="J2578" s="123">
        <v>3.452</v>
      </c>
      <c r="K2578" s="123">
        <v>1.8220000000000001</v>
      </c>
      <c r="L2578" s="218">
        <v>0.50009999999999999</v>
      </c>
      <c r="M2578" s="218" t="s">
        <v>47</v>
      </c>
      <c r="N2578" s="124" t="s">
        <v>47</v>
      </c>
      <c r="O2578" s="124">
        <v>0.47820000000000001</v>
      </c>
    </row>
    <row r="2579" spans="1:15">
      <c r="A2579" s="133" t="s">
        <v>81</v>
      </c>
      <c r="B2579" s="139" t="s">
        <v>83</v>
      </c>
      <c r="C2579" s="135" t="s">
        <v>69</v>
      </c>
      <c r="D2579" s="135">
        <v>2</v>
      </c>
      <c r="E2579" s="217">
        <v>1</v>
      </c>
      <c r="F2579" s="123">
        <v>1</v>
      </c>
      <c r="G2579" s="123">
        <v>0.99419999999999997</v>
      </c>
      <c r="H2579" s="218">
        <v>10.87</v>
      </c>
      <c r="I2579" s="123">
        <v>3.9529999999999998</v>
      </c>
      <c r="J2579" s="123" t="s">
        <v>47</v>
      </c>
      <c r="K2579" s="123" t="s">
        <v>47</v>
      </c>
      <c r="L2579" s="218">
        <v>148.19999999999999</v>
      </c>
      <c r="M2579" s="218">
        <v>10.93</v>
      </c>
      <c r="N2579" s="124">
        <v>0.37990000000000002</v>
      </c>
      <c r="O2579" s="124">
        <v>266.3</v>
      </c>
    </row>
    <row r="2580" spans="1:15">
      <c r="A2580" s="133" t="s">
        <v>81</v>
      </c>
      <c r="B2580" s="139" t="s">
        <v>83</v>
      </c>
      <c r="C2580" s="135" t="s">
        <v>69</v>
      </c>
      <c r="D2580" s="135">
        <v>2</v>
      </c>
      <c r="E2580" s="217">
        <v>1</v>
      </c>
      <c r="F2580" s="123">
        <v>2</v>
      </c>
      <c r="G2580" s="123">
        <v>1.369</v>
      </c>
      <c r="H2580" s="218">
        <v>15.47</v>
      </c>
      <c r="I2580" s="123">
        <v>3.956</v>
      </c>
      <c r="J2580" s="123" t="s">
        <v>47</v>
      </c>
      <c r="K2580" s="123" t="s">
        <v>47</v>
      </c>
      <c r="L2580" s="218">
        <v>402.3</v>
      </c>
      <c r="M2580" s="218">
        <v>11.3</v>
      </c>
      <c r="N2580" s="124">
        <v>0.52310000000000001</v>
      </c>
      <c r="O2580" s="124">
        <v>379</v>
      </c>
    </row>
    <row r="2581" spans="1:15">
      <c r="A2581" s="133" t="s">
        <v>81</v>
      </c>
      <c r="B2581" s="139" t="s">
        <v>83</v>
      </c>
      <c r="C2581" s="135" t="s">
        <v>69</v>
      </c>
      <c r="D2581" s="127">
        <v>2</v>
      </c>
      <c r="E2581" s="216">
        <v>1</v>
      </c>
      <c r="F2581" s="123">
        <v>3</v>
      </c>
      <c r="G2581" s="123">
        <v>1.8779999999999999</v>
      </c>
      <c r="H2581" s="218">
        <v>17.73</v>
      </c>
      <c r="I2581" s="123">
        <v>3.9569999999999999</v>
      </c>
      <c r="J2581" s="123" t="s">
        <v>47</v>
      </c>
      <c r="K2581" s="123" t="s">
        <v>47</v>
      </c>
      <c r="L2581" s="218">
        <v>751.4</v>
      </c>
      <c r="M2581" s="218">
        <v>9.44</v>
      </c>
      <c r="N2581" s="124">
        <v>0.71789999999999998</v>
      </c>
      <c r="O2581" s="124">
        <v>434.5</v>
      </c>
    </row>
    <row r="2582" spans="1:15">
      <c r="A2582" s="133" t="s">
        <v>81</v>
      </c>
      <c r="B2582" s="139" t="s">
        <v>83</v>
      </c>
      <c r="C2582" s="123" t="s">
        <v>69</v>
      </c>
      <c r="D2582" s="135">
        <v>2</v>
      </c>
      <c r="E2582" s="217">
        <v>1</v>
      </c>
      <c r="F2582" s="123">
        <v>4</v>
      </c>
      <c r="G2582" s="123">
        <v>2.5750000000000002</v>
      </c>
      <c r="H2582" s="218">
        <v>19.399999999999999</v>
      </c>
      <c r="I2582" s="123">
        <v>3.9540000000000002</v>
      </c>
      <c r="J2582" s="123" t="s">
        <v>47</v>
      </c>
      <c r="K2582" s="123" t="s">
        <v>47</v>
      </c>
      <c r="L2582" s="223">
        <v>1230</v>
      </c>
      <c r="M2582" s="218">
        <v>7.532</v>
      </c>
      <c r="N2582" s="124">
        <v>0.98409999999999997</v>
      </c>
      <c r="O2582" s="124">
        <v>475.3</v>
      </c>
    </row>
    <row r="2583" spans="1:15">
      <c r="A2583" s="133" t="s">
        <v>81</v>
      </c>
      <c r="B2583" s="139" t="s">
        <v>83</v>
      </c>
      <c r="C2583" s="135" t="s">
        <v>69</v>
      </c>
      <c r="D2583" s="135">
        <v>2</v>
      </c>
      <c r="E2583" s="217">
        <v>1</v>
      </c>
      <c r="F2583" s="123">
        <v>5</v>
      </c>
      <c r="G2583" s="123">
        <v>3.53</v>
      </c>
      <c r="H2583" s="218">
        <v>21.19</v>
      </c>
      <c r="I2583" s="123">
        <v>3.956</v>
      </c>
      <c r="J2583" s="123" t="s">
        <v>47</v>
      </c>
      <c r="K2583" s="123" t="s">
        <v>47</v>
      </c>
      <c r="L2583" s="223">
        <v>1886</v>
      </c>
      <c r="M2583" s="218">
        <v>6.0030000000000001</v>
      </c>
      <c r="N2583" s="124">
        <v>1.349</v>
      </c>
      <c r="O2583" s="124">
        <v>519.20000000000005</v>
      </c>
    </row>
    <row r="2584" spans="1:15">
      <c r="A2584" s="133" t="s">
        <v>81</v>
      </c>
      <c r="B2584" s="139" t="s">
        <v>83</v>
      </c>
      <c r="C2584" s="135" t="s">
        <v>69</v>
      </c>
      <c r="D2584" s="135">
        <v>2</v>
      </c>
      <c r="E2584" s="217">
        <v>1</v>
      </c>
      <c r="F2584" s="123">
        <v>6</v>
      </c>
      <c r="G2584" s="123">
        <v>4.8390000000000004</v>
      </c>
      <c r="H2584" s="218">
        <v>22.85</v>
      </c>
      <c r="I2584" s="123">
        <v>3.956</v>
      </c>
      <c r="J2584" s="123" t="s">
        <v>47</v>
      </c>
      <c r="K2584" s="123" t="s">
        <v>47</v>
      </c>
      <c r="L2584" s="223">
        <v>2786</v>
      </c>
      <c r="M2584" s="218">
        <v>4.7229999999999999</v>
      </c>
      <c r="N2584" s="124">
        <v>1.849</v>
      </c>
      <c r="O2584" s="124">
        <v>559.9</v>
      </c>
    </row>
    <row r="2585" spans="1:15">
      <c r="A2585" s="133" t="s">
        <v>81</v>
      </c>
      <c r="B2585" s="139" t="s">
        <v>83</v>
      </c>
      <c r="C2585" s="135" t="s">
        <v>69</v>
      </c>
      <c r="D2585" s="135">
        <v>2</v>
      </c>
      <c r="E2585" s="217">
        <v>1</v>
      </c>
      <c r="F2585" s="123">
        <v>7</v>
      </c>
      <c r="G2585" s="123">
        <v>6.633</v>
      </c>
      <c r="H2585" s="218">
        <v>24.74</v>
      </c>
      <c r="I2585" s="123">
        <v>3.9550000000000001</v>
      </c>
      <c r="J2585" s="123" t="s">
        <v>47</v>
      </c>
      <c r="K2585" s="123" t="s">
        <v>47</v>
      </c>
      <c r="L2585" s="223">
        <v>4020</v>
      </c>
      <c r="M2585" s="218">
        <v>3.7290000000000001</v>
      </c>
      <c r="N2585" s="124">
        <v>2.5350000000000001</v>
      </c>
      <c r="O2585" s="124">
        <v>606.1</v>
      </c>
    </row>
    <row r="2586" spans="1:15">
      <c r="A2586" s="133" t="s">
        <v>81</v>
      </c>
      <c r="B2586" s="139" t="s">
        <v>83</v>
      </c>
      <c r="C2586" s="135" t="s">
        <v>69</v>
      </c>
      <c r="D2586" s="135">
        <v>2</v>
      </c>
      <c r="E2586" s="217">
        <v>1</v>
      </c>
      <c r="F2586" s="123">
        <v>8</v>
      </c>
      <c r="G2586" s="123">
        <v>9.0909999999999993</v>
      </c>
      <c r="H2586" s="218">
        <v>27</v>
      </c>
      <c r="I2586" s="123">
        <v>3.96</v>
      </c>
      <c r="J2586" s="123" t="s">
        <v>47</v>
      </c>
      <c r="K2586" s="123" t="s">
        <v>47</v>
      </c>
      <c r="L2586" s="223">
        <v>5710</v>
      </c>
      <c r="M2586" s="218">
        <v>2.97</v>
      </c>
      <c r="N2586" s="124">
        <v>3.4740000000000002</v>
      </c>
      <c r="O2586" s="124">
        <v>661.6</v>
      </c>
    </row>
    <row r="2587" spans="1:15">
      <c r="A2587" s="133" t="s">
        <v>81</v>
      </c>
      <c r="B2587" s="139" t="s">
        <v>83</v>
      </c>
      <c r="C2587" s="135" t="s">
        <v>69</v>
      </c>
      <c r="D2587" s="135">
        <v>2</v>
      </c>
      <c r="E2587" s="217">
        <v>1</v>
      </c>
      <c r="F2587" s="123">
        <v>9</v>
      </c>
      <c r="G2587" s="123">
        <v>12.46</v>
      </c>
      <c r="H2587" s="218">
        <v>29.78</v>
      </c>
      <c r="I2587" s="123">
        <v>3.9590000000000001</v>
      </c>
      <c r="J2587" s="123" t="s">
        <v>47</v>
      </c>
      <c r="K2587" s="123" t="s">
        <v>47</v>
      </c>
      <c r="L2587" s="223">
        <v>8027</v>
      </c>
      <c r="M2587" s="218">
        <v>2.3889999999999998</v>
      </c>
      <c r="N2587" s="124">
        <v>4.7619999999999996</v>
      </c>
      <c r="O2587" s="124">
        <v>729.6</v>
      </c>
    </row>
    <row r="2588" spans="1:15">
      <c r="A2588" s="133" t="s">
        <v>81</v>
      </c>
      <c r="B2588" s="139" t="s">
        <v>83</v>
      </c>
      <c r="C2588" s="135" t="s">
        <v>69</v>
      </c>
      <c r="D2588" s="135">
        <v>2</v>
      </c>
      <c r="E2588" s="217">
        <v>1</v>
      </c>
      <c r="F2588" s="123">
        <v>10</v>
      </c>
      <c r="G2588" s="123">
        <v>17.079999999999998</v>
      </c>
      <c r="H2588" s="218">
        <v>33.39</v>
      </c>
      <c r="I2588" s="123">
        <v>3.9569999999999999</v>
      </c>
      <c r="J2588" s="123" t="s">
        <v>47</v>
      </c>
      <c r="K2588" s="123" t="s">
        <v>47</v>
      </c>
      <c r="L2588" s="223">
        <v>11200</v>
      </c>
      <c r="M2588" s="218">
        <v>1.9550000000000001</v>
      </c>
      <c r="N2588" s="124">
        <v>6.5279999999999996</v>
      </c>
      <c r="O2588" s="124">
        <v>818.2</v>
      </c>
    </row>
    <row r="2589" spans="1:15">
      <c r="A2589" s="133" t="s">
        <v>81</v>
      </c>
      <c r="B2589" s="139" t="s">
        <v>83</v>
      </c>
      <c r="C2589" s="135" t="s">
        <v>69</v>
      </c>
      <c r="D2589" s="135">
        <v>2</v>
      </c>
      <c r="E2589" s="217">
        <v>1</v>
      </c>
      <c r="F2589" s="123">
        <v>11</v>
      </c>
      <c r="G2589" s="123">
        <v>23.41</v>
      </c>
      <c r="H2589" s="218">
        <v>38.270000000000003</v>
      </c>
      <c r="I2589" s="123">
        <v>3.9609999999999999</v>
      </c>
      <c r="J2589" s="123" t="s">
        <v>47</v>
      </c>
      <c r="K2589" s="123" t="s">
        <v>47</v>
      </c>
      <c r="L2589" s="223">
        <v>15560</v>
      </c>
      <c r="M2589" s="218">
        <v>1.635</v>
      </c>
      <c r="N2589" s="124">
        <v>8.9480000000000004</v>
      </c>
      <c r="O2589" s="124">
        <v>937.7</v>
      </c>
    </row>
    <row r="2590" spans="1:15">
      <c r="A2590" s="133" t="s">
        <v>81</v>
      </c>
      <c r="B2590" s="139" t="s">
        <v>83</v>
      </c>
      <c r="C2590" s="135" t="s">
        <v>69</v>
      </c>
      <c r="D2590" s="135">
        <v>2</v>
      </c>
      <c r="E2590" s="217">
        <v>1</v>
      </c>
      <c r="F2590" s="123">
        <v>12</v>
      </c>
      <c r="G2590" s="123">
        <v>32.090000000000003</v>
      </c>
      <c r="H2590" s="218">
        <v>44.87</v>
      </c>
      <c r="I2590" s="123">
        <v>3.9620000000000002</v>
      </c>
      <c r="J2590" s="123" t="s">
        <v>47</v>
      </c>
      <c r="K2590" s="123" t="s">
        <v>47</v>
      </c>
      <c r="L2590" s="223">
        <v>21520</v>
      </c>
      <c r="M2590" s="218">
        <v>1.3979999999999999</v>
      </c>
      <c r="N2590" s="124">
        <v>12.26</v>
      </c>
      <c r="O2590" s="125">
        <v>1099</v>
      </c>
    </row>
    <row r="2591" spans="1:15">
      <c r="A2591" s="133" t="s">
        <v>81</v>
      </c>
      <c r="B2591" s="139" t="s">
        <v>83</v>
      </c>
      <c r="C2591" s="135" t="s">
        <v>69</v>
      </c>
      <c r="D2591" s="135">
        <v>2</v>
      </c>
      <c r="E2591" s="217">
        <v>1</v>
      </c>
      <c r="F2591" s="123">
        <v>13</v>
      </c>
      <c r="G2591" s="123">
        <v>44</v>
      </c>
      <c r="H2591" s="218">
        <v>53.89</v>
      </c>
      <c r="I2591" s="123">
        <v>3.9630000000000001</v>
      </c>
      <c r="J2591" s="123" t="s">
        <v>47</v>
      </c>
      <c r="K2591" s="123" t="s">
        <v>47</v>
      </c>
      <c r="L2591" s="223">
        <v>29700</v>
      </c>
      <c r="M2591" s="218">
        <v>1.2250000000000001</v>
      </c>
      <c r="N2591" s="124">
        <v>16.809999999999999</v>
      </c>
      <c r="O2591" s="125">
        <v>1320</v>
      </c>
    </row>
    <row r="2592" spans="1:15">
      <c r="A2592" s="133" t="s">
        <v>81</v>
      </c>
      <c r="B2592" s="139" t="s">
        <v>83</v>
      </c>
      <c r="C2592" s="135" t="s">
        <v>69</v>
      </c>
      <c r="D2592" s="135">
        <v>2</v>
      </c>
      <c r="E2592" s="217">
        <v>1</v>
      </c>
      <c r="F2592" s="123">
        <v>14</v>
      </c>
      <c r="G2592" s="123">
        <v>60.3</v>
      </c>
      <c r="H2592" s="218">
        <v>66.099999999999994</v>
      </c>
      <c r="I2592" s="123">
        <v>3.964</v>
      </c>
      <c r="J2592" s="123" t="s">
        <v>47</v>
      </c>
      <c r="K2592" s="123" t="s">
        <v>47</v>
      </c>
      <c r="L2592" s="223">
        <v>40910</v>
      </c>
      <c r="M2592" s="218">
        <v>1.0960000000000001</v>
      </c>
      <c r="N2592" s="124">
        <v>23.05</v>
      </c>
      <c r="O2592" s="125">
        <v>1620</v>
      </c>
    </row>
    <row r="2593" spans="1:15">
      <c r="A2593" s="133" t="s">
        <v>81</v>
      </c>
      <c r="B2593" s="139" t="s">
        <v>83</v>
      </c>
      <c r="C2593" s="135" t="s">
        <v>69</v>
      </c>
      <c r="D2593" s="135">
        <v>2</v>
      </c>
      <c r="E2593" s="217">
        <v>1</v>
      </c>
      <c r="F2593" s="123">
        <v>15</v>
      </c>
      <c r="G2593" s="123">
        <v>82.66</v>
      </c>
      <c r="H2593" s="218">
        <v>83</v>
      </c>
      <c r="I2593" s="123">
        <v>3.964</v>
      </c>
      <c r="J2593" s="123" t="s">
        <v>47</v>
      </c>
      <c r="K2593" s="123" t="s">
        <v>47</v>
      </c>
      <c r="L2593" s="223">
        <v>56270</v>
      </c>
      <c r="M2593" s="218">
        <v>1.004</v>
      </c>
      <c r="N2593" s="124">
        <v>31.59</v>
      </c>
      <c r="O2593" s="125">
        <v>2034</v>
      </c>
    </row>
    <row r="2594" spans="1:15">
      <c r="A2594" s="133" t="s">
        <v>81</v>
      </c>
      <c r="B2594" s="139" t="s">
        <v>83</v>
      </c>
      <c r="C2594" s="135" t="s">
        <v>69</v>
      </c>
      <c r="D2594" s="135">
        <v>2</v>
      </c>
      <c r="E2594" s="217">
        <v>1</v>
      </c>
      <c r="F2594" s="123">
        <v>16</v>
      </c>
      <c r="G2594" s="123">
        <v>113.3</v>
      </c>
      <c r="H2594" s="218">
        <v>106.9</v>
      </c>
      <c r="I2594" s="123">
        <v>3.964</v>
      </c>
      <c r="J2594" s="123" t="s">
        <v>47</v>
      </c>
      <c r="K2594" s="123" t="s">
        <v>47</v>
      </c>
      <c r="L2594" s="223">
        <v>77330</v>
      </c>
      <c r="M2594" s="218">
        <v>0.94340000000000002</v>
      </c>
      <c r="N2594" s="124">
        <v>43.3</v>
      </c>
      <c r="O2594" s="125">
        <v>2619</v>
      </c>
    </row>
    <row r="2595" spans="1:15">
      <c r="A2595" s="133" t="s">
        <v>81</v>
      </c>
      <c r="B2595" s="139" t="s">
        <v>83</v>
      </c>
      <c r="C2595" s="135" t="s">
        <v>69</v>
      </c>
      <c r="D2595" s="135">
        <v>2</v>
      </c>
      <c r="E2595" s="217">
        <v>1</v>
      </c>
      <c r="F2595" s="123">
        <v>17</v>
      </c>
      <c r="G2595" s="123">
        <v>155.30000000000001</v>
      </c>
      <c r="H2595" s="218">
        <v>140.80000000000001</v>
      </c>
      <c r="I2595" s="123">
        <v>3.968</v>
      </c>
      <c r="J2595" s="123" t="s">
        <v>47</v>
      </c>
      <c r="K2595" s="123" t="s">
        <v>47</v>
      </c>
      <c r="L2595" s="223">
        <v>106200</v>
      </c>
      <c r="M2595" s="218">
        <v>0.90620000000000001</v>
      </c>
      <c r="N2595" s="124">
        <v>59.36</v>
      </c>
      <c r="O2595" s="125">
        <v>3449</v>
      </c>
    </row>
    <row r="2596" spans="1:15">
      <c r="A2596" s="133" t="s">
        <v>81</v>
      </c>
      <c r="B2596" s="139" t="s">
        <v>83</v>
      </c>
      <c r="C2596" s="123" t="s">
        <v>69</v>
      </c>
      <c r="D2596" s="135">
        <v>2</v>
      </c>
      <c r="E2596" s="217">
        <v>1</v>
      </c>
      <c r="F2596" s="123">
        <v>18</v>
      </c>
      <c r="G2596" s="123">
        <v>212.9</v>
      </c>
      <c r="H2596" s="218">
        <v>186.3</v>
      </c>
      <c r="I2596" s="123">
        <v>3.968</v>
      </c>
      <c r="J2596" s="123" t="s">
        <v>47</v>
      </c>
      <c r="K2596" s="123" t="s">
        <v>47</v>
      </c>
      <c r="L2596" s="223">
        <v>145700</v>
      </c>
      <c r="M2596" s="218">
        <v>0.87490000000000001</v>
      </c>
      <c r="N2596" s="124">
        <v>81.37</v>
      </c>
      <c r="O2596" s="125">
        <v>4564</v>
      </c>
    </row>
    <row r="2597" spans="1:15">
      <c r="A2597" s="133" t="s">
        <v>81</v>
      </c>
      <c r="B2597" s="139" t="s">
        <v>83</v>
      </c>
      <c r="C2597" s="135" t="s">
        <v>69</v>
      </c>
      <c r="D2597" s="135">
        <v>2</v>
      </c>
      <c r="E2597" s="217">
        <v>1</v>
      </c>
      <c r="F2597" s="123">
        <v>19</v>
      </c>
      <c r="G2597" s="123">
        <v>291.89999999999998</v>
      </c>
      <c r="H2597" s="218">
        <v>238.3</v>
      </c>
      <c r="I2597" s="123">
        <v>3.97</v>
      </c>
      <c r="J2597" s="123" t="s">
        <v>47</v>
      </c>
      <c r="K2597" s="123" t="s">
        <v>47</v>
      </c>
      <c r="L2597" s="223">
        <v>200000</v>
      </c>
      <c r="M2597" s="218">
        <v>0.81620000000000004</v>
      </c>
      <c r="N2597" s="124">
        <v>111.6</v>
      </c>
      <c r="O2597" s="125">
        <v>5838</v>
      </c>
    </row>
    <row r="2598" spans="1:15">
      <c r="A2598" s="133" t="s">
        <v>81</v>
      </c>
      <c r="B2598" s="139" t="s">
        <v>83</v>
      </c>
      <c r="C2598" s="135" t="s">
        <v>69</v>
      </c>
      <c r="D2598" s="123">
        <v>2</v>
      </c>
      <c r="E2598" s="217">
        <v>1</v>
      </c>
      <c r="F2598" s="123">
        <v>20</v>
      </c>
      <c r="G2598" s="123">
        <v>400.2</v>
      </c>
      <c r="H2598" s="218">
        <v>283.60000000000002</v>
      </c>
      <c r="I2598" s="123">
        <v>3.972</v>
      </c>
      <c r="J2598" s="123" t="s">
        <v>47</v>
      </c>
      <c r="K2598" s="123" t="s">
        <v>47</v>
      </c>
      <c r="L2598" s="223">
        <v>274300</v>
      </c>
      <c r="M2598" s="218">
        <v>0.7087</v>
      </c>
      <c r="N2598" s="124">
        <v>153</v>
      </c>
      <c r="O2598" s="125">
        <v>6949</v>
      </c>
    </row>
    <row r="2599" spans="1:15">
      <c r="A2599" s="133" t="s">
        <v>81</v>
      </c>
      <c r="B2599" s="139" t="s">
        <v>83</v>
      </c>
      <c r="C2599" s="135" t="s">
        <v>69</v>
      </c>
      <c r="D2599" s="135">
        <v>2</v>
      </c>
      <c r="E2599" s="217">
        <v>2</v>
      </c>
      <c r="F2599" s="123">
        <v>1</v>
      </c>
      <c r="G2599" s="123">
        <v>3.141E-2</v>
      </c>
      <c r="H2599" s="218">
        <v>9.6519999999999995E-2</v>
      </c>
      <c r="I2599" s="123">
        <v>3.97</v>
      </c>
      <c r="J2599" s="123">
        <v>13.87</v>
      </c>
      <c r="K2599" s="123">
        <v>13.44</v>
      </c>
      <c r="L2599" s="218">
        <v>0.49990000000000001</v>
      </c>
      <c r="M2599" s="218" t="s">
        <v>47</v>
      </c>
      <c r="N2599" s="124" t="s">
        <v>47</v>
      </c>
      <c r="O2599" s="124">
        <v>2.3650000000000002</v>
      </c>
    </row>
    <row r="2600" spans="1:15">
      <c r="A2600" s="133" t="s">
        <v>81</v>
      </c>
      <c r="B2600" s="139" t="s">
        <v>83</v>
      </c>
      <c r="C2600" s="135" t="s">
        <v>69</v>
      </c>
      <c r="D2600" s="135">
        <v>2</v>
      </c>
      <c r="E2600" s="217">
        <v>2</v>
      </c>
      <c r="F2600" s="123">
        <v>2</v>
      </c>
      <c r="G2600" s="123">
        <v>4.2459999999999998E-2</v>
      </c>
      <c r="H2600" s="218">
        <v>0.17780000000000001</v>
      </c>
      <c r="I2600" s="123">
        <v>3.9729999999999999</v>
      </c>
      <c r="J2600" s="123">
        <v>11.64</v>
      </c>
      <c r="K2600" s="123">
        <v>23.6</v>
      </c>
      <c r="L2600" s="218">
        <v>0.67579999999999996</v>
      </c>
      <c r="M2600" s="218" t="s">
        <v>47</v>
      </c>
      <c r="N2600" s="124" t="s">
        <v>47</v>
      </c>
      <c r="O2600" s="124">
        <v>4.3570000000000002</v>
      </c>
    </row>
    <row r="2601" spans="1:15">
      <c r="A2601" s="133" t="s">
        <v>81</v>
      </c>
      <c r="B2601" s="139" t="s">
        <v>83</v>
      </c>
      <c r="C2601" s="135" t="s">
        <v>69</v>
      </c>
      <c r="D2601" s="127">
        <v>2</v>
      </c>
      <c r="E2601" s="217">
        <v>2</v>
      </c>
      <c r="F2601" s="123">
        <v>3</v>
      </c>
      <c r="G2601" s="123">
        <v>5.7880000000000001E-2</v>
      </c>
      <c r="H2601" s="218">
        <v>0.2477</v>
      </c>
      <c r="I2601" s="123">
        <v>3.976</v>
      </c>
      <c r="J2601" s="123">
        <v>10.74</v>
      </c>
      <c r="K2601" s="123">
        <v>24.65</v>
      </c>
      <c r="L2601" s="218">
        <v>0.92120000000000002</v>
      </c>
      <c r="M2601" s="218" t="s">
        <v>47</v>
      </c>
      <c r="N2601" s="124" t="s">
        <v>47</v>
      </c>
      <c r="O2601" s="124">
        <v>6.069</v>
      </c>
    </row>
    <row r="2602" spans="1:15">
      <c r="A2602" s="133" t="s">
        <v>81</v>
      </c>
      <c r="B2602" s="139" t="s">
        <v>83</v>
      </c>
      <c r="C2602" s="135" t="s">
        <v>69</v>
      </c>
      <c r="D2602" s="135">
        <v>2</v>
      </c>
      <c r="E2602" s="217">
        <v>2</v>
      </c>
      <c r="F2602" s="123">
        <v>4</v>
      </c>
      <c r="G2602" s="123">
        <v>7.9299999999999995E-2</v>
      </c>
      <c r="H2602" s="218">
        <v>0.33179999999999998</v>
      </c>
      <c r="I2602" s="123">
        <v>3.9790000000000001</v>
      </c>
      <c r="J2602" s="123">
        <v>10.14</v>
      </c>
      <c r="K2602" s="123">
        <v>24.26</v>
      </c>
      <c r="L2602" s="218">
        <v>1.262</v>
      </c>
      <c r="M2602" s="218" t="s">
        <v>47</v>
      </c>
      <c r="N2602" s="124" t="s">
        <v>47</v>
      </c>
      <c r="O2602" s="124">
        <v>8.1289999999999996</v>
      </c>
    </row>
    <row r="2603" spans="1:15">
      <c r="A2603" s="133" t="s">
        <v>81</v>
      </c>
      <c r="B2603" s="139" t="s">
        <v>83</v>
      </c>
      <c r="C2603" s="135" t="s">
        <v>69</v>
      </c>
      <c r="D2603" s="135">
        <v>2</v>
      </c>
      <c r="E2603" s="217">
        <v>2</v>
      </c>
      <c r="F2603" s="123">
        <v>5</v>
      </c>
      <c r="G2603" s="123">
        <v>0.1087</v>
      </c>
      <c r="H2603" s="218">
        <v>0.43969999999999998</v>
      </c>
      <c r="I2603" s="123">
        <v>3.9780000000000002</v>
      </c>
      <c r="J2603" s="123">
        <v>9.7409999999999997</v>
      </c>
      <c r="K2603" s="123">
        <v>23.48</v>
      </c>
      <c r="L2603" s="218">
        <v>1.73</v>
      </c>
      <c r="M2603" s="218" t="s">
        <v>47</v>
      </c>
      <c r="N2603" s="124" t="s">
        <v>47</v>
      </c>
      <c r="O2603" s="124">
        <v>10.77</v>
      </c>
    </row>
    <row r="2604" spans="1:15">
      <c r="A2604" s="133" t="s">
        <v>81</v>
      </c>
      <c r="B2604" s="139" t="s">
        <v>83</v>
      </c>
      <c r="C2604" s="135" t="s">
        <v>69</v>
      </c>
      <c r="D2604" s="135">
        <v>2</v>
      </c>
      <c r="E2604" s="217">
        <v>2</v>
      </c>
      <c r="F2604" s="123">
        <v>6</v>
      </c>
      <c r="G2604" s="123">
        <v>0.14899999999999999</v>
      </c>
      <c r="H2604" s="218">
        <v>0.57969999999999999</v>
      </c>
      <c r="I2604" s="123">
        <v>3.98</v>
      </c>
      <c r="J2604" s="123">
        <v>9.4390000000000001</v>
      </c>
      <c r="K2604" s="123">
        <v>22.55</v>
      </c>
      <c r="L2604" s="218">
        <v>2.371</v>
      </c>
      <c r="M2604" s="218" t="s">
        <v>47</v>
      </c>
      <c r="N2604" s="124" t="s">
        <v>47</v>
      </c>
      <c r="O2604" s="124">
        <v>14.2</v>
      </c>
    </row>
    <row r="2605" spans="1:15">
      <c r="A2605" s="133" t="s">
        <v>81</v>
      </c>
      <c r="B2605" s="139" t="s">
        <v>83</v>
      </c>
      <c r="C2605" s="135" t="s">
        <v>69</v>
      </c>
      <c r="D2605" s="135">
        <v>2</v>
      </c>
      <c r="E2605" s="217">
        <v>2</v>
      </c>
      <c r="F2605" s="123">
        <v>7</v>
      </c>
      <c r="G2605" s="123">
        <v>0.20419999999999999</v>
      </c>
      <c r="H2605" s="218">
        <v>0.76039999999999996</v>
      </c>
      <c r="I2605" s="123">
        <v>3.9790000000000001</v>
      </c>
      <c r="J2605" s="123">
        <v>9.2029999999999994</v>
      </c>
      <c r="K2605" s="123">
        <v>21.5</v>
      </c>
      <c r="L2605" s="218">
        <v>3.2509999999999999</v>
      </c>
      <c r="M2605" s="218" t="s">
        <v>47</v>
      </c>
      <c r="N2605" s="124" t="s">
        <v>47</v>
      </c>
      <c r="O2605" s="124">
        <v>18.63</v>
      </c>
    </row>
    <row r="2606" spans="1:15">
      <c r="A2606" s="133" t="s">
        <v>81</v>
      </c>
      <c r="B2606" s="139" t="s">
        <v>83</v>
      </c>
      <c r="C2606" s="135" t="s">
        <v>69</v>
      </c>
      <c r="D2606" s="135">
        <v>2</v>
      </c>
      <c r="E2606" s="217">
        <v>2</v>
      </c>
      <c r="F2606" s="123">
        <v>8</v>
      </c>
      <c r="G2606" s="123">
        <v>0.28000000000000003</v>
      </c>
      <c r="H2606" s="218">
        <v>0.98829999999999996</v>
      </c>
      <c r="I2606" s="123">
        <v>3.98</v>
      </c>
      <c r="J2606" s="123">
        <v>8.9740000000000002</v>
      </c>
      <c r="K2606" s="123">
        <v>20.28</v>
      </c>
      <c r="L2606" s="218">
        <v>4.4560000000000004</v>
      </c>
      <c r="M2606" s="218" t="s">
        <v>47</v>
      </c>
      <c r="N2606" s="124" t="s">
        <v>47</v>
      </c>
      <c r="O2606" s="124">
        <v>24.22</v>
      </c>
    </row>
    <row r="2607" spans="1:15">
      <c r="A2607" s="133" t="s">
        <v>81</v>
      </c>
      <c r="B2607" s="139" t="s">
        <v>83</v>
      </c>
      <c r="C2607" s="135" t="s">
        <v>69</v>
      </c>
      <c r="D2607" s="135">
        <v>2</v>
      </c>
      <c r="E2607" s="217">
        <v>2</v>
      </c>
      <c r="F2607" s="123">
        <v>9</v>
      </c>
      <c r="G2607" s="123">
        <v>0.38379999999999997</v>
      </c>
      <c r="H2607" s="218">
        <v>1.268</v>
      </c>
      <c r="I2607" s="123">
        <v>3.9809999999999999</v>
      </c>
      <c r="J2607" s="123">
        <v>8.7010000000000005</v>
      </c>
      <c r="K2607" s="123">
        <v>18.850000000000001</v>
      </c>
      <c r="L2607" s="218">
        <v>6.1079999999999997</v>
      </c>
      <c r="M2607" s="218" t="s">
        <v>47</v>
      </c>
      <c r="N2607" s="124" t="s">
        <v>47</v>
      </c>
      <c r="O2607" s="124">
        <v>31.08</v>
      </c>
    </row>
    <row r="2608" spans="1:15">
      <c r="A2608" s="133" t="s">
        <v>81</v>
      </c>
      <c r="B2608" s="139" t="s">
        <v>83</v>
      </c>
      <c r="C2608" s="135" t="s">
        <v>69</v>
      </c>
      <c r="D2608" s="135">
        <v>2</v>
      </c>
      <c r="E2608" s="217">
        <v>2</v>
      </c>
      <c r="F2608" s="123">
        <v>10</v>
      </c>
      <c r="G2608" s="123">
        <v>0.52610000000000001</v>
      </c>
      <c r="H2608" s="218">
        <v>1.6120000000000001</v>
      </c>
      <c r="I2608" s="123">
        <v>3.9830000000000001</v>
      </c>
      <c r="J2608" s="123">
        <v>8.4309999999999992</v>
      </c>
      <c r="K2608" s="123">
        <v>17.309999999999999</v>
      </c>
      <c r="L2608" s="218">
        <v>8.3729999999999993</v>
      </c>
      <c r="M2608" s="218" t="s">
        <v>47</v>
      </c>
      <c r="N2608" s="124" t="s">
        <v>47</v>
      </c>
      <c r="O2608" s="124">
        <v>39.5</v>
      </c>
    </row>
    <row r="2609" spans="1:15">
      <c r="A2609" s="133" t="s">
        <v>81</v>
      </c>
      <c r="B2609" s="139" t="s">
        <v>83</v>
      </c>
      <c r="C2609" s="135" t="s">
        <v>69</v>
      </c>
      <c r="D2609" s="135">
        <v>2</v>
      </c>
      <c r="E2609" s="217">
        <v>2</v>
      </c>
      <c r="F2609" s="123">
        <v>11</v>
      </c>
      <c r="G2609" s="123">
        <v>0.72119999999999995</v>
      </c>
      <c r="H2609" s="218">
        <v>2.0329999999999999</v>
      </c>
      <c r="I2609" s="123">
        <v>3.9830000000000001</v>
      </c>
      <c r="J2609" s="123">
        <v>8.1709999999999994</v>
      </c>
      <c r="K2609" s="123">
        <v>15.72</v>
      </c>
      <c r="L2609" s="218">
        <v>11.48</v>
      </c>
      <c r="M2609" s="218" t="s">
        <v>47</v>
      </c>
      <c r="N2609" s="124" t="s">
        <v>47</v>
      </c>
      <c r="O2609" s="124">
        <v>49.82</v>
      </c>
    </row>
    <row r="2610" spans="1:15">
      <c r="A2610" s="133" t="s">
        <v>81</v>
      </c>
      <c r="B2610" s="139" t="s">
        <v>83</v>
      </c>
      <c r="C2610" s="135" t="s">
        <v>69</v>
      </c>
      <c r="D2610" s="135">
        <v>2</v>
      </c>
      <c r="E2610" s="217">
        <v>2</v>
      </c>
      <c r="F2610" s="123">
        <v>12</v>
      </c>
      <c r="G2610" s="123">
        <v>0.98860000000000003</v>
      </c>
      <c r="H2610" s="218">
        <v>2.5499999999999998</v>
      </c>
      <c r="I2610" s="123">
        <v>3.9860000000000002</v>
      </c>
      <c r="J2610" s="123">
        <v>7.91</v>
      </c>
      <c r="K2610" s="123">
        <v>14.14</v>
      </c>
      <c r="L2610" s="218">
        <v>15.73</v>
      </c>
      <c r="M2610" s="218" t="s">
        <v>47</v>
      </c>
      <c r="N2610" s="124" t="s">
        <v>47</v>
      </c>
      <c r="O2610" s="124">
        <v>62.47</v>
      </c>
    </row>
    <row r="2611" spans="1:15">
      <c r="A2611" s="133" t="s">
        <v>81</v>
      </c>
      <c r="B2611" s="139" t="s">
        <v>83</v>
      </c>
      <c r="C2611" s="135" t="s">
        <v>69</v>
      </c>
      <c r="D2611" s="135">
        <v>2</v>
      </c>
      <c r="E2611" s="217">
        <v>2</v>
      </c>
      <c r="F2611" s="123">
        <v>13</v>
      </c>
      <c r="G2611" s="123">
        <v>1.355</v>
      </c>
      <c r="H2611" s="218">
        <v>3.2029999999999998</v>
      </c>
      <c r="I2611" s="123">
        <v>3.9860000000000002</v>
      </c>
      <c r="J2611" s="123">
        <v>7.7050000000000001</v>
      </c>
      <c r="K2611" s="123">
        <v>12.7</v>
      </c>
      <c r="L2611" s="218">
        <v>21.57</v>
      </c>
      <c r="M2611" s="218" t="s">
        <v>47</v>
      </c>
      <c r="N2611" s="124" t="s">
        <v>47</v>
      </c>
      <c r="O2611" s="124">
        <v>78.47</v>
      </c>
    </row>
    <row r="2612" spans="1:15">
      <c r="A2612" s="133" t="s">
        <v>81</v>
      </c>
      <c r="B2612" s="139" t="s">
        <v>83</v>
      </c>
      <c r="C2612" s="135" t="s">
        <v>69</v>
      </c>
      <c r="D2612" s="135">
        <v>2</v>
      </c>
      <c r="E2612" s="217">
        <v>2</v>
      </c>
      <c r="F2612" s="123">
        <v>14</v>
      </c>
      <c r="G2612" s="123">
        <v>1.857</v>
      </c>
      <c r="H2612" s="218">
        <v>4.0679999999999996</v>
      </c>
      <c r="I2612" s="123">
        <v>3.9860000000000002</v>
      </c>
      <c r="J2612" s="123">
        <v>7.617</v>
      </c>
      <c r="K2612" s="123">
        <v>11.46</v>
      </c>
      <c r="L2612" s="218">
        <v>29.56</v>
      </c>
      <c r="M2612" s="218" t="s">
        <v>47</v>
      </c>
      <c r="N2612" s="124" t="s">
        <v>47</v>
      </c>
      <c r="O2612" s="124">
        <v>99.67</v>
      </c>
    </row>
    <row r="2613" spans="1:15">
      <c r="A2613" s="133" t="s">
        <v>81</v>
      </c>
      <c r="B2613" s="139" t="s">
        <v>83</v>
      </c>
      <c r="C2613" s="135" t="s">
        <v>69</v>
      </c>
      <c r="D2613" s="135">
        <v>2</v>
      </c>
      <c r="E2613" s="217">
        <v>2</v>
      </c>
      <c r="F2613" s="123">
        <v>15</v>
      </c>
      <c r="G2613" s="123">
        <v>2.5459999999999998</v>
      </c>
      <c r="H2613" s="218">
        <v>5.2469999999999999</v>
      </c>
      <c r="I2613" s="123">
        <v>3.9860000000000002</v>
      </c>
      <c r="J2613" s="123">
        <v>7.7069999999999999</v>
      </c>
      <c r="K2613" s="123">
        <v>10.4</v>
      </c>
      <c r="L2613" s="218">
        <v>40.520000000000003</v>
      </c>
      <c r="M2613" s="218" t="s">
        <v>47</v>
      </c>
      <c r="N2613" s="124" t="s">
        <v>47</v>
      </c>
      <c r="O2613" s="124">
        <v>128.6</v>
      </c>
    </row>
    <row r="2614" spans="1:15">
      <c r="A2614" s="133" t="s">
        <v>81</v>
      </c>
      <c r="B2614" s="139" t="s">
        <v>83</v>
      </c>
      <c r="C2614" s="135" t="s">
        <v>69</v>
      </c>
      <c r="D2614" s="135">
        <v>2</v>
      </c>
      <c r="E2614" s="217">
        <v>2</v>
      </c>
      <c r="F2614" s="123">
        <v>16</v>
      </c>
      <c r="G2614" s="123">
        <v>3.4910000000000001</v>
      </c>
      <c r="H2614" s="218">
        <v>6.8419999999999996</v>
      </c>
      <c r="I2614" s="123">
        <v>3.988</v>
      </c>
      <c r="J2614" s="123">
        <v>8.0030000000000001</v>
      </c>
      <c r="K2614" s="123">
        <v>9.3610000000000007</v>
      </c>
      <c r="L2614" s="218">
        <v>55.55</v>
      </c>
      <c r="M2614" s="218" t="s">
        <v>47</v>
      </c>
      <c r="N2614" s="124" t="s">
        <v>47</v>
      </c>
      <c r="O2614" s="124">
        <v>167.6</v>
      </c>
    </row>
    <row r="2615" spans="1:15">
      <c r="A2615" s="133" t="s">
        <v>81</v>
      </c>
      <c r="B2615" s="139" t="s">
        <v>83</v>
      </c>
      <c r="C2615" s="135" t="s">
        <v>69</v>
      </c>
      <c r="D2615" s="135">
        <v>2</v>
      </c>
      <c r="E2615" s="217">
        <v>2</v>
      </c>
      <c r="F2615" s="123">
        <v>17</v>
      </c>
      <c r="G2615" s="123">
        <v>4.7850000000000001</v>
      </c>
      <c r="H2615" s="218">
        <v>9.0329999999999995</v>
      </c>
      <c r="I2615" s="123">
        <v>3.984</v>
      </c>
      <c r="J2615" s="123">
        <v>8.423</v>
      </c>
      <c r="K2615" s="123">
        <v>8.3529999999999998</v>
      </c>
      <c r="L2615" s="218">
        <v>76.150000000000006</v>
      </c>
      <c r="M2615" s="218" t="s">
        <v>47</v>
      </c>
      <c r="N2615" s="124" t="s">
        <v>47</v>
      </c>
      <c r="O2615" s="124">
        <v>221.3</v>
      </c>
    </row>
    <row r="2616" spans="1:15">
      <c r="A2616" s="133" t="s">
        <v>81</v>
      </c>
      <c r="B2616" s="139" t="s">
        <v>83</v>
      </c>
      <c r="C2616" s="135" t="s">
        <v>69</v>
      </c>
      <c r="D2616" s="135">
        <v>2</v>
      </c>
      <c r="E2616" s="217">
        <v>2</v>
      </c>
      <c r="F2616" s="123">
        <v>18</v>
      </c>
      <c r="G2616" s="123">
        <v>6.5590000000000002</v>
      </c>
      <c r="H2616" s="218">
        <v>11.96</v>
      </c>
      <c r="I2616" s="123">
        <v>3.9830000000000001</v>
      </c>
      <c r="J2616" s="123">
        <v>8.8580000000000005</v>
      </c>
      <c r="K2616" s="123">
        <v>7.2679999999999998</v>
      </c>
      <c r="L2616" s="218">
        <v>104.4</v>
      </c>
      <c r="M2616" s="218" t="s">
        <v>47</v>
      </c>
      <c r="N2616" s="124" t="s">
        <v>47</v>
      </c>
      <c r="O2616" s="124">
        <v>293.10000000000002</v>
      </c>
    </row>
    <row r="2617" spans="1:15">
      <c r="A2617" s="133" t="s">
        <v>81</v>
      </c>
      <c r="B2617" s="139" t="s">
        <v>83</v>
      </c>
      <c r="C2617" s="135" t="s">
        <v>69</v>
      </c>
      <c r="D2617" s="135">
        <v>2</v>
      </c>
      <c r="E2617" s="217">
        <v>2</v>
      </c>
      <c r="F2617" s="123">
        <v>19</v>
      </c>
      <c r="G2617" s="123">
        <v>8.99</v>
      </c>
      <c r="H2617" s="218">
        <v>15.68</v>
      </c>
      <c r="I2617" s="123">
        <v>3.9870000000000001</v>
      </c>
      <c r="J2617" s="123">
        <v>9.1449999999999996</v>
      </c>
      <c r="K2617" s="123">
        <v>6.04</v>
      </c>
      <c r="L2617" s="218">
        <v>143.1</v>
      </c>
      <c r="M2617" s="218" t="s">
        <v>47</v>
      </c>
      <c r="N2617" s="124" t="s">
        <v>47</v>
      </c>
      <c r="O2617" s="124">
        <v>384.2</v>
      </c>
    </row>
    <row r="2618" spans="1:15">
      <c r="A2618" s="133" t="s">
        <v>81</v>
      </c>
      <c r="B2618" s="139" t="s">
        <v>83</v>
      </c>
      <c r="C2618" s="135" t="s">
        <v>69</v>
      </c>
      <c r="D2618" s="135">
        <v>2</v>
      </c>
      <c r="E2618" s="217">
        <v>2</v>
      </c>
      <c r="F2618" s="123">
        <v>20</v>
      </c>
      <c r="G2618" s="123">
        <v>12.32</v>
      </c>
      <c r="H2618" s="218">
        <v>20.12</v>
      </c>
      <c r="I2618" s="123">
        <v>3.9830000000000001</v>
      </c>
      <c r="J2618" s="123">
        <v>9.09</v>
      </c>
      <c r="K2618" s="123">
        <v>4.76</v>
      </c>
      <c r="L2618" s="218">
        <v>196.1</v>
      </c>
      <c r="M2618" s="218" t="s">
        <v>47</v>
      </c>
      <c r="N2618" s="124" t="s">
        <v>47</v>
      </c>
      <c r="O2618" s="124">
        <v>493</v>
      </c>
    </row>
    <row r="2619" spans="1:15">
      <c r="A2619" s="133" t="s">
        <v>82</v>
      </c>
      <c r="B2619" s="139" t="s">
        <v>83</v>
      </c>
      <c r="C2619" s="135" t="s">
        <v>69</v>
      </c>
      <c r="D2619" s="135">
        <v>2</v>
      </c>
      <c r="E2619" s="217">
        <v>1</v>
      </c>
      <c r="F2619" s="123">
        <v>1</v>
      </c>
      <c r="G2619" s="123">
        <v>0.99460000000000004</v>
      </c>
      <c r="H2619" s="218">
        <v>7.71</v>
      </c>
      <c r="I2619" s="123">
        <v>4.0069999999999997</v>
      </c>
      <c r="J2619" s="123" t="s">
        <v>47</v>
      </c>
      <c r="K2619" s="123" t="s">
        <v>47</v>
      </c>
      <c r="L2619" s="218">
        <v>148.30000000000001</v>
      </c>
      <c r="M2619" s="218">
        <v>7.7510000000000003</v>
      </c>
      <c r="N2619" s="124">
        <v>0.38009999999999999</v>
      </c>
      <c r="O2619" s="124">
        <v>188.9</v>
      </c>
    </row>
    <row r="2620" spans="1:15">
      <c r="A2620" s="133" t="s">
        <v>82</v>
      </c>
      <c r="B2620" s="139" t="s">
        <v>83</v>
      </c>
      <c r="C2620" s="135" t="s">
        <v>69</v>
      </c>
      <c r="D2620" s="135">
        <v>2</v>
      </c>
      <c r="E2620" s="217">
        <v>1</v>
      </c>
      <c r="F2620" s="123">
        <v>2</v>
      </c>
      <c r="G2620" s="123">
        <v>1.3680000000000001</v>
      </c>
      <c r="H2620" s="218">
        <v>11.71</v>
      </c>
      <c r="I2620" s="123">
        <v>4.008</v>
      </c>
      <c r="J2620" s="123" t="s">
        <v>47</v>
      </c>
      <c r="K2620" s="123" t="s">
        <v>47</v>
      </c>
      <c r="L2620" s="218">
        <v>402.3</v>
      </c>
      <c r="M2620" s="218">
        <v>8.5559999999999992</v>
      </c>
      <c r="N2620" s="124">
        <v>0.52290000000000003</v>
      </c>
      <c r="O2620" s="124">
        <v>286.89999999999998</v>
      </c>
    </row>
    <row r="2621" spans="1:15">
      <c r="A2621" s="133" t="s">
        <v>82</v>
      </c>
      <c r="B2621" s="139" t="s">
        <v>83</v>
      </c>
      <c r="C2621" s="135" t="s">
        <v>69</v>
      </c>
      <c r="D2621" s="127">
        <v>2</v>
      </c>
      <c r="E2621" s="217">
        <v>1</v>
      </c>
      <c r="F2621" s="123">
        <v>3</v>
      </c>
      <c r="G2621" s="123">
        <v>1.8779999999999999</v>
      </c>
      <c r="H2621" s="218">
        <v>13.59</v>
      </c>
      <c r="I2621" s="123">
        <v>4.01</v>
      </c>
      <c r="J2621" s="123" t="s">
        <v>47</v>
      </c>
      <c r="K2621" s="123" t="s">
        <v>47</v>
      </c>
      <c r="L2621" s="218">
        <v>751.4</v>
      </c>
      <c r="M2621" s="218">
        <v>7.2359999999999998</v>
      </c>
      <c r="N2621" s="124">
        <v>0.71779999999999999</v>
      </c>
      <c r="O2621" s="124">
        <v>333.1</v>
      </c>
    </row>
    <row r="2622" spans="1:15">
      <c r="A2622" s="133" t="s">
        <v>82</v>
      </c>
      <c r="B2622" s="139" t="s">
        <v>83</v>
      </c>
      <c r="C2622" s="135" t="s">
        <v>69</v>
      </c>
      <c r="D2622" s="135">
        <v>2</v>
      </c>
      <c r="E2622" s="217">
        <v>1</v>
      </c>
      <c r="F2622" s="123">
        <v>4</v>
      </c>
      <c r="G2622" s="123">
        <v>2.5750000000000002</v>
      </c>
      <c r="H2622" s="218">
        <v>14.95</v>
      </c>
      <c r="I2622" s="123">
        <v>4.01</v>
      </c>
      <c r="J2622" s="123" t="s">
        <v>47</v>
      </c>
      <c r="K2622" s="123" t="s">
        <v>47</v>
      </c>
      <c r="L2622" s="223">
        <v>1230</v>
      </c>
      <c r="M2622" s="218">
        <v>5.8079999999999998</v>
      </c>
      <c r="N2622" s="124">
        <v>0.98399999999999999</v>
      </c>
      <c r="O2622" s="124">
        <v>366.4</v>
      </c>
    </row>
    <row r="2623" spans="1:15">
      <c r="A2623" s="133" t="s">
        <v>82</v>
      </c>
      <c r="B2623" s="139" t="s">
        <v>83</v>
      </c>
      <c r="C2623" s="135" t="s">
        <v>69</v>
      </c>
      <c r="D2623" s="135">
        <v>2</v>
      </c>
      <c r="E2623" s="217">
        <v>1</v>
      </c>
      <c r="F2623" s="123">
        <v>5</v>
      </c>
      <c r="G2623" s="123">
        <v>3.53</v>
      </c>
      <c r="H2623" s="218">
        <v>16.399999999999999</v>
      </c>
      <c r="I2623" s="123">
        <v>4.01</v>
      </c>
      <c r="J2623" s="123" t="s">
        <v>47</v>
      </c>
      <c r="K2623" s="123" t="s">
        <v>47</v>
      </c>
      <c r="L2623" s="223">
        <v>1887</v>
      </c>
      <c r="M2623" s="218">
        <v>4.6459999999999999</v>
      </c>
      <c r="N2623" s="124">
        <v>1.349</v>
      </c>
      <c r="O2623" s="124">
        <v>401.9</v>
      </c>
    </row>
    <row r="2624" spans="1:15">
      <c r="A2624" s="133" t="s">
        <v>82</v>
      </c>
      <c r="B2624" s="139" t="s">
        <v>83</v>
      </c>
      <c r="C2624" s="135" t="s">
        <v>69</v>
      </c>
      <c r="D2624" s="135">
        <v>2</v>
      </c>
      <c r="E2624" s="217">
        <v>1</v>
      </c>
      <c r="F2624" s="123">
        <v>6</v>
      </c>
      <c r="G2624" s="123">
        <v>4.8390000000000004</v>
      </c>
      <c r="H2624" s="218">
        <v>17.84</v>
      </c>
      <c r="I2624" s="123">
        <v>4.0129999999999999</v>
      </c>
      <c r="J2624" s="123" t="s">
        <v>47</v>
      </c>
      <c r="K2624" s="123" t="s">
        <v>47</v>
      </c>
      <c r="L2624" s="223">
        <v>2786</v>
      </c>
      <c r="M2624" s="218">
        <v>3.6859999999999999</v>
      </c>
      <c r="N2624" s="124">
        <v>1.849</v>
      </c>
      <c r="O2624" s="124">
        <v>437</v>
      </c>
    </row>
    <row r="2625" spans="1:15">
      <c r="A2625" s="133" t="s">
        <v>82</v>
      </c>
      <c r="B2625" s="139" t="s">
        <v>83</v>
      </c>
      <c r="C2625" s="135" t="s">
        <v>69</v>
      </c>
      <c r="D2625" s="135">
        <v>2</v>
      </c>
      <c r="E2625" s="217">
        <v>1</v>
      </c>
      <c r="F2625" s="123">
        <v>7</v>
      </c>
      <c r="G2625" s="123">
        <v>6.633</v>
      </c>
      <c r="H2625" s="218">
        <v>19.43</v>
      </c>
      <c r="I2625" s="123">
        <v>4.0140000000000002</v>
      </c>
      <c r="J2625" s="123" t="s">
        <v>47</v>
      </c>
      <c r="K2625" s="123" t="s">
        <v>47</v>
      </c>
      <c r="L2625" s="223">
        <v>4020</v>
      </c>
      <c r="M2625" s="218">
        <v>2.93</v>
      </c>
      <c r="N2625" s="124">
        <v>2.5350000000000001</v>
      </c>
      <c r="O2625" s="124">
        <v>476.2</v>
      </c>
    </row>
    <row r="2626" spans="1:15">
      <c r="A2626" s="133" t="s">
        <v>82</v>
      </c>
      <c r="B2626" s="139" t="s">
        <v>83</v>
      </c>
      <c r="C2626" s="135" t="s">
        <v>69</v>
      </c>
      <c r="D2626" s="135">
        <v>2</v>
      </c>
      <c r="E2626" s="217">
        <v>1</v>
      </c>
      <c r="F2626" s="123">
        <v>8</v>
      </c>
      <c r="G2626" s="123">
        <v>9.0909999999999993</v>
      </c>
      <c r="H2626" s="218">
        <v>21.24</v>
      </c>
      <c r="I2626" s="123">
        <v>4.0149999999999997</v>
      </c>
      <c r="J2626" s="123" t="s">
        <v>47</v>
      </c>
      <c r="K2626" s="123" t="s">
        <v>47</v>
      </c>
      <c r="L2626" s="223">
        <v>5710</v>
      </c>
      <c r="M2626" s="218">
        <v>2.3370000000000002</v>
      </c>
      <c r="N2626" s="124">
        <v>3.4740000000000002</v>
      </c>
      <c r="O2626" s="124">
        <v>520.5</v>
      </c>
    </row>
    <row r="2627" spans="1:15">
      <c r="A2627" s="133" t="s">
        <v>82</v>
      </c>
      <c r="B2627" s="139" t="s">
        <v>83</v>
      </c>
      <c r="C2627" s="135" t="s">
        <v>69</v>
      </c>
      <c r="D2627" s="135">
        <v>2</v>
      </c>
      <c r="E2627" s="217">
        <v>1</v>
      </c>
      <c r="F2627" s="123">
        <v>9</v>
      </c>
      <c r="G2627" s="123">
        <v>12.46</v>
      </c>
      <c r="H2627" s="218">
        <v>23.32</v>
      </c>
      <c r="I2627" s="123">
        <v>4.0170000000000003</v>
      </c>
      <c r="J2627" s="123" t="s">
        <v>47</v>
      </c>
      <c r="K2627" s="123" t="s">
        <v>47</v>
      </c>
      <c r="L2627" s="223">
        <v>8027</v>
      </c>
      <c r="M2627" s="218">
        <v>1.871</v>
      </c>
      <c r="N2627" s="124">
        <v>4.7619999999999996</v>
      </c>
      <c r="O2627" s="124">
        <v>571.29999999999995</v>
      </c>
    </row>
    <row r="2628" spans="1:15">
      <c r="A2628" s="133" t="s">
        <v>82</v>
      </c>
      <c r="B2628" s="139" t="s">
        <v>83</v>
      </c>
      <c r="C2628" s="135" t="s">
        <v>69</v>
      </c>
      <c r="D2628" s="135">
        <v>2</v>
      </c>
      <c r="E2628" s="217">
        <v>1</v>
      </c>
      <c r="F2628" s="123">
        <v>10</v>
      </c>
      <c r="G2628" s="123">
        <v>17.079999999999998</v>
      </c>
      <c r="H2628" s="218">
        <v>25.76</v>
      </c>
      <c r="I2628" s="123">
        <v>4.016</v>
      </c>
      <c r="J2628" s="123" t="s">
        <v>47</v>
      </c>
      <c r="K2628" s="123" t="s">
        <v>47</v>
      </c>
      <c r="L2628" s="223">
        <v>11200</v>
      </c>
      <c r="M2628" s="218">
        <v>1.508</v>
      </c>
      <c r="N2628" s="124">
        <v>6.5279999999999996</v>
      </c>
      <c r="O2628" s="124">
        <v>631.20000000000005</v>
      </c>
    </row>
    <row r="2629" spans="1:15">
      <c r="A2629" s="133" t="s">
        <v>82</v>
      </c>
      <c r="B2629" s="139" t="s">
        <v>83</v>
      </c>
      <c r="C2629" s="135" t="s">
        <v>69</v>
      </c>
      <c r="D2629" s="135">
        <v>2</v>
      </c>
      <c r="E2629" s="217">
        <v>1</v>
      </c>
      <c r="F2629" s="123">
        <v>11</v>
      </c>
      <c r="G2629" s="123">
        <v>23.41</v>
      </c>
      <c r="H2629" s="218">
        <v>28.69</v>
      </c>
      <c r="I2629" s="123">
        <v>4.0140000000000002</v>
      </c>
      <c r="J2629" s="123" t="s">
        <v>47</v>
      </c>
      <c r="K2629" s="123" t="s">
        <v>47</v>
      </c>
      <c r="L2629" s="223">
        <v>15560</v>
      </c>
      <c r="M2629" s="218">
        <v>1.2250000000000001</v>
      </c>
      <c r="N2629" s="124">
        <v>8.9480000000000004</v>
      </c>
      <c r="O2629" s="124">
        <v>703</v>
      </c>
    </row>
    <row r="2630" spans="1:15">
      <c r="A2630" s="133" t="s">
        <v>82</v>
      </c>
      <c r="B2630" s="139" t="s">
        <v>83</v>
      </c>
      <c r="C2630" s="135" t="s">
        <v>69</v>
      </c>
      <c r="D2630" s="135">
        <v>2</v>
      </c>
      <c r="E2630" s="217">
        <v>1</v>
      </c>
      <c r="F2630" s="123">
        <v>12</v>
      </c>
      <c r="G2630" s="123">
        <v>32.090000000000003</v>
      </c>
      <c r="H2630" s="218">
        <v>32.229999999999997</v>
      </c>
      <c r="I2630" s="123">
        <v>4.0179999999999998</v>
      </c>
      <c r="J2630" s="123" t="s">
        <v>47</v>
      </c>
      <c r="K2630" s="123" t="s">
        <v>47</v>
      </c>
      <c r="L2630" s="223">
        <v>21530</v>
      </c>
      <c r="M2630" s="218">
        <v>1.004</v>
      </c>
      <c r="N2630" s="124">
        <v>12.26</v>
      </c>
      <c r="O2630" s="124">
        <v>789.7</v>
      </c>
    </row>
    <row r="2631" spans="1:15">
      <c r="A2631" s="133" t="s">
        <v>82</v>
      </c>
      <c r="B2631" s="139" t="s">
        <v>83</v>
      </c>
      <c r="C2631" s="135" t="s">
        <v>69</v>
      </c>
      <c r="D2631" s="135">
        <v>2</v>
      </c>
      <c r="E2631" s="217">
        <v>1</v>
      </c>
      <c r="F2631" s="123">
        <v>13</v>
      </c>
      <c r="G2631" s="123">
        <v>43.99</v>
      </c>
      <c r="H2631" s="218">
        <v>36.729999999999997</v>
      </c>
      <c r="I2631" s="123">
        <v>4.0179999999999998</v>
      </c>
      <c r="J2631" s="123" t="s">
        <v>47</v>
      </c>
      <c r="K2631" s="123" t="s">
        <v>47</v>
      </c>
      <c r="L2631" s="223">
        <v>29710</v>
      </c>
      <c r="M2631" s="218">
        <v>0.83489999999999998</v>
      </c>
      <c r="N2631" s="124">
        <v>16.809999999999999</v>
      </c>
      <c r="O2631" s="124">
        <v>900</v>
      </c>
    </row>
    <row r="2632" spans="1:15">
      <c r="A2632" s="133" t="s">
        <v>82</v>
      </c>
      <c r="B2632" s="139" t="s">
        <v>83</v>
      </c>
      <c r="C2632" s="135" t="s">
        <v>69</v>
      </c>
      <c r="D2632" s="135">
        <v>2</v>
      </c>
      <c r="E2632" s="217">
        <v>1</v>
      </c>
      <c r="F2632" s="123">
        <v>14</v>
      </c>
      <c r="G2632" s="123">
        <v>60.3</v>
      </c>
      <c r="H2632" s="218">
        <v>42.07</v>
      </c>
      <c r="I2632" s="123">
        <v>4.0149999999999997</v>
      </c>
      <c r="J2632" s="123" t="s">
        <v>47</v>
      </c>
      <c r="K2632" s="123" t="s">
        <v>47</v>
      </c>
      <c r="L2632" s="223">
        <v>40920</v>
      </c>
      <c r="M2632" s="218">
        <v>0.69769999999999999</v>
      </c>
      <c r="N2632" s="124">
        <v>23.05</v>
      </c>
      <c r="O2632" s="125">
        <v>1031</v>
      </c>
    </row>
    <row r="2633" spans="1:15">
      <c r="A2633" s="133" t="s">
        <v>82</v>
      </c>
      <c r="B2633" s="139" t="s">
        <v>83</v>
      </c>
      <c r="C2633" s="135" t="s">
        <v>69</v>
      </c>
      <c r="D2633" s="135">
        <v>2</v>
      </c>
      <c r="E2633" s="217">
        <v>1</v>
      </c>
      <c r="F2633" s="123">
        <v>15</v>
      </c>
      <c r="G2633" s="123">
        <v>82.66</v>
      </c>
      <c r="H2633" s="218">
        <v>49.07</v>
      </c>
      <c r="I2633" s="123">
        <v>4.0140000000000002</v>
      </c>
      <c r="J2633" s="123" t="s">
        <v>47</v>
      </c>
      <c r="K2633" s="123" t="s">
        <v>47</v>
      </c>
      <c r="L2633" s="223">
        <v>56290</v>
      </c>
      <c r="M2633" s="218">
        <v>0.59360000000000002</v>
      </c>
      <c r="N2633" s="124">
        <v>31.59</v>
      </c>
      <c r="O2633" s="125">
        <v>1202</v>
      </c>
    </row>
    <row r="2634" spans="1:15">
      <c r="A2634" s="133" t="s">
        <v>82</v>
      </c>
      <c r="B2634" s="139" t="s">
        <v>83</v>
      </c>
      <c r="C2634" s="135" t="s">
        <v>69</v>
      </c>
      <c r="D2634" s="135">
        <v>2</v>
      </c>
      <c r="E2634" s="217">
        <v>1</v>
      </c>
      <c r="F2634" s="123">
        <v>16</v>
      </c>
      <c r="G2634" s="123">
        <v>113.3</v>
      </c>
      <c r="H2634" s="218">
        <v>58.28</v>
      </c>
      <c r="I2634" s="123">
        <v>4.016</v>
      </c>
      <c r="J2634" s="123" t="s">
        <v>47</v>
      </c>
      <c r="K2634" s="123" t="s">
        <v>47</v>
      </c>
      <c r="L2634" s="223">
        <v>77360</v>
      </c>
      <c r="M2634" s="218">
        <v>0.51439999999999997</v>
      </c>
      <c r="N2634" s="124">
        <v>43.3</v>
      </c>
      <c r="O2634" s="125">
        <v>1428</v>
      </c>
    </row>
    <row r="2635" spans="1:15">
      <c r="A2635" s="133" t="s">
        <v>82</v>
      </c>
      <c r="B2635" s="139" t="s">
        <v>83</v>
      </c>
      <c r="C2635" s="135" t="s">
        <v>69</v>
      </c>
      <c r="D2635" s="135">
        <v>2</v>
      </c>
      <c r="E2635" s="217">
        <v>1</v>
      </c>
      <c r="F2635" s="123">
        <v>17</v>
      </c>
      <c r="G2635" s="123">
        <v>155.30000000000001</v>
      </c>
      <c r="H2635" s="218">
        <v>70.28</v>
      </c>
      <c r="I2635" s="123">
        <v>4.0170000000000003</v>
      </c>
      <c r="J2635" s="123" t="s">
        <v>47</v>
      </c>
      <c r="K2635" s="123" t="s">
        <v>47</v>
      </c>
      <c r="L2635" s="223">
        <v>106200</v>
      </c>
      <c r="M2635" s="218">
        <v>0.45250000000000001</v>
      </c>
      <c r="N2635" s="124">
        <v>59.35</v>
      </c>
      <c r="O2635" s="125">
        <v>1722</v>
      </c>
    </row>
    <row r="2636" spans="1:15">
      <c r="A2636" s="133" t="s">
        <v>82</v>
      </c>
      <c r="B2636" s="139" t="s">
        <v>83</v>
      </c>
      <c r="C2636" s="135" t="s">
        <v>69</v>
      </c>
      <c r="D2636" s="135">
        <v>2</v>
      </c>
      <c r="E2636" s="217">
        <v>1</v>
      </c>
      <c r="F2636" s="123">
        <v>18</v>
      </c>
      <c r="G2636" s="123">
        <v>212.9</v>
      </c>
      <c r="H2636" s="218">
        <v>86.15</v>
      </c>
      <c r="I2636" s="123">
        <v>4.0209999999999999</v>
      </c>
      <c r="J2636" s="123" t="s">
        <v>47</v>
      </c>
      <c r="K2636" s="123" t="s">
        <v>47</v>
      </c>
      <c r="L2636" s="223">
        <v>145800</v>
      </c>
      <c r="M2636" s="218">
        <v>0.4047</v>
      </c>
      <c r="N2636" s="124">
        <v>81.36</v>
      </c>
      <c r="O2636" s="125">
        <v>2111</v>
      </c>
    </row>
    <row r="2637" spans="1:15">
      <c r="A2637" s="133" t="s">
        <v>82</v>
      </c>
      <c r="B2637" s="139" t="s">
        <v>83</v>
      </c>
      <c r="C2637" s="135" t="s">
        <v>69</v>
      </c>
      <c r="D2637" s="135">
        <v>2</v>
      </c>
      <c r="E2637" s="217">
        <v>1</v>
      </c>
      <c r="F2637" s="123">
        <v>19</v>
      </c>
      <c r="G2637" s="123">
        <v>291.8</v>
      </c>
      <c r="H2637" s="218">
        <v>106.5</v>
      </c>
      <c r="I2637" s="123">
        <v>4.0209999999999999</v>
      </c>
      <c r="J2637" s="123" t="s">
        <v>47</v>
      </c>
      <c r="K2637" s="123" t="s">
        <v>47</v>
      </c>
      <c r="L2637" s="223">
        <v>200100</v>
      </c>
      <c r="M2637" s="218">
        <v>0.36499999999999999</v>
      </c>
      <c r="N2637" s="124">
        <v>111.5</v>
      </c>
      <c r="O2637" s="125">
        <v>2610</v>
      </c>
    </row>
    <row r="2638" spans="1:15">
      <c r="A2638" s="133" t="s">
        <v>82</v>
      </c>
      <c r="B2638" s="139" t="s">
        <v>83</v>
      </c>
      <c r="C2638" s="135" t="s">
        <v>69</v>
      </c>
      <c r="D2638" s="135">
        <v>2</v>
      </c>
      <c r="E2638" s="217">
        <v>1</v>
      </c>
      <c r="F2638" s="123">
        <v>20</v>
      </c>
      <c r="G2638" s="123">
        <v>400.1</v>
      </c>
      <c r="H2638" s="218">
        <v>129.69999999999999</v>
      </c>
      <c r="I2638" s="123">
        <v>4.0259999999999998</v>
      </c>
      <c r="J2638" s="123" t="s">
        <v>47</v>
      </c>
      <c r="K2638" s="123" t="s">
        <v>47</v>
      </c>
      <c r="L2638" s="223">
        <v>274400</v>
      </c>
      <c r="M2638" s="218">
        <v>0.3241</v>
      </c>
      <c r="N2638" s="124">
        <v>152.9</v>
      </c>
      <c r="O2638" s="125">
        <v>3177</v>
      </c>
    </row>
    <row r="2639" spans="1:15">
      <c r="A2639" s="133" t="s">
        <v>82</v>
      </c>
      <c r="B2639" s="139" t="s">
        <v>83</v>
      </c>
      <c r="C2639" s="135" t="s">
        <v>69</v>
      </c>
      <c r="D2639" s="135">
        <v>2</v>
      </c>
      <c r="E2639" s="217">
        <v>1</v>
      </c>
      <c r="F2639" s="123">
        <v>1</v>
      </c>
      <c r="G2639" s="123">
        <v>0.99450000000000005</v>
      </c>
      <c r="H2639" s="218">
        <v>6.391</v>
      </c>
      <c r="I2639" s="123">
        <v>4.0170000000000003</v>
      </c>
      <c r="J2639" s="123" t="s">
        <v>47</v>
      </c>
      <c r="K2639" s="123" t="s">
        <v>47</v>
      </c>
      <c r="L2639" s="218">
        <v>148.30000000000001</v>
      </c>
      <c r="M2639" s="218">
        <v>6.4260000000000002</v>
      </c>
      <c r="N2639" s="124">
        <v>0.38009999999999999</v>
      </c>
      <c r="O2639" s="124">
        <v>156.6</v>
      </c>
    </row>
    <row r="2640" spans="1:15">
      <c r="A2640" s="133" t="s">
        <v>82</v>
      </c>
      <c r="B2640" s="139" t="s">
        <v>83</v>
      </c>
      <c r="C2640" s="135" t="s">
        <v>69</v>
      </c>
      <c r="D2640" s="135">
        <v>2</v>
      </c>
      <c r="E2640" s="217">
        <v>2</v>
      </c>
      <c r="F2640" s="123">
        <v>1</v>
      </c>
      <c r="G2640" s="123">
        <v>3.141E-2</v>
      </c>
      <c r="H2640" s="218">
        <v>8.5510000000000003E-2</v>
      </c>
      <c r="I2640" s="123">
        <v>4.0229999999999997</v>
      </c>
      <c r="J2640" s="123">
        <v>13.18</v>
      </c>
      <c r="K2640" s="123">
        <v>10.9</v>
      </c>
      <c r="L2640" s="218">
        <v>0.49990000000000001</v>
      </c>
      <c r="M2640" s="218" t="s">
        <v>47</v>
      </c>
      <c r="N2640" s="124" t="s">
        <v>47</v>
      </c>
      <c r="O2640" s="124">
        <v>2.0950000000000002</v>
      </c>
    </row>
    <row r="2641" spans="1:15">
      <c r="A2641" s="134" t="s">
        <v>82</v>
      </c>
      <c r="B2641" s="139" t="s">
        <v>83</v>
      </c>
      <c r="C2641" s="135" t="s">
        <v>69</v>
      </c>
      <c r="D2641" s="127">
        <v>2</v>
      </c>
      <c r="E2641" s="216">
        <v>2</v>
      </c>
      <c r="F2641" s="127">
        <v>2</v>
      </c>
      <c r="G2641" s="127">
        <v>4.2450000000000002E-2</v>
      </c>
      <c r="H2641" s="219">
        <v>0.1668</v>
      </c>
      <c r="I2641" s="127">
        <v>4.0229999999999997</v>
      </c>
      <c r="J2641" s="127">
        <v>11.1</v>
      </c>
      <c r="K2641" s="127">
        <v>22.05</v>
      </c>
      <c r="L2641" s="219">
        <v>0.67569999999999997</v>
      </c>
      <c r="M2641" s="219" t="s">
        <v>47</v>
      </c>
      <c r="N2641" s="128" t="s">
        <v>47</v>
      </c>
      <c r="O2641" s="128">
        <v>4.0860000000000003</v>
      </c>
    </row>
    <row r="2642" spans="1:15">
      <c r="A2642" s="133" t="s">
        <v>82</v>
      </c>
      <c r="B2642" s="139" t="s">
        <v>83</v>
      </c>
      <c r="C2642" s="135" t="s">
        <v>69</v>
      </c>
      <c r="D2642" s="135">
        <v>2</v>
      </c>
      <c r="E2642" s="217">
        <v>2</v>
      </c>
      <c r="F2642" s="123">
        <v>3</v>
      </c>
      <c r="G2642" s="123">
        <v>5.7869999999999998E-2</v>
      </c>
      <c r="H2642" s="218">
        <v>0.23699999999999999</v>
      </c>
      <c r="I2642" s="123">
        <v>4.0220000000000002</v>
      </c>
      <c r="J2642" s="123">
        <v>10.29</v>
      </c>
      <c r="K2642" s="123">
        <v>23.58</v>
      </c>
      <c r="L2642" s="218">
        <v>0.92100000000000004</v>
      </c>
      <c r="M2642" s="218" t="s">
        <v>47</v>
      </c>
      <c r="N2642" s="124" t="s">
        <v>47</v>
      </c>
      <c r="O2642" s="124">
        <v>5.806</v>
      </c>
    </row>
    <row r="2643" spans="1:15">
      <c r="A2643" s="133" t="s">
        <v>82</v>
      </c>
      <c r="B2643" s="139" t="s">
        <v>83</v>
      </c>
      <c r="C2643" s="135" t="s">
        <v>69</v>
      </c>
      <c r="D2643" s="135">
        <v>2</v>
      </c>
      <c r="E2643" s="217">
        <v>2</v>
      </c>
      <c r="F2643" s="123">
        <v>4</v>
      </c>
      <c r="G2643" s="123">
        <v>7.9299999999999995E-2</v>
      </c>
      <c r="H2643" s="218">
        <v>0.31869999999999998</v>
      </c>
      <c r="I2643" s="123">
        <v>4.0220000000000002</v>
      </c>
      <c r="J2643" s="123">
        <v>9.8290000000000006</v>
      </c>
      <c r="K2643" s="123">
        <v>23.26</v>
      </c>
      <c r="L2643" s="218">
        <v>1.262</v>
      </c>
      <c r="M2643" s="218" t="s">
        <v>47</v>
      </c>
      <c r="N2643" s="124" t="s">
        <v>47</v>
      </c>
      <c r="O2643" s="124">
        <v>7.8090000000000002</v>
      </c>
    </row>
    <row r="2644" spans="1:15">
      <c r="A2644" s="133" t="s">
        <v>82</v>
      </c>
      <c r="B2644" s="139" t="s">
        <v>83</v>
      </c>
      <c r="C2644" s="135" t="s">
        <v>69</v>
      </c>
      <c r="D2644" s="135">
        <v>2</v>
      </c>
      <c r="E2644" s="217">
        <v>2</v>
      </c>
      <c r="F2644" s="123">
        <v>5</v>
      </c>
      <c r="G2644" s="123">
        <v>0.1087</v>
      </c>
      <c r="H2644" s="218">
        <v>0.42180000000000001</v>
      </c>
      <c r="I2644" s="123">
        <v>4.0209999999999999</v>
      </c>
      <c r="J2644" s="123">
        <v>9.4939999999999998</v>
      </c>
      <c r="K2644" s="123">
        <v>22.45</v>
      </c>
      <c r="L2644" s="218">
        <v>1.73</v>
      </c>
      <c r="M2644" s="218" t="s">
        <v>47</v>
      </c>
      <c r="N2644" s="124" t="s">
        <v>47</v>
      </c>
      <c r="O2644" s="124">
        <v>10.33</v>
      </c>
    </row>
    <row r="2645" spans="1:15">
      <c r="A2645" s="133" t="s">
        <v>82</v>
      </c>
      <c r="B2645" s="139" t="s">
        <v>83</v>
      </c>
      <c r="C2645" s="135" t="s">
        <v>69</v>
      </c>
      <c r="D2645" s="135">
        <v>2</v>
      </c>
      <c r="E2645" s="217">
        <v>2</v>
      </c>
      <c r="F2645" s="123">
        <v>6</v>
      </c>
      <c r="G2645" s="123">
        <v>0.14899999999999999</v>
      </c>
      <c r="H2645" s="218">
        <v>0.55210000000000004</v>
      </c>
      <c r="I2645" s="123">
        <v>4.0199999999999996</v>
      </c>
      <c r="J2645" s="123">
        <v>9.1999999999999993</v>
      </c>
      <c r="K2645" s="123">
        <v>21.38</v>
      </c>
      <c r="L2645" s="218">
        <v>2.3719999999999999</v>
      </c>
      <c r="M2645" s="218" t="s">
        <v>47</v>
      </c>
      <c r="N2645" s="124" t="s">
        <v>47</v>
      </c>
      <c r="O2645" s="124">
        <v>13.53</v>
      </c>
    </row>
    <row r="2646" spans="1:15">
      <c r="A2646" s="133" t="s">
        <v>82</v>
      </c>
      <c r="B2646" s="139" t="s">
        <v>83</v>
      </c>
      <c r="C2646" s="135" t="s">
        <v>69</v>
      </c>
      <c r="D2646" s="135">
        <v>2</v>
      </c>
      <c r="E2646" s="217">
        <v>2</v>
      </c>
      <c r="F2646" s="123">
        <v>7</v>
      </c>
      <c r="G2646" s="123">
        <v>0.20430000000000001</v>
      </c>
      <c r="H2646" s="218">
        <v>0.7147</v>
      </c>
      <c r="I2646" s="123">
        <v>4.0199999999999996</v>
      </c>
      <c r="J2646" s="123">
        <v>8.9120000000000008</v>
      </c>
      <c r="K2646" s="123">
        <v>20.100000000000001</v>
      </c>
      <c r="L2646" s="218">
        <v>3.2509999999999999</v>
      </c>
      <c r="M2646" s="218" t="s">
        <v>47</v>
      </c>
      <c r="N2646" s="124" t="s">
        <v>47</v>
      </c>
      <c r="O2646" s="124">
        <v>17.510000000000002</v>
      </c>
    </row>
    <row r="2647" spans="1:15">
      <c r="A2647" s="133" t="s">
        <v>82</v>
      </c>
      <c r="B2647" s="139" t="s">
        <v>83</v>
      </c>
      <c r="C2647" s="135" t="s">
        <v>69</v>
      </c>
      <c r="D2647" s="135">
        <v>2</v>
      </c>
      <c r="E2647" s="217">
        <v>2</v>
      </c>
      <c r="F2647" s="123">
        <v>8</v>
      </c>
      <c r="G2647" s="123">
        <v>0.28000000000000003</v>
      </c>
      <c r="H2647" s="218">
        <v>0.91359999999999997</v>
      </c>
      <c r="I2647" s="123">
        <v>4.0190000000000001</v>
      </c>
      <c r="J2647" s="123">
        <v>8.6029999999999998</v>
      </c>
      <c r="K2647" s="123">
        <v>18.61</v>
      </c>
      <c r="L2647" s="218">
        <v>4.4560000000000004</v>
      </c>
      <c r="M2647" s="218" t="s">
        <v>47</v>
      </c>
      <c r="N2647" s="124" t="s">
        <v>47</v>
      </c>
      <c r="O2647" s="124">
        <v>22.38</v>
      </c>
    </row>
    <row r="2648" spans="1:15">
      <c r="A2648" s="133" t="s">
        <v>82</v>
      </c>
      <c r="B2648" s="139" t="s">
        <v>83</v>
      </c>
      <c r="C2648" s="135" t="s">
        <v>69</v>
      </c>
      <c r="D2648" s="135">
        <v>2</v>
      </c>
      <c r="E2648" s="217">
        <v>2</v>
      </c>
      <c r="F2648" s="123">
        <v>9</v>
      </c>
      <c r="G2648" s="123">
        <v>0.38379999999999997</v>
      </c>
      <c r="H2648" s="218">
        <v>1.1519999999999999</v>
      </c>
      <c r="I2648" s="123">
        <v>4.0199999999999996</v>
      </c>
      <c r="J2648" s="123">
        <v>8.2629999999999999</v>
      </c>
      <c r="K2648" s="123">
        <v>16.96</v>
      </c>
      <c r="L2648" s="218">
        <v>6.109</v>
      </c>
      <c r="M2648" s="218" t="s">
        <v>47</v>
      </c>
      <c r="N2648" s="124" t="s">
        <v>47</v>
      </c>
      <c r="O2648" s="124">
        <v>28.23</v>
      </c>
    </row>
    <row r="2649" spans="1:15">
      <c r="A2649" s="133" t="s">
        <v>82</v>
      </c>
      <c r="B2649" s="139" t="s">
        <v>83</v>
      </c>
      <c r="C2649" s="135" t="s">
        <v>69</v>
      </c>
      <c r="D2649" s="135">
        <v>2</v>
      </c>
      <c r="E2649" s="217">
        <v>2</v>
      </c>
      <c r="F2649" s="123">
        <v>10</v>
      </c>
      <c r="G2649" s="123">
        <v>0.52610000000000001</v>
      </c>
      <c r="H2649" s="218">
        <v>1.431</v>
      </c>
      <c r="I2649" s="123">
        <v>4.0179999999999998</v>
      </c>
      <c r="J2649" s="123">
        <v>7.8529999999999998</v>
      </c>
      <c r="K2649" s="123">
        <v>15.18</v>
      </c>
      <c r="L2649" s="218">
        <v>8.3729999999999993</v>
      </c>
      <c r="M2649" s="218" t="s">
        <v>47</v>
      </c>
      <c r="N2649" s="124" t="s">
        <v>47</v>
      </c>
      <c r="O2649" s="124">
        <v>35.06</v>
      </c>
    </row>
    <row r="2650" spans="1:15">
      <c r="A2650" s="133" t="s">
        <v>82</v>
      </c>
      <c r="B2650" s="139" t="s">
        <v>83</v>
      </c>
      <c r="C2650" s="135" t="s">
        <v>69</v>
      </c>
      <c r="D2650" s="135">
        <v>2</v>
      </c>
      <c r="E2650" s="217">
        <v>2</v>
      </c>
      <c r="F2650" s="123">
        <v>11</v>
      </c>
      <c r="G2650" s="123">
        <v>0.72119999999999995</v>
      </c>
      <c r="H2650" s="218">
        <v>1.756</v>
      </c>
      <c r="I2650" s="123">
        <v>4.016</v>
      </c>
      <c r="J2650" s="123">
        <v>7.4349999999999996</v>
      </c>
      <c r="K2650" s="123">
        <v>13.37</v>
      </c>
      <c r="L2650" s="218">
        <v>11.48</v>
      </c>
      <c r="M2650" s="218" t="s">
        <v>47</v>
      </c>
      <c r="N2650" s="124" t="s">
        <v>47</v>
      </c>
      <c r="O2650" s="124">
        <v>43.03</v>
      </c>
    </row>
    <row r="2651" spans="1:15">
      <c r="A2651" s="133" t="s">
        <v>82</v>
      </c>
      <c r="B2651" s="139" t="s">
        <v>83</v>
      </c>
      <c r="C2651" s="135" t="s">
        <v>69</v>
      </c>
      <c r="D2651" s="135">
        <v>2</v>
      </c>
      <c r="E2651" s="217">
        <v>2</v>
      </c>
      <c r="F2651" s="123">
        <v>12</v>
      </c>
      <c r="G2651" s="123">
        <v>0.98860000000000003</v>
      </c>
      <c r="H2651" s="218">
        <v>2.1379999999999999</v>
      </c>
      <c r="I2651" s="123">
        <v>4.0179999999999998</v>
      </c>
      <c r="J2651" s="123">
        <v>7.0049999999999999</v>
      </c>
      <c r="K2651" s="123">
        <v>11.64</v>
      </c>
      <c r="L2651" s="218">
        <v>15.73</v>
      </c>
      <c r="M2651" s="218" t="s">
        <v>47</v>
      </c>
      <c r="N2651" s="124" t="s">
        <v>47</v>
      </c>
      <c r="O2651" s="124">
        <v>52.38</v>
      </c>
    </row>
    <row r="2652" spans="1:15">
      <c r="A2652" s="133" t="s">
        <v>82</v>
      </c>
      <c r="B2652" s="139" t="s">
        <v>83</v>
      </c>
      <c r="C2652" s="135" t="s">
        <v>69</v>
      </c>
      <c r="D2652" s="135">
        <v>2</v>
      </c>
      <c r="E2652" s="217">
        <v>2</v>
      </c>
      <c r="F2652" s="123">
        <v>13</v>
      </c>
      <c r="G2652" s="123">
        <v>1.355</v>
      </c>
      <c r="H2652" s="218">
        <v>2.6</v>
      </c>
      <c r="I2652" s="123">
        <v>4.0220000000000002</v>
      </c>
      <c r="J2652" s="123">
        <v>6.6210000000000004</v>
      </c>
      <c r="K2652" s="123">
        <v>10.07</v>
      </c>
      <c r="L2652" s="218">
        <v>21.57</v>
      </c>
      <c r="M2652" s="218" t="s">
        <v>47</v>
      </c>
      <c r="N2652" s="124" t="s">
        <v>47</v>
      </c>
      <c r="O2652" s="124">
        <v>63.7</v>
      </c>
    </row>
    <row r="2653" spans="1:15">
      <c r="A2653" s="133" t="s">
        <v>82</v>
      </c>
      <c r="B2653" s="139" t="s">
        <v>83</v>
      </c>
      <c r="C2653" s="135" t="s">
        <v>69</v>
      </c>
      <c r="D2653" s="135">
        <v>2</v>
      </c>
      <c r="E2653" s="217">
        <v>2</v>
      </c>
      <c r="F2653" s="123">
        <v>14</v>
      </c>
      <c r="G2653" s="123">
        <v>1.857</v>
      </c>
      <c r="H2653" s="218">
        <v>3.1920000000000002</v>
      </c>
      <c r="I2653" s="123">
        <v>4.0199999999999996</v>
      </c>
      <c r="J2653" s="123">
        <v>6.3410000000000002</v>
      </c>
      <c r="K2653" s="123">
        <v>8.7390000000000008</v>
      </c>
      <c r="L2653" s="218">
        <v>29.56</v>
      </c>
      <c r="M2653" s="218" t="s">
        <v>47</v>
      </c>
      <c r="N2653" s="124" t="s">
        <v>47</v>
      </c>
      <c r="O2653" s="124">
        <v>78.209999999999994</v>
      </c>
    </row>
    <row r="2654" spans="1:15">
      <c r="A2654" s="133" t="s">
        <v>82</v>
      </c>
      <c r="B2654" s="139" t="s">
        <v>83</v>
      </c>
      <c r="C2654" s="135" t="s">
        <v>69</v>
      </c>
      <c r="D2654" s="135">
        <v>2</v>
      </c>
      <c r="E2654" s="217">
        <v>2</v>
      </c>
      <c r="F2654" s="123">
        <v>15</v>
      </c>
      <c r="G2654" s="123">
        <v>2.5459999999999998</v>
      </c>
      <c r="H2654" s="218">
        <v>3.9980000000000002</v>
      </c>
      <c r="I2654" s="123">
        <v>4.0220000000000002</v>
      </c>
      <c r="J2654" s="123">
        <v>6.2229999999999999</v>
      </c>
      <c r="K2654" s="123">
        <v>7.6559999999999997</v>
      </c>
      <c r="L2654" s="218">
        <v>40.520000000000003</v>
      </c>
      <c r="M2654" s="218" t="s">
        <v>47</v>
      </c>
      <c r="N2654" s="124" t="s">
        <v>47</v>
      </c>
      <c r="O2654" s="124">
        <v>97.95</v>
      </c>
    </row>
    <row r="2655" spans="1:15">
      <c r="A2655" s="133" t="s">
        <v>82</v>
      </c>
      <c r="B2655" s="139" t="s">
        <v>83</v>
      </c>
      <c r="C2655" s="135" t="s">
        <v>69</v>
      </c>
      <c r="D2655" s="135">
        <v>2</v>
      </c>
      <c r="E2655" s="217">
        <v>2</v>
      </c>
      <c r="F2655" s="123">
        <v>16</v>
      </c>
      <c r="G2655" s="123">
        <v>3.49</v>
      </c>
      <c r="H2655" s="218">
        <v>5.1479999999999997</v>
      </c>
      <c r="I2655" s="123">
        <v>4.024</v>
      </c>
      <c r="J2655" s="123">
        <v>6.3070000000000004</v>
      </c>
      <c r="K2655" s="123">
        <v>6.7910000000000004</v>
      </c>
      <c r="L2655" s="218">
        <v>55.55</v>
      </c>
      <c r="M2655" s="218" t="s">
        <v>47</v>
      </c>
      <c r="N2655" s="124" t="s">
        <v>47</v>
      </c>
      <c r="O2655" s="124">
        <v>126.1</v>
      </c>
    </row>
    <row r="2656" spans="1:15">
      <c r="A2656" s="133" t="s">
        <v>82</v>
      </c>
      <c r="B2656" s="139" t="s">
        <v>83</v>
      </c>
      <c r="C2656" s="135" t="s">
        <v>69</v>
      </c>
      <c r="D2656" s="135">
        <v>2</v>
      </c>
      <c r="E2656" s="217">
        <v>2</v>
      </c>
      <c r="F2656" s="123">
        <v>17</v>
      </c>
      <c r="G2656" s="123">
        <v>4.7839999999999998</v>
      </c>
      <c r="H2656" s="218">
        <v>6.7960000000000003</v>
      </c>
      <c r="I2656" s="123">
        <v>4.0229999999999997</v>
      </c>
      <c r="J2656" s="123">
        <v>6.5609999999999999</v>
      </c>
      <c r="K2656" s="123">
        <v>6.05</v>
      </c>
      <c r="L2656" s="218">
        <v>76.14</v>
      </c>
      <c r="M2656" s="218" t="s">
        <v>47</v>
      </c>
      <c r="N2656" s="124" t="s">
        <v>47</v>
      </c>
      <c r="O2656" s="124">
        <v>166.5</v>
      </c>
    </row>
    <row r="2657" spans="1:15">
      <c r="A2657" s="133" t="s">
        <v>82</v>
      </c>
      <c r="B2657" s="139" t="s">
        <v>83</v>
      </c>
      <c r="C2657" s="135" t="s">
        <v>69</v>
      </c>
      <c r="D2657" s="135">
        <v>2</v>
      </c>
      <c r="E2657" s="217">
        <v>2</v>
      </c>
      <c r="F2657" s="123">
        <v>18</v>
      </c>
      <c r="G2657" s="123">
        <v>6.5590000000000002</v>
      </c>
      <c r="H2657" s="218">
        <v>9.0719999999999992</v>
      </c>
      <c r="I2657" s="123">
        <v>4.0209999999999999</v>
      </c>
      <c r="J2657" s="123">
        <v>6.8929999999999998</v>
      </c>
      <c r="K2657" s="123">
        <v>5.2930000000000001</v>
      </c>
      <c r="L2657" s="218">
        <v>104.4</v>
      </c>
      <c r="M2657" s="218" t="s">
        <v>47</v>
      </c>
      <c r="N2657" s="124" t="s">
        <v>47</v>
      </c>
      <c r="O2657" s="124">
        <v>222.3</v>
      </c>
    </row>
    <row r="2658" spans="1:15">
      <c r="A2658" s="133" t="s">
        <v>82</v>
      </c>
      <c r="B2658" s="139" t="s">
        <v>83</v>
      </c>
      <c r="C2658" s="135" t="s">
        <v>69</v>
      </c>
      <c r="D2658" s="135">
        <v>2</v>
      </c>
      <c r="E2658" s="217">
        <v>2</v>
      </c>
      <c r="F2658" s="123">
        <v>19</v>
      </c>
      <c r="G2658" s="123">
        <v>8.99</v>
      </c>
      <c r="H2658" s="218">
        <v>12.03</v>
      </c>
      <c r="I2658" s="123">
        <v>4.0199999999999996</v>
      </c>
      <c r="J2658" s="123">
        <v>7.133</v>
      </c>
      <c r="K2658" s="123">
        <v>4.444</v>
      </c>
      <c r="L2658" s="218">
        <v>143.1</v>
      </c>
      <c r="M2658" s="218" t="s">
        <v>47</v>
      </c>
      <c r="N2658" s="124" t="s">
        <v>47</v>
      </c>
      <c r="O2658" s="124">
        <v>294.60000000000002</v>
      </c>
    </row>
    <row r="2659" spans="1:15">
      <c r="A2659" s="133" t="s">
        <v>82</v>
      </c>
      <c r="B2659" s="139" t="s">
        <v>83</v>
      </c>
      <c r="C2659" s="135" t="s">
        <v>69</v>
      </c>
      <c r="D2659" s="135">
        <v>2</v>
      </c>
      <c r="E2659" s="217">
        <v>2</v>
      </c>
      <c r="F2659" s="123">
        <v>20</v>
      </c>
      <c r="G2659" s="123">
        <v>12.32</v>
      </c>
      <c r="H2659" s="218">
        <v>15.57</v>
      </c>
      <c r="I2659" s="123">
        <v>4.0220000000000002</v>
      </c>
      <c r="J2659" s="123">
        <v>7.109</v>
      </c>
      <c r="K2659" s="123">
        <v>3.54</v>
      </c>
      <c r="L2659" s="218">
        <v>196.1</v>
      </c>
      <c r="M2659" s="218" t="s">
        <v>47</v>
      </c>
      <c r="N2659" s="124" t="s">
        <v>47</v>
      </c>
      <c r="O2659" s="124">
        <v>381.6</v>
      </c>
    </row>
    <row r="2660" spans="1:15">
      <c r="A2660" s="133" t="s">
        <v>82</v>
      </c>
      <c r="B2660" s="139" t="s">
        <v>83</v>
      </c>
      <c r="C2660" s="135" t="s">
        <v>69</v>
      </c>
      <c r="D2660" s="135">
        <v>2</v>
      </c>
      <c r="E2660" s="217">
        <v>2</v>
      </c>
      <c r="F2660" s="123">
        <v>1</v>
      </c>
      <c r="G2660" s="123">
        <v>3.141E-2</v>
      </c>
      <c r="H2660" s="218">
        <v>7.2400000000000006E-2</v>
      </c>
      <c r="I2660" s="123">
        <v>4.0209999999999999</v>
      </c>
      <c r="J2660" s="123">
        <v>11.29</v>
      </c>
      <c r="K2660" s="123">
        <v>9.0709999999999997</v>
      </c>
      <c r="L2660" s="218">
        <v>0.49990000000000001</v>
      </c>
      <c r="M2660" s="218" t="s">
        <v>47</v>
      </c>
      <c r="N2660" s="124" t="s">
        <v>47</v>
      </c>
      <c r="O2660" s="124">
        <v>1.774</v>
      </c>
    </row>
    <row r="2661" spans="1:15">
      <c r="A2661" s="133" t="s">
        <v>77</v>
      </c>
      <c r="B2661" s="139" t="s">
        <v>83</v>
      </c>
      <c r="C2661" s="124" t="s">
        <v>70</v>
      </c>
      <c r="D2661" s="127">
        <v>2</v>
      </c>
      <c r="E2661" s="216">
        <v>1</v>
      </c>
      <c r="F2661" s="138">
        <v>1</v>
      </c>
      <c r="G2661" s="138">
        <v>1</v>
      </c>
      <c r="H2661" s="220">
        <v>103.7</v>
      </c>
      <c r="I2661" s="138">
        <v>3.9830000000000001</v>
      </c>
      <c r="J2661" s="138" t="s">
        <v>47</v>
      </c>
      <c r="K2661" s="138" t="s">
        <v>47</v>
      </c>
      <c r="L2661" s="220">
        <v>148.9</v>
      </c>
      <c r="M2661" s="220">
        <v>103.6</v>
      </c>
      <c r="N2661" s="139">
        <v>0.38219999999999998</v>
      </c>
      <c r="O2661" s="140">
        <v>2540</v>
      </c>
    </row>
    <row r="2662" spans="1:15">
      <c r="A2662" s="133" t="s">
        <v>77</v>
      </c>
      <c r="B2662" s="139" t="s">
        <v>83</v>
      </c>
      <c r="C2662" s="124" t="s">
        <v>70</v>
      </c>
      <c r="D2662" s="135">
        <v>2</v>
      </c>
      <c r="E2662" s="217">
        <v>1</v>
      </c>
      <c r="F2662" s="138">
        <v>2</v>
      </c>
      <c r="G2662" s="138">
        <v>1.3720000000000001</v>
      </c>
      <c r="H2662" s="220">
        <v>102.8</v>
      </c>
      <c r="I2662" s="138">
        <v>3.9830000000000001</v>
      </c>
      <c r="J2662" s="138" t="s">
        <v>47</v>
      </c>
      <c r="K2662" s="138" t="s">
        <v>47</v>
      </c>
      <c r="L2662" s="220">
        <v>404</v>
      </c>
      <c r="M2662" s="220">
        <v>74.89</v>
      </c>
      <c r="N2662" s="139">
        <v>0.52449999999999997</v>
      </c>
      <c r="O2662" s="140">
        <v>2518</v>
      </c>
    </row>
    <row r="2663" spans="1:15">
      <c r="A2663" s="133" t="s">
        <v>77</v>
      </c>
      <c r="B2663" s="139" t="s">
        <v>83</v>
      </c>
      <c r="C2663" s="124" t="s">
        <v>70</v>
      </c>
      <c r="D2663" s="135">
        <v>2</v>
      </c>
      <c r="E2663" s="217">
        <v>1</v>
      </c>
      <c r="F2663" s="138">
        <v>3</v>
      </c>
      <c r="G2663" s="138">
        <v>1.88</v>
      </c>
      <c r="H2663" s="220">
        <v>103.6</v>
      </c>
      <c r="I2663" s="138">
        <v>3.984</v>
      </c>
      <c r="J2663" s="138" t="s">
        <v>47</v>
      </c>
      <c r="K2663" s="138" t="s">
        <v>47</v>
      </c>
      <c r="L2663" s="220">
        <v>753.6</v>
      </c>
      <c r="M2663" s="220">
        <v>55.1</v>
      </c>
      <c r="N2663" s="139">
        <v>0.71840000000000004</v>
      </c>
      <c r="O2663" s="140">
        <v>2538</v>
      </c>
    </row>
    <row r="2664" spans="1:15">
      <c r="A2664" s="133" t="s">
        <v>77</v>
      </c>
      <c r="B2664" s="139" t="s">
        <v>83</v>
      </c>
      <c r="C2664" s="124" t="s">
        <v>70</v>
      </c>
      <c r="D2664" s="135">
        <v>2</v>
      </c>
      <c r="E2664" s="217">
        <v>1</v>
      </c>
      <c r="F2664" s="138">
        <v>4</v>
      </c>
      <c r="G2664" s="138">
        <v>2.5760000000000001</v>
      </c>
      <c r="H2664" s="220">
        <v>108.5</v>
      </c>
      <c r="I2664" s="138">
        <v>3.9830000000000001</v>
      </c>
      <c r="J2664" s="138" t="s">
        <v>47</v>
      </c>
      <c r="K2664" s="138" t="s">
        <v>47</v>
      </c>
      <c r="L2664" s="225">
        <v>1233</v>
      </c>
      <c r="M2664" s="220">
        <v>42.12</v>
      </c>
      <c r="N2664" s="139">
        <v>0.98440000000000005</v>
      </c>
      <c r="O2664" s="140">
        <v>2659</v>
      </c>
    </row>
    <row r="2665" spans="1:15">
      <c r="A2665" s="133" t="s">
        <v>77</v>
      </c>
      <c r="B2665" s="139" t="s">
        <v>83</v>
      </c>
      <c r="C2665" s="124" t="s">
        <v>70</v>
      </c>
      <c r="D2665" s="135">
        <v>2</v>
      </c>
      <c r="E2665" s="217">
        <v>1</v>
      </c>
      <c r="F2665" s="138">
        <v>5</v>
      </c>
      <c r="G2665" s="138">
        <v>3.53</v>
      </c>
      <c r="H2665" s="220">
        <v>114.4</v>
      </c>
      <c r="I2665" s="138">
        <v>3.9849999999999999</v>
      </c>
      <c r="J2665" s="138" t="s">
        <v>47</v>
      </c>
      <c r="K2665" s="138" t="s">
        <v>47</v>
      </c>
      <c r="L2665" s="225">
        <v>1889</v>
      </c>
      <c r="M2665" s="220">
        <v>32.409999999999997</v>
      </c>
      <c r="N2665" s="139">
        <v>1.349</v>
      </c>
      <c r="O2665" s="140">
        <v>2803</v>
      </c>
    </row>
    <row r="2666" spans="1:15">
      <c r="A2666" s="133" t="s">
        <v>77</v>
      </c>
      <c r="B2666" s="139" t="s">
        <v>83</v>
      </c>
      <c r="C2666" s="124" t="s">
        <v>70</v>
      </c>
      <c r="D2666" s="135">
        <v>2</v>
      </c>
      <c r="E2666" s="217">
        <v>1</v>
      </c>
      <c r="F2666" s="138">
        <v>6</v>
      </c>
      <c r="G2666" s="138">
        <v>4.84</v>
      </c>
      <c r="H2666" s="220">
        <v>121.6</v>
      </c>
      <c r="I2666" s="138">
        <v>3.9860000000000002</v>
      </c>
      <c r="J2666" s="138" t="s">
        <v>47</v>
      </c>
      <c r="K2666" s="138" t="s">
        <v>47</v>
      </c>
      <c r="L2666" s="225">
        <v>2789</v>
      </c>
      <c r="M2666" s="220">
        <v>25.13</v>
      </c>
      <c r="N2666" s="139">
        <v>1.849</v>
      </c>
      <c r="O2666" s="140">
        <v>2979</v>
      </c>
    </row>
    <row r="2667" spans="1:15">
      <c r="A2667" s="133" t="s">
        <v>77</v>
      </c>
      <c r="B2667" s="139" t="s">
        <v>83</v>
      </c>
      <c r="C2667" s="124" t="s">
        <v>70</v>
      </c>
      <c r="D2667" s="135">
        <v>2</v>
      </c>
      <c r="E2667" s="217">
        <v>1</v>
      </c>
      <c r="F2667" s="138">
        <v>7</v>
      </c>
      <c r="G2667" s="138">
        <v>6.6340000000000003</v>
      </c>
      <c r="H2667" s="220">
        <v>128.69999999999999</v>
      </c>
      <c r="I2667" s="138">
        <v>3.9870000000000001</v>
      </c>
      <c r="J2667" s="138" t="s">
        <v>47</v>
      </c>
      <c r="K2667" s="138" t="s">
        <v>47</v>
      </c>
      <c r="L2667" s="225">
        <v>4022</v>
      </c>
      <c r="M2667" s="220">
        <v>19.399999999999999</v>
      </c>
      <c r="N2667" s="139">
        <v>2.5350000000000001</v>
      </c>
      <c r="O2667" s="140">
        <v>3153</v>
      </c>
    </row>
    <row r="2668" spans="1:15">
      <c r="A2668" s="133" t="s">
        <v>77</v>
      </c>
      <c r="B2668" s="139" t="s">
        <v>83</v>
      </c>
      <c r="C2668" s="124" t="s">
        <v>70</v>
      </c>
      <c r="D2668" s="135">
        <v>2</v>
      </c>
      <c r="E2668" s="217">
        <v>1</v>
      </c>
      <c r="F2668" s="138">
        <v>8</v>
      </c>
      <c r="G2668" s="138">
        <v>9.093</v>
      </c>
      <c r="H2668" s="220">
        <v>135.69999999999999</v>
      </c>
      <c r="I2668" s="138">
        <v>3.9849999999999999</v>
      </c>
      <c r="J2668" s="138" t="s">
        <v>47</v>
      </c>
      <c r="K2668" s="138" t="s">
        <v>47</v>
      </c>
      <c r="L2668" s="225">
        <v>5712</v>
      </c>
      <c r="M2668" s="220">
        <v>14.92</v>
      </c>
      <c r="N2668" s="139">
        <v>3.4750000000000001</v>
      </c>
      <c r="O2668" s="140">
        <v>3324</v>
      </c>
    </row>
    <row r="2669" spans="1:15">
      <c r="A2669" s="133" t="s">
        <v>77</v>
      </c>
      <c r="B2669" s="139" t="s">
        <v>83</v>
      </c>
      <c r="C2669" s="124" t="s">
        <v>70</v>
      </c>
      <c r="D2669" s="135">
        <v>2</v>
      </c>
      <c r="E2669" s="217">
        <v>1</v>
      </c>
      <c r="F2669" s="138">
        <v>9</v>
      </c>
      <c r="G2669" s="138">
        <v>12.46</v>
      </c>
      <c r="H2669" s="220">
        <v>143.5</v>
      </c>
      <c r="I2669" s="138">
        <v>3.988</v>
      </c>
      <c r="J2669" s="138" t="s">
        <v>47</v>
      </c>
      <c r="K2669" s="138" t="s">
        <v>47</v>
      </c>
      <c r="L2669" s="225">
        <v>8029</v>
      </c>
      <c r="M2669" s="220">
        <v>11.52</v>
      </c>
      <c r="N2669" s="139">
        <v>4.7629999999999999</v>
      </c>
      <c r="O2669" s="140">
        <v>3517</v>
      </c>
    </row>
    <row r="2670" spans="1:15">
      <c r="A2670" s="133" t="s">
        <v>77</v>
      </c>
      <c r="B2670" s="139" t="s">
        <v>83</v>
      </c>
      <c r="C2670" s="124" t="s">
        <v>70</v>
      </c>
      <c r="D2670" s="135">
        <v>2</v>
      </c>
      <c r="E2670" s="217">
        <v>1</v>
      </c>
      <c r="F2670" s="138">
        <v>10</v>
      </c>
      <c r="G2670" s="138">
        <v>17.079999999999998</v>
      </c>
      <c r="H2670" s="220">
        <v>152.9</v>
      </c>
      <c r="I2670" s="138">
        <v>3.9889999999999999</v>
      </c>
      <c r="J2670" s="138" t="s">
        <v>47</v>
      </c>
      <c r="K2670" s="138" t="s">
        <v>47</v>
      </c>
      <c r="L2670" s="225">
        <v>11210</v>
      </c>
      <c r="M2670" s="220">
        <v>8.9489999999999998</v>
      </c>
      <c r="N2670" s="139">
        <v>6.5289999999999999</v>
      </c>
      <c r="O2670" s="140">
        <v>3746</v>
      </c>
    </row>
    <row r="2671" spans="1:15">
      <c r="A2671" s="133" t="s">
        <v>77</v>
      </c>
      <c r="B2671" s="139" t="s">
        <v>83</v>
      </c>
      <c r="C2671" s="124" t="s">
        <v>70</v>
      </c>
      <c r="D2671" s="135">
        <v>2</v>
      </c>
      <c r="E2671" s="217">
        <v>1</v>
      </c>
      <c r="F2671" s="138">
        <v>11</v>
      </c>
      <c r="G2671" s="138">
        <v>23.42</v>
      </c>
      <c r="H2671" s="220">
        <v>164.5</v>
      </c>
      <c r="I2671" s="138">
        <v>3.9870000000000001</v>
      </c>
      <c r="J2671" s="138" t="s">
        <v>47</v>
      </c>
      <c r="K2671" s="138" t="s">
        <v>47</v>
      </c>
      <c r="L2671" s="225">
        <v>15560</v>
      </c>
      <c r="M2671" s="220">
        <v>7.0259999999999998</v>
      </c>
      <c r="N2671" s="139">
        <v>8.9489999999999998</v>
      </c>
      <c r="O2671" s="140">
        <v>4031</v>
      </c>
    </row>
    <row r="2672" spans="1:15">
      <c r="A2672" s="133" t="s">
        <v>77</v>
      </c>
      <c r="B2672" s="139" t="s">
        <v>83</v>
      </c>
      <c r="C2672" s="124" t="s">
        <v>70</v>
      </c>
      <c r="D2672" s="135">
        <v>2</v>
      </c>
      <c r="E2672" s="217">
        <v>1</v>
      </c>
      <c r="F2672" s="138">
        <v>12</v>
      </c>
      <c r="G2672" s="138">
        <v>32.1</v>
      </c>
      <c r="H2672" s="220">
        <v>179.6</v>
      </c>
      <c r="I2672" s="138">
        <v>3.9889999999999999</v>
      </c>
      <c r="J2672" s="138" t="s">
        <v>47</v>
      </c>
      <c r="K2672" s="138" t="s">
        <v>47</v>
      </c>
      <c r="L2672" s="225">
        <v>21520</v>
      </c>
      <c r="M2672" s="220">
        <v>5.5970000000000004</v>
      </c>
      <c r="N2672" s="139">
        <v>12.27</v>
      </c>
      <c r="O2672" s="140">
        <v>4402</v>
      </c>
    </row>
    <row r="2673" spans="1:15">
      <c r="A2673" s="133" t="s">
        <v>77</v>
      </c>
      <c r="B2673" s="139" t="s">
        <v>83</v>
      </c>
      <c r="C2673" s="124" t="s">
        <v>70</v>
      </c>
      <c r="D2673" s="135">
        <v>2</v>
      </c>
      <c r="E2673" s="217">
        <v>1</v>
      </c>
      <c r="F2673" s="138">
        <v>13</v>
      </c>
      <c r="G2673" s="138">
        <v>44</v>
      </c>
      <c r="H2673" s="220">
        <v>197.7</v>
      </c>
      <c r="I2673" s="138">
        <v>3.9889999999999999</v>
      </c>
      <c r="J2673" s="138" t="s">
        <v>47</v>
      </c>
      <c r="K2673" s="138" t="s">
        <v>47</v>
      </c>
      <c r="L2673" s="225">
        <v>29700</v>
      </c>
      <c r="M2673" s="220">
        <v>4.4939999999999998</v>
      </c>
      <c r="N2673" s="139">
        <v>16.809999999999999</v>
      </c>
      <c r="O2673" s="140">
        <v>4845</v>
      </c>
    </row>
    <row r="2674" spans="1:15">
      <c r="A2674" s="133" t="s">
        <v>77</v>
      </c>
      <c r="B2674" s="139" t="s">
        <v>83</v>
      </c>
      <c r="C2674" s="124" t="s">
        <v>70</v>
      </c>
      <c r="D2674" s="135">
        <v>2</v>
      </c>
      <c r="E2674" s="217">
        <v>1</v>
      </c>
      <c r="F2674" s="138">
        <v>14</v>
      </c>
      <c r="G2674" s="138">
        <v>60.31</v>
      </c>
      <c r="H2674" s="220">
        <v>221.9</v>
      </c>
      <c r="I2674" s="138">
        <v>3.99</v>
      </c>
      <c r="J2674" s="138" t="s">
        <v>47</v>
      </c>
      <c r="K2674" s="138" t="s">
        <v>47</v>
      </c>
      <c r="L2674" s="225">
        <v>40910</v>
      </c>
      <c r="M2674" s="220">
        <v>3.68</v>
      </c>
      <c r="N2674" s="139">
        <v>23.05</v>
      </c>
      <c r="O2674" s="140">
        <v>5438</v>
      </c>
    </row>
    <row r="2675" spans="1:15">
      <c r="A2675" s="133" t="s">
        <v>77</v>
      </c>
      <c r="B2675" s="139" t="s">
        <v>83</v>
      </c>
      <c r="C2675" s="124" t="s">
        <v>70</v>
      </c>
      <c r="D2675" s="135">
        <v>2</v>
      </c>
      <c r="E2675" s="217">
        <v>1</v>
      </c>
      <c r="F2675" s="138">
        <v>15</v>
      </c>
      <c r="G2675" s="138">
        <v>82.66</v>
      </c>
      <c r="H2675" s="220">
        <v>252.7</v>
      </c>
      <c r="I2675" s="138">
        <v>3.9910000000000001</v>
      </c>
      <c r="J2675" s="138" t="s">
        <v>47</v>
      </c>
      <c r="K2675" s="138" t="s">
        <v>47</v>
      </c>
      <c r="L2675" s="225">
        <v>56270</v>
      </c>
      <c r="M2675" s="220">
        <v>3.0569999999999999</v>
      </c>
      <c r="N2675" s="139">
        <v>31.59</v>
      </c>
      <c r="O2675" s="140">
        <v>6192</v>
      </c>
    </row>
    <row r="2676" spans="1:15">
      <c r="A2676" s="133" t="s">
        <v>77</v>
      </c>
      <c r="B2676" s="139" t="s">
        <v>83</v>
      </c>
      <c r="C2676" s="124" t="s">
        <v>70</v>
      </c>
      <c r="D2676" s="135">
        <v>2</v>
      </c>
      <c r="E2676" s="217">
        <v>1</v>
      </c>
      <c r="F2676" s="138">
        <v>16</v>
      </c>
      <c r="G2676" s="138">
        <v>113.3</v>
      </c>
      <c r="H2676" s="220">
        <v>292.5</v>
      </c>
      <c r="I2676" s="138">
        <v>3.992</v>
      </c>
      <c r="J2676" s="138" t="s">
        <v>47</v>
      </c>
      <c r="K2676" s="138" t="s">
        <v>47</v>
      </c>
      <c r="L2676" s="225">
        <v>77330</v>
      </c>
      <c r="M2676" s="220">
        <v>2.5819999999999999</v>
      </c>
      <c r="N2676" s="139">
        <v>43.31</v>
      </c>
      <c r="O2676" s="140">
        <v>7168</v>
      </c>
    </row>
    <row r="2677" spans="1:15">
      <c r="A2677" s="133" t="s">
        <v>77</v>
      </c>
      <c r="B2677" s="139" t="s">
        <v>83</v>
      </c>
      <c r="C2677" s="124" t="s">
        <v>70</v>
      </c>
      <c r="D2677" s="135">
        <v>2</v>
      </c>
      <c r="E2677" s="217">
        <v>1</v>
      </c>
      <c r="F2677" s="138">
        <v>17</v>
      </c>
      <c r="G2677" s="138">
        <v>155.30000000000001</v>
      </c>
      <c r="H2677" s="220">
        <v>344</v>
      </c>
      <c r="I2677" s="138">
        <v>3.9929999999999999</v>
      </c>
      <c r="J2677" s="138" t="s">
        <v>47</v>
      </c>
      <c r="K2677" s="138" t="s">
        <v>47</v>
      </c>
      <c r="L2677" s="225">
        <v>106200</v>
      </c>
      <c r="M2677" s="220">
        <v>2.2149999999999999</v>
      </c>
      <c r="N2677" s="139">
        <v>59.36</v>
      </c>
      <c r="O2677" s="140">
        <v>8428</v>
      </c>
    </row>
    <row r="2678" spans="1:15">
      <c r="A2678" s="133" t="s">
        <v>77</v>
      </c>
      <c r="B2678" s="139" t="s">
        <v>83</v>
      </c>
      <c r="C2678" s="124" t="s">
        <v>70</v>
      </c>
      <c r="D2678" s="135">
        <v>2</v>
      </c>
      <c r="E2678" s="217">
        <v>1</v>
      </c>
      <c r="F2678" s="138">
        <v>18</v>
      </c>
      <c r="G2678" s="138">
        <v>212.9</v>
      </c>
      <c r="H2678" s="220">
        <v>407.3</v>
      </c>
      <c r="I2678" s="138">
        <v>3.9910000000000001</v>
      </c>
      <c r="J2678" s="138" t="s">
        <v>47</v>
      </c>
      <c r="K2678" s="138" t="s">
        <v>47</v>
      </c>
      <c r="L2678" s="225">
        <v>145800</v>
      </c>
      <c r="M2678" s="220">
        <v>1.913</v>
      </c>
      <c r="N2678" s="139">
        <v>81.38</v>
      </c>
      <c r="O2678" s="140">
        <v>9980</v>
      </c>
    </row>
    <row r="2679" spans="1:15">
      <c r="A2679" s="133" t="s">
        <v>77</v>
      </c>
      <c r="B2679" s="139" t="s">
        <v>83</v>
      </c>
      <c r="C2679" s="124" t="s">
        <v>70</v>
      </c>
      <c r="D2679" s="135">
        <v>2</v>
      </c>
      <c r="E2679" s="217">
        <v>1</v>
      </c>
      <c r="F2679" s="138">
        <v>19</v>
      </c>
      <c r="G2679" s="138">
        <v>291.89999999999998</v>
      </c>
      <c r="H2679" s="220">
        <v>478.7</v>
      </c>
      <c r="I2679" s="138">
        <v>3.992</v>
      </c>
      <c r="J2679" s="138" t="s">
        <v>47</v>
      </c>
      <c r="K2679" s="138" t="s">
        <v>47</v>
      </c>
      <c r="L2679" s="225">
        <v>200000</v>
      </c>
      <c r="M2679" s="220">
        <v>1.64</v>
      </c>
      <c r="N2679" s="139">
        <v>111.6</v>
      </c>
      <c r="O2679" s="140">
        <v>11730</v>
      </c>
    </row>
    <row r="2680" spans="1:15">
      <c r="A2680" s="133" t="s">
        <v>77</v>
      </c>
      <c r="B2680" s="139" t="s">
        <v>83</v>
      </c>
      <c r="C2680" s="124" t="s">
        <v>70</v>
      </c>
      <c r="D2680" s="123">
        <v>2</v>
      </c>
      <c r="E2680" s="217">
        <v>1</v>
      </c>
      <c r="F2680" s="138">
        <v>20</v>
      </c>
      <c r="G2680" s="138">
        <v>400.1</v>
      </c>
      <c r="H2680" s="220">
        <v>547.1</v>
      </c>
      <c r="I2680" s="138">
        <v>3.9950000000000001</v>
      </c>
      <c r="J2680" s="138" t="s">
        <v>47</v>
      </c>
      <c r="K2680" s="138" t="s">
        <v>47</v>
      </c>
      <c r="L2680" s="225">
        <v>274300</v>
      </c>
      <c r="M2680" s="220">
        <v>1.367</v>
      </c>
      <c r="N2680" s="139">
        <v>152.9</v>
      </c>
      <c r="O2680" s="140">
        <v>13400</v>
      </c>
    </row>
    <row r="2681" spans="1:15">
      <c r="A2681" s="133" t="s">
        <v>77</v>
      </c>
      <c r="B2681" s="139" t="s">
        <v>83</v>
      </c>
      <c r="C2681" s="124" t="s">
        <v>70</v>
      </c>
      <c r="D2681" s="127">
        <v>2</v>
      </c>
      <c r="E2681" s="216">
        <v>2</v>
      </c>
      <c r="F2681" s="138">
        <v>1</v>
      </c>
      <c r="G2681" s="138">
        <v>3.1350000000000003E-2</v>
      </c>
      <c r="H2681" s="220">
        <v>1.032</v>
      </c>
      <c r="I2681" s="138">
        <v>3.9929999999999999</v>
      </c>
      <c r="J2681" s="138">
        <v>162.30000000000001</v>
      </c>
      <c r="K2681" s="138">
        <v>128.1</v>
      </c>
      <c r="L2681" s="220">
        <v>0.49890000000000001</v>
      </c>
      <c r="M2681" s="220" t="s">
        <v>47</v>
      </c>
      <c r="N2681" s="139" t="s">
        <v>47</v>
      </c>
      <c r="O2681" s="139">
        <v>25.28</v>
      </c>
    </row>
    <row r="2682" spans="1:15">
      <c r="A2682" s="133" t="s">
        <v>77</v>
      </c>
      <c r="B2682" s="139" t="s">
        <v>83</v>
      </c>
      <c r="C2682" s="124" t="s">
        <v>70</v>
      </c>
      <c r="D2682" s="135">
        <v>2</v>
      </c>
      <c r="E2682" s="217">
        <v>2</v>
      </c>
      <c r="F2682" s="138">
        <v>2</v>
      </c>
      <c r="G2682" s="138">
        <v>4.2380000000000001E-2</v>
      </c>
      <c r="H2682" s="220">
        <v>2.617</v>
      </c>
      <c r="I2682" s="138">
        <v>3.9940000000000002</v>
      </c>
      <c r="J2682" s="138">
        <v>147.9</v>
      </c>
      <c r="K2682" s="138">
        <v>358.8</v>
      </c>
      <c r="L2682" s="220">
        <v>0.6744</v>
      </c>
      <c r="M2682" s="220" t="s">
        <v>47</v>
      </c>
      <c r="N2682" s="139" t="s">
        <v>47</v>
      </c>
      <c r="O2682" s="139">
        <v>64.12</v>
      </c>
    </row>
    <row r="2683" spans="1:15">
      <c r="A2683" s="133" t="s">
        <v>77</v>
      </c>
      <c r="B2683" s="139" t="s">
        <v>83</v>
      </c>
      <c r="C2683" s="124" t="s">
        <v>70</v>
      </c>
      <c r="D2683" s="135">
        <v>2</v>
      </c>
      <c r="E2683" s="217">
        <v>2</v>
      </c>
      <c r="F2683" s="138">
        <v>3</v>
      </c>
      <c r="G2683" s="138">
        <v>5.7860000000000002E-2</v>
      </c>
      <c r="H2683" s="220">
        <v>4.1769999999999996</v>
      </c>
      <c r="I2683" s="138">
        <v>3.9940000000000002</v>
      </c>
      <c r="J2683" s="138">
        <v>147.80000000000001</v>
      </c>
      <c r="K2683" s="138">
        <v>428.9</v>
      </c>
      <c r="L2683" s="220">
        <v>0.92090000000000005</v>
      </c>
      <c r="M2683" s="220" t="s">
        <v>47</v>
      </c>
      <c r="N2683" s="139" t="s">
        <v>47</v>
      </c>
      <c r="O2683" s="139">
        <v>102.4</v>
      </c>
    </row>
    <row r="2684" spans="1:15">
      <c r="A2684" s="133" t="s">
        <v>77</v>
      </c>
      <c r="B2684" s="139" t="s">
        <v>83</v>
      </c>
      <c r="C2684" s="124" t="s">
        <v>70</v>
      </c>
      <c r="D2684" s="135">
        <v>2</v>
      </c>
      <c r="E2684" s="217">
        <v>2</v>
      </c>
      <c r="F2684" s="138">
        <v>4</v>
      </c>
      <c r="G2684" s="138">
        <v>7.9320000000000002E-2</v>
      </c>
      <c r="H2684" s="220">
        <v>6.0830000000000002</v>
      </c>
      <c r="I2684" s="138">
        <v>3.9950000000000001</v>
      </c>
      <c r="J2684" s="138">
        <v>149.5</v>
      </c>
      <c r="K2684" s="138">
        <v>458.1</v>
      </c>
      <c r="L2684" s="220">
        <v>1.262</v>
      </c>
      <c r="M2684" s="220" t="s">
        <v>47</v>
      </c>
      <c r="N2684" s="139" t="s">
        <v>47</v>
      </c>
      <c r="O2684" s="139">
        <v>149</v>
      </c>
    </row>
    <row r="2685" spans="1:15">
      <c r="A2685" s="133" t="s">
        <v>77</v>
      </c>
      <c r="B2685" s="139" t="s">
        <v>83</v>
      </c>
      <c r="C2685" s="124" t="s">
        <v>70</v>
      </c>
      <c r="D2685" s="135">
        <v>2</v>
      </c>
      <c r="E2685" s="217">
        <v>2</v>
      </c>
      <c r="F2685" s="138">
        <v>5</v>
      </c>
      <c r="G2685" s="138">
        <v>0.1087</v>
      </c>
      <c r="H2685" s="220">
        <v>8.6050000000000004</v>
      </c>
      <c r="I2685" s="138">
        <v>3.9950000000000001</v>
      </c>
      <c r="J2685" s="138">
        <v>151.6</v>
      </c>
      <c r="K2685" s="138">
        <v>473.6</v>
      </c>
      <c r="L2685" s="220">
        <v>1.7310000000000001</v>
      </c>
      <c r="M2685" s="220" t="s">
        <v>47</v>
      </c>
      <c r="N2685" s="139" t="s">
        <v>47</v>
      </c>
      <c r="O2685" s="139">
        <v>210.8</v>
      </c>
    </row>
    <row r="2686" spans="1:15">
      <c r="A2686" s="133" t="s">
        <v>77</v>
      </c>
      <c r="B2686" s="139" t="s">
        <v>83</v>
      </c>
      <c r="C2686" s="124" t="s">
        <v>70</v>
      </c>
      <c r="D2686" s="135">
        <v>2</v>
      </c>
      <c r="E2686" s="217">
        <v>2</v>
      </c>
      <c r="F2686" s="138">
        <v>6</v>
      </c>
      <c r="G2686" s="138">
        <v>0.14910000000000001</v>
      </c>
      <c r="H2686" s="220">
        <v>11.96</v>
      </c>
      <c r="I2686" s="138">
        <v>3.9940000000000002</v>
      </c>
      <c r="J2686" s="138">
        <v>153.4</v>
      </c>
      <c r="K2686" s="138">
        <v>480.1</v>
      </c>
      <c r="L2686" s="220">
        <v>2.3719999999999999</v>
      </c>
      <c r="M2686" s="220" t="s">
        <v>47</v>
      </c>
      <c r="N2686" s="139" t="s">
        <v>47</v>
      </c>
      <c r="O2686" s="139">
        <v>292.89999999999998</v>
      </c>
    </row>
    <row r="2687" spans="1:15">
      <c r="A2687" s="133" t="s">
        <v>77</v>
      </c>
      <c r="B2687" s="139" t="s">
        <v>83</v>
      </c>
      <c r="C2687" s="124" t="s">
        <v>70</v>
      </c>
      <c r="D2687" s="135">
        <v>2</v>
      </c>
      <c r="E2687" s="217">
        <v>2</v>
      </c>
      <c r="F2687" s="138">
        <v>7</v>
      </c>
      <c r="G2687" s="138">
        <v>0.20430000000000001</v>
      </c>
      <c r="H2687" s="220">
        <v>16.25</v>
      </c>
      <c r="I2687" s="138">
        <v>3.9950000000000001</v>
      </c>
      <c r="J2687" s="138">
        <v>153.5</v>
      </c>
      <c r="K2687" s="138">
        <v>475.6</v>
      </c>
      <c r="L2687" s="220">
        <v>3.2519999999999998</v>
      </c>
      <c r="M2687" s="220" t="s">
        <v>47</v>
      </c>
      <c r="N2687" s="139" t="s">
        <v>47</v>
      </c>
      <c r="O2687" s="139">
        <v>398.2</v>
      </c>
    </row>
    <row r="2688" spans="1:15">
      <c r="A2688" s="133" t="s">
        <v>77</v>
      </c>
      <c r="B2688" s="139" t="s">
        <v>83</v>
      </c>
      <c r="C2688" s="124" t="s">
        <v>70</v>
      </c>
      <c r="D2688" s="135">
        <v>2</v>
      </c>
      <c r="E2688" s="217">
        <v>2</v>
      </c>
      <c r="F2688" s="138">
        <v>8</v>
      </c>
      <c r="G2688" s="138">
        <v>0.28010000000000002</v>
      </c>
      <c r="H2688" s="220">
        <v>21.74</v>
      </c>
      <c r="I2688" s="138">
        <v>3.9950000000000001</v>
      </c>
      <c r="J2688" s="138">
        <v>153.1</v>
      </c>
      <c r="K2688" s="138">
        <v>463.1</v>
      </c>
      <c r="L2688" s="220">
        <v>4.4580000000000002</v>
      </c>
      <c r="M2688" s="220" t="s">
        <v>47</v>
      </c>
      <c r="N2688" s="139" t="s">
        <v>47</v>
      </c>
      <c r="O2688" s="139">
        <v>532.70000000000005</v>
      </c>
    </row>
    <row r="2689" spans="1:15">
      <c r="A2689" s="133" t="s">
        <v>77</v>
      </c>
      <c r="B2689" s="139" t="s">
        <v>83</v>
      </c>
      <c r="C2689" s="124" t="s">
        <v>70</v>
      </c>
      <c r="D2689" s="135">
        <v>2</v>
      </c>
      <c r="E2689" s="217">
        <v>2</v>
      </c>
      <c r="F2689" s="138">
        <v>9</v>
      </c>
      <c r="G2689" s="138">
        <v>0.38390000000000002</v>
      </c>
      <c r="H2689" s="220">
        <v>28.62</v>
      </c>
      <c r="I2689" s="138">
        <v>3.9950000000000001</v>
      </c>
      <c r="J2689" s="138">
        <v>152.19999999999999</v>
      </c>
      <c r="K2689" s="138">
        <v>443</v>
      </c>
      <c r="L2689" s="220">
        <v>6.11</v>
      </c>
      <c r="M2689" s="220" t="s">
        <v>47</v>
      </c>
      <c r="N2689" s="139" t="s">
        <v>47</v>
      </c>
      <c r="O2689" s="139">
        <v>701.2</v>
      </c>
    </row>
    <row r="2690" spans="1:15">
      <c r="A2690" s="133" t="s">
        <v>77</v>
      </c>
      <c r="B2690" s="139" t="s">
        <v>83</v>
      </c>
      <c r="C2690" s="124" t="s">
        <v>70</v>
      </c>
      <c r="D2690" s="135">
        <v>2</v>
      </c>
      <c r="E2690" s="217">
        <v>2</v>
      </c>
      <c r="F2690" s="138">
        <v>10</v>
      </c>
      <c r="G2690" s="138">
        <v>0.52629999999999999</v>
      </c>
      <c r="H2690" s="220">
        <v>36.71</v>
      </c>
      <c r="I2690" s="138">
        <v>3.9940000000000002</v>
      </c>
      <c r="J2690" s="138">
        <v>149.4</v>
      </c>
      <c r="K2690" s="138">
        <v>412</v>
      </c>
      <c r="L2690" s="220">
        <v>8.3759999999999994</v>
      </c>
      <c r="M2690" s="220" t="s">
        <v>47</v>
      </c>
      <c r="N2690" s="139" t="s">
        <v>47</v>
      </c>
      <c r="O2690" s="139">
        <v>899.3</v>
      </c>
    </row>
    <row r="2691" spans="1:15">
      <c r="A2691" s="133" t="s">
        <v>77</v>
      </c>
      <c r="B2691" s="139" t="s">
        <v>83</v>
      </c>
      <c r="C2691" s="124" t="s">
        <v>70</v>
      </c>
      <c r="D2691" s="135">
        <v>2</v>
      </c>
      <c r="E2691" s="217">
        <v>2</v>
      </c>
      <c r="F2691" s="138">
        <v>11</v>
      </c>
      <c r="G2691" s="138">
        <v>0.72140000000000004</v>
      </c>
      <c r="H2691" s="220">
        <v>45.7</v>
      </c>
      <c r="I2691" s="138">
        <v>3.996</v>
      </c>
      <c r="J2691" s="138">
        <v>144.1</v>
      </c>
      <c r="K2691" s="138">
        <v>371.1</v>
      </c>
      <c r="L2691" s="220">
        <v>11.48</v>
      </c>
      <c r="M2691" s="220" t="s">
        <v>47</v>
      </c>
      <c r="N2691" s="139" t="s">
        <v>47</v>
      </c>
      <c r="O2691" s="140">
        <v>1120</v>
      </c>
    </row>
    <row r="2692" spans="1:15">
      <c r="A2692" s="133" t="s">
        <v>77</v>
      </c>
      <c r="B2692" s="139" t="s">
        <v>83</v>
      </c>
      <c r="C2692" s="124" t="s">
        <v>70</v>
      </c>
      <c r="D2692" s="135">
        <v>2</v>
      </c>
      <c r="E2692" s="217">
        <v>2</v>
      </c>
      <c r="F2692" s="138">
        <v>12</v>
      </c>
      <c r="G2692" s="138">
        <v>0.98880000000000001</v>
      </c>
      <c r="H2692" s="220">
        <v>54.93</v>
      </c>
      <c r="I2692" s="138">
        <v>3.9950000000000001</v>
      </c>
      <c r="J2692" s="138">
        <v>135.9</v>
      </c>
      <c r="K2692" s="138">
        <v>321.5</v>
      </c>
      <c r="L2692" s="220">
        <v>15.74</v>
      </c>
      <c r="M2692" s="220" t="s">
        <v>47</v>
      </c>
      <c r="N2692" s="139" t="s">
        <v>47</v>
      </c>
      <c r="O2692" s="140">
        <v>1346</v>
      </c>
    </row>
    <row r="2693" spans="1:15">
      <c r="A2693" s="133" t="s">
        <v>77</v>
      </c>
      <c r="B2693" s="139" t="s">
        <v>83</v>
      </c>
      <c r="C2693" s="124" t="s">
        <v>70</v>
      </c>
      <c r="D2693" s="135">
        <v>2</v>
      </c>
      <c r="E2693" s="217">
        <v>2</v>
      </c>
      <c r="F2693" s="138">
        <v>13</v>
      </c>
      <c r="G2693" s="138">
        <v>1.3560000000000001</v>
      </c>
      <c r="H2693" s="220">
        <v>62.37</v>
      </c>
      <c r="I2693" s="138">
        <v>3.9950000000000001</v>
      </c>
      <c r="J2693" s="138">
        <v>127.2</v>
      </c>
      <c r="K2693" s="138">
        <v>259.5</v>
      </c>
      <c r="L2693" s="220">
        <v>21.58</v>
      </c>
      <c r="M2693" s="220" t="s">
        <v>47</v>
      </c>
      <c r="N2693" s="139" t="s">
        <v>47</v>
      </c>
      <c r="O2693" s="140">
        <v>1528</v>
      </c>
    </row>
    <row r="2694" spans="1:15">
      <c r="A2694" s="133" t="s">
        <v>77</v>
      </c>
      <c r="B2694" s="139" t="s">
        <v>83</v>
      </c>
      <c r="C2694" s="124" t="s">
        <v>70</v>
      </c>
      <c r="D2694" s="135">
        <v>2</v>
      </c>
      <c r="E2694" s="217">
        <v>2</v>
      </c>
      <c r="F2694" s="138">
        <v>14</v>
      </c>
      <c r="G2694" s="138">
        <v>1.859</v>
      </c>
      <c r="H2694" s="220">
        <v>65.37</v>
      </c>
      <c r="I2694" s="138">
        <v>3.9969999999999999</v>
      </c>
      <c r="J2694" s="138">
        <v>123.2</v>
      </c>
      <c r="K2694" s="138">
        <v>183.4</v>
      </c>
      <c r="L2694" s="220">
        <v>29.58</v>
      </c>
      <c r="M2694" s="220" t="s">
        <v>47</v>
      </c>
      <c r="N2694" s="139" t="s">
        <v>47</v>
      </c>
      <c r="O2694" s="140">
        <v>1602</v>
      </c>
    </row>
    <row r="2695" spans="1:15">
      <c r="A2695" s="133" t="s">
        <v>77</v>
      </c>
      <c r="B2695" s="139" t="s">
        <v>83</v>
      </c>
      <c r="C2695" s="124" t="s">
        <v>70</v>
      </c>
      <c r="D2695" s="135">
        <v>2</v>
      </c>
      <c r="E2695" s="217">
        <v>2</v>
      </c>
      <c r="F2695" s="138">
        <v>15</v>
      </c>
      <c r="G2695" s="138">
        <v>2.5459999999999998</v>
      </c>
      <c r="H2695" s="220">
        <v>71.06</v>
      </c>
      <c r="I2695" s="138">
        <v>3.9950000000000001</v>
      </c>
      <c r="J2695" s="138">
        <v>113.9</v>
      </c>
      <c r="K2695" s="138">
        <v>133.4</v>
      </c>
      <c r="L2695" s="220">
        <v>40.520000000000003</v>
      </c>
      <c r="M2695" s="220" t="s">
        <v>47</v>
      </c>
      <c r="N2695" s="139" t="s">
        <v>47</v>
      </c>
      <c r="O2695" s="140">
        <v>1741</v>
      </c>
    </row>
    <row r="2696" spans="1:15">
      <c r="A2696" s="133" t="s">
        <v>77</v>
      </c>
      <c r="B2696" s="139" t="s">
        <v>83</v>
      </c>
      <c r="C2696" s="124" t="s">
        <v>70</v>
      </c>
      <c r="D2696" s="135">
        <v>2</v>
      </c>
      <c r="E2696" s="217">
        <v>2</v>
      </c>
      <c r="F2696" s="138">
        <v>16</v>
      </c>
      <c r="G2696" s="138">
        <v>3.4870000000000001</v>
      </c>
      <c r="H2696" s="220">
        <v>80.34</v>
      </c>
      <c r="I2696" s="138">
        <v>3.996</v>
      </c>
      <c r="J2696" s="138">
        <v>100.7</v>
      </c>
      <c r="K2696" s="138">
        <v>104</v>
      </c>
      <c r="L2696" s="220">
        <v>55.5</v>
      </c>
      <c r="M2696" s="220" t="s">
        <v>47</v>
      </c>
      <c r="N2696" s="139" t="s">
        <v>47</v>
      </c>
      <c r="O2696" s="140">
        <v>1969</v>
      </c>
    </row>
    <row r="2697" spans="1:15">
      <c r="A2697" s="133" t="s">
        <v>77</v>
      </c>
      <c r="B2697" s="139" t="s">
        <v>83</v>
      </c>
      <c r="C2697" s="124" t="s">
        <v>70</v>
      </c>
      <c r="D2697" s="135">
        <v>2</v>
      </c>
      <c r="E2697" s="217">
        <v>2</v>
      </c>
      <c r="F2697" s="138">
        <v>17</v>
      </c>
      <c r="G2697" s="138">
        <v>4.7789999999999999</v>
      </c>
      <c r="H2697" s="220">
        <v>90.72</v>
      </c>
      <c r="I2697" s="138">
        <v>3.9969999999999999</v>
      </c>
      <c r="J2697" s="138">
        <v>86.93</v>
      </c>
      <c r="K2697" s="138">
        <v>81.66</v>
      </c>
      <c r="L2697" s="220">
        <v>76.06</v>
      </c>
      <c r="M2697" s="220" t="s">
        <v>47</v>
      </c>
      <c r="N2697" s="139" t="s">
        <v>47</v>
      </c>
      <c r="O2697" s="140">
        <v>2223</v>
      </c>
    </row>
    <row r="2698" spans="1:15">
      <c r="A2698" s="133" t="s">
        <v>77</v>
      </c>
      <c r="B2698" s="139" t="s">
        <v>83</v>
      </c>
      <c r="C2698" s="124" t="s">
        <v>70</v>
      </c>
      <c r="D2698" s="135">
        <v>2</v>
      </c>
      <c r="E2698" s="217">
        <v>2</v>
      </c>
      <c r="F2698" s="138">
        <v>18</v>
      </c>
      <c r="G2698" s="138">
        <v>6.5510000000000002</v>
      </c>
      <c r="H2698" s="220">
        <v>101.6</v>
      </c>
      <c r="I2698" s="138">
        <v>3.9980000000000002</v>
      </c>
      <c r="J2698" s="138">
        <v>75.260000000000005</v>
      </c>
      <c r="K2698" s="138">
        <v>61.84</v>
      </c>
      <c r="L2698" s="220">
        <v>104.3</v>
      </c>
      <c r="M2698" s="220" t="s">
        <v>47</v>
      </c>
      <c r="N2698" s="139" t="s">
        <v>47</v>
      </c>
      <c r="O2698" s="140">
        <v>2489</v>
      </c>
    </row>
    <row r="2699" spans="1:15">
      <c r="A2699" s="133" t="s">
        <v>77</v>
      </c>
      <c r="B2699" s="139" t="s">
        <v>83</v>
      </c>
      <c r="C2699" s="124" t="s">
        <v>70</v>
      </c>
      <c r="D2699" s="135">
        <v>2</v>
      </c>
      <c r="E2699" s="217">
        <v>2</v>
      </c>
      <c r="F2699" s="138">
        <v>19</v>
      </c>
      <c r="G2699" s="138">
        <v>8.9809999999999999</v>
      </c>
      <c r="H2699" s="220">
        <v>113.8</v>
      </c>
      <c r="I2699" s="138">
        <v>3.9990000000000001</v>
      </c>
      <c r="J2699" s="138">
        <v>65.56</v>
      </c>
      <c r="K2699" s="138">
        <v>45.11</v>
      </c>
      <c r="L2699" s="220">
        <v>142.9</v>
      </c>
      <c r="M2699" s="220" t="s">
        <v>47</v>
      </c>
      <c r="N2699" s="139" t="s">
        <v>47</v>
      </c>
      <c r="O2699" s="140">
        <v>2787</v>
      </c>
    </row>
    <row r="2700" spans="1:15">
      <c r="A2700" s="133" t="s">
        <v>77</v>
      </c>
      <c r="B2700" s="139" t="s">
        <v>83</v>
      </c>
      <c r="C2700" s="124" t="s">
        <v>70</v>
      </c>
      <c r="D2700" s="135">
        <v>2</v>
      </c>
      <c r="E2700" s="217">
        <v>2</v>
      </c>
      <c r="F2700" s="138">
        <v>20</v>
      </c>
      <c r="G2700" s="138">
        <v>12.31</v>
      </c>
      <c r="H2700" s="220">
        <v>127.6</v>
      </c>
      <c r="I2700" s="138">
        <v>3.9980000000000002</v>
      </c>
      <c r="J2700" s="138">
        <v>56.81</v>
      </c>
      <c r="K2700" s="138">
        <v>31.86</v>
      </c>
      <c r="L2700" s="220">
        <v>195.9</v>
      </c>
      <c r="M2700" s="220" t="s">
        <v>47</v>
      </c>
      <c r="N2700" s="139" t="s">
        <v>47</v>
      </c>
      <c r="O2700" s="140">
        <v>3127</v>
      </c>
    </row>
    <row r="2701" spans="1:15">
      <c r="A2701" s="133" t="s">
        <v>78</v>
      </c>
      <c r="B2701" s="139" t="s">
        <v>83</v>
      </c>
      <c r="C2701" s="124" t="s">
        <v>70</v>
      </c>
      <c r="D2701" s="127">
        <v>2</v>
      </c>
      <c r="E2701" s="216">
        <v>1</v>
      </c>
      <c r="F2701" s="138">
        <v>1</v>
      </c>
      <c r="G2701" s="138">
        <v>1.0009999999999999</v>
      </c>
      <c r="H2701" s="220">
        <v>100.4</v>
      </c>
      <c r="I2701" s="138">
        <v>3.9820000000000002</v>
      </c>
      <c r="J2701" s="138" t="s">
        <v>47</v>
      </c>
      <c r="K2701" s="138" t="s">
        <v>47</v>
      </c>
      <c r="L2701" s="220">
        <v>148.9</v>
      </c>
      <c r="M2701" s="220">
        <v>100.3</v>
      </c>
      <c r="N2701" s="139">
        <v>0.38250000000000001</v>
      </c>
      <c r="O2701" s="140">
        <v>2460</v>
      </c>
    </row>
    <row r="2702" spans="1:15">
      <c r="A2702" s="133" t="s">
        <v>78</v>
      </c>
      <c r="B2702" s="139" t="s">
        <v>83</v>
      </c>
      <c r="C2702" s="124" t="s">
        <v>70</v>
      </c>
      <c r="D2702" s="135">
        <v>2</v>
      </c>
      <c r="E2702" s="217">
        <v>1</v>
      </c>
      <c r="F2702" s="138">
        <v>2</v>
      </c>
      <c r="G2702" s="138">
        <v>1.3720000000000001</v>
      </c>
      <c r="H2702" s="220">
        <v>100.7</v>
      </c>
      <c r="I2702" s="138">
        <v>3.9830000000000001</v>
      </c>
      <c r="J2702" s="138" t="s">
        <v>47</v>
      </c>
      <c r="K2702" s="138" t="s">
        <v>47</v>
      </c>
      <c r="L2702" s="220">
        <v>404</v>
      </c>
      <c r="M2702" s="220">
        <v>73.44</v>
      </c>
      <c r="N2702" s="139">
        <v>0.5242</v>
      </c>
      <c r="O2702" s="140">
        <v>2468</v>
      </c>
    </row>
    <row r="2703" spans="1:15">
      <c r="A2703" s="133" t="s">
        <v>78</v>
      </c>
      <c r="B2703" s="139" t="s">
        <v>83</v>
      </c>
      <c r="C2703" s="124" t="s">
        <v>70</v>
      </c>
      <c r="D2703" s="135">
        <v>2</v>
      </c>
      <c r="E2703" s="217">
        <v>1</v>
      </c>
      <c r="F2703" s="138">
        <v>3</v>
      </c>
      <c r="G2703" s="138">
        <v>1.88</v>
      </c>
      <c r="H2703" s="220">
        <v>103.7</v>
      </c>
      <c r="I2703" s="138">
        <v>3.9849999999999999</v>
      </c>
      <c r="J2703" s="138" t="s">
        <v>47</v>
      </c>
      <c r="K2703" s="138" t="s">
        <v>47</v>
      </c>
      <c r="L2703" s="220">
        <v>753.5</v>
      </c>
      <c r="M2703" s="220">
        <v>55.15</v>
      </c>
      <c r="N2703" s="139">
        <v>0.71840000000000004</v>
      </c>
      <c r="O2703" s="140">
        <v>2540</v>
      </c>
    </row>
    <row r="2704" spans="1:15">
      <c r="A2704" s="133" t="s">
        <v>78</v>
      </c>
      <c r="B2704" s="139" t="s">
        <v>83</v>
      </c>
      <c r="C2704" s="124" t="s">
        <v>70</v>
      </c>
      <c r="D2704" s="135">
        <v>2</v>
      </c>
      <c r="E2704" s="217">
        <v>1</v>
      </c>
      <c r="F2704" s="138">
        <v>4</v>
      </c>
      <c r="G2704" s="138">
        <v>2.5760000000000001</v>
      </c>
      <c r="H2704" s="220">
        <v>109.4</v>
      </c>
      <c r="I2704" s="138">
        <v>3.9849999999999999</v>
      </c>
      <c r="J2704" s="138" t="s">
        <v>47</v>
      </c>
      <c r="K2704" s="138" t="s">
        <v>47</v>
      </c>
      <c r="L2704" s="225">
        <v>1232</v>
      </c>
      <c r="M2704" s="220">
        <v>42.47</v>
      </c>
      <c r="N2704" s="139">
        <v>0.98429999999999995</v>
      </c>
      <c r="O2704" s="140">
        <v>2680</v>
      </c>
    </row>
    <row r="2705" spans="1:15">
      <c r="A2705" s="133" t="s">
        <v>78</v>
      </c>
      <c r="B2705" s="139" t="s">
        <v>83</v>
      </c>
      <c r="C2705" s="124" t="s">
        <v>70</v>
      </c>
      <c r="D2705" s="135">
        <v>2</v>
      </c>
      <c r="E2705" s="217">
        <v>1</v>
      </c>
      <c r="F2705" s="138">
        <v>5</v>
      </c>
      <c r="G2705" s="138">
        <v>3.53</v>
      </c>
      <c r="H2705" s="220">
        <v>118.1</v>
      </c>
      <c r="I2705" s="138">
        <v>3.9830000000000001</v>
      </c>
      <c r="J2705" s="138" t="s">
        <v>47</v>
      </c>
      <c r="K2705" s="138" t="s">
        <v>47</v>
      </c>
      <c r="L2705" s="225">
        <v>1888</v>
      </c>
      <c r="M2705" s="220">
        <v>33.47</v>
      </c>
      <c r="N2705" s="139">
        <v>1.349</v>
      </c>
      <c r="O2705" s="140">
        <v>2894</v>
      </c>
    </row>
    <row r="2706" spans="1:15">
      <c r="A2706" s="133" t="s">
        <v>78</v>
      </c>
      <c r="B2706" s="139" t="s">
        <v>83</v>
      </c>
      <c r="C2706" s="124" t="s">
        <v>70</v>
      </c>
      <c r="D2706" s="135">
        <v>2</v>
      </c>
      <c r="E2706" s="217">
        <v>1</v>
      </c>
      <c r="F2706" s="138">
        <v>6</v>
      </c>
      <c r="G2706" s="138">
        <v>4.8390000000000004</v>
      </c>
      <c r="H2706" s="220">
        <v>127</v>
      </c>
      <c r="I2706" s="138">
        <v>3.984</v>
      </c>
      <c r="J2706" s="138" t="s">
        <v>47</v>
      </c>
      <c r="K2706" s="138" t="s">
        <v>47</v>
      </c>
      <c r="L2706" s="225">
        <v>2788</v>
      </c>
      <c r="M2706" s="220">
        <v>26.24</v>
      </c>
      <c r="N2706" s="139">
        <v>1.849</v>
      </c>
      <c r="O2706" s="140">
        <v>3111</v>
      </c>
    </row>
    <row r="2707" spans="1:15">
      <c r="A2707" s="133" t="s">
        <v>78</v>
      </c>
      <c r="B2707" s="139" t="s">
        <v>83</v>
      </c>
      <c r="C2707" s="124" t="s">
        <v>70</v>
      </c>
      <c r="D2707" s="135">
        <v>2</v>
      </c>
      <c r="E2707" s="217">
        <v>1</v>
      </c>
      <c r="F2707" s="138">
        <v>7</v>
      </c>
      <c r="G2707" s="138">
        <v>6.633</v>
      </c>
      <c r="H2707" s="220">
        <v>136.19999999999999</v>
      </c>
      <c r="I2707" s="138">
        <v>3.9830000000000001</v>
      </c>
      <c r="J2707" s="138" t="s">
        <v>47</v>
      </c>
      <c r="K2707" s="138" t="s">
        <v>47</v>
      </c>
      <c r="L2707" s="225">
        <v>4021</v>
      </c>
      <c r="M2707" s="220">
        <v>20.53</v>
      </c>
      <c r="N2707" s="139">
        <v>2.5350000000000001</v>
      </c>
      <c r="O2707" s="140">
        <v>3336</v>
      </c>
    </row>
    <row r="2708" spans="1:15">
      <c r="A2708" s="133" t="s">
        <v>78</v>
      </c>
      <c r="B2708" s="139" t="s">
        <v>83</v>
      </c>
      <c r="C2708" s="124" t="s">
        <v>70</v>
      </c>
      <c r="D2708" s="135">
        <v>2</v>
      </c>
      <c r="E2708" s="217">
        <v>1</v>
      </c>
      <c r="F2708" s="138">
        <v>8</v>
      </c>
      <c r="G2708" s="138">
        <v>9.09</v>
      </c>
      <c r="H2708" s="220">
        <v>145.5</v>
      </c>
      <c r="I2708" s="138">
        <v>3.9849999999999999</v>
      </c>
      <c r="J2708" s="138" t="s">
        <v>47</v>
      </c>
      <c r="K2708" s="138" t="s">
        <v>47</v>
      </c>
      <c r="L2708" s="225">
        <v>5711</v>
      </c>
      <c r="M2708" s="220">
        <v>16.010000000000002</v>
      </c>
      <c r="N2708" s="139">
        <v>3.4740000000000002</v>
      </c>
      <c r="O2708" s="140">
        <v>3566</v>
      </c>
    </row>
    <row r="2709" spans="1:15">
      <c r="A2709" s="133" t="s">
        <v>78</v>
      </c>
      <c r="B2709" s="139" t="s">
        <v>83</v>
      </c>
      <c r="C2709" s="124" t="s">
        <v>70</v>
      </c>
      <c r="D2709" s="135">
        <v>2</v>
      </c>
      <c r="E2709" s="217">
        <v>1</v>
      </c>
      <c r="F2709" s="138">
        <v>9</v>
      </c>
      <c r="G2709" s="138">
        <v>12.46</v>
      </c>
      <c r="H2709" s="220">
        <v>155.1</v>
      </c>
      <c r="I2709" s="138">
        <v>3.9870000000000001</v>
      </c>
      <c r="J2709" s="138" t="s">
        <v>47</v>
      </c>
      <c r="K2709" s="138" t="s">
        <v>47</v>
      </c>
      <c r="L2709" s="225">
        <v>8028</v>
      </c>
      <c r="M2709" s="220">
        <v>12.45</v>
      </c>
      <c r="N2709" s="139">
        <v>4.7619999999999996</v>
      </c>
      <c r="O2709" s="140">
        <v>3800</v>
      </c>
    </row>
    <row r="2710" spans="1:15">
      <c r="A2710" s="133" t="s">
        <v>78</v>
      </c>
      <c r="B2710" s="139" t="s">
        <v>83</v>
      </c>
      <c r="C2710" s="124" t="s">
        <v>70</v>
      </c>
      <c r="D2710" s="135">
        <v>2</v>
      </c>
      <c r="E2710" s="217">
        <v>1</v>
      </c>
      <c r="F2710" s="138">
        <v>10</v>
      </c>
      <c r="G2710" s="138">
        <v>17.079999999999998</v>
      </c>
      <c r="H2710" s="220">
        <v>165.8</v>
      </c>
      <c r="I2710" s="138">
        <v>3.988</v>
      </c>
      <c r="J2710" s="138" t="s">
        <v>47</v>
      </c>
      <c r="K2710" s="138" t="s">
        <v>47</v>
      </c>
      <c r="L2710" s="225">
        <v>11200</v>
      </c>
      <c r="M2710" s="220">
        <v>9.7059999999999995</v>
      </c>
      <c r="N2710" s="139">
        <v>6.5279999999999996</v>
      </c>
      <c r="O2710" s="140">
        <v>4062</v>
      </c>
    </row>
    <row r="2711" spans="1:15">
      <c r="A2711" s="133" t="s">
        <v>78</v>
      </c>
      <c r="B2711" s="139" t="s">
        <v>83</v>
      </c>
      <c r="C2711" s="124" t="s">
        <v>70</v>
      </c>
      <c r="D2711" s="135">
        <v>2</v>
      </c>
      <c r="E2711" s="217">
        <v>1</v>
      </c>
      <c r="F2711" s="138">
        <v>11</v>
      </c>
      <c r="G2711" s="138">
        <v>23.41</v>
      </c>
      <c r="H2711" s="220">
        <v>178.5</v>
      </c>
      <c r="I2711" s="138">
        <v>3.9870000000000001</v>
      </c>
      <c r="J2711" s="138" t="s">
        <v>47</v>
      </c>
      <c r="K2711" s="138" t="s">
        <v>47</v>
      </c>
      <c r="L2711" s="225">
        <v>15560</v>
      </c>
      <c r="M2711" s="220">
        <v>7.6219999999999999</v>
      </c>
      <c r="N2711" s="139">
        <v>8.9480000000000004</v>
      </c>
      <c r="O2711" s="140">
        <v>4373</v>
      </c>
    </row>
    <row r="2712" spans="1:15">
      <c r="A2712" s="133" t="s">
        <v>78</v>
      </c>
      <c r="B2712" s="139" t="s">
        <v>83</v>
      </c>
      <c r="C2712" s="124" t="s">
        <v>70</v>
      </c>
      <c r="D2712" s="135">
        <v>2</v>
      </c>
      <c r="E2712" s="217">
        <v>1</v>
      </c>
      <c r="F2712" s="138">
        <v>12</v>
      </c>
      <c r="G2712" s="138">
        <v>32.090000000000003</v>
      </c>
      <c r="H2712" s="220">
        <v>192.8</v>
      </c>
      <c r="I2712" s="138">
        <v>3.99</v>
      </c>
      <c r="J2712" s="138" t="s">
        <v>47</v>
      </c>
      <c r="K2712" s="138" t="s">
        <v>47</v>
      </c>
      <c r="L2712" s="225">
        <v>21520</v>
      </c>
      <c r="M2712" s="220">
        <v>6.0090000000000003</v>
      </c>
      <c r="N2712" s="139">
        <v>12.26</v>
      </c>
      <c r="O2712" s="140">
        <v>4725</v>
      </c>
    </row>
    <row r="2713" spans="1:15">
      <c r="A2713" s="133" t="s">
        <v>78</v>
      </c>
      <c r="B2713" s="139" t="s">
        <v>83</v>
      </c>
      <c r="C2713" s="124" t="s">
        <v>70</v>
      </c>
      <c r="D2713" s="135">
        <v>2</v>
      </c>
      <c r="E2713" s="217">
        <v>1</v>
      </c>
      <c r="F2713" s="138">
        <v>13</v>
      </c>
      <c r="G2713" s="138">
        <v>43.99</v>
      </c>
      <c r="H2713" s="220">
        <v>209.8</v>
      </c>
      <c r="I2713" s="138">
        <v>3.99</v>
      </c>
      <c r="J2713" s="138" t="s">
        <v>47</v>
      </c>
      <c r="K2713" s="138" t="s">
        <v>47</v>
      </c>
      <c r="L2713" s="225">
        <v>29700</v>
      </c>
      <c r="M2713" s="220">
        <v>4.7699999999999996</v>
      </c>
      <c r="N2713" s="139">
        <v>16.809999999999999</v>
      </c>
      <c r="O2713" s="140">
        <v>5141</v>
      </c>
    </row>
    <row r="2714" spans="1:15">
      <c r="A2714" s="133" t="s">
        <v>78</v>
      </c>
      <c r="B2714" s="139" t="s">
        <v>83</v>
      </c>
      <c r="C2714" s="124" t="s">
        <v>70</v>
      </c>
      <c r="D2714" s="135">
        <v>2</v>
      </c>
      <c r="E2714" s="217">
        <v>1</v>
      </c>
      <c r="F2714" s="138">
        <v>14</v>
      </c>
      <c r="G2714" s="138">
        <v>60.31</v>
      </c>
      <c r="H2714" s="220">
        <v>230.2</v>
      </c>
      <c r="I2714" s="138">
        <v>3.9889999999999999</v>
      </c>
      <c r="J2714" s="138" t="s">
        <v>47</v>
      </c>
      <c r="K2714" s="138" t="s">
        <v>47</v>
      </c>
      <c r="L2714" s="225">
        <v>40910</v>
      </c>
      <c r="M2714" s="220">
        <v>3.8170000000000002</v>
      </c>
      <c r="N2714" s="139">
        <v>23.05</v>
      </c>
      <c r="O2714" s="140">
        <v>5639</v>
      </c>
    </row>
    <row r="2715" spans="1:15">
      <c r="A2715" s="133" t="s">
        <v>78</v>
      </c>
      <c r="B2715" s="139" t="s">
        <v>83</v>
      </c>
      <c r="C2715" s="124" t="s">
        <v>70</v>
      </c>
      <c r="D2715" s="135">
        <v>2</v>
      </c>
      <c r="E2715" s="217">
        <v>1</v>
      </c>
      <c r="F2715" s="138">
        <v>15</v>
      </c>
      <c r="G2715" s="138">
        <v>82.66</v>
      </c>
      <c r="H2715" s="220">
        <v>255.2</v>
      </c>
      <c r="I2715" s="138">
        <v>3.9910000000000001</v>
      </c>
      <c r="J2715" s="138" t="s">
        <v>47</v>
      </c>
      <c r="K2715" s="138" t="s">
        <v>47</v>
      </c>
      <c r="L2715" s="225">
        <v>56280</v>
      </c>
      <c r="M2715" s="220">
        <v>3.0870000000000002</v>
      </c>
      <c r="N2715" s="139">
        <v>31.59</v>
      </c>
      <c r="O2715" s="140">
        <v>6252</v>
      </c>
    </row>
    <row r="2716" spans="1:15">
      <c r="A2716" s="133" t="s">
        <v>78</v>
      </c>
      <c r="B2716" s="139" t="s">
        <v>83</v>
      </c>
      <c r="C2716" s="124" t="s">
        <v>70</v>
      </c>
      <c r="D2716" s="135">
        <v>2</v>
      </c>
      <c r="E2716" s="217">
        <v>1</v>
      </c>
      <c r="F2716" s="138">
        <v>16</v>
      </c>
      <c r="G2716" s="138">
        <v>113.3</v>
      </c>
      <c r="H2716" s="220">
        <v>285.39999999999998</v>
      </c>
      <c r="I2716" s="138">
        <v>3.9940000000000002</v>
      </c>
      <c r="J2716" s="138" t="s">
        <v>47</v>
      </c>
      <c r="K2716" s="138" t="s">
        <v>47</v>
      </c>
      <c r="L2716" s="225">
        <v>77340</v>
      </c>
      <c r="M2716" s="220">
        <v>2.5190000000000001</v>
      </c>
      <c r="N2716" s="139">
        <v>43.3</v>
      </c>
      <c r="O2716" s="140">
        <v>6993</v>
      </c>
    </row>
    <row r="2717" spans="1:15">
      <c r="A2717" s="133" t="s">
        <v>78</v>
      </c>
      <c r="B2717" s="139" t="s">
        <v>83</v>
      </c>
      <c r="C2717" s="124" t="s">
        <v>70</v>
      </c>
      <c r="D2717" s="135">
        <v>2</v>
      </c>
      <c r="E2717" s="217">
        <v>1</v>
      </c>
      <c r="F2717" s="138">
        <v>17</v>
      </c>
      <c r="G2717" s="138">
        <v>155.30000000000001</v>
      </c>
      <c r="H2717" s="220">
        <v>322.2</v>
      </c>
      <c r="I2717" s="138">
        <v>3.9929999999999999</v>
      </c>
      <c r="J2717" s="138" t="s">
        <v>47</v>
      </c>
      <c r="K2717" s="138" t="s">
        <v>47</v>
      </c>
      <c r="L2717" s="225">
        <v>106200</v>
      </c>
      <c r="M2717" s="220">
        <v>2.0739999999999998</v>
      </c>
      <c r="N2717" s="139">
        <v>59.36</v>
      </c>
      <c r="O2717" s="140">
        <v>7894</v>
      </c>
    </row>
    <row r="2718" spans="1:15">
      <c r="A2718" s="133" t="s">
        <v>78</v>
      </c>
      <c r="B2718" s="139" t="s">
        <v>83</v>
      </c>
      <c r="C2718" s="124" t="s">
        <v>70</v>
      </c>
      <c r="D2718" s="135">
        <v>2</v>
      </c>
      <c r="E2718" s="217">
        <v>1</v>
      </c>
      <c r="F2718" s="138">
        <v>18</v>
      </c>
      <c r="G2718" s="138">
        <v>212.9</v>
      </c>
      <c r="H2718" s="220">
        <v>364.5</v>
      </c>
      <c r="I2718" s="138">
        <v>3.9929999999999999</v>
      </c>
      <c r="J2718" s="138" t="s">
        <v>47</v>
      </c>
      <c r="K2718" s="138" t="s">
        <v>47</v>
      </c>
      <c r="L2718" s="225">
        <v>145800</v>
      </c>
      <c r="M2718" s="220">
        <v>1.712</v>
      </c>
      <c r="N2718" s="139">
        <v>81.37</v>
      </c>
      <c r="O2718" s="140">
        <v>8932</v>
      </c>
    </row>
    <row r="2719" spans="1:15">
      <c r="A2719" s="133" t="s">
        <v>78</v>
      </c>
      <c r="B2719" s="139" t="s">
        <v>83</v>
      </c>
      <c r="C2719" s="124" t="s">
        <v>70</v>
      </c>
      <c r="D2719" s="135">
        <v>2</v>
      </c>
      <c r="E2719" s="217">
        <v>1</v>
      </c>
      <c r="F2719" s="138">
        <v>19</v>
      </c>
      <c r="G2719" s="138">
        <v>291.89999999999998</v>
      </c>
      <c r="H2719" s="220">
        <v>413.7</v>
      </c>
      <c r="I2719" s="138">
        <v>3.9950000000000001</v>
      </c>
      <c r="J2719" s="138" t="s">
        <v>47</v>
      </c>
      <c r="K2719" s="138" t="s">
        <v>47</v>
      </c>
      <c r="L2719" s="225">
        <v>200000</v>
      </c>
      <c r="M2719" s="220">
        <v>1.417</v>
      </c>
      <c r="N2719" s="139">
        <v>111.5</v>
      </c>
      <c r="O2719" s="140">
        <v>10140</v>
      </c>
    </row>
    <row r="2720" spans="1:15">
      <c r="A2720" s="133" t="s">
        <v>78</v>
      </c>
      <c r="B2720" s="139" t="s">
        <v>83</v>
      </c>
      <c r="C2720" s="124" t="s">
        <v>70</v>
      </c>
      <c r="D2720" s="135">
        <v>2</v>
      </c>
      <c r="E2720" s="217">
        <v>1</v>
      </c>
      <c r="F2720" s="138">
        <v>20</v>
      </c>
      <c r="G2720" s="138">
        <v>400.1</v>
      </c>
      <c r="H2720" s="220">
        <v>464.8</v>
      </c>
      <c r="I2720" s="138">
        <v>3.9969999999999999</v>
      </c>
      <c r="J2720" s="138" t="s">
        <v>47</v>
      </c>
      <c r="K2720" s="138" t="s">
        <v>47</v>
      </c>
      <c r="L2720" s="225">
        <v>274400</v>
      </c>
      <c r="M2720" s="220">
        <v>1.1619999999999999</v>
      </c>
      <c r="N2720" s="139">
        <v>152.9</v>
      </c>
      <c r="O2720" s="140">
        <v>11390</v>
      </c>
    </row>
    <row r="2721" spans="1:15">
      <c r="A2721" s="133" t="s">
        <v>78</v>
      </c>
      <c r="B2721" s="139" t="s">
        <v>83</v>
      </c>
      <c r="C2721" s="124" t="s">
        <v>70</v>
      </c>
      <c r="D2721" s="127">
        <v>2</v>
      </c>
      <c r="E2721" s="216">
        <v>2</v>
      </c>
      <c r="F2721" s="138">
        <v>1</v>
      </c>
      <c r="G2721" s="138">
        <v>3.134E-2</v>
      </c>
      <c r="H2721" s="220">
        <v>1.242</v>
      </c>
      <c r="I2721" s="138">
        <v>3.9889999999999999</v>
      </c>
      <c r="J2721" s="138">
        <v>196.8</v>
      </c>
      <c r="K2721" s="138">
        <v>152.5</v>
      </c>
      <c r="L2721" s="220">
        <v>0.49880000000000002</v>
      </c>
      <c r="M2721" s="220" t="s">
        <v>47</v>
      </c>
      <c r="N2721" s="139" t="s">
        <v>47</v>
      </c>
      <c r="O2721" s="139">
        <v>30.43</v>
      </c>
    </row>
    <row r="2722" spans="1:15">
      <c r="A2722" s="133" t="s">
        <v>78</v>
      </c>
      <c r="B2722" s="139" t="s">
        <v>83</v>
      </c>
      <c r="C2722" s="124" t="s">
        <v>70</v>
      </c>
      <c r="D2722" s="135">
        <v>2</v>
      </c>
      <c r="E2722" s="217">
        <v>2</v>
      </c>
      <c r="F2722" s="138">
        <v>2</v>
      </c>
      <c r="G2722" s="138">
        <v>4.2369999999999998E-2</v>
      </c>
      <c r="H2722" s="220">
        <v>3.1629999999999998</v>
      </c>
      <c r="I2722" s="138">
        <v>3.992</v>
      </c>
      <c r="J2722" s="138">
        <v>180</v>
      </c>
      <c r="K2722" s="138">
        <v>433</v>
      </c>
      <c r="L2722" s="220">
        <v>0.6744</v>
      </c>
      <c r="M2722" s="220" t="s">
        <v>47</v>
      </c>
      <c r="N2722" s="139" t="s">
        <v>47</v>
      </c>
      <c r="O2722" s="139">
        <v>77.489999999999995</v>
      </c>
    </row>
    <row r="2723" spans="1:15">
      <c r="A2723" s="133" t="s">
        <v>78</v>
      </c>
      <c r="B2723" s="139" t="s">
        <v>83</v>
      </c>
      <c r="C2723" s="124" t="s">
        <v>70</v>
      </c>
      <c r="D2723" s="135">
        <v>2</v>
      </c>
      <c r="E2723" s="217">
        <v>2</v>
      </c>
      <c r="F2723" s="138">
        <v>3</v>
      </c>
      <c r="G2723" s="138">
        <v>5.7860000000000002E-2</v>
      </c>
      <c r="H2723" s="220">
        <v>5.0259999999999998</v>
      </c>
      <c r="I2723" s="138">
        <v>3.9929999999999999</v>
      </c>
      <c r="J2723" s="138">
        <v>179.5</v>
      </c>
      <c r="K2723" s="138">
        <v>515.4</v>
      </c>
      <c r="L2723" s="220">
        <v>0.92090000000000005</v>
      </c>
      <c r="M2723" s="220" t="s">
        <v>47</v>
      </c>
      <c r="N2723" s="139" t="s">
        <v>47</v>
      </c>
      <c r="O2723" s="139">
        <v>123.1</v>
      </c>
    </row>
    <row r="2724" spans="1:15">
      <c r="A2724" s="133" t="s">
        <v>78</v>
      </c>
      <c r="B2724" s="139" t="s">
        <v>83</v>
      </c>
      <c r="C2724" s="124" t="s">
        <v>70</v>
      </c>
      <c r="D2724" s="135">
        <v>2</v>
      </c>
      <c r="E2724" s="217">
        <v>2</v>
      </c>
      <c r="F2724" s="138">
        <v>4</v>
      </c>
      <c r="G2724" s="138">
        <v>7.9320000000000002E-2</v>
      </c>
      <c r="H2724" s="220">
        <v>7.2610000000000001</v>
      </c>
      <c r="I2724" s="138">
        <v>3.9910000000000001</v>
      </c>
      <c r="J2724" s="138">
        <v>180.5</v>
      </c>
      <c r="K2724" s="138">
        <v>546.1</v>
      </c>
      <c r="L2724" s="220">
        <v>1.262</v>
      </c>
      <c r="M2724" s="220" t="s">
        <v>47</v>
      </c>
      <c r="N2724" s="139" t="s">
        <v>47</v>
      </c>
      <c r="O2724" s="139">
        <v>177.9</v>
      </c>
    </row>
    <row r="2725" spans="1:15">
      <c r="A2725" s="133" t="s">
        <v>78</v>
      </c>
      <c r="B2725" s="139" t="s">
        <v>83</v>
      </c>
      <c r="C2725" s="124" t="s">
        <v>70</v>
      </c>
      <c r="D2725" s="135">
        <v>2</v>
      </c>
      <c r="E2725" s="217">
        <v>2</v>
      </c>
      <c r="F2725" s="138">
        <v>5</v>
      </c>
      <c r="G2725" s="138">
        <v>0.1087</v>
      </c>
      <c r="H2725" s="220">
        <v>10.18</v>
      </c>
      <c r="I2725" s="138">
        <v>3.9910000000000001</v>
      </c>
      <c r="J2725" s="138">
        <v>181.9</v>
      </c>
      <c r="K2725" s="138">
        <v>559.6</v>
      </c>
      <c r="L2725" s="220">
        <v>1.7310000000000001</v>
      </c>
      <c r="M2725" s="220" t="s">
        <v>47</v>
      </c>
      <c r="N2725" s="139" t="s">
        <v>47</v>
      </c>
      <c r="O2725" s="139">
        <v>249.5</v>
      </c>
    </row>
    <row r="2726" spans="1:15">
      <c r="A2726" s="133" t="s">
        <v>78</v>
      </c>
      <c r="B2726" s="139" t="s">
        <v>83</v>
      </c>
      <c r="C2726" s="124" t="s">
        <v>70</v>
      </c>
      <c r="D2726" s="135">
        <v>2</v>
      </c>
      <c r="E2726" s="217">
        <v>2</v>
      </c>
      <c r="F2726" s="138">
        <v>6</v>
      </c>
      <c r="G2726" s="138">
        <v>0.14910000000000001</v>
      </c>
      <c r="H2726" s="220">
        <v>14.06</v>
      </c>
      <c r="I2726" s="138">
        <v>3.9910000000000001</v>
      </c>
      <c r="J2726" s="138">
        <v>183.2</v>
      </c>
      <c r="K2726" s="138">
        <v>563.5</v>
      </c>
      <c r="L2726" s="220">
        <v>2.3719999999999999</v>
      </c>
      <c r="M2726" s="220" t="s">
        <v>47</v>
      </c>
      <c r="N2726" s="139" t="s">
        <v>47</v>
      </c>
      <c r="O2726" s="139">
        <v>344.4</v>
      </c>
    </row>
    <row r="2727" spans="1:15">
      <c r="A2727" s="133" t="s">
        <v>78</v>
      </c>
      <c r="B2727" s="139" t="s">
        <v>83</v>
      </c>
      <c r="C2727" s="124" t="s">
        <v>70</v>
      </c>
      <c r="D2727" s="135">
        <v>2</v>
      </c>
      <c r="E2727" s="217">
        <v>2</v>
      </c>
      <c r="F2727" s="138">
        <v>7</v>
      </c>
      <c r="G2727" s="138">
        <v>0.20430000000000001</v>
      </c>
      <c r="H2727" s="220">
        <v>19.12</v>
      </c>
      <c r="I2727" s="138">
        <v>3.992</v>
      </c>
      <c r="J2727" s="138">
        <v>184.1</v>
      </c>
      <c r="K2727" s="138">
        <v>558.5</v>
      </c>
      <c r="L2727" s="220">
        <v>3.2519999999999998</v>
      </c>
      <c r="M2727" s="220" t="s">
        <v>47</v>
      </c>
      <c r="N2727" s="139" t="s">
        <v>47</v>
      </c>
      <c r="O2727" s="139">
        <v>468.6</v>
      </c>
    </row>
    <row r="2728" spans="1:15">
      <c r="A2728" s="133" t="s">
        <v>78</v>
      </c>
      <c r="B2728" s="139" t="s">
        <v>83</v>
      </c>
      <c r="C2728" s="124" t="s">
        <v>70</v>
      </c>
      <c r="D2728" s="135">
        <v>2</v>
      </c>
      <c r="E2728" s="217">
        <v>2</v>
      </c>
      <c r="F2728" s="138">
        <v>8</v>
      </c>
      <c r="G2728" s="138">
        <v>0.28010000000000002</v>
      </c>
      <c r="H2728" s="220">
        <v>25.57</v>
      </c>
      <c r="I2728" s="138">
        <v>3.9940000000000002</v>
      </c>
      <c r="J2728" s="138">
        <v>184</v>
      </c>
      <c r="K2728" s="138">
        <v>543.29999999999995</v>
      </c>
      <c r="L2728" s="220">
        <v>4.4580000000000002</v>
      </c>
      <c r="M2728" s="220" t="s">
        <v>47</v>
      </c>
      <c r="N2728" s="139" t="s">
        <v>47</v>
      </c>
      <c r="O2728" s="139">
        <v>626.5</v>
      </c>
    </row>
    <row r="2729" spans="1:15">
      <c r="A2729" s="133" t="s">
        <v>78</v>
      </c>
      <c r="B2729" s="139" t="s">
        <v>83</v>
      </c>
      <c r="C2729" s="124" t="s">
        <v>70</v>
      </c>
      <c r="D2729" s="135">
        <v>2</v>
      </c>
      <c r="E2729" s="217">
        <v>2</v>
      </c>
      <c r="F2729" s="138">
        <v>9</v>
      </c>
      <c r="G2729" s="138">
        <v>0.38390000000000002</v>
      </c>
      <c r="H2729" s="220">
        <v>33.46</v>
      </c>
      <c r="I2729" s="138">
        <v>3.992</v>
      </c>
      <c r="J2729" s="138">
        <v>182.2</v>
      </c>
      <c r="K2729" s="138">
        <v>516.29999999999995</v>
      </c>
      <c r="L2729" s="220">
        <v>6.11</v>
      </c>
      <c r="M2729" s="220" t="s">
        <v>47</v>
      </c>
      <c r="N2729" s="139" t="s">
        <v>47</v>
      </c>
      <c r="O2729" s="139">
        <v>819.8</v>
      </c>
    </row>
    <row r="2730" spans="1:15">
      <c r="A2730" s="133" t="s">
        <v>78</v>
      </c>
      <c r="B2730" s="139" t="s">
        <v>83</v>
      </c>
      <c r="C2730" s="124" t="s">
        <v>70</v>
      </c>
      <c r="D2730" s="135">
        <v>2</v>
      </c>
      <c r="E2730" s="217">
        <v>2</v>
      </c>
      <c r="F2730" s="138">
        <v>10</v>
      </c>
      <c r="G2730" s="138">
        <v>0.52629999999999999</v>
      </c>
      <c r="H2730" s="220">
        <v>42.63</v>
      </c>
      <c r="I2730" s="138">
        <v>3.9940000000000002</v>
      </c>
      <c r="J2730" s="138">
        <v>178.1</v>
      </c>
      <c r="K2730" s="138">
        <v>476.8</v>
      </c>
      <c r="L2730" s="220">
        <v>8.3759999999999994</v>
      </c>
      <c r="M2730" s="220" t="s">
        <v>47</v>
      </c>
      <c r="N2730" s="139" t="s">
        <v>47</v>
      </c>
      <c r="O2730" s="140">
        <v>1045</v>
      </c>
    </row>
    <row r="2731" spans="1:15">
      <c r="A2731" s="133" t="s">
        <v>78</v>
      </c>
      <c r="B2731" s="139" t="s">
        <v>83</v>
      </c>
      <c r="C2731" s="124" t="s">
        <v>70</v>
      </c>
      <c r="D2731" s="135">
        <v>2</v>
      </c>
      <c r="E2731" s="217">
        <v>2</v>
      </c>
      <c r="F2731" s="138">
        <v>11</v>
      </c>
      <c r="G2731" s="138">
        <v>0.72140000000000004</v>
      </c>
      <c r="H2731" s="220">
        <v>52.54</v>
      </c>
      <c r="I2731" s="138">
        <v>3.9929999999999999</v>
      </c>
      <c r="J2731" s="138">
        <v>171.4</v>
      </c>
      <c r="K2731" s="138">
        <v>424.3</v>
      </c>
      <c r="L2731" s="220">
        <v>11.48</v>
      </c>
      <c r="M2731" s="220" t="s">
        <v>47</v>
      </c>
      <c r="N2731" s="139" t="s">
        <v>47</v>
      </c>
      <c r="O2731" s="140">
        <v>1287</v>
      </c>
    </row>
    <row r="2732" spans="1:15">
      <c r="A2732" s="133" t="s">
        <v>78</v>
      </c>
      <c r="B2732" s="139" t="s">
        <v>83</v>
      </c>
      <c r="C2732" s="124" t="s">
        <v>70</v>
      </c>
      <c r="D2732" s="135">
        <v>2</v>
      </c>
      <c r="E2732" s="217">
        <v>2</v>
      </c>
      <c r="F2732" s="138">
        <v>12</v>
      </c>
      <c r="G2732" s="138">
        <v>0.98950000000000005</v>
      </c>
      <c r="H2732" s="220">
        <v>60.04</v>
      </c>
      <c r="I2732" s="138">
        <v>3.992</v>
      </c>
      <c r="J2732" s="138">
        <v>168.2</v>
      </c>
      <c r="K2732" s="138">
        <v>342.1</v>
      </c>
      <c r="L2732" s="220">
        <v>15.75</v>
      </c>
      <c r="M2732" s="220" t="s">
        <v>47</v>
      </c>
      <c r="N2732" s="139" t="s">
        <v>47</v>
      </c>
      <c r="O2732" s="140">
        <v>1471</v>
      </c>
    </row>
    <row r="2733" spans="1:15">
      <c r="A2733" s="133" t="s">
        <v>78</v>
      </c>
      <c r="B2733" s="139" t="s">
        <v>83</v>
      </c>
      <c r="C2733" s="124" t="s">
        <v>70</v>
      </c>
      <c r="D2733" s="135">
        <v>2</v>
      </c>
      <c r="E2733" s="217">
        <v>2</v>
      </c>
      <c r="F2733" s="138">
        <v>13</v>
      </c>
      <c r="G2733" s="138">
        <v>1.3560000000000001</v>
      </c>
      <c r="H2733" s="220">
        <v>63.42</v>
      </c>
      <c r="I2733" s="138">
        <v>3.9950000000000001</v>
      </c>
      <c r="J2733" s="138">
        <v>166.9</v>
      </c>
      <c r="K2733" s="138">
        <v>241.8</v>
      </c>
      <c r="L2733" s="220">
        <v>21.58</v>
      </c>
      <c r="M2733" s="220" t="s">
        <v>47</v>
      </c>
      <c r="N2733" s="139" t="s">
        <v>47</v>
      </c>
      <c r="O2733" s="140">
        <v>1554</v>
      </c>
    </row>
    <row r="2734" spans="1:15">
      <c r="A2734" s="133" t="s">
        <v>78</v>
      </c>
      <c r="B2734" s="139" t="s">
        <v>83</v>
      </c>
      <c r="C2734" s="124" t="s">
        <v>70</v>
      </c>
      <c r="D2734" s="135">
        <v>2</v>
      </c>
      <c r="E2734" s="217">
        <v>2</v>
      </c>
      <c r="F2734" s="138">
        <v>14</v>
      </c>
      <c r="G2734" s="138">
        <v>1.8580000000000001</v>
      </c>
      <c r="H2734" s="220">
        <v>68.78</v>
      </c>
      <c r="I2734" s="138">
        <v>3.9969999999999999</v>
      </c>
      <c r="J2734" s="138">
        <v>154.5</v>
      </c>
      <c r="K2734" s="138">
        <v>173.9</v>
      </c>
      <c r="L2734" s="220">
        <v>29.56</v>
      </c>
      <c r="M2734" s="220" t="s">
        <v>47</v>
      </c>
      <c r="N2734" s="139" t="s">
        <v>47</v>
      </c>
      <c r="O2734" s="140">
        <v>1685</v>
      </c>
    </row>
    <row r="2735" spans="1:15">
      <c r="A2735" s="133" t="s">
        <v>78</v>
      </c>
      <c r="B2735" s="139" t="s">
        <v>83</v>
      </c>
      <c r="C2735" s="124" t="s">
        <v>70</v>
      </c>
      <c r="D2735" s="135">
        <v>2</v>
      </c>
      <c r="E2735" s="217">
        <v>2</v>
      </c>
      <c r="F2735" s="138">
        <v>15</v>
      </c>
      <c r="G2735" s="138">
        <v>2.5449999999999999</v>
      </c>
      <c r="H2735" s="220">
        <v>77.790000000000006</v>
      </c>
      <c r="I2735" s="138">
        <v>3.996</v>
      </c>
      <c r="J2735" s="138">
        <v>138</v>
      </c>
      <c r="K2735" s="138">
        <v>133.6</v>
      </c>
      <c r="L2735" s="220">
        <v>40.5</v>
      </c>
      <c r="M2735" s="220" t="s">
        <v>47</v>
      </c>
      <c r="N2735" s="139" t="s">
        <v>47</v>
      </c>
      <c r="O2735" s="140">
        <v>1906</v>
      </c>
    </row>
    <row r="2736" spans="1:15">
      <c r="A2736" s="133" t="s">
        <v>78</v>
      </c>
      <c r="B2736" s="139" t="s">
        <v>83</v>
      </c>
      <c r="C2736" s="124" t="s">
        <v>70</v>
      </c>
      <c r="D2736" s="135">
        <v>2</v>
      </c>
      <c r="E2736" s="217">
        <v>2</v>
      </c>
      <c r="F2736" s="138">
        <v>16</v>
      </c>
      <c r="G2736" s="138">
        <v>3.4870000000000001</v>
      </c>
      <c r="H2736" s="220">
        <v>89.28</v>
      </c>
      <c r="I2736" s="138">
        <v>3.9950000000000001</v>
      </c>
      <c r="J2736" s="138">
        <v>120.6</v>
      </c>
      <c r="K2736" s="138">
        <v>106.5</v>
      </c>
      <c r="L2736" s="220">
        <v>55.49</v>
      </c>
      <c r="M2736" s="220" t="s">
        <v>47</v>
      </c>
      <c r="N2736" s="139" t="s">
        <v>47</v>
      </c>
      <c r="O2736" s="140">
        <v>2187</v>
      </c>
    </row>
    <row r="2737" spans="1:15">
      <c r="A2737" s="133" t="s">
        <v>78</v>
      </c>
      <c r="B2737" s="139" t="s">
        <v>83</v>
      </c>
      <c r="C2737" s="124" t="s">
        <v>70</v>
      </c>
      <c r="D2737" s="135">
        <v>2</v>
      </c>
      <c r="E2737" s="217">
        <v>2</v>
      </c>
      <c r="F2737" s="138">
        <v>17</v>
      </c>
      <c r="G2737" s="138">
        <v>4.7779999999999996</v>
      </c>
      <c r="H2737" s="220">
        <v>101.3</v>
      </c>
      <c r="I2737" s="138">
        <v>3.9940000000000002</v>
      </c>
      <c r="J2737" s="138">
        <v>103.4</v>
      </c>
      <c r="K2737" s="138">
        <v>83.93</v>
      </c>
      <c r="L2737" s="220">
        <v>76.05</v>
      </c>
      <c r="M2737" s="220" t="s">
        <v>47</v>
      </c>
      <c r="N2737" s="139" t="s">
        <v>47</v>
      </c>
      <c r="O2737" s="140">
        <v>2482</v>
      </c>
    </row>
    <row r="2738" spans="1:15">
      <c r="A2738" s="133" t="s">
        <v>78</v>
      </c>
      <c r="B2738" s="139" t="s">
        <v>83</v>
      </c>
      <c r="C2738" s="124" t="s">
        <v>70</v>
      </c>
      <c r="D2738" s="135">
        <v>2</v>
      </c>
      <c r="E2738" s="217">
        <v>2</v>
      </c>
      <c r="F2738" s="138">
        <v>18</v>
      </c>
      <c r="G2738" s="138">
        <v>6.55</v>
      </c>
      <c r="H2738" s="220">
        <v>113.4</v>
      </c>
      <c r="I2738" s="138">
        <v>3.9969999999999999</v>
      </c>
      <c r="J2738" s="138">
        <v>88.19</v>
      </c>
      <c r="K2738" s="138">
        <v>63.61</v>
      </c>
      <c r="L2738" s="220">
        <v>104.2</v>
      </c>
      <c r="M2738" s="220" t="s">
        <v>47</v>
      </c>
      <c r="N2738" s="139" t="s">
        <v>47</v>
      </c>
      <c r="O2738" s="140">
        <v>2777</v>
      </c>
    </row>
    <row r="2739" spans="1:15">
      <c r="A2739" s="133" t="s">
        <v>78</v>
      </c>
      <c r="B2739" s="139" t="s">
        <v>83</v>
      </c>
      <c r="C2739" s="124" t="s">
        <v>70</v>
      </c>
      <c r="D2739" s="135">
        <v>2</v>
      </c>
      <c r="E2739" s="217">
        <v>2</v>
      </c>
      <c r="F2739" s="138">
        <v>19</v>
      </c>
      <c r="G2739" s="138">
        <v>8.9789999999999992</v>
      </c>
      <c r="H2739" s="220">
        <v>126.6</v>
      </c>
      <c r="I2739" s="138">
        <v>3.996</v>
      </c>
      <c r="J2739" s="138">
        <v>75.400000000000006</v>
      </c>
      <c r="K2739" s="138">
        <v>46.58</v>
      </c>
      <c r="L2739" s="220">
        <v>142.9</v>
      </c>
      <c r="M2739" s="220" t="s">
        <v>47</v>
      </c>
      <c r="N2739" s="139" t="s">
        <v>47</v>
      </c>
      <c r="O2739" s="140">
        <v>3103</v>
      </c>
    </row>
    <row r="2740" spans="1:15">
      <c r="A2740" s="133" t="s">
        <v>78</v>
      </c>
      <c r="B2740" s="139" t="s">
        <v>83</v>
      </c>
      <c r="C2740" s="124" t="s">
        <v>70</v>
      </c>
      <c r="D2740" s="135">
        <v>2</v>
      </c>
      <c r="E2740" s="217">
        <v>2</v>
      </c>
      <c r="F2740" s="138">
        <v>20</v>
      </c>
      <c r="G2740" s="138">
        <v>12.31</v>
      </c>
      <c r="H2740" s="220">
        <v>141.69999999999999</v>
      </c>
      <c r="I2740" s="138">
        <v>3.996</v>
      </c>
      <c r="J2740" s="138">
        <v>64.290000000000006</v>
      </c>
      <c r="K2740" s="138">
        <v>33.18</v>
      </c>
      <c r="L2740" s="220">
        <v>195.9</v>
      </c>
      <c r="M2740" s="220" t="s">
        <v>47</v>
      </c>
      <c r="N2740" s="139" t="s">
        <v>47</v>
      </c>
      <c r="O2740" s="140">
        <v>3472</v>
      </c>
    </row>
    <row r="2741" spans="1:15">
      <c r="A2741" s="136" t="s">
        <v>79</v>
      </c>
      <c r="B2741" s="139" t="s">
        <v>83</v>
      </c>
      <c r="C2741" s="124" t="s">
        <v>70</v>
      </c>
      <c r="D2741" s="127">
        <v>2</v>
      </c>
      <c r="E2741" s="216">
        <v>1</v>
      </c>
      <c r="F2741" s="138">
        <v>1</v>
      </c>
      <c r="G2741" s="138">
        <v>0.98609999999999998</v>
      </c>
      <c r="H2741" s="220">
        <v>12.76</v>
      </c>
      <c r="I2741" s="138">
        <v>3.996</v>
      </c>
      <c r="J2741" s="138" t="s">
        <v>47</v>
      </c>
      <c r="K2741" s="138" t="s">
        <v>47</v>
      </c>
      <c r="L2741" s="220">
        <v>147.30000000000001</v>
      </c>
      <c r="M2741" s="220">
        <v>12.94</v>
      </c>
      <c r="N2741" s="139">
        <v>0.37680000000000002</v>
      </c>
      <c r="O2741" s="139">
        <v>312.60000000000002</v>
      </c>
    </row>
    <row r="2742" spans="1:15">
      <c r="A2742" s="136" t="s">
        <v>79</v>
      </c>
      <c r="B2742" s="139" t="s">
        <v>83</v>
      </c>
      <c r="C2742" s="124" t="s">
        <v>70</v>
      </c>
      <c r="D2742" s="135">
        <v>2</v>
      </c>
      <c r="E2742" s="217">
        <v>1</v>
      </c>
      <c r="F2742" s="138">
        <v>2</v>
      </c>
      <c r="G2742" s="138">
        <v>1.37</v>
      </c>
      <c r="H2742" s="220">
        <v>21.4</v>
      </c>
      <c r="I2742" s="138">
        <v>3.996</v>
      </c>
      <c r="J2742" s="138" t="s">
        <v>47</v>
      </c>
      <c r="K2742" s="138" t="s">
        <v>47</v>
      </c>
      <c r="L2742" s="220">
        <v>400.7</v>
      </c>
      <c r="M2742" s="220">
        <v>15.62</v>
      </c>
      <c r="N2742" s="139">
        <v>0.52349999999999997</v>
      </c>
      <c r="O2742" s="139">
        <v>524.4</v>
      </c>
    </row>
    <row r="2743" spans="1:15">
      <c r="A2743" s="136" t="s">
        <v>79</v>
      </c>
      <c r="B2743" s="139" t="s">
        <v>83</v>
      </c>
      <c r="C2743" s="124" t="s">
        <v>70</v>
      </c>
      <c r="D2743" s="135">
        <v>2</v>
      </c>
      <c r="E2743" s="217">
        <v>1</v>
      </c>
      <c r="F2743" s="138">
        <v>3</v>
      </c>
      <c r="G2743" s="138">
        <v>1.879</v>
      </c>
      <c r="H2743" s="220">
        <v>23.8</v>
      </c>
      <c r="I2743" s="138">
        <v>3.9940000000000002</v>
      </c>
      <c r="J2743" s="138" t="s">
        <v>47</v>
      </c>
      <c r="K2743" s="138" t="s">
        <v>47</v>
      </c>
      <c r="L2743" s="220">
        <v>749.9</v>
      </c>
      <c r="M2743" s="220">
        <v>12.67</v>
      </c>
      <c r="N2743" s="139">
        <v>0.71799999999999997</v>
      </c>
      <c r="O2743" s="139">
        <v>583.20000000000005</v>
      </c>
    </row>
    <row r="2744" spans="1:15">
      <c r="A2744" s="136" t="s">
        <v>79</v>
      </c>
      <c r="B2744" s="139" t="s">
        <v>83</v>
      </c>
      <c r="C2744" s="124" t="s">
        <v>70</v>
      </c>
      <c r="D2744" s="135">
        <v>2</v>
      </c>
      <c r="E2744" s="217">
        <v>1</v>
      </c>
      <c r="F2744" s="138">
        <v>4</v>
      </c>
      <c r="G2744" s="138">
        <v>2.5750000000000002</v>
      </c>
      <c r="H2744" s="220">
        <v>27.34</v>
      </c>
      <c r="I2744" s="138">
        <v>3.9940000000000002</v>
      </c>
      <c r="J2744" s="138" t="s">
        <v>47</v>
      </c>
      <c r="K2744" s="138" t="s">
        <v>47</v>
      </c>
      <c r="L2744" s="225">
        <v>1228</v>
      </c>
      <c r="M2744" s="220">
        <v>10.62</v>
      </c>
      <c r="N2744" s="139">
        <v>0.9839</v>
      </c>
      <c r="O2744" s="139">
        <v>669.9</v>
      </c>
    </row>
    <row r="2745" spans="1:15">
      <c r="A2745" s="136" t="s">
        <v>79</v>
      </c>
      <c r="B2745" s="139" t="s">
        <v>83</v>
      </c>
      <c r="C2745" s="124" t="s">
        <v>70</v>
      </c>
      <c r="D2745" s="135">
        <v>2</v>
      </c>
      <c r="E2745" s="217">
        <v>1</v>
      </c>
      <c r="F2745" s="138">
        <v>5</v>
      </c>
      <c r="G2745" s="138">
        <v>3.53</v>
      </c>
      <c r="H2745" s="220">
        <v>31.12</v>
      </c>
      <c r="I2745" s="138">
        <v>3.996</v>
      </c>
      <c r="J2745" s="138" t="s">
        <v>47</v>
      </c>
      <c r="K2745" s="138" t="s">
        <v>47</v>
      </c>
      <c r="L2745" s="225">
        <v>1884</v>
      </c>
      <c r="M2745" s="220">
        <v>8.8160000000000007</v>
      </c>
      <c r="N2745" s="139">
        <v>1.349</v>
      </c>
      <c r="O2745" s="139">
        <v>762.5</v>
      </c>
    </row>
    <row r="2746" spans="1:15">
      <c r="A2746" s="136" t="s">
        <v>79</v>
      </c>
      <c r="B2746" s="139" t="s">
        <v>83</v>
      </c>
      <c r="C2746" s="124" t="s">
        <v>70</v>
      </c>
      <c r="D2746" s="135">
        <v>2</v>
      </c>
      <c r="E2746" s="217">
        <v>1</v>
      </c>
      <c r="F2746" s="138">
        <v>6</v>
      </c>
      <c r="G2746" s="138">
        <v>4.8380000000000001</v>
      </c>
      <c r="H2746" s="220">
        <v>35.25</v>
      </c>
      <c r="I2746" s="138">
        <v>3.996</v>
      </c>
      <c r="J2746" s="138" t="s">
        <v>47</v>
      </c>
      <c r="K2746" s="138" t="s">
        <v>47</v>
      </c>
      <c r="L2746" s="225">
        <v>2784</v>
      </c>
      <c r="M2746" s="220">
        <v>7.2839999999999998</v>
      </c>
      <c r="N2746" s="139">
        <v>1.849</v>
      </c>
      <c r="O2746" s="139">
        <v>863.6</v>
      </c>
    </row>
    <row r="2747" spans="1:15">
      <c r="A2747" s="136" t="s">
        <v>79</v>
      </c>
      <c r="B2747" s="139" t="s">
        <v>83</v>
      </c>
      <c r="C2747" s="124" t="s">
        <v>70</v>
      </c>
      <c r="D2747" s="135">
        <v>2</v>
      </c>
      <c r="E2747" s="217">
        <v>1</v>
      </c>
      <c r="F2747" s="138">
        <v>7</v>
      </c>
      <c r="G2747" s="138">
        <v>6.633</v>
      </c>
      <c r="H2747" s="220">
        <v>39.53</v>
      </c>
      <c r="I2747" s="138">
        <v>3.9969999999999999</v>
      </c>
      <c r="J2747" s="138" t="s">
        <v>47</v>
      </c>
      <c r="K2747" s="138" t="s">
        <v>47</v>
      </c>
      <c r="L2747" s="225">
        <v>4016</v>
      </c>
      <c r="M2747" s="220">
        <v>5.96</v>
      </c>
      <c r="N2747" s="139">
        <v>2.5350000000000001</v>
      </c>
      <c r="O2747" s="139">
        <v>968.6</v>
      </c>
    </row>
    <row r="2748" spans="1:15">
      <c r="A2748" s="136" t="s">
        <v>79</v>
      </c>
      <c r="B2748" s="139" t="s">
        <v>83</v>
      </c>
      <c r="C2748" s="124" t="s">
        <v>70</v>
      </c>
      <c r="D2748" s="135">
        <v>2</v>
      </c>
      <c r="E2748" s="217">
        <v>1</v>
      </c>
      <c r="F2748" s="138">
        <v>8</v>
      </c>
      <c r="G2748" s="138">
        <v>9.093</v>
      </c>
      <c r="H2748" s="220">
        <v>44.12</v>
      </c>
      <c r="I2748" s="138">
        <v>3.996</v>
      </c>
      <c r="J2748" s="138" t="s">
        <v>47</v>
      </c>
      <c r="K2748" s="138" t="s">
        <v>47</v>
      </c>
      <c r="L2748" s="225">
        <v>5706</v>
      </c>
      <c r="M2748" s="220">
        <v>4.8529999999999998</v>
      </c>
      <c r="N2748" s="139">
        <v>3.4750000000000001</v>
      </c>
      <c r="O2748" s="140">
        <v>1081</v>
      </c>
    </row>
    <row r="2749" spans="1:15">
      <c r="A2749" s="136" t="s">
        <v>79</v>
      </c>
      <c r="B2749" s="139" t="s">
        <v>83</v>
      </c>
      <c r="C2749" s="124" t="s">
        <v>70</v>
      </c>
      <c r="D2749" s="135">
        <v>2</v>
      </c>
      <c r="E2749" s="217">
        <v>1</v>
      </c>
      <c r="F2749" s="138">
        <v>9</v>
      </c>
      <c r="G2749" s="138">
        <v>12.46</v>
      </c>
      <c r="H2749" s="220">
        <v>49.35</v>
      </c>
      <c r="I2749" s="138">
        <v>3.996</v>
      </c>
      <c r="J2749" s="138" t="s">
        <v>47</v>
      </c>
      <c r="K2749" s="138" t="s">
        <v>47</v>
      </c>
      <c r="L2749" s="225">
        <v>8023</v>
      </c>
      <c r="M2749" s="220">
        <v>3.9590000000000001</v>
      </c>
      <c r="N2749" s="139">
        <v>4.7629999999999999</v>
      </c>
      <c r="O2749" s="140">
        <v>1209</v>
      </c>
    </row>
    <row r="2750" spans="1:15">
      <c r="A2750" s="136" t="s">
        <v>79</v>
      </c>
      <c r="B2750" s="139" t="s">
        <v>83</v>
      </c>
      <c r="C2750" s="124" t="s">
        <v>70</v>
      </c>
      <c r="D2750" s="135">
        <v>2</v>
      </c>
      <c r="E2750" s="217">
        <v>1</v>
      </c>
      <c r="F2750" s="138">
        <v>10</v>
      </c>
      <c r="G2750" s="138">
        <v>17.079999999999998</v>
      </c>
      <c r="H2750" s="220">
        <v>55.34</v>
      </c>
      <c r="I2750" s="138">
        <v>3.9980000000000002</v>
      </c>
      <c r="J2750" s="138" t="s">
        <v>47</v>
      </c>
      <c r="K2750" s="138" t="s">
        <v>47</v>
      </c>
      <c r="L2750" s="225">
        <v>11200</v>
      </c>
      <c r="M2750" s="220">
        <v>3.2389999999999999</v>
      </c>
      <c r="N2750" s="139">
        <v>6.5289999999999999</v>
      </c>
      <c r="O2750" s="140">
        <v>1356</v>
      </c>
    </row>
    <row r="2751" spans="1:15">
      <c r="A2751" s="136" t="s">
        <v>79</v>
      </c>
      <c r="B2751" s="139" t="s">
        <v>83</v>
      </c>
      <c r="C2751" s="124" t="s">
        <v>70</v>
      </c>
      <c r="D2751" s="135">
        <v>2</v>
      </c>
      <c r="E2751" s="217">
        <v>1</v>
      </c>
      <c r="F2751" s="138">
        <v>11</v>
      </c>
      <c r="G2751" s="138">
        <v>23.42</v>
      </c>
      <c r="H2751" s="220">
        <v>62.42</v>
      </c>
      <c r="I2751" s="138">
        <v>3.996</v>
      </c>
      <c r="J2751" s="138" t="s">
        <v>47</v>
      </c>
      <c r="K2751" s="138" t="s">
        <v>47</v>
      </c>
      <c r="L2751" s="225">
        <v>15550</v>
      </c>
      <c r="M2751" s="220">
        <v>2.665</v>
      </c>
      <c r="N2751" s="139">
        <v>8.9499999999999993</v>
      </c>
      <c r="O2751" s="140">
        <v>1529</v>
      </c>
    </row>
    <row r="2752" spans="1:15">
      <c r="A2752" s="136" t="s">
        <v>79</v>
      </c>
      <c r="B2752" s="139" t="s">
        <v>83</v>
      </c>
      <c r="C2752" s="124" t="s">
        <v>70</v>
      </c>
      <c r="D2752" s="135">
        <v>2</v>
      </c>
      <c r="E2752" s="217">
        <v>1</v>
      </c>
      <c r="F2752" s="138">
        <v>12</v>
      </c>
      <c r="G2752" s="138">
        <v>32.1</v>
      </c>
      <c r="H2752" s="220">
        <v>71.08</v>
      </c>
      <c r="I2752" s="138">
        <v>3.9969999999999999</v>
      </c>
      <c r="J2752" s="138" t="s">
        <v>47</v>
      </c>
      <c r="K2752" s="138" t="s">
        <v>47</v>
      </c>
      <c r="L2752" s="225">
        <v>21520</v>
      </c>
      <c r="M2752" s="220">
        <v>2.214</v>
      </c>
      <c r="N2752" s="139">
        <v>12.27</v>
      </c>
      <c r="O2752" s="140">
        <v>1742</v>
      </c>
    </row>
    <row r="2753" spans="1:15">
      <c r="A2753" s="136" t="s">
        <v>79</v>
      </c>
      <c r="B2753" s="139" t="s">
        <v>83</v>
      </c>
      <c r="C2753" s="124" t="s">
        <v>70</v>
      </c>
      <c r="D2753" s="135">
        <v>2</v>
      </c>
      <c r="E2753" s="217">
        <v>1</v>
      </c>
      <c r="F2753" s="138">
        <v>13</v>
      </c>
      <c r="G2753" s="138">
        <v>44</v>
      </c>
      <c r="H2753" s="220">
        <v>81.55</v>
      </c>
      <c r="I2753" s="138">
        <v>3.996</v>
      </c>
      <c r="J2753" s="138" t="s">
        <v>47</v>
      </c>
      <c r="K2753" s="138" t="s">
        <v>47</v>
      </c>
      <c r="L2753" s="225">
        <v>29700</v>
      </c>
      <c r="M2753" s="220">
        <v>1.853</v>
      </c>
      <c r="N2753" s="139">
        <v>16.809999999999999</v>
      </c>
      <c r="O2753" s="140">
        <v>1998</v>
      </c>
    </row>
    <row r="2754" spans="1:15">
      <c r="A2754" s="136" t="s">
        <v>79</v>
      </c>
      <c r="B2754" s="139" t="s">
        <v>83</v>
      </c>
      <c r="C2754" s="124" t="s">
        <v>70</v>
      </c>
      <c r="D2754" s="135">
        <v>2</v>
      </c>
      <c r="E2754" s="217">
        <v>1</v>
      </c>
      <c r="F2754" s="138">
        <v>14</v>
      </c>
      <c r="G2754" s="138">
        <v>60.31</v>
      </c>
      <c r="H2754" s="220">
        <v>94.89</v>
      </c>
      <c r="I2754" s="138">
        <v>3.996</v>
      </c>
      <c r="J2754" s="138" t="s">
        <v>47</v>
      </c>
      <c r="K2754" s="138" t="s">
        <v>47</v>
      </c>
      <c r="L2754" s="225">
        <v>40910</v>
      </c>
      <c r="M2754" s="220">
        <v>1.573</v>
      </c>
      <c r="N2754" s="139">
        <v>23.05</v>
      </c>
      <c r="O2754" s="140">
        <v>2325</v>
      </c>
    </row>
    <row r="2755" spans="1:15">
      <c r="A2755" s="136" t="s">
        <v>79</v>
      </c>
      <c r="B2755" s="139" t="s">
        <v>83</v>
      </c>
      <c r="C2755" s="124" t="s">
        <v>70</v>
      </c>
      <c r="D2755" s="135">
        <v>2</v>
      </c>
      <c r="E2755" s="217">
        <v>1</v>
      </c>
      <c r="F2755" s="138">
        <v>15</v>
      </c>
      <c r="G2755" s="138">
        <v>82.67</v>
      </c>
      <c r="H2755" s="220">
        <v>111.8</v>
      </c>
      <c r="I2755" s="138">
        <v>3.9969999999999999</v>
      </c>
      <c r="J2755" s="138" t="s">
        <v>47</v>
      </c>
      <c r="K2755" s="138" t="s">
        <v>47</v>
      </c>
      <c r="L2755" s="225">
        <v>56270</v>
      </c>
      <c r="M2755" s="220">
        <v>1.3520000000000001</v>
      </c>
      <c r="N2755" s="139">
        <v>31.59</v>
      </c>
      <c r="O2755" s="140">
        <v>2739</v>
      </c>
    </row>
    <row r="2756" spans="1:15">
      <c r="A2756" s="136" t="s">
        <v>79</v>
      </c>
      <c r="B2756" s="139" t="s">
        <v>83</v>
      </c>
      <c r="C2756" s="124" t="s">
        <v>70</v>
      </c>
      <c r="D2756" s="135">
        <v>2</v>
      </c>
      <c r="E2756" s="217">
        <v>1</v>
      </c>
      <c r="F2756" s="138">
        <v>16</v>
      </c>
      <c r="G2756" s="138">
        <v>113.3</v>
      </c>
      <c r="H2756" s="220">
        <v>134</v>
      </c>
      <c r="I2756" s="138">
        <v>3.9950000000000001</v>
      </c>
      <c r="J2756" s="138" t="s">
        <v>47</v>
      </c>
      <c r="K2756" s="138" t="s">
        <v>47</v>
      </c>
      <c r="L2756" s="225">
        <v>77330</v>
      </c>
      <c r="M2756" s="220">
        <v>1.1819999999999999</v>
      </c>
      <c r="N2756" s="139">
        <v>43.31</v>
      </c>
      <c r="O2756" s="140">
        <v>3283</v>
      </c>
    </row>
    <row r="2757" spans="1:15">
      <c r="A2757" s="136" t="s">
        <v>79</v>
      </c>
      <c r="B2757" s="139" t="s">
        <v>83</v>
      </c>
      <c r="C2757" s="124" t="s">
        <v>70</v>
      </c>
      <c r="D2757" s="135">
        <v>2</v>
      </c>
      <c r="E2757" s="217">
        <v>1</v>
      </c>
      <c r="F2757" s="138">
        <v>17</v>
      </c>
      <c r="G2757" s="138">
        <v>155.30000000000001</v>
      </c>
      <c r="H2757" s="220">
        <v>163.9</v>
      </c>
      <c r="I2757" s="138">
        <v>3.996</v>
      </c>
      <c r="J2757" s="138" t="s">
        <v>47</v>
      </c>
      <c r="K2757" s="138" t="s">
        <v>47</v>
      </c>
      <c r="L2757" s="225">
        <v>106200</v>
      </c>
      <c r="M2757" s="220">
        <v>1.0549999999999999</v>
      </c>
      <c r="N2757" s="139">
        <v>59.36</v>
      </c>
      <c r="O2757" s="140">
        <v>4017</v>
      </c>
    </row>
    <row r="2758" spans="1:15">
      <c r="A2758" s="136" t="s">
        <v>79</v>
      </c>
      <c r="B2758" s="139" t="s">
        <v>83</v>
      </c>
      <c r="C2758" s="124" t="s">
        <v>70</v>
      </c>
      <c r="D2758" s="135">
        <v>2</v>
      </c>
      <c r="E2758" s="217">
        <v>1</v>
      </c>
      <c r="F2758" s="138">
        <v>18</v>
      </c>
      <c r="G2758" s="138">
        <v>212.9</v>
      </c>
      <c r="H2758" s="220">
        <v>204.3</v>
      </c>
      <c r="I2758" s="138">
        <v>3.9969999999999999</v>
      </c>
      <c r="J2758" s="138" t="s">
        <v>47</v>
      </c>
      <c r="K2758" s="138" t="s">
        <v>47</v>
      </c>
      <c r="L2758" s="225">
        <v>145800</v>
      </c>
      <c r="M2758" s="220">
        <v>0.95950000000000002</v>
      </c>
      <c r="N2758" s="139">
        <v>81.37</v>
      </c>
      <c r="O2758" s="140">
        <v>5006</v>
      </c>
    </row>
    <row r="2759" spans="1:15">
      <c r="A2759" s="136" t="s">
        <v>79</v>
      </c>
      <c r="B2759" s="139" t="s">
        <v>83</v>
      </c>
      <c r="C2759" s="124" t="s">
        <v>70</v>
      </c>
      <c r="D2759" s="135">
        <v>2</v>
      </c>
      <c r="E2759" s="217">
        <v>1</v>
      </c>
      <c r="F2759" s="138">
        <v>19</v>
      </c>
      <c r="G2759" s="138">
        <v>291.89999999999998</v>
      </c>
      <c r="H2759" s="220">
        <v>254.3</v>
      </c>
      <c r="I2759" s="138">
        <v>3.9969999999999999</v>
      </c>
      <c r="J2759" s="138" t="s">
        <v>47</v>
      </c>
      <c r="K2759" s="138" t="s">
        <v>47</v>
      </c>
      <c r="L2759" s="225">
        <v>200000</v>
      </c>
      <c r="M2759" s="220">
        <v>0.87139999999999995</v>
      </c>
      <c r="N2759" s="139">
        <v>111.6</v>
      </c>
      <c r="O2759" s="140">
        <v>6232</v>
      </c>
    </row>
    <row r="2760" spans="1:15">
      <c r="A2760" s="136" t="s">
        <v>79</v>
      </c>
      <c r="B2760" s="139" t="s">
        <v>83</v>
      </c>
      <c r="C2760" s="124" t="s">
        <v>70</v>
      </c>
      <c r="D2760" s="123">
        <v>2</v>
      </c>
      <c r="E2760" s="217">
        <v>1</v>
      </c>
      <c r="F2760" s="138">
        <v>20</v>
      </c>
      <c r="G2760" s="138">
        <v>400.1</v>
      </c>
      <c r="H2760" s="220">
        <v>306.3</v>
      </c>
      <c r="I2760" s="138">
        <v>3.9980000000000002</v>
      </c>
      <c r="J2760" s="138" t="s">
        <v>47</v>
      </c>
      <c r="K2760" s="138" t="s">
        <v>47</v>
      </c>
      <c r="L2760" s="225">
        <v>274300</v>
      </c>
      <c r="M2760" s="220">
        <v>0.76559999999999995</v>
      </c>
      <c r="N2760" s="139">
        <v>152.9</v>
      </c>
      <c r="O2760" s="140">
        <v>7506</v>
      </c>
    </row>
    <row r="2761" spans="1:15">
      <c r="A2761" s="137" t="s">
        <v>79</v>
      </c>
      <c r="B2761" s="139" t="s">
        <v>83</v>
      </c>
      <c r="C2761" s="124" t="s">
        <v>70</v>
      </c>
      <c r="D2761" s="127">
        <v>2</v>
      </c>
      <c r="E2761" s="216">
        <v>2</v>
      </c>
      <c r="F2761" s="141">
        <v>1</v>
      </c>
      <c r="G2761" s="141">
        <v>3.1419999999999997E-2</v>
      </c>
      <c r="H2761" s="221">
        <v>4.2000000000000003E-2</v>
      </c>
      <c r="I2761" s="141">
        <v>3.9980000000000002</v>
      </c>
      <c r="J2761" s="141">
        <v>6.5780000000000003</v>
      </c>
      <c r="K2761" s="141">
        <v>5.2220000000000004</v>
      </c>
      <c r="L2761" s="221">
        <v>0.5</v>
      </c>
      <c r="M2761" s="221" t="s">
        <v>47</v>
      </c>
      <c r="N2761" s="142" t="s">
        <v>47</v>
      </c>
      <c r="O2761" s="142">
        <v>1.0289999999999999</v>
      </c>
    </row>
    <row r="2762" spans="1:15">
      <c r="A2762" s="136" t="s">
        <v>79</v>
      </c>
      <c r="B2762" s="139" t="s">
        <v>83</v>
      </c>
      <c r="C2762" s="124" t="s">
        <v>70</v>
      </c>
      <c r="D2762" s="135">
        <v>2</v>
      </c>
      <c r="E2762" s="217">
        <v>2</v>
      </c>
      <c r="F2762" s="138">
        <v>2</v>
      </c>
      <c r="G2762" s="138">
        <v>4.2479999999999997E-2</v>
      </c>
      <c r="H2762" s="220">
        <v>7.1989999999999998E-2</v>
      </c>
      <c r="I2762" s="138">
        <v>3.996</v>
      </c>
      <c r="J2762" s="138">
        <v>5.6779999999999999</v>
      </c>
      <c r="K2762" s="138">
        <v>9.0090000000000003</v>
      </c>
      <c r="L2762" s="220">
        <v>0.67600000000000005</v>
      </c>
      <c r="M2762" s="220" t="s">
        <v>47</v>
      </c>
      <c r="N2762" s="139" t="s">
        <v>47</v>
      </c>
      <c r="O2762" s="139">
        <v>1.764</v>
      </c>
    </row>
    <row r="2763" spans="1:15">
      <c r="A2763" s="136" t="s">
        <v>79</v>
      </c>
      <c r="B2763" s="139" t="s">
        <v>83</v>
      </c>
      <c r="C2763" s="124" t="s">
        <v>70</v>
      </c>
      <c r="D2763" s="135">
        <v>2</v>
      </c>
      <c r="E2763" s="217">
        <v>2</v>
      </c>
      <c r="F2763" s="138">
        <v>3</v>
      </c>
      <c r="G2763" s="138">
        <v>5.7880000000000001E-2</v>
      </c>
      <c r="H2763" s="220">
        <v>9.8739999999999994E-2</v>
      </c>
      <c r="I2763" s="138">
        <v>3.9980000000000002</v>
      </c>
      <c r="J2763" s="138">
        <v>5.2880000000000003</v>
      </c>
      <c r="K2763" s="138">
        <v>9.3230000000000004</v>
      </c>
      <c r="L2763" s="220">
        <v>0.92120000000000002</v>
      </c>
      <c r="M2763" s="220" t="s">
        <v>47</v>
      </c>
      <c r="N2763" s="139" t="s">
        <v>47</v>
      </c>
      <c r="O2763" s="139">
        <v>2.419</v>
      </c>
    </row>
    <row r="2764" spans="1:15">
      <c r="A2764" s="136" t="s">
        <v>79</v>
      </c>
      <c r="B2764" s="139" t="s">
        <v>83</v>
      </c>
      <c r="C2764" s="124" t="s">
        <v>70</v>
      </c>
      <c r="D2764" s="135">
        <v>2</v>
      </c>
      <c r="E2764" s="217">
        <v>2</v>
      </c>
      <c r="F2764" s="138">
        <v>4</v>
      </c>
      <c r="G2764" s="138">
        <v>7.9289999999999999E-2</v>
      </c>
      <c r="H2764" s="220">
        <v>0.13350000000000001</v>
      </c>
      <c r="I2764" s="138">
        <v>3.9980000000000002</v>
      </c>
      <c r="J2764" s="138">
        <v>5.0659999999999998</v>
      </c>
      <c r="K2764" s="138">
        <v>9.2850000000000001</v>
      </c>
      <c r="L2764" s="220">
        <v>1.262</v>
      </c>
      <c r="M2764" s="220" t="s">
        <v>47</v>
      </c>
      <c r="N2764" s="139" t="s">
        <v>47</v>
      </c>
      <c r="O2764" s="139">
        <v>3.2709999999999999</v>
      </c>
    </row>
    <row r="2765" spans="1:15">
      <c r="A2765" s="136" t="s">
        <v>79</v>
      </c>
      <c r="B2765" s="139" t="s">
        <v>83</v>
      </c>
      <c r="C2765" s="124" t="s">
        <v>70</v>
      </c>
      <c r="D2765" s="135">
        <v>2</v>
      </c>
      <c r="E2765" s="217">
        <v>2</v>
      </c>
      <c r="F2765" s="138">
        <v>5</v>
      </c>
      <c r="G2765" s="138">
        <v>0.1087</v>
      </c>
      <c r="H2765" s="220">
        <v>0.18079999999999999</v>
      </c>
      <c r="I2765" s="138">
        <v>3.9969999999999999</v>
      </c>
      <c r="J2765" s="138">
        <v>4.9039999999999999</v>
      </c>
      <c r="K2765" s="138">
        <v>9.2279999999999998</v>
      </c>
      <c r="L2765" s="220">
        <v>1.73</v>
      </c>
      <c r="M2765" s="220" t="s">
        <v>47</v>
      </c>
      <c r="N2765" s="139" t="s">
        <v>47</v>
      </c>
      <c r="O2765" s="139">
        <v>4.4290000000000003</v>
      </c>
    </row>
    <row r="2766" spans="1:15">
      <c r="A2766" s="136" t="s">
        <v>79</v>
      </c>
      <c r="B2766" s="139" t="s">
        <v>83</v>
      </c>
      <c r="C2766" s="124" t="s">
        <v>70</v>
      </c>
      <c r="D2766" s="135">
        <v>2</v>
      </c>
      <c r="E2766" s="217">
        <v>2</v>
      </c>
      <c r="F2766" s="138">
        <v>6</v>
      </c>
      <c r="G2766" s="138">
        <v>0.14899999999999999</v>
      </c>
      <c r="H2766" s="220">
        <v>0.2455</v>
      </c>
      <c r="I2766" s="138">
        <v>3.9969999999999999</v>
      </c>
      <c r="J2766" s="138">
        <v>4.8019999999999996</v>
      </c>
      <c r="K2766" s="138">
        <v>9.1720000000000006</v>
      </c>
      <c r="L2766" s="220">
        <v>2.371</v>
      </c>
      <c r="M2766" s="220" t="s">
        <v>47</v>
      </c>
      <c r="N2766" s="139" t="s">
        <v>47</v>
      </c>
      <c r="O2766" s="139">
        <v>6.0140000000000002</v>
      </c>
    </row>
    <row r="2767" spans="1:15">
      <c r="A2767" s="136" t="s">
        <v>79</v>
      </c>
      <c r="B2767" s="139" t="s">
        <v>83</v>
      </c>
      <c r="C2767" s="124" t="s">
        <v>70</v>
      </c>
      <c r="D2767" s="135">
        <v>2</v>
      </c>
      <c r="E2767" s="217">
        <v>2</v>
      </c>
      <c r="F2767" s="138">
        <v>7</v>
      </c>
      <c r="G2767" s="138">
        <v>0.20419999999999999</v>
      </c>
      <c r="H2767" s="220">
        <v>0.33400000000000002</v>
      </c>
      <c r="I2767" s="138">
        <v>3.9980000000000002</v>
      </c>
      <c r="J2767" s="138">
        <v>4.7750000000000004</v>
      </c>
      <c r="K2767" s="138">
        <v>9.1</v>
      </c>
      <c r="L2767" s="220">
        <v>3.25</v>
      </c>
      <c r="M2767" s="220" t="s">
        <v>47</v>
      </c>
      <c r="N2767" s="139" t="s">
        <v>47</v>
      </c>
      <c r="O2767" s="139">
        <v>8.1829999999999998</v>
      </c>
    </row>
    <row r="2768" spans="1:15">
      <c r="A2768" s="136" t="s">
        <v>79</v>
      </c>
      <c r="B2768" s="139" t="s">
        <v>83</v>
      </c>
      <c r="C2768" s="124" t="s">
        <v>70</v>
      </c>
      <c r="D2768" s="135">
        <v>2</v>
      </c>
      <c r="E2768" s="217">
        <v>2</v>
      </c>
      <c r="F2768" s="138">
        <v>8</v>
      </c>
      <c r="G2768" s="138">
        <v>0.27989999999999998</v>
      </c>
      <c r="H2768" s="220">
        <v>0.45190000000000002</v>
      </c>
      <c r="I2768" s="138">
        <v>3.9980000000000002</v>
      </c>
      <c r="J2768" s="138">
        <v>4.7619999999999996</v>
      </c>
      <c r="K2768" s="138">
        <v>8.9559999999999995</v>
      </c>
      <c r="L2768" s="220">
        <v>4.4550000000000001</v>
      </c>
      <c r="M2768" s="220" t="s">
        <v>47</v>
      </c>
      <c r="N2768" s="139" t="s">
        <v>47</v>
      </c>
      <c r="O2768" s="139">
        <v>11.07</v>
      </c>
    </row>
    <row r="2769" spans="1:15">
      <c r="A2769" s="136" t="s">
        <v>79</v>
      </c>
      <c r="B2769" s="139" t="s">
        <v>83</v>
      </c>
      <c r="C2769" s="124" t="s">
        <v>70</v>
      </c>
      <c r="D2769" s="135">
        <v>2</v>
      </c>
      <c r="E2769" s="217">
        <v>2</v>
      </c>
      <c r="F2769" s="138">
        <v>9</v>
      </c>
      <c r="G2769" s="138">
        <v>0.38369999999999999</v>
      </c>
      <c r="H2769" s="220">
        <v>0.60499999999999998</v>
      </c>
      <c r="I2769" s="138">
        <v>3.9990000000000001</v>
      </c>
      <c r="J2769" s="138">
        <v>4.72</v>
      </c>
      <c r="K2769" s="138">
        <v>8.7110000000000003</v>
      </c>
      <c r="L2769" s="220">
        <v>6.1070000000000002</v>
      </c>
      <c r="M2769" s="220" t="s">
        <v>47</v>
      </c>
      <c r="N2769" s="139" t="s">
        <v>47</v>
      </c>
      <c r="O2769" s="139">
        <v>14.82</v>
      </c>
    </row>
    <row r="2770" spans="1:15">
      <c r="A2770" s="136" t="s">
        <v>79</v>
      </c>
      <c r="B2770" s="139" t="s">
        <v>83</v>
      </c>
      <c r="C2770" s="124" t="s">
        <v>70</v>
      </c>
      <c r="D2770" s="135">
        <v>2</v>
      </c>
      <c r="E2770" s="217">
        <v>2</v>
      </c>
      <c r="F2770" s="138">
        <v>10</v>
      </c>
      <c r="G2770" s="138">
        <v>0.52600000000000002</v>
      </c>
      <c r="H2770" s="220">
        <v>0.80410000000000004</v>
      </c>
      <c r="I2770" s="138">
        <v>3.9969999999999999</v>
      </c>
      <c r="J2770" s="138">
        <v>4.6980000000000004</v>
      </c>
      <c r="K2770" s="138">
        <v>8.3780000000000001</v>
      </c>
      <c r="L2770" s="220">
        <v>8.3710000000000004</v>
      </c>
      <c r="M2770" s="220" t="s">
        <v>47</v>
      </c>
      <c r="N2770" s="139" t="s">
        <v>47</v>
      </c>
      <c r="O2770" s="139">
        <v>19.7</v>
      </c>
    </row>
    <row r="2771" spans="1:15">
      <c r="A2771" s="136" t="s">
        <v>79</v>
      </c>
      <c r="B2771" s="139" t="s">
        <v>83</v>
      </c>
      <c r="C2771" s="124" t="s">
        <v>70</v>
      </c>
      <c r="D2771" s="135">
        <v>2</v>
      </c>
      <c r="E2771" s="217">
        <v>2</v>
      </c>
      <c r="F2771" s="138">
        <v>11</v>
      </c>
      <c r="G2771" s="138">
        <v>0.72099999999999997</v>
      </c>
      <c r="H2771" s="220">
        <v>1.0609999999999999</v>
      </c>
      <c r="I2771" s="138">
        <v>3.9980000000000002</v>
      </c>
      <c r="J2771" s="138">
        <v>4.6829999999999998</v>
      </c>
      <c r="K2771" s="138">
        <v>7.9740000000000002</v>
      </c>
      <c r="L2771" s="220">
        <v>11.48</v>
      </c>
      <c r="M2771" s="220" t="s">
        <v>47</v>
      </c>
      <c r="N2771" s="139" t="s">
        <v>47</v>
      </c>
      <c r="O2771" s="139">
        <v>26</v>
      </c>
    </row>
    <row r="2772" spans="1:15">
      <c r="A2772" s="136" t="s">
        <v>79</v>
      </c>
      <c r="B2772" s="139" t="s">
        <v>83</v>
      </c>
      <c r="C2772" s="124" t="s">
        <v>70</v>
      </c>
      <c r="D2772" s="135">
        <v>2</v>
      </c>
      <c r="E2772" s="217">
        <v>2</v>
      </c>
      <c r="F2772" s="138">
        <v>12</v>
      </c>
      <c r="G2772" s="138">
        <v>0.98839999999999995</v>
      </c>
      <c r="H2772" s="220">
        <v>1.3959999999999999</v>
      </c>
      <c r="I2772" s="138">
        <v>3.9990000000000001</v>
      </c>
      <c r="J2772" s="138">
        <v>4.681</v>
      </c>
      <c r="K2772" s="138">
        <v>7.5410000000000004</v>
      </c>
      <c r="L2772" s="220">
        <v>15.73</v>
      </c>
      <c r="M2772" s="220" t="s">
        <v>47</v>
      </c>
      <c r="N2772" s="139" t="s">
        <v>47</v>
      </c>
      <c r="O2772" s="139">
        <v>34.21</v>
      </c>
    </row>
    <row r="2773" spans="1:15">
      <c r="A2773" s="136" t="s">
        <v>79</v>
      </c>
      <c r="B2773" s="139" t="s">
        <v>83</v>
      </c>
      <c r="C2773" s="124" t="s">
        <v>70</v>
      </c>
      <c r="D2773" s="135">
        <v>2</v>
      </c>
      <c r="E2773" s="217">
        <v>2</v>
      </c>
      <c r="F2773" s="138">
        <v>13</v>
      </c>
      <c r="G2773" s="138">
        <v>1.355</v>
      </c>
      <c r="H2773" s="220">
        <v>1.8440000000000001</v>
      </c>
      <c r="I2773" s="138">
        <v>3.996</v>
      </c>
      <c r="J2773" s="138">
        <v>4.7069999999999999</v>
      </c>
      <c r="K2773" s="138">
        <v>7.141</v>
      </c>
      <c r="L2773" s="220">
        <v>21.56</v>
      </c>
      <c r="M2773" s="220" t="s">
        <v>47</v>
      </c>
      <c r="N2773" s="139" t="s">
        <v>47</v>
      </c>
      <c r="O2773" s="139">
        <v>45.19</v>
      </c>
    </row>
    <row r="2774" spans="1:15">
      <c r="A2774" s="136" t="s">
        <v>79</v>
      </c>
      <c r="B2774" s="139" t="s">
        <v>83</v>
      </c>
      <c r="C2774" s="124" t="s">
        <v>70</v>
      </c>
      <c r="D2774" s="135">
        <v>2</v>
      </c>
      <c r="E2774" s="217">
        <v>2</v>
      </c>
      <c r="F2774" s="138">
        <v>14</v>
      </c>
      <c r="G2774" s="138">
        <v>1.857</v>
      </c>
      <c r="H2774" s="220">
        <v>2.4710000000000001</v>
      </c>
      <c r="I2774" s="138">
        <v>3.9980000000000002</v>
      </c>
      <c r="J2774" s="138">
        <v>4.7990000000000004</v>
      </c>
      <c r="K2774" s="138">
        <v>6.8449999999999998</v>
      </c>
      <c r="L2774" s="220">
        <v>29.56</v>
      </c>
      <c r="M2774" s="220" t="s">
        <v>47</v>
      </c>
      <c r="N2774" s="139" t="s">
        <v>47</v>
      </c>
      <c r="O2774" s="139">
        <v>60.54</v>
      </c>
    </row>
    <row r="2775" spans="1:15">
      <c r="A2775" s="136" t="s">
        <v>79</v>
      </c>
      <c r="B2775" s="139" t="s">
        <v>83</v>
      </c>
      <c r="C2775" s="124" t="s">
        <v>70</v>
      </c>
      <c r="D2775" s="135">
        <v>2</v>
      </c>
      <c r="E2775" s="217">
        <v>2</v>
      </c>
      <c r="F2775" s="138">
        <v>15</v>
      </c>
      <c r="G2775" s="138">
        <v>2.5459999999999998</v>
      </c>
      <c r="H2775" s="220">
        <v>3.3959999999999999</v>
      </c>
      <c r="I2775" s="138">
        <v>3.9969999999999999</v>
      </c>
      <c r="J2775" s="138">
        <v>5.0069999999999997</v>
      </c>
      <c r="K2775" s="138">
        <v>6.7220000000000004</v>
      </c>
      <c r="L2775" s="220">
        <v>40.520000000000003</v>
      </c>
      <c r="M2775" s="220" t="s">
        <v>47</v>
      </c>
      <c r="N2775" s="139" t="s">
        <v>47</v>
      </c>
      <c r="O2775" s="139">
        <v>83.21</v>
      </c>
    </row>
    <row r="2776" spans="1:15">
      <c r="A2776" s="136" t="s">
        <v>79</v>
      </c>
      <c r="B2776" s="139" t="s">
        <v>83</v>
      </c>
      <c r="C2776" s="124" t="s">
        <v>70</v>
      </c>
      <c r="D2776" s="135">
        <v>2</v>
      </c>
      <c r="E2776" s="217">
        <v>2</v>
      </c>
      <c r="F2776" s="138">
        <v>16</v>
      </c>
      <c r="G2776" s="138">
        <v>3.4889999999999999</v>
      </c>
      <c r="H2776" s="220">
        <v>4.8440000000000003</v>
      </c>
      <c r="I2776" s="138">
        <v>3.9969999999999999</v>
      </c>
      <c r="J2776" s="138">
        <v>5.4139999999999997</v>
      </c>
      <c r="K2776" s="138">
        <v>6.8380000000000001</v>
      </c>
      <c r="L2776" s="220">
        <v>55.54</v>
      </c>
      <c r="M2776" s="220" t="s">
        <v>47</v>
      </c>
      <c r="N2776" s="139" t="s">
        <v>47</v>
      </c>
      <c r="O2776" s="139">
        <v>118.7</v>
      </c>
    </row>
    <row r="2777" spans="1:15">
      <c r="A2777" s="136" t="s">
        <v>79</v>
      </c>
      <c r="B2777" s="139" t="s">
        <v>83</v>
      </c>
      <c r="C2777" s="124" t="s">
        <v>70</v>
      </c>
      <c r="D2777" s="135">
        <v>2</v>
      </c>
      <c r="E2777" s="217">
        <v>2</v>
      </c>
      <c r="F2777" s="138">
        <v>17</v>
      </c>
      <c r="G2777" s="138">
        <v>4.7830000000000004</v>
      </c>
      <c r="H2777" s="220">
        <v>7.2240000000000002</v>
      </c>
      <c r="I2777" s="138">
        <v>4.0030000000000001</v>
      </c>
      <c r="J2777" s="138">
        <v>6.1420000000000003</v>
      </c>
      <c r="K2777" s="138">
        <v>7.2329999999999997</v>
      </c>
      <c r="L2777" s="220">
        <v>76.13</v>
      </c>
      <c r="M2777" s="220" t="s">
        <v>47</v>
      </c>
      <c r="N2777" s="139" t="s">
        <v>47</v>
      </c>
      <c r="O2777" s="139">
        <v>177</v>
      </c>
    </row>
    <row r="2778" spans="1:15">
      <c r="A2778" s="136" t="s">
        <v>79</v>
      </c>
      <c r="B2778" s="139" t="s">
        <v>83</v>
      </c>
      <c r="C2778" s="124" t="s">
        <v>70</v>
      </c>
      <c r="D2778" s="135">
        <v>2</v>
      </c>
      <c r="E2778" s="217">
        <v>2</v>
      </c>
      <c r="F2778" s="138">
        <v>18</v>
      </c>
      <c r="G2778" s="138">
        <v>6.5579999999999998</v>
      </c>
      <c r="H2778" s="220">
        <v>11.17</v>
      </c>
      <c r="I2778" s="138">
        <v>4.0039999999999996</v>
      </c>
      <c r="J2778" s="138">
        <v>7.2949999999999999</v>
      </c>
      <c r="K2778" s="138">
        <v>7.827</v>
      </c>
      <c r="L2778" s="220">
        <v>104.4</v>
      </c>
      <c r="M2778" s="220" t="s">
        <v>47</v>
      </c>
      <c r="N2778" s="139" t="s">
        <v>47</v>
      </c>
      <c r="O2778" s="139">
        <v>273.60000000000002</v>
      </c>
    </row>
    <row r="2779" spans="1:15">
      <c r="A2779" s="136" t="s">
        <v>79</v>
      </c>
      <c r="B2779" s="139" t="s">
        <v>83</v>
      </c>
      <c r="C2779" s="124" t="s">
        <v>70</v>
      </c>
      <c r="D2779" s="135">
        <v>2</v>
      </c>
      <c r="E2779" s="217">
        <v>2</v>
      </c>
      <c r="F2779" s="138">
        <v>19</v>
      </c>
      <c r="G2779" s="138">
        <v>8.9930000000000003</v>
      </c>
      <c r="H2779" s="220">
        <v>17.25</v>
      </c>
      <c r="I2779" s="138">
        <v>4.0019999999999998</v>
      </c>
      <c r="J2779" s="138">
        <v>8.82</v>
      </c>
      <c r="K2779" s="138">
        <v>8.2100000000000009</v>
      </c>
      <c r="L2779" s="220">
        <v>143.1</v>
      </c>
      <c r="M2779" s="220" t="s">
        <v>47</v>
      </c>
      <c r="N2779" s="139" t="s">
        <v>47</v>
      </c>
      <c r="O2779" s="139">
        <v>422.6</v>
      </c>
    </row>
    <row r="2780" spans="1:15">
      <c r="A2780" s="136" t="s">
        <v>79</v>
      </c>
      <c r="B2780" s="139" t="s">
        <v>83</v>
      </c>
      <c r="C2780" s="124" t="s">
        <v>70</v>
      </c>
      <c r="D2780" s="135">
        <v>2</v>
      </c>
      <c r="E2780" s="217">
        <v>2</v>
      </c>
      <c r="F2780" s="138">
        <v>20</v>
      </c>
      <c r="G2780" s="138">
        <v>12.33</v>
      </c>
      <c r="H2780" s="220">
        <v>25.24</v>
      </c>
      <c r="I2780" s="138">
        <v>4.0010000000000003</v>
      </c>
      <c r="J2780" s="138">
        <v>10.26</v>
      </c>
      <c r="K2780" s="138">
        <v>7.7629999999999999</v>
      </c>
      <c r="L2780" s="220">
        <v>196.3</v>
      </c>
      <c r="M2780" s="220" t="s">
        <v>47</v>
      </c>
      <c r="N2780" s="139" t="s">
        <v>47</v>
      </c>
      <c r="O2780" s="139">
        <v>618.5</v>
      </c>
    </row>
    <row r="2781" spans="1:15">
      <c r="A2781" s="136" t="s">
        <v>80</v>
      </c>
      <c r="B2781" s="139" t="s">
        <v>83</v>
      </c>
      <c r="C2781" s="124" t="s">
        <v>70</v>
      </c>
      <c r="D2781" s="127">
        <v>2</v>
      </c>
      <c r="E2781" s="216">
        <v>1</v>
      </c>
      <c r="F2781" s="138">
        <v>1</v>
      </c>
      <c r="G2781" s="138">
        <v>0.99560000000000004</v>
      </c>
      <c r="H2781" s="220">
        <v>2.94</v>
      </c>
      <c r="I2781" s="138">
        <v>3.9849999999999999</v>
      </c>
      <c r="J2781" s="138" t="s">
        <v>47</v>
      </c>
      <c r="K2781" s="138" t="s">
        <v>47</v>
      </c>
      <c r="L2781" s="220">
        <v>148.5</v>
      </c>
      <c r="M2781" s="220">
        <v>2.9529999999999998</v>
      </c>
      <c r="N2781" s="139">
        <v>0.3805</v>
      </c>
      <c r="O2781" s="139">
        <v>72.03</v>
      </c>
    </row>
    <row r="2782" spans="1:15">
      <c r="A2782" s="136" t="s">
        <v>80</v>
      </c>
      <c r="B2782" s="139" t="s">
        <v>83</v>
      </c>
      <c r="C2782" s="124" t="s">
        <v>70</v>
      </c>
      <c r="D2782" s="135">
        <v>2</v>
      </c>
      <c r="E2782" s="217">
        <v>1</v>
      </c>
      <c r="F2782" s="138">
        <v>2</v>
      </c>
      <c r="G2782" s="138">
        <v>1.369</v>
      </c>
      <c r="H2782" s="220">
        <v>4.8529999999999998</v>
      </c>
      <c r="I2782" s="138">
        <v>3.9870000000000001</v>
      </c>
      <c r="J2782" s="138" t="s">
        <v>47</v>
      </c>
      <c r="K2782" s="138" t="s">
        <v>47</v>
      </c>
      <c r="L2782" s="220">
        <v>402.6</v>
      </c>
      <c r="M2782" s="220">
        <v>3.5449999999999999</v>
      </c>
      <c r="N2782" s="139">
        <v>0.52310000000000001</v>
      </c>
      <c r="O2782" s="139">
        <v>118.9</v>
      </c>
    </row>
    <row r="2783" spans="1:15">
      <c r="A2783" s="136" t="s">
        <v>80</v>
      </c>
      <c r="B2783" s="139" t="s">
        <v>83</v>
      </c>
      <c r="C2783" s="124" t="s">
        <v>70</v>
      </c>
      <c r="D2783" s="135">
        <v>2</v>
      </c>
      <c r="E2783" s="217">
        <v>1</v>
      </c>
      <c r="F2783" s="138">
        <v>3</v>
      </c>
      <c r="G2783" s="138">
        <v>1.8779999999999999</v>
      </c>
      <c r="H2783" s="220">
        <v>6.125</v>
      </c>
      <c r="I2783" s="138">
        <v>3.9820000000000002</v>
      </c>
      <c r="J2783" s="138" t="s">
        <v>47</v>
      </c>
      <c r="K2783" s="138" t="s">
        <v>47</v>
      </c>
      <c r="L2783" s="220">
        <v>751.7</v>
      </c>
      <c r="M2783" s="220">
        <v>3.2610000000000001</v>
      </c>
      <c r="N2783" s="139">
        <v>0.7177</v>
      </c>
      <c r="O2783" s="139">
        <v>150.1</v>
      </c>
    </row>
    <row r="2784" spans="1:15">
      <c r="A2784" s="136" t="s">
        <v>80</v>
      </c>
      <c r="B2784" s="139" t="s">
        <v>83</v>
      </c>
      <c r="C2784" s="124" t="s">
        <v>70</v>
      </c>
      <c r="D2784" s="135">
        <v>2</v>
      </c>
      <c r="E2784" s="217">
        <v>1</v>
      </c>
      <c r="F2784" s="138">
        <v>4</v>
      </c>
      <c r="G2784" s="138">
        <v>2.5739999999999998</v>
      </c>
      <c r="H2784" s="220">
        <v>7.5330000000000004</v>
      </c>
      <c r="I2784" s="138">
        <v>3.9860000000000002</v>
      </c>
      <c r="J2784" s="138" t="s">
        <v>47</v>
      </c>
      <c r="K2784" s="138" t="s">
        <v>47</v>
      </c>
      <c r="L2784" s="225">
        <v>1230</v>
      </c>
      <c r="M2784" s="220">
        <v>2.9260000000000002</v>
      </c>
      <c r="N2784" s="139">
        <v>0.98370000000000002</v>
      </c>
      <c r="O2784" s="139">
        <v>184.6</v>
      </c>
    </row>
    <row r="2785" spans="1:15">
      <c r="A2785" s="136" t="s">
        <v>80</v>
      </c>
      <c r="B2785" s="139" t="s">
        <v>83</v>
      </c>
      <c r="C2785" s="124" t="s">
        <v>70</v>
      </c>
      <c r="D2785" s="135">
        <v>2</v>
      </c>
      <c r="E2785" s="217">
        <v>1</v>
      </c>
      <c r="F2785" s="138">
        <v>5</v>
      </c>
      <c r="G2785" s="138">
        <v>3.528</v>
      </c>
      <c r="H2785" s="220">
        <v>9.4079999999999995</v>
      </c>
      <c r="I2785" s="138">
        <v>3.9860000000000002</v>
      </c>
      <c r="J2785" s="138" t="s">
        <v>47</v>
      </c>
      <c r="K2785" s="138" t="s">
        <v>47</v>
      </c>
      <c r="L2785" s="225">
        <v>1886</v>
      </c>
      <c r="M2785" s="220">
        <v>2.6659999999999999</v>
      </c>
      <c r="N2785" s="139">
        <v>1.3480000000000001</v>
      </c>
      <c r="O2785" s="139">
        <v>230.5</v>
      </c>
    </row>
    <row r="2786" spans="1:15">
      <c r="A2786" s="136" t="s">
        <v>80</v>
      </c>
      <c r="B2786" s="139" t="s">
        <v>83</v>
      </c>
      <c r="C2786" s="124" t="s">
        <v>70</v>
      </c>
      <c r="D2786" s="135">
        <v>2</v>
      </c>
      <c r="E2786" s="217">
        <v>1</v>
      </c>
      <c r="F2786" s="138">
        <v>6</v>
      </c>
      <c r="G2786" s="138">
        <v>4.8369999999999997</v>
      </c>
      <c r="H2786" s="220">
        <v>11.69</v>
      </c>
      <c r="I2786" s="138">
        <v>3.9860000000000002</v>
      </c>
      <c r="J2786" s="138" t="s">
        <v>47</v>
      </c>
      <c r="K2786" s="138" t="s">
        <v>47</v>
      </c>
      <c r="L2786" s="225">
        <v>2785</v>
      </c>
      <c r="M2786" s="220">
        <v>2.4169999999999998</v>
      </c>
      <c r="N2786" s="139">
        <v>1.8480000000000001</v>
      </c>
      <c r="O2786" s="139">
        <v>286.39999999999998</v>
      </c>
    </row>
    <row r="2787" spans="1:15">
      <c r="A2787" s="136" t="s">
        <v>80</v>
      </c>
      <c r="B2787" s="139" t="s">
        <v>83</v>
      </c>
      <c r="C2787" s="124" t="s">
        <v>70</v>
      </c>
      <c r="D2787" s="135">
        <v>2</v>
      </c>
      <c r="E2787" s="217">
        <v>1</v>
      </c>
      <c r="F2787" s="138">
        <v>7</v>
      </c>
      <c r="G2787" s="138">
        <v>6.63</v>
      </c>
      <c r="H2787" s="220">
        <v>14.43</v>
      </c>
      <c r="I2787" s="138">
        <v>3.9870000000000001</v>
      </c>
      <c r="J2787" s="138" t="s">
        <v>47</v>
      </c>
      <c r="K2787" s="138" t="s">
        <v>47</v>
      </c>
      <c r="L2787" s="225">
        <v>4018</v>
      </c>
      <c r="M2787" s="220">
        <v>2.1760000000000002</v>
      </c>
      <c r="N2787" s="139">
        <v>2.5339999999999998</v>
      </c>
      <c r="O2787" s="139">
        <v>353.5</v>
      </c>
    </row>
    <row r="2788" spans="1:15">
      <c r="A2788" s="136" t="s">
        <v>80</v>
      </c>
      <c r="B2788" s="139" t="s">
        <v>83</v>
      </c>
      <c r="C2788" s="124" t="s">
        <v>70</v>
      </c>
      <c r="D2788" s="135">
        <v>2</v>
      </c>
      <c r="E2788" s="217">
        <v>1</v>
      </c>
      <c r="F2788" s="138">
        <v>8</v>
      </c>
      <c r="G2788" s="138">
        <v>9.0890000000000004</v>
      </c>
      <c r="H2788" s="220">
        <v>17.63</v>
      </c>
      <c r="I2788" s="138">
        <v>3.9870000000000001</v>
      </c>
      <c r="J2788" s="138" t="s">
        <v>47</v>
      </c>
      <c r="K2788" s="138" t="s">
        <v>47</v>
      </c>
      <c r="L2788" s="225">
        <v>5707</v>
      </c>
      <c r="M2788" s="220">
        <v>1.94</v>
      </c>
      <c r="N2788" s="139">
        <v>3.4729999999999999</v>
      </c>
      <c r="O2788" s="139">
        <v>432.1</v>
      </c>
    </row>
    <row r="2789" spans="1:15">
      <c r="A2789" s="136" t="s">
        <v>80</v>
      </c>
      <c r="B2789" s="139" t="s">
        <v>83</v>
      </c>
      <c r="C2789" s="124" t="s">
        <v>70</v>
      </c>
      <c r="D2789" s="135">
        <v>2</v>
      </c>
      <c r="E2789" s="217">
        <v>1</v>
      </c>
      <c r="F2789" s="138">
        <v>9</v>
      </c>
      <c r="G2789" s="138">
        <v>12.46</v>
      </c>
      <c r="H2789" s="220">
        <v>21.2</v>
      </c>
      <c r="I2789" s="138">
        <v>3.988</v>
      </c>
      <c r="J2789" s="138" t="s">
        <v>47</v>
      </c>
      <c r="K2789" s="138" t="s">
        <v>47</v>
      </c>
      <c r="L2789" s="225">
        <v>8023</v>
      </c>
      <c r="M2789" s="220">
        <v>1.7010000000000001</v>
      </c>
      <c r="N2789" s="139">
        <v>4.7619999999999996</v>
      </c>
      <c r="O2789" s="139">
        <v>519.4</v>
      </c>
    </row>
    <row r="2790" spans="1:15">
      <c r="A2790" s="136" t="s">
        <v>80</v>
      </c>
      <c r="B2790" s="139" t="s">
        <v>83</v>
      </c>
      <c r="C2790" s="124" t="s">
        <v>70</v>
      </c>
      <c r="D2790" s="135">
        <v>2</v>
      </c>
      <c r="E2790" s="217">
        <v>1</v>
      </c>
      <c r="F2790" s="138">
        <v>10</v>
      </c>
      <c r="G2790" s="138">
        <v>17.079999999999998</v>
      </c>
      <c r="H2790" s="220">
        <v>25.19</v>
      </c>
      <c r="I2790" s="138">
        <v>3.988</v>
      </c>
      <c r="J2790" s="138" t="s">
        <v>47</v>
      </c>
      <c r="K2790" s="138" t="s">
        <v>47</v>
      </c>
      <c r="L2790" s="225">
        <v>11200</v>
      </c>
      <c r="M2790" s="220">
        <v>1.4750000000000001</v>
      </c>
      <c r="N2790" s="139">
        <v>6.5270000000000001</v>
      </c>
      <c r="O2790" s="139">
        <v>617.29999999999995</v>
      </c>
    </row>
    <row r="2791" spans="1:15">
      <c r="A2791" s="136" t="s">
        <v>80</v>
      </c>
      <c r="B2791" s="139" t="s">
        <v>83</v>
      </c>
      <c r="C2791" s="124" t="s">
        <v>70</v>
      </c>
      <c r="D2791" s="135">
        <v>2</v>
      </c>
      <c r="E2791" s="217">
        <v>1</v>
      </c>
      <c r="F2791" s="138">
        <v>11</v>
      </c>
      <c r="G2791" s="138">
        <v>23.41</v>
      </c>
      <c r="H2791" s="220">
        <v>29.67</v>
      </c>
      <c r="I2791" s="138">
        <v>3.9889999999999999</v>
      </c>
      <c r="J2791" s="138" t="s">
        <v>47</v>
      </c>
      <c r="K2791" s="138" t="s">
        <v>47</v>
      </c>
      <c r="L2791" s="225">
        <v>15550</v>
      </c>
      <c r="M2791" s="220">
        <v>1.2669999999999999</v>
      </c>
      <c r="N2791" s="139">
        <v>8.9480000000000004</v>
      </c>
      <c r="O2791" s="139">
        <v>726.9</v>
      </c>
    </row>
    <row r="2792" spans="1:15">
      <c r="A2792" s="136" t="s">
        <v>80</v>
      </c>
      <c r="B2792" s="139" t="s">
        <v>83</v>
      </c>
      <c r="C2792" s="124" t="s">
        <v>70</v>
      </c>
      <c r="D2792" s="135">
        <v>2</v>
      </c>
      <c r="E2792" s="217">
        <v>1</v>
      </c>
      <c r="F2792" s="138">
        <v>12</v>
      </c>
      <c r="G2792" s="138">
        <v>32.1</v>
      </c>
      <c r="H2792" s="220">
        <v>34.630000000000003</v>
      </c>
      <c r="I2792" s="138">
        <v>3.9889999999999999</v>
      </c>
      <c r="J2792" s="138" t="s">
        <v>47</v>
      </c>
      <c r="K2792" s="138" t="s">
        <v>47</v>
      </c>
      <c r="L2792" s="225">
        <v>21520</v>
      </c>
      <c r="M2792" s="220">
        <v>1.079</v>
      </c>
      <c r="N2792" s="139">
        <v>12.27</v>
      </c>
      <c r="O2792" s="139">
        <v>848.5</v>
      </c>
    </row>
    <row r="2793" spans="1:15">
      <c r="A2793" s="136" t="s">
        <v>80</v>
      </c>
      <c r="B2793" s="139" t="s">
        <v>83</v>
      </c>
      <c r="C2793" s="124" t="s">
        <v>70</v>
      </c>
      <c r="D2793" s="135">
        <v>2</v>
      </c>
      <c r="E2793" s="217">
        <v>1</v>
      </c>
      <c r="F2793" s="138">
        <v>13</v>
      </c>
      <c r="G2793" s="138">
        <v>44</v>
      </c>
      <c r="H2793" s="220">
        <v>40.29</v>
      </c>
      <c r="I2793" s="138">
        <v>3.99</v>
      </c>
      <c r="J2793" s="138" t="s">
        <v>47</v>
      </c>
      <c r="K2793" s="138" t="s">
        <v>47</v>
      </c>
      <c r="L2793" s="225">
        <v>29700</v>
      </c>
      <c r="M2793" s="220">
        <v>0.91559999999999997</v>
      </c>
      <c r="N2793" s="139">
        <v>16.809999999999999</v>
      </c>
      <c r="O2793" s="139">
        <v>987.1</v>
      </c>
    </row>
    <row r="2794" spans="1:15">
      <c r="A2794" s="136" t="s">
        <v>80</v>
      </c>
      <c r="B2794" s="139" t="s">
        <v>83</v>
      </c>
      <c r="C2794" s="124" t="s">
        <v>70</v>
      </c>
      <c r="D2794" s="135">
        <v>2</v>
      </c>
      <c r="E2794" s="217">
        <v>1</v>
      </c>
      <c r="F2794" s="138">
        <v>14</v>
      </c>
      <c r="G2794" s="138">
        <v>60.31</v>
      </c>
      <c r="H2794" s="220">
        <v>46.92</v>
      </c>
      <c r="I2794" s="138">
        <v>3.9910000000000001</v>
      </c>
      <c r="J2794" s="138" t="s">
        <v>47</v>
      </c>
      <c r="K2794" s="138" t="s">
        <v>47</v>
      </c>
      <c r="L2794" s="225">
        <v>40910</v>
      </c>
      <c r="M2794" s="220">
        <v>0.77800000000000002</v>
      </c>
      <c r="N2794" s="139">
        <v>23.05</v>
      </c>
      <c r="O2794" s="140">
        <v>1150</v>
      </c>
    </row>
    <row r="2795" spans="1:15">
      <c r="A2795" s="136" t="s">
        <v>80</v>
      </c>
      <c r="B2795" s="139" t="s">
        <v>83</v>
      </c>
      <c r="C2795" s="124" t="s">
        <v>70</v>
      </c>
      <c r="D2795" s="135">
        <v>2</v>
      </c>
      <c r="E2795" s="217">
        <v>1</v>
      </c>
      <c r="F2795" s="138">
        <v>15</v>
      </c>
      <c r="G2795" s="138">
        <v>82.67</v>
      </c>
      <c r="H2795" s="220">
        <v>54.97</v>
      </c>
      <c r="I2795" s="138">
        <v>3.9910000000000001</v>
      </c>
      <c r="J2795" s="138" t="s">
        <v>47</v>
      </c>
      <c r="K2795" s="138" t="s">
        <v>47</v>
      </c>
      <c r="L2795" s="225">
        <v>56280</v>
      </c>
      <c r="M2795" s="220">
        <v>0.66490000000000005</v>
      </c>
      <c r="N2795" s="139">
        <v>31.59</v>
      </c>
      <c r="O2795" s="140">
        <v>1347</v>
      </c>
    </row>
    <row r="2796" spans="1:15">
      <c r="A2796" s="136" t="s">
        <v>80</v>
      </c>
      <c r="B2796" s="139" t="s">
        <v>83</v>
      </c>
      <c r="C2796" s="124" t="s">
        <v>70</v>
      </c>
      <c r="D2796" s="135">
        <v>2</v>
      </c>
      <c r="E2796" s="217">
        <v>1</v>
      </c>
      <c r="F2796" s="138">
        <v>16</v>
      </c>
      <c r="G2796" s="138">
        <v>113.3</v>
      </c>
      <c r="H2796" s="220">
        <v>65.040000000000006</v>
      </c>
      <c r="I2796" s="138">
        <v>3.9910000000000001</v>
      </c>
      <c r="J2796" s="138" t="s">
        <v>47</v>
      </c>
      <c r="K2796" s="138" t="s">
        <v>47</v>
      </c>
      <c r="L2796" s="225">
        <v>77350</v>
      </c>
      <c r="M2796" s="220">
        <v>0.57399999999999995</v>
      </c>
      <c r="N2796" s="139">
        <v>43.3</v>
      </c>
      <c r="O2796" s="140">
        <v>1594</v>
      </c>
    </row>
    <row r="2797" spans="1:15">
      <c r="A2797" s="136" t="s">
        <v>80</v>
      </c>
      <c r="B2797" s="139" t="s">
        <v>83</v>
      </c>
      <c r="C2797" s="124" t="s">
        <v>70</v>
      </c>
      <c r="D2797" s="135">
        <v>2</v>
      </c>
      <c r="E2797" s="217">
        <v>1</v>
      </c>
      <c r="F2797" s="138">
        <v>17</v>
      </c>
      <c r="G2797" s="138">
        <v>155.30000000000001</v>
      </c>
      <c r="H2797" s="220">
        <v>78.11</v>
      </c>
      <c r="I2797" s="138">
        <v>3.992</v>
      </c>
      <c r="J2797" s="138" t="s">
        <v>47</v>
      </c>
      <c r="K2797" s="138" t="s">
        <v>47</v>
      </c>
      <c r="L2797" s="225">
        <v>106200</v>
      </c>
      <c r="M2797" s="220">
        <v>0.50290000000000001</v>
      </c>
      <c r="N2797" s="139">
        <v>59.36</v>
      </c>
      <c r="O2797" s="140">
        <v>1914</v>
      </c>
    </row>
    <row r="2798" spans="1:15">
      <c r="A2798" s="136" t="s">
        <v>80</v>
      </c>
      <c r="B2798" s="139" t="s">
        <v>83</v>
      </c>
      <c r="C2798" s="124" t="s">
        <v>70</v>
      </c>
      <c r="D2798" s="135">
        <v>2</v>
      </c>
      <c r="E2798" s="217">
        <v>1</v>
      </c>
      <c r="F2798" s="138">
        <v>18</v>
      </c>
      <c r="G2798" s="138">
        <v>212.9</v>
      </c>
      <c r="H2798" s="220">
        <v>95.14</v>
      </c>
      <c r="I2798" s="138">
        <v>3.9889999999999999</v>
      </c>
      <c r="J2798" s="138" t="s">
        <v>47</v>
      </c>
      <c r="K2798" s="138" t="s">
        <v>47</v>
      </c>
      <c r="L2798" s="225">
        <v>145800</v>
      </c>
      <c r="M2798" s="220">
        <v>0.44679999999999997</v>
      </c>
      <c r="N2798" s="139">
        <v>81.36</v>
      </c>
      <c r="O2798" s="140">
        <v>2331</v>
      </c>
    </row>
    <row r="2799" spans="1:15">
      <c r="A2799" s="136" t="s">
        <v>80</v>
      </c>
      <c r="B2799" s="139" t="s">
        <v>83</v>
      </c>
      <c r="C2799" s="124" t="s">
        <v>70</v>
      </c>
      <c r="D2799" s="135">
        <v>2</v>
      </c>
      <c r="E2799" s="217">
        <v>1</v>
      </c>
      <c r="F2799" s="138">
        <v>19</v>
      </c>
      <c r="G2799" s="138">
        <v>291.8</v>
      </c>
      <c r="H2799" s="220">
        <v>117.5</v>
      </c>
      <c r="I2799" s="138">
        <v>3.9940000000000002</v>
      </c>
      <c r="J2799" s="138" t="s">
        <v>47</v>
      </c>
      <c r="K2799" s="138" t="s">
        <v>47</v>
      </c>
      <c r="L2799" s="225">
        <v>200100</v>
      </c>
      <c r="M2799" s="220">
        <v>0.40250000000000002</v>
      </c>
      <c r="N2799" s="139">
        <v>111.5</v>
      </c>
      <c r="O2799" s="140">
        <v>2878</v>
      </c>
    </row>
    <row r="2800" spans="1:15">
      <c r="A2800" s="136" t="s">
        <v>80</v>
      </c>
      <c r="B2800" s="139" t="s">
        <v>83</v>
      </c>
      <c r="C2800" s="124" t="s">
        <v>70</v>
      </c>
      <c r="D2800" s="135">
        <v>2</v>
      </c>
      <c r="E2800" s="217">
        <v>1</v>
      </c>
      <c r="F2800" s="138">
        <v>20</v>
      </c>
      <c r="G2800" s="138">
        <v>400</v>
      </c>
      <c r="H2800" s="220">
        <v>145.1</v>
      </c>
      <c r="I2800" s="138">
        <v>3.992</v>
      </c>
      <c r="J2800" s="138" t="s">
        <v>47</v>
      </c>
      <c r="K2800" s="138" t="s">
        <v>47</v>
      </c>
      <c r="L2800" s="225">
        <v>274400</v>
      </c>
      <c r="M2800" s="220">
        <v>0.36280000000000001</v>
      </c>
      <c r="N2800" s="139">
        <v>152.9</v>
      </c>
      <c r="O2800" s="140">
        <v>3556</v>
      </c>
    </row>
    <row r="2801" spans="1:15">
      <c r="A2801" s="136" t="s">
        <v>80</v>
      </c>
      <c r="B2801" s="139" t="s">
        <v>83</v>
      </c>
      <c r="C2801" s="124" t="s">
        <v>70</v>
      </c>
      <c r="D2801" s="127">
        <v>2</v>
      </c>
      <c r="E2801" s="216">
        <v>1</v>
      </c>
      <c r="F2801" s="138">
        <v>1</v>
      </c>
      <c r="G2801" s="138">
        <v>0.99650000000000005</v>
      </c>
      <c r="H2801" s="220">
        <v>2.383</v>
      </c>
      <c r="I2801" s="138">
        <v>3.9980000000000002</v>
      </c>
      <c r="J2801" s="138" t="s">
        <v>47</v>
      </c>
      <c r="K2801" s="138" t="s">
        <v>47</v>
      </c>
      <c r="L2801" s="220">
        <v>148.6</v>
      </c>
      <c r="M2801" s="220">
        <v>2.391</v>
      </c>
      <c r="N2801" s="139">
        <v>0.38080000000000003</v>
      </c>
      <c r="O2801" s="139">
        <v>58.38</v>
      </c>
    </row>
    <row r="2802" spans="1:15">
      <c r="A2802" s="136" t="s">
        <v>80</v>
      </c>
      <c r="B2802" s="139" t="s">
        <v>83</v>
      </c>
      <c r="C2802" s="124" t="s">
        <v>70</v>
      </c>
      <c r="D2802" s="135">
        <v>2</v>
      </c>
      <c r="E2802" s="217">
        <v>2</v>
      </c>
      <c r="F2802" s="138">
        <v>1</v>
      </c>
      <c r="G2802" s="138">
        <v>3.1419999999999997E-2</v>
      </c>
      <c r="H2802" s="220">
        <v>2.6210000000000001E-2</v>
      </c>
      <c r="I2802" s="138">
        <v>3.992</v>
      </c>
      <c r="J2802" s="138">
        <v>4.4539999999999997</v>
      </c>
      <c r="K2802" s="138">
        <v>2.7610000000000001</v>
      </c>
      <c r="L2802" s="220">
        <v>0.50009999999999999</v>
      </c>
      <c r="M2802" s="220" t="s">
        <v>47</v>
      </c>
      <c r="N2802" s="139" t="s">
        <v>47</v>
      </c>
      <c r="O2802" s="139">
        <v>0.6421</v>
      </c>
    </row>
    <row r="2803" spans="1:15">
      <c r="A2803" s="136" t="s">
        <v>80</v>
      </c>
      <c r="B2803" s="139" t="s">
        <v>83</v>
      </c>
      <c r="C2803" s="124" t="s">
        <v>70</v>
      </c>
      <c r="D2803" s="135">
        <v>2</v>
      </c>
      <c r="E2803" s="217">
        <v>2</v>
      </c>
      <c r="F2803" s="138">
        <v>2</v>
      </c>
      <c r="G2803" s="138">
        <v>4.2479999999999997E-2</v>
      </c>
      <c r="H2803" s="220">
        <v>4.3709999999999999E-2</v>
      </c>
      <c r="I2803" s="138">
        <v>3.992</v>
      </c>
      <c r="J2803" s="138">
        <v>4.1050000000000004</v>
      </c>
      <c r="K2803" s="138">
        <v>4.9960000000000004</v>
      </c>
      <c r="L2803" s="220">
        <v>0.67610000000000003</v>
      </c>
      <c r="M2803" s="220" t="s">
        <v>47</v>
      </c>
      <c r="N2803" s="139" t="s">
        <v>47</v>
      </c>
      <c r="O2803" s="139">
        <v>1.071</v>
      </c>
    </row>
    <row r="2804" spans="1:15">
      <c r="A2804" s="136" t="s">
        <v>80</v>
      </c>
      <c r="B2804" s="139" t="s">
        <v>83</v>
      </c>
      <c r="C2804" s="124" t="s">
        <v>70</v>
      </c>
      <c r="D2804" s="135">
        <v>2</v>
      </c>
      <c r="E2804" s="217">
        <v>2</v>
      </c>
      <c r="F2804" s="138">
        <v>3</v>
      </c>
      <c r="G2804" s="138">
        <v>5.7880000000000001E-2</v>
      </c>
      <c r="H2804" s="220">
        <v>5.96E-2</v>
      </c>
      <c r="I2804" s="138">
        <v>3.9940000000000002</v>
      </c>
      <c r="J2804" s="138">
        <v>3.915</v>
      </c>
      <c r="K2804" s="138">
        <v>5.1509999999999998</v>
      </c>
      <c r="L2804" s="220">
        <v>0.92120000000000002</v>
      </c>
      <c r="M2804" s="220" t="s">
        <v>47</v>
      </c>
      <c r="N2804" s="139" t="s">
        <v>47</v>
      </c>
      <c r="O2804" s="139">
        <v>1.46</v>
      </c>
    </row>
    <row r="2805" spans="1:15">
      <c r="A2805" s="136" t="s">
        <v>80</v>
      </c>
      <c r="B2805" s="139" t="s">
        <v>83</v>
      </c>
      <c r="C2805" s="124" t="s">
        <v>70</v>
      </c>
      <c r="D2805" s="135">
        <v>2</v>
      </c>
      <c r="E2805" s="217">
        <v>2</v>
      </c>
      <c r="F2805" s="138">
        <v>4</v>
      </c>
      <c r="G2805" s="138">
        <v>7.9289999999999999E-2</v>
      </c>
      <c r="H2805" s="220">
        <v>8.0409999999999995E-2</v>
      </c>
      <c r="I2805" s="138">
        <v>3.9929999999999999</v>
      </c>
      <c r="J2805" s="138">
        <v>3.8180000000000001</v>
      </c>
      <c r="K2805" s="138">
        <v>5.101</v>
      </c>
      <c r="L2805" s="220">
        <v>1.262</v>
      </c>
      <c r="M2805" s="220" t="s">
        <v>47</v>
      </c>
      <c r="N2805" s="139" t="s">
        <v>47</v>
      </c>
      <c r="O2805" s="139">
        <v>1.97</v>
      </c>
    </row>
    <row r="2806" spans="1:15">
      <c r="A2806" s="136" t="s">
        <v>80</v>
      </c>
      <c r="B2806" s="139" t="s">
        <v>83</v>
      </c>
      <c r="C2806" s="124" t="s">
        <v>70</v>
      </c>
      <c r="D2806" s="135">
        <v>2</v>
      </c>
      <c r="E2806" s="217">
        <v>2</v>
      </c>
      <c r="F2806" s="138">
        <v>5</v>
      </c>
      <c r="G2806" s="138">
        <v>0.1087</v>
      </c>
      <c r="H2806" s="220">
        <v>0.1089</v>
      </c>
      <c r="I2806" s="138">
        <v>3.9910000000000001</v>
      </c>
      <c r="J2806" s="138">
        <v>3.762</v>
      </c>
      <c r="K2806" s="138">
        <v>5.0490000000000004</v>
      </c>
      <c r="L2806" s="220">
        <v>1.73</v>
      </c>
      <c r="M2806" s="220" t="s">
        <v>47</v>
      </c>
      <c r="N2806" s="139" t="s">
        <v>47</v>
      </c>
      <c r="O2806" s="139">
        <v>2.6680000000000001</v>
      </c>
    </row>
    <row r="2807" spans="1:15">
      <c r="A2807" s="136" t="s">
        <v>80</v>
      </c>
      <c r="B2807" s="139" t="s">
        <v>83</v>
      </c>
      <c r="C2807" s="124" t="s">
        <v>70</v>
      </c>
      <c r="D2807" s="135">
        <v>2</v>
      </c>
      <c r="E2807" s="217">
        <v>2</v>
      </c>
      <c r="F2807" s="138">
        <v>6</v>
      </c>
      <c r="G2807" s="138">
        <v>0.14899999999999999</v>
      </c>
      <c r="H2807" s="220">
        <v>0.1477</v>
      </c>
      <c r="I2807" s="138">
        <v>3.992</v>
      </c>
      <c r="J2807" s="138">
        <v>3.7309999999999999</v>
      </c>
      <c r="K2807" s="138">
        <v>4.9889999999999999</v>
      </c>
      <c r="L2807" s="220">
        <v>2.371</v>
      </c>
      <c r="M2807" s="220" t="s">
        <v>47</v>
      </c>
      <c r="N2807" s="139" t="s">
        <v>47</v>
      </c>
      <c r="O2807" s="139">
        <v>3.6190000000000002</v>
      </c>
    </row>
    <row r="2808" spans="1:15">
      <c r="A2808" s="136" t="s">
        <v>80</v>
      </c>
      <c r="B2808" s="139" t="s">
        <v>83</v>
      </c>
      <c r="C2808" s="124" t="s">
        <v>70</v>
      </c>
      <c r="D2808" s="135">
        <v>2</v>
      </c>
      <c r="E2808" s="217">
        <v>2</v>
      </c>
      <c r="F2808" s="138">
        <v>7</v>
      </c>
      <c r="G2808" s="138">
        <v>0.20419999999999999</v>
      </c>
      <c r="H2808" s="220">
        <v>0.19980000000000001</v>
      </c>
      <c r="I2808" s="138">
        <v>3.996</v>
      </c>
      <c r="J2808" s="138">
        <v>3.698</v>
      </c>
      <c r="K2808" s="138">
        <v>4.9109999999999996</v>
      </c>
      <c r="L2808" s="220">
        <v>3.25</v>
      </c>
      <c r="M2808" s="220" t="s">
        <v>47</v>
      </c>
      <c r="N2808" s="139" t="s">
        <v>47</v>
      </c>
      <c r="O2808" s="139">
        <v>4.8959999999999999</v>
      </c>
    </row>
    <row r="2809" spans="1:15">
      <c r="A2809" s="136" t="s">
        <v>80</v>
      </c>
      <c r="B2809" s="139" t="s">
        <v>83</v>
      </c>
      <c r="C2809" s="124" t="s">
        <v>70</v>
      </c>
      <c r="D2809" s="135">
        <v>2</v>
      </c>
      <c r="E2809" s="217">
        <v>2</v>
      </c>
      <c r="F2809" s="138">
        <v>8</v>
      </c>
      <c r="G2809" s="138">
        <v>0.27989999999999998</v>
      </c>
      <c r="H2809" s="220">
        <v>0.26889999999999997</v>
      </c>
      <c r="I2809" s="138">
        <v>3.9929999999999999</v>
      </c>
      <c r="J2809" s="138">
        <v>3.6669999999999998</v>
      </c>
      <c r="K2809" s="138">
        <v>4.7939999999999996</v>
      </c>
      <c r="L2809" s="220">
        <v>4.4550000000000001</v>
      </c>
      <c r="M2809" s="220" t="s">
        <v>47</v>
      </c>
      <c r="N2809" s="139" t="s">
        <v>47</v>
      </c>
      <c r="O2809" s="139">
        <v>6.5880000000000001</v>
      </c>
    </row>
    <row r="2810" spans="1:15">
      <c r="A2810" s="136" t="s">
        <v>80</v>
      </c>
      <c r="B2810" s="139" t="s">
        <v>83</v>
      </c>
      <c r="C2810" s="124" t="s">
        <v>70</v>
      </c>
      <c r="D2810" s="135">
        <v>2</v>
      </c>
      <c r="E2810" s="217">
        <v>2</v>
      </c>
      <c r="F2810" s="138">
        <v>9</v>
      </c>
      <c r="G2810" s="138">
        <v>0.38369999999999999</v>
      </c>
      <c r="H2810" s="220">
        <v>0.35909999999999997</v>
      </c>
      <c r="I2810" s="138">
        <v>3.9940000000000002</v>
      </c>
      <c r="J2810" s="138">
        <v>3.633</v>
      </c>
      <c r="K2810" s="138">
        <v>4.6230000000000002</v>
      </c>
      <c r="L2810" s="220">
        <v>6.1070000000000002</v>
      </c>
      <c r="M2810" s="220" t="s">
        <v>47</v>
      </c>
      <c r="N2810" s="139" t="s">
        <v>47</v>
      </c>
      <c r="O2810" s="139">
        <v>8.798</v>
      </c>
    </row>
    <row r="2811" spans="1:15">
      <c r="A2811" s="136" t="s">
        <v>80</v>
      </c>
      <c r="B2811" s="139" t="s">
        <v>83</v>
      </c>
      <c r="C2811" s="124" t="s">
        <v>70</v>
      </c>
      <c r="D2811" s="135">
        <v>2</v>
      </c>
      <c r="E2811" s="217">
        <v>2</v>
      </c>
      <c r="F2811" s="138">
        <v>10</v>
      </c>
      <c r="G2811" s="138">
        <v>0.52600000000000002</v>
      </c>
      <c r="H2811" s="220">
        <v>0.47510000000000002</v>
      </c>
      <c r="I2811" s="138">
        <v>3.9950000000000001</v>
      </c>
      <c r="J2811" s="138">
        <v>3.5939999999999999</v>
      </c>
      <c r="K2811" s="138">
        <v>4.3929999999999998</v>
      </c>
      <c r="L2811" s="220">
        <v>8.3719999999999999</v>
      </c>
      <c r="M2811" s="220" t="s">
        <v>47</v>
      </c>
      <c r="N2811" s="139" t="s">
        <v>47</v>
      </c>
      <c r="O2811" s="139">
        <v>11.64</v>
      </c>
    </row>
    <row r="2812" spans="1:15">
      <c r="A2812" s="136" t="s">
        <v>80</v>
      </c>
      <c r="B2812" s="139" t="s">
        <v>83</v>
      </c>
      <c r="C2812" s="124" t="s">
        <v>70</v>
      </c>
      <c r="D2812" s="135">
        <v>2</v>
      </c>
      <c r="E2812" s="217">
        <v>2</v>
      </c>
      <c r="F2812" s="138">
        <v>11</v>
      </c>
      <c r="G2812" s="138">
        <v>0.72109999999999996</v>
      </c>
      <c r="H2812" s="220">
        <v>0.62290000000000001</v>
      </c>
      <c r="I2812" s="138">
        <v>3.9969999999999999</v>
      </c>
      <c r="J2812" s="138">
        <v>3.5430000000000001</v>
      </c>
      <c r="K2812" s="138">
        <v>4.1120000000000001</v>
      </c>
      <c r="L2812" s="220">
        <v>11.48</v>
      </c>
      <c r="M2812" s="220" t="s">
        <v>47</v>
      </c>
      <c r="N2812" s="139" t="s">
        <v>47</v>
      </c>
      <c r="O2812" s="139">
        <v>15.26</v>
      </c>
    </row>
    <row r="2813" spans="1:15">
      <c r="A2813" s="136" t="s">
        <v>80</v>
      </c>
      <c r="B2813" s="139" t="s">
        <v>83</v>
      </c>
      <c r="C2813" s="124" t="s">
        <v>70</v>
      </c>
      <c r="D2813" s="135">
        <v>2</v>
      </c>
      <c r="E2813" s="217">
        <v>2</v>
      </c>
      <c r="F2813" s="138">
        <v>12</v>
      </c>
      <c r="G2813" s="138">
        <v>0.98839999999999995</v>
      </c>
      <c r="H2813" s="220">
        <v>0.8105</v>
      </c>
      <c r="I2813" s="138">
        <v>3.996</v>
      </c>
      <c r="J2813" s="138">
        <v>3.4809999999999999</v>
      </c>
      <c r="K2813" s="138">
        <v>3.798</v>
      </c>
      <c r="L2813" s="220">
        <v>15.73</v>
      </c>
      <c r="M2813" s="220" t="s">
        <v>47</v>
      </c>
      <c r="N2813" s="139" t="s">
        <v>47</v>
      </c>
      <c r="O2813" s="139">
        <v>19.86</v>
      </c>
    </row>
    <row r="2814" spans="1:15">
      <c r="A2814" s="136" t="s">
        <v>80</v>
      </c>
      <c r="B2814" s="139" t="s">
        <v>83</v>
      </c>
      <c r="C2814" s="124" t="s">
        <v>70</v>
      </c>
      <c r="D2814" s="135">
        <v>2</v>
      </c>
      <c r="E2814" s="217">
        <v>2</v>
      </c>
      <c r="F2814" s="138">
        <v>13</v>
      </c>
      <c r="G2814" s="138">
        <v>1.355</v>
      </c>
      <c r="H2814" s="220">
        <v>1.0509999999999999</v>
      </c>
      <c r="I2814" s="138">
        <v>3.996</v>
      </c>
      <c r="J2814" s="138">
        <v>3.4140000000000001</v>
      </c>
      <c r="K2814" s="138">
        <v>3.4790000000000001</v>
      </c>
      <c r="L2814" s="220">
        <v>21.56</v>
      </c>
      <c r="M2814" s="220" t="s">
        <v>47</v>
      </c>
      <c r="N2814" s="139" t="s">
        <v>47</v>
      </c>
      <c r="O2814" s="139">
        <v>25.75</v>
      </c>
    </row>
    <row r="2815" spans="1:15">
      <c r="A2815" s="136" t="s">
        <v>80</v>
      </c>
      <c r="B2815" s="139" t="s">
        <v>83</v>
      </c>
      <c r="C2815" s="124" t="s">
        <v>70</v>
      </c>
      <c r="D2815" s="135">
        <v>2</v>
      </c>
      <c r="E2815" s="217">
        <v>2</v>
      </c>
      <c r="F2815" s="138">
        <v>14</v>
      </c>
      <c r="G2815" s="138">
        <v>1.857</v>
      </c>
      <c r="H2815" s="220">
        <v>1.3660000000000001</v>
      </c>
      <c r="I2815" s="138">
        <v>3.9969999999999999</v>
      </c>
      <c r="J2815" s="138">
        <v>3.3530000000000002</v>
      </c>
      <c r="K2815" s="138">
        <v>3.181</v>
      </c>
      <c r="L2815" s="220">
        <v>29.56</v>
      </c>
      <c r="M2815" s="220" t="s">
        <v>47</v>
      </c>
      <c r="N2815" s="139" t="s">
        <v>47</v>
      </c>
      <c r="O2815" s="139">
        <v>33.47</v>
      </c>
    </row>
    <row r="2816" spans="1:15">
      <c r="A2816" s="136" t="s">
        <v>80</v>
      </c>
      <c r="B2816" s="139" t="s">
        <v>83</v>
      </c>
      <c r="C2816" s="124" t="s">
        <v>70</v>
      </c>
      <c r="D2816" s="135">
        <v>2</v>
      </c>
      <c r="E2816" s="217">
        <v>2</v>
      </c>
      <c r="F2816" s="138">
        <v>15</v>
      </c>
      <c r="G2816" s="138">
        <v>2.5459999999999998</v>
      </c>
      <c r="H2816" s="220">
        <v>1.7909999999999999</v>
      </c>
      <c r="I2816" s="138">
        <v>3.996</v>
      </c>
      <c r="J2816" s="138">
        <v>3.3170000000000002</v>
      </c>
      <c r="K2816" s="138">
        <v>2.9220000000000002</v>
      </c>
      <c r="L2816" s="220">
        <v>40.520000000000003</v>
      </c>
      <c r="M2816" s="220" t="s">
        <v>47</v>
      </c>
      <c r="N2816" s="139" t="s">
        <v>47</v>
      </c>
      <c r="O2816" s="139">
        <v>43.88</v>
      </c>
    </row>
    <row r="2817" spans="1:15">
      <c r="A2817" s="136" t="s">
        <v>80</v>
      </c>
      <c r="B2817" s="139" t="s">
        <v>83</v>
      </c>
      <c r="C2817" s="124" t="s">
        <v>70</v>
      </c>
      <c r="D2817" s="135">
        <v>2</v>
      </c>
      <c r="E2817" s="217">
        <v>2</v>
      </c>
      <c r="F2817" s="138">
        <v>16</v>
      </c>
      <c r="G2817" s="138">
        <v>3.49</v>
      </c>
      <c r="H2817" s="220">
        <v>2.383</v>
      </c>
      <c r="I2817" s="138">
        <v>3.9969999999999999</v>
      </c>
      <c r="J2817" s="138">
        <v>3.3250000000000002</v>
      </c>
      <c r="K2817" s="138">
        <v>2.7120000000000002</v>
      </c>
      <c r="L2817" s="220">
        <v>55.54</v>
      </c>
      <c r="M2817" s="220" t="s">
        <v>47</v>
      </c>
      <c r="N2817" s="139" t="s">
        <v>47</v>
      </c>
      <c r="O2817" s="139">
        <v>58.39</v>
      </c>
    </row>
    <row r="2818" spans="1:15">
      <c r="A2818" s="136" t="s">
        <v>80</v>
      </c>
      <c r="B2818" s="139" t="s">
        <v>83</v>
      </c>
      <c r="C2818" s="124" t="s">
        <v>70</v>
      </c>
      <c r="D2818" s="135">
        <v>2</v>
      </c>
      <c r="E2818" s="217">
        <v>2</v>
      </c>
      <c r="F2818" s="138">
        <v>17</v>
      </c>
      <c r="G2818" s="138">
        <v>4.7830000000000004</v>
      </c>
      <c r="H2818" s="220">
        <v>3.2349999999999999</v>
      </c>
      <c r="I2818" s="138">
        <v>3.9950000000000001</v>
      </c>
      <c r="J2818" s="138">
        <v>3.395</v>
      </c>
      <c r="K2818" s="138">
        <v>2.5539999999999998</v>
      </c>
      <c r="L2818" s="220">
        <v>76.13</v>
      </c>
      <c r="M2818" s="220" t="s">
        <v>47</v>
      </c>
      <c r="N2818" s="139" t="s">
        <v>47</v>
      </c>
      <c r="O2818" s="139">
        <v>79.25</v>
      </c>
    </row>
    <row r="2819" spans="1:15">
      <c r="A2819" s="136" t="s">
        <v>80</v>
      </c>
      <c r="B2819" s="139" t="s">
        <v>83</v>
      </c>
      <c r="C2819" s="124" t="s">
        <v>70</v>
      </c>
      <c r="D2819" s="135">
        <v>2</v>
      </c>
      <c r="E2819" s="217">
        <v>2</v>
      </c>
      <c r="F2819" s="138">
        <v>18</v>
      </c>
      <c r="G2819" s="138">
        <v>6.5570000000000004</v>
      </c>
      <c r="H2819" s="220">
        <v>4.4800000000000004</v>
      </c>
      <c r="I2819" s="138">
        <v>3.9969999999999999</v>
      </c>
      <c r="J2819" s="138">
        <v>3.5379999999999998</v>
      </c>
      <c r="K2819" s="138">
        <v>2.4319999999999999</v>
      </c>
      <c r="L2819" s="220">
        <v>104.4</v>
      </c>
      <c r="M2819" s="220" t="s">
        <v>47</v>
      </c>
      <c r="N2819" s="139" t="s">
        <v>47</v>
      </c>
      <c r="O2819" s="139">
        <v>109.8</v>
      </c>
    </row>
    <row r="2820" spans="1:15">
      <c r="A2820" s="136" t="s">
        <v>80</v>
      </c>
      <c r="B2820" s="139" t="s">
        <v>83</v>
      </c>
      <c r="C2820" s="124" t="s">
        <v>70</v>
      </c>
      <c r="D2820" s="135">
        <v>2</v>
      </c>
      <c r="E2820" s="217">
        <v>2</v>
      </c>
      <c r="F2820" s="138">
        <v>19</v>
      </c>
      <c r="G2820" s="138">
        <v>8.9890000000000008</v>
      </c>
      <c r="H2820" s="220">
        <v>6.2850000000000001</v>
      </c>
      <c r="I2820" s="138">
        <v>3.9980000000000002</v>
      </c>
      <c r="J2820" s="138">
        <v>3.7370000000000001</v>
      </c>
      <c r="K2820" s="138">
        <v>2.31</v>
      </c>
      <c r="L2820" s="220">
        <v>143.1</v>
      </c>
      <c r="M2820" s="220" t="s">
        <v>47</v>
      </c>
      <c r="N2820" s="139" t="s">
        <v>47</v>
      </c>
      <c r="O2820" s="139">
        <v>154</v>
      </c>
    </row>
    <row r="2821" spans="1:15">
      <c r="A2821" s="136" t="s">
        <v>80</v>
      </c>
      <c r="B2821" s="139" t="s">
        <v>83</v>
      </c>
      <c r="C2821" s="124" t="s">
        <v>70</v>
      </c>
      <c r="D2821" s="127">
        <v>2</v>
      </c>
      <c r="E2821" s="216">
        <v>2</v>
      </c>
      <c r="F2821" s="138">
        <v>20</v>
      </c>
      <c r="G2821" s="138">
        <v>12.32</v>
      </c>
      <c r="H2821" s="220">
        <v>8.8260000000000005</v>
      </c>
      <c r="I2821" s="138">
        <v>3.9950000000000001</v>
      </c>
      <c r="J2821" s="138">
        <v>3.9540000000000002</v>
      </c>
      <c r="K2821" s="138">
        <v>2.149</v>
      </c>
      <c r="L2821" s="220">
        <v>196.1</v>
      </c>
      <c r="M2821" s="220" t="s">
        <v>47</v>
      </c>
      <c r="N2821" s="139" t="s">
        <v>47</v>
      </c>
      <c r="O2821" s="139">
        <v>216.2</v>
      </c>
    </row>
    <row r="2822" spans="1:15">
      <c r="A2822" s="136" t="s">
        <v>80</v>
      </c>
      <c r="B2822" s="139" t="s">
        <v>83</v>
      </c>
      <c r="C2822" s="124" t="s">
        <v>70</v>
      </c>
      <c r="D2822" s="135">
        <v>2</v>
      </c>
      <c r="E2822" s="217">
        <v>2</v>
      </c>
      <c r="F2822" s="138">
        <v>1</v>
      </c>
      <c r="G2822" s="138">
        <v>3.1419999999999997E-2</v>
      </c>
      <c r="H2822" s="220">
        <v>2.4549999999999999E-2</v>
      </c>
      <c r="I2822" s="138">
        <v>3.9980000000000002</v>
      </c>
      <c r="J2822" s="138">
        <v>4.1390000000000002</v>
      </c>
      <c r="K2822" s="138">
        <v>2.6419999999999999</v>
      </c>
      <c r="L2822" s="220">
        <v>0.50009999999999999</v>
      </c>
      <c r="M2822" s="220" t="s">
        <v>47</v>
      </c>
      <c r="N2822" s="139" t="s">
        <v>47</v>
      </c>
      <c r="O2822" s="139">
        <v>0.60160000000000002</v>
      </c>
    </row>
    <row r="2823" spans="1:15">
      <c r="A2823" s="133" t="s">
        <v>81</v>
      </c>
      <c r="B2823" s="139" t="s">
        <v>83</v>
      </c>
      <c r="C2823" s="124" t="s">
        <v>70</v>
      </c>
      <c r="D2823" s="135">
        <v>2</v>
      </c>
      <c r="E2823" s="217">
        <v>1</v>
      </c>
      <c r="F2823" s="138">
        <v>1</v>
      </c>
      <c r="G2823" s="138">
        <v>0.995</v>
      </c>
      <c r="H2823" s="220">
        <v>14.09</v>
      </c>
      <c r="I2823" s="138">
        <v>3.9729999999999999</v>
      </c>
      <c r="J2823" s="138" t="s">
        <v>47</v>
      </c>
      <c r="K2823" s="138" t="s">
        <v>47</v>
      </c>
      <c r="L2823" s="220">
        <v>148.19999999999999</v>
      </c>
      <c r="M2823" s="220">
        <v>14.16</v>
      </c>
      <c r="N2823" s="139">
        <v>0.38019999999999998</v>
      </c>
      <c r="O2823" s="139">
        <v>345.2</v>
      </c>
    </row>
    <row r="2824" spans="1:15">
      <c r="A2824" s="133" t="s">
        <v>81</v>
      </c>
      <c r="B2824" s="139" t="s">
        <v>83</v>
      </c>
      <c r="C2824" s="124" t="s">
        <v>70</v>
      </c>
      <c r="D2824" s="135">
        <v>2</v>
      </c>
      <c r="E2824" s="217">
        <v>1</v>
      </c>
      <c r="F2824" s="138">
        <v>2</v>
      </c>
      <c r="G2824" s="138">
        <v>1.37</v>
      </c>
      <c r="H2824" s="220">
        <v>18.64</v>
      </c>
      <c r="I2824" s="138">
        <v>3.9729999999999999</v>
      </c>
      <c r="J2824" s="138" t="s">
        <v>47</v>
      </c>
      <c r="K2824" s="138" t="s">
        <v>47</v>
      </c>
      <c r="L2824" s="220">
        <v>402.5</v>
      </c>
      <c r="M2824" s="220">
        <v>13.61</v>
      </c>
      <c r="N2824" s="139">
        <v>0.52339999999999998</v>
      </c>
      <c r="O2824" s="139">
        <v>456.7</v>
      </c>
    </row>
    <row r="2825" spans="1:15">
      <c r="A2825" s="133" t="s">
        <v>81</v>
      </c>
      <c r="B2825" s="139" t="s">
        <v>83</v>
      </c>
      <c r="C2825" s="124" t="s">
        <v>70</v>
      </c>
      <c r="D2825" s="135">
        <v>2</v>
      </c>
      <c r="E2825" s="217">
        <v>1</v>
      </c>
      <c r="F2825" s="138">
        <v>3</v>
      </c>
      <c r="G2825" s="138">
        <v>1.879</v>
      </c>
      <c r="H2825" s="220">
        <v>20.82</v>
      </c>
      <c r="I2825" s="138">
        <v>3.9729999999999999</v>
      </c>
      <c r="J2825" s="138" t="s">
        <v>47</v>
      </c>
      <c r="K2825" s="138" t="s">
        <v>47</v>
      </c>
      <c r="L2825" s="220">
        <v>751.7</v>
      </c>
      <c r="M2825" s="220">
        <v>11.08</v>
      </c>
      <c r="N2825" s="139">
        <v>0.71789999999999998</v>
      </c>
      <c r="O2825" s="139">
        <v>510.1</v>
      </c>
    </row>
    <row r="2826" spans="1:15">
      <c r="A2826" s="133" t="s">
        <v>81</v>
      </c>
      <c r="B2826" s="139" t="s">
        <v>83</v>
      </c>
      <c r="C2826" s="124" t="s">
        <v>70</v>
      </c>
      <c r="D2826" s="135">
        <v>2</v>
      </c>
      <c r="E2826" s="217">
        <v>1</v>
      </c>
      <c r="F2826" s="138">
        <v>4</v>
      </c>
      <c r="G2826" s="138">
        <v>2.5750000000000002</v>
      </c>
      <c r="H2826" s="220">
        <v>22.78</v>
      </c>
      <c r="I2826" s="138">
        <v>3.9740000000000002</v>
      </c>
      <c r="J2826" s="138" t="s">
        <v>47</v>
      </c>
      <c r="K2826" s="138" t="s">
        <v>47</v>
      </c>
      <c r="L2826" s="225">
        <v>1230</v>
      </c>
      <c r="M2826" s="220">
        <v>8.8469999999999995</v>
      </c>
      <c r="N2826" s="139">
        <v>0.98409999999999997</v>
      </c>
      <c r="O2826" s="139">
        <v>558.20000000000005</v>
      </c>
    </row>
    <row r="2827" spans="1:15">
      <c r="A2827" s="133" t="s">
        <v>81</v>
      </c>
      <c r="B2827" s="139" t="s">
        <v>83</v>
      </c>
      <c r="C2827" s="124" t="s">
        <v>70</v>
      </c>
      <c r="D2827" s="135">
        <v>2</v>
      </c>
      <c r="E2827" s="217">
        <v>1</v>
      </c>
      <c r="F2827" s="138">
        <v>5</v>
      </c>
      <c r="G2827" s="138">
        <v>3.53</v>
      </c>
      <c r="H2827" s="220">
        <v>24.67</v>
      </c>
      <c r="I2827" s="138">
        <v>3.9740000000000002</v>
      </c>
      <c r="J2827" s="138" t="s">
        <v>47</v>
      </c>
      <c r="K2827" s="138" t="s">
        <v>47</v>
      </c>
      <c r="L2827" s="225">
        <v>1887</v>
      </c>
      <c r="M2827" s="220">
        <v>6.9889999999999999</v>
      </c>
      <c r="N2827" s="139">
        <v>1.349</v>
      </c>
      <c r="O2827" s="139">
        <v>604.4</v>
      </c>
    </row>
    <row r="2828" spans="1:15">
      <c r="A2828" s="133" t="s">
        <v>81</v>
      </c>
      <c r="B2828" s="139" t="s">
        <v>83</v>
      </c>
      <c r="C2828" s="124" t="s">
        <v>70</v>
      </c>
      <c r="D2828" s="135">
        <v>2</v>
      </c>
      <c r="E2828" s="217">
        <v>1</v>
      </c>
      <c r="F2828" s="138">
        <v>6</v>
      </c>
      <c r="G2828" s="138">
        <v>4.8390000000000004</v>
      </c>
      <c r="H2828" s="220">
        <v>26.75</v>
      </c>
      <c r="I2828" s="138">
        <v>3.9750000000000001</v>
      </c>
      <c r="J2828" s="138" t="s">
        <v>47</v>
      </c>
      <c r="K2828" s="138" t="s">
        <v>47</v>
      </c>
      <c r="L2828" s="225">
        <v>2786</v>
      </c>
      <c r="M2828" s="220">
        <v>5.5279999999999996</v>
      </c>
      <c r="N2828" s="139">
        <v>1.849</v>
      </c>
      <c r="O2828" s="139">
        <v>655.5</v>
      </c>
    </row>
    <row r="2829" spans="1:15">
      <c r="A2829" s="133" t="s">
        <v>81</v>
      </c>
      <c r="B2829" s="139" t="s">
        <v>83</v>
      </c>
      <c r="C2829" s="124" t="s">
        <v>70</v>
      </c>
      <c r="D2829" s="135">
        <v>2</v>
      </c>
      <c r="E2829" s="217">
        <v>1</v>
      </c>
      <c r="F2829" s="138">
        <v>7</v>
      </c>
      <c r="G2829" s="138">
        <v>6.633</v>
      </c>
      <c r="H2829" s="220">
        <v>28.93</v>
      </c>
      <c r="I2829" s="138">
        <v>3.976</v>
      </c>
      <c r="J2829" s="138" t="s">
        <v>47</v>
      </c>
      <c r="K2829" s="138" t="s">
        <v>47</v>
      </c>
      <c r="L2829" s="225">
        <v>4020</v>
      </c>
      <c r="M2829" s="220">
        <v>4.3609999999999998</v>
      </c>
      <c r="N2829" s="139">
        <v>2.5350000000000001</v>
      </c>
      <c r="O2829" s="139">
        <v>708.8</v>
      </c>
    </row>
    <row r="2830" spans="1:15">
      <c r="A2830" s="133" t="s">
        <v>81</v>
      </c>
      <c r="B2830" s="139" t="s">
        <v>83</v>
      </c>
      <c r="C2830" s="124" t="s">
        <v>70</v>
      </c>
      <c r="D2830" s="135">
        <v>2</v>
      </c>
      <c r="E2830" s="217">
        <v>1</v>
      </c>
      <c r="F2830" s="138">
        <v>8</v>
      </c>
      <c r="G2830" s="138">
        <v>9.0920000000000005</v>
      </c>
      <c r="H2830" s="220">
        <v>31.35</v>
      </c>
      <c r="I2830" s="138">
        <v>3.9750000000000001</v>
      </c>
      <c r="J2830" s="138" t="s">
        <v>47</v>
      </c>
      <c r="K2830" s="138" t="s">
        <v>47</v>
      </c>
      <c r="L2830" s="225">
        <v>5710</v>
      </c>
      <c r="M2830" s="220">
        <v>3.448</v>
      </c>
      <c r="N2830" s="139">
        <v>3.4740000000000002</v>
      </c>
      <c r="O2830" s="139">
        <v>768.2</v>
      </c>
    </row>
    <row r="2831" spans="1:15">
      <c r="A2831" s="133" t="s">
        <v>81</v>
      </c>
      <c r="B2831" s="139" t="s">
        <v>83</v>
      </c>
      <c r="C2831" s="124" t="s">
        <v>70</v>
      </c>
      <c r="D2831" s="135">
        <v>2</v>
      </c>
      <c r="E2831" s="217">
        <v>1</v>
      </c>
      <c r="F2831" s="138">
        <v>9</v>
      </c>
      <c r="G2831" s="138">
        <v>12.46</v>
      </c>
      <c r="H2831" s="220">
        <v>34.35</v>
      </c>
      <c r="I2831" s="138">
        <v>3.9750000000000001</v>
      </c>
      <c r="J2831" s="138" t="s">
        <v>47</v>
      </c>
      <c r="K2831" s="138" t="s">
        <v>47</v>
      </c>
      <c r="L2831" s="225">
        <v>8027</v>
      </c>
      <c r="M2831" s="220">
        <v>2.7559999999999998</v>
      </c>
      <c r="N2831" s="139">
        <v>4.7619999999999996</v>
      </c>
      <c r="O2831" s="139">
        <v>841.6</v>
      </c>
    </row>
    <row r="2832" spans="1:15">
      <c r="A2832" s="133" t="s">
        <v>81</v>
      </c>
      <c r="B2832" s="139" t="s">
        <v>83</v>
      </c>
      <c r="C2832" s="124" t="s">
        <v>70</v>
      </c>
      <c r="D2832" s="135">
        <v>2</v>
      </c>
      <c r="E2832" s="217">
        <v>1</v>
      </c>
      <c r="F2832" s="138">
        <v>10</v>
      </c>
      <c r="G2832" s="138">
        <v>17.079999999999998</v>
      </c>
      <c r="H2832" s="220">
        <v>38.03</v>
      </c>
      <c r="I2832" s="138">
        <v>3.9769999999999999</v>
      </c>
      <c r="J2832" s="138" t="s">
        <v>47</v>
      </c>
      <c r="K2832" s="138" t="s">
        <v>47</v>
      </c>
      <c r="L2832" s="225">
        <v>11200</v>
      </c>
      <c r="M2832" s="220">
        <v>2.226</v>
      </c>
      <c r="N2832" s="139">
        <v>6.5279999999999996</v>
      </c>
      <c r="O2832" s="139">
        <v>931.8</v>
      </c>
    </row>
    <row r="2833" spans="1:15">
      <c r="A2833" s="133" t="s">
        <v>81</v>
      </c>
      <c r="B2833" s="139" t="s">
        <v>83</v>
      </c>
      <c r="C2833" s="124" t="s">
        <v>70</v>
      </c>
      <c r="D2833" s="135">
        <v>2</v>
      </c>
      <c r="E2833" s="217">
        <v>1</v>
      </c>
      <c r="F2833" s="138">
        <v>11</v>
      </c>
      <c r="G2833" s="138">
        <v>23.42</v>
      </c>
      <c r="H2833" s="220">
        <v>42.71</v>
      </c>
      <c r="I2833" s="138">
        <v>3.9769999999999999</v>
      </c>
      <c r="J2833" s="138" t="s">
        <v>47</v>
      </c>
      <c r="K2833" s="138" t="s">
        <v>47</v>
      </c>
      <c r="L2833" s="225">
        <v>15560</v>
      </c>
      <c r="M2833" s="220">
        <v>1.8240000000000001</v>
      </c>
      <c r="N2833" s="139">
        <v>8.9480000000000004</v>
      </c>
      <c r="O2833" s="140">
        <v>1047</v>
      </c>
    </row>
    <row r="2834" spans="1:15">
      <c r="A2834" s="133" t="s">
        <v>81</v>
      </c>
      <c r="B2834" s="139" t="s">
        <v>83</v>
      </c>
      <c r="C2834" s="124" t="s">
        <v>70</v>
      </c>
      <c r="D2834" s="135">
        <v>2</v>
      </c>
      <c r="E2834" s="217">
        <v>1</v>
      </c>
      <c r="F2834" s="138">
        <v>12</v>
      </c>
      <c r="G2834" s="138">
        <v>32.1</v>
      </c>
      <c r="H2834" s="220">
        <v>49.05</v>
      </c>
      <c r="I2834" s="138">
        <v>3.9780000000000002</v>
      </c>
      <c r="J2834" s="138" t="s">
        <v>47</v>
      </c>
      <c r="K2834" s="138" t="s">
        <v>47</v>
      </c>
      <c r="L2834" s="225">
        <v>21520</v>
      </c>
      <c r="M2834" s="220">
        <v>1.528</v>
      </c>
      <c r="N2834" s="139">
        <v>12.27</v>
      </c>
      <c r="O2834" s="140">
        <v>1202</v>
      </c>
    </row>
    <row r="2835" spans="1:15">
      <c r="A2835" s="133" t="s">
        <v>81</v>
      </c>
      <c r="B2835" s="139" t="s">
        <v>83</v>
      </c>
      <c r="C2835" s="124" t="s">
        <v>70</v>
      </c>
      <c r="D2835" s="135">
        <v>2</v>
      </c>
      <c r="E2835" s="217">
        <v>1</v>
      </c>
      <c r="F2835" s="138">
        <v>13</v>
      </c>
      <c r="G2835" s="138">
        <v>43.99</v>
      </c>
      <c r="H2835" s="220">
        <v>57.6</v>
      </c>
      <c r="I2835" s="138">
        <v>3.9769999999999999</v>
      </c>
      <c r="J2835" s="138" t="s">
        <v>47</v>
      </c>
      <c r="K2835" s="138" t="s">
        <v>47</v>
      </c>
      <c r="L2835" s="225">
        <v>29700</v>
      </c>
      <c r="M2835" s="220">
        <v>1.3089999999999999</v>
      </c>
      <c r="N2835" s="139">
        <v>16.809999999999999</v>
      </c>
      <c r="O2835" s="140">
        <v>1411</v>
      </c>
    </row>
    <row r="2836" spans="1:15">
      <c r="A2836" s="133" t="s">
        <v>81</v>
      </c>
      <c r="B2836" s="139" t="s">
        <v>83</v>
      </c>
      <c r="C2836" s="124" t="s">
        <v>70</v>
      </c>
      <c r="D2836" s="135">
        <v>2</v>
      </c>
      <c r="E2836" s="217">
        <v>1</v>
      </c>
      <c r="F2836" s="138">
        <v>14</v>
      </c>
      <c r="G2836" s="138">
        <v>60.3</v>
      </c>
      <c r="H2836" s="220">
        <v>69.13</v>
      </c>
      <c r="I2836" s="138">
        <v>3.9769999999999999</v>
      </c>
      <c r="J2836" s="138" t="s">
        <v>47</v>
      </c>
      <c r="K2836" s="138" t="s">
        <v>47</v>
      </c>
      <c r="L2836" s="225">
        <v>40910</v>
      </c>
      <c r="M2836" s="220">
        <v>1.1459999999999999</v>
      </c>
      <c r="N2836" s="139">
        <v>23.05</v>
      </c>
      <c r="O2836" s="140">
        <v>1694</v>
      </c>
    </row>
    <row r="2837" spans="1:15">
      <c r="A2837" s="133" t="s">
        <v>81</v>
      </c>
      <c r="B2837" s="139" t="s">
        <v>83</v>
      </c>
      <c r="C2837" s="124" t="s">
        <v>70</v>
      </c>
      <c r="D2837" s="135">
        <v>2</v>
      </c>
      <c r="E2837" s="217">
        <v>1</v>
      </c>
      <c r="F2837" s="138">
        <v>15</v>
      </c>
      <c r="G2837" s="138">
        <v>82.66</v>
      </c>
      <c r="H2837" s="220">
        <v>84.85</v>
      </c>
      <c r="I2837" s="138">
        <v>3.9780000000000002</v>
      </c>
      <c r="J2837" s="138" t="s">
        <v>47</v>
      </c>
      <c r="K2837" s="138" t="s">
        <v>47</v>
      </c>
      <c r="L2837" s="225">
        <v>56280</v>
      </c>
      <c r="M2837" s="220">
        <v>1.0269999999999999</v>
      </c>
      <c r="N2837" s="139">
        <v>31.59</v>
      </c>
      <c r="O2837" s="140">
        <v>2079</v>
      </c>
    </row>
    <row r="2838" spans="1:15">
      <c r="A2838" s="133" t="s">
        <v>81</v>
      </c>
      <c r="B2838" s="139" t="s">
        <v>83</v>
      </c>
      <c r="C2838" s="124" t="s">
        <v>70</v>
      </c>
      <c r="D2838" s="135">
        <v>2</v>
      </c>
      <c r="E2838" s="217">
        <v>1</v>
      </c>
      <c r="F2838" s="138">
        <v>16</v>
      </c>
      <c r="G2838" s="138">
        <v>113.3</v>
      </c>
      <c r="H2838" s="220">
        <v>106.7</v>
      </c>
      <c r="I2838" s="138">
        <v>3.9769999999999999</v>
      </c>
      <c r="J2838" s="138" t="s">
        <v>47</v>
      </c>
      <c r="K2838" s="138" t="s">
        <v>47</v>
      </c>
      <c r="L2838" s="225">
        <v>77330</v>
      </c>
      <c r="M2838" s="220">
        <v>0.94189999999999996</v>
      </c>
      <c r="N2838" s="139">
        <v>43.3</v>
      </c>
      <c r="O2838" s="140">
        <v>2615</v>
      </c>
    </row>
    <row r="2839" spans="1:15">
      <c r="A2839" s="133" t="s">
        <v>81</v>
      </c>
      <c r="B2839" s="139" t="s">
        <v>83</v>
      </c>
      <c r="C2839" s="124" t="s">
        <v>70</v>
      </c>
      <c r="D2839" s="135">
        <v>2</v>
      </c>
      <c r="E2839" s="217">
        <v>1</v>
      </c>
      <c r="F2839" s="138">
        <v>17</v>
      </c>
      <c r="G2839" s="138">
        <v>155.30000000000001</v>
      </c>
      <c r="H2839" s="220">
        <v>137.9</v>
      </c>
      <c r="I2839" s="138">
        <v>3.9790000000000001</v>
      </c>
      <c r="J2839" s="138" t="s">
        <v>47</v>
      </c>
      <c r="K2839" s="138" t="s">
        <v>47</v>
      </c>
      <c r="L2839" s="225">
        <v>106200</v>
      </c>
      <c r="M2839" s="220">
        <v>0.88770000000000004</v>
      </c>
      <c r="N2839" s="139">
        <v>59.36</v>
      </c>
      <c r="O2839" s="140">
        <v>3378</v>
      </c>
    </row>
    <row r="2840" spans="1:15">
      <c r="A2840" s="133" t="s">
        <v>81</v>
      </c>
      <c r="B2840" s="139" t="s">
        <v>83</v>
      </c>
      <c r="C2840" s="124" t="s">
        <v>70</v>
      </c>
      <c r="D2840" s="135">
        <v>2</v>
      </c>
      <c r="E2840" s="217">
        <v>1</v>
      </c>
      <c r="F2840" s="138">
        <v>18</v>
      </c>
      <c r="G2840" s="138">
        <v>212.9</v>
      </c>
      <c r="H2840" s="220">
        <v>181.7</v>
      </c>
      <c r="I2840" s="138">
        <v>3.9820000000000002</v>
      </c>
      <c r="J2840" s="138" t="s">
        <v>47</v>
      </c>
      <c r="K2840" s="138" t="s">
        <v>47</v>
      </c>
      <c r="L2840" s="225">
        <v>145800</v>
      </c>
      <c r="M2840" s="220">
        <v>0.85319999999999996</v>
      </c>
      <c r="N2840" s="139">
        <v>81.37</v>
      </c>
      <c r="O2840" s="140">
        <v>4451</v>
      </c>
    </row>
    <row r="2841" spans="1:15">
      <c r="A2841" s="133" t="s">
        <v>81</v>
      </c>
      <c r="B2841" s="139" t="s">
        <v>83</v>
      </c>
      <c r="C2841" s="124" t="s">
        <v>70</v>
      </c>
      <c r="D2841" s="127">
        <v>2</v>
      </c>
      <c r="E2841" s="217">
        <v>1</v>
      </c>
      <c r="F2841" s="138">
        <v>19</v>
      </c>
      <c r="G2841" s="138">
        <v>291.89999999999998</v>
      </c>
      <c r="H2841" s="220">
        <v>235.4</v>
      </c>
      <c r="I2841" s="138">
        <v>3.9820000000000002</v>
      </c>
      <c r="J2841" s="138" t="s">
        <v>47</v>
      </c>
      <c r="K2841" s="138" t="s">
        <v>47</v>
      </c>
      <c r="L2841" s="225">
        <v>200000</v>
      </c>
      <c r="M2841" s="220">
        <v>0.80630000000000002</v>
      </c>
      <c r="N2841" s="139">
        <v>111.6</v>
      </c>
      <c r="O2841" s="140">
        <v>5767</v>
      </c>
    </row>
    <row r="2842" spans="1:15">
      <c r="A2842" s="133" t="s">
        <v>81</v>
      </c>
      <c r="B2842" s="139" t="s">
        <v>83</v>
      </c>
      <c r="C2842" s="124" t="s">
        <v>70</v>
      </c>
      <c r="D2842" s="135">
        <v>2</v>
      </c>
      <c r="E2842" s="217">
        <v>1</v>
      </c>
      <c r="F2842" s="138">
        <v>20</v>
      </c>
      <c r="G2842" s="138">
        <v>400.2</v>
      </c>
      <c r="H2842" s="220">
        <v>286.10000000000002</v>
      </c>
      <c r="I2842" s="138">
        <v>3.9809999999999999</v>
      </c>
      <c r="J2842" s="138" t="s">
        <v>47</v>
      </c>
      <c r="K2842" s="138" t="s">
        <v>47</v>
      </c>
      <c r="L2842" s="225">
        <v>274300</v>
      </c>
      <c r="M2842" s="220">
        <v>0.71489999999999998</v>
      </c>
      <c r="N2842" s="139">
        <v>152.9</v>
      </c>
      <c r="O2842" s="140">
        <v>7010</v>
      </c>
    </row>
    <row r="2843" spans="1:15">
      <c r="A2843" s="133" t="s">
        <v>81</v>
      </c>
      <c r="B2843" s="139" t="s">
        <v>83</v>
      </c>
      <c r="C2843" s="124" t="s">
        <v>70</v>
      </c>
      <c r="D2843" s="135">
        <v>2</v>
      </c>
      <c r="E2843" s="217">
        <v>2</v>
      </c>
      <c r="F2843" s="138">
        <v>1</v>
      </c>
      <c r="G2843" s="138">
        <v>3.1399999999999997E-2</v>
      </c>
      <c r="H2843" s="220">
        <v>0.158</v>
      </c>
      <c r="I2843" s="138">
        <v>3.9830000000000001</v>
      </c>
      <c r="J2843" s="138">
        <v>22.38</v>
      </c>
      <c r="K2843" s="138">
        <v>22.31</v>
      </c>
      <c r="L2843" s="220">
        <v>0.49969999999999998</v>
      </c>
      <c r="M2843" s="220" t="s">
        <v>47</v>
      </c>
      <c r="N2843" s="139" t="s">
        <v>47</v>
      </c>
      <c r="O2843" s="139">
        <v>3.87</v>
      </c>
    </row>
    <row r="2844" spans="1:15">
      <c r="A2844" s="133" t="s">
        <v>81</v>
      </c>
      <c r="B2844" s="139" t="s">
        <v>83</v>
      </c>
      <c r="C2844" s="124" t="s">
        <v>70</v>
      </c>
      <c r="D2844" s="135">
        <v>2</v>
      </c>
      <c r="E2844" s="217">
        <v>2</v>
      </c>
      <c r="F2844" s="138">
        <v>2</v>
      </c>
      <c r="G2844" s="138">
        <v>4.2439999999999999E-2</v>
      </c>
      <c r="H2844" s="220">
        <v>0.30940000000000001</v>
      </c>
      <c r="I2844" s="138">
        <v>3.9809999999999999</v>
      </c>
      <c r="J2844" s="138">
        <v>19.12</v>
      </c>
      <c r="K2844" s="138">
        <v>41.63</v>
      </c>
      <c r="L2844" s="220">
        <v>0.67549999999999999</v>
      </c>
      <c r="M2844" s="220" t="s">
        <v>47</v>
      </c>
      <c r="N2844" s="139" t="s">
        <v>47</v>
      </c>
      <c r="O2844" s="139">
        <v>7.5819999999999999</v>
      </c>
    </row>
    <row r="2845" spans="1:15">
      <c r="A2845" s="133" t="s">
        <v>81</v>
      </c>
      <c r="B2845" s="139" t="s">
        <v>83</v>
      </c>
      <c r="C2845" s="124" t="s">
        <v>70</v>
      </c>
      <c r="D2845" s="135">
        <v>2</v>
      </c>
      <c r="E2845" s="217">
        <v>2</v>
      </c>
      <c r="F2845" s="138">
        <v>3</v>
      </c>
      <c r="G2845" s="138">
        <v>5.7869999999999998E-2</v>
      </c>
      <c r="H2845" s="220">
        <v>0.44540000000000002</v>
      </c>
      <c r="I2845" s="138">
        <v>3.9830000000000001</v>
      </c>
      <c r="J2845" s="138">
        <v>17.87</v>
      </c>
      <c r="K2845" s="138">
        <v>44.94</v>
      </c>
      <c r="L2845" s="220">
        <v>0.92100000000000004</v>
      </c>
      <c r="M2845" s="220" t="s">
        <v>47</v>
      </c>
      <c r="N2845" s="139" t="s">
        <v>47</v>
      </c>
      <c r="O2845" s="139">
        <v>10.91</v>
      </c>
    </row>
    <row r="2846" spans="1:15">
      <c r="A2846" s="133" t="s">
        <v>81</v>
      </c>
      <c r="B2846" s="139" t="s">
        <v>83</v>
      </c>
      <c r="C2846" s="124" t="s">
        <v>70</v>
      </c>
      <c r="D2846" s="135">
        <v>2</v>
      </c>
      <c r="E2846" s="217">
        <v>2</v>
      </c>
      <c r="F2846" s="138">
        <v>4</v>
      </c>
      <c r="G2846" s="138">
        <v>7.9299999999999995E-2</v>
      </c>
      <c r="H2846" s="220">
        <v>0.60519999999999996</v>
      </c>
      <c r="I2846" s="138">
        <v>3.9830000000000001</v>
      </c>
      <c r="J2846" s="138">
        <v>17.100000000000001</v>
      </c>
      <c r="K2846" s="138">
        <v>44.8</v>
      </c>
      <c r="L2846" s="220">
        <v>1.262</v>
      </c>
      <c r="M2846" s="220" t="s">
        <v>47</v>
      </c>
      <c r="N2846" s="139" t="s">
        <v>47</v>
      </c>
      <c r="O2846" s="139">
        <v>14.83</v>
      </c>
    </row>
    <row r="2847" spans="1:15">
      <c r="A2847" s="133" t="s">
        <v>81</v>
      </c>
      <c r="B2847" s="139" t="s">
        <v>83</v>
      </c>
      <c r="C2847" s="124" t="s">
        <v>70</v>
      </c>
      <c r="D2847" s="135">
        <v>2</v>
      </c>
      <c r="E2847" s="217">
        <v>2</v>
      </c>
      <c r="F2847" s="138">
        <v>5</v>
      </c>
      <c r="G2847" s="138">
        <v>0.1087</v>
      </c>
      <c r="H2847" s="220">
        <v>0.80759999999999998</v>
      </c>
      <c r="I2847" s="138">
        <v>3.976</v>
      </c>
      <c r="J2847" s="138">
        <v>16.48</v>
      </c>
      <c r="K2847" s="138">
        <v>43.67</v>
      </c>
      <c r="L2847" s="220">
        <v>1.73</v>
      </c>
      <c r="M2847" s="220" t="s">
        <v>47</v>
      </c>
      <c r="N2847" s="139" t="s">
        <v>47</v>
      </c>
      <c r="O2847" s="139">
        <v>19.79</v>
      </c>
    </row>
    <row r="2848" spans="1:15">
      <c r="A2848" s="133" t="s">
        <v>81</v>
      </c>
      <c r="B2848" s="139" t="s">
        <v>83</v>
      </c>
      <c r="C2848" s="124" t="s">
        <v>70</v>
      </c>
      <c r="D2848" s="135">
        <v>2</v>
      </c>
      <c r="E2848" s="217">
        <v>2</v>
      </c>
      <c r="F2848" s="138">
        <v>6</v>
      </c>
      <c r="G2848" s="138">
        <v>0.14899999999999999</v>
      </c>
      <c r="H2848" s="220">
        <v>1.07</v>
      </c>
      <c r="I2848" s="138">
        <v>3.9790000000000001</v>
      </c>
      <c r="J2848" s="138">
        <v>16.02</v>
      </c>
      <c r="K2848" s="138">
        <v>42.19</v>
      </c>
      <c r="L2848" s="220">
        <v>2.3719999999999999</v>
      </c>
      <c r="M2848" s="220" t="s">
        <v>47</v>
      </c>
      <c r="N2848" s="139" t="s">
        <v>47</v>
      </c>
      <c r="O2848" s="139">
        <v>26.22</v>
      </c>
    </row>
    <row r="2849" spans="1:15">
      <c r="A2849" s="133" t="s">
        <v>81</v>
      </c>
      <c r="B2849" s="139" t="s">
        <v>83</v>
      </c>
      <c r="C2849" s="124" t="s">
        <v>70</v>
      </c>
      <c r="D2849" s="135">
        <v>2</v>
      </c>
      <c r="E2849" s="217">
        <v>2</v>
      </c>
      <c r="F2849" s="138">
        <v>7</v>
      </c>
      <c r="G2849" s="138">
        <v>0.20430000000000001</v>
      </c>
      <c r="H2849" s="220">
        <v>1.4139999999999999</v>
      </c>
      <c r="I2849" s="138">
        <v>3.98</v>
      </c>
      <c r="J2849" s="138">
        <v>15.73</v>
      </c>
      <c r="K2849" s="138">
        <v>40.54</v>
      </c>
      <c r="L2849" s="220">
        <v>3.2509999999999999</v>
      </c>
      <c r="M2849" s="220" t="s">
        <v>47</v>
      </c>
      <c r="N2849" s="139" t="s">
        <v>47</v>
      </c>
      <c r="O2849" s="139">
        <v>34.64</v>
      </c>
    </row>
    <row r="2850" spans="1:15">
      <c r="A2850" s="133" t="s">
        <v>81</v>
      </c>
      <c r="B2850" s="139" t="s">
        <v>83</v>
      </c>
      <c r="C2850" s="124" t="s">
        <v>70</v>
      </c>
      <c r="D2850" s="135">
        <v>2</v>
      </c>
      <c r="E2850" s="217">
        <v>2</v>
      </c>
      <c r="F2850" s="138">
        <v>8</v>
      </c>
      <c r="G2850" s="138">
        <v>0.28000000000000003</v>
      </c>
      <c r="H2850" s="220">
        <v>1.841</v>
      </c>
      <c r="I2850" s="138">
        <v>3.9790000000000001</v>
      </c>
      <c r="J2850" s="138">
        <v>15.4</v>
      </c>
      <c r="K2850" s="138">
        <v>38.340000000000003</v>
      </c>
      <c r="L2850" s="220">
        <v>4.4560000000000004</v>
      </c>
      <c r="M2850" s="220" t="s">
        <v>47</v>
      </c>
      <c r="N2850" s="139" t="s">
        <v>47</v>
      </c>
      <c r="O2850" s="139">
        <v>45.11</v>
      </c>
    </row>
    <row r="2851" spans="1:15">
      <c r="A2851" s="133" t="s">
        <v>81</v>
      </c>
      <c r="B2851" s="139" t="s">
        <v>83</v>
      </c>
      <c r="C2851" s="124" t="s">
        <v>70</v>
      </c>
      <c r="D2851" s="135">
        <v>2</v>
      </c>
      <c r="E2851" s="217">
        <v>2</v>
      </c>
      <c r="F2851" s="138">
        <v>9</v>
      </c>
      <c r="G2851" s="138">
        <v>0.38379999999999997</v>
      </c>
      <c r="H2851" s="220">
        <v>2.3490000000000002</v>
      </c>
      <c r="I2851" s="138">
        <v>3.9809999999999999</v>
      </c>
      <c r="J2851" s="138">
        <v>14.9</v>
      </c>
      <c r="K2851" s="138">
        <v>35.46</v>
      </c>
      <c r="L2851" s="220">
        <v>6.109</v>
      </c>
      <c r="M2851" s="220" t="s">
        <v>47</v>
      </c>
      <c r="N2851" s="139" t="s">
        <v>47</v>
      </c>
      <c r="O2851" s="139">
        <v>57.56</v>
      </c>
    </row>
    <row r="2852" spans="1:15">
      <c r="A2852" s="133" t="s">
        <v>81</v>
      </c>
      <c r="B2852" s="139" t="s">
        <v>83</v>
      </c>
      <c r="C2852" s="124" t="s">
        <v>70</v>
      </c>
      <c r="D2852" s="135">
        <v>2</v>
      </c>
      <c r="E2852" s="217">
        <v>2</v>
      </c>
      <c r="F2852" s="138">
        <v>10</v>
      </c>
      <c r="G2852" s="138">
        <v>0.52610000000000001</v>
      </c>
      <c r="H2852" s="220">
        <v>2.9489999999999998</v>
      </c>
      <c r="I2852" s="138">
        <v>3.9830000000000001</v>
      </c>
      <c r="J2852" s="138">
        <v>14.33</v>
      </c>
      <c r="K2852" s="138">
        <v>32.17</v>
      </c>
      <c r="L2852" s="220">
        <v>8.3740000000000006</v>
      </c>
      <c r="M2852" s="220" t="s">
        <v>47</v>
      </c>
      <c r="N2852" s="139" t="s">
        <v>47</v>
      </c>
      <c r="O2852" s="139">
        <v>72.260000000000005</v>
      </c>
    </row>
    <row r="2853" spans="1:15">
      <c r="A2853" s="133" t="s">
        <v>81</v>
      </c>
      <c r="B2853" s="139" t="s">
        <v>83</v>
      </c>
      <c r="C2853" s="124" t="s">
        <v>70</v>
      </c>
      <c r="D2853" s="135">
        <v>2</v>
      </c>
      <c r="E2853" s="217">
        <v>2</v>
      </c>
      <c r="F2853" s="138">
        <v>11</v>
      </c>
      <c r="G2853" s="138">
        <v>0.72119999999999995</v>
      </c>
      <c r="H2853" s="220">
        <v>3.633</v>
      </c>
      <c r="I2853" s="138">
        <v>3.98</v>
      </c>
      <c r="J2853" s="138">
        <v>13.65</v>
      </c>
      <c r="K2853" s="138">
        <v>28.55</v>
      </c>
      <c r="L2853" s="220">
        <v>11.48</v>
      </c>
      <c r="M2853" s="220" t="s">
        <v>47</v>
      </c>
      <c r="N2853" s="139" t="s">
        <v>47</v>
      </c>
      <c r="O2853" s="139">
        <v>89.01</v>
      </c>
    </row>
    <row r="2854" spans="1:15">
      <c r="A2854" s="133" t="s">
        <v>81</v>
      </c>
      <c r="B2854" s="139" t="s">
        <v>83</v>
      </c>
      <c r="C2854" s="124" t="s">
        <v>70</v>
      </c>
      <c r="D2854" s="135">
        <v>2</v>
      </c>
      <c r="E2854" s="217">
        <v>2</v>
      </c>
      <c r="F2854" s="138">
        <v>12</v>
      </c>
      <c r="G2854" s="138">
        <v>0.98860000000000003</v>
      </c>
      <c r="H2854" s="220">
        <v>4.399</v>
      </c>
      <c r="I2854" s="138">
        <v>3.9830000000000001</v>
      </c>
      <c r="J2854" s="138">
        <v>12.85</v>
      </c>
      <c r="K2854" s="138">
        <v>24.83</v>
      </c>
      <c r="L2854" s="220">
        <v>15.73</v>
      </c>
      <c r="M2854" s="220" t="s">
        <v>47</v>
      </c>
      <c r="N2854" s="139" t="s">
        <v>47</v>
      </c>
      <c r="O2854" s="139">
        <v>107.8</v>
      </c>
    </row>
    <row r="2855" spans="1:15">
      <c r="A2855" s="133" t="s">
        <v>81</v>
      </c>
      <c r="B2855" s="139" t="s">
        <v>83</v>
      </c>
      <c r="C2855" s="124" t="s">
        <v>70</v>
      </c>
      <c r="D2855" s="135">
        <v>2</v>
      </c>
      <c r="E2855" s="217">
        <v>2</v>
      </c>
      <c r="F2855" s="138">
        <v>13</v>
      </c>
      <c r="G2855" s="138">
        <v>1.355</v>
      </c>
      <c r="H2855" s="220">
        <v>5.2640000000000002</v>
      </c>
      <c r="I2855" s="138">
        <v>3.9849999999999999</v>
      </c>
      <c r="J2855" s="138">
        <v>12.02</v>
      </c>
      <c r="K2855" s="138">
        <v>21.24</v>
      </c>
      <c r="L2855" s="220">
        <v>21.57</v>
      </c>
      <c r="M2855" s="220" t="s">
        <v>47</v>
      </c>
      <c r="N2855" s="139" t="s">
        <v>47</v>
      </c>
      <c r="O2855" s="139">
        <v>129</v>
      </c>
    </row>
    <row r="2856" spans="1:15">
      <c r="A2856" s="133" t="s">
        <v>81</v>
      </c>
      <c r="B2856" s="139" t="s">
        <v>83</v>
      </c>
      <c r="C2856" s="124" t="s">
        <v>70</v>
      </c>
      <c r="D2856" s="135">
        <v>2</v>
      </c>
      <c r="E2856" s="217">
        <v>2</v>
      </c>
      <c r="F2856" s="138">
        <v>14</v>
      </c>
      <c r="G2856" s="138">
        <v>1.8580000000000001</v>
      </c>
      <c r="H2856" s="220">
        <v>6.2560000000000002</v>
      </c>
      <c r="I2856" s="138">
        <v>3.9849999999999999</v>
      </c>
      <c r="J2856" s="138">
        <v>11.34</v>
      </c>
      <c r="K2856" s="138">
        <v>17.86</v>
      </c>
      <c r="L2856" s="220">
        <v>29.57</v>
      </c>
      <c r="M2856" s="220" t="s">
        <v>47</v>
      </c>
      <c r="N2856" s="139" t="s">
        <v>47</v>
      </c>
      <c r="O2856" s="139">
        <v>153.30000000000001</v>
      </c>
    </row>
    <row r="2857" spans="1:15">
      <c r="A2857" s="133" t="s">
        <v>81</v>
      </c>
      <c r="B2857" s="139" t="s">
        <v>83</v>
      </c>
      <c r="C2857" s="124" t="s">
        <v>70</v>
      </c>
      <c r="D2857" s="135">
        <v>2</v>
      </c>
      <c r="E2857" s="217">
        <v>2</v>
      </c>
      <c r="F2857" s="138">
        <v>15</v>
      </c>
      <c r="G2857" s="138">
        <v>2.5459999999999998</v>
      </c>
      <c r="H2857" s="220">
        <v>7.4909999999999997</v>
      </c>
      <c r="I2857" s="138">
        <v>3.9870000000000001</v>
      </c>
      <c r="J2857" s="138">
        <v>10.95</v>
      </c>
      <c r="K2857" s="138">
        <v>14.89</v>
      </c>
      <c r="L2857" s="220">
        <v>40.53</v>
      </c>
      <c r="M2857" s="220" t="s">
        <v>47</v>
      </c>
      <c r="N2857" s="139" t="s">
        <v>47</v>
      </c>
      <c r="O2857" s="139">
        <v>183.5</v>
      </c>
    </row>
    <row r="2858" spans="1:15">
      <c r="A2858" s="133" t="s">
        <v>81</v>
      </c>
      <c r="B2858" s="139" t="s">
        <v>83</v>
      </c>
      <c r="C2858" s="124" t="s">
        <v>70</v>
      </c>
      <c r="D2858" s="135">
        <v>2</v>
      </c>
      <c r="E2858" s="217">
        <v>2</v>
      </c>
      <c r="F2858" s="138">
        <v>16</v>
      </c>
      <c r="G2858" s="138">
        <v>3.49</v>
      </c>
      <c r="H2858" s="220">
        <v>9.2569999999999997</v>
      </c>
      <c r="I2858" s="138">
        <v>3.988</v>
      </c>
      <c r="J2858" s="138">
        <v>10.76</v>
      </c>
      <c r="K2858" s="138">
        <v>12.73</v>
      </c>
      <c r="L2858" s="220">
        <v>55.54</v>
      </c>
      <c r="M2858" s="220" t="s">
        <v>47</v>
      </c>
      <c r="N2858" s="139" t="s">
        <v>47</v>
      </c>
      <c r="O2858" s="139">
        <v>226.8</v>
      </c>
    </row>
    <row r="2859" spans="1:15">
      <c r="A2859" s="133" t="s">
        <v>81</v>
      </c>
      <c r="B2859" s="139" t="s">
        <v>83</v>
      </c>
      <c r="C2859" s="124" t="s">
        <v>70</v>
      </c>
      <c r="D2859" s="135">
        <v>2</v>
      </c>
      <c r="E2859" s="217">
        <v>2</v>
      </c>
      <c r="F2859" s="138">
        <v>17</v>
      </c>
      <c r="G2859" s="138">
        <v>4.7839999999999998</v>
      </c>
      <c r="H2859" s="220">
        <v>11.72</v>
      </c>
      <c r="I2859" s="138">
        <v>3.988</v>
      </c>
      <c r="J2859" s="138">
        <v>10.79</v>
      </c>
      <c r="K2859" s="138">
        <v>10.97</v>
      </c>
      <c r="L2859" s="220">
        <v>76.14</v>
      </c>
      <c r="M2859" s="220" t="s">
        <v>47</v>
      </c>
      <c r="N2859" s="139" t="s">
        <v>47</v>
      </c>
      <c r="O2859" s="139">
        <v>287.10000000000002</v>
      </c>
    </row>
    <row r="2860" spans="1:15">
      <c r="A2860" s="133" t="s">
        <v>81</v>
      </c>
      <c r="B2860" s="139" t="s">
        <v>83</v>
      </c>
      <c r="C2860" s="124" t="s">
        <v>70</v>
      </c>
      <c r="D2860" s="135">
        <v>2</v>
      </c>
      <c r="E2860" s="217">
        <v>2</v>
      </c>
      <c r="F2860" s="138">
        <v>18</v>
      </c>
      <c r="G2860" s="138">
        <v>6.5579999999999998</v>
      </c>
      <c r="H2860" s="220">
        <v>14.96</v>
      </c>
      <c r="I2860" s="138">
        <v>3.988</v>
      </c>
      <c r="J2860" s="138">
        <v>10.94</v>
      </c>
      <c r="K2860" s="138">
        <v>9.26</v>
      </c>
      <c r="L2860" s="220">
        <v>104.4</v>
      </c>
      <c r="M2860" s="220" t="s">
        <v>47</v>
      </c>
      <c r="N2860" s="139" t="s">
        <v>47</v>
      </c>
      <c r="O2860" s="139">
        <v>366.6</v>
      </c>
    </row>
    <row r="2861" spans="1:15">
      <c r="A2861" s="133" t="s">
        <v>81</v>
      </c>
      <c r="B2861" s="139" t="s">
        <v>83</v>
      </c>
      <c r="C2861" s="124" t="s">
        <v>70</v>
      </c>
      <c r="D2861" s="127">
        <v>2</v>
      </c>
      <c r="E2861" s="217">
        <v>2</v>
      </c>
      <c r="F2861" s="138">
        <v>19</v>
      </c>
      <c r="G2861" s="138">
        <v>8.99</v>
      </c>
      <c r="H2861" s="220">
        <v>19.14</v>
      </c>
      <c r="I2861" s="138">
        <v>3.99</v>
      </c>
      <c r="J2861" s="138">
        <v>11.04</v>
      </c>
      <c r="K2861" s="138">
        <v>7.5490000000000004</v>
      </c>
      <c r="L2861" s="220">
        <v>143.1</v>
      </c>
      <c r="M2861" s="220" t="s">
        <v>47</v>
      </c>
      <c r="N2861" s="139" t="s">
        <v>47</v>
      </c>
      <c r="O2861" s="139">
        <v>468.9</v>
      </c>
    </row>
    <row r="2862" spans="1:15">
      <c r="A2862" s="133" t="s">
        <v>81</v>
      </c>
      <c r="B2862" s="139" t="s">
        <v>83</v>
      </c>
      <c r="C2862" s="124" t="s">
        <v>70</v>
      </c>
      <c r="D2862" s="135">
        <v>2</v>
      </c>
      <c r="E2862" s="217">
        <v>2</v>
      </c>
      <c r="F2862" s="138">
        <v>20</v>
      </c>
      <c r="G2862" s="138">
        <v>12.32</v>
      </c>
      <c r="H2862" s="220">
        <v>24.22</v>
      </c>
      <c r="I2862" s="138">
        <v>3.99</v>
      </c>
      <c r="J2862" s="138">
        <v>10.85</v>
      </c>
      <c r="K2862" s="138">
        <v>5.9020000000000001</v>
      </c>
      <c r="L2862" s="220">
        <v>196.1</v>
      </c>
      <c r="M2862" s="220" t="s">
        <v>47</v>
      </c>
      <c r="N2862" s="139" t="s">
        <v>47</v>
      </c>
      <c r="O2862" s="139">
        <v>593.4</v>
      </c>
    </row>
    <row r="2863" spans="1:15">
      <c r="A2863" s="133" t="s">
        <v>82</v>
      </c>
      <c r="B2863" s="139" t="s">
        <v>83</v>
      </c>
      <c r="C2863" s="124" t="s">
        <v>70</v>
      </c>
      <c r="D2863" s="135">
        <v>2</v>
      </c>
      <c r="E2863" s="217">
        <v>1</v>
      </c>
      <c r="F2863" s="138">
        <v>1</v>
      </c>
      <c r="G2863" s="138">
        <v>0.99550000000000005</v>
      </c>
      <c r="H2863" s="220">
        <v>18.14</v>
      </c>
      <c r="I2863" s="138">
        <v>3.9849999999999999</v>
      </c>
      <c r="J2863" s="138" t="s">
        <v>47</v>
      </c>
      <c r="K2863" s="138" t="s">
        <v>47</v>
      </c>
      <c r="L2863" s="220">
        <v>148.30000000000001</v>
      </c>
      <c r="M2863" s="220">
        <v>18.22</v>
      </c>
      <c r="N2863" s="139">
        <v>0.38040000000000002</v>
      </c>
      <c r="O2863" s="139">
        <v>444.4</v>
      </c>
    </row>
    <row r="2864" spans="1:15">
      <c r="A2864" s="133" t="s">
        <v>82</v>
      </c>
      <c r="B2864" s="139" t="s">
        <v>83</v>
      </c>
      <c r="C2864" s="124" t="s">
        <v>70</v>
      </c>
      <c r="D2864" s="135">
        <v>2</v>
      </c>
      <c r="E2864" s="217">
        <v>1</v>
      </c>
      <c r="F2864" s="138">
        <v>2</v>
      </c>
      <c r="G2864" s="138">
        <v>1.37</v>
      </c>
      <c r="H2864" s="220">
        <v>23.2</v>
      </c>
      <c r="I2864" s="138">
        <v>3.9860000000000002</v>
      </c>
      <c r="J2864" s="138" t="s">
        <v>47</v>
      </c>
      <c r="K2864" s="138" t="s">
        <v>47</v>
      </c>
      <c r="L2864" s="220">
        <v>402.6</v>
      </c>
      <c r="M2864" s="220">
        <v>16.940000000000001</v>
      </c>
      <c r="N2864" s="139">
        <v>0.52349999999999997</v>
      </c>
      <c r="O2864" s="139">
        <v>568.5</v>
      </c>
    </row>
    <row r="2865" spans="1:15">
      <c r="A2865" s="133" t="s">
        <v>82</v>
      </c>
      <c r="B2865" s="139" t="s">
        <v>83</v>
      </c>
      <c r="C2865" s="124" t="s">
        <v>70</v>
      </c>
      <c r="D2865" s="135">
        <v>2</v>
      </c>
      <c r="E2865" s="217">
        <v>1</v>
      </c>
      <c r="F2865" s="138">
        <v>3</v>
      </c>
      <c r="G2865" s="138">
        <v>1.879</v>
      </c>
      <c r="H2865" s="220">
        <v>25.29</v>
      </c>
      <c r="I2865" s="138">
        <v>3.9849999999999999</v>
      </c>
      <c r="J2865" s="138" t="s">
        <v>47</v>
      </c>
      <c r="K2865" s="138" t="s">
        <v>47</v>
      </c>
      <c r="L2865" s="220">
        <v>751.9</v>
      </c>
      <c r="M2865" s="220">
        <v>13.46</v>
      </c>
      <c r="N2865" s="139">
        <v>0.71799999999999997</v>
      </c>
      <c r="O2865" s="139">
        <v>619.6</v>
      </c>
    </row>
    <row r="2866" spans="1:15">
      <c r="A2866" s="133" t="s">
        <v>82</v>
      </c>
      <c r="B2866" s="139" t="s">
        <v>83</v>
      </c>
      <c r="C2866" s="124" t="s">
        <v>70</v>
      </c>
      <c r="D2866" s="135">
        <v>2</v>
      </c>
      <c r="E2866" s="217">
        <v>1</v>
      </c>
      <c r="F2866" s="138">
        <v>4</v>
      </c>
      <c r="G2866" s="138">
        <v>2.5750000000000002</v>
      </c>
      <c r="H2866" s="220">
        <v>27.43</v>
      </c>
      <c r="I2866" s="138">
        <v>3.9870000000000001</v>
      </c>
      <c r="J2866" s="138" t="s">
        <v>47</v>
      </c>
      <c r="K2866" s="138" t="s">
        <v>47</v>
      </c>
      <c r="L2866" s="225">
        <v>1231</v>
      </c>
      <c r="M2866" s="220">
        <v>10.65</v>
      </c>
      <c r="N2866" s="139">
        <v>0.98399999999999999</v>
      </c>
      <c r="O2866" s="139">
        <v>672.2</v>
      </c>
    </row>
    <row r="2867" spans="1:15">
      <c r="A2867" s="133" t="s">
        <v>82</v>
      </c>
      <c r="B2867" s="139" t="s">
        <v>83</v>
      </c>
      <c r="C2867" s="124" t="s">
        <v>70</v>
      </c>
      <c r="D2867" s="135">
        <v>2</v>
      </c>
      <c r="E2867" s="217">
        <v>1</v>
      </c>
      <c r="F2867" s="138">
        <v>5</v>
      </c>
      <c r="G2867" s="138">
        <v>3.53</v>
      </c>
      <c r="H2867" s="220">
        <v>29.73</v>
      </c>
      <c r="I2867" s="138">
        <v>3.9870000000000001</v>
      </c>
      <c r="J2867" s="138" t="s">
        <v>47</v>
      </c>
      <c r="K2867" s="138" t="s">
        <v>47</v>
      </c>
      <c r="L2867" s="225">
        <v>1887</v>
      </c>
      <c r="M2867" s="220">
        <v>8.4209999999999994</v>
      </c>
      <c r="N2867" s="139">
        <v>1.349</v>
      </c>
      <c r="O2867" s="139">
        <v>728.3</v>
      </c>
    </row>
    <row r="2868" spans="1:15">
      <c r="A2868" s="133" t="s">
        <v>82</v>
      </c>
      <c r="B2868" s="139" t="s">
        <v>83</v>
      </c>
      <c r="C2868" s="124" t="s">
        <v>70</v>
      </c>
      <c r="D2868" s="135">
        <v>2</v>
      </c>
      <c r="E2868" s="217">
        <v>1</v>
      </c>
      <c r="F2868" s="138">
        <v>6</v>
      </c>
      <c r="G2868" s="138">
        <v>4.8380000000000001</v>
      </c>
      <c r="H2868" s="220">
        <v>32.22</v>
      </c>
      <c r="I2868" s="138">
        <v>3.9860000000000002</v>
      </c>
      <c r="J2868" s="138" t="s">
        <v>47</v>
      </c>
      <c r="K2868" s="138" t="s">
        <v>47</v>
      </c>
      <c r="L2868" s="225">
        <v>2787</v>
      </c>
      <c r="M2868" s="220">
        <v>6.6589999999999998</v>
      </c>
      <c r="N2868" s="139">
        <v>1.849</v>
      </c>
      <c r="O2868" s="139">
        <v>789.5</v>
      </c>
    </row>
    <row r="2869" spans="1:15">
      <c r="A2869" s="133" t="s">
        <v>82</v>
      </c>
      <c r="B2869" s="139" t="s">
        <v>83</v>
      </c>
      <c r="C2869" s="124" t="s">
        <v>70</v>
      </c>
      <c r="D2869" s="135">
        <v>2</v>
      </c>
      <c r="E2869" s="217">
        <v>1</v>
      </c>
      <c r="F2869" s="138">
        <v>7</v>
      </c>
      <c r="G2869" s="138">
        <v>6.6319999999999997</v>
      </c>
      <c r="H2869" s="220">
        <v>34.75</v>
      </c>
      <c r="I2869" s="138">
        <v>3.9889999999999999</v>
      </c>
      <c r="J2869" s="138" t="s">
        <v>47</v>
      </c>
      <c r="K2869" s="138" t="s">
        <v>47</v>
      </c>
      <c r="L2869" s="225">
        <v>4020</v>
      </c>
      <c r="M2869" s="220">
        <v>5.24</v>
      </c>
      <c r="N2869" s="139">
        <v>2.5339999999999998</v>
      </c>
      <c r="O2869" s="139">
        <v>851.5</v>
      </c>
    </row>
    <row r="2870" spans="1:15">
      <c r="A2870" s="133" t="s">
        <v>82</v>
      </c>
      <c r="B2870" s="139" t="s">
        <v>83</v>
      </c>
      <c r="C2870" s="124" t="s">
        <v>70</v>
      </c>
      <c r="D2870" s="135">
        <v>2</v>
      </c>
      <c r="E2870" s="217">
        <v>1</v>
      </c>
      <c r="F2870" s="138">
        <v>8</v>
      </c>
      <c r="G2870" s="138">
        <v>9.0920000000000005</v>
      </c>
      <c r="H2870" s="220">
        <v>37.479999999999997</v>
      </c>
      <c r="I2870" s="138">
        <v>3.9870000000000001</v>
      </c>
      <c r="J2870" s="138" t="s">
        <v>47</v>
      </c>
      <c r="K2870" s="138" t="s">
        <v>47</v>
      </c>
      <c r="L2870" s="225">
        <v>5710</v>
      </c>
      <c r="M2870" s="220">
        <v>4.1219999999999999</v>
      </c>
      <c r="N2870" s="139">
        <v>3.4740000000000002</v>
      </c>
      <c r="O2870" s="139">
        <v>918.3</v>
      </c>
    </row>
    <row r="2871" spans="1:15">
      <c r="A2871" s="133" t="s">
        <v>82</v>
      </c>
      <c r="B2871" s="139" t="s">
        <v>83</v>
      </c>
      <c r="C2871" s="124" t="s">
        <v>70</v>
      </c>
      <c r="D2871" s="135">
        <v>2</v>
      </c>
      <c r="E2871" s="217">
        <v>1</v>
      </c>
      <c r="F2871" s="138">
        <v>9</v>
      </c>
      <c r="G2871" s="138">
        <v>12.46</v>
      </c>
      <c r="H2871" s="220">
        <v>40.56</v>
      </c>
      <c r="I2871" s="138">
        <v>3.9870000000000001</v>
      </c>
      <c r="J2871" s="138" t="s">
        <v>47</v>
      </c>
      <c r="K2871" s="138" t="s">
        <v>47</v>
      </c>
      <c r="L2871" s="225">
        <v>8028</v>
      </c>
      <c r="M2871" s="220">
        <v>3.254</v>
      </c>
      <c r="N2871" s="139">
        <v>4.7619999999999996</v>
      </c>
      <c r="O2871" s="139">
        <v>993.7</v>
      </c>
    </row>
    <row r="2872" spans="1:15">
      <c r="A2872" s="133" t="s">
        <v>82</v>
      </c>
      <c r="B2872" s="139" t="s">
        <v>83</v>
      </c>
      <c r="C2872" s="124" t="s">
        <v>70</v>
      </c>
      <c r="D2872" s="135">
        <v>2</v>
      </c>
      <c r="E2872" s="217">
        <v>1</v>
      </c>
      <c r="F2872" s="138">
        <v>10</v>
      </c>
      <c r="G2872" s="138">
        <v>17.079999999999998</v>
      </c>
      <c r="H2872" s="220">
        <v>44.01</v>
      </c>
      <c r="I2872" s="138">
        <v>3.99</v>
      </c>
      <c r="J2872" s="138" t="s">
        <v>47</v>
      </c>
      <c r="K2872" s="138" t="s">
        <v>47</v>
      </c>
      <c r="L2872" s="225">
        <v>11200</v>
      </c>
      <c r="M2872" s="220">
        <v>2.577</v>
      </c>
      <c r="N2872" s="139">
        <v>6.5279999999999996</v>
      </c>
      <c r="O2872" s="140">
        <v>1078</v>
      </c>
    </row>
    <row r="2873" spans="1:15">
      <c r="A2873" s="133" t="s">
        <v>82</v>
      </c>
      <c r="B2873" s="139" t="s">
        <v>83</v>
      </c>
      <c r="C2873" s="124" t="s">
        <v>70</v>
      </c>
      <c r="D2873" s="135">
        <v>2</v>
      </c>
      <c r="E2873" s="217">
        <v>1</v>
      </c>
      <c r="F2873" s="138">
        <v>11</v>
      </c>
      <c r="G2873" s="138">
        <v>23.41</v>
      </c>
      <c r="H2873" s="220">
        <v>48</v>
      </c>
      <c r="I2873" s="138">
        <v>3.9889999999999999</v>
      </c>
      <c r="J2873" s="138" t="s">
        <v>47</v>
      </c>
      <c r="K2873" s="138" t="s">
        <v>47</v>
      </c>
      <c r="L2873" s="225">
        <v>15560</v>
      </c>
      <c r="M2873" s="220">
        <v>2.0499999999999998</v>
      </c>
      <c r="N2873" s="139">
        <v>8.9480000000000004</v>
      </c>
      <c r="O2873" s="140">
        <v>1176</v>
      </c>
    </row>
    <row r="2874" spans="1:15">
      <c r="A2874" s="133" t="s">
        <v>82</v>
      </c>
      <c r="B2874" s="139" t="s">
        <v>83</v>
      </c>
      <c r="C2874" s="124" t="s">
        <v>70</v>
      </c>
      <c r="D2874" s="135">
        <v>2</v>
      </c>
      <c r="E2874" s="217">
        <v>1</v>
      </c>
      <c r="F2874" s="138">
        <v>12</v>
      </c>
      <c r="G2874" s="138">
        <v>32.1</v>
      </c>
      <c r="H2874" s="220">
        <v>52.83</v>
      </c>
      <c r="I2874" s="138">
        <v>3.9889999999999999</v>
      </c>
      <c r="J2874" s="138" t="s">
        <v>47</v>
      </c>
      <c r="K2874" s="138" t="s">
        <v>47</v>
      </c>
      <c r="L2874" s="225">
        <v>21530</v>
      </c>
      <c r="M2874" s="220">
        <v>1.6459999999999999</v>
      </c>
      <c r="N2874" s="139">
        <v>12.27</v>
      </c>
      <c r="O2874" s="140">
        <v>1295</v>
      </c>
    </row>
    <row r="2875" spans="1:15">
      <c r="A2875" s="133" t="s">
        <v>82</v>
      </c>
      <c r="B2875" s="139" t="s">
        <v>83</v>
      </c>
      <c r="C2875" s="124" t="s">
        <v>70</v>
      </c>
      <c r="D2875" s="135">
        <v>2</v>
      </c>
      <c r="E2875" s="217">
        <v>1</v>
      </c>
      <c r="F2875" s="138">
        <v>13</v>
      </c>
      <c r="G2875" s="138">
        <v>43.99</v>
      </c>
      <c r="H2875" s="220">
        <v>58.34</v>
      </c>
      <c r="I2875" s="138">
        <v>3.9889999999999999</v>
      </c>
      <c r="J2875" s="138" t="s">
        <v>47</v>
      </c>
      <c r="K2875" s="138" t="s">
        <v>47</v>
      </c>
      <c r="L2875" s="225">
        <v>29710</v>
      </c>
      <c r="M2875" s="220">
        <v>1.3260000000000001</v>
      </c>
      <c r="N2875" s="139">
        <v>16.809999999999999</v>
      </c>
      <c r="O2875" s="140">
        <v>1429</v>
      </c>
    </row>
    <row r="2876" spans="1:15">
      <c r="A2876" s="133" t="s">
        <v>82</v>
      </c>
      <c r="B2876" s="139" t="s">
        <v>83</v>
      </c>
      <c r="C2876" s="124" t="s">
        <v>70</v>
      </c>
      <c r="D2876" s="135">
        <v>2</v>
      </c>
      <c r="E2876" s="217">
        <v>1</v>
      </c>
      <c r="F2876" s="138">
        <v>14</v>
      </c>
      <c r="G2876" s="138">
        <v>60.3</v>
      </c>
      <c r="H2876" s="220">
        <v>65.13</v>
      </c>
      <c r="I2876" s="138">
        <v>3.992</v>
      </c>
      <c r="J2876" s="138" t="s">
        <v>47</v>
      </c>
      <c r="K2876" s="138" t="s">
        <v>47</v>
      </c>
      <c r="L2876" s="225">
        <v>40920</v>
      </c>
      <c r="M2876" s="220">
        <v>1.08</v>
      </c>
      <c r="N2876" s="139">
        <v>23.04</v>
      </c>
      <c r="O2876" s="140">
        <v>1596</v>
      </c>
    </row>
    <row r="2877" spans="1:15">
      <c r="A2877" s="133" t="s">
        <v>82</v>
      </c>
      <c r="B2877" s="139" t="s">
        <v>83</v>
      </c>
      <c r="C2877" s="124" t="s">
        <v>70</v>
      </c>
      <c r="D2877" s="135">
        <v>2</v>
      </c>
      <c r="E2877" s="217">
        <v>1</v>
      </c>
      <c r="F2877" s="138">
        <v>15</v>
      </c>
      <c r="G2877" s="138">
        <v>82.66</v>
      </c>
      <c r="H2877" s="220">
        <v>73.3</v>
      </c>
      <c r="I2877" s="138">
        <v>3.9980000000000002</v>
      </c>
      <c r="J2877" s="138" t="s">
        <v>47</v>
      </c>
      <c r="K2877" s="138" t="s">
        <v>47</v>
      </c>
      <c r="L2877" s="225">
        <v>56290</v>
      </c>
      <c r="M2877" s="220">
        <v>0.88680000000000003</v>
      </c>
      <c r="N2877" s="139">
        <v>31.59</v>
      </c>
      <c r="O2877" s="140">
        <v>1796</v>
      </c>
    </row>
    <row r="2878" spans="1:15">
      <c r="A2878" s="133" t="s">
        <v>82</v>
      </c>
      <c r="B2878" s="139" t="s">
        <v>83</v>
      </c>
      <c r="C2878" s="124" t="s">
        <v>70</v>
      </c>
      <c r="D2878" s="135">
        <v>2</v>
      </c>
      <c r="E2878" s="217">
        <v>1</v>
      </c>
      <c r="F2878" s="138">
        <v>16</v>
      </c>
      <c r="G2878" s="138">
        <v>113.3</v>
      </c>
      <c r="H2878" s="220">
        <v>83.32</v>
      </c>
      <c r="I2878" s="138">
        <v>4</v>
      </c>
      <c r="J2878" s="138" t="s">
        <v>47</v>
      </c>
      <c r="K2878" s="138" t="s">
        <v>47</v>
      </c>
      <c r="L2878" s="225">
        <v>77360</v>
      </c>
      <c r="M2878" s="220">
        <v>0.73529999999999995</v>
      </c>
      <c r="N2878" s="139">
        <v>43.3</v>
      </c>
      <c r="O2878" s="140">
        <v>2041</v>
      </c>
    </row>
    <row r="2879" spans="1:15">
      <c r="A2879" s="133" t="s">
        <v>82</v>
      </c>
      <c r="B2879" s="139" t="s">
        <v>83</v>
      </c>
      <c r="C2879" s="124" t="s">
        <v>70</v>
      </c>
      <c r="D2879" s="135">
        <v>2</v>
      </c>
      <c r="E2879" s="217">
        <v>1</v>
      </c>
      <c r="F2879" s="138">
        <v>17</v>
      </c>
      <c r="G2879" s="138">
        <v>155.30000000000001</v>
      </c>
      <c r="H2879" s="220">
        <v>95.96</v>
      </c>
      <c r="I2879" s="138">
        <v>4.0019999999999998</v>
      </c>
      <c r="J2879" s="138" t="s">
        <v>47</v>
      </c>
      <c r="K2879" s="138" t="s">
        <v>47</v>
      </c>
      <c r="L2879" s="225">
        <v>106200</v>
      </c>
      <c r="M2879" s="220">
        <v>0.61780000000000002</v>
      </c>
      <c r="N2879" s="139">
        <v>59.35</v>
      </c>
      <c r="O2879" s="140">
        <v>2351</v>
      </c>
    </row>
    <row r="2880" spans="1:15">
      <c r="A2880" s="133" t="s">
        <v>82</v>
      </c>
      <c r="B2880" s="139" t="s">
        <v>83</v>
      </c>
      <c r="C2880" s="124" t="s">
        <v>70</v>
      </c>
      <c r="D2880" s="135">
        <v>2</v>
      </c>
      <c r="E2880" s="217">
        <v>1</v>
      </c>
      <c r="F2880" s="138">
        <v>18</v>
      </c>
      <c r="G2880" s="138">
        <v>212.9</v>
      </c>
      <c r="H2880" s="220">
        <v>111.8</v>
      </c>
      <c r="I2880" s="138">
        <v>4.0010000000000003</v>
      </c>
      <c r="J2880" s="138" t="s">
        <v>47</v>
      </c>
      <c r="K2880" s="138" t="s">
        <v>47</v>
      </c>
      <c r="L2880" s="225">
        <v>145800</v>
      </c>
      <c r="M2880" s="220">
        <v>0.52510000000000001</v>
      </c>
      <c r="N2880" s="139">
        <v>81.36</v>
      </c>
      <c r="O2880" s="140">
        <v>2739</v>
      </c>
    </row>
    <row r="2881" spans="1:15">
      <c r="A2881" s="133" t="s">
        <v>82</v>
      </c>
      <c r="B2881" s="139" t="s">
        <v>83</v>
      </c>
      <c r="C2881" s="128" t="s">
        <v>70</v>
      </c>
      <c r="D2881" s="127">
        <v>2</v>
      </c>
      <c r="E2881" s="216">
        <v>1</v>
      </c>
      <c r="F2881" s="141">
        <v>19</v>
      </c>
      <c r="G2881" s="141">
        <v>291.8</v>
      </c>
      <c r="H2881" s="221">
        <v>130.69999999999999</v>
      </c>
      <c r="I2881" s="141">
        <v>4.0030000000000001</v>
      </c>
      <c r="J2881" s="141" t="s">
        <v>47</v>
      </c>
      <c r="K2881" s="141" t="s">
        <v>47</v>
      </c>
      <c r="L2881" s="226">
        <v>200100</v>
      </c>
      <c r="M2881" s="221">
        <v>0.44790000000000002</v>
      </c>
      <c r="N2881" s="142">
        <v>111.5</v>
      </c>
      <c r="O2881" s="143">
        <v>3203</v>
      </c>
    </row>
    <row r="2882" spans="1:15">
      <c r="A2882" s="133" t="s">
        <v>82</v>
      </c>
      <c r="B2882" s="139" t="s">
        <v>83</v>
      </c>
      <c r="C2882" s="124" t="s">
        <v>70</v>
      </c>
      <c r="D2882" s="135">
        <v>2</v>
      </c>
      <c r="E2882" s="217">
        <v>1</v>
      </c>
      <c r="F2882" s="138">
        <v>20</v>
      </c>
      <c r="G2882" s="138">
        <v>400</v>
      </c>
      <c r="H2882" s="220">
        <v>152.19999999999999</v>
      </c>
      <c r="I2882" s="138">
        <v>4.0030000000000001</v>
      </c>
      <c r="J2882" s="138" t="s">
        <v>47</v>
      </c>
      <c r="K2882" s="138" t="s">
        <v>47</v>
      </c>
      <c r="L2882" s="225">
        <v>274500</v>
      </c>
      <c r="M2882" s="220">
        <v>0.38040000000000002</v>
      </c>
      <c r="N2882" s="139">
        <v>152.9</v>
      </c>
      <c r="O2882" s="140">
        <v>3729</v>
      </c>
    </row>
    <row r="2883" spans="1:15">
      <c r="A2883" s="133" t="s">
        <v>82</v>
      </c>
      <c r="B2883" s="139" t="s">
        <v>83</v>
      </c>
      <c r="C2883" s="124" t="s">
        <v>70</v>
      </c>
      <c r="D2883" s="135">
        <v>2</v>
      </c>
      <c r="E2883" s="217">
        <v>1</v>
      </c>
      <c r="F2883" s="138">
        <v>1</v>
      </c>
      <c r="G2883" s="138">
        <v>0.99519999999999997</v>
      </c>
      <c r="H2883" s="220">
        <v>16.38</v>
      </c>
      <c r="I2883" s="138">
        <v>3.996</v>
      </c>
      <c r="J2883" s="138" t="s">
        <v>47</v>
      </c>
      <c r="K2883" s="138" t="s">
        <v>47</v>
      </c>
      <c r="L2883" s="220">
        <v>148.30000000000001</v>
      </c>
      <c r="M2883" s="220">
        <v>16.46</v>
      </c>
      <c r="N2883" s="139">
        <v>0.38030000000000003</v>
      </c>
      <c r="O2883" s="139">
        <v>401.3</v>
      </c>
    </row>
    <row r="2884" spans="1:15">
      <c r="A2884" s="133" t="s">
        <v>82</v>
      </c>
      <c r="B2884" s="139" t="s">
        <v>83</v>
      </c>
      <c r="C2884" s="124" t="s">
        <v>70</v>
      </c>
      <c r="D2884" s="135">
        <v>2</v>
      </c>
      <c r="E2884" s="217">
        <v>2</v>
      </c>
      <c r="F2884" s="138">
        <v>1</v>
      </c>
      <c r="G2884" s="138">
        <v>3.1390000000000001E-2</v>
      </c>
      <c r="H2884" s="220">
        <v>0.21340000000000001</v>
      </c>
      <c r="I2884" s="138">
        <v>4</v>
      </c>
      <c r="J2884" s="138">
        <v>33.71</v>
      </c>
      <c r="K2884" s="138">
        <v>26.24</v>
      </c>
      <c r="L2884" s="220">
        <v>0.4995</v>
      </c>
      <c r="M2884" s="220" t="s">
        <v>47</v>
      </c>
      <c r="N2884" s="139" t="s">
        <v>47</v>
      </c>
      <c r="O2884" s="139">
        <v>5.2290000000000001</v>
      </c>
    </row>
    <row r="2885" spans="1:15">
      <c r="A2885" s="133" t="s">
        <v>82</v>
      </c>
      <c r="B2885" s="139" t="s">
        <v>83</v>
      </c>
      <c r="C2885" s="124" t="s">
        <v>70</v>
      </c>
      <c r="D2885" s="135">
        <v>2</v>
      </c>
      <c r="E2885" s="217">
        <v>2</v>
      </c>
      <c r="F2885" s="138">
        <v>2</v>
      </c>
      <c r="G2885" s="138">
        <v>4.2419999999999999E-2</v>
      </c>
      <c r="H2885" s="220">
        <v>0.45710000000000001</v>
      </c>
      <c r="I2885" s="138">
        <v>3.9980000000000002</v>
      </c>
      <c r="J2885" s="138">
        <v>27.3</v>
      </c>
      <c r="K2885" s="138">
        <v>61.97</v>
      </c>
      <c r="L2885" s="220">
        <v>0.67510000000000003</v>
      </c>
      <c r="M2885" s="220" t="s">
        <v>47</v>
      </c>
      <c r="N2885" s="139" t="s">
        <v>47</v>
      </c>
      <c r="O2885" s="139">
        <v>11.2</v>
      </c>
    </row>
    <row r="2886" spans="1:15">
      <c r="A2886" s="133" t="s">
        <v>82</v>
      </c>
      <c r="B2886" s="139" t="s">
        <v>83</v>
      </c>
      <c r="C2886" s="124" t="s">
        <v>70</v>
      </c>
      <c r="D2886" s="135">
        <v>2</v>
      </c>
      <c r="E2886" s="217">
        <v>2</v>
      </c>
      <c r="F2886" s="138">
        <v>3</v>
      </c>
      <c r="G2886" s="138">
        <v>5.7860000000000002E-2</v>
      </c>
      <c r="H2886" s="220">
        <v>0.67869999999999997</v>
      </c>
      <c r="I2886" s="138">
        <v>3.9940000000000002</v>
      </c>
      <c r="J2886" s="138">
        <v>25.7</v>
      </c>
      <c r="K2886" s="138">
        <v>69.08</v>
      </c>
      <c r="L2886" s="220">
        <v>0.92079999999999995</v>
      </c>
      <c r="M2886" s="220" t="s">
        <v>47</v>
      </c>
      <c r="N2886" s="139" t="s">
        <v>47</v>
      </c>
      <c r="O2886" s="139">
        <v>16.63</v>
      </c>
    </row>
    <row r="2887" spans="1:15">
      <c r="A2887" s="133" t="s">
        <v>82</v>
      </c>
      <c r="B2887" s="139" t="s">
        <v>83</v>
      </c>
      <c r="C2887" s="124" t="s">
        <v>70</v>
      </c>
      <c r="D2887" s="135">
        <v>2</v>
      </c>
      <c r="E2887" s="217">
        <v>2</v>
      </c>
      <c r="F2887" s="138">
        <v>4</v>
      </c>
      <c r="G2887" s="138">
        <v>7.9299999999999995E-2</v>
      </c>
      <c r="H2887" s="220">
        <v>0.93369999999999997</v>
      </c>
      <c r="I2887" s="138">
        <v>3.9950000000000001</v>
      </c>
      <c r="J2887" s="138">
        <v>24.8</v>
      </c>
      <c r="K2887" s="138">
        <v>69.69</v>
      </c>
      <c r="L2887" s="220">
        <v>1.262</v>
      </c>
      <c r="M2887" s="220" t="s">
        <v>47</v>
      </c>
      <c r="N2887" s="139" t="s">
        <v>47</v>
      </c>
      <c r="O2887" s="139">
        <v>22.88</v>
      </c>
    </row>
    <row r="2888" spans="1:15">
      <c r="A2888" s="133" t="s">
        <v>82</v>
      </c>
      <c r="B2888" s="139" t="s">
        <v>83</v>
      </c>
      <c r="C2888" s="124" t="s">
        <v>70</v>
      </c>
      <c r="D2888" s="135">
        <v>2</v>
      </c>
      <c r="E2888" s="217">
        <v>2</v>
      </c>
      <c r="F2888" s="138">
        <v>5</v>
      </c>
      <c r="G2888" s="138">
        <v>0.1087</v>
      </c>
      <c r="H2888" s="220">
        <v>1.258</v>
      </c>
      <c r="I2888" s="138">
        <v>3.9940000000000002</v>
      </c>
      <c r="J2888" s="138">
        <v>24.2</v>
      </c>
      <c r="K2888" s="138">
        <v>68.59</v>
      </c>
      <c r="L2888" s="220">
        <v>1.73</v>
      </c>
      <c r="M2888" s="220" t="s">
        <v>47</v>
      </c>
      <c r="N2888" s="139" t="s">
        <v>47</v>
      </c>
      <c r="O2888" s="139">
        <v>30.83</v>
      </c>
    </row>
    <row r="2889" spans="1:15">
      <c r="A2889" s="133" t="s">
        <v>82</v>
      </c>
      <c r="B2889" s="139" t="s">
        <v>83</v>
      </c>
      <c r="C2889" s="124" t="s">
        <v>70</v>
      </c>
      <c r="D2889" s="135">
        <v>2</v>
      </c>
      <c r="E2889" s="217">
        <v>2</v>
      </c>
      <c r="F2889" s="138">
        <v>6</v>
      </c>
      <c r="G2889" s="138">
        <v>0.14899999999999999</v>
      </c>
      <c r="H2889" s="220">
        <v>1.68</v>
      </c>
      <c r="I2889" s="138">
        <v>3.996</v>
      </c>
      <c r="J2889" s="138">
        <v>23.77</v>
      </c>
      <c r="K2889" s="138">
        <v>66.75</v>
      </c>
      <c r="L2889" s="220">
        <v>2.3719999999999999</v>
      </c>
      <c r="M2889" s="220" t="s">
        <v>47</v>
      </c>
      <c r="N2889" s="139" t="s">
        <v>47</v>
      </c>
      <c r="O2889" s="139">
        <v>41.17</v>
      </c>
    </row>
    <row r="2890" spans="1:15">
      <c r="A2890" s="133" t="s">
        <v>82</v>
      </c>
      <c r="B2890" s="139" t="s">
        <v>83</v>
      </c>
      <c r="C2890" s="124" t="s">
        <v>70</v>
      </c>
      <c r="D2890" s="135">
        <v>2</v>
      </c>
      <c r="E2890" s="217">
        <v>2</v>
      </c>
      <c r="F2890" s="138">
        <v>7</v>
      </c>
      <c r="G2890" s="138">
        <v>0.20430000000000001</v>
      </c>
      <c r="H2890" s="220">
        <v>2.2170000000000001</v>
      </c>
      <c r="I2890" s="138">
        <v>3.9969999999999999</v>
      </c>
      <c r="J2890" s="138">
        <v>23.53</v>
      </c>
      <c r="K2890" s="138">
        <v>64</v>
      </c>
      <c r="L2890" s="220">
        <v>3.2509999999999999</v>
      </c>
      <c r="M2890" s="220" t="s">
        <v>47</v>
      </c>
      <c r="N2890" s="139" t="s">
        <v>47</v>
      </c>
      <c r="O2890" s="139">
        <v>54.32</v>
      </c>
    </row>
    <row r="2891" spans="1:15">
      <c r="A2891" s="133" t="s">
        <v>82</v>
      </c>
      <c r="B2891" s="139" t="s">
        <v>83</v>
      </c>
      <c r="C2891" s="124" t="s">
        <v>70</v>
      </c>
      <c r="D2891" s="135">
        <v>2</v>
      </c>
      <c r="E2891" s="217">
        <v>2</v>
      </c>
      <c r="F2891" s="138">
        <v>8</v>
      </c>
      <c r="G2891" s="138">
        <v>0.28000000000000003</v>
      </c>
      <c r="H2891" s="220">
        <v>2.8849999999999998</v>
      </c>
      <c r="I2891" s="138">
        <v>3.9940000000000002</v>
      </c>
      <c r="J2891" s="138">
        <v>23.08</v>
      </c>
      <c r="K2891" s="138">
        <v>60.48</v>
      </c>
      <c r="L2891" s="220">
        <v>4.4569999999999999</v>
      </c>
      <c r="M2891" s="220" t="s">
        <v>47</v>
      </c>
      <c r="N2891" s="139" t="s">
        <v>47</v>
      </c>
      <c r="O2891" s="139">
        <v>70.69</v>
      </c>
    </row>
    <row r="2892" spans="1:15">
      <c r="A2892" s="133" t="s">
        <v>82</v>
      </c>
      <c r="B2892" s="139" t="s">
        <v>83</v>
      </c>
      <c r="C2892" s="124" t="s">
        <v>70</v>
      </c>
      <c r="D2892" s="135">
        <v>2</v>
      </c>
      <c r="E2892" s="217">
        <v>2</v>
      </c>
      <c r="F2892" s="138">
        <v>9</v>
      </c>
      <c r="G2892" s="138">
        <v>0.38379999999999997</v>
      </c>
      <c r="H2892" s="220">
        <v>3.6890000000000001</v>
      </c>
      <c r="I2892" s="138">
        <v>3.9940000000000002</v>
      </c>
      <c r="J2892" s="138">
        <v>22.18</v>
      </c>
      <c r="K2892" s="138">
        <v>56.17</v>
      </c>
      <c r="L2892" s="220">
        <v>6.109</v>
      </c>
      <c r="M2892" s="220" t="s">
        <v>47</v>
      </c>
      <c r="N2892" s="139" t="s">
        <v>47</v>
      </c>
      <c r="O2892" s="139">
        <v>90.39</v>
      </c>
    </row>
    <row r="2893" spans="1:15">
      <c r="A2893" s="133" t="s">
        <v>82</v>
      </c>
      <c r="B2893" s="139" t="s">
        <v>83</v>
      </c>
      <c r="C2893" s="124" t="s">
        <v>70</v>
      </c>
      <c r="D2893" s="135">
        <v>2</v>
      </c>
      <c r="E2893" s="217">
        <v>2</v>
      </c>
      <c r="F2893" s="138">
        <v>10</v>
      </c>
      <c r="G2893" s="138">
        <v>0.5262</v>
      </c>
      <c r="H2893" s="220">
        <v>4.6230000000000002</v>
      </c>
      <c r="I2893" s="138">
        <v>3.996</v>
      </c>
      <c r="J2893" s="138">
        <v>21.3</v>
      </c>
      <c r="K2893" s="138">
        <v>50.94</v>
      </c>
      <c r="L2893" s="220">
        <v>8.3740000000000006</v>
      </c>
      <c r="M2893" s="220" t="s">
        <v>47</v>
      </c>
      <c r="N2893" s="139" t="s">
        <v>47</v>
      </c>
      <c r="O2893" s="139">
        <v>113.3</v>
      </c>
    </row>
    <row r="2894" spans="1:15">
      <c r="A2894" s="133" t="s">
        <v>82</v>
      </c>
      <c r="B2894" s="139" t="s">
        <v>83</v>
      </c>
      <c r="C2894" s="124" t="s">
        <v>70</v>
      </c>
      <c r="D2894" s="135">
        <v>2</v>
      </c>
      <c r="E2894" s="217">
        <v>2</v>
      </c>
      <c r="F2894" s="138">
        <v>11</v>
      </c>
      <c r="G2894" s="138">
        <v>0.72119999999999995</v>
      </c>
      <c r="H2894" s="220">
        <v>5.665</v>
      </c>
      <c r="I2894" s="138">
        <v>3.9969999999999999</v>
      </c>
      <c r="J2894" s="138">
        <v>20.18</v>
      </c>
      <c r="K2894" s="138">
        <v>45.04</v>
      </c>
      <c r="L2894" s="220">
        <v>11.48</v>
      </c>
      <c r="M2894" s="220" t="s">
        <v>47</v>
      </c>
      <c r="N2894" s="139" t="s">
        <v>47</v>
      </c>
      <c r="O2894" s="139">
        <v>138.80000000000001</v>
      </c>
    </row>
    <row r="2895" spans="1:15">
      <c r="A2895" s="133" t="s">
        <v>82</v>
      </c>
      <c r="B2895" s="139" t="s">
        <v>83</v>
      </c>
      <c r="C2895" s="124" t="s">
        <v>70</v>
      </c>
      <c r="D2895" s="135">
        <v>2</v>
      </c>
      <c r="E2895" s="217">
        <v>2</v>
      </c>
      <c r="F2895" s="138">
        <v>12</v>
      </c>
      <c r="G2895" s="138">
        <v>0.98860000000000003</v>
      </c>
      <c r="H2895" s="220">
        <v>6.7789999999999999</v>
      </c>
      <c r="I2895" s="138">
        <v>3.996</v>
      </c>
      <c r="J2895" s="138">
        <v>18.82</v>
      </c>
      <c r="K2895" s="138">
        <v>38.75</v>
      </c>
      <c r="L2895" s="220">
        <v>15.73</v>
      </c>
      <c r="M2895" s="220" t="s">
        <v>47</v>
      </c>
      <c r="N2895" s="139" t="s">
        <v>47</v>
      </c>
      <c r="O2895" s="139">
        <v>166.1</v>
      </c>
    </row>
    <row r="2896" spans="1:15">
      <c r="A2896" s="133" t="s">
        <v>82</v>
      </c>
      <c r="B2896" s="139" t="s">
        <v>83</v>
      </c>
      <c r="C2896" s="124" t="s">
        <v>70</v>
      </c>
      <c r="D2896" s="135">
        <v>2</v>
      </c>
      <c r="E2896" s="217">
        <v>2</v>
      </c>
      <c r="F2896" s="138">
        <v>13</v>
      </c>
      <c r="G2896" s="138">
        <v>1.355</v>
      </c>
      <c r="H2896" s="220">
        <v>7.9429999999999996</v>
      </c>
      <c r="I2896" s="138">
        <v>3.996</v>
      </c>
      <c r="J2896" s="138">
        <v>17.350000000000001</v>
      </c>
      <c r="K2896" s="138">
        <v>32.49</v>
      </c>
      <c r="L2896" s="220">
        <v>21.57</v>
      </c>
      <c r="M2896" s="220" t="s">
        <v>47</v>
      </c>
      <c r="N2896" s="139" t="s">
        <v>47</v>
      </c>
      <c r="O2896" s="139">
        <v>194.6</v>
      </c>
    </row>
    <row r="2897" spans="1:15">
      <c r="A2897" s="133" t="s">
        <v>82</v>
      </c>
      <c r="B2897" s="139" t="s">
        <v>83</v>
      </c>
      <c r="C2897" s="124" t="s">
        <v>70</v>
      </c>
      <c r="D2897" s="135">
        <v>2</v>
      </c>
      <c r="E2897" s="217">
        <v>2</v>
      </c>
      <c r="F2897" s="138">
        <v>14</v>
      </c>
      <c r="G2897" s="138">
        <v>1.8580000000000001</v>
      </c>
      <c r="H2897" s="220">
        <v>9.1440000000000001</v>
      </c>
      <c r="I2897" s="138">
        <v>3.9980000000000002</v>
      </c>
      <c r="J2897" s="138">
        <v>16.059999999999999</v>
      </c>
      <c r="K2897" s="138">
        <v>26.43</v>
      </c>
      <c r="L2897" s="220">
        <v>29.57</v>
      </c>
      <c r="M2897" s="220" t="s">
        <v>47</v>
      </c>
      <c r="N2897" s="139" t="s">
        <v>47</v>
      </c>
      <c r="O2897" s="139">
        <v>224</v>
      </c>
    </row>
    <row r="2898" spans="1:15">
      <c r="A2898" s="133" t="s">
        <v>82</v>
      </c>
      <c r="B2898" s="139" t="s">
        <v>83</v>
      </c>
      <c r="C2898" s="124" t="s">
        <v>70</v>
      </c>
      <c r="D2898" s="135">
        <v>2</v>
      </c>
      <c r="E2898" s="217">
        <v>2</v>
      </c>
      <c r="F2898" s="138">
        <v>15</v>
      </c>
      <c r="G2898" s="138">
        <v>2.5459999999999998</v>
      </c>
      <c r="H2898" s="220">
        <v>10.55</v>
      </c>
      <c r="I2898" s="138">
        <v>3.9980000000000002</v>
      </c>
      <c r="J2898" s="138">
        <v>15.07</v>
      </c>
      <c r="K2898" s="138">
        <v>21.23</v>
      </c>
      <c r="L2898" s="220">
        <v>40.520000000000003</v>
      </c>
      <c r="M2898" s="220" t="s">
        <v>47</v>
      </c>
      <c r="N2898" s="139" t="s">
        <v>47</v>
      </c>
      <c r="O2898" s="139">
        <v>258.5</v>
      </c>
    </row>
    <row r="2899" spans="1:15">
      <c r="A2899" s="133" t="s">
        <v>82</v>
      </c>
      <c r="B2899" s="139" t="s">
        <v>83</v>
      </c>
      <c r="C2899" s="124" t="s">
        <v>70</v>
      </c>
      <c r="D2899" s="135">
        <v>2</v>
      </c>
      <c r="E2899" s="217">
        <v>2</v>
      </c>
      <c r="F2899" s="138">
        <v>16</v>
      </c>
      <c r="G2899" s="138">
        <v>3.49</v>
      </c>
      <c r="H2899" s="220">
        <v>12.49</v>
      </c>
      <c r="I2899" s="138">
        <v>3.9980000000000002</v>
      </c>
      <c r="J2899" s="138">
        <v>14.3</v>
      </c>
      <c r="K2899" s="138">
        <v>17.34</v>
      </c>
      <c r="L2899" s="220">
        <v>55.54</v>
      </c>
      <c r="M2899" s="220" t="s">
        <v>47</v>
      </c>
      <c r="N2899" s="139" t="s">
        <v>47</v>
      </c>
      <c r="O2899" s="139">
        <v>305.89999999999998</v>
      </c>
    </row>
    <row r="2900" spans="1:15">
      <c r="A2900" s="133" t="s">
        <v>82</v>
      </c>
      <c r="B2900" s="139" t="s">
        <v>83</v>
      </c>
      <c r="C2900" s="124" t="s">
        <v>70</v>
      </c>
      <c r="D2900" s="135">
        <v>2</v>
      </c>
      <c r="E2900" s="217">
        <v>2</v>
      </c>
      <c r="F2900" s="138">
        <v>17</v>
      </c>
      <c r="G2900" s="138">
        <v>4.7830000000000004</v>
      </c>
      <c r="H2900" s="220">
        <v>15.15</v>
      </c>
      <c r="I2900" s="138">
        <v>3.9969999999999999</v>
      </c>
      <c r="J2900" s="138">
        <v>13.81</v>
      </c>
      <c r="K2900" s="138">
        <v>14.33</v>
      </c>
      <c r="L2900" s="220">
        <v>76.13</v>
      </c>
      <c r="M2900" s="220" t="s">
        <v>47</v>
      </c>
      <c r="N2900" s="139" t="s">
        <v>47</v>
      </c>
      <c r="O2900" s="139">
        <v>371.2</v>
      </c>
    </row>
    <row r="2901" spans="1:15">
      <c r="A2901" s="133" t="s">
        <v>82</v>
      </c>
      <c r="B2901" s="139" t="s">
        <v>83</v>
      </c>
      <c r="C2901" s="124" t="s">
        <v>70</v>
      </c>
      <c r="D2901" s="127">
        <v>2</v>
      </c>
      <c r="E2901" s="216">
        <v>2</v>
      </c>
      <c r="F2901" s="138">
        <v>18</v>
      </c>
      <c r="G2901" s="138">
        <v>6.5570000000000004</v>
      </c>
      <c r="H2901" s="220">
        <v>18.690000000000001</v>
      </c>
      <c r="I2901" s="138">
        <v>3.9969999999999999</v>
      </c>
      <c r="J2901" s="138">
        <v>13.54</v>
      </c>
      <c r="K2901" s="138">
        <v>11.72</v>
      </c>
      <c r="L2901" s="220">
        <v>104.4</v>
      </c>
      <c r="M2901" s="220" t="s">
        <v>47</v>
      </c>
      <c r="N2901" s="139" t="s">
        <v>47</v>
      </c>
      <c r="O2901" s="139">
        <v>457.9</v>
      </c>
    </row>
    <row r="2902" spans="1:15">
      <c r="A2902" s="133" t="s">
        <v>82</v>
      </c>
      <c r="B2902" s="139" t="s">
        <v>83</v>
      </c>
      <c r="C2902" s="124" t="s">
        <v>70</v>
      </c>
      <c r="D2902" s="135">
        <v>2</v>
      </c>
      <c r="E2902" s="217">
        <v>2</v>
      </c>
      <c r="F2902" s="138">
        <v>19</v>
      </c>
      <c r="G2902" s="138">
        <v>8.9890000000000008</v>
      </c>
      <c r="H2902" s="220">
        <v>23.27</v>
      </c>
      <c r="I2902" s="138">
        <v>3.9980000000000002</v>
      </c>
      <c r="J2902" s="138">
        <v>13.32</v>
      </c>
      <c r="K2902" s="138">
        <v>9.3369999999999997</v>
      </c>
      <c r="L2902" s="220">
        <v>143.1</v>
      </c>
      <c r="M2902" s="220" t="s">
        <v>47</v>
      </c>
      <c r="N2902" s="139" t="s">
        <v>47</v>
      </c>
      <c r="O2902" s="139">
        <v>570.1</v>
      </c>
    </row>
    <row r="2903" spans="1:15">
      <c r="A2903" s="133" t="s">
        <v>82</v>
      </c>
      <c r="B2903" s="139" t="s">
        <v>83</v>
      </c>
      <c r="C2903" s="124" t="s">
        <v>70</v>
      </c>
      <c r="D2903" s="135">
        <v>2</v>
      </c>
      <c r="E2903" s="217">
        <v>2</v>
      </c>
      <c r="F2903" s="138">
        <v>20</v>
      </c>
      <c r="G2903" s="138">
        <v>12.32</v>
      </c>
      <c r="H2903" s="220">
        <v>28.89</v>
      </c>
      <c r="I2903" s="138">
        <v>3.9980000000000002</v>
      </c>
      <c r="J2903" s="138">
        <v>12.86</v>
      </c>
      <c r="K2903" s="138">
        <v>7.1909999999999998</v>
      </c>
      <c r="L2903" s="220">
        <v>196.1</v>
      </c>
      <c r="M2903" s="220" t="s">
        <v>47</v>
      </c>
      <c r="N2903" s="139" t="s">
        <v>47</v>
      </c>
      <c r="O2903" s="139">
        <v>707.9</v>
      </c>
    </row>
    <row r="2904" spans="1:15">
      <c r="A2904" s="133" t="s">
        <v>82</v>
      </c>
      <c r="B2904" s="139" t="s">
        <v>83</v>
      </c>
      <c r="C2904" s="124" t="s">
        <v>70</v>
      </c>
      <c r="D2904" s="135">
        <v>2</v>
      </c>
      <c r="E2904" s="217">
        <v>2</v>
      </c>
      <c r="F2904" s="138">
        <v>1</v>
      </c>
      <c r="G2904" s="138">
        <v>3.1390000000000001E-2</v>
      </c>
      <c r="H2904" s="220">
        <v>0.16900000000000001</v>
      </c>
      <c r="I2904" s="138">
        <v>3.9969999999999999</v>
      </c>
      <c r="J2904" s="138">
        <v>26.92</v>
      </c>
      <c r="K2904" s="138">
        <v>20.51</v>
      </c>
      <c r="L2904" s="220">
        <v>0.49959999999999999</v>
      </c>
      <c r="M2904" s="220" t="s">
        <v>47</v>
      </c>
      <c r="N2904" s="139" t="s">
        <v>47</v>
      </c>
      <c r="O2904" s="139">
        <v>4.1420000000000003</v>
      </c>
    </row>
    <row r="2905" spans="1:15">
      <c r="A2905" s="133" t="s">
        <v>77</v>
      </c>
      <c r="B2905" s="133" t="s">
        <v>76</v>
      </c>
      <c r="C2905" s="133" t="s">
        <v>67</v>
      </c>
      <c r="D2905" s="124">
        <v>3</v>
      </c>
      <c r="E2905" s="215">
        <v>1</v>
      </c>
      <c r="F2905" s="123">
        <v>1</v>
      </c>
      <c r="G2905" s="123">
        <v>1.0029999999999999</v>
      </c>
      <c r="H2905" s="218">
        <v>86.8</v>
      </c>
      <c r="I2905" s="123">
        <v>4.008</v>
      </c>
      <c r="J2905" s="123" t="s">
        <v>47</v>
      </c>
      <c r="K2905" s="123" t="s">
        <v>47</v>
      </c>
      <c r="L2905" s="218">
        <v>148.80000000000001</v>
      </c>
      <c r="M2905" s="218">
        <v>86.52</v>
      </c>
      <c r="N2905" s="123">
        <v>0.38340000000000002</v>
      </c>
      <c r="O2905" s="126">
        <v>2127</v>
      </c>
    </row>
    <row r="2906" spans="1:15">
      <c r="A2906" s="133" t="s">
        <v>77</v>
      </c>
      <c r="B2906" s="133" t="s">
        <v>76</v>
      </c>
      <c r="C2906" s="133" t="s">
        <v>67</v>
      </c>
      <c r="D2906" s="124">
        <v>3</v>
      </c>
      <c r="E2906" s="215">
        <v>1</v>
      </c>
      <c r="F2906" s="123">
        <v>2</v>
      </c>
      <c r="G2906" s="123">
        <v>1.373</v>
      </c>
      <c r="H2906" s="218">
        <v>80.63</v>
      </c>
      <c r="I2906" s="123">
        <v>4.008</v>
      </c>
      <c r="J2906" s="123" t="s">
        <v>47</v>
      </c>
      <c r="K2906" s="123" t="s">
        <v>47</v>
      </c>
      <c r="L2906" s="218">
        <v>404.2</v>
      </c>
      <c r="M2906" s="218">
        <v>58.75</v>
      </c>
      <c r="N2906" s="123">
        <v>0.52449999999999997</v>
      </c>
      <c r="O2906" s="126">
        <v>1976</v>
      </c>
    </row>
    <row r="2907" spans="1:15">
      <c r="A2907" s="133" t="s">
        <v>77</v>
      </c>
      <c r="B2907" s="133" t="s">
        <v>76</v>
      </c>
      <c r="C2907" s="133" t="s">
        <v>67</v>
      </c>
      <c r="D2907" s="124">
        <v>3</v>
      </c>
      <c r="E2907" s="215">
        <v>1</v>
      </c>
      <c r="F2907" s="123">
        <v>3</v>
      </c>
      <c r="G2907" s="123">
        <v>1.88</v>
      </c>
      <c r="H2907" s="218">
        <v>81.8</v>
      </c>
      <c r="I2907" s="123">
        <v>4.01</v>
      </c>
      <c r="J2907" s="123" t="s">
        <v>47</v>
      </c>
      <c r="K2907" s="123" t="s">
        <v>47</v>
      </c>
      <c r="L2907" s="218">
        <v>753.8</v>
      </c>
      <c r="M2907" s="218">
        <v>43.51</v>
      </c>
      <c r="N2907" s="123">
        <v>0.71840000000000004</v>
      </c>
      <c r="O2907" s="126">
        <v>2004</v>
      </c>
    </row>
    <row r="2908" spans="1:15">
      <c r="A2908" s="133" t="s">
        <v>77</v>
      </c>
      <c r="B2908" s="133" t="s">
        <v>76</v>
      </c>
      <c r="C2908" s="133" t="s">
        <v>67</v>
      </c>
      <c r="D2908" s="124">
        <v>3</v>
      </c>
      <c r="E2908" s="215">
        <v>1</v>
      </c>
      <c r="F2908" s="123">
        <v>4</v>
      </c>
      <c r="G2908" s="123">
        <v>2.577</v>
      </c>
      <c r="H2908" s="218">
        <v>83.81</v>
      </c>
      <c r="I2908" s="123">
        <v>4.008</v>
      </c>
      <c r="J2908" s="123" t="s">
        <v>47</v>
      </c>
      <c r="K2908" s="123" t="s">
        <v>47</v>
      </c>
      <c r="L2908" s="223">
        <v>1233</v>
      </c>
      <c r="M2908" s="218">
        <v>32.53</v>
      </c>
      <c r="N2908" s="123">
        <v>0.98460000000000003</v>
      </c>
      <c r="O2908" s="126">
        <v>2053</v>
      </c>
    </row>
    <row r="2909" spans="1:15">
      <c r="A2909" s="133" t="s">
        <v>77</v>
      </c>
      <c r="B2909" s="133" t="s">
        <v>76</v>
      </c>
      <c r="C2909" s="133" t="s">
        <v>67</v>
      </c>
      <c r="D2909" s="124">
        <v>3</v>
      </c>
      <c r="E2909" s="215">
        <v>1</v>
      </c>
      <c r="F2909" s="123">
        <v>5</v>
      </c>
      <c r="G2909" s="123">
        <v>3.5310000000000001</v>
      </c>
      <c r="H2909" s="218">
        <v>86.64</v>
      </c>
      <c r="I2909" s="123">
        <v>4.0069999999999997</v>
      </c>
      <c r="J2909" s="123" t="s">
        <v>47</v>
      </c>
      <c r="K2909" s="123" t="s">
        <v>47</v>
      </c>
      <c r="L2909" s="223">
        <v>1890</v>
      </c>
      <c r="M2909" s="218">
        <v>24.53</v>
      </c>
      <c r="N2909" s="123">
        <v>1.35</v>
      </c>
      <c r="O2909" s="126">
        <v>2123</v>
      </c>
    </row>
    <row r="2910" spans="1:15">
      <c r="A2910" s="133" t="s">
        <v>77</v>
      </c>
      <c r="B2910" s="133" t="s">
        <v>76</v>
      </c>
      <c r="C2910" s="133" t="s">
        <v>67</v>
      </c>
      <c r="D2910" s="124">
        <v>3</v>
      </c>
      <c r="E2910" s="215">
        <v>1</v>
      </c>
      <c r="F2910" s="123">
        <v>6</v>
      </c>
      <c r="G2910" s="123">
        <v>4.84</v>
      </c>
      <c r="H2910" s="218">
        <v>89.2</v>
      </c>
      <c r="I2910" s="123">
        <v>4.0090000000000003</v>
      </c>
      <c r="J2910" s="123" t="s">
        <v>47</v>
      </c>
      <c r="K2910" s="123" t="s">
        <v>47</v>
      </c>
      <c r="L2910" s="223">
        <v>2790</v>
      </c>
      <c r="M2910" s="218">
        <v>18.43</v>
      </c>
      <c r="N2910" s="123">
        <v>1.85</v>
      </c>
      <c r="O2910" s="126">
        <v>2186</v>
      </c>
    </row>
    <row r="2911" spans="1:15">
      <c r="A2911" s="133" t="s">
        <v>77</v>
      </c>
      <c r="B2911" s="133" t="s">
        <v>76</v>
      </c>
      <c r="C2911" s="133" t="s">
        <v>67</v>
      </c>
      <c r="D2911" s="124">
        <v>3</v>
      </c>
      <c r="E2911" s="215">
        <v>1</v>
      </c>
      <c r="F2911" s="123">
        <v>7</v>
      </c>
      <c r="G2911" s="123">
        <v>6.6340000000000003</v>
      </c>
      <c r="H2911" s="218">
        <v>92.34</v>
      </c>
      <c r="I2911" s="123">
        <v>4.0060000000000002</v>
      </c>
      <c r="J2911" s="123" t="s">
        <v>47</v>
      </c>
      <c r="K2911" s="123" t="s">
        <v>47</v>
      </c>
      <c r="L2911" s="223">
        <v>4023</v>
      </c>
      <c r="M2911" s="218">
        <v>13.92</v>
      </c>
      <c r="N2911" s="123">
        <v>2.5350000000000001</v>
      </c>
      <c r="O2911" s="126">
        <v>2262</v>
      </c>
    </row>
    <row r="2912" spans="1:15">
      <c r="A2912" s="133" t="s">
        <v>77</v>
      </c>
      <c r="B2912" s="133" t="s">
        <v>76</v>
      </c>
      <c r="C2912" s="133" t="s">
        <v>67</v>
      </c>
      <c r="D2912" s="124">
        <v>3</v>
      </c>
      <c r="E2912" s="215">
        <v>1</v>
      </c>
      <c r="F2912" s="123">
        <v>8</v>
      </c>
      <c r="G2912" s="123">
        <v>9.093</v>
      </c>
      <c r="H2912" s="218">
        <v>96.18</v>
      </c>
      <c r="I2912" s="123">
        <v>4.01</v>
      </c>
      <c r="J2912" s="123" t="s">
        <v>47</v>
      </c>
      <c r="K2912" s="123" t="s">
        <v>47</v>
      </c>
      <c r="L2912" s="223">
        <v>5714</v>
      </c>
      <c r="M2912" s="218">
        <v>10.58</v>
      </c>
      <c r="N2912" s="123">
        <v>3.4750000000000001</v>
      </c>
      <c r="O2912" s="126">
        <v>2357</v>
      </c>
    </row>
    <row r="2913" spans="1:15">
      <c r="A2913" s="133" t="s">
        <v>77</v>
      </c>
      <c r="B2913" s="133" t="s">
        <v>76</v>
      </c>
      <c r="C2913" s="133" t="s">
        <v>67</v>
      </c>
      <c r="D2913" s="124">
        <v>3</v>
      </c>
      <c r="E2913" s="215">
        <v>1</v>
      </c>
      <c r="F2913" s="123">
        <v>9</v>
      </c>
      <c r="G2913" s="123">
        <v>12.46</v>
      </c>
      <c r="H2913" s="218">
        <v>100.7</v>
      </c>
      <c r="I2913" s="123">
        <v>4.0090000000000003</v>
      </c>
      <c r="J2913" s="123" t="s">
        <v>47</v>
      </c>
      <c r="K2913" s="123" t="s">
        <v>47</v>
      </c>
      <c r="L2913" s="223">
        <v>8032</v>
      </c>
      <c r="M2913" s="218">
        <v>8.0830000000000002</v>
      </c>
      <c r="N2913" s="123">
        <v>4.7629999999999999</v>
      </c>
      <c r="O2913" s="126">
        <v>2468</v>
      </c>
    </row>
    <row r="2914" spans="1:15">
      <c r="A2914" s="133" t="s">
        <v>77</v>
      </c>
      <c r="B2914" s="133" t="s">
        <v>76</v>
      </c>
      <c r="C2914" s="133" t="s">
        <v>67</v>
      </c>
      <c r="D2914" s="124">
        <v>3</v>
      </c>
      <c r="E2914" s="215">
        <v>1</v>
      </c>
      <c r="F2914" s="123">
        <v>10</v>
      </c>
      <c r="G2914" s="123">
        <v>17.079999999999998</v>
      </c>
      <c r="H2914" s="218">
        <v>106.5</v>
      </c>
      <c r="I2914" s="123">
        <v>4.0049999999999999</v>
      </c>
      <c r="J2914" s="123" t="s">
        <v>47</v>
      </c>
      <c r="K2914" s="123" t="s">
        <v>47</v>
      </c>
      <c r="L2914" s="223">
        <v>11210</v>
      </c>
      <c r="M2914" s="218">
        <v>6.2329999999999997</v>
      </c>
      <c r="N2914" s="123">
        <v>6.5279999999999996</v>
      </c>
      <c r="O2914" s="126">
        <v>2609</v>
      </c>
    </row>
    <row r="2915" spans="1:15">
      <c r="A2915" s="133" t="s">
        <v>77</v>
      </c>
      <c r="B2915" s="133" t="s">
        <v>76</v>
      </c>
      <c r="C2915" s="133" t="s">
        <v>67</v>
      </c>
      <c r="D2915" s="124">
        <v>3</v>
      </c>
      <c r="E2915" s="215">
        <v>1</v>
      </c>
      <c r="F2915" s="123">
        <v>11</v>
      </c>
      <c r="G2915" s="123">
        <v>23.42</v>
      </c>
      <c r="H2915" s="218">
        <v>113.5</v>
      </c>
      <c r="I2915" s="123">
        <v>4.0069999999999997</v>
      </c>
      <c r="J2915" s="123" t="s">
        <v>47</v>
      </c>
      <c r="K2915" s="123" t="s">
        <v>47</v>
      </c>
      <c r="L2915" s="223">
        <v>15560</v>
      </c>
      <c r="M2915" s="218">
        <v>4.8470000000000004</v>
      </c>
      <c r="N2915" s="123">
        <v>8.9480000000000004</v>
      </c>
      <c r="O2915" s="126">
        <v>2781</v>
      </c>
    </row>
    <row r="2916" spans="1:15">
      <c r="A2916" s="133" t="s">
        <v>77</v>
      </c>
      <c r="B2916" s="133" t="s">
        <v>76</v>
      </c>
      <c r="C2916" s="133" t="s">
        <v>67</v>
      </c>
      <c r="D2916" s="124">
        <v>3</v>
      </c>
      <c r="E2916" s="215">
        <v>1</v>
      </c>
      <c r="F2916" s="123">
        <v>12</v>
      </c>
      <c r="G2916" s="123">
        <v>32.090000000000003</v>
      </c>
      <c r="H2916" s="218">
        <v>122.1</v>
      </c>
      <c r="I2916" s="123">
        <v>4.0069999999999997</v>
      </c>
      <c r="J2916" s="123" t="s">
        <v>47</v>
      </c>
      <c r="K2916" s="123" t="s">
        <v>47</v>
      </c>
      <c r="L2916" s="223">
        <v>21530</v>
      </c>
      <c r="M2916" s="218">
        <v>3.806</v>
      </c>
      <c r="N2916" s="123">
        <v>12.26</v>
      </c>
      <c r="O2916" s="126">
        <v>2993</v>
      </c>
    </row>
    <row r="2917" spans="1:15">
      <c r="A2917" s="133" t="s">
        <v>77</v>
      </c>
      <c r="B2917" s="133" t="s">
        <v>76</v>
      </c>
      <c r="C2917" s="133" t="s">
        <v>67</v>
      </c>
      <c r="D2917" s="124">
        <v>3</v>
      </c>
      <c r="E2917" s="215">
        <v>1</v>
      </c>
      <c r="F2917" s="123">
        <v>13</v>
      </c>
      <c r="G2917" s="123">
        <v>44</v>
      </c>
      <c r="H2917" s="218">
        <v>133.5</v>
      </c>
      <c r="I2917" s="123">
        <v>4.0110000000000001</v>
      </c>
      <c r="J2917" s="123" t="s">
        <v>47</v>
      </c>
      <c r="K2917" s="123" t="s">
        <v>47</v>
      </c>
      <c r="L2917" s="223">
        <v>29710</v>
      </c>
      <c r="M2917" s="218">
        <v>3.0339999999999998</v>
      </c>
      <c r="N2917" s="123">
        <v>16.809999999999999</v>
      </c>
      <c r="O2917" s="126">
        <v>3270</v>
      </c>
    </row>
    <row r="2918" spans="1:15">
      <c r="A2918" s="133" t="s">
        <v>77</v>
      </c>
      <c r="B2918" s="133" t="s">
        <v>76</v>
      </c>
      <c r="C2918" s="133" t="s">
        <v>67</v>
      </c>
      <c r="D2918" s="124">
        <v>3</v>
      </c>
      <c r="E2918" s="215">
        <v>1</v>
      </c>
      <c r="F2918" s="123">
        <v>14</v>
      </c>
      <c r="G2918" s="123">
        <v>60.3</v>
      </c>
      <c r="H2918" s="218">
        <v>147.4</v>
      </c>
      <c r="I2918" s="123">
        <v>4.008</v>
      </c>
      <c r="J2918" s="123" t="s">
        <v>47</v>
      </c>
      <c r="K2918" s="123" t="s">
        <v>47</v>
      </c>
      <c r="L2918" s="223">
        <v>40920</v>
      </c>
      <c r="M2918" s="218">
        <v>2.4449999999999998</v>
      </c>
      <c r="N2918" s="123">
        <v>23.04</v>
      </c>
      <c r="O2918" s="126">
        <v>3613</v>
      </c>
    </row>
    <row r="2919" spans="1:15">
      <c r="A2919" s="133" t="s">
        <v>77</v>
      </c>
      <c r="B2919" s="133" t="s">
        <v>76</v>
      </c>
      <c r="C2919" s="133" t="s">
        <v>67</v>
      </c>
      <c r="D2919" s="124">
        <v>3</v>
      </c>
      <c r="E2919" s="215">
        <v>1</v>
      </c>
      <c r="F2919" s="123">
        <v>15</v>
      </c>
      <c r="G2919" s="123">
        <v>82.66</v>
      </c>
      <c r="H2919" s="218">
        <v>165.4</v>
      </c>
      <c r="I2919" s="123">
        <v>4.0069999999999997</v>
      </c>
      <c r="J2919" s="123" t="s">
        <v>47</v>
      </c>
      <c r="K2919" s="123" t="s">
        <v>47</v>
      </c>
      <c r="L2919" s="223">
        <v>56290</v>
      </c>
      <c r="M2919" s="218">
        <v>2.0009999999999999</v>
      </c>
      <c r="N2919" s="123">
        <v>31.59</v>
      </c>
      <c r="O2919" s="126">
        <v>4052</v>
      </c>
    </row>
    <row r="2920" spans="1:15">
      <c r="A2920" s="133" t="s">
        <v>77</v>
      </c>
      <c r="B2920" s="133" t="s">
        <v>76</v>
      </c>
      <c r="C2920" s="133" t="s">
        <v>67</v>
      </c>
      <c r="D2920" s="124">
        <v>3</v>
      </c>
      <c r="E2920" s="215">
        <v>1</v>
      </c>
      <c r="F2920" s="123">
        <v>16</v>
      </c>
      <c r="G2920" s="123">
        <v>113.3</v>
      </c>
      <c r="H2920" s="218">
        <v>188.5</v>
      </c>
      <c r="I2920" s="123">
        <v>4.0069999999999997</v>
      </c>
      <c r="J2920" s="123" t="s">
        <v>47</v>
      </c>
      <c r="K2920" s="123" t="s">
        <v>47</v>
      </c>
      <c r="L2920" s="223">
        <v>77350</v>
      </c>
      <c r="M2920" s="218">
        <v>1.6639999999999999</v>
      </c>
      <c r="N2920" s="123">
        <v>43.3</v>
      </c>
      <c r="O2920" s="126">
        <v>4620</v>
      </c>
    </row>
    <row r="2921" spans="1:15">
      <c r="A2921" s="133" t="s">
        <v>77</v>
      </c>
      <c r="B2921" s="133" t="s">
        <v>76</v>
      </c>
      <c r="C2921" s="133" t="s">
        <v>67</v>
      </c>
      <c r="D2921" s="128">
        <v>3</v>
      </c>
      <c r="E2921" s="216">
        <v>1</v>
      </c>
      <c r="F2921" s="123">
        <v>17</v>
      </c>
      <c r="G2921" s="123">
        <v>155.30000000000001</v>
      </c>
      <c r="H2921" s="218">
        <v>218.3</v>
      </c>
      <c r="I2921" s="123">
        <v>4.0069999999999997</v>
      </c>
      <c r="J2921" s="123" t="s">
        <v>47</v>
      </c>
      <c r="K2921" s="123" t="s">
        <v>47</v>
      </c>
      <c r="L2921" s="223">
        <v>106200</v>
      </c>
      <c r="M2921" s="218">
        <v>1.405</v>
      </c>
      <c r="N2921" s="123">
        <v>59.35</v>
      </c>
      <c r="O2921" s="126">
        <v>5348</v>
      </c>
    </row>
    <row r="2922" spans="1:15">
      <c r="A2922" s="133" t="s">
        <v>77</v>
      </c>
      <c r="B2922" s="133" t="s">
        <v>76</v>
      </c>
      <c r="C2922" s="133" t="s">
        <v>67</v>
      </c>
      <c r="D2922" s="124">
        <v>3</v>
      </c>
      <c r="E2922" s="215">
        <v>1</v>
      </c>
      <c r="F2922" s="123">
        <v>18</v>
      </c>
      <c r="G2922" s="123">
        <v>212.9</v>
      </c>
      <c r="H2922" s="218">
        <v>257.10000000000002</v>
      </c>
      <c r="I2922" s="123">
        <v>4.008</v>
      </c>
      <c r="J2922" s="123" t="s">
        <v>47</v>
      </c>
      <c r="K2922" s="123" t="s">
        <v>47</v>
      </c>
      <c r="L2922" s="223">
        <v>145800</v>
      </c>
      <c r="M2922" s="218">
        <v>1.208</v>
      </c>
      <c r="N2922" s="123">
        <v>81.36</v>
      </c>
      <c r="O2922" s="126">
        <v>6299</v>
      </c>
    </row>
    <row r="2923" spans="1:15">
      <c r="A2923" s="133" t="s">
        <v>77</v>
      </c>
      <c r="B2923" s="133" t="s">
        <v>76</v>
      </c>
      <c r="C2923" s="133" t="s">
        <v>67</v>
      </c>
      <c r="D2923" s="124">
        <v>3</v>
      </c>
      <c r="E2923" s="215">
        <v>1</v>
      </c>
      <c r="F2923" s="123">
        <v>19</v>
      </c>
      <c r="G2923" s="123">
        <v>291.8</v>
      </c>
      <c r="H2923" s="218">
        <v>307.3</v>
      </c>
      <c r="I2923" s="123">
        <v>4.0060000000000002</v>
      </c>
      <c r="J2923" s="123" t="s">
        <v>47</v>
      </c>
      <c r="K2923" s="123" t="s">
        <v>47</v>
      </c>
      <c r="L2923" s="223">
        <v>200000</v>
      </c>
      <c r="M2923" s="218">
        <v>1.0529999999999999</v>
      </c>
      <c r="N2923" s="123">
        <v>111.5</v>
      </c>
      <c r="O2923" s="126">
        <v>7529</v>
      </c>
    </row>
    <row r="2924" spans="1:15">
      <c r="A2924" s="133" t="s">
        <v>77</v>
      </c>
      <c r="B2924" s="133" t="s">
        <v>76</v>
      </c>
      <c r="C2924" s="210" t="s">
        <v>67</v>
      </c>
      <c r="D2924" s="212">
        <v>3</v>
      </c>
      <c r="E2924" s="217">
        <v>1</v>
      </c>
      <c r="F2924" s="123">
        <v>20</v>
      </c>
      <c r="G2924" s="123">
        <v>400.1</v>
      </c>
      <c r="H2924" s="218">
        <v>368.6</v>
      </c>
      <c r="I2924" s="123">
        <v>4.008</v>
      </c>
      <c r="J2924" s="123" t="s">
        <v>47</v>
      </c>
      <c r="K2924" s="123" t="s">
        <v>47</v>
      </c>
      <c r="L2924" s="223">
        <v>274400</v>
      </c>
      <c r="M2924" s="218">
        <v>0.92130000000000001</v>
      </c>
      <c r="N2924" s="123">
        <v>152.9</v>
      </c>
      <c r="O2924" s="126">
        <v>9030</v>
      </c>
    </row>
    <row r="2925" spans="1:15">
      <c r="A2925" s="133" t="s">
        <v>77</v>
      </c>
      <c r="B2925" s="133" t="s">
        <v>76</v>
      </c>
      <c r="C2925" s="133" t="s">
        <v>67</v>
      </c>
      <c r="D2925" s="135">
        <v>3</v>
      </c>
      <c r="E2925" s="217">
        <v>2</v>
      </c>
      <c r="F2925" s="123">
        <v>1</v>
      </c>
      <c r="G2925" s="123">
        <v>6.2690000000000003E-3</v>
      </c>
      <c r="H2925" s="218">
        <v>0.24809999999999999</v>
      </c>
      <c r="I2925" s="123">
        <v>4.008</v>
      </c>
      <c r="J2925" s="123">
        <v>0</v>
      </c>
      <c r="K2925" s="123">
        <v>248.6</v>
      </c>
      <c r="L2925" s="218">
        <v>9.9779999999999994E-2</v>
      </c>
      <c r="M2925" s="218" t="s">
        <v>47</v>
      </c>
      <c r="N2925" s="124" t="s">
        <v>47</v>
      </c>
      <c r="O2925" s="124">
        <v>6.0789999999999997</v>
      </c>
    </row>
    <row r="2926" spans="1:15">
      <c r="A2926" s="133" t="s">
        <v>77</v>
      </c>
      <c r="B2926" s="133" t="s">
        <v>76</v>
      </c>
      <c r="C2926" s="133" t="s">
        <v>67</v>
      </c>
      <c r="D2926" s="135">
        <v>3</v>
      </c>
      <c r="E2926" s="217">
        <v>2</v>
      </c>
      <c r="F2926" s="123">
        <v>2</v>
      </c>
      <c r="G2926" s="123">
        <v>9.1769999999999994E-3</v>
      </c>
      <c r="H2926" s="218">
        <v>0.1711</v>
      </c>
      <c r="I2926" s="123">
        <v>4.008</v>
      </c>
      <c r="J2926" s="123">
        <v>62.11</v>
      </c>
      <c r="K2926" s="123">
        <v>99.28</v>
      </c>
      <c r="L2926" s="218">
        <v>0.14610000000000001</v>
      </c>
      <c r="M2926" s="218" t="s">
        <v>47</v>
      </c>
      <c r="N2926" s="124" t="s">
        <v>47</v>
      </c>
      <c r="O2926" s="124">
        <v>4.1909999999999998</v>
      </c>
    </row>
    <row r="2927" spans="1:15">
      <c r="A2927" s="133" t="s">
        <v>77</v>
      </c>
      <c r="B2927" s="133" t="s">
        <v>76</v>
      </c>
      <c r="C2927" s="133" t="s">
        <v>67</v>
      </c>
      <c r="D2927" s="135">
        <v>3</v>
      </c>
      <c r="E2927" s="217">
        <v>2</v>
      </c>
      <c r="F2927" s="123">
        <v>3</v>
      </c>
      <c r="G2927" s="123">
        <v>1.3639999999999999E-2</v>
      </c>
      <c r="H2927" s="218">
        <v>0.36599999999999999</v>
      </c>
      <c r="I2927" s="123">
        <v>4.0060000000000002</v>
      </c>
      <c r="J2927" s="123">
        <v>58.42</v>
      </c>
      <c r="K2927" s="123">
        <v>158.19999999999999</v>
      </c>
      <c r="L2927" s="218">
        <v>0.21709999999999999</v>
      </c>
      <c r="M2927" s="218" t="s">
        <v>47</v>
      </c>
      <c r="N2927" s="124" t="s">
        <v>47</v>
      </c>
      <c r="O2927" s="124">
        <v>8.9689999999999994</v>
      </c>
    </row>
    <row r="2928" spans="1:15">
      <c r="A2928" s="133" t="s">
        <v>77</v>
      </c>
      <c r="B2928" s="133" t="s">
        <v>76</v>
      </c>
      <c r="C2928" s="133" t="s">
        <v>67</v>
      </c>
      <c r="D2928" s="135">
        <v>3</v>
      </c>
      <c r="E2928" s="217">
        <v>2</v>
      </c>
      <c r="F2928" s="123">
        <v>4</v>
      </c>
      <c r="G2928" s="123">
        <v>2.0369999999999999E-2</v>
      </c>
      <c r="H2928" s="218">
        <v>0.5806</v>
      </c>
      <c r="I2928" s="123">
        <v>4.008</v>
      </c>
      <c r="J2928" s="123">
        <v>57.41</v>
      </c>
      <c r="K2928" s="123">
        <v>169.6</v>
      </c>
      <c r="L2928" s="218">
        <v>0.32419999999999999</v>
      </c>
      <c r="M2928" s="218" t="s">
        <v>47</v>
      </c>
      <c r="N2928" s="124" t="s">
        <v>47</v>
      </c>
      <c r="O2928" s="124">
        <v>14.22</v>
      </c>
    </row>
    <row r="2929" spans="1:15">
      <c r="A2929" s="133" t="s">
        <v>77</v>
      </c>
      <c r="B2929" s="133" t="s">
        <v>76</v>
      </c>
      <c r="C2929" s="133" t="s">
        <v>67</v>
      </c>
      <c r="D2929" s="135">
        <v>3</v>
      </c>
      <c r="E2929" s="217">
        <v>2</v>
      </c>
      <c r="F2929" s="123">
        <v>5</v>
      </c>
      <c r="G2929" s="123">
        <v>3.039E-2</v>
      </c>
      <c r="H2929" s="218">
        <v>0.87960000000000005</v>
      </c>
      <c r="I2929" s="123">
        <v>4.0069999999999997</v>
      </c>
      <c r="J2929" s="123">
        <v>57.04</v>
      </c>
      <c r="K2929" s="123">
        <v>172.7</v>
      </c>
      <c r="L2929" s="218">
        <v>0.48359999999999997</v>
      </c>
      <c r="M2929" s="218" t="s">
        <v>47</v>
      </c>
      <c r="N2929" s="124" t="s">
        <v>47</v>
      </c>
      <c r="O2929" s="124">
        <v>21.55</v>
      </c>
    </row>
    <row r="2930" spans="1:15">
      <c r="A2930" s="133" t="s">
        <v>77</v>
      </c>
      <c r="B2930" s="133" t="s">
        <v>76</v>
      </c>
      <c r="C2930" s="133" t="s">
        <v>67</v>
      </c>
      <c r="D2930" s="135">
        <v>3</v>
      </c>
      <c r="E2930" s="217">
        <v>2</v>
      </c>
      <c r="F2930" s="123">
        <v>6</v>
      </c>
      <c r="G2930" s="123">
        <v>4.5330000000000002E-2</v>
      </c>
      <c r="H2930" s="218">
        <v>1.33</v>
      </c>
      <c r="I2930" s="123">
        <v>4.0060000000000002</v>
      </c>
      <c r="J2930" s="123">
        <v>57.51</v>
      </c>
      <c r="K2930" s="123">
        <v>175.2</v>
      </c>
      <c r="L2930" s="218">
        <v>0.72150000000000003</v>
      </c>
      <c r="M2930" s="218" t="s">
        <v>47</v>
      </c>
      <c r="N2930" s="124" t="s">
        <v>47</v>
      </c>
      <c r="O2930" s="124">
        <v>32.6</v>
      </c>
    </row>
    <row r="2931" spans="1:15">
      <c r="A2931" s="133" t="s">
        <v>77</v>
      </c>
      <c r="B2931" s="133" t="s">
        <v>76</v>
      </c>
      <c r="C2931" s="133" t="s">
        <v>67</v>
      </c>
      <c r="D2931" s="135">
        <v>3</v>
      </c>
      <c r="E2931" s="217">
        <v>2</v>
      </c>
      <c r="F2931" s="123">
        <v>7</v>
      </c>
      <c r="G2931" s="123">
        <v>6.7629999999999996E-2</v>
      </c>
      <c r="H2931" s="218">
        <v>1.978</v>
      </c>
      <c r="I2931" s="123">
        <v>4.008</v>
      </c>
      <c r="J2931" s="123">
        <v>57.55</v>
      </c>
      <c r="K2931" s="123">
        <v>174.5</v>
      </c>
      <c r="L2931" s="218">
        <v>1.0760000000000001</v>
      </c>
      <c r="M2931" s="218" t="s">
        <v>47</v>
      </c>
      <c r="N2931" s="124" t="s">
        <v>47</v>
      </c>
      <c r="O2931" s="124">
        <v>48.47</v>
      </c>
    </row>
    <row r="2932" spans="1:15">
      <c r="A2932" s="133" t="s">
        <v>77</v>
      </c>
      <c r="B2932" s="133" t="s">
        <v>76</v>
      </c>
      <c r="C2932" s="133" t="s">
        <v>67</v>
      </c>
      <c r="D2932" s="135">
        <v>3</v>
      </c>
      <c r="E2932" s="217">
        <v>2</v>
      </c>
      <c r="F2932" s="123">
        <v>8</v>
      </c>
      <c r="G2932" s="123">
        <v>0.1009</v>
      </c>
      <c r="H2932" s="218">
        <v>2.919</v>
      </c>
      <c r="I2932" s="123">
        <v>4.008</v>
      </c>
      <c r="J2932" s="123">
        <v>56.66</v>
      </c>
      <c r="K2932" s="123">
        <v>172.7</v>
      </c>
      <c r="L2932" s="218">
        <v>1.6060000000000001</v>
      </c>
      <c r="M2932" s="218" t="s">
        <v>47</v>
      </c>
      <c r="N2932" s="124" t="s">
        <v>47</v>
      </c>
      <c r="O2932" s="124">
        <v>71.52</v>
      </c>
    </row>
    <row r="2933" spans="1:15">
      <c r="A2933" s="133" t="s">
        <v>77</v>
      </c>
      <c r="B2933" s="133" t="s">
        <v>76</v>
      </c>
      <c r="C2933" s="133" t="s">
        <v>67</v>
      </c>
      <c r="D2933" s="135">
        <v>3</v>
      </c>
      <c r="E2933" s="217">
        <v>2</v>
      </c>
      <c r="F2933" s="123">
        <v>9</v>
      </c>
      <c r="G2933" s="123">
        <v>0.15049999999999999</v>
      </c>
      <c r="H2933" s="218">
        <v>4.2839999999999998</v>
      </c>
      <c r="I2933" s="123">
        <v>4.0069999999999997</v>
      </c>
      <c r="J2933" s="123">
        <v>55.62</v>
      </c>
      <c r="K2933" s="123">
        <v>170</v>
      </c>
      <c r="L2933" s="218">
        <v>2.3959999999999999</v>
      </c>
      <c r="M2933" s="218" t="s">
        <v>47</v>
      </c>
      <c r="N2933" s="124" t="s">
        <v>47</v>
      </c>
      <c r="O2933" s="124">
        <v>105</v>
      </c>
    </row>
    <row r="2934" spans="1:15">
      <c r="A2934" s="133" t="s">
        <v>77</v>
      </c>
      <c r="B2934" s="133" t="s">
        <v>76</v>
      </c>
      <c r="C2934" s="133" t="s">
        <v>67</v>
      </c>
      <c r="D2934" s="135">
        <v>3</v>
      </c>
      <c r="E2934" s="217">
        <v>2</v>
      </c>
      <c r="F2934" s="123">
        <v>10</v>
      </c>
      <c r="G2934" s="123">
        <v>0.22459999999999999</v>
      </c>
      <c r="H2934" s="218">
        <v>6.2910000000000004</v>
      </c>
      <c r="I2934" s="123">
        <v>4.0069999999999997</v>
      </c>
      <c r="J2934" s="123">
        <v>55.81</v>
      </c>
      <c r="K2934" s="123">
        <v>166.9</v>
      </c>
      <c r="L2934" s="218">
        <v>3.5739999999999998</v>
      </c>
      <c r="M2934" s="218" t="s">
        <v>47</v>
      </c>
      <c r="N2934" s="124" t="s">
        <v>47</v>
      </c>
      <c r="O2934" s="124">
        <v>154.1</v>
      </c>
    </row>
    <row r="2935" spans="1:15">
      <c r="A2935" s="133" t="s">
        <v>77</v>
      </c>
      <c r="B2935" s="133" t="s">
        <v>76</v>
      </c>
      <c r="C2935" s="133" t="s">
        <v>67</v>
      </c>
      <c r="D2935" s="135">
        <v>3</v>
      </c>
      <c r="E2935" s="217">
        <v>2</v>
      </c>
      <c r="F2935" s="123">
        <v>11</v>
      </c>
      <c r="G2935" s="123">
        <v>0.33510000000000001</v>
      </c>
      <c r="H2935" s="218">
        <v>9.11</v>
      </c>
      <c r="I2935" s="123">
        <v>4.0049999999999999</v>
      </c>
      <c r="J2935" s="123">
        <v>56.02</v>
      </c>
      <c r="K2935" s="123">
        <v>161.4</v>
      </c>
      <c r="L2935" s="218">
        <v>5.3330000000000002</v>
      </c>
      <c r="M2935" s="218" t="s">
        <v>47</v>
      </c>
      <c r="N2935" s="124" t="s">
        <v>47</v>
      </c>
      <c r="O2935" s="124">
        <v>223.2</v>
      </c>
    </row>
    <row r="2936" spans="1:15">
      <c r="A2936" s="133" t="s">
        <v>77</v>
      </c>
      <c r="B2936" s="133" t="s">
        <v>76</v>
      </c>
      <c r="C2936" s="133" t="s">
        <v>67</v>
      </c>
      <c r="D2936" s="135">
        <v>3</v>
      </c>
      <c r="E2936" s="217">
        <v>2</v>
      </c>
      <c r="F2936" s="123">
        <v>12</v>
      </c>
      <c r="G2936" s="123">
        <v>0.49990000000000001</v>
      </c>
      <c r="H2936" s="218">
        <v>13.05</v>
      </c>
      <c r="I2936" s="123">
        <v>4.008</v>
      </c>
      <c r="J2936" s="123">
        <v>56.69</v>
      </c>
      <c r="K2936" s="123">
        <v>153.9</v>
      </c>
      <c r="L2936" s="218">
        <v>7.9560000000000004</v>
      </c>
      <c r="M2936" s="218" t="s">
        <v>47</v>
      </c>
      <c r="N2936" s="124" t="s">
        <v>47</v>
      </c>
      <c r="O2936" s="124">
        <v>319.8</v>
      </c>
    </row>
    <row r="2937" spans="1:15">
      <c r="A2937" s="133" t="s">
        <v>77</v>
      </c>
      <c r="B2937" s="133" t="s">
        <v>76</v>
      </c>
      <c r="C2937" s="133" t="s">
        <v>67</v>
      </c>
      <c r="D2937" s="135">
        <v>3</v>
      </c>
      <c r="E2937" s="217">
        <v>2</v>
      </c>
      <c r="F2937" s="123">
        <v>13</v>
      </c>
      <c r="G2937" s="123">
        <v>0.74590000000000001</v>
      </c>
      <c r="H2937" s="218">
        <v>18.239999999999998</v>
      </c>
      <c r="I2937" s="123">
        <v>4.0119999999999996</v>
      </c>
      <c r="J2937" s="123">
        <v>57.23</v>
      </c>
      <c r="K2937" s="123">
        <v>142.6</v>
      </c>
      <c r="L2937" s="218">
        <v>11.87</v>
      </c>
      <c r="M2937" s="218" t="s">
        <v>47</v>
      </c>
      <c r="N2937" s="124" t="s">
        <v>47</v>
      </c>
      <c r="O2937" s="124">
        <v>447</v>
      </c>
    </row>
    <row r="2938" spans="1:15">
      <c r="A2938" s="133" t="s">
        <v>77</v>
      </c>
      <c r="B2938" s="133" t="s">
        <v>76</v>
      </c>
      <c r="C2938" s="133" t="s">
        <v>67</v>
      </c>
      <c r="D2938" s="135">
        <v>3</v>
      </c>
      <c r="E2938" s="217">
        <v>2</v>
      </c>
      <c r="F2938" s="123">
        <v>14</v>
      </c>
      <c r="G2938" s="123">
        <v>1.113</v>
      </c>
      <c r="H2938" s="218">
        <v>24.61</v>
      </c>
      <c r="I2938" s="123">
        <v>4.0110000000000001</v>
      </c>
      <c r="J2938" s="123">
        <v>57.55</v>
      </c>
      <c r="K2938" s="123">
        <v>126.5</v>
      </c>
      <c r="L2938" s="218">
        <v>17.71</v>
      </c>
      <c r="M2938" s="218" t="s">
        <v>47</v>
      </c>
      <c r="N2938" s="124" t="s">
        <v>47</v>
      </c>
      <c r="O2938" s="124">
        <v>603</v>
      </c>
    </row>
    <row r="2939" spans="1:15">
      <c r="A2939" s="133" t="s">
        <v>77</v>
      </c>
      <c r="B2939" s="133" t="s">
        <v>76</v>
      </c>
      <c r="C2939" s="133" t="s">
        <v>67</v>
      </c>
      <c r="D2939" s="135">
        <v>3</v>
      </c>
      <c r="E2939" s="217">
        <v>2</v>
      </c>
      <c r="F2939" s="123">
        <v>15</v>
      </c>
      <c r="G2939" s="123">
        <v>1.661</v>
      </c>
      <c r="H2939" s="218">
        <v>31.46</v>
      </c>
      <c r="I2939" s="123">
        <v>4.01</v>
      </c>
      <c r="J2939" s="123">
        <v>58.22</v>
      </c>
      <c r="K2939" s="123">
        <v>103.8</v>
      </c>
      <c r="L2939" s="218">
        <v>26.43</v>
      </c>
      <c r="M2939" s="218" t="s">
        <v>47</v>
      </c>
      <c r="N2939" s="124" t="s">
        <v>47</v>
      </c>
      <c r="O2939" s="124">
        <v>770.8</v>
      </c>
    </row>
    <row r="2940" spans="1:15">
      <c r="A2940" s="133" t="s">
        <v>77</v>
      </c>
      <c r="B2940" s="133" t="s">
        <v>76</v>
      </c>
      <c r="C2940" s="133" t="s">
        <v>67</v>
      </c>
      <c r="D2940" s="135">
        <v>3</v>
      </c>
      <c r="E2940" s="217">
        <v>2</v>
      </c>
      <c r="F2940" s="123">
        <v>16</v>
      </c>
      <c r="G2940" s="123">
        <v>2.4769999999999999</v>
      </c>
      <c r="H2940" s="218">
        <v>38.700000000000003</v>
      </c>
      <c r="I2940" s="123">
        <v>4.0090000000000003</v>
      </c>
      <c r="J2940" s="123">
        <v>57.66</v>
      </c>
      <c r="K2940" s="123">
        <v>79.44</v>
      </c>
      <c r="L2940" s="218">
        <v>39.42</v>
      </c>
      <c r="M2940" s="218" t="s">
        <v>47</v>
      </c>
      <c r="N2940" s="124" t="s">
        <v>47</v>
      </c>
      <c r="O2940" s="124">
        <v>948.2</v>
      </c>
    </row>
    <row r="2941" spans="1:15">
      <c r="A2941" s="133" t="s">
        <v>77</v>
      </c>
      <c r="B2941" s="133" t="s">
        <v>76</v>
      </c>
      <c r="C2941" s="133" t="s">
        <v>67</v>
      </c>
      <c r="D2941" s="127">
        <v>3</v>
      </c>
      <c r="E2941" s="216">
        <v>2</v>
      </c>
      <c r="F2941" s="123">
        <v>17</v>
      </c>
      <c r="G2941" s="123">
        <v>3.6930000000000001</v>
      </c>
      <c r="H2941" s="218">
        <v>47.36</v>
      </c>
      <c r="I2941" s="123">
        <v>4.0090000000000003</v>
      </c>
      <c r="J2941" s="123">
        <v>53.78</v>
      </c>
      <c r="K2941" s="123">
        <v>59.98</v>
      </c>
      <c r="L2941" s="218">
        <v>58.78</v>
      </c>
      <c r="M2941" s="218" t="s">
        <v>47</v>
      </c>
      <c r="N2941" s="124" t="s">
        <v>47</v>
      </c>
      <c r="O2941" s="125">
        <v>1160</v>
      </c>
    </row>
    <row r="2942" spans="1:15">
      <c r="A2942" s="133" t="s">
        <v>77</v>
      </c>
      <c r="B2942" s="133" t="s">
        <v>76</v>
      </c>
      <c r="C2942" s="133" t="s">
        <v>67</v>
      </c>
      <c r="D2942" s="135">
        <v>3</v>
      </c>
      <c r="E2942" s="217">
        <v>2</v>
      </c>
      <c r="F2942" s="123">
        <v>18</v>
      </c>
      <c r="G2942" s="123">
        <v>5.5090000000000003</v>
      </c>
      <c r="H2942" s="218">
        <v>57.66</v>
      </c>
      <c r="I2942" s="123">
        <v>4.008</v>
      </c>
      <c r="J2942" s="123">
        <v>48.61</v>
      </c>
      <c r="K2942" s="123">
        <v>44.29</v>
      </c>
      <c r="L2942" s="218">
        <v>87.68</v>
      </c>
      <c r="M2942" s="218" t="s">
        <v>47</v>
      </c>
      <c r="N2942" s="124" t="s">
        <v>47</v>
      </c>
      <c r="O2942" s="125">
        <v>1413</v>
      </c>
    </row>
    <row r="2943" spans="1:15">
      <c r="A2943" s="133" t="s">
        <v>77</v>
      </c>
      <c r="B2943" s="133" t="s">
        <v>76</v>
      </c>
      <c r="C2943" s="133" t="s">
        <v>67</v>
      </c>
      <c r="D2943" s="135">
        <v>3</v>
      </c>
      <c r="E2943" s="217">
        <v>2</v>
      </c>
      <c r="F2943" s="123">
        <v>19</v>
      </c>
      <c r="G2943" s="123">
        <v>8.2200000000000006</v>
      </c>
      <c r="H2943" s="218">
        <v>70.349999999999994</v>
      </c>
      <c r="I2943" s="123">
        <v>4.0060000000000002</v>
      </c>
      <c r="J2943" s="123">
        <v>43.78</v>
      </c>
      <c r="K2943" s="123">
        <v>31.24</v>
      </c>
      <c r="L2943" s="218">
        <v>130.80000000000001</v>
      </c>
      <c r="M2943" s="218" t="s">
        <v>47</v>
      </c>
      <c r="N2943" s="124" t="s">
        <v>47</v>
      </c>
      <c r="O2943" s="125">
        <v>1724</v>
      </c>
    </row>
    <row r="2944" spans="1:15">
      <c r="A2944" s="133" t="s">
        <v>77</v>
      </c>
      <c r="B2944" s="133" t="s">
        <v>76</v>
      </c>
      <c r="C2944" s="133" t="s">
        <v>67</v>
      </c>
      <c r="D2944" s="135">
        <v>3</v>
      </c>
      <c r="E2944" s="217">
        <v>2</v>
      </c>
      <c r="F2944" s="123">
        <v>20</v>
      </c>
      <c r="G2944" s="123">
        <v>12.26</v>
      </c>
      <c r="H2944" s="218">
        <v>86.44</v>
      </c>
      <c r="I2944" s="123">
        <v>4.0069999999999997</v>
      </c>
      <c r="J2944" s="123">
        <v>39.020000000000003</v>
      </c>
      <c r="K2944" s="123">
        <v>20.95</v>
      </c>
      <c r="L2944" s="218">
        <v>195.2</v>
      </c>
      <c r="M2944" s="218" t="s">
        <v>47</v>
      </c>
      <c r="N2944" s="124" t="s">
        <v>47</v>
      </c>
      <c r="O2944" s="125">
        <v>2118</v>
      </c>
    </row>
    <row r="2945" spans="1:15">
      <c r="A2945" s="133" t="s">
        <v>78</v>
      </c>
      <c r="B2945" s="133" t="s">
        <v>76</v>
      </c>
      <c r="C2945" s="136" t="s">
        <v>67</v>
      </c>
      <c r="D2945" s="124">
        <v>3</v>
      </c>
      <c r="E2945" s="215">
        <v>1</v>
      </c>
      <c r="F2945" s="123">
        <v>1</v>
      </c>
      <c r="G2945" s="123">
        <v>1.002</v>
      </c>
      <c r="H2945" s="218">
        <v>100.3</v>
      </c>
      <c r="I2945" s="123">
        <v>4.008</v>
      </c>
      <c r="J2945" s="123" t="s">
        <v>47</v>
      </c>
      <c r="K2945" s="123" t="s">
        <v>47</v>
      </c>
      <c r="L2945" s="218">
        <v>149</v>
      </c>
      <c r="M2945" s="218">
        <v>100.2</v>
      </c>
      <c r="N2945" s="124">
        <v>0.38269999999999998</v>
      </c>
      <c r="O2945" s="125">
        <v>2458</v>
      </c>
    </row>
    <row r="2946" spans="1:15">
      <c r="A2946" s="133" t="s">
        <v>78</v>
      </c>
      <c r="B2946" s="133" t="s">
        <v>76</v>
      </c>
      <c r="C2946" s="136" t="s">
        <v>67</v>
      </c>
      <c r="D2946" s="124">
        <v>3</v>
      </c>
      <c r="E2946" s="215">
        <v>1</v>
      </c>
      <c r="F2946" s="123">
        <v>2</v>
      </c>
      <c r="G2946" s="123">
        <v>1.3720000000000001</v>
      </c>
      <c r="H2946" s="218">
        <v>95.72</v>
      </c>
      <c r="I2946" s="123">
        <v>4.0090000000000003</v>
      </c>
      <c r="J2946" s="123" t="s">
        <v>47</v>
      </c>
      <c r="K2946" s="123" t="s">
        <v>47</v>
      </c>
      <c r="L2946" s="218">
        <v>404.2</v>
      </c>
      <c r="M2946" s="218">
        <v>69.760000000000005</v>
      </c>
      <c r="N2946" s="124">
        <v>0.52429999999999999</v>
      </c>
      <c r="O2946" s="125">
        <v>2345</v>
      </c>
    </row>
    <row r="2947" spans="1:15">
      <c r="A2947" s="133" t="s">
        <v>78</v>
      </c>
      <c r="B2947" s="133" t="s">
        <v>76</v>
      </c>
      <c r="C2947" s="136" t="s">
        <v>67</v>
      </c>
      <c r="D2947" s="124">
        <v>3</v>
      </c>
      <c r="E2947" s="215">
        <v>1</v>
      </c>
      <c r="F2947" s="123">
        <v>3</v>
      </c>
      <c r="G2947" s="123">
        <v>1.88</v>
      </c>
      <c r="H2947" s="218">
        <v>97.95</v>
      </c>
      <c r="I2947" s="123">
        <v>4.0069999999999997</v>
      </c>
      <c r="J2947" s="123" t="s">
        <v>47</v>
      </c>
      <c r="K2947" s="123" t="s">
        <v>47</v>
      </c>
      <c r="L2947" s="218">
        <v>753.7</v>
      </c>
      <c r="M2947" s="218">
        <v>52.11</v>
      </c>
      <c r="N2947" s="124">
        <v>0.71840000000000004</v>
      </c>
      <c r="O2947" s="125">
        <v>2400</v>
      </c>
    </row>
    <row r="2948" spans="1:15">
      <c r="A2948" s="133" t="s">
        <v>78</v>
      </c>
      <c r="B2948" s="133" t="s">
        <v>76</v>
      </c>
      <c r="C2948" s="136" t="s">
        <v>67</v>
      </c>
      <c r="D2948" s="124">
        <v>3</v>
      </c>
      <c r="E2948" s="215">
        <v>1</v>
      </c>
      <c r="F2948" s="123">
        <v>4</v>
      </c>
      <c r="G2948" s="123">
        <v>2.5760000000000001</v>
      </c>
      <c r="H2948" s="218">
        <v>103.4</v>
      </c>
      <c r="I2948" s="123">
        <v>4.0090000000000003</v>
      </c>
      <c r="J2948" s="123" t="s">
        <v>47</v>
      </c>
      <c r="K2948" s="123" t="s">
        <v>47</v>
      </c>
      <c r="L2948" s="223">
        <v>1233</v>
      </c>
      <c r="M2948" s="218">
        <v>40.15</v>
      </c>
      <c r="N2948" s="124">
        <v>0.98429999999999995</v>
      </c>
      <c r="O2948" s="125">
        <v>2534</v>
      </c>
    </row>
    <row r="2949" spans="1:15">
      <c r="A2949" s="133" t="s">
        <v>78</v>
      </c>
      <c r="B2949" s="133" t="s">
        <v>76</v>
      </c>
      <c r="C2949" s="136" t="s">
        <v>67</v>
      </c>
      <c r="D2949" s="124">
        <v>3</v>
      </c>
      <c r="E2949" s="215">
        <v>1</v>
      </c>
      <c r="F2949" s="123">
        <v>5</v>
      </c>
      <c r="G2949" s="123">
        <v>3.5310000000000001</v>
      </c>
      <c r="H2949" s="218">
        <v>109.7</v>
      </c>
      <c r="I2949" s="123">
        <v>4.008</v>
      </c>
      <c r="J2949" s="123" t="s">
        <v>47</v>
      </c>
      <c r="K2949" s="123" t="s">
        <v>47</v>
      </c>
      <c r="L2949" s="223">
        <v>1889</v>
      </c>
      <c r="M2949" s="218">
        <v>31.07</v>
      </c>
      <c r="N2949" s="124">
        <v>1.349</v>
      </c>
      <c r="O2949" s="125">
        <v>2688</v>
      </c>
    </row>
    <row r="2950" spans="1:15">
      <c r="A2950" s="133" t="s">
        <v>78</v>
      </c>
      <c r="B2950" s="133" t="s">
        <v>76</v>
      </c>
      <c r="C2950" s="136" t="s">
        <v>67</v>
      </c>
      <c r="D2950" s="124">
        <v>3</v>
      </c>
      <c r="E2950" s="215">
        <v>1</v>
      </c>
      <c r="F2950" s="123">
        <v>6</v>
      </c>
      <c r="G2950" s="123">
        <v>4.84</v>
      </c>
      <c r="H2950" s="218">
        <v>116.9</v>
      </c>
      <c r="I2950" s="123">
        <v>4.0049999999999999</v>
      </c>
      <c r="J2950" s="123" t="s">
        <v>47</v>
      </c>
      <c r="K2950" s="123" t="s">
        <v>47</v>
      </c>
      <c r="L2950" s="223">
        <v>2788</v>
      </c>
      <c r="M2950" s="218">
        <v>24.16</v>
      </c>
      <c r="N2950" s="124">
        <v>1.849</v>
      </c>
      <c r="O2950" s="125">
        <v>2865</v>
      </c>
    </row>
    <row r="2951" spans="1:15">
      <c r="A2951" s="133" t="s">
        <v>78</v>
      </c>
      <c r="B2951" s="133" t="s">
        <v>76</v>
      </c>
      <c r="C2951" s="136" t="s">
        <v>67</v>
      </c>
      <c r="D2951" s="124">
        <v>3</v>
      </c>
      <c r="E2951" s="215">
        <v>1</v>
      </c>
      <c r="F2951" s="123">
        <v>7</v>
      </c>
      <c r="G2951" s="123">
        <v>6.6340000000000003</v>
      </c>
      <c r="H2951" s="218">
        <v>123.7</v>
      </c>
      <c r="I2951" s="123">
        <v>4.0060000000000002</v>
      </c>
      <c r="J2951" s="123" t="s">
        <v>47</v>
      </c>
      <c r="K2951" s="123" t="s">
        <v>47</v>
      </c>
      <c r="L2951" s="223">
        <v>4022</v>
      </c>
      <c r="M2951" s="218">
        <v>18.649999999999999</v>
      </c>
      <c r="N2951" s="124">
        <v>2.5350000000000001</v>
      </c>
      <c r="O2951" s="125">
        <v>3031</v>
      </c>
    </row>
    <row r="2952" spans="1:15">
      <c r="A2952" s="133" t="s">
        <v>78</v>
      </c>
      <c r="B2952" s="133" t="s">
        <v>76</v>
      </c>
      <c r="C2952" s="136" t="s">
        <v>67</v>
      </c>
      <c r="D2952" s="124">
        <v>3</v>
      </c>
      <c r="E2952" s="215">
        <v>1</v>
      </c>
      <c r="F2952" s="123">
        <v>8</v>
      </c>
      <c r="G2952" s="123">
        <v>9.093</v>
      </c>
      <c r="H2952" s="218">
        <v>130.6</v>
      </c>
      <c r="I2952" s="123">
        <v>4.0060000000000002</v>
      </c>
      <c r="J2952" s="123" t="s">
        <v>47</v>
      </c>
      <c r="K2952" s="123" t="s">
        <v>47</v>
      </c>
      <c r="L2952" s="223">
        <v>5712</v>
      </c>
      <c r="M2952" s="218">
        <v>14.36</v>
      </c>
      <c r="N2952" s="124">
        <v>3.4750000000000001</v>
      </c>
      <c r="O2952" s="125">
        <v>3200</v>
      </c>
    </row>
    <row r="2953" spans="1:15">
      <c r="A2953" s="133" t="s">
        <v>78</v>
      </c>
      <c r="B2953" s="133" t="s">
        <v>76</v>
      </c>
      <c r="C2953" s="136" t="s">
        <v>67</v>
      </c>
      <c r="D2953" s="124">
        <v>3</v>
      </c>
      <c r="E2953" s="215">
        <v>1</v>
      </c>
      <c r="F2953" s="123">
        <v>9</v>
      </c>
      <c r="G2953" s="123">
        <v>12.46</v>
      </c>
      <c r="H2953" s="218">
        <v>138.30000000000001</v>
      </c>
      <c r="I2953" s="123">
        <v>4.0039999999999996</v>
      </c>
      <c r="J2953" s="123" t="s">
        <v>47</v>
      </c>
      <c r="K2953" s="123" t="s">
        <v>47</v>
      </c>
      <c r="L2953" s="223">
        <v>8029</v>
      </c>
      <c r="M2953" s="218">
        <v>11.09</v>
      </c>
      <c r="N2953" s="124">
        <v>4.7619999999999996</v>
      </c>
      <c r="O2953" s="125">
        <v>3388</v>
      </c>
    </row>
    <row r="2954" spans="1:15">
      <c r="A2954" s="133" t="s">
        <v>78</v>
      </c>
      <c r="B2954" s="133" t="s">
        <v>76</v>
      </c>
      <c r="C2954" s="136" t="s">
        <v>67</v>
      </c>
      <c r="D2954" s="124">
        <v>3</v>
      </c>
      <c r="E2954" s="215">
        <v>1</v>
      </c>
      <c r="F2954" s="123">
        <v>10</v>
      </c>
      <c r="G2954" s="123">
        <v>17.079999999999998</v>
      </c>
      <c r="H2954" s="218">
        <v>146.9</v>
      </c>
      <c r="I2954" s="123">
        <v>4.008</v>
      </c>
      <c r="J2954" s="123" t="s">
        <v>47</v>
      </c>
      <c r="K2954" s="123" t="s">
        <v>47</v>
      </c>
      <c r="L2954" s="223">
        <v>11210</v>
      </c>
      <c r="M2954" s="218">
        <v>8.5990000000000002</v>
      </c>
      <c r="N2954" s="124">
        <v>6.5289999999999999</v>
      </c>
      <c r="O2954" s="125">
        <v>3600</v>
      </c>
    </row>
    <row r="2955" spans="1:15">
      <c r="A2955" s="133" t="s">
        <v>78</v>
      </c>
      <c r="B2955" s="133" t="s">
        <v>76</v>
      </c>
      <c r="C2955" s="136" t="s">
        <v>67</v>
      </c>
      <c r="D2955" s="124">
        <v>3</v>
      </c>
      <c r="E2955" s="215">
        <v>1</v>
      </c>
      <c r="F2955" s="123">
        <v>11</v>
      </c>
      <c r="G2955" s="123">
        <v>23.42</v>
      </c>
      <c r="H2955" s="218">
        <v>156.69999999999999</v>
      </c>
      <c r="I2955" s="123">
        <v>4.0060000000000002</v>
      </c>
      <c r="J2955" s="123" t="s">
        <v>47</v>
      </c>
      <c r="K2955" s="123" t="s">
        <v>47</v>
      </c>
      <c r="L2955" s="223">
        <v>15560</v>
      </c>
      <c r="M2955" s="218">
        <v>6.6920000000000002</v>
      </c>
      <c r="N2955" s="124">
        <v>8.9480000000000004</v>
      </c>
      <c r="O2955" s="125">
        <v>3839</v>
      </c>
    </row>
    <row r="2956" spans="1:15">
      <c r="A2956" s="133" t="s">
        <v>78</v>
      </c>
      <c r="B2956" s="133" t="s">
        <v>76</v>
      </c>
      <c r="C2956" s="136" t="s">
        <v>67</v>
      </c>
      <c r="D2956" s="124">
        <v>3</v>
      </c>
      <c r="E2956" s="215">
        <v>1</v>
      </c>
      <c r="F2956" s="123">
        <v>12</v>
      </c>
      <c r="G2956" s="123">
        <v>32.1</v>
      </c>
      <c r="H2956" s="218">
        <v>169</v>
      </c>
      <c r="I2956" s="123">
        <v>4.0049999999999999</v>
      </c>
      <c r="J2956" s="123" t="s">
        <v>47</v>
      </c>
      <c r="K2956" s="123" t="s">
        <v>47</v>
      </c>
      <c r="L2956" s="223">
        <v>21530</v>
      </c>
      <c r="M2956" s="218">
        <v>5.2649999999999997</v>
      </c>
      <c r="N2956" s="124">
        <v>12.27</v>
      </c>
      <c r="O2956" s="125">
        <v>4140</v>
      </c>
    </row>
    <row r="2957" spans="1:15">
      <c r="A2957" s="133" t="s">
        <v>78</v>
      </c>
      <c r="B2957" s="133" t="s">
        <v>76</v>
      </c>
      <c r="C2957" s="136" t="s">
        <v>67</v>
      </c>
      <c r="D2957" s="124">
        <v>3</v>
      </c>
      <c r="E2957" s="215">
        <v>1</v>
      </c>
      <c r="F2957" s="123">
        <v>13</v>
      </c>
      <c r="G2957" s="123">
        <v>44</v>
      </c>
      <c r="H2957" s="218">
        <v>183.2</v>
      </c>
      <c r="I2957" s="123">
        <v>4.008</v>
      </c>
      <c r="J2957" s="123" t="s">
        <v>47</v>
      </c>
      <c r="K2957" s="123" t="s">
        <v>47</v>
      </c>
      <c r="L2957" s="223">
        <v>29710</v>
      </c>
      <c r="M2957" s="218">
        <v>4.1630000000000003</v>
      </c>
      <c r="N2957" s="124">
        <v>16.809999999999999</v>
      </c>
      <c r="O2957" s="125">
        <v>4488</v>
      </c>
    </row>
    <row r="2958" spans="1:15">
      <c r="A2958" s="133" t="s">
        <v>78</v>
      </c>
      <c r="B2958" s="133" t="s">
        <v>76</v>
      </c>
      <c r="C2958" s="136" t="s">
        <v>67</v>
      </c>
      <c r="D2958" s="124">
        <v>3</v>
      </c>
      <c r="E2958" s="215">
        <v>1</v>
      </c>
      <c r="F2958" s="123">
        <v>14</v>
      </c>
      <c r="G2958" s="123">
        <v>60.3</v>
      </c>
      <c r="H2958" s="218">
        <v>200.5</v>
      </c>
      <c r="I2958" s="123">
        <v>4.0060000000000002</v>
      </c>
      <c r="J2958" s="123" t="s">
        <v>47</v>
      </c>
      <c r="K2958" s="123" t="s">
        <v>47</v>
      </c>
      <c r="L2958" s="223">
        <v>40920</v>
      </c>
      <c r="M2958" s="218">
        <v>3.3250000000000002</v>
      </c>
      <c r="N2958" s="124">
        <v>23.05</v>
      </c>
      <c r="O2958" s="125">
        <v>4912</v>
      </c>
    </row>
    <row r="2959" spans="1:15">
      <c r="A2959" s="133" t="s">
        <v>78</v>
      </c>
      <c r="B2959" s="133" t="s">
        <v>76</v>
      </c>
      <c r="C2959" s="136" t="s">
        <v>67</v>
      </c>
      <c r="D2959" s="124">
        <v>3</v>
      </c>
      <c r="E2959" s="215">
        <v>1</v>
      </c>
      <c r="F2959" s="123">
        <v>15</v>
      </c>
      <c r="G2959" s="123">
        <v>82.66</v>
      </c>
      <c r="H2959" s="218">
        <v>221.3</v>
      </c>
      <c r="I2959" s="123">
        <v>4.0060000000000002</v>
      </c>
      <c r="J2959" s="123" t="s">
        <v>47</v>
      </c>
      <c r="K2959" s="123" t="s">
        <v>47</v>
      </c>
      <c r="L2959" s="223">
        <v>56280</v>
      </c>
      <c r="M2959" s="218">
        <v>2.6779999999999999</v>
      </c>
      <c r="N2959" s="124">
        <v>31.59</v>
      </c>
      <c r="O2959" s="125">
        <v>5423</v>
      </c>
    </row>
    <row r="2960" spans="1:15">
      <c r="A2960" s="133" t="s">
        <v>78</v>
      </c>
      <c r="B2960" s="133" t="s">
        <v>76</v>
      </c>
      <c r="C2960" s="136" t="s">
        <v>67</v>
      </c>
      <c r="D2960" s="124">
        <v>3</v>
      </c>
      <c r="E2960" s="215">
        <v>1</v>
      </c>
      <c r="F2960" s="123">
        <v>16</v>
      </c>
      <c r="G2960" s="123">
        <v>113.3</v>
      </c>
      <c r="H2960" s="218">
        <v>246.3</v>
      </c>
      <c r="I2960" s="123">
        <v>4.0060000000000002</v>
      </c>
      <c r="J2960" s="123" t="s">
        <v>47</v>
      </c>
      <c r="K2960" s="123" t="s">
        <v>47</v>
      </c>
      <c r="L2960" s="223">
        <v>77350</v>
      </c>
      <c r="M2960" s="218">
        <v>2.1739999999999999</v>
      </c>
      <c r="N2960" s="124">
        <v>43.3</v>
      </c>
      <c r="O2960" s="125">
        <v>6035</v>
      </c>
    </row>
    <row r="2961" spans="1:15">
      <c r="A2961" s="133" t="s">
        <v>78</v>
      </c>
      <c r="B2961" s="133" t="s">
        <v>76</v>
      </c>
      <c r="C2961" s="136" t="s">
        <v>67</v>
      </c>
      <c r="D2961" s="128">
        <v>3</v>
      </c>
      <c r="E2961" s="215">
        <v>1</v>
      </c>
      <c r="F2961" s="123">
        <v>17</v>
      </c>
      <c r="G2961" s="123">
        <v>155.30000000000001</v>
      </c>
      <c r="H2961" s="218">
        <v>276.60000000000002</v>
      </c>
      <c r="I2961" s="123">
        <v>4.008</v>
      </c>
      <c r="J2961" s="123" t="s">
        <v>47</v>
      </c>
      <c r="K2961" s="123" t="s">
        <v>47</v>
      </c>
      <c r="L2961" s="223">
        <v>106200</v>
      </c>
      <c r="M2961" s="218">
        <v>1.7809999999999999</v>
      </c>
      <c r="N2961" s="124">
        <v>59.35</v>
      </c>
      <c r="O2961" s="125">
        <v>6777</v>
      </c>
    </row>
    <row r="2962" spans="1:15">
      <c r="A2962" s="133" t="s">
        <v>78</v>
      </c>
      <c r="B2962" s="133" t="s">
        <v>76</v>
      </c>
      <c r="C2962" s="136" t="s">
        <v>67</v>
      </c>
      <c r="D2962" s="124">
        <v>3</v>
      </c>
      <c r="E2962" s="215">
        <v>1</v>
      </c>
      <c r="F2962" s="123">
        <v>18</v>
      </c>
      <c r="G2962" s="123">
        <v>212.9</v>
      </c>
      <c r="H2962" s="218">
        <v>312.89999999999998</v>
      </c>
      <c r="I2962" s="123">
        <v>4.01</v>
      </c>
      <c r="J2962" s="123" t="s">
        <v>47</v>
      </c>
      <c r="K2962" s="123" t="s">
        <v>47</v>
      </c>
      <c r="L2962" s="223">
        <v>145800</v>
      </c>
      <c r="M2962" s="218">
        <v>1.47</v>
      </c>
      <c r="N2962" s="124">
        <v>81.36</v>
      </c>
      <c r="O2962" s="125">
        <v>7666</v>
      </c>
    </row>
    <row r="2963" spans="1:15">
      <c r="A2963" s="133" t="s">
        <v>78</v>
      </c>
      <c r="B2963" s="133" t="s">
        <v>76</v>
      </c>
      <c r="C2963" s="136" t="s">
        <v>67</v>
      </c>
      <c r="D2963" s="124">
        <v>3</v>
      </c>
      <c r="E2963" s="215">
        <v>1</v>
      </c>
      <c r="F2963" s="123">
        <v>19</v>
      </c>
      <c r="G2963" s="123">
        <v>291.8</v>
      </c>
      <c r="H2963" s="218">
        <v>354.9</v>
      </c>
      <c r="I2963" s="123">
        <v>4.01</v>
      </c>
      <c r="J2963" s="123" t="s">
        <v>47</v>
      </c>
      <c r="K2963" s="123" t="s">
        <v>47</v>
      </c>
      <c r="L2963" s="223">
        <v>200000</v>
      </c>
      <c r="M2963" s="218">
        <v>1.216</v>
      </c>
      <c r="N2963" s="124">
        <v>111.5</v>
      </c>
      <c r="O2963" s="125">
        <v>8695</v>
      </c>
    </row>
    <row r="2964" spans="1:15">
      <c r="A2964" s="133" t="s">
        <v>78</v>
      </c>
      <c r="B2964" s="133" t="s">
        <v>76</v>
      </c>
      <c r="C2964" s="136" t="s">
        <v>67</v>
      </c>
      <c r="D2964" s="212">
        <v>3</v>
      </c>
      <c r="E2964" s="217">
        <v>1</v>
      </c>
      <c r="F2964" s="123">
        <v>20</v>
      </c>
      <c r="G2964" s="123">
        <v>400</v>
      </c>
      <c r="H2964" s="218">
        <v>402.1</v>
      </c>
      <c r="I2964" s="123">
        <v>4.01</v>
      </c>
      <c r="J2964" s="123" t="s">
        <v>47</v>
      </c>
      <c r="K2964" s="123" t="s">
        <v>47</v>
      </c>
      <c r="L2964" s="223">
        <v>274400</v>
      </c>
      <c r="M2964" s="218">
        <v>1.0049999999999999</v>
      </c>
      <c r="N2964" s="124">
        <v>152.9</v>
      </c>
      <c r="O2964" s="125">
        <v>9852</v>
      </c>
    </row>
    <row r="2965" spans="1:15">
      <c r="A2965" s="133" t="s">
        <v>78</v>
      </c>
      <c r="B2965" s="133" t="s">
        <v>76</v>
      </c>
      <c r="C2965" s="136" t="s">
        <v>67</v>
      </c>
      <c r="D2965" s="124">
        <v>3</v>
      </c>
      <c r="E2965" s="217">
        <v>2</v>
      </c>
      <c r="F2965" s="123">
        <v>1</v>
      </c>
      <c r="G2965" s="123">
        <v>3.1350000000000003E-2</v>
      </c>
      <c r="H2965" s="218">
        <v>0.98729999999999996</v>
      </c>
      <c r="I2965" s="123">
        <v>4.0019999999999998</v>
      </c>
      <c r="J2965" s="123">
        <v>156.19999999999999</v>
      </c>
      <c r="K2965" s="123">
        <v>121.4</v>
      </c>
      <c r="L2965" s="218">
        <v>0.499</v>
      </c>
      <c r="M2965" s="218" t="s">
        <v>47</v>
      </c>
      <c r="N2965" s="124" t="s">
        <v>47</v>
      </c>
      <c r="O2965" s="124">
        <v>24.19</v>
      </c>
    </row>
    <row r="2966" spans="1:15">
      <c r="A2966" s="133" t="s">
        <v>78</v>
      </c>
      <c r="B2966" s="133" t="s">
        <v>76</v>
      </c>
      <c r="C2966" s="136" t="s">
        <v>67</v>
      </c>
      <c r="D2966" s="124">
        <v>3</v>
      </c>
      <c r="E2966" s="217">
        <v>2</v>
      </c>
      <c r="F2966" s="123">
        <v>2</v>
      </c>
      <c r="G2966" s="123">
        <v>4.2380000000000001E-2</v>
      </c>
      <c r="H2966" s="218">
        <v>2.464</v>
      </c>
      <c r="I2966" s="123">
        <v>4.0019999999999998</v>
      </c>
      <c r="J2966" s="123">
        <v>141.30000000000001</v>
      </c>
      <c r="K2966" s="123">
        <v>336.8</v>
      </c>
      <c r="L2966" s="218">
        <v>0.67449999999999999</v>
      </c>
      <c r="M2966" s="218" t="s">
        <v>47</v>
      </c>
      <c r="N2966" s="124" t="s">
        <v>47</v>
      </c>
      <c r="O2966" s="124">
        <v>60.36</v>
      </c>
    </row>
    <row r="2967" spans="1:15">
      <c r="A2967" s="133" t="s">
        <v>78</v>
      </c>
      <c r="B2967" s="133" t="s">
        <v>76</v>
      </c>
      <c r="C2967" s="136" t="s">
        <v>67</v>
      </c>
      <c r="D2967" s="124">
        <v>3</v>
      </c>
      <c r="E2967" s="217">
        <v>2</v>
      </c>
      <c r="F2967" s="123">
        <v>3</v>
      </c>
      <c r="G2967" s="123">
        <v>5.7869999999999998E-2</v>
      </c>
      <c r="H2967" s="218">
        <v>3.8919999999999999</v>
      </c>
      <c r="I2967" s="123">
        <v>4.0010000000000003</v>
      </c>
      <c r="J2967" s="123">
        <v>140.4</v>
      </c>
      <c r="K2967" s="123">
        <v>398.7</v>
      </c>
      <c r="L2967" s="218">
        <v>0.92100000000000004</v>
      </c>
      <c r="M2967" s="218" t="s">
        <v>47</v>
      </c>
      <c r="N2967" s="124" t="s">
        <v>47</v>
      </c>
      <c r="O2967" s="124">
        <v>95.37</v>
      </c>
    </row>
    <row r="2968" spans="1:15">
      <c r="A2968" s="133" t="s">
        <v>78</v>
      </c>
      <c r="B2968" s="133" t="s">
        <v>76</v>
      </c>
      <c r="C2968" s="136" t="s">
        <v>67</v>
      </c>
      <c r="D2968" s="124">
        <v>3</v>
      </c>
      <c r="E2968" s="217">
        <v>2</v>
      </c>
      <c r="F2968" s="123">
        <v>4</v>
      </c>
      <c r="G2968" s="123">
        <v>7.9320000000000002E-2</v>
      </c>
      <c r="H2968" s="218">
        <v>5.6239999999999997</v>
      </c>
      <c r="I2968" s="123">
        <v>4.0019999999999998</v>
      </c>
      <c r="J2968" s="123">
        <v>141.30000000000001</v>
      </c>
      <c r="K2968" s="123">
        <v>422.4</v>
      </c>
      <c r="L2968" s="218">
        <v>1.262</v>
      </c>
      <c r="M2968" s="218" t="s">
        <v>47</v>
      </c>
      <c r="N2968" s="124" t="s">
        <v>47</v>
      </c>
      <c r="O2968" s="124">
        <v>137.80000000000001</v>
      </c>
    </row>
    <row r="2969" spans="1:15">
      <c r="A2969" s="133" t="s">
        <v>78</v>
      </c>
      <c r="B2969" s="133" t="s">
        <v>76</v>
      </c>
      <c r="C2969" s="211" t="s">
        <v>67</v>
      </c>
      <c r="D2969" s="212">
        <v>3</v>
      </c>
      <c r="E2969" s="217">
        <v>2</v>
      </c>
      <c r="F2969" s="123">
        <v>5</v>
      </c>
      <c r="G2969" s="123">
        <v>0.1087</v>
      </c>
      <c r="H2969" s="218">
        <v>7.899</v>
      </c>
      <c r="I2969" s="123">
        <v>4.0019999999999998</v>
      </c>
      <c r="J2969" s="123">
        <v>142.69999999999999</v>
      </c>
      <c r="K2969" s="123">
        <v>433.5</v>
      </c>
      <c r="L2969" s="218">
        <v>1.7310000000000001</v>
      </c>
      <c r="M2969" s="218" t="s">
        <v>47</v>
      </c>
      <c r="N2969" s="124" t="s">
        <v>47</v>
      </c>
      <c r="O2969" s="124">
        <v>193.5</v>
      </c>
    </row>
    <row r="2970" spans="1:15">
      <c r="A2970" s="133" t="s">
        <v>78</v>
      </c>
      <c r="B2970" s="133" t="s">
        <v>76</v>
      </c>
      <c r="C2970" s="136" t="s">
        <v>67</v>
      </c>
      <c r="D2970" s="124">
        <v>3</v>
      </c>
      <c r="E2970" s="217">
        <v>2</v>
      </c>
      <c r="F2970" s="123">
        <v>6</v>
      </c>
      <c r="G2970" s="123">
        <v>0.14910000000000001</v>
      </c>
      <c r="H2970" s="218">
        <v>10.93</v>
      </c>
      <c r="I2970" s="123">
        <v>4.0039999999999996</v>
      </c>
      <c r="J2970" s="123">
        <v>143.80000000000001</v>
      </c>
      <c r="K2970" s="123">
        <v>437.6</v>
      </c>
      <c r="L2970" s="218">
        <v>2.3719999999999999</v>
      </c>
      <c r="M2970" s="218" t="s">
        <v>47</v>
      </c>
      <c r="N2970" s="124" t="s">
        <v>47</v>
      </c>
      <c r="O2970" s="124">
        <v>267.8</v>
      </c>
    </row>
    <row r="2971" spans="1:15">
      <c r="A2971" s="133" t="s">
        <v>78</v>
      </c>
      <c r="B2971" s="133" t="s">
        <v>76</v>
      </c>
      <c r="C2971" s="136" t="s">
        <v>67</v>
      </c>
      <c r="D2971" s="124">
        <v>3</v>
      </c>
      <c r="E2971" s="217">
        <v>2</v>
      </c>
      <c r="F2971" s="123">
        <v>7</v>
      </c>
      <c r="G2971" s="123">
        <v>0.20430000000000001</v>
      </c>
      <c r="H2971" s="218">
        <v>14.87</v>
      </c>
      <c r="I2971" s="123">
        <v>4.0030000000000001</v>
      </c>
      <c r="J2971" s="123">
        <v>144.1</v>
      </c>
      <c r="K2971" s="123">
        <v>433.9</v>
      </c>
      <c r="L2971" s="218">
        <v>3.2519999999999998</v>
      </c>
      <c r="M2971" s="218" t="s">
        <v>47</v>
      </c>
      <c r="N2971" s="124" t="s">
        <v>47</v>
      </c>
      <c r="O2971" s="124">
        <v>364.3</v>
      </c>
    </row>
    <row r="2972" spans="1:15">
      <c r="A2972" s="133" t="s">
        <v>78</v>
      </c>
      <c r="B2972" s="133" t="s">
        <v>76</v>
      </c>
      <c r="C2972" s="136" t="s">
        <v>67</v>
      </c>
      <c r="D2972" s="124">
        <v>3</v>
      </c>
      <c r="E2972" s="217">
        <v>2</v>
      </c>
      <c r="F2972" s="123">
        <v>8</v>
      </c>
      <c r="G2972" s="123">
        <v>0.28010000000000002</v>
      </c>
      <c r="H2972" s="218">
        <v>19.940000000000001</v>
      </c>
      <c r="I2972" s="123">
        <v>4.0019999999999998</v>
      </c>
      <c r="J2972" s="123">
        <v>144</v>
      </c>
      <c r="K2972" s="123">
        <v>423.6</v>
      </c>
      <c r="L2972" s="218">
        <v>4.4580000000000002</v>
      </c>
      <c r="M2972" s="218" t="s">
        <v>47</v>
      </c>
      <c r="N2972" s="124" t="s">
        <v>47</v>
      </c>
      <c r="O2972" s="124">
        <v>488.7</v>
      </c>
    </row>
    <row r="2973" spans="1:15">
      <c r="A2973" s="133" t="s">
        <v>78</v>
      </c>
      <c r="B2973" s="133" t="s">
        <v>76</v>
      </c>
      <c r="C2973" s="136" t="s">
        <v>67</v>
      </c>
      <c r="D2973" s="124">
        <v>3</v>
      </c>
      <c r="E2973" s="217">
        <v>2</v>
      </c>
      <c r="F2973" s="123">
        <v>9</v>
      </c>
      <c r="G2973" s="123">
        <v>0.38390000000000002</v>
      </c>
      <c r="H2973" s="218">
        <v>26.36</v>
      </c>
      <c r="I2973" s="123">
        <v>4.0030000000000001</v>
      </c>
      <c r="J2973" s="123">
        <v>143.6</v>
      </c>
      <c r="K2973" s="123">
        <v>406.7</v>
      </c>
      <c r="L2973" s="218">
        <v>6.11</v>
      </c>
      <c r="M2973" s="218" t="s">
        <v>47</v>
      </c>
      <c r="N2973" s="124" t="s">
        <v>47</v>
      </c>
      <c r="O2973" s="124">
        <v>645.79999999999995</v>
      </c>
    </row>
    <row r="2974" spans="1:15">
      <c r="A2974" s="133" t="s">
        <v>78</v>
      </c>
      <c r="B2974" s="133" t="s">
        <v>76</v>
      </c>
      <c r="C2974" s="136" t="s">
        <v>67</v>
      </c>
      <c r="D2974" s="124">
        <v>3</v>
      </c>
      <c r="E2974" s="217">
        <v>2</v>
      </c>
      <c r="F2974" s="123">
        <v>10</v>
      </c>
      <c r="G2974" s="123">
        <v>0.52629999999999999</v>
      </c>
      <c r="H2974" s="218">
        <v>34.04</v>
      </c>
      <c r="I2974" s="123">
        <v>4.0019999999999998</v>
      </c>
      <c r="J2974" s="123">
        <v>141.80000000000001</v>
      </c>
      <c r="K2974" s="123">
        <v>380.9</v>
      </c>
      <c r="L2974" s="218">
        <v>8.3759999999999994</v>
      </c>
      <c r="M2974" s="218" t="s">
        <v>47</v>
      </c>
      <c r="N2974" s="124" t="s">
        <v>47</v>
      </c>
      <c r="O2974" s="124">
        <v>834.1</v>
      </c>
    </row>
    <row r="2975" spans="1:15">
      <c r="A2975" s="133" t="s">
        <v>78</v>
      </c>
      <c r="B2975" s="133" t="s">
        <v>76</v>
      </c>
      <c r="C2975" s="136" t="s">
        <v>67</v>
      </c>
      <c r="D2975" s="124">
        <v>3</v>
      </c>
      <c r="E2975" s="217">
        <v>2</v>
      </c>
      <c r="F2975" s="123">
        <v>11</v>
      </c>
      <c r="G2975" s="123">
        <v>0.72140000000000004</v>
      </c>
      <c r="H2975" s="218">
        <v>42.66</v>
      </c>
      <c r="I2975" s="123">
        <v>4.0010000000000003</v>
      </c>
      <c r="J2975" s="123">
        <v>138.30000000000001</v>
      </c>
      <c r="K2975" s="123">
        <v>344.8</v>
      </c>
      <c r="L2975" s="218">
        <v>11.48</v>
      </c>
      <c r="M2975" s="218" t="s">
        <v>47</v>
      </c>
      <c r="N2975" s="124" t="s">
        <v>47</v>
      </c>
      <c r="O2975" s="125">
        <v>1045</v>
      </c>
    </row>
    <row r="2976" spans="1:15">
      <c r="A2976" s="133" t="s">
        <v>78</v>
      </c>
      <c r="B2976" s="133" t="s">
        <v>76</v>
      </c>
      <c r="C2976" s="136" t="s">
        <v>67</v>
      </c>
      <c r="D2976" s="124">
        <v>3</v>
      </c>
      <c r="E2976" s="217">
        <v>2</v>
      </c>
      <c r="F2976" s="123">
        <v>12</v>
      </c>
      <c r="G2976" s="123">
        <v>0.98909999999999998</v>
      </c>
      <c r="H2976" s="218">
        <v>50.68</v>
      </c>
      <c r="I2976" s="123">
        <v>4</v>
      </c>
      <c r="J2976" s="123">
        <v>134</v>
      </c>
      <c r="K2976" s="123">
        <v>292.7</v>
      </c>
      <c r="L2976" s="218">
        <v>15.74</v>
      </c>
      <c r="M2976" s="218" t="s">
        <v>47</v>
      </c>
      <c r="N2976" s="124" t="s">
        <v>47</v>
      </c>
      <c r="O2976" s="125">
        <v>1242</v>
      </c>
    </row>
    <row r="2977" spans="1:15">
      <c r="A2977" s="133" t="s">
        <v>78</v>
      </c>
      <c r="B2977" s="133" t="s">
        <v>76</v>
      </c>
      <c r="C2977" s="136" t="s">
        <v>67</v>
      </c>
      <c r="D2977" s="124">
        <v>3</v>
      </c>
      <c r="E2977" s="217">
        <v>2</v>
      </c>
      <c r="F2977" s="123">
        <v>13</v>
      </c>
      <c r="G2977" s="123">
        <v>1.3560000000000001</v>
      </c>
      <c r="H2977" s="218">
        <v>55.35</v>
      </c>
      <c r="I2977" s="123">
        <v>4.0019999999999998</v>
      </c>
      <c r="J2977" s="123">
        <v>136.4</v>
      </c>
      <c r="K2977" s="123">
        <v>217.1</v>
      </c>
      <c r="L2977" s="218">
        <v>21.59</v>
      </c>
      <c r="M2977" s="218" t="s">
        <v>47</v>
      </c>
      <c r="N2977" s="124" t="s">
        <v>47</v>
      </c>
      <c r="O2977" s="125">
        <v>1356</v>
      </c>
    </row>
    <row r="2978" spans="1:15">
      <c r="A2978" s="133" t="s">
        <v>78</v>
      </c>
      <c r="B2978" s="133" t="s">
        <v>76</v>
      </c>
      <c r="C2978" s="136" t="s">
        <v>67</v>
      </c>
      <c r="D2978" s="124">
        <v>3</v>
      </c>
      <c r="E2978" s="217">
        <v>2</v>
      </c>
      <c r="F2978" s="123">
        <v>14</v>
      </c>
      <c r="G2978" s="123">
        <v>1.8580000000000001</v>
      </c>
      <c r="H2978" s="218">
        <v>60</v>
      </c>
      <c r="I2978" s="123">
        <v>4</v>
      </c>
      <c r="J2978" s="123">
        <v>130.30000000000001</v>
      </c>
      <c r="K2978" s="123">
        <v>155.5</v>
      </c>
      <c r="L2978" s="218">
        <v>29.57</v>
      </c>
      <c r="M2978" s="218" t="s">
        <v>47</v>
      </c>
      <c r="N2978" s="124" t="s">
        <v>47</v>
      </c>
      <c r="O2978" s="125">
        <v>1470</v>
      </c>
    </row>
    <row r="2979" spans="1:15">
      <c r="A2979" s="133" t="s">
        <v>78</v>
      </c>
      <c r="B2979" s="133" t="s">
        <v>76</v>
      </c>
      <c r="C2979" s="136" t="s">
        <v>67</v>
      </c>
      <c r="D2979" s="124">
        <v>3</v>
      </c>
      <c r="E2979" s="217">
        <v>2</v>
      </c>
      <c r="F2979" s="123">
        <v>15</v>
      </c>
      <c r="G2979" s="123">
        <v>2.5449999999999999</v>
      </c>
      <c r="H2979" s="218">
        <v>67.52</v>
      </c>
      <c r="I2979" s="123">
        <v>4</v>
      </c>
      <c r="J2979" s="123">
        <v>118</v>
      </c>
      <c r="K2979" s="123">
        <v>117.8</v>
      </c>
      <c r="L2979" s="218">
        <v>40.51</v>
      </c>
      <c r="M2979" s="218" t="s">
        <v>47</v>
      </c>
      <c r="N2979" s="124" t="s">
        <v>47</v>
      </c>
      <c r="O2979" s="125">
        <v>1654</v>
      </c>
    </row>
    <row r="2980" spans="1:15">
      <c r="A2980" s="133" t="s">
        <v>78</v>
      </c>
      <c r="B2980" s="133" t="s">
        <v>76</v>
      </c>
      <c r="C2980" s="136" t="s">
        <v>67</v>
      </c>
      <c r="D2980" s="124">
        <v>3</v>
      </c>
      <c r="E2980" s="217">
        <v>2</v>
      </c>
      <c r="F2980" s="123">
        <v>16</v>
      </c>
      <c r="G2980" s="123">
        <v>3.4870000000000001</v>
      </c>
      <c r="H2980" s="218">
        <v>77.37</v>
      </c>
      <c r="I2980" s="123">
        <v>4.0010000000000003</v>
      </c>
      <c r="J2980" s="123">
        <v>103.7</v>
      </c>
      <c r="K2980" s="123">
        <v>93.17</v>
      </c>
      <c r="L2980" s="218">
        <v>55.5</v>
      </c>
      <c r="M2980" s="218" t="s">
        <v>47</v>
      </c>
      <c r="N2980" s="124" t="s">
        <v>47</v>
      </c>
      <c r="O2980" s="125">
        <v>1896</v>
      </c>
    </row>
    <row r="2981" spans="1:15">
      <c r="A2981" s="133" t="s">
        <v>78</v>
      </c>
      <c r="B2981" s="133" t="s">
        <v>76</v>
      </c>
      <c r="C2981" s="136" t="s">
        <v>67</v>
      </c>
      <c r="D2981" s="128">
        <v>3</v>
      </c>
      <c r="E2981" s="217">
        <v>2</v>
      </c>
      <c r="F2981" s="123">
        <v>17</v>
      </c>
      <c r="G2981" s="123">
        <v>4.7789999999999999</v>
      </c>
      <c r="H2981" s="218">
        <v>87.93</v>
      </c>
      <c r="I2981" s="123">
        <v>3.9990000000000001</v>
      </c>
      <c r="J2981" s="123">
        <v>89.41</v>
      </c>
      <c r="K2981" s="123">
        <v>73.3</v>
      </c>
      <c r="L2981" s="218">
        <v>76.06</v>
      </c>
      <c r="M2981" s="218" t="s">
        <v>47</v>
      </c>
      <c r="N2981" s="124" t="s">
        <v>47</v>
      </c>
      <c r="O2981" s="125">
        <v>2154</v>
      </c>
    </row>
    <row r="2982" spans="1:15">
      <c r="A2982" s="133" t="s">
        <v>78</v>
      </c>
      <c r="B2982" s="133" t="s">
        <v>76</v>
      </c>
      <c r="C2982" s="136" t="s">
        <v>67</v>
      </c>
      <c r="D2982" s="124">
        <v>3</v>
      </c>
      <c r="E2982" s="217">
        <v>2</v>
      </c>
      <c r="F2982" s="123">
        <v>18</v>
      </c>
      <c r="G2982" s="123">
        <v>6.5510000000000002</v>
      </c>
      <c r="H2982" s="218">
        <v>98.91</v>
      </c>
      <c r="I2982" s="123">
        <v>4</v>
      </c>
      <c r="J2982" s="123">
        <v>76.89</v>
      </c>
      <c r="K2982" s="123">
        <v>55.56</v>
      </c>
      <c r="L2982" s="218">
        <v>104.3</v>
      </c>
      <c r="M2982" s="218" t="s">
        <v>47</v>
      </c>
      <c r="N2982" s="124" t="s">
        <v>47</v>
      </c>
      <c r="O2982" s="125">
        <v>2423</v>
      </c>
    </row>
    <row r="2983" spans="1:15">
      <c r="A2983" s="133" t="s">
        <v>78</v>
      </c>
      <c r="B2983" s="133" t="s">
        <v>76</v>
      </c>
      <c r="C2983" s="136" t="s">
        <v>67</v>
      </c>
      <c r="D2983" s="124">
        <v>3</v>
      </c>
      <c r="E2983" s="217">
        <v>2</v>
      </c>
      <c r="F2983" s="123">
        <v>19</v>
      </c>
      <c r="G2983" s="123">
        <v>8.98</v>
      </c>
      <c r="H2983" s="218">
        <v>111.3</v>
      </c>
      <c r="I2983" s="123">
        <v>4</v>
      </c>
      <c r="J2983" s="123">
        <v>66.36</v>
      </c>
      <c r="K2983" s="123">
        <v>40.72</v>
      </c>
      <c r="L2983" s="218">
        <v>142.9</v>
      </c>
      <c r="M2983" s="218" t="s">
        <v>47</v>
      </c>
      <c r="N2983" s="124" t="s">
        <v>47</v>
      </c>
      <c r="O2983" s="125">
        <v>2726</v>
      </c>
    </row>
    <row r="2984" spans="1:15">
      <c r="A2984" s="133" t="s">
        <v>78</v>
      </c>
      <c r="B2984" s="133" t="s">
        <v>76</v>
      </c>
      <c r="C2984" s="211" t="s">
        <v>67</v>
      </c>
      <c r="D2984" s="212">
        <v>3</v>
      </c>
      <c r="E2984" s="217">
        <v>2</v>
      </c>
      <c r="F2984" s="123">
        <v>20</v>
      </c>
      <c r="G2984" s="123">
        <v>12.31</v>
      </c>
      <c r="H2984" s="218">
        <v>125.3</v>
      </c>
      <c r="I2984" s="123">
        <v>4.0010000000000003</v>
      </c>
      <c r="J2984" s="123">
        <v>57.04</v>
      </c>
      <c r="K2984" s="123">
        <v>28.98</v>
      </c>
      <c r="L2984" s="218">
        <v>195.9</v>
      </c>
      <c r="M2984" s="218" t="s">
        <v>47</v>
      </c>
      <c r="N2984" s="124" t="s">
        <v>47</v>
      </c>
      <c r="O2984" s="125">
        <v>3071</v>
      </c>
    </row>
    <row r="2985" spans="1:15">
      <c r="A2985" s="136" t="s">
        <v>79</v>
      </c>
      <c r="B2985" s="133" t="s">
        <v>76</v>
      </c>
      <c r="C2985" s="211" t="s">
        <v>67</v>
      </c>
      <c r="D2985" s="123">
        <v>3</v>
      </c>
      <c r="E2985" s="217">
        <v>1</v>
      </c>
      <c r="F2985" s="123">
        <v>1</v>
      </c>
      <c r="G2985" s="123">
        <v>0.99760000000000004</v>
      </c>
      <c r="H2985" s="218">
        <v>0.51790000000000003</v>
      </c>
      <c r="I2985" s="123">
        <v>4.0019999999999998</v>
      </c>
      <c r="J2985" s="123" t="s">
        <v>47</v>
      </c>
      <c r="K2985" s="123" t="s">
        <v>47</v>
      </c>
      <c r="L2985" s="218">
        <v>148.69999999999999</v>
      </c>
      <c r="M2985" s="218">
        <v>0.51919999999999999</v>
      </c>
      <c r="N2985" s="124">
        <v>0.38119999999999998</v>
      </c>
      <c r="O2985" s="124">
        <v>12.69</v>
      </c>
    </row>
    <row r="2986" spans="1:15">
      <c r="A2986" s="136" t="s">
        <v>79</v>
      </c>
      <c r="B2986" s="133" t="s">
        <v>76</v>
      </c>
      <c r="C2986" s="136" t="s">
        <v>67</v>
      </c>
      <c r="D2986" s="135">
        <v>3</v>
      </c>
      <c r="E2986" s="217">
        <v>1</v>
      </c>
      <c r="F2986" s="123">
        <v>2</v>
      </c>
      <c r="G2986" s="123">
        <v>1.37</v>
      </c>
      <c r="H2986" s="218">
        <v>0.9052</v>
      </c>
      <c r="I2986" s="123">
        <v>3.9990000000000001</v>
      </c>
      <c r="J2986" s="123" t="s">
        <v>47</v>
      </c>
      <c r="K2986" s="123" t="s">
        <v>47</v>
      </c>
      <c r="L2986" s="218">
        <v>403.3</v>
      </c>
      <c r="M2986" s="218">
        <v>0.66080000000000005</v>
      </c>
      <c r="N2986" s="124">
        <v>0.52339999999999998</v>
      </c>
      <c r="O2986" s="124">
        <v>22.18</v>
      </c>
    </row>
    <row r="2987" spans="1:15">
      <c r="A2987" s="136" t="s">
        <v>79</v>
      </c>
      <c r="B2987" s="133" t="s">
        <v>76</v>
      </c>
      <c r="C2987" s="136" t="s">
        <v>67</v>
      </c>
      <c r="D2987" s="135">
        <v>3</v>
      </c>
      <c r="E2987" s="217">
        <v>1</v>
      </c>
      <c r="F2987" s="123">
        <v>3</v>
      </c>
      <c r="G2987" s="123">
        <v>1.8779999999999999</v>
      </c>
      <c r="H2987" s="218">
        <v>1.208</v>
      </c>
      <c r="I2987" s="123">
        <v>3.9980000000000002</v>
      </c>
      <c r="J2987" s="123" t="s">
        <v>47</v>
      </c>
      <c r="K2987" s="123" t="s">
        <v>47</v>
      </c>
      <c r="L2987" s="218">
        <v>752.7</v>
      </c>
      <c r="M2987" s="218">
        <v>0.6431</v>
      </c>
      <c r="N2987" s="124">
        <v>0.7177</v>
      </c>
      <c r="O2987" s="124">
        <v>29.59</v>
      </c>
    </row>
    <row r="2988" spans="1:15">
      <c r="A2988" s="136" t="s">
        <v>79</v>
      </c>
      <c r="B2988" s="133" t="s">
        <v>76</v>
      </c>
      <c r="C2988" s="136" t="s">
        <v>67</v>
      </c>
      <c r="D2988" s="135">
        <v>3</v>
      </c>
      <c r="E2988" s="217">
        <v>1</v>
      </c>
      <c r="F2988" s="123">
        <v>4</v>
      </c>
      <c r="G2988" s="123">
        <v>2.5750000000000002</v>
      </c>
      <c r="H2988" s="218">
        <v>1.5429999999999999</v>
      </c>
      <c r="I2988" s="123">
        <v>4</v>
      </c>
      <c r="J2988" s="123" t="s">
        <v>47</v>
      </c>
      <c r="K2988" s="123" t="s">
        <v>47</v>
      </c>
      <c r="L2988" s="223">
        <v>1232</v>
      </c>
      <c r="M2988" s="218">
        <v>0.59909999999999997</v>
      </c>
      <c r="N2988" s="124">
        <v>0.98380000000000001</v>
      </c>
      <c r="O2988" s="124">
        <v>37.799999999999997</v>
      </c>
    </row>
    <row r="2989" spans="1:15">
      <c r="A2989" s="136" t="s">
        <v>79</v>
      </c>
      <c r="B2989" s="133" t="s">
        <v>76</v>
      </c>
      <c r="C2989" s="136" t="s">
        <v>67</v>
      </c>
      <c r="D2989" s="135">
        <v>3</v>
      </c>
      <c r="E2989" s="217">
        <v>1</v>
      </c>
      <c r="F2989" s="123">
        <v>5</v>
      </c>
      <c r="G2989" s="123">
        <v>3.5289999999999999</v>
      </c>
      <c r="H2989" s="218">
        <v>1.94</v>
      </c>
      <c r="I2989" s="123">
        <v>3.9990000000000001</v>
      </c>
      <c r="J2989" s="123" t="s">
        <v>47</v>
      </c>
      <c r="K2989" s="123" t="s">
        <v>47</v>
      </c>
      <c r="L2989" s="223">
        <v>1888</v>
      </c>
      <c r="M2989" s="218">
        <v>0.54959999999999998</v>
      </c>
      <c r="N2989" s="124">
        <v>1.349</v>
      </c>
      <c r="O2989" s="124">
        <v>47.53</v>
      </c>
    </row>
    <row r="2990" spans="1:15">
      <c r="A2990" s="136" t="s">
        <v>79</v>
      </c>
      <c r="B2990" s="133" t="s">
        <v>76</v>
      </c>
      <c r="C2990" s="136" t="s">
        <v>67</v>
      </c>
      <c r="D2990" s="135">
        <v>3</v>
      </c>
      <c r="E2990" s="217">
        <v>1</v>
      </c>
      <c r="F2990" s="123">
        <v>6</v>
      </c>
      <c r="G2990" s="123">
        <v>4.8380000000000001</v>
      </c>
      <c r="H2990" s="218">
        <v>2.4020000000000001</v>
      </c>
      <c r="I2990" s="123">
        <v>3.9990000000000001</v>
      </c>
      <c r="J2990" s="123" t="s">
        <v>47</v>
      </c>
      <c r="K2990" s="123" t="s">
        <v>47</v>
      </c>
      <c r="L2990" s="223">
        <v>2788</v>
      </c>
      <c r="M2990" s="218">
        <v>0.4965</v>
      </c>
      <c r="N2990" s="124">
        <v>1.849</v>
      </c>
      <c r="O2990" s="124">
        <v>58.85</v>
      </c>
    </row>
    <row r="2991" spans="1:15">
      <c r="A2991" s="136" t="s">
        <v>79</v>
      </c>
      <c r="B2991" s="133" t="s">
        <v>76</v>
      </c>
      <c r="C2991" s="136" t="s">
        <v>67</v>
      </c>
      <c r="D2991" s="135">
        <v>3</v>
      </c>
      <c r="E2991" s="217">
        <v>1</v>
      </c>
      <c r="F2991" s="123">
        <v>7</v>
      </c>
      <c r="G2991" s="123">
        <v>6.6319999999999997</v>
      </c>
      <c r="H2991" s="218">
        <v>2.9510000000000001</v>
      </c>
      <c r="I2991" s="123">
        <v>4</v>
      </c>
      <c r="J2991" s="123" t="s">
        <v>47</v>
      </c>
      <c r="K2991" s="123" t="s">
        <v>47</v>
      </c>
      <c r="L2991" s="223">
        <v>4021</v>
      </c>
      <c r="M2991" s="218">
        <v>0.44500000000000001</v>
      </c>
      <c r="N2991" s="124">
        <v>2.5339999999999998</v>
      </c>
      <c r="O2991" s="124">
        <v>72.31</v>
      </c>
    </row>
    <row r="2992" spans="1:15">
      <c r="A2992" s="136" t="s">
        <v>79</v>
      </c>
      <c r="B2992" s="133" t="s">
        <v>76</v>
      </c>
      <c r="C2992" s="136" t="s">
        <v>67</v>
      </c>
      <c r="D2992" s="135">
        <v>3</v>
      </c>
      <c r="E2992" s="217">
        <v>1</v>
      </c>
      <c r="F2992" s="123">
        <v>8</v>
      </c>
      <c r="G2992" s="123">
        <v>9.0909999999999993</v>
      </c>
      <c r="H2992" s="218">
        <v>3.649</v>
      </c>
      <c r="I2992" s="123">
        <v>3.9980000000000002</v>
      </c>
      <c r="J2992" s="123" t="s">
        <v>47</v>
      </c>
      <c r="K2992" s="123" t="s">
        <v>47</v>
      </c>
      <c r="L2992" s="223">
        <v>5712</v>
      </c>
      <c r="M2992" s="218">
        <v>0.40139999999999998</v>
      </c>
      <c r="N2992" s="124">
        <v>3.4740000000000002</v>
      </c>
      <c r="O2992" s="124">
        <v>89.4</v>
      </c>
    </row>
    <row r="2993" spans="1:15">
      <c r="A2993" s="136" t="s">
        <v>79</v>
      </c>
      <c r="B2993" s="133" t="s">
        <v>76</v>
      </c>
      <c r="C2993" s="136" t="s">
        <v>67</v>
      </c>
      <c r="D2993" s="135">
        <v>3</v>
      </c>
      <c r="E2993" s="217">
        <v>1</v>
      </c>
      <c r="F2993" s="123">
        <v>9</v>
      </c>
      <c r="G2993" s="123">
        <v>12.46</v>
      </c>
      <c r="H2993" s="218">
        <v>4.5490000000000004</v>
      </c>
      <c r="I2993" s="123">
        <v>4</v>
      </c>
      <c r="J2993" s="123" t="s">
        <v>47</v>
      </c>
      <c r="K2993" s="123" t="s">
        <v>47</v>
      </c>
      <c r="L2993" s="223">
        <v>8029</v>
      </c>
      <c r="M2993" s="218">
        <v>0.36509999999999998</v>
      </c>
      <c r="N2993" s="124">
        <v>4.7619999999999996</v>
      </c>
      <c r="O2993" s="124">
        <v>111.5</v>
      </c>
    </row>
    <row r="2994" spans="1:15">
      <c r="A2994" s="136" t="s">
        <v>79</v>
      </c>
      <c r="B2994" s="133" t="s">
        <v>76</v>
      </c>
      <c r="C2994" s="136" t="s">
        <v>67</v>
      </c>
      <c r="D2994" s="135">
        <v>3</v>
      </c>
      <c r="E2994" s="217">
        <v>1</v>
      </c>
      <c r="F2994" s="123">
        <v>10</v>
      </c>
      <c r="G2994" s="123">
        <v>17.079999999999998</v>
      </c>
      <c r="H2994" s="218">
        <v>5.827</v>
      </c>
      <c r="I2994" s="123">
        <v>4</v>
      </c>
      <c r="J2994" s="123" t="s">
        <v>47</v>
      </c>
      <c r="K2994" s="123" t="s">
        <v>47</v>
      </c>
      <c r="L2994" s="223">
        <v>11210</v>
      </c>
      <c r="M2994" s="218">
        <v>0.34110000000000001</v>
      </c>
      <c r="N2994" s="124">
        <v>6.5270000000000001</v>
      </c>
      <c r="O2994" s="124">
        <v>142.80000000000001</v>
      </c>
    </row>
    <row r="2995" spans="1:15">
      <c r="A2995" s="136" t="s">
        <v>79</v>
      </c>
      <c r="B2995" s="133" t="s">
        <v>76</v>
      </c>
      <c r="C2995" s="136" t="s">
        <v>67</v>
      </c>
      <c r="D2995" s="135">
        <v>3</v>
      </c>
      <c r="E2995" s="217">
        <v>1</v>
      </c>
      <c r="F2995" s="123">
        <v>11</v>
      </c>
      <c r="G2995" s="123">
        <v>23.41</v>
      </c>
      <c r="H2995" s="218">
        <v>7.7060000000000004</v>
      </c>
      <c r="I2995" s="123">
        <v>4</v>
      </c>
      <c r="J2995" s="123" t="s">
        <v>47</v>
      </c>
      <c r="K2995" s="123" t="s">
        <v>47</v>
      </c>
      <c r="L2995" s="223">
        <v>15560</v>
      </c>
      <c r="M2995" s="218">
        <v>0.3291</v>
      </c>
      <c r="N2995" s="124">
        <v>8.9469999999999992</v>
      </c>
      <c r="O2995" s="124">
        <v>188.8</v>
      </c>
    </row>
    <row r="2996" spans="1:15">
      <c r="A2996" s="136" t="s">
        <v>79</v>
      </c>
      <c r="B2996" s="133" t="s">
        <v>76</v>
      </c>
      <c r="C2996" s="136" t="s">
        <v>67</v>
      </c>
      <c r="D2996" s="135">
        <v>3</v>
      </c>
      <c r="E2996" s="217">
        <v>1</v>
      </c>
      <c r="F2996" s="123">
        <v>12</v>
      </c>
      <c r="G2996" s="123">
        <v>32.090000000000003</v>
      </c>
      <c r="H2996" s="218">
        <v>10.45</v>
      </c>
      <c r="I2996" s="123">
        <v>3.9990000000000001</v>
      </c>
      <c r="J2996" s="123" t="s">
        <v>47</v>
      </c>
      <c r="K2996" s="123" t="s">
        <v>47</v>
      </c>
      <c r="L2996" s="223">
        <v>21530</v>
      </c>
      <c r="M2996" s="218">
        <v>0.3256</v>
      </c>
      <c r="N2996" s="124">
        <v>12.26</v>
      </c>
      <c r="O2996" s="124">
        <v>256.10000000000002</v>
      </c>
    </row>
    <row r="2997" spans="1:15">
      <c r="A2997" s="136" t="s">
        <v>79</v>
      </c>
      <c r="B2997" s="133" t="s">
        <v>76</v>
      </c>
      <c r="C2997" s="136" t="s">
        <v>67</v>
      </c>
      <c r="D2997" s="135">
        <v>3</v>
      </c>
      <c r="E2997" s="217">
        <v>1</v>
      </c>
      <c r="F2997" s="123">
        <v>13</v>
      </c>
      <c r="G2997" s="123">
        <v>43.99</v>
      </c>
      <c r="H2997" s="218">
        <v>14.35</v>
      </c>
      <c r="I2997" s="123">
        <v>4</v>
      </c>
      <c r="J2997" s="123" t="s">
        <v>47</v>
      </c>
      <c r="K2997" s="123" t="s">
        <v>47</v>
      </c>
      <c r="L2997" s="223">
        <v>29700</v>
      </c>
      <c r="M2997" s="218">
        <v>0.32619999999999999</v>
      </c>
      <c r="N2997" s="124">
        <v>16.809999999999999</v>
      </c>
      <c r="O2997" s="124">
        <v>351.6</v>
      </c>
    </row>
    <row r="2998" spans="1:15">
      <c r="A2998" s="136" t="s">
        <v>79</v>
      </c>
      <c r="B2998" s="133" t="s">
        <v>76</v>
      </c>
      <c r="C2998" s="136" t="s">
        <v>67</v>
      </c>
      <c r="D2998" s="135">
        <v>3</v>
      </c>
      <c r="E2998" s="217">
        <v>1</v>
      </c>
      <c r="F2998" s="123">
        <v>14</v>
      </c>
      <c r="G2998" s="123">
        <v>60.3</v>
      </c>
      <c r="H2998" s="218">
        <v>19.77</v>
      </c>
      <c r="I2998" s="123">
        <v>3.9990000000000001</v>
      </c>
      <c r="J2998" s="123" t="s">
        <v>47</v>
      </c>
      <c r="K2998" s="123" t="s">
        <v>47</v>
      </c>
      <c r="L2998" s="223">
        <v>40920</v>
      </c>
      <c r="M2998" s="218">
        <v>0.32779999999999998</v>
      </c>
      <c r="N2998" s="124">
        <v>23.04</v>
      </c>
      <c r="O2998" s="124">
        <v>484.3</v>
      </c>
    </row>
    <row r="2999" spans="1:15">
      <c r="A2999" s="136" t="s">
        <v>79</v>
      </c>
      <c r="B2999" s="133" t="s">
        <v>76</v>
      </c>
      <c r="C2999" s="136" t="s">
        <v>67</v>
      </c>
      <c r="D2999" s="135">
        <v>3</v>
      </c>
      <c r="E2999" s="217">
        <v>1</v>
      </c>
      <c r="F2999" s="123">
        <v>15</v>
      </c>
      <c r="G2999" s="123">
        <v>82.66</v>
      </c>
      <c r="H2999" s="218">
        <v>27.29</v>
      </c>
      <c r="I2999" s="123">
        <v>4</v>
      </c>
      <c r="J2999" s="123" t="s">
        <v>47</v>
      </c>
      <c r="K2999" s="123" t="s">
        <v>47</v>
      </c>
      <c r="L2999" s="223">
        <v>56280</v>
      </c>
      <c r="M2999" s="218">
        <v>0.33019999999999999</v>
      </c>
      <c r="N2999" s="124">
        <v>31.59</v>
      </c>
      <c r="O2999" s="124">
        <v>668.8</v>
      </c>
    </row>
    <row r="3000" spans="1:15">
      <c r="A3000" s="136" t="s">
        <v>79</v>
      </c>
      <c r="B3000" s="133" t="s">
        <v>76</v>
      </c>
      <c r="C3000" s="136" t="s">
        <v>67</v>
      </c>
      <c r="D3000" s="135">
        <v>3</v>
      </c>
      <c r="E3000" s="217">
        <v>1</v>
      </c>
      <c r="F3000" s="123">
        <v>16</v>
      </c>
      <c r="G3000" s="123">
        <v>113.3</v>
      </c>
      <c r="H3000" s="218">
        <v>37.909999999999997</v>
      </c>
      <c r="I3000" s="123">
        <v>3.9980000000000002</v>
      </c>
      <c r="J3000" s="123" t="s">
        <v>47</v>
      </c>
      <c r="K3000" s="123" t="s">
        <v>47</v>
      </c>
      <c r="L3000" s="223">
        <v>77350</v>
      </c>
      <c r="M3000" s="218">
        <v>0.33460000000000001</v>
      </c>
      <c r="N3000" s="124">
        <v>43.3</v>
      </c>
      <c r="O3000" s="124">
        <v>929</v>
      </c>
    </row>
    <row r="3001" spans="1:15">
      <c r="A3001" s="136" t="s">
        <v>79</v>
      </c>
      <c r="B3001" s="133" t="s">
        <v>76</v>
      </c>
      <c r="C3001" s="137" t="s">
        <v>67</v>
      </c>
      <c r="D3001" s="127">
        <v>3</v>
      </c>
      <c r="E3001" s="216">
        <v>1</v>
      </c>
      <c r="F3001" s="127">
        <v>17</v>
      </c>
      <c r="G3001" s="127">
        <v>155.30000000000001</v>
      </c>
      <c r="H3001" s="219">
        <v>53.21</v>
      </c>
      <c r="I3001" s="127">
        <v>4.0010000000000003</v>
      </c>
      <c r="J3001" s="127" t="s">
        <v>47</v>
      </c>
      <c r="K3001" s="127" t="s">
        <v>47</v>
      </c>
      <c r="L3001" s="224">
        <v>106200</v>
      </c>
      <c r="M3001" s="219">
        <v>0.34260000000000002</v>
      </c>
      <c r="N3001" s="128">
        <v>59.35</v>
      </c>
      <c r="O3001" s="129">
        <v>1304</v>
      </c>
    </row>
    <row r="3002" spans="1:15">
      <c r="A3002" s="136" t="s">
        <v>79</v>
      </c>
      <c r="B3002" s="133" t="s">
        <v>76</v>
      </c>
      <c r="C3002" s="136" t="s">
        <v>67</v>
      </c>
      <c r="D3002" s="135">
        <v>3</v>
      </c>
      <c r="E3002" s="217">
        <v>1</v>
      </c>
      <c r="F3002" s="123">
        <v>18</v>
      </c>
      <c r="G3002" s="123">
        <v>212.9</v>
      </c>
      <c r="H3002" s="218">
        <v>75.34</v>
      </c>
      <c r="I3002" s="123">
        <v>3.9990000000000001</v>
      </c>
      <c r="J3002" s="123" t="s">
        <v>47</v>
      </c>
      <c r="K3002" s="123" t="s">
        <v>47</v>
      </c>
      <c r="L3002" s="223">
        <v>145800</v>
      </c>
      <c r="M3002" s="218">
        <v>0.35389999999999999</v>
      </c>
      <c r="N3002" s="124">
        <v>81.349999999999994</v>
      </c>
      <c r="O3002" s="125">
        <v>1846</v>
      </c>
    </row>
    <row r="3003" spans="1:15">
      <c r="A3003" s="136" t="s">
        <v>79</v>
      </c>
      <c r="B3003" s="133" t="s">
        <v>76</v>
      </c>
      <c r="C3003" s="136" t="s">
        <v>67</v>
      </c>
      <c r="D3003" s="135">
        <v>3</v>
      </c>
      <c r="E3003" s="217">
        <v>1</v>
      </c>
      <c r="F3003" s="123">
        <v>19</v>
      </c>
      <c r="G3003" s="123">
        <v>291.89999999999998</v>
      </c>
      <c r="H3003" s="218">
        <v>105</v>
      </c>
      <c r="I3003" s="123">
        <v>4.0010000000000003</v>
      </c>
      <c r="J3003" s="123" t="s">
        <v>47</v>
      </c>
      <c r="K3003" s="123" t="s">
        <v>47</v>
      </c>
      <c r="L3003" s="223">
        <v>200000</v>
      </c>
      <c r="M3003" s="218">
        <v>0.35980000000000001</v>
      </c>
      <c r="N3003" s="124">
        <v>111.5</v>
      </c>
      <c r="O3003" s="125">
        <v>2573</v>
      </c>
    </row>
    <row r="3004" spans="1:15">
      <c r="A3004" s="136" t="s">
        <v>79</v>
      </c>
      <c r="B3004" s="133" t="s">
        <v>76</v>
      </c>
      <c r="C3004" s="136" t="s">
        <v>67</v>
      </c>
      <c r="D3004" s="135">
        <v>3</v>
      </c>
      <c r="E3004" s="217">
        <v>1</v>
      </c>
      <c r="F3004" s="123">
        <v>20</v>
      </c>
      <c r="G3004" s="123">
        <v>400.1</v>
      </c>
      <c r="H3004" s="218">
        <v>138.9</v>
      </c>
      <c r="I3004" s="123">
        <v>4</v>
      </c>
      <c r="J3004" s="123" t="s">
        <v>47</v>
      </c>
      <c r="K3004" s="123" t="s">
        <v>47</v>
      </c>
      <c r="L3004" s="223">
        <v>274400</v>
      </c>
      <c r="M3004" s="218">
        <v>0.34710000000000002</v>
      </c>
      <c r="N3004" s="124">
        <v>152.9</v>
      </c>
      <c r="O3004" s="125">
        <v>3402</v>
      </c>
    </row>
    <row r="3005" spans="1:15">
      <c r="A3005" s="136" t="s">
        <v>79</v>
      </c>
      <c r="B3005" s="133" t="s">
        <v>76</v>
      </c>
      <c r="C3005" s="136" t="s">
        <v>67</v>
      </c>
      <c r="D3005" s="135">
        <v>3</v>
      </c>
      <c r="E3005" s="217">
        <v>2</v>
      </c>
      <c r="F3005" s="123">
        <v>1</v>
      </c>
      <c r="G3005" s="123">
        <v>3.143E-2</v>
      </c>
      <c r="H3005" s="218">
        <v>6.7930000000000004E-3</v>
      </c>
      <c r="I3005" s="123">
        <v>3.9969999999999999</v>
      </c>
      <c r="J3005" s="123">
        <v>0.99270000000000003</v>
      </c>
      <c r="K3005" s="123">
        <v>0.92700000000000005</v>
      </c>
      <c r="L3005" s="218">
        <v>0.50019999999999998</v>
      </c>
      <c r="M3005" s="218" t="s">
        <v>47</v>
      </c>
      <c r="N3005" s="124" t="s">
        <v>47</v>
      </c>
      <c r="O3005" s="124">
        <v>0.16639999999999999</v>
      </c>
    </row>
    <row r="3006" spans="1:15">
      <c r="A3006" s="136" t="s">
        <v>79</v>
      </c>
      <c r="B3006" s="133" t="s">
        <v>76</v>
      </c>
      <c r="C3006" s="136" t="s">
        <v>67</v>
      </c>
      <c r="D3006" s="135">
        <v>3</v>
      </c>
      <c r="E3006" s="217">
        <v>2</v>
      </c>
      <c r="F3006" s="123">
        <v>2</v>
      </c>
      <c r="G3006" s="123">
        <v>4.2479999999999997E-2</v>
      </c>
      <c r="H3006" s="218">
        <v>9.4319999999999994E-3</v>
      </c>
      <c r="I3006" s="123">
        <v>3.9990000000000001</v>
      </c>
      <c r="J3006" s="123">
        <v>0.99490000000000001</v>
      </c>
      <c r="K3006" s="123">
        <v>0.9778</v>
      </c>
      <c r="L3006" s="218">
        <v>0.67620000000000002</v>
      </c>
      <c r="M3006" s="218" t="s">
        <v>47</v>
      </c>
      <c r="N3006" s="124" t="s">
        <v>47</v>
      </c>
      <c r="O3006" s="124">
        <v>0.2311</v>
      </c>
    </row>
    <row r="3007" spans="1:15">
      <c r="A3007" s="136" t="s">
        <v>79</v>
      </c>
      <c r="B3007" s="133" t="s">
        <v>76</v>
      </c>
      <c r="C3007" s="136" t="s">
        <v>67</v>
      </c>
      <c r="D3007" s="135">
        <v>3</v>
      </c>
      <c r="E3007" s="217">
        <v>2</v>
      </c>
      <c r="F3007" s="123">
        <v>3</v>
      </c>
      <c r="G3007" s="123">
        <v>5.7880000000000001E-2</v>
      </c>
      <c r="H3007" s="218">
        <v>1.115E-2</v>
      </c>
      <c r="I3007" s="123">
        <v>3.9990000000000001</v>
      </c>
      <c r="J3007" s="123">
        <v>0.9012</v>
      </c>
      <c r="K3007" s="123">
        <v>0.80740000000000001</v>
      </c>
      <c r="L3007" s="218">
        <v>0.92120000000000002</v>
      </c>
      <c r="M3007" s="218" t="s">
        <v>47</v>
      </c>
      <c r="N3007" s="124" t="s">
        <v>47</v>
      </c>
      <c r="O3007" s="124">
        <v>0.27310000000000001</v>
      </c>
    </row>
    <row r="3008" spans="1:15">
      <c r="A3008" s="136" t="s">
        <v>79</v>
      </c>
      <c r="B3008" s="133" t="s">
        <v>76</v>
      </c>
      <c r="C3008" s="136" t="s">
        <v>67</v>
      </c>
      <c r="D3008" s="135">
        <v>3</v>
      </c>
      <c r="E3008" s="217">
        <v>2</v>
      </c>
      <c r="F3008" s="123">
        <v>4</v>
      </c>
      <c r="G3008" s="123">
        <v>7.9280000000000003E-2</v>
      </c>
      <c r="H3008" s="218">
        <v>1.34E-2</v>
      </c>
      <c r="I3008" s="123">
        <v>3.9990000000000001</v>
      </c>
      <c r="J3008" s="123">
        <v>0.84989999999999999</v>
      </c>
      <c r="K3008" s="123">
        <v>0.63719999999999999</v>
      </c>
      <c r="L3008" s="218">
        <v>1.262</v>
      </c>
      <c r="M3008" s="218" t="s">
        <v>47</v>
      </c>
      <c r="N3008" s="124" t="s">
        <v>47</v>
      </c>
      <c r="O3008" s="124">
        <v>0.32840000000000003</v>
      </c>
    </row>
    <row r="3009" spans="1:15">
      <c r="A3009" s="136" t="s">
        <v>79</v>
      </c>
      <c r="B3009" s="133" t="s">
        <v>76</v>
      </c>
      <c r="C3009" s="136" t="s">
        <v>67</v>
      </c>
      <c r="D3009" s="135">
        <v>3</v>
      </c>
      <c r="E3009" s="217">
        <v>2</v>
      </c>
      <c r="F3009" s="123">
        <v>5</v>
      </c>
      <c r="G3009" s="123">
        <v>0.1087</v>
      </c>
      <c r="H3009" s="218">
        <v>1.6400000000000001E-2</v>
      </c>
      <c r="I3009" s="123">
        <v>4.0010000000000003</v>
      </c>
      <c r="J3009" s="123">
        <v>0.81720000000000004</v>
      </c>
      <c r="K3009" s="123">
        <v>0.48060000000000003</v>
      </c>
      <c r="L3009" s="218">
        <v>1.73</v>
      </c>
      <c r="M3009" s="218" t="s">
        <v>47</v>
      </c>
      <c r="N3009" s="124" t="s">
        <v>47</v>
      </c>
      <c r="O3009" s="124">
        <v>0.40179999999999999</v>
      </c>
    </row>
    <row r="3010" spans="1:15">
      <c r="A3010" s="136" t="s">
        <v>79</v>
      </c>
      <c r="B3010" s="133" t="s">
        <v>76</v>
      </c>
      <c r="C3010" s="136" t="s">
        <v>67</v>
      </c>
      <c r="D3010" s="135">
        <v>3</v>
      </c>
      <c r="E3010" s="217">
        <v>2</v>
      </c>
      <c r="F3010" s="123">
        <v>6</v>
      </c>
      <c r="G3010" s="123">
        <v>0.14899999999999999</v>
      </c>
      <c r="H3010" s="218">
        <v>2.0740000000000001E-2</v>
      </c>
      <c r="I3010" s="123">
        <v>3.9980000000000002</v>
      </c>
      <c r="J3010" s="123">
        <v>0.78690000000000004</v>
      </c>
      <c r="K3010" s="123">
        <v>0.38219999999999998</v>
      </c>
      <c r="L3010" s="218">
        <v>2.371</v>
      </c>
      <c r="M3010" s="218" t="s">
        <v>47</v>
      </c>
      <c r="N3010" s="124" t="s">
        <v>47</v>
      </c>
      <c r="O3010" s="124">
        <v>0.50819999999999999</v>
      </c>
    </row>
    <row r="3011" spans="1:15">
      <c r="A3011" s="136" t="s">
        <v>79</v>
      </c>
      <c r="B3011" s="133" t="s">
        <v>76</v>
      </c>
      <c r="C3011" s="136" t="s">
        <v>67</v>
      </c>
      <c r="D3011" s="135">
        <v>3</v>
      </c>
      <c r="E3011" s="217">
        <v>2</v>
      </c>
      <c r="F3011" s="123">
        <v>7</v>
      </c>
      <c r="G3011" s="123">
        <v>0.20419999999999999</v>
      </c>
      <c r="H3011" s="218">
        <v>2.69E-2</v>
      </c>
      <c r="I3011" s="123">
        <v>3.9990000000000001</v>
      </c>
      <c r="J3011" s="123">
        <v>0.74860000000000004</v>
      </c>
      <c r="K3011" s="123">
        <v>0.3528</v>
      </c>
      <c r="L3011" s="218">
        <v>3.25</v>
      </c>
      <c r="M3011" s="218" t="s">
        <v>47</v>
      </c>
      <c r="N3011" s="124" t="s">
        <v>47</v>
      </c>
      <c r="O3011" s="124">
        <v>0.65900000000000003</v>
      </c>
    </row>
    <row r="3012" spans="1:15">
      <c r="A3012" s="136" t="s">
        <v>79</v>
      </c>
      <c r="B3012" s="133" t="s">
        <v>76</v>
      </c>
      <c r="C3012" s="136" t="s">
        <v>67</v>
      </c>
      <c r="D3012" s="135">
        <v>3</v>
      </c>
      <c r="E3012" s="217">
        <v>2</v>
      </c>
      <c r="F3012" s="123">
        <v>8</v>
      </c>
      <c r="G3012" s="123">
        <v>0.27989999999999998</v>
      </c>
      <c r="H3012" s="218">
        <v>3.5060000000000001E-2</v>
      </c>
      <c r="I3012" s="123">
        <v>4</v>
      </c>
      <c r="J3012" s="123">
        <v>0.71340000000000003</v>
      </c>
      <c r="K3012" s="123">
        <v>0.3322</v>
      </c>
      <c r="L3012" s="218">
        <v>4.4550000000000001</v>
      </c>
      <c r="M3012" s="218" t="s">
        <v>47</v>
      </c>
      <c r="N3012" s="124" t="s">
        <v>47</v>
      </c>
      <c r="O3012" s="124">
        <v>0.85899999999999999</v>
      </c>
    </row>
    <row r="3013" spans="1:15">
      <c r="A3013" s="136" t="s">
        <v>79</v>
      </c>
      <c r="B3013" s="133" t="s">
        <v>76</v>
      </c>
      <c r="C3013" s="136" t="s">
        <v>67</v>
      </c>
      <c r="D3013" s="135">
        <v>3</v>
      </c>
      <c r="E3013" s="217">
        <v>2</v>
      </c>
      <c r="F3013" s="123">
        <v>9</v>
      </c>
      <c r="G3013" s="123">
        <v>0.38369999999999999</v>
      </c>
      <c r="H3013" s="218">
        <v>4.5220000000000003E-2</v>
      </c>
      <c r="I3013" s="123">
        <v>4.0019999999999998</v>
      </c>
      <c r="J3013" s="123">
        <v>0.68730000000000002</v>
      </c>
      <c r="K3013" s="123">
        <v>0.27539999999999998</v>
      </c>
      <c r="L3013" s="218">
        <v>6.1079999999999997</v>
      </c>
      <c r="M3013" s="218" t="s">
        <v>47</v>
      </c>
      <c r="N3013" s="124" t="s">
        <v>47</v>
      </c>
      <c r="O3013" s="124">
        <v>1.1080000000000001</v>
      </c>
    </row>
    <row r="3014" spans="1:15">
      <c r="A3014" s="136" t="s">
        <v>79</v>
      </c>
      <c r="B3014" s="133" t="s">
        <v>76</v>
      </c>
      <c r="C3014" s="136" t="s">
        <v>67</v>
      </c>
      <c r="D3014" s="135">
        <v>3</v>
      </c>
      <c r="E3014" s="217">
        <v>2</v>
      </c>
      <c r="F3014" s="123">
        <v>10</v>
      </c>
      <c r="G3014" s="123">
        <v>0.52600000000000002</v>
      </c>
      <c r="H3014" s="218">
        <v>5.9089999999999997E-2</v>
      </c>
      <c r="I3014" s="123">
        <v>4.0019999999999998</v>
      </c>
      <c r="J3014" s="123">
        <v>0.65910000000000002</v>
      </c>
      <c r="K3014" s="123">
        <v>0.25240000000000001</v>
      </c>
      <c r="L3014" s="218">
        <v>8.3719999999999999</v>
      </c>
      <c r="M3014" s="218" t="s">
        <v>47</v>
      </c>
      <c r="N3014" s="124" t="s">
        <v>47</v>
      </c>
      <c r="O3014" s="124">
        <v>1.448</v>
      </c>
    </row>
    <row r="3015" spans="1:15">
      <c r="A3015" s="136" t="s">
        <v>79</v>
      </c>
      <c r="B3015" s="133" t="s">
        <v>76</v>
      </c>
      <c r="C3015" s="136" t="s">
        <v>67</v>
      </c>
      <c r="D3015" s="135">
        <v>3</v>
      </c>
      <c r="E3015" s="217">
        <v>2</v>
      </c>
      <c r="F3015" s="123">
        <v>11</v>
      </c>
      <c r="G3015" s="123">
        <v>0.72109999999999996</v>
      </c>
      <c r="H3015" s="218">
        <v>7.7299999999999994E-2</v>
      </c>
      <c r="I3015" s="123">
        <v>4</v>
      </c>
      <c r="J3015" s="123">
        <v>0.6341</v>
      </c>
      <c r="K3015" s="123">
        <v>0.2271</v>
      </c>
      <c r="L3015" s="218">
        <v>11.48</v>
      </c>
      <c r="M3015" s="218" t="s">
        <v>47</v>
      </c>
      <c r="N3015" s="124" t="s">
        <v>47</v>
      </c>
      <c r="O3015" s="124">
        <v>1.8939999999999999</v>
      </c>
    </row>
    <row r="3016" spans="1:15">
      <c r="A3016" s="136" t="s">
        <v>79</v>
      </c>
      <c r="B3016" s="133" t="s">
        <v>76</v>
      </c>
      <c r="C3016" s="136" t="s">
        <v>67</v>
      </c>
      <c r="D3016" s="135">
        <v>3</v>
      </c>
      <c r="E3016" s="217">
        <v>2</v>
      </c>
      <c r="F3016" s="123">
        <v>12</v>
      </c>
      <c r="G3016" s="123">
        <v>0.98860000000000003</v>
      </c>
      <c r="H3016" s="218">
        <v>0.1016</v>
      </c>
      <c r="I3016" s="123">
        <v>4</v>
      </c>
      <c r="J3016" s="123">
        <v>0.61150000000000004</v>
      </c>
      <c r="K3016" s="123">
        <v>0.2084</v>
      </c>
      <c r="L3016" s="218">
        <v>15.73</v>
      </c>
      <c r="M3016" s="218" t="s">
        <v>47</v>
      </c>
      <c r="N3016" s="124" t="s">
        <v>47</v>
      </c>
      <c r="O3016" s="124">
        <v>2.4900000000000002</v>
      </c>
    </row>
    <row r="3017" spans="1:15">
      <c r="A3017" s="136" t="s">
        <v>79</v>
      </c>
      <c r="B3017" s="133" t="s">
        <v>76</v>
      </c>
      <c r="C3017" s="136" t="s">
        <v>67</v>
      </c>
      <c r="D3017" s="135">
        <v>3</v>
      </c>
      <c r="E3017" s="217">
        <v>2</v>
      </c>
      <c r="F3017" s="123">
        <v>13</v>
      </c>
      <c r="G3017" s="123">
        <v>1.355</v>
      </c>
      <c r="H3017" s="218">
        <v>0.13439999999999999</v>
      </c>
      <c r="I3017" s="123">
        <v>4</v>
      </c>
      <c r="J3017" s="123">
        <v>0.59309999999999996</v>
      </c>
      <c r="K3017" s="123">
        <v>0.1915</v>
      </c>
      <c r="L3017" s="218">
        <v>21.57</v>
      </c>
      <c r="M3017" s="218" t="s">
        <v>47</v>
      </c>
      <c r="N3017" s="124" t="s">
        <v>47</v>
      </c>
      <c r="O3017" s="124">
        <v>3.294</v>
      </c>
    </row>
    <row r="3018" spans="1:15">
      <c r="A3018" s="136" t="s">
        <v>79</v>
      </c>
      <c r="B3018" s="133" t="s">
        <v>76</v>
      </c>
      <c r="C3018" s="136" t="s">
        <v>67</v>
      </c>
      <c r="D3018" s="135">
        <v>3</v>
      </c>
      <c r="E3018" s="217">
        <v>2</v>
      </c>
      <c r="F3018" s="123">
        <v>14</v>
      </c>
      <c r="G3018" s="123">
        <v>1.8580000000000001</v>
      </c>
      <c r="H3018" s="218">
        <v>0.18010000000000001</v>
      </c>
      <c r="I3018" s="123">
        <v>4</v>
      </c>
      <c r="J3018" s="123">
        <v>0.58120000000000005</v>
      </c>
      <c r="K3018" s="123">
        <v>0.18279999999999999</v>
      </c>
      <c r="L3018" s="218">
        <v>29.57</v>
      </c>
      <c r="M3018" s="218" t="s">
        <v>47</v>
      </c>
      <c r="N3018" s="124" t="s">
        <v>47</v>
      </c>
      <c r="O3018" s="124">
        <v>4.4139999999999997</v>
      </c>
    </row>
    <row r="3019" spans="1:15">
      <c r="A3019" s="136" t="s">
        <v>79</v>
      </c>
      <c r="B3019" s="133" t="s">
        <v>76</v>
      </c>
      <c r="C3019" s="136" t="s">
        <v>67</v>
      </c>
      <c r="D3019" s="135">
        <v>3</v>
      </c>
      <c r="E3019" s="217">
        <v>2</v>
      </c>
      <c r="F3019" s="123">
        <v>15</v>
      </c>
      <c r="G3019" s="123">
        <v>2.5470000000000002</v>
      </c>
      <c r="H3019" s="218">
        <v>0.2472</v>
      </c>
      <c r="I3019" s="123">
        <v>4.0019999999999998</v>
      </c>
      <c r="J3019" s="123">
        <v>0.58089999999999997</v>
      </c>
      <c r="K3019" s="123">
        <v>0.1857</v>
      </c>
      <c r="L3019" s="218">
        <v>40.53</v>
      </c>
      <c r="M3019" s="218" t="s">
        <v>47</v>
      </c>
      <c r="N3019" s="124" t="s">
        <v>47</v>
      </c>
      <c r="O3019" s="124">
        <v>6.0570000000000004</v>
      </c>
    </row>
    <row r="3020" spans="1:15">
      <c r="A3020" s="136" t="s">
        <v>79</v>
      </c>
      <c r="B3020" s="133" t="s">
        <v>76</v>
      </c>
      <c r="C3020" s="136" t="s">
        <v>67</v>
      </c>
      <c r="D3020" s="135">
        <v>3</v>
      </c>
      <c r="E3020" s="217">
        <v>2</v>
      </c>
      <c r="F3020" s="123">
        <v>16</v>
      </c>
      <c r="G3020" s="123">
        <v>3.4910000000000001</v>
      </c>
      <c r="H3020" s="218">
        <v>0.35270000000000001</v>
      </c>
      <c r="I3020" s="123">
        <v>4.0019999999999998</v>
      </c>
      <c r="J3020" s="123">
        <v>0.60229999999999995</v>
      </c>
      <c r="K3020" s="123">
        <v>0.20030000000000001</v>
      </c>
      <c r="L3020" s="218">
        <v>55.56</v>
      </c>
      <c r="M3020" s="218" t="s">
        <v>47</v>
      </c>
      <c r="N3020" s="124" t="s">
        <v>47</v>
      </c>
      <c r="O3020" s="124">
        <v>8.641</v>
      </c>
    </row>
    <row r="3021" spans="1:15">
      <c r="A3021" s="136" t="s">
        <v>79</v>
      </c>
      <c r="B3021" s="133" t="s">
        <v>76</v>
      </c>
      <c r="C3021" s="136" t="s">
        <v>67</v>
      </c>
      <c r="D3021" s="127">
        <v>3</v>
      </c>
      <c r="E3021" s="216">
        <v>2</v>
      </c>
      <c r="F3021" s="123">
        <v>17</v>
      </c>
      <c r="G3021" s="123">
        <v>4.7859999999999996</v>
      </c>
      <c r="H3021" s="218">
        <v>0.53690000000000004</v>
      </c>
      <c r="I3021" s="123">
        <v>4.0010000000000003</v>
      </c>
      <c r="J3021" s="123">
        <v>0.66400000000000003</v>
      </c>
      <c r="K3021" s="123">
        <v>0.23680000000000001</v>
      </c>
      <c r="L3021" s="218">
        <v>76.16</v>
      </c>
      <c r="M3021" s="218" t="s">
        <v>47</v>
      </c>
      <c r="N3021" s="124" t="s">
        <v>47</v>
      </c>
      <c r="O3021" s="124">
        <v>13.16</v>
      </c>
    </row>
    <row r="3022" spans="1:15">
      <c r="A3022" s="136" t="s">
        <v>79</v>
      </c>
      <c r="B3022" s="133" t="s">
        <v>76</v>
      </c>
      <c r="C3022" s="136" t="s">
        <v>67</v>
      </c>
      <c r="D3022" s="135">
        <v>3</v>
      </c>
      <c r="E3022" s="217">
        <v>2</v>
      </c>
      <c r="F3022" s="123">
        <v>18</v>
      </c>
      <c r="G3022" s="123">
        <v>6.56</v>
      </c>
      <c r="H3022" s="218">
        <v>0.87370000000000003</v>
      </c>
      <c r="I3022" s="123">
        <v>3.9990000000000001</v>
      </c>
      <c r="J3022" s="123">
        <v>0.78400000000000003</v>
      </c>
      <c r="K3022" s="123">
        <v>0.29249999999999998</v>
      </c>
      <c r="L3022" s="218">
        <v>104.4</v>
      </c>
      <c r="M3022" s="218" t="s">
        <v>47</v>
      </c>
      <c r="N3022" s="124" t="s">
        <v>47</v>
      </c>
      <c r="O3022" s="124">
        <v>21.41</v>
      </c>
    </row>
    <row r="3023" spans="1:15">
      <c r="A3023" s="136" t="s">
        <v>79</v>
      </c>
      <c r="B3023" s="133" t="s">
        <v>76</v>
      </c>
      <c r="C3023" s="136" t="s">
        <v>67</v>
      </c>
      <c r="D3023" s="135">
        <v>3</v>
      </c>
      <c r="E3023" s="217">
        <v>2</v>
      </c>
      <c r="F3023" s="123">
        <v>19</v>
      </c>
      <c r="G3023" s="123">
        <v>8.9930000000000003</v>
      </c>
      <c r="H3023" s="218">
        <v>1.4510000000000001</v>
      </c>
      <c r="I3023" s="123">
        <v>3.9969999999999999</v>
      </c>
      <c r="J3023" s="123">
        <v>0.95189999999999997</v>
      </c>
      <c r="K3023" s="123">
        <v>0.34820000000000001</v>
      </c>
      <c r="L3023" s="218">
        <v>143.1</v>
      </c>
      <c r="M3023" s="218" t="s">
        <v>47</v>
      </c>
      <c r="N3023" s="124" t="s">
        <v>47</v>
      </c>
      <c r="O3023" s="124">
        <v>35.549999999999997</v>
      </c>
    </row>
    <row r="3024" spans="1:15">
      <c r="A3024" s="136" t="s">
        <v>79</v>
      </c>
      <c r="B3024" s="133" t="s">
        <v>76</v>
      </c>
      <c r="C3024" s="136" t="s">
        <v>67</v>
      </c>
      <c r="D3024" s="135">
        <v>3</v>
      </c>
      <c r="E3024" s="217">
        <v>2</v>
      </c>
      <c r="F3024" s="123">
        <v>20</v>
      </c>
      <c r="G3024" s="123">
        <v>12.33</v>
      </c>
      <c r="H3024" s="218">
        <v>2.3109999999999999</v>
      </c>
      <c r="I3024" s="123">
        <v>4.0010000000000003</v>
      </c>
      <c r="J3024" s="123">
        <v>1.117</v>
      </c>
      <c r="K3024" s="123">
        <v>0.3725</v>
      </c>
      <c r="L3024" s="218">
        <v>196.2</v>
      </c>
      <c r="M3024" s="218" t="s">
        <v>47</v>
      </c>
      <c r="N3024" s="124" t="s">
        <v>47</v>
      </c>
      <c r="O3024" s="124">
        <v>56.63</v>
      </c>
    </row>
    <row r="3025" spans="1:15">
      <c r="A3025" s="136" t="s">
        <v>80</v>
      </c>
      <c r="B3025" s="133" t="s">
        <v>76</v>
      </c>
      <c r="C3025" s="136" t="s">
        <v>67</v>
      </c>
      <c r="D3025" s="135">
        <v>3</v>
      </c>
      <c r="E3025" s="217">
        <v>1</v>
      </c>
      <c r="F3025" s="123">
        <v>2</v>
      </c>
      <c r="G3025" s="123">
        <v>1.369</v>
      </c>
      <c r="H3025" s="218">
        <v>11.81</v>
      </c>
      <c r="I3025" s="123">
        <v>4.01</v>
      </c>
      <c r="J3025" s="123" t="s">
        <v>47</v>
      </c>
      <c r="K3025" s="123" t="s">
        <v>47</v>
      </c>
      <c r="L3025" s="218">
        <v>402.2</v>
      </c>
      <c r="M3025" s="218">
        <v>8.6259999999999994</v>
      </c>
      <c r="N3025" s="124">
        <v>0.52300000000000002</v>
      </c>
      <c r="O3025" s="124">
        <v>289.3</v>
      </c>
    </row>
    <row r="3026" spans="1:15">
      <c r="A3026" s="136" t="s">
        <v>80</v>
      </c>
      <c r="B3026" s="133" t="s">
        <v>76</v>
      </c>
      <c r="C3026" s="136" t="s">
        <v>67</v>
      </c>
      <c r="D3026" s="135">
        <v>3</v>
      </c>
      <c r="E3026" s="217">
        <v>1</v>
      </c>
      <c r="F3026" s="123">
        <v>3</v>
      </c>
      <c r="G3026" s="123">
        <v>1.879</v>
      </c>
      <c r="H3026" s="218">
        <v>13.63</v>
      </c>
      <c r="I3026" s="123">
        <v>4.01</v>
      </c>
      <c r="J3026" s="123" t="s">
        <v>47</v>
      </c>
      <c r="K3026" s="123" t="s">
        <v>47</v>
      </c>
      <c r="L3026" s="218">
        <v>751.3</v>
      </c>
      <c r="M3026" s="218">
        <v>7.2549999999999999</v>
      </c>
      <c r="N3026" s="124">
        <v>0.71789999999999998</v>
      </c>
      <c r="O3026" s="124">
        <v>334</v>
      </c>
    </row>
    <row r="3027" spans="1:15">
      <c r="A3027" s="136" t="s">
        <v>80</v>
      </c>
      <c r="B3027" s="133" t="s">
        <v>76</v>
      </c>
      <c r="C3027" s="136" t="s">
        <v>67</v>
      </c>
      <c r="D3027" s="135">
        <v>3</v>
      </c>
      <c r="E3027" s="217">
        <v>1</v>
      </c>
      <c r="F3027" s="123">
        <v>4</v>
      </c>
      <c r="G3027" s="123">
        <v>2.5750000000000002</v>
      </c>
      <c r="H3027" s="218">
        <v>15.13</v>
      </c>
      <c r="I3027" s="123">
        <v>4.0119999999999996</v>
      </c>
      <c r="J3027" s="123" t="s">
        <v>47</v>
      </c>
      <c r="K3027" s="123" t="s">
        <v>47</v>
      </c>
      <c r="L3027" s="223">
        <v>1230</v>
      </c>
      <c r="M3027" s="218">
        <v>5.8769999999999998</v>
      </c>
      <c r="N3027" s="124">
        <v>0.98399999999999999</v>
      </c>
      <c r="O3027" s="124">
        <v>370.8</v>
      </c>
    </row>
    <row r="3028" spans="1:15">
      <c r="A3028" s="136" t="s">
        <v>80</v>
      </c>
      <c r="B3028" s="133" t="s">
        <v>76</v>
      </c>
      <c r="C3028" s="136" t="s">
        <v>67</v>
      </c>
      <c r="D3028" s="135">
        <v>3</v>
      </c>
      <c r="E3028" s="217">
        <v>1</v>
      </c>
      <c r="F3028" s="123">
        <v>5</v>
      </c>
      <c r="G3028" s="123">
        <v>3.53</v>
      </c>
      <c r="H3028" s="218">
        <v>16.78</v>
      </c>
      <c r="I3028" s="123">
        <v>4.0119999999999996</v>
      </c>
      <c r="J3028" s="123" t="s">
        <v>47</v>
      </c>
      <c r="K3028" s="123" t="s">
        <v>47</v>
      </c>
      <c r="L3028" s="223">
        <v>1886</v>
      </c>
      <c r="M3028" s="218">
        <v>4.7549999999999999</v>
      </c>
      <c r="N3028" s="124">
        <v>1.349</v>
      </c>
      <c r="O3028" s="124">
        <v>411.2</v>
      </c>
    </row>
    <row r="3029" spans="1:15">
      <c r="A3029" s="136" t="s">
        <v>80</v>
      </c>
      <c r="B3029" s="133" t="s">
        <v>76</v>
      </c>
      <c r="C3029" s="136" t="s">
        <v>67</v>
      </c>
      <c r="D3029" s="135">
        <v>3</v>
      </c>
      <c r="E3029" s="217">
        <v>1</v>
      </c>
      <c r="F3029" s="123">
        <v>6</v>
      </c>
      <c r="G3029" s="123">
        <v>4.8380000000000001</v>
      </c>
      <c r="H3029" s="218">
        <v>18.420000000000002</v>
      </c>
      <c r="I3029" s="123">
        <v>4.0110000000000001</v>
      </c>
      <c r="J3029" s="123" t="s">
        <v>47</v>
      </c>
      <c r="K3029" s="123" t="s">
        <v>47</v>
      </c>
      <c r="L3029" s="223">
        <v>2786</v>
      </c>
      <c r="M3029" s="218">
        <v>3.8069999999999999</v>
      </c>
      <c r="N3029" s="124">
        <v>1.849</v>
      </c>
      <c r="O3029" s="124">
        <v>451.3</v>
      </c>
    </row>
    <row r="3030" spans="1:15">
      <c r="A3030" s="136" t="s">
        <v>80</v>
      </c>
      <c r="B3030" s="133" t="s">
        <v>76</v>
      </c>
      <c r="C3030" s="136" t="s">
        <v>67</v>
      </c>
      <c r="D3030" s="135">
        <v>3</v>
      </c>
      <c r="E3030" s="217">
        <v>1</v>
      </c>
      <c r="F3030" s="123">
        <v>7</v>
      </c>
      <c r="G3030" s="123">
        <v>6.6319999999999997</v>
      </c>
      <c r="H3030" s="218">
        <v>20.23</v>
      </c>
      <c r="I3030" s="123">
        <v>4.01</v>
      </c>
      <c r="J3030" s="123" t="s">
        <v>47</v>
      </c>
      <c r="K3030" s="123" t="s">
        <v>47</v>
      </c>
      <c r="L3030" s="223">
        <v>4019</v>
      </c>
      <c r="M3030" s="218">
        <v>3.05</v>
      </c>
      <c r="N3030" s="124">
        <v>2.5339999999999998</v>
      </c>
      <c r="O3030" s="124">
        <v>495.6</v>
      </c>
    </row>
    <row r="3031" spans="1:15">
      <c r="A3031" s="136" t="s">
        <v>80</v>
      </c>
      <c r="B3031" s="133" t="s">
        <v>76</v>
      </c>
      <c r="C3031" s="136" t="s">
        <v>67</v>
      </c>
      <c r="D3031" s="135">
        <v>3</v>
      </c>
      <c r="E3031" s="217">
        <v>1</v>
      </c>
      <c r="F3031" s="123">
        <v>8</v>
      </c>
      <c r="G3031" s="123">
        <v>9.0909999999999993</v>
      </c>
      <c r="H3031" s="218">
        <v>22.3</v>
      </c>
      <c r="I3031" s="123">
        <v>4.01</v>
      </c>
      <c r="J3031" s="123" t="s">
        <v>47</v>
      </c>
      <c r="K3031" s="123" t="s">
        <v>47</v>
      </c>
      <c r="L3031" s="223">
        <v>5710</v>
      </c>
      <c r="M3031" s="218">
        <v>2.4529999999999998</v>
      </c>
      <c r="N3031" s="124">
        <v>3.4740000000000002</v>
      </c>
      <c r="O3031" s="124">
        <v>546.4</v>
      </c>
    </row>
    <row r="3032" spans="1:15">
      <c r="A3032" s="136" t="s">
        <v>80</v>
      </c>
      <c r="B3032" s="133" t="s">
        <v>76</v>
      </c>
      <c r="C3032" s="136" t="s">
        <v>67</v>
      </c>
      <c r="D3032" s="135">
        <v>3</v>
      </c>
      <c r="E3032" s="217">
        <v>1</v>
      </c>
      <c r="F3032" s="123">
        <v>9</v>
      </c>
      <c r="G3032" s="123">
        <v>12.46</v>
      </c>
      <c r="H3032" s="218">
        <v>24.62</v>
      </c>
      <c r="I3032" s="123">
        <v>4.0119999999999996</v>
      </c>
      <c r="J3032" s="123" t="s">
        <v>47</v>
      </c>
      <c r="K3032" s="123" t="s">
        <v>47</v>
      </c>
      <c r="L3032" s="223">
        <v>8027</v>
      </c>
      <c r="M3032" s="218">
        <v>1.976</v>
      </c>
      <c r="N3032" s="124">
        <v>4.7619999999999996</v>
      </c>
      <c r="O3032" s="124">
        <v>603.29999999999995</v>
      </c>
    </row>
    <row r="3033" spans="1:15">
      <c r="A3033" s="136" t="s">
        <v>80</v>
      </c>
      <c r="B3033" s="133" t="s">
        <v>76</v>
      </c>
      <c r="C3033" s="136" t="s">
        <v>67</v>
      </c>
      <c r="D3033" s="135">
        <v>3</v>
      </c>
      <c r="E3033" s="217">
        <v>1</v>
      </c>
      <c r="F3033" s="123">
        <v>10</v>
      </c>
      <c r="G3033" s="123">
        <v>17.079999999999998</v>
      </c>
      <c r="H3033" s="218">
        <v>27.35</v>
      </c>
      <c r="I3033" s="123">
        <v>4.01</v>
      </c>
      <c r="J3033" s="123" t="s">
        <v>47</v>
      </c>
      <c r="K3033" s="123" t="s">
        <v>47</v>
      </c>
      <c r="L3033" s="223">
        <v>11200</v>
      </c>
      <c r="M3033" s="218">
        <v>1.601</v>
      </c>
      <c r="N3033" s="124">
        <v>6.5270000000000001</v>
      </c>
      <c r="O3033" s="124">
        <v>670.2</v>
      </c>
    </row>
    <row r="3034" spans="1:15">
      <c r="A3034" s="136" t="s">
        <v>80</v>
      </c>
      <c r="B3034" s="133" t="s">
        <v>76</v>
      </c>
      <c r="C3034" s="136" t="s">
        <v>67</v>
      </c>
      <c r="D3034" s="135">
        <v>3</v>
      </c>
      <c r="E3034" s="217">
        <v>1</v>
      </c>
      <c r="F3034" s="123">
        <v>11</v>
      </c>
      <c r="G3034" s="123">
        <v>23.41</v>
      </c>
      <c r="H3034" s="218">
        <v>30.56</v>
      </c>
      <c r="I3034" s="123">
        <v>4.0110000000000001</v>
      </c>
      <c r="J3034" s="123" t="s">
        <v>47</v>
      </c>
      <c r="K3034" s="123" t="s">
        <v>47</v>
      </c>
      <c r="L3034" s="223">
        <v>15560</v>
      </c>
      <c r="M3034" s="218">
        <v>1.3049999999999999</v>
      </c>
      <c r="N3034" s="124">
        <v>8.9469999999999992</v>
      </c>
      <c r="O3034" s="124">
        <v>748.7</v>
      </c>
    </row>
    <row r="3035" spans="1:15">
      <c r="A3035" s="136" t="s">
        <v>80</v>
      </c>
      <c r="B3035" s="133" t="s">
        <v>76</v>
      </c>
      <c r="C3035" s="136" t="s">
        <v>67</v>
      </c>
      <c r="D3035" s="135">
        <v>3</v>
      </c>
      <c r="E3035" s="217">
        <v>1</v>
      </c>
      <c r="F3035" s="123">
        <v>12</v>
      </c>
      <c r="G3035" s="123">
        <v>32.090000000000003</v>
      </c>
      <c r="H3035" s="218">
        <v>34.28</v>
      </c>
      <c r="I3035" s="123">
        <v>4.01</v>
      </c>
      <c r="J3035" s="123" t="s">
        <v>47</v>
      </c>
      <c r="K3035" s="123" t="s">
        <v>47</v>
      </c>
      <c r="L3035" s="223">
        <v>21520</v>
      </c>
      <c r="M3035" s="218">
        <v>1.0680000000000001</v>
      </c>
      <c r="N3035" s="124">
        <v>12.26</v>
      </c>
      <c r="O3035" s="124">
        <v>840</v>
      </c>
    </row>
    <row r="3036" spans="1:15">
      <c r="A3036" s="136" t="s">
        <v>80</v>
      </c>
      <c r="B3036" s="133" t="s">
        <v>76</v>
      </c>
      <c r="C3036" s="136" t="s">
        <v>67</v>
      </c>
      <c r="D3036" s="135">
        <v>3</v>
      </c>
      <c r="E3036" s="217">
        <v>1</v>
      </c>
      <c r="F3036" s="123">
        <v>13</v>
      </c>
      <c r="G3036" s="123">
        <v>43.99</v>
      </c>
      <c r="H3036" s="218">
        <v>38.85</v>
      </c>
      <c r="I3036" s="123">
        <v>4.0090000000000003</v>
      </c>
      <c r="J3036" s="123" t="s">
        <v>47</v>
      </c>
      <c r="K3036" s="123" t="s">
        <v>47</v>
      </c>
      <c r="L3036" s="223">
        <v>29710</v>
      </c>
      <c r="M3036" s="218">
        <v>0.88319999999999999</v>
      </c>
      <c r="N3036" s="124">
        <v>16.809999999999999</v>
      </c>
      <c r="O3036" s="124">
        <v>952</v>
      </c>
    </row>
    <row r="3037" spans="1:15">
      <c r="A3037" s="136" t="s">
        <v>80</v>
      </c>
      <c r="B3037" s="133" t="s">
        <v>76</v>
      </c>
      <c r="C3037" s="136" t="s">
        <v>67</v>
      </c>
      <c r="D3037" s="135">
        <v>3</v>
      </c>
      <c r="E3037" s="217">
        <v>1</v>
      </c>
      <c r="F3037" s="123">
        <v>14</v>
      </c>
      <c r="G3037" s="123">
        <v>60.3</v>
      </c>
      <c r="H3037" s="218">
        <v>44.26</v>
      </c>
      <c r="I3037" s="123">
        <v>4.01</v>
      </c>
      <c r="J3037" s="123" t="s">
        <v>47</v>
      </c>
      <c r="K3037" s="123" t="s">
        <v>47</v>
      </c>
      <c r="L3037" s="223">
        <v>40920</v>
      </c>
      <c r="M3037" s="218">
        <v>0.7339</v>
      </c>
      <c r="N3037" s="124">
        <v>23.04</v>
      </c>
      <c r="O3037" s="125">
        <v>1084</v>
      </c>
    </row>
    <row r="3038" spans="1:15">
      <c r="A3038" s="136" t="s">
        <v>80</v>
      </c>
      <c r="B3038" s="133" t="s">
        <v>76</v>
      </c>
      <c r="C3038" s="136" t="s">
        <v>67</v>
      </c>
      <c r="D3038" s="135">
        <v>3</v>
      </c>
      <c r="E3038" s="217">
        <v>1</v>
      </c>
      <c r="F3038" s="123">
        <v>15</v>
      </c>
      <c r="G3038" s="123">
        <v>82.66</v>
      </c>
      <c r="H3038" s="218">
        <v>50.91</v>
      </c>
      <c r="I3038" s="123">
        <v>4.0119999999999996</v>
      </c>
      <c r="J3038" s="123" t="s">
        <v>47</v>
      </c>
      <c r="K3038" s="123" t="s">
        <v>47</v>
      </c>
      <c r="L3038" s="223">
        <v>56290</v>
      </c>
      <c r="M3038" s="218">
        <v>0.61580000000000001</v>
      </c>
      <c r="N3038" s="124">
        <v>31.59</v>
      </c>
      <c r="O3038" s="125">
        <v>1247</v>
      </c>
    </row>
    <row r="3039" spans="1:15">
      <c r="A3039" s="136" t="s">
        <v>80</v>
      </c>
      <c r="B3039" s="133" t="s">
        <v>76</v>
      </c>
      <c r="C3039" s="136" t="s">
        <v>67</v>
      </c>
      <c r="D3039" s="135">
        <v>3</v>
      </c>
      <c r="E3039" s="217">
        <v>1</v>
      </c>
      <c r="F3039" s="123">
        <v>16</v>
      </c>
      <c r="G3039" s="123">
        <v>113.3</v>
      </c>
      <c r="H3039" s="218">
        <v>59.27</v>
      </c>
      <c r="I3039" s="123">
        <v>4.0119999999999996</v>
      </c>
      <c r="J3039" s="123" t="s">
        <v>47</v>
      </c>
      <c r="K3039" s="123" t="s">
        <v>47</v>
      </c>
      <c r="L3039" s="223">
        <v>77360</v>
      </c>
      <c r="M3039" s="218">
        <v>0.52310000000000001</v>
      </c>
      <c r="N3039" s="124">
        <v>43.3</v>
      </c>
      <c r="O3039" s="125">
        <v>1452</v>
      </c>
    </row>
    <row r="3040" spans="1:15">
      <c r="A3040" s="136" t="s">
        <v>80</v>
      </c>
      <c r="B3040" s="133" t="s">
        <v>76</v>
      </c>
      <c r="C3040" s="136" t="s">
        <v>67</v>
      </c>
      <c r="D3040" s="135">
        <v>3</v>
      </c>
      <c r="E3040" s="217">
        <v>1</v>
      </c>
      <c r="F3040" s="123">
        <v>17</v>
      </c>
      <c r="G3040" s="123">
        <v>155.30000000000001</v>
      </c>
      <c r="H3040" s="218">
        <v>69.62</v>
      </c>
      <c r="I3040" s="123">
        <v>4.01</v>
      </c>
      <c r="J3040" s="123" t="s">
        <v>47</v>
      </c>
      <c r="K3040" s="123" t="s">
        <v>47</v>
      </c>
      <c r="L3040" s="223">
        <v>106200</v>
      </c>
      <c r="M3040" s="218">
        <v>0.44819999999999999</v>
      </c>
      <c r="N3040" s="124">
        <v>59.35</v>
      </c>
      <c r="O3040" s="125">
        <v>1706</v>
      </c>
    </row>
    <row r="3041" spans="1:15">
      <c r="A3041" s="136" t="s">
        <v>80</v>
      </c>
      <c r="B3041" s="133" t="s">
        <v>76</v>
      </c>
      <c r="C3041" s="136" t="s">
        <v>67</v>
      </c>
      <c r="D3041" s="127">
        <v>3</v>
      </c>
      <c r="E3041" s="216">
        <v>1</v>
      </c>
      <c r="F3041" s="123">
        <v>18</v>
      </c>
      <c r="G3041" s="123">
        <v>212.9</v>
      </c>
      <c r="H3041" s="218">
        <v>82.65</v>
      </c>
      <c r="I3041" s="123">
        <v>4.0119999999999996</v>
      </c>
      <c r="J3041" s="123" t="s">
        <v>47</v>
      </c>
      <c r="K3041" s="123" t="s">
        <v>47</v>
      </c>
      <c r="L3041" s="223">
        <v>145800</v>
      </c>
      <c r="M3041" s="218">
        <v>0.38829999999999998</v>
      </c>
      <c r="N3041" s="124">
        <v>81.349999999999994</v>
      </c>
      <c r="O3041" s="125">
        <v>2025</v>
      </c>
    </row>
    <row r="3042" spans="1:15">
      <c r="A3042" s="136" t="s">
        <v>80</v>
      </c>
      <c r="B3042" s="133" t="s">
        <v>76</v>
      </c>
      <c r="C3042" s="136" t="s">
        <v>67</v>
      </c>
      <c r="D3042" s="135">
        <v>3</v>
      </c>
      <c r="E3042" s="217">
        <v>1</v>
      </c>
      <c r="F3042" s="123">
        <v>19</v>
      </c>
      <c r="G3042" s="123">
        <v>291.8</v>
      </c>
      <c r="H3042" s="218">
        <v>99.09</v>
      </c>
      <c r="I3042" s="123">
        <v>4.0149999999999997</v>
      </c>
      <c r="J3042" s="123" t="s">
        <v>47</v>
      </c>
      <c r="K3042" s="123" t="s">
        <v>47</v>
      </c>
      <c r="L3042" s="223">
        <v>200100</v>
      </c>
      <c r="M3042" s="218">
        <v>0.33950000000000002</v>
      </c>
      <c r="N3042" s="124">
        <v>111.5</v>
      </c>
      <c r="O3042" s="125">
        <v>2428</v>
      </c>
    </row>
    <row r="3043" spans="1:15">
      <c r="A3043" s="136" t="s">
        <v>80</v>
      </c>
      <c r="B3043" s="133" t="s">
        <v>76</v>
      </c>
      <c r="C3043" s="136" t="s">
        <v>67</v>
      </c>
      <c r="D3043" s="135">
        <v>3</v>
      </c>
      <c r="E3043" s="217">
        <v>1</v>
      </c>
      <c r="F3043" s="123">
        <v>20</v>
      </c>
      <c r="G3043" s="123">
        <v>400.1</v>
      </c>
      <c r="H3043" s="218">
        <v>118.6</v>
      </c>
      <c r="I3043" s="123">
        <v>4.016</v>
      </c>
      <c r="J3043" s="123" t="s">
        <v>47</v>
      </c>
      <c r="K3043" s="123" t="s">
        <v>47</v>
      </c>
      <c r="L3043" s="223">
        <v>274500</v>
      </c>
      <c r="M3043" s="218">
        <v>0.29649999999999999</v>
      </c>
      <c r="N3043" s="124">
        <v>152.9</v>
      </c>
      <c r="O3043" s="125">
        <v>2906</v>
      </c>
    </row>
    <row r="3044" spans="1:15">
      <c r="A3044" s="136" t="s">
        <v>80</v>
      </c>
      <c r="B3044" s="133" t="s">
        <v>76</v>
      </c>
      <c r="C3044" s="136" t="s">
        <v>67</v>
      </c>
      <c r="D3044" s="135">
        <v>3</v>
      </c>
      <c r="E3044" s="217">
        <v>2</v>
      </c>
      <c r="F3044" s="123">
        <v>2</v>
      </c>
      <c r="G3044" s="123">
        <v>4.2459999999999998E-2</v>
      </c>
      <c r="H3044" s="218">
        <v>0.15529999999999999</v>
      </c>
      <c r="I3044" s="123">
        <v>4.0129999999999999</v>
      </c>
      <c r="J3044" s="123">
        <v>10.27</v>
      </c>
      <c r="K3044" s="123">
        <v>20.57</v>
      </c>
      <c r="L3044" s="218">
        <v>0.67569999999999997</v>
      </c>
      <c r="M3044" s="218" t="s">
        <v>47</v>
      </c>
      <c r="N3044" s="124" t="s">
        <v>47</v>
      </c>
      <c r="O3044" s="124">
        <v>3.806</v>
      </c>
    </row>
    <row r="3045" spans="1:15">
      <c r="A3045" s="136" t="s">
        <v>80</v>
      </c>
      <c r="B3045" s="133" t="s">
        <v>76</v>
      </c>
      <c r="C3045" s="136" t="s">
        <v>67</v>
      </c>
      <c r="D3045" s="123">
        <v>3</v>
      </c>
      <c r="E3045" s="215">
        <v>2</v>
      </c>
      <c r="F3045" s="123">
        <v>3</v>
      </c>
      <c r="G3045" s="123">
        <v>5.7880000000000001E-2</v>
      </c>
      <c r="H3045" s="218">
        <v>0.21510000000000001</v>
      </c>
      <c r="I3045" s="123">
        <v>4.0119999999999996</v>
      </c>
      <c r="J3045" s="123">
        <v>9.266</v>
      </c>
      <c r="K3045" s="123">
        <v>21.43</v>
      </c>
      <c r="L3045" s="218">
        <v>0.92120000000000002</v>
      </c>
      <c r="M3045" s="218" t="s">
        <v>47</v>
      </c>
      <c r="N3045" s="124" t="s">
        <v>47</v>
      </c>
      <c r="O3045" s="124">
        <v>5.2690000000000001</v>
      </c>
    </row>
    <row r="3046" spans="1:15">
      <c r="A3046" s="136" t="s">
        <v>80</v>
      </c>
      <c r="B3046" s="133" t="s">
        <v>76</v>
      </c>
      <c r="C3046" s="136" t="s">
        <v>67</v>
      </c>
      <c r="D3046" s="135">
        <v>3</v>
      </c>
      <c r="E3046" s="217">
        <v>2</v>
      </c>
      <c r="F3046" s="123">
        <v>4</v>
      </c>
      <c r="G3046" s="123">
        <v>7.9310000000000005E-2</v>
      </c>
      <c r="H3046" s="218">
        <v>0.28299999999999997</v>
      </c>
      <c r="I3046" s="123">
        <v>4.0119999999999996</v>
      </c>
      <c r="J3046" s="123">
        <v>8.6880000000000006</v>
      </c>
      <c r="K3046" s="123">
        <v>20.67</v>
      </c>
      <c r="L3046" s="218">
        <v>1.262</v>
      </c>
      <c r="M3046" s="218" t="s">
        <v>47</v>
      </c>
      <c r="N3046" s="124" t="s">
        <v>47</v>
      </c>
      <c r="O3046" s="124">
        <v>6.9340000000000002</v>
      </c>
    </row>
    <row r="3047" spans="1:15">
      <c r="A3047" s="136" t="s">
        <v>80</v>
      </c>
      <c r="B3047" s="133" t="s">
        <v>76</v>
      </c>
      <c r="C3047" s="136" t="s">
        <v>67</v>
      </c>
      <c r="D3047" s="135">
        <v>3</v>
      </c>
      <c r="E3047" s="217">
        <v>2</v>
      </c>
      <c r="F3047" s="123">
        <v>5</v>
      </c>
      <c r="G3047" s="123">
        <v>0.1087</v>
      </c>
      <c r="H3047" s="218">
        <v>0.36749999999999999</v>
      </c>
      <c r="I3047" s="123">
        <v>4.01</v>
      </c>
      <c r="J3047" s="123">
        <v>8.2650000000000006</v>
      </c>
      <c r="K3047" s="123">
        <v>19.57</v>
      </c>
      <c r="L3047" s="218">
        <v>1.73</v>
      </c>
      <c r="M3047" s="218" t="s">
        <v>47</v>
      </c>
      <c r="N3047" s="124" t="s">
        <v>47</v>
      </c>
      <c r="O3047" s="124">
        <v>9.0060000000000002</v>
      </c>
    </row>
    <row r="3048" spans="1:15">
      <c r="A3048" s="136" t="s">
        <v>80</v>
      </c>
      <c r="B3048" s="133" t="s">
        <v>76</v>
      </c>
      <c r="C3048" s="136" t="s">
        <v>67</v>
      </c>
      <c r="D3048" s="135">
        <v>3</v>
      </c>
      <c r="E3048" s="217">
        <v>2</v>
      </c>
      <c r="F3048" s="123">
        <v>6</v>
      </c>
      <c r="G3048" s="123">
        <v>0.14899999999999999</v>
      </c>
      <c r="H3048" s="218">
        <v>0.47260000000000002</v>
      </c>
      <c r="I3048" s="123">
        <v>4.0110000000000001</v>
      </c>
      <c r="J3048" s="123">
        <v>7.8959999999999999</v>
      </c>
      <c r="K3048" s="123">
        <v>18.3</v>
      </c>
      <c r="L3048" s="218">
        <v>2.3719999999999999</v>
      </c>
      <c r="M3048" s="218" t="s">
        <v>47</v>
      </c>
      <c r="N3048" s="124" t="s">
        <v>47</v>
      </c>
      <c r="O3048" s="124">
        <v>11.58</v>
      </c>
    </row>
    <row r="3049" spans="1:15">
      <c r="A3049" s="136" t="s">
        <v>80</v>
      </c>
      <c r="B3049" s="133" t="s">
        <v>76</v>
      </c>
      <c r="C3049" s="136" t="s">
        <v>67</v>
      </c>
      <c r="D3049" s="135">
        <v>3</v>
      </c>
      <c r="E3049" s="217">
        <v>2</v>
      </c>
      <c r="F3049" s="123">
        <v>7</v>
      </c>
      <c r="G3049" s="123">
        <v>0.20430000000000001</v>
      </c>
      <c r="H3049" s="218">
        <v>0.60119999999999996</v>
      </c>
      <c r="I3049" s="123">
        <v>4.01</v>
      </c>
      <c r="J3049" s="123">
        <v>7.5380000000000003</v>
      </c>
      <c r="K3049" s="123">
        <v>16.89</v>
      </c>
      <c r="L3049" s="218">
        <v>3.2509999999999999</v>
      </c>
      <c r="M3049" s="218" t="s">
        <v>47</v>
      </c>
      <c r="N3049" s="124" t="s">
        <v>47</v>
      </c>
      <c r="O3049" s="124">
        <v>14.73</v>
      </c>
    </row>
    <row r="3050" spans="1:15">
      <c r="A3050" s="136" t="s">
        <v>80</v>
      </c>
      <c r="B3050" s="133" t="s">
        <v>76</v>
      </c>
      <c r="C3050" s="136" t="s">
        <v>67</v>
      </c>
      <c r="D3050" s="135">
        <v>3</v>
      </c>
      <c r="E3050" s="217">
        <v>2</v>
      </c>
      <c r="F3050" s="123">
        <v>8</v>
      </c>
      <c r="G3050" s="123">
        <v>0.28000000000000003</v>
      </c>
      <c r="H3050" s="218">
        <v>0.75639999999999996</v>
      </c>
      <c r="I3050" s="123">
        <v>4.01</v>
      </c>
      <c r="J3050" s="123">
        <v>7.181</v>
      </c>
      <c r="K3050" s="123">
        <v>15.38</v>
      </c>
      <c r="L3050" s="218">
        <v>4.4569999999999999</v>
      </c>
      <c r="M3050" s="218" t="s">
        <v>47</v>
      </c>
      <c r="N3050" s="124" t="s">
        <v>47</v>
      </c>
      <c r="O3050" s="124">
        <v>18.53</v>
      </c>
    </row>
    <row r="3051" spans="1:15">
      <c r="A3051" s="136" t="s">
        <v>80</v>
      </c>
      <c r="B3051" s="133" t="s">
        <v>76</v>
      </c>
      <c r="C3051" s="136" t="s">
        <v>67</v>
      </c>
      <c r="D3051" s="135">
        <v>3</v>
      </c>
      <c r="E3051" s="217">
        <v>2</v>
      </c>
      <c r="F3051" s="123">
        <v>9</v>
      </c>
      <c r="G3051" s="123">
        <v>0.38379999999999997</v>
      </c>
      <c r="H3051" s="218">
        <v>0.94140000000000001</v>
      </c>
      <c r="I3051" s="123">
        <v>4.008</v>
      </c>
      <c r="J3051" s="123">
        <v>6.8209999999999997</v>
      </c>
      <c r="K3051" s="123">
        <v>13.82</v>
      </c>
      <c r="L3051" s="218">
        <v>6.109</v>
      </c>
      <c r="M3051" s="218" t="s">
        <v>47</v>
      </c>
      <c r="N3051" s="124" t="s">
        <v>47</v>
      </c>
      <c r="O3051" s="124">
        <v>23.07</v>
      </c>
    </row>
    <row r="3052" spans="1:15">
      <c r="A3052" s="136" t="s">
        <v>80</v>
      </c>
      <c r="B3052" s="133" t="s">
        <v>76</v>
      </c>
      <c r="C3052" s="136" t="s">
        <v>67</v>
      </c>
      <c r="D3052" s="135">
        <v>3</v>
      </c>
      <c r="E3052" s="217">
        <v>2</v>
      </c>
      <c r="F3052" s="123">
        <v>10</v>
      </c>
      <c r="G3052" s="123">
        <v>0.52610000000000001</v>
      </c>
      <c r="H3052" s="218">
        <v>1.1599999999999999</v>
      </c>
      <c r="I3052" s="123">
        <v>4.0069999999999997</v>
      </c>
      <c r="J3052" s="123">
        <v>6.4420000000000002</v>
      </c>
      <c r="K3052" s="123">
        <v>12.26</v>
      </c>
      <c r="L3052" s="218">
        <v>8.3740000000000006</v>
      </c>
      <c r="M3052" s="218" t="s">
        <v>47</v>
      </c>
      <c r="N3052" s="124" t="s">
        <v>47</v>
      </c>
      <c r="O3052" s="124">
        <v>28.41</v>
      </c>
    </row>
    <row r="3053" spans="1:15">
      <c r="A3053" s="136" t="s">
        <v>80</v>
      </c>
      <c r="B3053" s="133" t="s">
        <v>76</v>
      </c>
      <c r="C3053" s="136" t="s">
        <v>67</v>
      </c>
      <c r="D3053" s="135">
        <v>3</v>
      </c>
      <c r="E3053" s="217">
        <v>2</v>
      </c>
      <c r="F3053" s="123">
        <v>11</v>
      </c>
      <c r="G3053" s="123">
        <v>0.72119999999999995</v>
      </c>
      <c r="H3053" s="218">
        <v>1.4179999999999999</v>
      </c>
      <c r="I3053" s="123">
        <v>4.008</v>
      </c>
      <c r="J3053" s="123">
        <v>6.0529999999999999</v>
      </c>
      <c r="K3053" s="123">
        <v>10.77</v>
      </c>
      <c r="L3053" s="218">
        <v>11.48</v>
      </c>
      <c r="M3053" s="218" t="s">
        <v>47</v>
      </c>
      <c r="N3053" s="124" t="s">
        <v>47</v>
      </c>
      <c r="O3053" s="124">
        <v>34.74</v>
      </c>
    </row>
    <row r="3054" spans="1:15">
      <c r="A3054" s="136" t="s">
        <v>80</v>
      </c>
      <c r="B3054" s="133" t="s">
        <v>76</v>
      </c>
      <c r="C3054" s="136" t="s">
        <v>67</v>
      </c>
      <c r="D3054" s="135">
        <v>3</v>
      </c>
      <c r="E3054" s="217">
        <v>2</v>
      </c>
      <c r="F3054" s="123">
        <v>12</v>
      </c>
      <c r="G3054" s="123">
        <v>0.98860000000000003</v>
      </c>
      <c r="H3054" s="218">
        <v>1.7350000000000001</v>
      </c>
      <c r="I3054" s="123">
        <v>4.0069999999999997</v>
      </c>
      <c r="J3054" s="123">
        <v>5.7009999999999996</v>
      </c>
      <c r="K3054" s="123">
        <v>9.4350000000000005</v>
      </c>
      <c r="L3054" s="218">
        <v>15.73</v>
      </c>
      <c r="M3054" s="218" t="s">
        <v>47</v>
      </c>
      <c r="N3054" s="124" t="s">
        <v>47</v>
      </c>
      <c r="O3054" s="124">
        <v>42.5</v>
      </c>
    </row>
    <row r="3055" spans="1:15">
      <c r="A3055" s="136" t="s">
        <v>80</v>
      </c>
      <c r="B3055" s="133" t="s">
        <v>76</v>
      </c>
      <c r="C3055" s="136" t="s">
        <v>67</v>
      </c>
      <c r="D3055" s="135">
        <v>3</v>
      </c>
      <c r="E3055" s="217">
        <v>2</v>
      </c>
      <c r="F3055" s="123">
        <v>13</v>
      </c>
      <c r="G3055" s="123">
        <v>1.355</v>
      </c>
      <c r="H3055" s="218">
        <v>2.145</v>
      </c>
      <c r="I3055" s="123">
        <v>4.0069999999999997</v>
      </c>
      <c r="J3055" s="123">
        <v>5.431</v>
      </c>
      <c r="K3055" s="123">
        <v>8.3309999999999995</v>
      </c>
      <c r="L3055" s="218">
        <v>21.57</v>
      </c>
      <c r="M3055" s="218" t="s">
        <v>47</v>
      </c>
      <c r="N3055" s="124" t="s">
        <v>47</v>
      </c>
      <c r="O3055" s="124">
        <v>52.55</v>
      </c>
    </row>
    <row r="3056" spans="1:15">
      <c r="A3056" s="136" t="s">
        <v>80</v>
      </c>
      <c r="B3056" s="133" t="s">
        <v>76</v>
      </c>
      <c r="C3056" s="136" t="s">
        <v>67</v>
      </c>
      <c r="D3056" s="135">
        <v>3</v>
      </c>
      <c r="E3056" s="217">
        <v>2</v>
      </c>
      <c r="F3056" s="123">
        <v>14</v>
      </c>
      <c r="G3056" s="123">
        <v>1.857</v>
      </c>
      <c r="H3056" s="218">
        <v>2.7160000000000002</v>
      </c>
      <c r="I3056" s="123">
        <v>4.0069999999999997</v>
      </c>
      <c r="J3056" s="123">
        <v>5.31</v>
      </c>
      <c r="K3056" s="123">
        <v>7.4980000000000002</v>
      </c>
      <c r="L3056" s="218">
        <v>29.56</v>
      </c>
      <c r="M3056" s="218" t="s">
        <v>47</v>
      </c>
      <c r="N3056" s="124" t="s">
        <v>47</v>
      </c>
      <c r="O3056" s="124">
        <v>66.55</v>
      </c>
    </row>
    <row r="3057" spans="1:15">
      <c r="A3057" s="136" t="s">
        <v>80</v>
      </c>
      <c r="B3057" s="133" t="s">
        <v>76</v>
      </c>
      <c r="C3057" s="136" t="s">
        <v>67</v>
      </c>
      <c r="D3057" s="135">
        <v>3</v>
      </c>
      <c r="E3057" s="217">
        <v>2</v>
      </c>
      <c r="F3057" s="123">
        <v>15</v>
      </c>
      <c r="G3057" s="123">
        <v>2.5459999999999998</v>
      </c>
      <c r="H3057" s="218">
        <v>3.5680000000000001</v>
      </c>
      <c r="I3057" s="123">
        <v>4.0049999999999999</v>
      </c>
      <c r="J3057" s="123">
        <v>5.4160000000000004</v>
      </c>
      <c r="K3057" s="123">
        <v>6.9409999999999998</v>
      </c>
      <c r="L3057" s="218">
        <v>40.520000000000003</v>
      </c>
      <c r="M3057" s="218" t="s">
        <v>47</v>
      </c>
      <c r="N3057" s="124" t="s">
        <v>47</v>
      </c>
      <c r="O3057" s="124">
        <v>87.41</v>
      </c>
    </row>
    <row r="3058" spans="1:15">
      <c r="A3058" s="136" t="s">
        <v>80</v>
      </c>
      <c r="B3058" s="133" t="s">
        <v>76</v>
      </c>
      <c r="C3058" s="136" t="s">
        <v>67</v>
      </c>
      <c r="D3058" s="135">
        <v>3</v>
      </c>
      <c r="E3058" s="217">
        <v>2</v>
      </c>
      <c r="F3058" s="123">
        <v>16</v>
      </c>
      <c r="G3058" s="123">
        <v>3.49</v>
      </c>
      <c r="H3058" s="218">
        <v>4.8719999999999999</v>
      </c>
      <c r="I3058" s="123">
        <v>4.0039999999999996</v>
      </c>
      <c r="J3058" s="123">
        <v>5.8</v>
      </c>
      <c r="K3058" s="123">
        <v>6.5780000000000003</v>
      </c>
      <c r="L3058" s="218">
        <v>55.55</v>
      </c>
      <c r="M3058" s="218" t="s">
        <v>47</v>
      </c>
      <c r="N3058" s="124" t="s">
        <v>47</v>
      </c>
      <c r="O3058" s="124">
        <v>119.4</v>
      </c>
    </row>
    <row r="3059" spans="1:15">
      <c r="A3059" s="136" t="s">
        <v>80</v>
      </c>
      <c r="B3059" s="133" t="s">
        <v>76</v>
      </c>
      <c r="C3059" s="136" t="s">
        <v>67</v>
      </c>
      <c r="D3059" s="135">
        <v>3</v>
      </c>
      <c r="E3059" s="217">
        <v>2</v>
      </c>
      <c r="F3059" s="123">
        <v>17</v>
      </c>
      <c r="G3059" s="123">
        <v>4.7850000000000001</v>
      </c>
      <c r="H3059" s="218">
        <v>6.8129999999999997</v>
      </c>
      <c r="I3059" s="123">
        <v>4.0049999999999999</v>
      </c>
      <c r="J3059" s="123">
        <v>6.4279999999999999</v>
      </c>
      <c r="K3059" s="123">
        <v>6.2210000000000001</v>
      </c>
      <c r="L3059" s="218">
        <v>76.16</v>
      </c>
      <c r="M3059" s="218" t="s">
        <v>47</v>
      </c>
      <c r="N3059" s="124" t="s">
        <v>47</v>
      </c>
      <c r="O3059" s="124">
        <v>166.9</v>
      </c>
    </row>
    <row r="3060" spans="1:15">
      <c r="A3060" s="136" t="s">
        <v>80</v>
      </c>
      <c r="B3060" s="133" t="s">
        <v>76</v>
      </c>
      <c r="C3060" s="136" t="s">
        <v>67</v>
      </c>
      <c r="D3060" s="135">
        <v>3</v>
      </c>
      <c r="E3060" s="217">
        <v>2</v>
      </c>
      <c r="F3060" s="123">
        <v>18</v>
      </c>
      <c r="G3060" s="123">
        <v>6.56</v>
      </c>
      <c r="H3060" s="218">
        <v>9.5139999999999993</v>
      </c>
      <c r="I3060" s="123">
        <v>4.0039999999999996</v>
      </c>
      <c r="J3060" s="123">
        <v>7.1340000000000003</v>
      </c>
      <c r="K3060" s="123">
        <v>5.67</v>
      </c>
      <c r="L3060" s="218">
        <v>104.4</v>
      </c>
      <c r="M3060" s="218" t="s">
        <v>47</v>
      </c>
      <c r="N3060" s="124" t="s">
        <v>47</v>
      </c>
      <c r="O3060" s="124">
        <v>233.1</v>
      </c>
    </row>
    <row r="3061" spans="1:15">
      <c r="A3061" s="136" t="s">
        <v>80</v>
      </c>
      <c r="B3061" s="133" t="s">
        <v>76</v>
      </c>
      <c r="C3061" s="136" t="s">
        <v>67</v>
      </c>
      <c r="D3061" s="127">
        <v>3</v>
      </c>
      <c r="E3061" s="216">
        <v>2</v>
      </c>
      <c r="F3061" s="123">
        <v>19</v>
      </c>
      <c r="G3061" s="123">
        <v>8.9930000000000003</v>
      </c>
      <c r="H3061" s="218">
        <v>13</v>
      </c>
      <c r="I3061" s="123">
        <v>4.0039999999999996</v>
      </c>
      <c r="J3061" s="123">
        <v>7.6609999999999996</v>
      </c>
      <c r="K3061" s="123">
        <v>4.8739999999999997</v>
      </c>
      <c r="L3061" s="218">
        <v>143.1</v>
      </c>
      <c r="M3061" s="218" t="s">
        <v>47</v>
      </c>
      <c r="N3061" s="124" t="s">
        <v>47</v>
      </c>
      <c r="O3061" s="124">
        <v>318.39999999999998</v>
      </c>
    </row>
    <row r="3062" spans="1:15">
      <c r="A3062" s="136" t="s">
        <v>80</v>
      </c>
      <c r="B3062" s="133" t="s">
        <v>76</v>
      </c>
      <c r="C3062" s="211" t="s">
        <v>67</v>
      </c>
      <c r="D3062" s="135">
        <v>3</v>
      </c>
      <c r="E3062" s="217">
        <v>2</v>
      </c>
      <c r="F3062" s="123">
        <v>20</v>
      </c>
      <c r="G3062" s="123">
        <v>12.32</v>
      </c>
      <c r="H3062" s="218">
        <v>17.14</v>
      </c>
      <c r="I3062" s="123">
        <v>4.0049999999999999</v>
      </c>
      <c r="J3062" s="123">
        <v>7.8040000000000003</v>
      </c>
      <c r="K3062" s="123">
        <v>3.9279999999999999</v>
      </c>
      <c r="L3062" s="218">
        <v>196.1</v>
      </c>
      <c r="M3062" s="218" t="s">
        <v>47</v>
      </c>
      <c r="N3062" s="124" t="s">
        <v>47</v>
      </c>
      <c r="O3062" s="124">
        <v>419.9</v>
      </c>
    </row>
    <row r="3063" spans="1:15">
      <c r="A3063" s="133" t="s">
        <v>81</v>
      </c>
      <c r="B3063" s="133" t="s">
        <v>76</v>
      </c>
      <c r="C3063" s="136" t="s">
        <v>67</v>
      </c>
      <c r="D3063" s="135">
        <v>3</v>
      </c>
      <c r="E3063" s="217">
        <v>1</v>
      </c>
      <c r="F3063" s="123">
        <v>1</v>
      </c>
      <c r="G3063" s="123">
        <v>0.99129999999999996</v>
      </c>
      <c r="H3063" s="218">
        <v>8.67</v>
      </c>
      <c r="I3063" s="123">
        <v>3.9980000000000002</v>
      </c>
      <c r="J3063" s="123" t="s">
        <v>47</v>
      </c>
      <c r="K3063" s="123" t="s">
        <v>47</v>
      </c>
      <c r="L3063" s="218">
        <v>147.9</v>
      </c>
      <c r="M3063" s="218">
        <v>8.7469999999999999</v>
      </c>
      <c r="N3063" s="124">
        <v>0.37880000000000003</v>
      </c>
      <c r="O3063" s="124">
        <v>212.4</v>
      </c>
    </row>
    <row r="3064" spans="1:15">
      <c r="A3064" s="133" t="s">
        <v>81</v>
      </c>
      <c r="B3064" s="133" t="s">
        <v>76</v>
      </c>
      <c r="C3064" s="136" t="s">
        <v>67</v>
      </c>
      <c r="D3064" s="135">
        <v>3</v>
      </c>
      <c r="E3064" s="217">
        <v>1</v>
      </c>
      <c r="F3064" s="123">
        <v>2</v>
      </c>
      <c r="G3064" s="123">
        <v>1.369</v>
      </c>
      <c r="H3064" s="218">
        <v>14.41</v>
      </c>
      <c r="I3064" s="123">
        <v>4</v>
      </c>
      <c r="J3064" s="123" t="s">
        <v>47</v>
      </c>
      <c r="K3064" s="123" t="s">
        <v>47</v>
      </c>
      <c r="L3064" s="218">
        <v>401.6</v>
      </c>
      <c r="M3064" s="218">
        <v>10.52</v>
      </c>
      <c r="N3064" s="124">
        <v>0.5232</v>
      </c>
      <c r="O3064" s="124">
        <v>353</v>
      </c>
    </row>
    <row r="3065" spans="1:15">
      <c r="A3065" s="133" t="s">
        <v>81</v>
      </c>
      <c r="B3065" s="133" t="s">
        <v>76</v>
      </c>
      <c r="C3065" s="136" t="s">
        <v>67</v>
      </c>
      <c r="D3065" s="135">
        <v>3</v>
      </c>
      <c r="E3065" s="217">
        <v>1</v>
      </c>
      <c r="F3065" s="123">
        <v>3</v>
      </c>
      <c r="G3065" s="123">
        <v>1.879</v>
      </c>
      <c r="H3065" s="218">
        <v>16.43</v>
      </c>
      <c r="I3065" s="123">
        <v>4</v>
      </c>
      <c r="J3065" s="123" t="s">
        <v>47</v>
      </c>
      <c r="K3065" s="123" t="s">
        <v>47</v>
      </c>
      <c r="L3065" s="218">
        <v>750.7</v>
      </c>
      <c r="M3065" s="218">
        <v>8.7449999999999992</v>
      </c>
      <c r="N3065" s="124">
        <v>0.71789999999999998</v>
      </c>
      <c r="O3065" s="124">
        <v>402.6</v>
      </c>
    </row>
    <row r="3066" spans="1:15">
      <c r="A3066" s="133" t="s">
        <v>81</v>
      </c>
      <c r="B3066" s="133" t="s">
        <v>76</v>
      </c>
      <c r="C3066" s="136" t="s">
        <v>67</v>
      </c>
      <c r="D3066" s="135">
        <v>3</v>
      </c>
      <c r="E3066" s="217">
        <v>1</v>
      </c>
      <c r="F3066" s="123">
        <v>4</v>
      </c>
      <c r="G3066" s="123">
        <v>2.5739999999999998</v>
      </c>
      <c r="H3066" s="218">
        <v>18.96</v>
      </c>
      <c r="I3066" s="123">
        <v>3.9980000000000002</v>
      </c>
      <c r="J3066" s="123" t="s">
        <v>47</v>
      </c>
      <c r="K3066" s="123" t="s">
        <v>47</v>
      </c>
      <c r="L3066" s="223">
        <v>1229</v>
      </c>
      <c r="M3066" s="218">
        <v>7.3659999999999997</v>
      </c>
      <c r="N3066" s="124">
        <v>0.98380000000000001</v>
      </c>
      <c r="O3066" s="124">
        <v>464.6</v>
      </c>
    </row>
    <row r="3067" spans="1:15">
      <c r="A3067" s="133" t="s">
        <v>81</v>
      </c>
      <c r="B3067" s="133" t="s">
        <v>76</v>
      </c>
      <c r="C3067" s="136" t="s">
        <v>67</v>
      </c>
      <c r="D3067" s="135">
        <v>3</v>
      </c>
      <c r="E3067" s="217">
        <v>1</v>
      </c>
      <c r="F3067" s="123">
        <v>5</v>
      </c>
      <c r="G3067" s="123">
        <v>3.53</v>
      </c>
      <c r="H3067" s="218">
        <v>21.95</v>
      </c>
      <c r="I3067" s="123">
        <v>4.0010000000000003</v>
      </c>
      <c r="J3067" s="123" t="s">
        <v>47</v>
      </c>
      <c r="K3067" s="123" t="s">
        <v>47</v>
      </c>
      <c r="L3067" s="223">
        <v>1885</v>
      </c>
      <c r="M3067" s="218">
        <v>6.2190000000000003</v>
      </c>
      <c r="N3067" s="124">
        <v>1.349</v>
      </c>
      <c r="O3067" s="124">
        <v>537.79999999999995</v>
      </c>
    </row>
    <row r="3068" spans="1:15">
      <c r="A3068" s="133" t="s">
        <v>81</v>
      </c>
      <c r="B3068" s="133" t="s">
        <v>76</v>
      </c>
      <c r="C3068" s="136" t="s">
        <v>67</v>
      </c>
      <c r="D3068" s="135">
        <v>3</v>
      </c>
      <c r="E3068" s="217">
        <v>1</v>
      </c>
      <c r="F3068" s="123">
        <v>6</v>
      </c>
      <c r="G3068" s="123">
        <v>4.8380000000000001</v>
      </c>
      <c r="H3068" s="218">
        <v>25.15</v>
      </c>
      <c r="I3068" s="123">
        <v>4.0010000000000003</v>
      </c>
      <c r="J3068" s="123" t="s">
        <v>47</v>
      </c>
      <c r="K3068" s="123" t="s">
        <v>47</v>
      </c>
      <c r="L3068" s="223">
        <v>2785</v>
      </c>
      <c r="M3068" s="218">
        <v>5.1980000000000004</v>
      </c>
      <c r="N3068" s="124">
        <v>1.849</v>
      </c>
      <c r="O3068" s="124">
        <v>616.20000000000005</v>
      </c>
    </row>
    <row r="3069" spans="1:15">
      <c r="A3069" s="133" t="s">
        <v>81</v>
      </c>
      <c r="B3069" s="133" t="s">
        <v>76</v>
      </c>
      <c r="C3069" s="136" t="s">
        <v>67</v>
      </c>
      <c r="D3069" s="135">
        <v>3</v>
      </c>
      <c r="E3069" s="217">
        <v>1</v>
      </c>
      <c r="F3069" s="123">
        <v>7</v>
      </c>
      <c r="G3069" s="123">
        <v>6.6319999999999997</v>
      </c>
      <c r="H3069" s="218">
        <v>28.54</v>
      </c>
      <c r="I3069" s="123">
        <v>3.9990000000000001</v>
      </c>
      <c r="J3069" s="123" t="s">
        <v>47</v>
      </c>
      <c r="K3069" s="123" t="s">
        <v>47</v>
      </c>
      <c r="L3069" s="223">
        <v>4017</v>
      </c>
      <c r="M3069" s="218">
        <v>4.3029999999999999</v>
      </c>
      <c r="N3069" s="124">
        <v>2.5339999999999998</v>
      </c>
      <c r="O3069" s="124">
        <v>699.3</v>
      </c>
    </row>
    <row r="3070" spans="1:15">
      <c r="A3070" s="133" t="s">
        <v>81</v>
      </c>
      <c r="B3070" s="133" t="s">
        <v>76</v>
      </c>
      <c r="C3070" s="136" t="s">
        <v>67</v>
      </c>
      <c r="D3070" s="135">
        <v>3</v>
      </c>
      <c r="E3070" s="217">
        <v>1</v>
      </c>
      <c r="F3070" s="123">
        <v>8</v>
      </c>
      <c r="G3070" s="123">
        <v>9.0920000000000005</v>
      </c>
      <c r="H3070" s="218">
        <v>32.32</v>
      </c>
      <c r="I3070" s="123">
        <v>4.0010000000000003</v>
      </c>
      <c r="J3070" s="123" t="s">
        <v>47</v>
      </c>
      <c r="K3070" s="123" t="s">
        <v>47</v>
      </c>
      <c r="L3070" s="223">
        <v>5707</v>
      </c>
      <c r="M3070" s="218">
        <v>3.5550000000000002</v>
      </c>
      <c r="N3070" s="124">
        <v>3.4740000000000002</v>
      </c>
      <c r="O3070" s="124">
        <v>791.9</v>
      </c>
    </row>
    <row r="3071" spans="1:15">
      <c r="A3071" s="133" t="s">
        <v>81</v>
      </c>
      <c r="B3071" s="133" t="s">
        <v>76</v>
      </c>
      <c r="C3071" s="136" t="s">
        <v>67</v>
      </c>
      <c r="D3071" s="135">
        <v>3</v>
      </c>
      <c r="E3071" s="217">
        <v>1</v>
      </c>
      <c r="F3071" s="123">
        <v>9</v>
      </c>
      <c r="G3071" s="123">
        <v>12.46</v>
      </c>
      <c r="H3071" s="218">
        <v>36.65</v>
      </c>
      <c r="I3071" s="123">
        <v>4.0010000000000003</v>
      </c>
      <c r="J3071" s="123" t="s">
        <v>47</v>
      </c>
      <c r="K3071" s="123" t="s">
        <v>47</v>
      </c>
      <c r="L3071" s="223">
        <v>8024</v>
      </c>
      <c r="M3071" s="218">
        <v>2.9409999999999998</v>
      </c>
      <c r="N3071" s="124">
        <v>4.7619999999999996</v>
      </c>
      <c r="O3071" s="124">
        <v>898</v>
      </c>
    </row>
    <row r="3072" spans="1:15">
      <c r="A3072" s="133" t="s">
        <v>81</v>
      </c>
      <c r="B3072" s="133" t="s">
        <v>76</v>
      </c>
      <c r="C3072" s="136" t="s">
        <v>67</v>
      </c>
      <c r="D3072" s="135">
        <v>3</v>
      </c>
      <c r="E3072" s="217">
        <v>1</v>
      </c>
      <c r="F3072" s="123">
        <v>10</v>
      </c>
      <c r="G3072" s="123">
        <v>17.079999999999998</v>
      </c>
      <c r="H3072" s="218">
        <v>41.85</v>
      </c>
      <c r="I3072" s="123">
        <v>3.9990000000000001</v>
      </c>
      <c r="J3072" s="123" t="s">
        <v>47</v>
      </c>
      <c r="K3072" s="123" t="s">
        <v>47</v>
      </c>
      <c r="L3072" s="223">
        <v>11200</v>
      </c>
      <c r="M3072" s="218">
        <v>2.4500000000000002</v>
      </c>
      <c r="N3072" s="124">
        <v>6.5279999999999996</v>
      </c>
      <c r="O3072" s="125">
        <v>1025</v>
      </c>
    </row>
    <row r="3073" spans="1:15">
      <c r="A3073" s="133" t="s">
        <v>81</v>
      </c>
      <c r="B3073" s="133" t="s">
        <v>76</v>
      </c>
      <c r="C3073" s="136" t="s">
        <v>67</v>
      </c>
      <c r="D3073" s="135">
        <v>3</v>
      </c>
      <c r="E3073" s="217">
        <v>1</v>
      </c>
      <c r="F3073" s="123">
        <v>11</v>
      </c>
      <c r="G3073" s="123">
        <v>23.42</v>
      </c>
      <c r="H3073" s="218">
        <v>48.26</v>
      </c>
      <c r="I3073" s="123">
        <v>3.9980000000000002</v>
      </c>
      <c r="J3073" s="123" t="s">
        <v>47</v>
      </c>
      <c r="K3073" s="123" t="s">
        <v>47</v>
      </c>
      <c r="L3073" s="223">
        <v>15550</v>
      </c>
      <c r="M3073" s="218">
        <v>2.0609999999999999</v>
      </c>
      <c r="N3073" s="124">
        <v>8.9480000000000004</v>
      </c>
      <c r="O3073" s="125">
        <v>1182</v>
      </c>
    </row>
    <row r="3074" spans="1:15">
      <c r="A3074" s="133" t="s">
        <v>81</v>
      </c>
      <c r="B3074" s="133" t="s">
        <v>76</v>
      </c>
      <c r="C3074" s="136" t="s">
        <v>67</v>
      </c>
      <c r="D3074" s="135">
        <v>3</v>
      </c>
      <c r="E3074" s="217">
        <v>1</v>
      </c>
      <c r="F3074" s="123">
        <v>12</v>
      </c>
      <c r="G3074" s="123">
        <v>32.1</v>
      </c>
      <c r="H3074" s="218">
        <v>56.17</v>
      </c>
      <c r="I3074" s="123">
        <v>4.0010000000000003</v>
      </c>
      <c r="J3074" s="123" t="s">
        <v>47</v>
      </c>
      <c r="K3074" s="123" t="s">
        <v>47</v>
      </c>
      <c r="L3074" s="223">
        <v>21520</v>
      </c>
      <c r="M3074" s="218">
        <v>1.75</v>
      </c>
      <c r="N3074" s="124">
        <v>12.27</v>
      </c>
      <c r="O3074" s="125">
        <v>1376</v>
      </c>
    </row>
    <row r="3075" spans="1:15">
      <c r="A3075" s="133" t="s">
        <v>81</v>
      </c>
      <c r="B3075" s="133" t="s">
        <v>76</v>
      </c>
      <c r="C3075" s="136" t="s">
        <v>67</v>
      </c>
      <c r="D3075" s="135">
        <v>3</v>
      </c>
      <c r="E3075" s="217">
        <v>1</v>
      </c>
      <c r="F3075" s="123">
        <v>13</v>
      </c>
      <c r="G3075" s="123">
        <v>44</v>
      </c>
      <c r="H3075" s="218">
        <v>65.989999999999995</v>
      </c>
      <c r="I3075" s="123">
        <v>4.0010000000000003</v>
      </c>
      <c r="J3075" s="123" t="s">
        <v>47</v>
      </c>
      <c r="K3075" s="123" t="s">
        <v>47</v>
      </c>
      <c r="L3075" s="223">
        <v>29700</v>
      </c>
      <c r="M3075" s="218">
        <v>1.5</v>
      </c>
      <c r="N3075" s="124">
        <v>16.809999999999999</v>
      </c>
      <c r="O3075" s="125">
        <v>1617</v>
      </c>
    </row>
    <row r="3076" spans="1:15">
      <c r="A3076" s="133" t="s">
        <v>81</v>
      </c>
      <c r="B3076" s="133" t="s">
        <v>76</v>
      </c>
      <c r="C3076" s="136" t="s">
        <v>67</v>
      </c>
      <c r="D3076" s="135">
        <v>3</v>
      </c>
      <c r="E3076" s="217">
        <v>1</v>
      </c>
      <c r="F3076" s="123">
        <v>14</v>
      </c>
      <c r="G3076" s="123">
        <v>60.31</v>
      </c>
      <c r="H3076" s="218">
        <v>78.55</v>
      </c>
      <c r="I3076" s="123">
        <v>3.9980000000000002</v>
      </c>
      <c r="J3076" s="123" t="s">
        <v>47</v>
      </c>
      <c r="K3076" s="123" t="s">
        <v>47</v>
      </c>
      <c r="L3076" s="223">
        <v>40900</v>
      </c>
      <c r="M3076" s="218">
        <v>1.3029999999999999</v>
      </c>
      <c r="N3076" s="124">
        <v>23.05</v>
      </c>
      <c r="O3076" s="125">
        <v>1925</v>
      </c>
    </row>
    <row r="3077" spans="1:15">
      <c r="A3077" s="133" t="s">
        <v>81</v>
      </c>
      <c r="B3077" s="133" t="s">
        <v>76</v>
      </c>
      <c r="C3077" s="136" t="s">
        <v>67</v>
      </c>
      <c r="D3077" s="135">
        <v>3</v>
      </c>
      <c r="E3077" s="217">
        <v>1</v>
      </c>
      <c r="F3077" s="123">
        <v>15</v>
      </c>
      <c r="G3077" s="123">
        <v>82.67</v>
      </c>
      <c r="H3077" s="218">
        <v>94.8</v>
      </c>
      <c r="I3077" s="123">
        <v>4.0010000000000003</v>
      </c>
      <c r="J3077" s="123" t="s">
        <v>47</v>
      </c>
      <c r="K3077" s="123" t="s">
        <v>47</v>
      </c>
      <c r="L3077" s="223">
        <v>56270</v>
      </c>
      <c r="M3077" s="218">
        <v>1.147</v>
      </c>
      <c r="N3077" s="124">
        <v>31.59</v>
      </c>
      <c r="O3077" s="125">
        <v>2323</v>
      </c>
    </row>
    <row r="3078" spans="1:15">
      <c r="A3078" s="133" t="s">
        <v>81</v>
      </c>
      <c r="B3078" s="133" t="s">
        <v>76</v>
      </c>
      <c r="C3078" s="136" t="s">
        <v>67</v>
      </c>
      <c r="D3078" s="135">
        <v>3</v>
      </c>
      <c r="E3078" s="217">
        <v>1</v>
      </c>
      <c r="F3078" s="123">
        <v>16</v>
      </c>
      <c r="G3078" s="123">
        <v>113.3</v>
      </c>
      <c r="H3078" s="218">
        <v>116.3</v>
      </c>
      <c r="I3078" s="123">
        <v>3.9990000000000001</v>
      </c>
      <c r="J3078" s="123" t="s">
        <v>47</v>
      </c>
      <c r="K3078" s="123" t="s">
        <v>47</v>
      </c>
      <c r="L3078" s="223">
        <v>77330</v>
      </c>
      <c r="M3078" s="218">
        <v>1.026</v>
      </c>
      <c r="N3078" s="124">
        <v>43.3</v>
      </c>
      <c r="O3078" s="125">
        <v>2850</v>
      </c>
    </row>
    <row r="3079" spans="1:15">
      <c r="A3079" s="133" t="s">
        <v>81</v>
      </c>
      <c r="B3079" s="133" t="s">
        <v>76</v>
      </c>
      <c r="C3079" s="136" t="s">
        <v>67</v>
      </c>
      <c r="D3079" s="135">
        <v>3</v>
      </c>
      <c r="E3079" s="217">
        <v>1</v>
      </c>
      <c r="F3079" s="123">
        <v>17</v>
      </c>
      <c r="G3079" s="123">
        <v>155.30000000000001</v>
      </c>
      <c r="H3079" s="218">
        <v>146.1</v>
      </c>
      <c r="I3079" s="123">
        <v>3.9980000000000002</v>
      </c>
      <c r="J3079" s="123" t="s">
        <v>47</v>
      </c>
      <c r="K3079" s="123" t="s">
        <v>47</v>
      </c>
      <c r="L3079" s="223">
        <v>106200</v>
      </c>
      <c r="M3079" s="218">
        <v>0.94059999999999999</v>
      </c>
      <c r="N3079" s="124">
        <v>59.35</v>
      </c>
      <c r="O3079" s="125">
        <v>3579</v>
      </c>
    </row>
    <row r="3080" spans="1:15">
      <c r="A3080" s="133" t="s">
        <v>81</v>
      </c>
      <c r="B3080" s="133" t="s">
        <v>76</v>
      </c>
      <c r="C3080" s="136" t="s">
        <v>67</v>
      </c>
      <c r="D3080" s="135">
        <v>3</v>
      </c>
      <c r="E3080" s="217">
        <v>1</v>
      </c>
      <c r="F3080" s="123">
        <v>18</v>
      </c>
      <c r="G3080" s="123">
        <v>212.9</v>
      </c>
      <c r="H3080" s="218">
        <v>188.4</v>
      </c>
      <c r="I3080" s="123">
        <v>4.0019999999999998</v>
      </c>
      <c r="J3080" s="123" t="s">
        <v>47</v>
      </c>
      <c r="K3080" s="123" t="s">
        <v>47</v>
      </c>
      <c r="L3080" s="223">
        <v>145800</v>
      </c>
      <c r="M3080" s="218">
        <v>0.88500000000000001</v>
      </c>
      <c r="N3080" s="124">
        <v>81.37</v>
      </c>
      <c r="O3080" s="125">
        <v>4617</v>
      </c>
    </row>
    <row r="3081" spans="1:15">
      <c r="A3081" s="133" t="s">
        <v>81</v>
      </c>
      <c r="B3081" s="133" t="s">
        <v>76</v>
      </c>
      <c r="C3081" s="136" t="s">
        <v>67</v>
      </c>
      <c r="D3081" s="127">
        <v>3</v>
      </c>
      <c r="E3081" s="217">
        <v>1</v>
      </c>
      <c r="F3081" s="123">
        <v>19</v>
      </c>
      <c r="G3081" s="123">
        <v>291.8</v>
      </c>
      <c r="H3081" s="218">
        <v>248.2</v>
      </c>
      <c r="I3081" s="123">
        <v>3.9990000000000001</v>
      </c>
      <c r="J3081" s="123" t="s">
        <v>47</v>
      </c>
      <c r="K3081" s="123" t="s">
        <v>47</v>
      </c>
      <c r="L3081" s="223">
        <v>200000</v>
      </c>
      <c r="M3081" s="218">
        <v>0.85040000000000004</v>
      </c>
      <c r="N3081" s="124">
        <v>111.5</v>
      </c>
      <c r="O3081" s="125">
        <v>6081</v>
      </c>
    </row>
    <row r="3082" spans="1:15">
      <c r="A3082" s="133" t="s">
        <v>81</v>
      </c>
      <c r="B3082" s="133" t="s">
        <v>76</v>
      </c>
      <c r="C3082" s="136" t="s">
        <v>67</v>
      </c>
      <c r="D3082" s="135">
        <v>3</v>
      </c>
      <c r="E3082" s="217">
        <v>1</v>
      </c>
      <c r="F3082" s="123">
        <v>20</v>
      </c>
      <c r="G3082" s="123">
        <v>400.1</v>
      </c>
      <c r="H3082" s="218">
        <v>321.10000000000002</v>
      </c>
      <c r="I3082" s="123">
        <v>4.0019999999999998</v>
      </c>
      <c r="J3082" s="123" t="s">
        <v>47</v>
      </c>
      <c r="K3082" s="123" t="s">
        <v>47</v>
      </c>
      <c r="L3082" s="223">
        <v>274300</v>
      </c>
      <c r="M3082" s="218">
        <v>0.80259999999999998</v>
      </c>
      <c r="N3082" s="124">
        <v>152.9</v>
      </c>
      <c r="O3082" s="125">
        <v>7867</v>
      </c>
    </row>
    <row r="3083" spans="1:15">
      <c r="A3083" s="133" t="s">
        <v>81</v>
      </c>
      <c r="B3083" s="133" t="s">
        <v>76</v>
      </c>
      <c r="C3083" s="136" t="s">
        <v>67</v>
      </c>
      <c r="D3083" s="135">
        <v>3</v>
      </c>
      <c r="E3083" s="217">
        <v>2</v>
      </c>
      <c r="F3083" s="123">
        <v>1</v>
      </c>
      <c r="G3083" s="123">
        <v>3.1419999999999997E-2</v>
      </c>
      <c r="H3083" s="218">
        <v>5.1479999999999998E-2</v>
      </c>
      <c r="I3083" s="123">
        <v>4.0010000000000003</v>
      </c>
      <c r="J3083" s="123">
        <v>8.1690000000000005</v>
      </c>
      <c r="K3083" s="123">
        <v>6.266</v>
      </c>
      <c r="L3083" s="218">
        <v>0.5</v>
      </c>
      <c r="M3083" s="218" t="s">
        <v>47</v>
      </c>
      <c r="N3083" s="124" t="s">
        <v>47</v>
      </c>
      <c r="O3083" s="124">
        <v>1.2609999999999999</v>
      </c>
    </row>
    <row r="3084" spans="1:15">
      <c r="A3084" s="133" t="s">
        <v>81</v>
      </c>
      <c r="B3084" s="133" t="s">
        <v>76</v>
      </c>
      <c r="C3084" s="136" t="s">
        <v>67</v>
      </c>
      <c r="D3084" s="135">
        <v>3</v>
      </c>
      <c r="E3084" s="217">
        <v>2</v>
      </c>
      <c r="F3084" s="123">
        <v>2</v>
      </c>
      <c r="G3084" s="123">
        <v>4.2470000000000001E-2</v>
      </c>
      <c r="H3084" s="218">
        <v>9.8489999999999994E-2</v>
      </c>
      <c r="I3084" s="123">
        <v>4.0019999999999998</v>
      </c>
      <c r="J3084" s="123">
        <v>6.8819999999999997</v>
      </c>
      <c r="K3084" s="123">
        <v>12.84</v>
      </c>
      <c r="L3084" s="218">
        <v>0.67600000000000005</v>
      </c>
      <c r="M3084" s="218" t="s">
        <v>47</v>
      </c>
      <c r="N3084" s="124" t="s">
        <v>47</v>
      </c>
      <c r="O3084" s="124">
        <v>2.4129999999999998</v>
      </c>
    </row>
    <row r="3085" spans="1:15">
      <c r="A3085" s="133" t="s">
        <v>81</v>
      </c>
      <c r="B3085" s="133" t="s">
        <v>76</v>
      </c>
      <c r="C3085" s="136" t="s">
        <v>67</v>
      </c>
      <c r="D3085" s="135">
        <v>3</v>
      </c>
      <c r="E3085" s="217">
        <v>2</v>
      </c>
      <c r="F3085" s="123">
        <v>3</v>
      </c>
      <c r="G3085" s="123">
        <v>5.7880000000000001E-2</v>
      </c>
      <c r="H3085" s="218">
        <v>0.1389</v>
      </c>
      <c r="I3085" s="123">
        <v>4</v>
      </c>
      <c r="J3085" s="123">
        <v>6.3620000000000001</v>
      </c>
      <c r="K3085" s="123">
        <v>13.67</v>
      </c>
      <c r="L3085" s="218">
        <v>0.92120000000000002</v>
      </c>
      <c r="M3085" s="218" t="s">
        <v>47</v>
      </c>
      <c r="N3085" s="124" t="s">
        <v>47</v>
      </c>
      <c r="O3085" s="124">
        <v>3.4039999999999999</v>
      </c>
    </row>
    <row r="3086" spans="1:15">
      <c r="A3086" s="133" t="s">
        <v>81</v>
      </c>
      <c r="B3086" s="133" t="s">
        <v>76</v>
      </c>
      <c r="C3086" s="136" t="s">
        <v>67</v>
      </c>
      <c r="D3086" s="135">
        <v>3</v>
      </c>
      <c r="E3086" s="217">
        <v>2</v>
      </c>
      <c r="F3086" s="123">
        <v>4</v>
      </c>
      <c r="G3086" s="123">
        <v>7.9299999999999995E-2</v>
      </c>
      <c r="H3086" s="218">
        <v>0.18970000000000001</v>
      </c>
      <c r="I3086" s="123">
        <v>3.9990000000000001</v>
      </c>
      <c r="J3086" s="123">
        <v>6.0979999999999999</v>
      </c>
      <c r="K3086" s="123">
        <v>13.74</v>
      </c>
      <c r="L3086" s="218">
        <v>1.262</v>
      </c>
      <c r="M3086" s="218" t="s">
        <v>47</v>
      </c>
      <c r="N3086" s="124" t="s">
        <v>47</v>
      </c>
      <c r="O3086" s="124">
        <v>4.6470000000000002</v>
      </c>
    </row>
    <row r="3087" spans="1:15">
      <c r="A3087" s="133" t="s">
        <v>81</v>
      </c>
      <c r="B3087" s="133" t="s">
        <v>76</v>
      </c>
      <c r="C3087" s="136" t="s">
        <v>67</v>
      </c>
      <c r="D3087" s="135">
        <v>3</v>
      </c>
      <c r="E3087" s="217">
        <v>2</v>
      </c>
      <c r="F3087" s="123">
        <v>5</v>
      </c>
      <c r="G3087" s="123">
        <v>0.1087</v>
      </c>
      <c r="H3087" s="218">
        <v>0.25790000000000002</v>
      </c>
      <c r="I3087" s="123">
        <v>4.0010000000000003</v>
      </c>
      <c r="J3087" s="123">
        <v>5.9290000000000003</v>
      </c>
      <c r="K3087" s="123">
        <v>13.68</v>
      </c>
      <c r="L3087" s="218">
        <v>1.73</v>
      </c>
      <c r="M3087" s="218" t="s">
        <v>47</v>
      </c>
      <c r="N3087" s="124" t="s">
        <v>47</v>
      </c>
      <c r="O3087" s="124">
        <v>6.3179999999999996</v>
      </c>
    </row>
    <row r="3088" spans="1:15">
      <c r="A3088" s="133" t="s">
        <v>81</v>
      </c>
      <c r="B3088" s="133" t="s">
        <v>76</v>
      </c>
      <c r="C3088" s="136" t="s">
        <v>67</v>
      </c>
      <c r="D3088" s="135">
        <v>3</v>
      </c>
      <c r="E3088" s="217">
        <v>2</v>
      </c>
      <c r="F3088" s="123">
        <v>6</v>
      </c>
      <c r="G3088" s="123">
        <v>0.14899999999999999</v>
      </c>
      <c r="H3088" s="218">
        <v>0.34939999999999999</v>
      </c>
      <c r="I3088" s="123">
        <v>4.0010000000000003</v>
      </c>
      <c r="J3088" s="123">
        <v>5.8049999999999997</v>
      </c>
      <c r="K3088" s="123">
        <v>13.54</v>
      </c>
      <c r="L3088" s="218">
        <v>2.371</v>
      </c>
      <c r="M3088" s="218" t="s">
        <v>47</v>
      </c>
      <c r="N3088" s="124" t="s">
        <v>47</v>
      </c>
      <c r="O3088" s="124">
        <v>8.5609999999999999</v>
      </c>
    </row>
    <row r="3089" spans="1:15">
      <c r="A3089" s="133" t="s">
        <v>81</v>
      </c>
      <c r="B3089" s="133" t="s">
        <v>76</v>
      </c>
      <c r="C3089" s="136" t="s">
        <v>67</v>
      </c>
      <c r="D3089" s="135">
        <v>3</v>
      </c>
      <c r="E3089" s="217">
        <v>2</v>
      </c>
      <c r="F3089" s="123">
        <v>7</v>
      </c>
      <c r="G3089" s="123">
        <v>0.20419999999999999</v>
      </c>
      <c r="H3089" s="218">
        <v>0.47110000000000002</v>
      </c>
      <c r="I3089" s="123">
        <v>4.0010000000000003</v>
      </c>
      <c r="J3089" s="123">
        <v>5.7149999999999999</v>
      </c>
      <c r="K3089" s="123">
        <v>13.32</v>
      </c>
      <c r="L3089" s="218">
        <v>3.25</v>
      </c>
      <c r="M3089" s="218" t="s">
        <v>47</v>
      </c>
      <c r="N3089" s="124" t="s">
        <v>47</v>
      </c>
      <c r="O3089" s="124">
        <v>11.54</v>
      </c>
    </row>
    <row r="3090" spans="1:15">
      <c r="A3090" s="133" t="s">
        <v>81</v>
      </c>
      <c r="B3090" s="133" t="s">
        <v>76</v>
      </c>
      <c r="C3090" s="136" t="s">
        <v>67</v>
      </c>
      <c r="D3090" s="135">
        <v>3</v>
      </c>
      <c r="E3090" s="217">
        <v>2</v>
      </c>
      <c r="F3090" s="123">
        <v>8</v>
      </c>
      <c r="G3090" s="123">
        <v>0.27989999999999998</v>
      </c>
      <c r="H3090" s="218">
        <v>0.62990000000000002</v>
      </c>
      <c r="I3090" s="123">
        <v>3.9980000000000002</v>
      </c>
      <c r="J3090" s="123">
        <v>5.6440000000000001</v>
      </c>
      <c r="K3090" s="123">
        <v>12.96</v>
      </c>
      <c r="L3090" s="218">
        <v>4.4550000000000001</v>
      </c>
      <c r="M3090" s="218" t="s">
        <v>47</v>
      </c>
      <c r="N3090" s="124" t="s">
        <v>47</v>
      </c>
      <c r="O3090" s="124">
        <v>15.43</v>
      </c>
    </row>
    <row r="3091" spans="1:15">
      <c r="A3091" s="133" t="s">
        <v>81</v>
      </c>
      <c r="B3091" s="133" t="s">
        <v>76</v>
      </c>
      <c r="C3091" s="136" t="s">
        <v>67</v>
      </c>
      <c r="D3091" s="135">
        <v>3</v>
      </c>
      <c r="E3091" s="217">
        <v>2</v>
      </c>
      <c r="F3091" s="123">
        <v>9</v>
      </c>
      <c r="G3091" s="123">
        <v>0.38379999999999997</v>
      </c>
      <c r="H3091" s="218">
        <v>0.83340000000000003</v>
      </c>
      <c r="I3091" s="123">
        <v>3.9990000000000001</v>
      </c>
      <c r="J3091" s="123">
        <v>5.5869999999999997</v>
      </c>
      <c r="K3091" s="123">
        <v>12.45</v>
      </c>
      <c r="L3091" s="218">
        <v>6.1079999999999997</v>
      </c>
      <c r="M3091" s="218" t="s">
        <v>47</v>
      </c>
      <c r="N3091" s="124" t="s">
        <v>47</v>
      </c>
      <c r="O3091" s="124">
        <v>20.420000000000002</v>
      </c>
    </row>
    <row r="3092" spans="1:15">
      <c r="A3092" s="133" t="s">
        <v>81</v>
      </c>
      <c r="B3092" s="133" t="s">
        <v>76</v>
      </c>
      <c r="C3092" s="136" t="s">
        <v>67</v>
      </c>
      <c r="D3092" s="135">
        <v>3</v>
      </c>
      <c r="E3092" s="217">
        <v>2</v>
      </c>
      <c r="F3092" s="123">
        <v>10</v>
      </c>
      <c r="G3092" s="123">
        <v>0.52610000000000001</v>
      </c>
      <c r="H3092" s="218">
        <v>1.0900000000000001</v>
      </c>
      <c r="I3092" s="123">
        <v>3.9980000000000002</v>
      </c>
      <c r="J3092" s="123">
        <v>5.53</v>
      </c>
      <c r="K3092" s="123">
        <v>11.78</v>
      </c>
      <c r="L3092" s="218">
        <v>8.3729999999999993</v>
      </c>
      <c r="M3092" s="218" t="s">
        <v>47</v>
      </c>
      <c r="N3092" s="124" t="s">
        <v>47</v>
      </c>
      <c r="O3092" s="124">
        <v>26.7</v>
      </c>
    </row>
    <row r="3093" spans="1:15">
      <c r="A3093" s="133" t="s">
        <v>81</v>
      </c>
      <c r="B3093" s="133" t="s">
        <v>76</v>
      </c>
      <c r="C3093" s="136" t="s">
        <v>67</v>
      </c>
      <c r="D3093" s="135">
        <v>3</v>
      </c>
      <c r="E3093" s="217">
        <v>2</v>
      </c>
      <c r="F3093" s="123">
        <v>11</v>
      </c>
      <c r="G3093" s="123">
        <v>0.72109999999999996</v>
      </c>
      <c r="H3093" s="218">
        <v>1.409</v>
      </c>
      <c r="I3093" s="123">
        <v>4.0039999999999996</v>
      </c>
      <c r="J3093" s="123">
        <v>5.4610000000000003</v>
      </c>
      <c r="K3093" s="123">
        <v>10.99</v>
      </c>
      <c r="L3093" s="218">
        <v>11.48</v>
      </c>
      <c r="M3093" s="218" t="s">
        <v>47</v>
      </c>
      <c r="N3093" s="124" t="s">
        <v>47</v>
      </c>
      <c r="O3093" s="124">
        <v>34.520000000000003</v>
      </c>
    </row>
    <row r="3094" spans="1:15">
      <c r="A3094" s="133" t="s">
        <v>81</v>
      </c>
      <c r="B3094" s="133" t="s">
        <v>76</v>
      </c>
      <c r="C3094" s="136" t="s">
        <v>67</v>
      </c>
      <c r="D3094" s="135">
        <v>3</v>
      </c>
      <c r="E3094" s="217">
        <v>2</v>
      </c>
      <c r="F3094" s="123">
        <v>12</v>
      </c>
      <c r="G3094" s="123">
        <v>0.98850000000000005</v>
      </c>
      <c r="H3094" s="218">
        <v>1.8080000000000001</v>
      </c>
      <c r="I3094" s="123">
        <v>4.0010000000000003</v>
      </c>
      <c r="J3094" s="123">
        <v>5.3949999999999996</v>
      </c>
      <c r="K3094" s="123">
        <v>10.15</v>
      </c>
      <c r="L3094" s="218">
        <v>15.73</v>
      </c>
      <c r="M3094" s="218" t="s">
        <v>47</v>
      </c>
      <c r="N3094" s="124" t="s">
        <v>47</v>
      </c>
      <c r="O3094" s="124">
        <v>44.31</v>
      </c>
    </row>
    <row r="3095" spans="1:15">
      <c r="A3095" s="133" t="s">
        <v>81</v>
      </c>
      <c r="B3095" s="133" t="s">
        <v>76</v>
      </c>
      <c r="C3095" s="136" t="s">
        <v>67</v>
      </c>
      <c r="D3095" s="135">
        <v>3</v>
      </c>
      <c r="E3095" s="217">
        <v>2</v>
      </c>
      <c r="F3095" s="123">
        <v>13</v>
      </c>
      <c r="G3095" s="123">
        <v>1.355</v>
      </c>
      <c r="H3095" s="218">
        <v>2.3180000000000001</v>
      </c>
      <c r="I3095" s="123">
        <v>4.0030000000000001</v>
      </c>
      <c r="J3095" s="123">
        <v>5.34</v>
      </c>
      <c r="K3095" s="123">
        <v>9.327</v>
      </c>
      <c r="L3095" s="218">
        <v>21.57</v>
      </c>
      <c r="M3095" s="218" t="s">
        <v>47</v>
      </c>
      <c r="N3095" s="124" t="s">
        <v>47</v>
      </c>
      <c r="O3095" s="124">
        <v>56.79</v>
      </c>
    </row>
    <row r="3096" spans="1:15">
      <c r="A3096" s="133" t="s">
        <v>81</v>
      </c>
      <c r="B3096" s="133" t="s">
        <v>76</v>
      </c>
      <c r="C3096" s="136" t="s">
        <v>67</v>
      </c>
      <c r="D3096" s="135">
        <v>3</v>
      </c>
      <c r="E3096" s="217">
        <v>2</v>
      </c>
      <c r="F3096" s="123">
        <v>14</v>
      </c>
      <c r="G3096" s="123">
        <v>1.857</v>
      </c>
      <c r="H3096" s="218">
        <v>2.9929999999999999</v>
      </c>
      <c r="I3096" s="123">
        <v>4.0010000000000003</v>
      </c>
      <c r="J3096" s="123">
        <v>5.3319999999999999</v>
      </c>
      <c r="K3096" s="123">
        <v>8.6059999999999999</v>
      </c>
      <c r="L3096" s="218">
        <v>29.56</v>
      </c>
      <c r="M3096" s="218" t="s">
        <v>47</v>
      </c>
      <c r="N3096" s="124" t="s">
        <v>47</v>
      </c>
      <c r="O3096" s="124">
        <v>73.33</v>
      </c>
    </row>
    <row r="3097" spans="1:15">
      <c r="A3097" s="133" t="s">
        <v>81</v>
      </c>
      <c r="B3097" s="133" t="s">
        <v>76</v>
      </c>
      <c r="C3097" s="136" t="s">
        <v>67</v>
      </c>
      <c r="D3097" s="135">
        <v>3</v>
      </c>
      <c r="E3097" s="217">
        <v>2</v>
      </c>
      <c r="F3097" s="123">
        <v>15</v>
      </c>
      <c r="G3097" s="123">
        <v>2.5459999999999998</v>
      </c>
      <c r="H3097" s="218">
        <v>3.9369999999999998</v>
      </c>
      <c r="I3097" s="123">
        <v>4</v>
      </c>
      <c r="J3097" s="123">
        <v>5.4279999999999999</v>
      </c>
      <c r="K3097" s="123">
        <v>8.0570000000000004</v>
      </c>
      <c r="L3097" s="218">
        <v>40.520000000000003</v>
      </c>
      <c r="M3097" s="218" t="s">
        <v>47</v>
      </c>
      <c r="N3097" s="124" t="s">
        <v>47</v>
      </c>
      <c r="O3097" s="124">
        <v>96.45</v>
      </c>
    </row>
    <row r="3098" spans="1:15">
      <c r="A3098" s="133" t="s">
        <v>81</v>
      </c>
      <c r="B3098" s="133" t="s">
        <v>76</v>
      </c>
      <c r="C3098" s="136" t="s">
        <v>67</v>
      </c>
      <c r="D3098" s="135">
        <v>3</v>
      </c>
      <c r="E3098" s="217">
        <v>2</v>
      </c>
      <c r="F3098" s="123">
        <v>16</v>
      </c>
      <c r="G3098" s="123">
        <v>3.49</v>
      </c>
      <c r="H3098" s="218">
        <v>5.3280000000000003</v>
      </c>
      <c r="I3098" s="123">
        <v>4</v>
      </c>
      <c r="J3098" s="123">
        <v>5.702</v>
      </c>
      <c r="K3098" s="123">
        <v>7.7130000000000001</v>
      </c>
      <c r="L3098" s="218">
        <v>55.55</v>
      </c>
      <c r="M3098" s="218" t="s">
        <v>47</v>
      </c>
      <c r="N3098" s="124" t="s">
        <v>47</v>
      </c>
      <c r="O3098" s="124">
        <v>130.5</v>
      </c>
    </row>
    <row r="3099" spans="1:15">
      <c r="A3099" s="133" t="s">
        <v>81</v>
      </c>
      <c r="B3099" s="133" t="s">
        <v>76</v>
      </c>
      <c r="C3099" s="136" t="s">
        <v>67</v>
      </c>
      <c r="D3099" s="135">
        <v>3</v>
      </c>
      <c r="E3099" s="217">
        <v>2</v>
      </c>
      <c r="F3099" s="123">
        <v>17</v>
      </c>
      <c r="G3099" s="123">
        <v>4.7839999999999998</v>
      </c>
      <c r="H3099" s="218">
        <v>7.4530000000000003</v>
      </c>
      <c r="I3099" s="123">
        <v>4.0010000000000003</v>
      </c>
      <c r="J3099" s="123">
        <v>6.2249999999999996</v>
      </c>
      <c r="K3099" s="123">
        <v>7.5540000000000003</v>
      </c>
      <c r="L3099" s="218">
        <v>76.14</v>
      </c>
      <c r="M3099" s="218" t="s">
        <v>47</v>
      </c>
      <c r="N3099" s="124" t="s">
        <v>47</v>
      </c>
      <c r="O3099" s="124">
        <v>182.6</v>
      </c>
    </row>
    <row r="3100" spans="1:15">
      <c r="A3100" s="133" t="s">
        <v>81</v>
      </c>
      <c r="B3100" s="133" t="s">
        <v>76</v>
      </c>
      <c r="C3100" s="136" t="s">
        <v>67</v>
      </c>
      <c r="D3100" s="135">
        <v>3</v>
      </c>
      <c r="E3100" s="217">
        <v>2</v>
      </c>
      <c r="F3100" s="123">
        <v>18</v>
      </c>
      <c r="G3100" s="123">
        <v>6.5590000000000002</v>
      </c>
      <c r="H3100" s="218">
        <v>10.7</v>
      </c>
      <c r="I3100" s="123">
        <v>4.0010000000000003</v>
      </c>
      <c r="J3100" s="123">
        <v>7.0179999999999998</v>
      </c>
      <c r="K3100" s="123">
        <v>7.4640000000000004</v>
      </c>
      <c r="L3100" s="218">
        <v>104.4</v>
      </c>
      <c r="M3100" s="218" t="s">
        <v>47</v>
      </c>
      <c r="N3100" s="124" t="s">
        <v>47</v>
      </c>
      <c r="O3100" s="124">
        <v>262</v>
      </c>
    </row>
    <row r="3101" spans="1:15">
      <c r="A3101" s="133" t="s">
        <v>81</v>
      </c>
      <c r="B3101" s="133" t="s">
        <v>76</v>
      </c>
      <c r="C3101" s="136" t="s">
        <v>67</v>
      </c>
      <c r="D3101" s="127">
        <v>3</v>
      </c>
      <c r="E3101" s="217">
        <v>2</v>
      </c>
      <c r="F3101" s="123">
        <v>19</v>
      </c>
      <c r="G3101" s="123">
        <v>8.9930000000000003</v>
      </c>
      <c r="H3101" s="218">
        <v>15.4</v>
      </c>
      <c r="I3101" s="123">
        <v>4.0010000000000003</v>
      </c>
      <c r="J3101" s="123">
        <v>7.9880000000000004</v>
      </c>
      <c r="K3101" s="123">
        <v>7.2050000000000001</v>
      </c>
      <c r="L3101" s="218">
        <v>143.1</v>
      </c>
      <c r="M3101" s="218" t="s">
        <v>47</v>
      </c>
      <c r="N3101" s="124" t="s">
        <v>47</v>
      </c>
      <c r="O3101" s="124">
        <v>377.2</v>
      </c>
    </row>
    <row r="3102" spans="1:15">
      <c r="A3102" s="133" t="s">
        <v>81</v>
      </c>
      <c r="B3102" s="133" t="s">
        <v>76</v>
      </c>
      <c r="C3102" s="136" t="s">
        <v>67</v>
      </c>
      <c r="D3102" s="135">
        <v>3</v>
      </c>
      <c r="E3102" s="217">
        <v>2</v>
      </c>
      <c r="F3102" s="123">
        <v>20</v>
      </c>
      <c r="G3102" s="123">
        <v>12.33</v>
      </c>
      <c r="H3102" s="218">
        <v>21.54</v>
      </c>
      <c r="I3102" s="123">
        <v>4.0010000000000003</v>
      </c>
      <c r="J3102" s="123">
        <v>8.8450000000000006</v>
      </c>
      <c r="K3102" s="123">
        <v>6.5</v>
      </c>
      <c r="L3102" s="218">
        <v>196.2</v>
      </c>
      <c r="M3102" s="218" t="s">
        <v>47</v>
      </c>
      <c r="N3102" s="124" t="s">
        <v>47</v>
      </c>
      <c r="O3102" s="124">
        <v>527.70000000000005</v>
      </c>
    </row>
    <row r="3103" spans="1:15">
      <c r="A3103" s="133" t="s">
        <v>82</v>
      </c>
      <c r="B3103" s="133" t="s">
        <v>76</v>
      </c>
      <c r="C3103" s="136" t="s">
        <v>67</v>
      </c>
      <c r="D3103" s="135">
        <v>3</v>
      </c>
      <c r="E3103" s="217">
        <v>1</v>
      </c>
      <c r="F3103" s="123">
        <v>2</v>
      </c>
      <c r="G3103" s="123">
        <v>1.369</v>
      </c>
      <c r="H3103" s="218">
        <v>7.101</v>
      </c>
      <c r="I3103" s="123">
        <v>3.9980000000000002</v>
      </c>
      <c r="J3103" s="123" t="s">
        <v>47</v>
      </c>
      <c r="K3103" s="123" t="s">
        <v>47</v>
      </c>
      <c r="L3103" s="218">
        <v>402.5</v>
      </c>
      <c r="M3103" s="218">
        <v>5.1859999999999999</v>
      </c>
      <c r="N3103" s="124">
        <v>0.5232</v>
      </c>
      <c r="O3103" s="124">
        <v>174</v>
      </c>
    </row>
    <row r="3104" spans="1:15">
      <c r="A3104" s="133" t="s">
        <v>82</v>
      </c>
      <c r="B3104" s="133" t="s">
        <v>76</v>
      </c>
      <c r="C3104" s="136" t="s">
        <v>67</v>
      </c>
      <c r="D3104" s="135">
        <v>3</v>
      </c>
      <c r="E3104" s="217">
        <v>1</v>
      </c>
      <c r="F3104" s="123">
        <v>3</v>
      </c>
      <c r="G3104" s="123">
        <v>1.8779999999999999</v>
      </c>
      <c r="H3104" s="218">
        <v>8.359</v>
      </c>
      <c r="I3104" s="123">
        <v>3.996</v>
      </c>
      <c r="J3104" s="123" t="s">
        <v>47</v>
      </c>
      <c r="K3104" s="123" t="s">
        <v>47</v>
      </c>
      <c r="L3104" s="218">
        <v>751.7</v>
      </c>
      <c r="M3104" s="218">
        <v>4.45</v>
      </c>
      <c r="N3104" s="124">
        <v>0.71779999999999999</v>
      </c>
      <c r="O3104" s="124">
        <v>204.8</v>
      </c>
    </row>
    <row r="3105" spans="1:15">
      <c r="A3105" s="133" t="s">
        <v>82</v>
      </c>
      <c r="B3105" s="133" t="s">
        <v>76</v>
      </c>
      <c r="C3105" s="136" t="s">
        <v>67</v>
      </c>
      <c r="D3105" s="135">
        <v>3</v>
      </c>
      <c r="E3105" s="217">
        <v>1</v>
      </c>
      <c r="F3105" s="123">
        <v>4</v>
      </c>
      <c r="G3105" s="123">
        <v>2.5750000000000002</v>
      </c>
      <c r="H3105" s="218">
        <v>9.8070000000000004</v>
      </c>
      <c r="I3105" s="123">
        <v>3.9969999999999999</v>
      </c>
      <c r="J3105" s="123" t="s">
        <v>47</v>
      </c>
      <c r="K3105" s="123" t="s">
        <v>47</v>
      </c>
      <c r="L3105" s="223">
        <v>1230</v>
      </c>
      <c r="M3105" s="218">
        <v>3.8090000000000002</v>
      </c>
      <c r="N3105" s="124">
        <v>0.98380000000000001</v>
      </c>
      <c r="O3105" s="124">
        <v>240.3</v>
      </c>
    </row>
    <row r="3106" spans="1:15">
      <c r="A3106" s="133" t="s">
        <v>82</v>
      </c>
      <c r="B3106" s="133" t="s">
        <v>76</v>
      </c>
      <c r="C3106" s="136" t="s">
        <v>67</v>
      </c>
      <c r="D3106" s="135">
        <v>3</v>
      </c>
      <c r="E3106" s="217">
        <v>1</v>
      </c>
      <c r="F3106" s="123">
        <v>5</v>
      </c>
      <c r="G3106" s="123">
        <v>3.5289999999999999</v>
      </c>
      <c r="H3106" s="218">
        <v>11.69</v>
      </c>
      <c r="I3106" s="123">
        <v>3.9969999999999999</v>
      </c>
      <c r="J3106" s="123" t="s">
        <v>47</v>
      </c>
      <c r="K3106" s="123" t="s">
        <v>47</v>
      </c>
      <c r="L3106" s="223">
        <v>1886</v>
      </c>
      <c r="M3106" s="218">
        <v>3.3119999999999998</v>
      </c>
      <c r="N3106" s="124">
        <v>1.349</v>
      </c>
      <c r="O3106" s="124">
        <v>286.39999999999998</v>
      </c>
    </row>
    <row r="3107" spans="1:15">
      <c r="A3107" s="133" t="s">
        <v>82</v>
      </c>
      <c r="B3107" s="133" t="s">
        <v>76</v>
      </c>
      <c r="C3107" s="136" t="s">
        <v>67</v>
      </c>
      <c r="D3107" s="135">
        <v>3</v>
      </c>
      <c r="E3107" s="217">
        <v>1</v>
      </c>
      <c r="F3107" s="123">
        <v>6</v>
      </c>
      <c r="G3107" s="123">
        <v>4.8369999999999997</v>
      </c>
      <c r="H3107" s="218">
        <v>13.84</v>
      </c>
      <c r="I3107" s="123">
        <v>3.9969999999999999</v>
      </c>
      <c r="J3107" s="123" t="s">
        <v>47</v>
      </c>
      <c r="K3107" s="123" t="s">
        <v>47</v>
      </c>
      <c r="L3107" s="223">
        <v>2786</v>
      </c>
      <c r="M3107" s="218">
        <v>2.8620000000000001</v>
      </c>
      <c r="N3107" s="124">
        <v>1.849</v>
      </c>
      <c r="O3107" s="124">
        <v>339.2</v>
      </c>
    </row>
    <row r="3108" spans="1:15">
      <c r="A3108" s="133" t="s">
        <v>82</v>
      </c>
      <c r="B3108" s="133" t="s">
        <v>76</v>
      </c>
      <c r="C3108" s="136" t="s">
        <v>67</v>
      </c>
      <c r="D3108" s="135">
        <v>3</v>
      </c>
      <c r="E3108" s="217">
        <v>1</v>
      </c>
      <c r="F3108" s="123">
        <v>7</v>
      </c>
      <c r="G3108" s="123">
        <v>6.6310000000000002</v>
      </c>
      <c r="H3108" s="218">
        <v>16.37</v>
      </c>
      <c r="I3108" s="123">
        <v>3.996</v>
      </c>
      <c r="J3108" s="123" t="s">
        <v>47</v>
      </c>
      <c r="K3108" s="123" t="s">
        <v>47</v>
      </c>
      <c r="L3108" s="223">
        <v>4018</v>
      </c>
      <c r="M3108" s="218">
        <v>2.468</v>
      </c>
      <c r="N3108" s="124">
        <v>2.5339999999999998</v>
      </c>
      <c r="O3108" s="124">
        <v>401.1</v>
      </c>
    </row>
    <row r="3109" spans="1:15">
      <c r="A3109" s="133" t="s">
        <v>82</v>
      </c>
      <c r="B3109" s="133" t="s">
        <v>76</v>
      </c>
      <c r="C3109" s="136" t="s">
        <v>67</v>
      </c>
      <c r="D3109" s="135">
        <v>3</v>
      </c>
      <c r="E3109" s="217">
        <v>1</v>
      </c>
      <c r="F3109" s="123">
        <v>8</v>
      </c>
      <c r="G3109" s="123">
        <v>9.09</v>
      </c>
      <c r="H3109" s="218">
        <v>19.3</v>
      </c>
      <c r="I3109" s="123">
        <v>3.9950000000000001</v>
      </c>
      <c r="J3109" s="123" t="s">
        <v>47</v>
      </c>
      <c r="K3109" s="123" t="s">
        <v>47</v>
      </c>
      <c r="L3109" s="223">
        <v>5708</v>
      </c>
      <c r="M3109" s="218">
        <v>2.1230000000000002</v>
      </c>
      <c r="N3109" s="124">
        <v>3.4740000000000002</v>
      </c>
      <c r="O3109" s="124">
        <v>472.8</v>
      </c>
    </row>
    <row r="3110" spans="1:15">
      <c r="A3110" s="133" t="s">
        <v>82</v>
      </c>
      <c r="B3110" s="133" t="s">
        <v>76</v>
      </c>
      <c r="C3110" s="136" t="s">
        <v>67</v>
      </c>
      <c r="D3110" s="135">
        <v>3</v>
      </c>
      <c r="E3110" s="217">
        <v>1</v>
      </c>
      <c r="F3110" s="123">
        <v>9</v>
      </c>
      <c r="G3110" s="123">
        <v>12.46</v>
      </c>
      <c r="H3110" s="218">
        <v>22.61</v>
      </c>
      <c r="I3110" s="123">
        <v>3.9950000000000001</v>
      </c>
      <c r="J3110" s="123" t="s">
        <v>47</v>
      </c>
      <c r="K3110" s="123" t="s">
        <v>47</v>
      </c>
      <c r="L3110" s="223">
        <v>8025</v>
      </c>
      <c r="M3110" s="218">
        <v>1.8140000000000001</v>
      </c>
      <c r="N3110" s="124">
        <v>4.7619999999999996</v>
      </c>
      <c r="O3110" s="124">
        <v>553.9</v>
      </c>
    </row>
    <row r="3111" spans="1:15">
      <c r="A3111" s="133" t="s">
        <v>82</v>
      </c>
      <c r="B3111" s="133" t="s">
        <v>76</v>
      </c>
      <c r="C3111" s="136" t="s">
        <v>67</v>
      </c>
      <c r="D3111" s="135">
        <v>3</v>
      </c>
      <c r="E3111" s="217">
        <v>1</v>
      </c>
      <c r="F3111" s="123">
        <v>10</v>
      </c>
      <c r="G3111" s="123">
        <v>17.079999999999998</v>
      </c>
      <c r="H3111" s="218">
        <v>26.44</v>
      </c>
      <c r="I3111" s="123">
        <v>3.9940000000000002</v>
      </c>
      <c r="J3111" s="123" t="s">
        <v>47</v>
      </c>
      <c r="K3111" s="123" t="s">
        <v>47</v>
      </c>
      <c r="L3111" s="223">
        <v>11200</v>
      </c>
      <c r="M3111" s="218">
        <v>1.548</v>
      </c>
      <c r="N3111" s="124">
        <v>6.5270000000000001</v>
      </c>
      <c r="O3111" s="124">
        <v>647.79999999999995</v>
      </c>
    </row>
    <row r="3112" spans="1:15">
      <c r="A3112" s="133" t="s">
        <v>82</v>
      </c>
      <c r="B3112" s="133" t="s">
        <v>76</v>
      </c>
      <c r="C3112" s="136" t="s">
        <v>67</v>
      </c>
      <c r="D3112" s="135">
        <v>3</v>
      </c>
      <c r="E3112" s="217">
        <v>1</v>
      </c>
      <c r="F3112" s="123">
        <v>11</v>
      </c>
      <c r="G3112" s="123">
        <v>23.41</v>
      </c>
      <c r="H3112" s="218">
        <v>30.84</v>
      </c>
      <c r="I3112" s="123">
        <v>3.9929999999999999</v>
      </c>
      <c r="J3112" s="123" t="s">
        <v>47</v>
      </c>
      <c r="K3112" s="123" t="s">
        <v>47</v>
      </c>
      <c r="L3112" s="223">
        <v>15550</v>
      </c>
      <c r="M3112" s="218">
        <v>1.3169999999999999</v>
      </c>
      <c r="N3112" s="124">
        <v>8.9480000000000004</v>
      </c>
      <c r="O3112" s="124">
        <v>755.7</v>
      </c>
    </row>
    <row r="3113" spans="1:15">
      <c r="A3113" s="133" t="s">
        <v>82</v>
      </c>
      <c r="B3113" s="133" t="s">
        <v>76</v>
      </c>
      <c r="C3113" s="136" t="s">
        <v>67</v>
      </c>
      <c r="D3113" s="135">
        <v>3</v>
      </c>
      <c r="E3113" s="217">
        <v>1</v>
      </c>
      <c r="F3113" s="123">
        <v>12</v>
      </c>
      <c r="G3113" s="123">
        <v>32.1</v>
      </c>
      <c r="H3113" s="218">
        <v>36.08</v>
      </c>
      <c r="I3113" s="123">
        <v>3.9980000000000002</v>
      </c>
      <c r="J3113" s="123" t="s">
        <v>47</v>
      </c>
      <c r="K3113" s="123" t="s">
        <v>47</v>
      </c>
      <c r="L3113" s="223">
        <v>21520</v>
      </c>
      <c r="M3113" s="218">
        <v>1.1240000000000001</v>
      </c>
      <c r="N3113" s="124">
        <v>12.26</v>
      </c>
      <c r="O3113" s="124">
        <v>884.1</v>
      </c>
    </row>
    <row r="3114" spans="1:15">
      <c r="A3114" s="133" t="s">
        <v>82</v>
      </c>
      <c r="B3114" s="133" t="s">
        <v>76</v>
      </c>
      <c r="C3114" s="136" t="s">
        <v>67</v>
      </c>
      <c r="D3114" s="135">
        <v>3</v>
      </c>
      <c r="E3114" s="217">
        <v>1</v>
      </c>
      <c r="F3114" s="123">
        <v>13</v>
      </c>
      <c r="G3114" s="123">
        <v>44</v>
      </c>
      <c r="H3114" s="218">
        <v>42.25</v>
      </c>
      <c r="I3114" s="123">
        <v>3.9969999999999999</v>
      </c>
      <c r="J3114" s="123" t="s">
        <v>47</v>
      </c>
      <c r="K3114" s="123" t="s">
        <v>47</v>
      </c>
      <c r="L3114" s="223">
        <v>29700</v>
      </c>
      <c r="M3114" s="218">
        <v>0.96040000000000003</v>
      </c>
      <c r="N3114" s="124">
        <v>16.809999999999999</v>
      </c>
      <c r="O3114" s="125">
        <v>1035</v>
      </c>
    </row>
    <row r="3115" spans="1:15">
      <c r="A3115" s="133" t="s">
        <v>82</v>
      </c>
      <c r="B3115" s="133" t="s">
        <v>76</v>
      </c>
      <c r="C3115" s="136" t="s">
        <v>67</v>
      </c>
      <c r="D3115" s="135">
        <v>3</v>
      </c>
      <c r="E3115" s="217">
        <v>1</v>
      </c>
      <c r="F3115" s="123">
        <v>14</v>
      </c>
      <c r="G3115" s="123">
        <v>60.31</v>
      </c>
      <c r="H3115" s="218">
        <v>49.8</v>
      </c>
      <c r="I3115" s="123">
        <v>3.996</v>
      </c>
      <c r="J3115" s="123" t="s">
        <v>47</v>
      </c>
      <c r="K3115" s="123" t="s">
        <v>47</v>
      </c>
      <c r="L3115" s="223">
        <v>40910</v>
      </c>
      <c r="M3115" s="218">
        <v>0.82579999999999998</v>
      </c>
      <c r="N3115" s="124">
        <v>23.05</v>
      </c>
      <c r="O3115" s="125">
        <v>1220</v>
      </c>
    </row>
    <row r="3116" spans="1:15">
      <c r="A3116" s="133" t="s">
        <v>82</v>
      </c>
      <c r="B3116" s="133" t="s">
        <v>76</v>
      </c>
      <c r="C3116" s="136" t="s">
        <v>67</v>
      </c>
      <c r="D3116" s="135">
        <v>3</v>
      </c>
      <c r="E3116" s="217">
        <v>1</v>
      </c>
      <c r="F3116" s="123">
        <v>15</v>
      </c>
      <c r="G3116" s="123">
        <v>82.66</v>
      </c>
      <c r="H3116" s="218">
        <v>59.11</v>
      </c>
      <c r="I3116" s="123">
        <v>3.9950000000000001</v>
      </c>
      <c r="J3116" s="123" t="s">
        <v>47</v>
      </c>
      <c r="K3116" s="123" t="s">
        <v>47</v>
      </c>
      <c r="L3116" s="223">
        <v>56280</v>
      </c>
      <c r="M3116" s="218">
        <v>0.71499999999999997</v>
      </c>
      <c r="N3116" s="124">
        <v>31.59</v>
      </c>
      <c r="O3116" s="125">
        <v>1448</v>
      </c>
    </row>
    <row r="3117" spans="1:15">
      <c r="A3117" s="133" t="s">
        <v>82</v>
      </c>
      <c r="B3117" s="133" t="s">
        <v>76</v>
      </c>
      <c r="C3117" s="136" t="s">
        <v>67</v>
      </c>
      <c r="D3117" s="135">
        <v>3</v>
      </c>
      <c r="E3117" s="217">
        <v>1</v>
      </c>
      <c r="F3117" s="123">
        <v>16</v>
      </c>
      <c r="G3117" s="123">
        <v>113.3</v>
      </c>
      <c r="H3117" s="218">
        <v>70.92</v>
      </c>
      <c r="I3117" s="123">
        <v>3.9950000000000001</v>
      </c>
      <c r="J3117" s="123" t="s">
        <v>47</v>
      </c>
      <c r="K3117" s="123" t="s">
        <v>47</v>
      </c>
      <c r="L3117" s="223">
        <v>77340</v>
      </c>
      <c r="M3117" s="218">
        <v>0.62590000000000001</v>
      </c>
      <c r="N3117" s="124">
        <v>43.3</v>
      </c>
      <c r="O3117" s="125">
        <v>1738</v>
      </c>
    </row>
    <row r="3118" spans="1:15">
      <c r="A3118" s="133" t="s">
        <v>82</v>
      </c>
      <c r="B3118" s="133" t="s">
        <v>76</v>
      </c>
      <c r="C3118" s="136" t="s">
        <v>67</v>
      </c>
      <c r="D3118" s="135">
        <v>3</v>
      </c>
      <c r="E3118" s="217">
        <v>1</v>
      </c>
      <c r="F3118" s="123">
        <v>17</v>
      </c>
      <c r="G3118" s="123">
        <v>155.30000000000001</v>
      </c>
      <c r="H3118" s="218">
        <v>86.15</v>
      </c>
      <c r="I3118" s="123">
        <v>3.9940000000000002</v>
      </c>
      <c r="J3118" s="123" t="s">
        <v>47</v>
      </c>
      <c r="K3118" s="123" t="s">
        <v>47</v>
      </c>
      <c r="L3118" s="223">
        <v>106200</v>
      </c>
      <c r="M3118" s="218">
        <v>0.55469999999999997</v>
      </c>
      <c r="N3118" s="124">
        <v>59.35</v>
      </c>
      <c r="O3118" s="125">
        <v>2111</v>
      </c>
    </row>
    <row r="3119" spans="1:15">
      <c r="A3119" s="133" t="s">
        <v>82</v>
      </c>
      <c r="B3119" s="133" t="s">
        <v>76</v>
      </c>
      <c r="C3119" s="136" t="s">
        <v>67</v>
      </c>
      <c r="D3119" s="135">
        <v>3</v>
      </c>
      <c r="E3119" s="217">
        <v>1</v>
      </c>
      <c r="F3119" s="123">
        <v>18</v>
      </c>
      <c r="G3119" s="123">
        <v>212.9</v>
      </c>
      <c r="H3119" s="218">
        <v>106.2</v>
      </c>
      <c r="I3119" s="123">
        <v>3.9969999999999999</v>
      </c>
      <c r="J3119" s="123" t="s">
        <v>47</v>
      </c>
      <c r="K3119" s="123" t="s">
        <v>47</v>
      </c>
      <c r="L3119" s="223">
        <v>145800</v>
      </c>
      <c r="M3119" s="218">
        <v>0.499</v>
      </c>
      <c r="N3119" s="124">
        <v>81.36</v>
      </c>
      <c r="O3119" s="125">
        <v>2603</v>
      </c>
    </row>
    <row r="3120" spans="1:15">
      <c r="A3120" s="133" t="s">
        <v>82</v>
      </c>
      <c r="B3120" s="133" t="s">
        <v>76</v>
      </c>
      <c r="C3120" s="136" t="s">
        <v>67</v>
      </c>
      <c r="D3120" s="135">
        <v>3</v>
      </c>
      <c r="E3120" s="217">
        <v>1</v>
      </c>
      <c r="F3120" s="123">
        <v>19</v>
      </c>
      <c r="G3120" s="123">
        <v>291.8</v>
      </c>
      <c r="H3120" s="218">
        <v>132.1</v>
      </c>
      <c r="I3120" s="123">
        <v>3.9990000000000001</v>
      </c>
      <c r="J3120" s="123" t="s">
        <v>47</v>
      </c>
      <c r="K3120" s="123" t="s">
        <v>47</v>
      </c>
      <c r="L3120" s="223">
        <v>200000</v>
      </c>
      <c r="M3120" s="218">
        <v>0.45250000000000001</v>
      </c>
      <c r="N3120" s="124">
        <v>111.5</v>
      </c>
      <c r="O3120" s="125">
        <v>3235</v>
      </c>
    </row>
    <row r="3121" spans="1:15">
      <c r="A3121" s="133" t="s">
        <v>82</v>
      </c>
      <c r="B3121" s="133" t="s">
        <v>76</v>
      </c>
      <c r="C3121" s="137" t="s">
        <v>67</v>
      </c>
      <c r="D3121" s="127">
        <v>3</v>
      </c>
      <c r="E3121" s="216">
        <v>1</v>
      </c>
      <c r="F3121" s="127">
        <v>20</v>
      </c>
      <c r="G3121" s="127">
        <v>400</v>
      </c>
      <c r="H3121" s="219">
        <v>164</v>
      </c>
      <c r="I3121" s="127">
        <v>4</v>
      </c>
      <c r="J3121" s="127" t="s">
        <v>47</v>
      </c>
      <c r="K3121" s="127" t="s">
        <v>47</v>
      </c>
      <c r="L3121" s="224">
        <v>274400</v>
      </c>
      <c r="M3121" s="219">
        <v>0.40989999999999999</v>
      </c>
      <c r="N3121" s="128">
        <v>152.9</v>
      </c>
      <c r="O3121" s="129">
        <v>4017</v>
      </c>
    </row>
    <row r="3122" spans="1:15">
      <c r="A3122" s="133" t="s">
        <v>82</v>
      </c>
      <c r="B3122" s="133" t="s">
        <v>76</v>
      </c>
      <c r="C3122" s="136" t="s">
        <v>67</v>
      </c>
      <c r="D3122" s="135">
        <v>3</v>
      </c>
      <c r="E3122" s="217">
        <v>2</v>
      </c>
      <c r="F3122" s="123">
        <v>2</v>
      </c>
      <c r="G3122" s="123">
        <v>4.2470000000000001E-2</v>
      </c>
      <c r="H3122" s="218">
        <v>7.4899999999999994E-2</v>
      </c>
      <c r="I3122" s="123">
        <v>3.9980000000000002</v>
      </c>
      <c r="J3122" s="123">
        <v>5.7789999999999999</v>
      </c>
      <c r="K3122" s="123">
        <v>9.4529999999999994</v>
      </c>
      <c r="L3122" s="218">
        <v>0.67600000000000005</v>
      </c>
      <c r="M3122" s="218" t="s">
        <v>47</v>
      </c>
      <c r="N3122" s="124" t="s">
        <v>47</v>
      </c>
      <c r="O3122" s="124">
        <v>1.835</v>
      </c>
    </row>
    <row r="3123" spans="1:15">
      <c r="A3123" s="133" t="s">
        <v>82</v>
      </c>
      <c r="B3123" s="133" t="s">
        <v>76</v>
      </c>
      <c r="C3123" s="136" t="s">
        <v>67</v>
      </c>
      <c r="D3123" s="135">
        <v>3</v>
      </c>
      <c r="E3123" s="217">
        <v>2</v>
      </c>
      <c r="F3123" s="123">
        <v>3</v>
      </c>
      <c r="G3123" s="123">
        <v>5.7880000000000001E-2</v>
      </c>
      <c r="H3123" s="218">
        <v>0.10440000000000001</v>
      </c>
      <c r="I3123" s="123">
        <v>3.9969999999999999</v>
      </c>
      <c r="J3123" s="123">
        <v>5.3920000000000003</v>
      </c>
      <c r="K3123" s="123">
        <v>9.9689999999999994</v>
      </c>
      <c r="L3123" s="218">
        <v>0.92130000000000001</v>
      </c>
      <c r="M3123" s="218" t="s">
        <v>47</v>
      </c>
      <c r="N3123" s="124" t="s">
        <v>47</v>
      </c>
      <c r="O3123" s="124">
        <v>2.5579999999999998</v>
      </c>
    </row>
    <row r="3124" spans="1:15">
      <c r="A3124" s="133" t="s">
        <v>82</v>
      </c>
      <c r="B3124" s="133" t="s">
        <v>76</v>
      </c>
      <c r="C3124" s="136" t="s">
        <v>67</v>
      </c>
      <c r="D3124" s="135">
        <v>3</v>
      </c>
      <c r="E3124" s="217">
        <v>2</v>
      </c>
      <c r="F3124" s="123">
        <v>4</v>
      </c>
      <c r="G3124" s="123">
        <v>7.9299999999999995E-2</v>
      </c>
      <c r="H3124" s="218">
        <v>0.1409</v>
      </c>
      <c r="I3124" s="123">
        <v>3.9950000000000001</v>
      </c>
      <c r="J3124" s="123">
        <v>5.226</v>
      </c>
      <c r="K3124" s="123">
        <v>9.8680000000000003</v>
      </c>
      <c r="L3124" s="218">
        <v>1.262</v>
      </c>
      <c r="M3124" s="218" t="s">
        <v>47</v>
      </c>
      <c r="N3124" s="124" t="s">
        <v>47</v>
      </c>
      <c r="O3124" s="124">
        <v>3.4529999999999998</v>
      </c>
    </row>
    <row r="3125" spans="1:15">
      <c r="A3125" s="133" t="s">
        <v>82</v>
      </c>
      <c r="B3125" s="133" t="s">
        <v>76</v>
      </c>
      <c r="C3125" s="136" t="s">
        <v>67</v>
      </c>
      <c r="D3125" s="135">
        <v>3</v>
      </c>
      <c r="E3125" s="217">
        <v>2</v>
      </c>
      <c r="F3125" s="123">
        <v>5</v>
      </c>
      <c r="G3125" s="123">
        <v>0.1087</v>
      </c>
      <c r="H3125" s="218">
        <v>0.19020000000000001</v>
      </c>
      <c r="I3125" s="123">
        <v>3.996</v>
      </c>
      <c r="J3125" s="123">
        <v>5.1360000000000001</v>
      </c>
      <c r="K3125" s="123">
        <v>9.718</v>
      </c>
      <c r="L3125" s="218">
        <v>1.73</v>
      </c>
      <c r="M3125" s="218" t="s">
        <v>47</v>
      </c>
      <c r="N3125" s="124" t="s">
        <v>47</v>
      </c>
      <c r="O3125" s="124">
        <v>4.6589999999999998</v>
      </c>
    </row>
    <row r="3126" spans="1:15">
      <c r="A3126" s="133" t="s">
        <v>82</v>
      </c>
      <c r="B3126" s="133" t="s">
        <v>76</v>
      </c>
      <c r="C3126" s="136" t="s">
        <v>67</v>
      </c>
      <c r="D3126" s="135">
        <v>3</v>
      </c>
      <c r="E3126" s="217">
        <v>2</v>
      </c>
      <c r="F3126" s="123">
        <v>6</v>
      </c>
      <c r="G3126" s="123">
        <v>0.14899999999999999</v>
      </c>
      <c r="H3126" s="218">
        <v>0.25619999999999998</v>
      </c>
      <c r="I3126" s="123">
        <v>3.9950000000000001</v>
      </c>
      <c r="J3126" s="123">
        <v>5.0640000000000001</v>
      </c>
      <c r="K3126" s="123">
        <v>9.5429999999999993</v>
      </c>
      <c r="L3126" s="218">
        <v>2.371</v>
      </c>
      <c r="M3126" s="218" t="s">
        <v>47</v>
      </c>
      <c r="N3126" s="124" t="s">
        <v>47</v>
      </c>
      <c r="O3126" s="124">
        <v>6.2759999999999998</v>
      </c>
    </row>
    <row r="3127" spans="1:15">
      <c r="A3127" s="133" t="s">
        <v>82</v>
      </c>
      <c r="B3127" s="133" t="s">
        <v>76</v>
      </c>
      <c r="C3127" s="136" t="s">
        <v>67</v>
      </c>
      <c r="D3127" s="135">
        <v>3</v>
      </c>
      <c r="E3127" s="217">
        <v>2</v>
      </c>
      <c r="F3127" s="123">
        <v>7</v>
      </c>
      <c r="G3127" s="123">
        <v>0.20419999999999999</v>
      </c>
      <c r="H3127" s="218">
        <v>0.34310000000000002</v>
      </c>
      <c r="I3127" s="123">
        <v>3.996</v>
      </c>
      <c r="J3127" s="123">
        <v>4.984</v>
      </c>
      <c r="K3127" s="123">
        <v>9.3059999999999992</v>
      </c>
      <c r="L3127" s="218">
        <v>3.25</v>
      </c>
      <c r="M3127" s="218" t="s">
        <v>47</v>
      </c>
      <c r="N3127" s="124" t="s">
        <v>47</v>
      </c>
      <c r="O3127" s="124">
        <v>8.4079999999999995</v>
      </c>
    </row>
    <row r="3128" spans="1:15">
      <c r="A3128" s="133" t="s">
        <v>82</v>
      </c>
      <c r="B3128" s="133" t="s">
        <v>76</v>
      </c>
      <c r="C3128" s="136" t="s">
        <v>67</v>
      </c>
      <c r="D3128" s="135">
        <v>3</v>
      </c>
      <c r="E3128" s="217">
        <v>2</v>
      </c>
      <c r="F3128" s="123">
        <v>8</v>
      </c>
      <c r="G3128" s="123">
        <v>0.27989999999999998</v>
      </c>
      <c r="H3128" s="218">
        <v>0.45660000000000001</v>
      </c>
      <c r="I3128" s="123">
        <v>3.9969999999999999</v>
      </c>
      <c r="J3128" s="123">
        <v>4.9189999999999996</v>
      </c>
      <c r="K3128" s="123">
        <v>8.9909999999999997</v>
      </c>
      <c r="L3128" s="218">
        <v>4.4560000000000004</v>
      </c>
      <c r="M3128" s="218" t="s">
        <v>47</v>
      </c>
      <c r="N3128" s="124" t="s">
        <v>47</v>
      </c>
      <c r="O3128" s="124">
        <v>11.19</v>
      </c>
    </row>
    <row r="3129" spans="1:15">
      <c r="A3129" s="133" t="s">
        <v>82</v>
      </c>
      <c r="B3129" s="133" t="s">
        <v>76</v>
      </c>
      <c r="C3129" s="136" t="s">
        <v>67</v>
      </c>
      <c r="D3129" s="135">
        <v>3</v>
      </c>
      <c r="E3129" s="217">
        <v>2</v>
      </c>
      <c r="F3129" s="123">
        <v>9</v>
      </c>
      <c r="G3129" s="123">
        <v>0.38379999999999997</v>
      </c>
      <c r="H3129" s="218">
        <v>0.60270000000000001</v>
      </c>
      <c r="I3129" s="123">
        <v>3.9980000000000002</v>
      </c>
      <c r="J3129" s="123">
        <v>4.8739999999999997</v>
      </c>
      <c r="K3129" s="123">
        <v>8.5790000000000006</v>
      </c>
      <c r="L3129" s="218">
        <v>6.1079999999999997</v>
      </c>
      <c r="M3129" s="218" t="s">
        <v>47</v>
      </c>
      <c r="N3129" s="124" t="s">
        <v>47</v>
      </c>
      <c r="O3129" s="124">
        <v>14.77</v>
      </c>
    </row>
    <row r="3130" spans="1:15">
      <c r="A3130" s="133" t="s">
        <v>82</v>
      </c>
      <c r="B3130" s="133" t="s">
        <v>76</v>
      </c>
      <c r="C3130" s="136" t="s">
        <v>67</v>
      </c>
      <c r="D3130" s="135">
        <v>3</v>
      </c>
      <c r="E3130" s="217">
        <v>2</v>
      </c>
      <c r="F3130" s="123">
        <v>10</v>
      </c>
      <c r="G3130" s="123">
        <v>0.52610000000000001</v>
      </c>
      <c r="H3130" s="218">
        <v>0.7863</v>
      </c>
      <c r="I3130" s="123">
        <v>3.9969999999999999</v>
      </c>
      <c r="J3130" s="123">
        <v>4.8150000000000004</v>
      </c>
      <c r="K3130" s="123">
        <v>8.0630000000000006</v>
      </c>
      <c r="L3130" s="218">
        <v>8.3729999999999993</v>
      </c>
      <c r="M3130" s="218" t="s">
        <v>47</v>
      </c>
      <c r="N3130" s="124" t="s">
        <v>47</v>
      </c>
      <c r="O3130" s="124">
        <v>19.27</v>
      </c>
    </row>
    <row r="3131" spans="1:15">
      <c r="A3131" s="133" t="s">
        <v>82</v>
      </c>
      <c r="B3131" s="133" t="s">
        <v>76</v>
      </c>
      <c r="C3131" s="136" t="s">
        <v>67</v>
      </c>
      <c r="D3131" s="135">
        <v>3</v>
      </c>
      <c r="E3131" s="217">
        <v>2</v>
      </c>
      <c r="F3131" s="123">
        <v>11</v>
      </c>
      <c r="G3131" s="123">
        <v>0.72109999999999996</v>
      </c>
      <c r="H3131" s="218">
        <v>1.016</v>
      </c>
      <c r="I3131" s="123">
        <v>3.9950000000000001</v>
      </c>
      <c r="J3131" s="123">
        <v>4.75</v>
      </c>
      <c r="K3131" s="123">
        <v>7.4669999999999996</v>
      </c>
      <c r="L3131" s="218">
        <v>11.48</v>
      </c>
      <c r="M3131" s="218" t="s">
        <v>47</v>
      </c>
      <c r="N3131" s="124" t="s">
        <v>47</v>
      </c>
      <c r="O3131" s="124">
        <v>24.89</v>
      </c>
    </row>
    <row r="3132" spans="1:15">
      <c r="A3132" s="133" t="s">
        <v>82</v>
      </c>
      <c r="B3132" s="133" t="s">
        <v>76</v>
      </c>
      <c r="C3132" s="136" t="s">
        <v>67</v>
      </c>
      <c r="D3132" s="135">
        <v>3</v>
      </c>
      <c r="E3132" s="217">
        <v>2</v>
      </c>
      <c r="F3132" s="123">
        <v>12</v>
      </c>
      <c r="G3132" s="123">
        <v>0.98850000000000005</v>
      </c>
      <c r="H3132" s="218">
        <v>1.302</v>
      </c>
      <c r="I3132" s="123">
        <v>3.9950000000000001</v>
      </c>
      <c r="J3132" s="123">
        <v>4.6760000000000002</v>
      </c>
      <c r="K3132" s="123">
        <v>6.83</v>
      </c>
      <c r="L3132" s="218">
        <v>15.73</v>
      </c>
      <c r="M3132" s="218" t="s">
        <v>47</v>
      </c>
      <c r="N3132" s="124" t="s">
        <v>47</v>
      </c>
      <c r="O3132" s="124">
        <v>31.91</v>
      </c>
    </row>
    <row r="3133" spans="1:15">
      <c r="A3133" s="133" t="s">
        <v>82</v>
      </c>
      <c r="B3133" s="133" t="s">
        <v>76</v>
      </c>
      <c r="C3133" s="136" t="s">
        <v>67</v>
      </c>
      <c r="D3133" s="135">
        <v>3</v>
      </c>
      <c r="E3133" s="217">
        <v>2</v>
      </c>
      <c r="F3133" s="123">
        <v>13</v>
      </c>
      <c r="G3133" s="123">
        <v>1.355</v>
      </c>
      <c r="H3133" s="218">
        <v>1.665</v>
      </c>
      <c r="I3133" s="123">
        <v>3.9980000000000002</v>
      </c>
      <c r="J3133" s="123">
        <v>4.6029999999999998</v>
      </c>
      <c r="K3133" s="123">
        <v>6.1970000000000001</v>
      </c>
      <c r="L3133" s="218">
        <v>21.57</v>
      </c>
      <c r="M3133" s="218" t="s">
        <v>47</v>
      </c>
      <c r="N3133" s="124" t="s">
        <v>47</v>
      </c>
      <c r="O3133" s="124">
        <v>40.79</v>
      </c>
    </row>
    <row r="3134" spans="1:15">
      <c r="A3134" s="133" t="s">
        <v>82</v>
      </c>
      <c r="B3134" s="133" t="s">
        <v>76</v>
      </c>
      <c r="C3134" s="136" t="s">
        <v>67</v>
      </c>
      <c r="D3134" s="135">
        <v>3</v>
      </c>
      <c r="E3134" s="217">
        <v>2</v>
      </c>
      <c r="F3134" s="123">
        <v>14</v>
      </c>
      <c r="G3134" s="123">
        <v>1.857</v>
      </c>
      <c r="H3134" s="218">
        <v>2.1339999999999999</v>
      </c>
      <c r="I3134" s="123">
        <v>3.996</v>
      </c>
      <c r="J3134" s="123">
        <v>4.5419999999999998</v>
      </c>
      <c r="K3134" s="123">
        <v>5.6109999999999998</v>
      </c>
      <c r="L3134" s="218">
        <v>29.56</v>
      </c>
      <c r="M3134" s="218" t="s">
        <v>47</v>
      </c>
      <c r="N3134" s="124" t="s">
        <v>47</v>
      </c>
      <c r="O3134" s="124">
        <v>52.28</v>
      </c>
    </row>
    <row r="3135" spans="1:15">
      <c r="A3135" s="133" t="s">
        <v>82</v>
      </c>
      <c r="B3135" s="133" t="s">
        <v>76</v>
      </c>
      <c r="C3135" s="136" t="s">
        <v>67</v>
      </c>
      <c r="D3135" s="135">
        <v>3</v>
      </c>
      <c r="E3135" s="217">
        <v>2</v>
      </c>
      <c r="F3135" s="123">
        <v>15</v>
      </c>
      <c r="G3135" s="123">
        <v>2.5459999999999998</v>
      </c>
      <c r="H3135" s="218">
        <v>2.7589999999999999</v>
      </c>
      <c r="I3135" s="123">
        <v>3.9990000000000001</v>
      </c>
      <c r="J3135" s="123">
        <v>4.5179999999999998</v>
      </c>
      <c r="K3135" s="123">
        <v>5.0960000000000001</v>
      </c>
      <c r="L3135" s="218">
        <v>40.520000000000003</v>
      </c>
      <c r="M3135" s="218" t="s">
        <v>47</v>
      </c>
      <c r="N3135" s="124" t="s">
        <v>47</v>
      </c>
      <c r="O3135" s="124">
        <v>67.61</v>
      </c>
    </row>
    <row r="3136" spans="1:15">
      <c r="A3136" s="133" t="s">
        <v>82</v>
      </c>
      <c r="B3136" s="133" t="s">
        <v>76</v>
      </c>
      <c r="C3136" s="136" t="s">
        <v>67</v>
      </c>
      <c r="D3136" s="135">
        <v>3</v>
      </c>
      <c r="E3136" s="217">
        <v>2</v>
      </c>
      <c r="F3136" s="123">
        <v>16</v>
      </c>
      <c r="G3136" s="123">
        <v>3.49</v>
      </c>
      <c r="H3136" s="218">
        <v>3.6179999999999999</v>
      </c>
      <c r="I3136" s="123">
        <v>3.9980000000000002</v>
      </c>
      <c r="J3136" s="123">
        <v>4.5540000000000003</v>
      </c>
      <c r="K3136" s="123">
        <v>4.6580000000000004</v>
      </c>
      <c r="L3136" s="218">
        <v>55.54</v>
      </c>
      <c r="M3136" s="218" t="s">
        <v>47</v>
      </c>
      <c r="N3136" s="124" t="s">
        <v>47</v>
      </c>
      <c r="O3136" s="124">
        <v>88.65</v>
      </c>
    </row>
    <row r="3137" spans="1:15">
      <c r="A3137" s="133" t="s">
        <v>82</v>
      </c>
      <c r="B3137" s="133" t="s">
        <v>76</v>
      </c>
      <c r="C3137" s="136" t="s">
        <v>67</v>
      </c>
      <c r="D3137" s="135">
        <v>3</v>
      </c>
      <c r="E3137" s="217">
        <v>2</v>
      </c>
      <c r="F3137" s="123">
        <v>17</v>
      </c>
      <c r="G3137" s="123">
        <v>4.7839999999999998</v>
      </c>
      <c r="H3137" s="218">
        <v>4.8250000000000002</v>
      </c>
      <c r="I3137" s="123">
        <v>3.9969999999999999</v>
      </c>
      <c r="J3137" s="123">
        <v>4.6689999999999996</v>
      </c>
      <c r="K3137" s="123">
        <v>4.2839999999999998</v>
      </c>
      <c r="L3137" s="218">
        <v>76.14</v>
      </c>
      <c r="M3137" s="218" t="s">
        <v>47</v>
      </c>
      <c r="N3137" s="124" t="s">
        <v>47</v>
      </c>
      <c r="O3137" s="124">
        <v>118.2</v>
      </c>
    </row>
    <row r="3138" spans="1:15">
      <c r="A3138" s="133" t="s">
        <v>82</v>
      </c>
      <c r="B3138" s="133" t="s">
        <v>76</v>
      </c>
      <c r="C3138" s="136" t="s">
        <v>67</v>
      </c>
      <c r="D3138" s="135">
        <v>3</v>
      </c>
      <c r="E3138" s="217">
        <v>2</v>
      </c>
      <c r="F3138" s="123">
        <v>18</v>
      </c>
      <c r="G3138" s="123">
        <v>6.5579999999999998</v>
      </c>
      <c r="H3138" s="218">
        <v>6.5279999999999996</v>
      </c>
      <c r="I3138" s="123">
        <v>3.9950000000000001</v>
      </c>
      <c r="J3138" s="123">
        <v>4.8579999999999997</v>
      </c>
      <c r="K3138" s="123">
        <v>3.94</v>
      </c>
      <c r="L3138" s="218">
        <v>104.4</v>
      </c>
      <c r="M3138" s="218" t="s">
        <v>47</v>
      </c>
      <c r="N3138" s="124" t="s">
        <v>47</v>
      </c>
      <c r="O3138" s="124">
        <v>160</v>
      </c>
    </row>
    <row r="3139" spans="1:15">
      <c r="A3139" s="133" t="s">
        <v>82</v>
      </c>
      <c r="B3139" s="133" t="s">
        <v>76</v>
      </c>
      <c r="C3139" s="136" t="s">
        <v>67</v>
      </c>
      <c r="D3139" s="135">
        <v>3</v>
      </c>
      <c r="E3139" s="217">
        <v>2</v>
      </c>
      <c r="F3139" s="123">
        <v>19</v>
      </c>
      <c r="G3139" s="123">
        <v>8.99</v>
      </c>
      <c r="H3139" s="218">
        <v>8.8889999999999993</v>
      </c>
      <c r="I3139" s="123">
        <v>3.996</v>
      </c>
      <c r="J3139" s="123">
        <v>5.0819999999999999</v>
      </c>
      <c r="K3139" s="123">
        <v>3.573</v>
      </c>
      <c r="L3139" s="218">
        <v>143.1</v>
      </c>
      <c r="M3139" s="218" t="s">
        <v>47</v>
      </c>
      <c r="N3139" s="124" t="s">
        <v>47</v>
      </c>
      <c r="O3139" s="124">
        <v>217.8</v>
      </c>
    </row>
    <row r="3140" spans="1:15">
      <c r="A3140" s="133" t="s">
        <v>82</v>
      </c>
      <c r="B3140" s="133" t="s">
        <v>76</v>
      </c>
      <c r="C3140" s="211" t="s">
        <v>67</v>
      </c>
      <c r="D3140" s="135">
        <v>3</v>
      </c>
      <c r="E3140" s="217">
        <v>2</v>
      </c>
      <c r="F3140" s="123">
        <v>20</v>
      </c>
      <c r="G3140" s="123">
        <v>12.32</v>
      </c>
      <c r="H3140" s="218">
        <v>12.04</v>
      </c>
      <c r="I3140" s="123">
        <v>3.9980000000000002</v>
      </c>
      <c r="J3140" s="123">
        <v>5.274</v>
      </c>
      <c r="K3140" s="123">
        <v>3.145</v>
      </c>
      <c r="L3140" s="218">
        <v>196.1</v>
      </c>
      <c r="M3140" s="218" t="s">
        <v>47</v>
      </c>
      <c r="N3140" s="124" t="s">
        <v>47</v>
      </c>
      <c r="O3140" s="124">
        <v>295</v>
      </c>
    </row>
    <row r="3141" spans="1:15">
      <c r="A3141" s="133" t="s">
        <v>77</v>
      </c>
      <c r="B3141" s="133" t="s">
        <v>76</v>
      </c>
      <c r="C3141" s="124" t="s">
        <v>69</v>
      </c>
      <c r="D3141" s="128">
        <v>3</v>
      </c>
      <c r="E3141" s="216">
        <v>1</v>
      </c>
      <c r="F3141" s="123">
        <v>1</v>
      </c>
      <c r="G3141" s="123">
        <v>1.0009999999999999</v>
      </c>
      <c r="H3141" s="218">
        <v>84.61</v>
      </c>
      <c r="I3141" s="123">
        <v>3.9969999999999999</v>
      </c>
      <c r="J3141" s="123" t="s">
        <v>47</v>
      </c>
      <c r="K3141" s="123" t="s">
        <v>47</v>
      </c>
      <c r="L3141" s="218">
        <v>148.80000000000001</v>
      </c>
      <c r="M3141" s="218">
        <v>84.5</v>
      </c>
      <c r="N3141" s="124">
        <v>0.3826</v>
      </c>
      <c r="O3141" s="125">
        <v>2073</v>
      </c>
    </row>
    <row r="3142" spans="1:15">
      <c r="A3142" s="133" t="s">
        <v>77</v>
      </c>
      <c r="B3142" s="133" t="s">
        <v>76</v>
      </c>
      <c r="C3142" s="124" t="s">
        <v>69</v>
      </c>
      <c r="D3142" s="124">
        <v>3</v>
      </c>
      <c r="E3142" s="215">
        <v>1</v>
      </c>
      <c r="F3142" s="123">
        <v>2</v>
      </c>
      <c r="G3142" s="123">
        <v>1.371</v>
      </c>
      <c r="H3142" s="218">
        <v>89.75</v>
      </c>
      <c r="I3142" s="123">
        <v>3.9969999999999999</v>
      </c>
      <c r="J3142" s="123" t="s">
        <v>47</v>
      </c>
      <c r="K3142" s="123" t="s">
        <v>47</v>
      </c>
      <c r="L3142" s="218">
        <v>403.6</v>
      </c>
      <c r="M3142" s="218">
        <v>65.47</v>
      </c>
      <c r="N3142" s="124">
        <v>0.52380000000000004</v>
      </c>
      <c r="O3142" s="125">
        <v>2199</v>
      </c>
    </row>
    <row r="3143" spans="1:15">
      <c r="A3143" s="133" t="s">
        <v>77</v>
      </c>
      <c r="B3143" s="133" t="s">
        <v>76</v>
      </c>
      <c r="C3143" s="124" t="s">
        <v>69</v>
      </c>
      <c r="D3143" s="124">
        <v>3</v>
      </c>
      <c r="E3143" s="215">
        <v>1</v>
      </c>
      <c r="F3143" s="123">
        <v>3</v>
      </c>
      <c r="G3143" s="123">
        <v>1.88</v>
      </c>
      <c r="H3143" s="218">
        <v>96.17</v>
      </c>
      <c r="I3143" s="123">
        <v>3.9969999999999999</v>
      </c>
      <c r="J3143" s="123" t="s">
        <v>47</v>
      </c>
      <c r="K3143" s="123" t="s">
        <v>47</v>
      </c>
      <c r="L3143" s="218">
        <v>752.9</v>
      </c>
      <c r="M3143" s="218">
        <v>51.16</v>
      </c>
      <c r="N3143" s="124">
        <v>0.71830000000000005</v>
      </c>
      <c r="O3143" s="125">
        <v>2356</v>
      </c>
    </row>
    <row r="3144" spans="1:15">
      <c r="A3144" s="133" t="s">
        <v>77</v>
      </c>
      <c r="B3144" s="133" t="s">
        <v>76</v>
      </c>
      <c r="C3144" s="124" t="s">
        <v>69</v>
      </c>
      <c r="D3144" s="124">
        <v>3</v>
      </c>
      <c r="E3144" s="215">
        <v>1</v>
      </c>
      <c r="F3144" s="123">
        <v>4</v>
      </c>
      <c r="G3144" s="123">
        <v>2.577</v>
      </c>
      <c r="H3144" s="218">
        <v>99.79</v>
      </c>
      <c r="I3144" s="123">
        <v>3.9980000000000002</v>
      </c>
      <c r="J3144" s="123" t="s">
        <v>47</v>
      </c>
      <c r="K3144" s="123" t="s">
        <v>47</v>
      </c>
      <c r="L3144" s="223">
        <v>1232</v>
      </c>
      <c r="M3144" s="218">
        <v>38.729999999999997</v>
      </c>
      <c r="N3144" s="124">
        <v>0.98470000000000002</v>
      </c>
      <c r="O3144" s="125">
        <v>2445</v>
      </c>
    </row>
    <row r="3145" spans="1:15">
      <c r="A3145" s="133" t="s">
        <v>77</v>
      </c>
      <c r="B3145" s="133" t="s">
        <v>76</v>
      </c>
      <c r="C3145" s="124" t="s">
        <v>69</v>
      </c>
      <c r="D3145" s="124">
        <v>3</v>
      </c>
      <c r="E3145" s="215">
        <v>1</v>
      </c>
      <c r="F3145" s="123">
        <v>5</v>
      </c>
      <c r="G3145" s="123">
        <v>3.5310000000000001</v>
      </c>
      <c r="H3145" s="218">
        <v>104.4</v>
      </c>
      <c r="I3145" s="123">
        <v>3.9980000000000002</v>
      </c>
      <c r="J3145" s="123" t="s">
        <v>47</v>
      </c>
      <c r="K3145" s="123" t="s">
        <v>47</v>
      </c>
      <c r="L3145" s="223">
        <v>1888</v>
      </c>
      <c r="M3145" s="218">
        <v>29.56</v>
      </c>
      <c r="N3145" s="124">
        <v>1.349</v>
      </c>
      <c r="O3145" s="125">
        <v>2557</v>
      </c>
    </row>
    <row r="3146" spans="1:15">
      <c r="A3146" s="133" t="s">
        <v>77</v>
      </c>
      <c r="B3146" s="133" t="s">
        <v>76</v>
      </c>
      <c r="C3146" s="124" t="s">
        <v>69</v>
      </c>
      <c r="D3146" s="124">
        <v>3</v>
      </c>
      <c r="E3146" s="215">
        <v>1</v>
      </c>
      <c r="F3146" s="123">
        <v>6</v>
      </c>
      <c r="G3146" s="123">
        <v>4.84</v>
      </c>
      <c r="H3146" s="218">
        <v>109.2</v>
      </c>
      <c r="I3146" s="123">
        <v>4.0010000000000003</v>
      </c>
      <c r="J3146" s="123" t="s">
        <v>47</v>
      </c>
      <c r="K3146" s="123" t="s">
        <v>47</v>
      </c>
      <c r="L3146" s="223">
        <v>2788</v>
      </c>
      <c r="M3146" s="218">
        <v>22.57</v>
      </c>
      <c r="N3146" s="124">
        <v>1.85</v>
      </c>
      <c r="O3146" s="125">
        <v>2676</v>
      </c>
    </row>
    <row r="3147" spans="1:15">
      <c r="A3147" s="133" t="s">
        <v>77</v>
      </c>
      <c r="B3147" s="133" t="s">
        <v>76</v>
      </c>
      <c r="C3147" s="124" t="s">
        <v>69</v>
      </c>
      <c r="D3147" s="124">
        <v>3</v>
      </c>
      <c r="E3147" s="215">
        <v>1</v>
      </c>
      <c r="F3147" s="123">
        <v>7</v>
      </c>
      <c r="G3147" s="123">
        <v>6.6340000000000003</v>
      </c>
      <c r="H3147" s="218">
        <v>114.4</v>
      </c>
      <c r="I3147" s="123">
        <v>3.996</v>
      </c>
      <c r="J3147" s="123" t="s">
        <v>47</v>
      </c>
      <c r="K3147" s="123" t="s">
        <v>47</v>
      </c>
      <c r="L3147" s="223">
        <v>4022</v>
      </c>
      <c r="M3147" s="218">
        <v>17.25</v>
      </c>
      <c r="N3147" s="124">
        <v>2.5350000000000001</v>
      </c>
      <c r="O3147" s="125">
        <v>2804</v>
      </c>
    </row>
    <row r="3148" spans="1:15">
      <c r="A3148" s="133" t="s">
        <v>77</v>
      </c>
      <c r="B3148" s="133" t="s">
        <v>76</v>
      </c>
      <c r="C3148" s="124" t="s">
        <v>69</v>
      </c>
      <c r="D3148" s="124">
        <v>3</v>
      </c>
      <c r="E3148" s="215">
        <v>1</v>
      </c>
      <c r="F3148" s="123">
        <v>8</v>
      </c>
      <c r="G3148" s="123">
        <v>9.0920000000000005</v>
      </c>
      <c r="H3148" s="218">
        <v>120.3</v>
      </c>
      <c r="I3148" s="123">
        <v>3.9950000000000001</v>
      </c>
      <c r="J3148" s="123" t="s">
        <v>47</v>
      </c>
      <c r="K3148" s="123" t="s">
        <v>47</v>
      </c>
      <c r="L3148" s="223">
        <v>5712</v>
      </c>
      <c r="M3148" s="218">
        <v>13.23</v>
      </c>
      <c r="N3148" s="124">
        <v>3.4750000000000001</v>
      </c>
      <c r="O3148" s="125">
        <v>2947</v>
      </c>
    </row>
    <row r="3149" spans="1:15">
      <c r="A3149" s="133" t="s">
        <v>77</v>
      </c>
      <c r="B3149" s="133" t="s">
        <v>76</v>
      </c>
      <c r="C3149" s="124" t="s">
        <v>69</v>
      </c>
      <c r="D3149" s="124">
        <v>3</v>
      </c>
      <c r="E3149" s="215">
        <v>1</v>
      </c>
      <c r="F3149" s="123">
        <v>9</v>
      </c>
      <c r="G3149" s="123">
        <v>12.46</v>
      </c>
      <c r="H3149" s="218">
        <v>127.1</v>
      </c>
      <c r="I3149" s="123">
        <v>3.9990000000000001</v>
      </c>
      <c r="J3149" s="123" t="s">
        <v>47</v>
      </c>
      <c r="K3149" s="123" t="s">
        <v>47</v>
      </c>
      <c r="L3149" s="223">
        <v>8030</v>
      </c>
      <c r="M3149" s="218">
        <v>10.19</v>
      </c>
      <c r="N3149" s="124">
        <v>4.7629999999999999</v>
      </c>
      <c r="O3149" s="125">
        <v>3113</v>
      </c>
    </row>
    <row r="3150" spans="1:15">
      <c r="A3150" s="133" t="s">
        <v>77</v>
      </c>
      <c r="B3150" s="133" t="s">
        <v>76</v>
      </c>
      <c r="C3150" s="124" t="s">
        <v>69</v>
      </c>
      <c r="D3150" s="124">
        <v>3</v>
      </c>
      <c r="E3150" s="215">
        <v>1</v>
      </c>
      <c r="F3150" s="123">
        <v>10</v>
      </c>
      <c r="G3150" s="123">
        <v>17.079999999999998</v>
      </c>
      <c r="H3150" s="218">
        <v>135.19999999999999</v>
      </c>
      <c r="I3150" s="123">
        <v>3.9990000000000001</v>
      </c>
      <c r="J3150" s="123" t="s">
        <v>47</v>
      </c>
      <c r="K3150" s="123" t="s">
        <v>47</v>
      </c>
      <c r="L3150" s="223">
        <v>11210</v>
      </c>
      <c r="M3150" s="218">
        <v>7.9160000000000004</v>
      </c>
      <c r="N3150" s="124">
        <v>6.5289999999999999</v>
      </c>
      <c r="O3150" s="125">
        <v>3314</v>
      </c>
    </row>
    <row r="3151" spans="1:15">
      <c r="A3151" s="133" t="s">
        <v>77</v>
      </c>
      <c r="B3151" s="133" t="s">
        <v>76</v>
      </c>
      <c r="C3151" s="212" t="s">
        <v>69</v>
      </c>
      <c r="D3151" s="212">
        <v>3</v>
      </c>
      <c r="E3151" s="217">
        <v>1</v>
      </c>
      <c r="F3151" s="123">
        <v>11</v>
      </c>
      <c r="G3151" s="123">
        <v>23.42</v>
      </c>
      <c r="H3151" s="218">
        <v>145.4</v>
      </c>
      <c r="I3151" s="123">
        <v>4</v>
      </c>
      <c r="J3151" s="123" t="s">
        <v>47</v>
      </c>
      <c r="K3151" s="123" t="s">
        <v>47</v>
      </c>
      <c r="L3151" s="223">
        <v>15560</v>
      </c>
      <c r="M3151" s="218">
        <v>6.21</v>
      </c>
      <c r="N3151" s="124">
        <v>8.9480000000000004</v>
      </c>
      <c r="O3151" s="125">
        <v>3563</v>
      </c>
    </row>
    <row r="3152" spans="1:15">
      <c r="A3152" s="133" t="s">
        <v>77</v>
      </c>
      <c r="B3152" s="133" t="s">
        <v>76</v>
      </c>
      <c r="C3152" s="124" t="s">
        <v>69</v>
      </c>
      <c r="D3152" s="124">
        <v>3</v>
      </c>
      <c r="E3152" s="215">
        <v>1</v>
      </c>
      <c r="F3152" s="123">
        <v>12</v>
      </c>
      <c r="G3152" s="123">
        <v>32.090000000000003</v>
      </c>
      <c r="H3152" s="218">
        <v>158.69999999999999</v>
      </c>
      <c r="I3152" s="123">
        <v>3.9969999999999999</v>
      </c>
      <c r="J3152" s="123" t="s">
        <v>47</v>
      </c>
      <c r="K3152" s="123" t="s">
        <v>47</v>
      </c>
      <c r="L3152" s="223">
        <v>21530</v>
      </c>
      <c r="M3152" s="218">
        <v>4.9450000000000003</v>
      </c>
      <c r="N3152" s="124">
        <v>12.27</v>
      </c>
      <c r="O3152" s="125">
        <v>3888</v>
      </c>
    </row>
    <row r="3153" spans="1:15">
      <c r="A3153" s="133" t="s">
        <v>77</v>
      </c>
      <c r="B3153" s="133" t="s">
        <v>76</v>
      </c>
      <c r="C3153" s="124" t="s">
        <v>69</v>
      </c>
      <c r="D3153" s="124">
        <v>3</v>
      </c>
      <c r="E3153" s="215">
        <v>1</v>
      </c>
      <c r="F3153" s="123">
        <v>13</v>
      </c>
      <c r="G3153" s="123">
        <v>44</v>
      </c>
      <c r="H3153" s="218">
        <v>175.3</v>
      </c>
      <c r="I3153" s="123">
        <v>4.0010000000000003</v>
      </c>
      <c r="J3153" s="123" t="s">
        <v>47</v>
      </c>
      <c r="K3153" s="123" t="s">
        <v>47</v>
      </c>
      <c r="L3153" s="223">
        <v>29700</v>
      </c>
      <c r="M3153" s="218">
        <v>3.9849999999999999</v>
      </c>
      <c r="N3153" s="124">
        <v>16.809999999999999</v>
      </c>
      <c r="O3153" s="125">
        <v>4296</v>
      </c>
    </row>
    <row r="3154" spans="1:15">
      <c r="A3154" s="133" t="s">
        <v>77</v>
      </c>
      <c r="B3154" s="133" t="s">
        <v>76</v>
      </c>
      <c r="C3154" s="124" t="s">
        <v>69</v>
      </c>
      <c r="D3154" s="124">
        <v>3</v>
      </c>
      <c r="E3154" s="215">
        <v>1</v>
      </c>
      <c r="F3154" s="123">
        <v>14</v>
      </c>
      <c r="G3154" s="123">
        <v>60.31</v>
      </c>
      <c r="H3154" s="218">
        <v>197.1</v>
      </c>
      <c r="I3154" s="123">
        <v>3.9990000000000001</v>
      </c>
      <c r="J3154" s="123" t="s">
        <v>47</v>
      </c>
      <c r="K3154" s="123" t="s">
        <v>47</v>
      </c>
      <c r="L3154" s="223">
        <v>40910</v>
      </c>
      <c r="M3154" s="218">
        <v>3.2679999999999998</v>
      </c>
      <c r="N3154" s="124">
        <v>23.05</v>
      </c>
      <c r="O3154" s="125">
        <v>4828</v>
      </c>
    </row>
    <row r="3155" spans="1:15">
      <c r="A3155" s="133" t="s">
        <v>77</v>
      </c>
      <c r="B3155" s="133" t="s">
        <v>76</v>
      </c>
      <c r="C3155" s="124" t="s">
        <v>69</v>
      </c>
      <c r="D3155" s="124">
        <v>3</v>
      </c>
      <c r="E3155" s="215">
        <v>1</v>
      </c>
      <c r="F3155" s="123">
        <v>15</v>
      </c>
      <c r="G3155" s="123">
        <v>82.66</v>
      </c>
      <c r="H3155" s="218">
        <v>225.1</v>
      </c>
      <c r="I3155" s="123">
        <v>3.9980000000000002</v>
      </c>
      <c r="J3155" s="123" t="s">
        <v>47</v>
      </c>
      <c r="K3155" s="123" t="s">
        <v>47</v>
      </c>
      <c r="L3155" s="223">
        <v>56280</v>
      </c>
      <c r="M3155" s="218">
        <v>2.7229999999999999</v>
      </c>
      <c r="N3155" s="124">
        <v>31.59</v>
      </c>
      <c r="O3155" s="125">
        <v>5514</v>
      </c>
    </row>
    <row r="3156" spans="1:15">
      <c r="A3156" s="133" t="s">
        <v>77</v>
      </c>
      <c r="B3156" s="133" t="s">
        <v>76</v>
      </c>
      <c r="C3156" s="124" t="s">
        <v>69</v>
      </c>
      <c r="D3156" s="124">
        <v>3</v>
      </c>
      <c r="E3156" s="215">
        <v>1</v>
      </c>
      <c r="F3156" s="123">
        <v>16</v>
      </c>
      <c r="G3156" s="123">
        <v>113.3</v>
      </c>
      <c r="H3156" s="218">
        <v>262.10000000000002</v>
      </c>
      <c r="I3156" s="123">
        <v>4.0010000000000003</v>
      </c>
      <c r="J3156" s="123" t="s">
        <v>47</v>
      </c>
      <c r="K3156" s="123" t="s">
        <v>47</v>
      </c>
      <c r="L3156" s="223">
        <v>77340</v>
      </c>
      <c r="M3156" s="218">
        <v>2.3130000000000002</v>
      </c>
      <c r="N3156" s="124">
        <v>43.3</v>
      </c>
      <c r="O3156" s="125">
        <v>6422</v>
      </c>
    </row>
    <row r="3157" spans="1:15">
      <c r="A3157" s="133" t="s">
        <v>77</v>
      </c>
      <c r="B3157" s="133" t="s">
        <v>76</v>
      </c>
      <c r="C3157" s="124" t="s">
        <v>69</v>
      </c>
      <c r="D3157" s="124">
        <v>3</v>
      </c>
      <c r="E3157" s="215">
        <v>1</v>
      </c>
      <c r="F3157" s="123">
        <v>17</v>
      </c>
      <c r="G3157" s="123">
        <v>155.30000000000001</v>
      </c>
      <c r="H3157" s="218">
        <v>312</v>
      </c>
      <c r="I3157" s="123">
        <v>3.9980000000000002</v>
      </c>
      <c r="J3157" s="123" t="s">
        <v>47</v>
      </c>
      <c r="K3157" s="123" t="s">
        <v>47</v>
      </c>
      <c r="L3157" s="223">
        <v>106200</v>
      </c>
      <c r="M3157" s="218">
        <v>2.008</v>
      </c>
      <c r="N3157" s="124">
        <v>59.36</v>
      </c>
      <c r="O3157" s="125">
        <v>7644</v>
      </c>
    </row>
    <row r="3158" spans="1:15">
      <c r="A3158" s="133" t="s">
        <v>77</v>
      </c>
      <c r="B3158" s="133" t="s">
        <v>76</v>
      </c>
      <c r="C3158" s="124" t="s">
        <v>69</v>
      </c>
      <c r="D3158" s="124">
        <v>3</v>
      </c>
      <c r="E3158" s="215">
        <v>1</v>
      </c>
      <c r="F3158" s="123">
        <v>18</v>
      </c>
      <c r="G3158" s="123">
        <v>212.9</v>
      </c>
      <c r="H3158" s="218">
        <v>378</v>
      </c>
      <c r="I3158" s="123">
        <v>3.9980000000000002</v>
      </c>
      <c r="J3158" s="123" t="s">
        <v>47</v>
      </c>
      <c r="K3158" s="123" t="s">
        <v>47</v>
      </c>
      <c r="L3158" s="223">
        <v>145800</v>
      </c>
      <c r="M3158" s="218">
        <v>1.776</v>
      </c>
      <c r="N3158" s="124">
        <v>81.37</v>
      </c>
      <c r="O3158" s="125">
        <v>9263</v>
      </c>
    </row>
    <row r="3159" spans="1:15">
      <c r="A3159" s="133" t="s">
        <v>77</v>
      </c>
      <c r="B3159" s="133" t="s">
        <v>76</v>
      </c>
      <c r="C3159" s="124" t="s">
        <v>69</v>
      </c>
      <c r="D3159" s="124">
        <v>3</v>
      </c>
      <c r="E3159" s="215">
        <v>1</v>
      </c>
      <c r="F3159" s="123">
        <v>19</v>
      </c>
      <c r="G3159" s="123">
        <v>291.89999999999998</v>
      </c>
      <c r="H3159" s="218">
        <v>460.3</v>
      </c>
      <c r="I3159" s="123">
        <v>4.0019999999999998</v>
      </c>
      <c r="J3159" s="123" t="s">
        <v>47</v>
      </c>
      <c r="K3159" s="123" t="s">
        <v>47</v>
      </c>
      <c r="L3159" s="223">
        <v>200000</v>
      </c>
      <c r="M3159" s="218">
        <v>1.577</v>
      </c>
      <c r="N3159" s="124">
        <v>111.6</v>
      </c>
      <c r="O3159" s="125">
        <v>11280</v>
      </c>
    </row>
    <row r="3160" spans="1:15">
      <c r="A3160" s="133" t="s">
        <v>77</v>
      </c>
      <c r="B3160" s="133" t="s">
        <v>76</v>
      </c>
      <c r="C3160" s="124" t="s">
        <v>69</v>
      </c>
      <c r="D3160" s="212">
        <v>3</v>
      </c>
      <c r="E3160" s="217">
        <v>1</v>
      </c>
      <c r="F3160" s="123">
        <v>20</v>
      </c>
      <c r="G3160" s="123">
        <v>400.1</v>
      </c>
      <c r="H3160" s="218">
        <v>550.20000000000005</v>
      </c>
      <c r="I3160" s="123">
        <v>4.0019999999999998</v>
      </c>
      <c r="J3160" s="123" t="s">
        <v>47</v>
      </c>
      <c r="K3160" s="123" t="s">
        <v>47</v>
      </c>
      <c r="L3160" s="223">
        <v>274300</v>
      </c>
      <c r="M3160" s="218">
        <v>1.375</v>
      </c>
      <c r="N3160" s="124">
        <v>152.9</v>
      </c>
      <c r="O3160" s="125">
        <v>13480</v>
      </c>
    </row>
    <row r="3161" spans="1:15">
      <c r="A3161" s="133" t="s">
        <v>77</v>
      </c>
      <c r="B3161" s="133" t="s">
        <v>76</v>
      </c>
      <c r="C3161" s="124" t="s">
        <v>69</v>
      </c>
      <c r="D3161" s="128">
        <v>3</v>
      </c>
      <c r="E3161" s="216">
        <v>2</v>
      </c>
      <c r="F3161" s="123">
        <v>1</v>
      </c>
      <c r="G3161" s="123">
        <v>3.1359999999999999E-2</v>
      </c>
      <c r="H3161" s="218">
        <v>0.50360000000000005</v>
      </c>
      <c r="I3161" s="123">
        <v>3.9990000000000001</v>
      </c>
      <c r="J3161" s="123">
        <v>85.99</v>
      </c>
      <c r="K3161" s="123">
        <v>52.8</v>
      </c>
      <c r="L3161" s="218">
        <v>0.49909999999999999</v>
      </c>
      <c r="M3161" s="218" t="s">
        <v>47</v>
      </c>
      <c r="N3161" s="124" t="s">
        <v>47</v>
      </c>
      <c r="O3161" s="124">
        <v>12.34</v>
      </c>
    </row>
    <row r="3162" spans="1:15">
      <c r="A3162" s="133" t="s">
        <v>77</v>
      </c>
      <c r="B3162" s="133" t="s">
        <v>76</v>
      </c>
      <c r="C3162" s="124" t="s">
        <v>69</v>
      </c>
      <c r="D3162" s="124">
        <v>3</v>
      </c>
      <c r="E3162" s="217">
        <v>2</v>
      </c>
      <c r="F3162" s="123">
        <v>2</v>
      </c>
      <c r="G3162" s="123">
        <v>4.2380000000000001E-2</v>
      </c>
      <c r="H3162" s="218">
        <v>1.3049999999999999</v>
      </c>
      <c r="I3162" s="123">
        <v>4</v>
      </c>
      <c r="J3162" s="123">
        <v>74.45</v>
      </c>
      <c r="K3162" s="123">
        <v>178.6</v>
      </c>
      <c r="L3162" s="218">
        <v>0.67449999999999999</v>
      </c>
      <c r="M3162" s="218" t="s">
        <v>47</v>
      </c>
      <c r="N3162" s="124" t="s">
        <v>47</v>
      </c>
      <c r="O3162" s="124">
        <v>31.97</v>
      </c>
    </row>
    <row r="3163" spans="1:15">
      <c r="A3163" s="133" t="s">
        <v>77</v>
      </c>
      <c r="B3163" s="133" t="s">
        <v>76</v>
      </c>
      <c r="C3163" s="124" t="s">
        <v>69</v>
      </c>
      <c r="D3163" s="124">
        <v>3</v>
      </c>
      <c r="E3163" s="217">
        <v>2</v>
      </c>
      <c r="F3163" s="123">
        <v>3</v>
      </c>
      <c r="G3163" s="123">
        <v>5.7860000000000002E-2</v>
      </c>
      <c r="H3163" s="218">
        <v>2.0529999999999999</v>
      </c>
      <c r="I3163" s="123">
        <v>3.9969999999999999</v>
      </c>
      <c r="J3163" s="123">
        <v>72.599999999999994</v>
      </c>
      <c r="K3163" s="123">
        <v>210.8</v>
      </c>
      <c r="L3163" s="218">
        <v>0.92079999999999995</v>
      </c>
      <c r="M3163" s="218" t="s">
        <v>47</v>
      </c>
      <c r="N3163" s="124" t="s">
        <v>47</v>
      </c>
      <c r="O3163" s="124">
        <v>50.31</v>
      </c>
    </row>
    <row r="3164" spans="1:15">
      <c r="A3164" s="133" t="s">
        <v>77</v>
      </c>
      <c r="B3164" s="133" t="s">
        <v>76</v>
      </c>
      <c r="C3164" s="124" t="s">
        <v>69</v>
      </c>
      <c r="D3164" s="124">
        <v>3</v>
      </c>
      <c r="E3164" s="217">
        <v>2</v>
      </c>
      <c r="F3164" s="123">
        <v>4</v>
      </c>
      <c r="G3164" s="123">
        <v>7.9310000000000005E-2</v>
      </c>
      <c r="H3164" s="218">
        <v>2.9449999999999998</v>
      </c>
      <c r="I3164" s="123">
        <v>4</v>
      </c>
      <c r="J3164" s="123">
        <v>72.150000000000006</v>
      </c>
      <c r="K3164" s="123">
        <v>221.9</v>
      </c>
      <c r="L3164" s="218">
        <v>1.262</v>
      </c>
      <c r="M3164" s="218" t="s">
        <v>47</v>
      </c>
      <c r="N3164" s="124" t="s">
        <v>47</v>
      </c>
      <c r="O3164" s="124">
        <v>72.150000000000006</v>
      </c>
    </row>
    <row r="3165" spans="1:15">
      <c r="A3165" s="133" t="s">
        <v>77</v>
      </c>
      <c r="B3165" s="133" t="s">
        <v>76</v>
      </c>
      <c r="C3165" s="124" t="s">
        <v>69</v>
      </c>
      <c r="D3165" s="124">
        <v>3</v>
      </c>
      <c r="E3165" s="217">
        <v>2</v>
      </c>
      <c r="F3165" s="123">
        <v>5</v>
      </c>
      <c r="G3165" s="123">
        <v>0.1087</v>
      </c>
      <c r="H3165" s="218">
        <v>4.1120000000000001</v>
      </c>
      <c r="I3165" s="123">
        <v>3.9980000000000002</v>
      </c>
      <c r="J3165" s="123">
        <v>72.03</v>
      </c>
      <c r="K3165" s="123">
        <v>226.5</v>
      </c>
      <c r="L3165" s="218">
        <v>1.73</v>
      </c>
      <c r="M3165" s="218" t="s">
        <v>47</v>
      </c>
      <c r="N3165" s="124" t="s">
        <v>47</v>
      </c>
      <c r="O3165" s="124">
        <v>100.8</v>
      </c>
    </row>
    <row r="3166" spans="1:15">
      <c r="A3166" s="133" t="s">
        <v>77</v>
      </c>
      <c r="B3166" s="133" t="s">
        <v>76</v>
      </c>
      <c r="C3166" s="124" t="s">
        <v>69</v>
      </c>
      <c r="D3166" s="124">
        <v>3</v>
      </c>
      <c r="E3166" s="217">
        <v>2</v>
      </c>
      <c r="F3166" s="123">
        <v>6</v>
      </c>
      <c r="G3166" s="123">
        <v>0.14899999999999999</v>
      </c>
      <c r="H3166" s="218">
        <v>5.6820000000000004</v>
      </c>
      <c r="I3166" s="123">
        <v>3.996</v>
      </c>
      <c r="J3166" s="123">
        <v>72.17</v>
      </c>
      <c r="K3166" s="123">
        <v>228.4</v>
      </c>
      <c r="L3166" s="218">
        <v>2.3719999999999999</v>
      </c>
      <c r="M3166" s="218" t="s">
        <v>47</v>
      </c>
      <c r="N3166" s="124" t="s">
        <v>47</v>
      </c>
      <c r="O3166" s="124">
        <v>139.19999999999999</v>
      </c>
    </row>
    <row r="3167" spans="1:15">
      <c r="A3167" s="133" t="s">
        <v>77</v>
      </c>
      <c r="B3167" s="133" t="s">
        <v>76</v>
      </c>
      <c r="C3167" s="124" t="s">
        <v>69</v>
      </c>
      <c r="D3167" s="124">
        <v>3</v>
      </c>
      <c r="E3167" s="217">
        <v>2</v>
      </c>
      <c r="F3167" s="123">
        <v>7</v>
      </c>
      <c r="G3167" s="123">
        <v>0.20430000000000001</v>
      </c>
      <c r="H3167" s="218">
        <v>7.7919999999999998</v>
      </c>
      <c r="I3167" s="123">
        <v>3.9990000000000001</v>
      </c>
      <c r="J3167" s="123">
        <v>72.7</v>
      </c>
      <c r="K3167" s="123">
        <v>228.4</v>
      </c>
      <c r="L3167" s="218">
        <v>3.2509999999999999</v>
      </c>
      <c r="M3167" s="218" t="s">
        <v>47</v>
      </c>
      <c r="N3167" s="124" t="s">
        <v>47</v>
      </c>
      <c r="O3167" s="124">
        <v>190.9</v>
      </c>
    </row>
    <row r="3168" spans="1:15">
      <c r="A3168" s="133" t="s">
        <v>77</v>
      </c>
      <c r="B3168" s="133" t="s">
        <v>76</v>
      </c>
      <c r="C3168" s="124" t="s">
        <v>69</v>
      </c>
      <c r="D3168" s="124">
        <v>3</v>
      </c>
      <c r="E3168" s="217">
        <v>2</v>
      </c>
      <c r="F3168" s="123">
        <v>8</v>
      </c>
      <c r="G3168" s="123">
        <v>0.28010000000000002</v>
      </c>
      <c r="H3168" s="218">
        <v>10.55</v>
      </c>
      <c r="I3168" s="123">
        <v>4</v>
      </c>
      <c r="J3168" s="123">
        <v>73.5</v>
      </c>
      <c r="K3168" s="123">
        <v>225</v>
      </c>
      <c r="L3168" s="218">
        <v>4.4569999999999999</v>
      </c>
      <c r="M3168" s="218" t="s">
        <v>47</v>
      </c>
      <c r="N3168" s="124" t="s">
        <v>47</v>
      </c>
      <c r="O3168" s="124">
        <v>258.5</v>
      </c>
    </row>
    <row r="3169" spans="1:15">
      <c r="A3169" s="133" t="s">
        <v>77</v>
      </c>
      <c r="B3169" s="133" t="s">
        <v>76</v>
      </c>
      <c r="C3169" s="124" t="s">
        <v>69</v>
      </c>
      <c r="D3169" s="124">
        <v>3</v>
      </c>
      <c r="E3169" s="217">
        <v>2</v>
      </c>
      <c r="F3169" s="123">
        <v>9</v>
      </c>
      <c r="G3169" s="123">
        <v>0.38390000000000002</v>
      </c>
      <c r="H3169" s="218">
        <v>14.08</v>
      </c>
      <c r="I3169" s="123">
        <v>3.9980000000000002</v>
      </c>
      <c r="J3169" s="123">
        <v>73.959999999999994</v>
      </c>
      <c r="K3169" s="123">
        <v>218.2</v>
      </c>
      <c r="L3169" s="218">
        <v>6.11</v>
      </c>
      <c r="M3169" s="218" t="s">
        <v>47</v>
      </c>
      <c r="N3169" s="124" t="s">
        <v>47</v>
      </c>
      <c r="O3169" s="124">
        <v>344.9</v>
      </c>
    </row>
    <row r="3170" spans="1:15">
      <c r="A3170" s="133" t="s">
        <v>77</v>
      </c>
      <c r="B3170" s="133" t="s">
        <v>76</v>
      </c>
      <c r="C3170" s="124" t="s">
        <v>69</v>
      </c>
      <c r="D3170" s="124">
        <v>3</v>
      </c>
      <c r="E3170" s="217">
        <v>2</v>
      </c>
      <c r="F3170" s="123">
        <v>10</v>
      </c>
      <c r="G3170" s="123">
        <v>0.5262</v>
      </c>
      <c r="H3170" s="218">
        <v>18.559999999999999</v>
      </c>
      <c r="I3170" s="123">
        <v>3.9969999999999999</v>
      </c>
      <c r="J3170" s="123">
        <v>73.989999999999995</v>
      </c>
      <c r="K3170" s="123">
        <v>208.9</v>
      </c>
      <c r="L3170" s="218">
        <v>8.375</v>
      </c>
      <c r="M3170" s="218" t="s">
        <v>47</v>
      </c>
      <c r="N3170" s="124" t="s">
        <v>47</v>
      </c>
      <c r="O3170" s="124">
        <v>454.7</v>
      </c>
    </row>
    <row r="3171" spans="1:15">
      <c r="A3171" s="133" t="s">
        <v>77</v>
      </c>
      <c r="B3171" s="133" t="s">
        <v>76</v>
      </c>
      <c r="C3171" s="124" t="s">
        <v>69</v>
      </c>
      <c r="D3171" s="124">
        <v>3</v>
      </c>
      <c r="E3171" s="217">
        <v>2</v>
      </c>
      <c r="F3171" s="123">
        <v>11</v>
      </c>
      <c r="G3171" s="123">
        <v>0.72130000000000005</v>
      </c>
      <c r="H3171" s="218">
        <v>24.09</v>
      </c>
      <c r="I3171" s="123">
        <v>3.9980000000000002</v>
      </c>
      <c r="J3171" s="123">
        <v>73.75</v>
      </c>
      <c r="K3171" s="123">
        <v>196.4</v>
      </c>
      <c r="L3171" s="218">
        <v>11.48</v>
      </c>
      <c r="M3171" s="218" t="s">
        <v>47</v>
      </c>
      <c r="N3171" s="124" t="s">
        <v>47</v>
      </c>
      <c r="O3171" s="124">
        <v>590.20000000000005</v>
      </c>
    </row>
    <row r="3172" spans="1:15">
      <c r="A3172" s="133" t="s">
        <v>77</v>
      </c>
      <c r="B3172" s="133" t="s">
        <v>76</v>
      </c>
      <c r="C3172" s="124" t="s">
        <v>69</v>
      </c>
      <c r="D3172" s="124">
        <v>3</v>
      </c>
      <c r="E3172" s="217">
        <v>2</v>
      </c>
      <c r="F3172" s="123">
        <v>12</v>
      </c>
      <c r="G3172" s="123">
        <v>0.98880000000000001</v>
      </c>
      <c r="H3172" s="218">
        <v>30.6</v>
      </c>
      <c r="I3172" s="123">
        <v>3.9990000000000001</v>
      </c>
      <c r="J3172" s="123">
        <v>73.17</v>
      </c>
      <c r="K3172" s="123">
        <v>180.1</v>
      </c>
      <c r="L3172" s="218">
        <v>15.74</v>
      </c>
      <c r="M3172" s="218" t="s">
        <v>47</v>
      </c>
      <c r="N3172" s="124" t="s">
        <v>47</v>
      </c>
      <c r="O3172" s="124">
        <v>749.6</v>
      </c>
    </row>
    <row r="3173" spans="1:15">
      <c r="A3173" s="133" t="s">
        <v>77</v>
      </c>
      <c r="B3173" s="133" t="s">
        <v>76</v>
      </c>
      <c r="C3173" s="124" t="s">
        <v>69</v>
      </c>
      <c r="D3173" s="124">
        <v>3</v>
      </c>
      <c r="E3173" s="217">
        <v>2</v>
      </c>
      <c r="F3173" s="123">
        <v>13</v>
      </c>
      <c r="G3173" s="123">
        <v>1.3560000000000001</v>
      </c>
      <c r="H3173" s="218">
        <v>37.64</v>
      </c>
      <c r="I3173" s="123">
        <v>3.9990000000000001</v>
      </c>
      <c r="J3173" s="123">
        <v>72.08</v>
      </c>
      <c r="K3173" s="123">
        <v>158.9</v>
      </c>
      <c r="L3173" s="218">
        <v>21.57</v>
      </c>
      <c r="M3173" s="218" t="s">
        <v>47</v>
      </c>
      <c r="N3173" s="124" t="s">
        <v>47</v>
      </c>
      <c r="O3173" s="124">
        <v>922.3</v>
      </c>
    </row>
    <row r="3174" spans="1:15">
      <c r="A3174" s="133" t="s">
        <v>77</v>
      </c>
      <c r="B3174" s="133" t="s">
        <v>76</v>
      </c>
      <c r="C3174" s="124" t="s">
        <v>69</v>
      </c>
      <c r="D3174" s="124">
        <v>3</v>
      </c>
      <c r="E3174" s="217">
        <v>2</v>
      </c>
      <c r="F3174" s="123">
        <v>14</v>
      </c>
      <c r="G3174" s="123">
        <v>1.859</v>
      </c>
      <c r="H3174" s="218">
        <v>43.14</v>
      </c>
      <c r="I3174" s="123">
        <v>3.9980000000000002</v>
      </c>
      <c r="J3174" s="123">
        <v>73.510000000000005</v>
      </c>
      <c r="K3174" s="123">
        <v>125.9</v>
      </c>
      <c r="L3174" s="218">
        <v>29.59</v>
      </c>
      <c r="M3174" s="218" t="s">
        <v>47</v>
      </c>
      <c r="N3174" s="124" t="s">
        <v>47</v>
      </c>
      <c r="O3174" s="125">
        <v>1057</v>
      </c>
    </row>
    <row r="3175" spans="1:15">
      <c r="A3175" s="133" t="s">
        <v>77</v>
      </c>
      <c r="B3175" s="133" t="s">
        <v>76</v>
      </c>
      <c r="C3175" s="124" t="s">
        <v>69</v>
      </c>
      <c r="D3175" s="124">
        <v>3</v>
      </c>
      <c r="E3175" s="217">
        <v>2</v>
      </c>
      <c r="F3175" s="123">
        <v>15</v>
      </c>
      <c r="G3175" s="123">
        <v>2.5470000000000002</v>
      </c>
      <c r="H3175" s="218">
        <v>49.5</v>
      </c>
      <c r="I3175" s="123">
        <v>4</v>
      </c>
      <c r="J3175" s="123">
        <v>72.510000000000005</v>
      </c>
      <c r="K3175" s="123">
        <v>98.26</v>
      </c>
      <c r="L3175" s="218">
        <v>40.54</v>
      </c>
      <c r="M3175" s="218" t="s">
        <v>47</v>
      </c>
      <c r="N3175" s="124" t="s">
        <v>47</v>
      </c>
      <c r="O3175" s="125">
        <v>1213</v>
      </c>
    </row>
    <row r="3176" spans="1:15">
      <c r="A3176" s="133" t="s">
        <v>77</v>
      </c>
      <c r="B3176" s="133" t="s">
        <v>76</v>
      </c>
      <c r="C3176" s="124" t="s">
        <v>69</v>
      </c>
      <c r="D3176" s="124">
        <v>3</v>
      </c>
      <c r="E3176" s="217">
        <v>2</v>
      </c>
      <c r="F3176" s="123">
        <v>16</v>
      </c>
      <c r="G3176" s="123">
        <v>3.4889999999999999</v>
      </c>
      <c r="H3176" s="218">
        <v>58.38</v>
      </c>
      <c r="I3176" s="123">
        <v>3.9969999999999999</v>
      </c>
      <c r="J3176" s="123">
        <v>67.48</v>
      </c>
      <c r="K3176" s="123">
        <v>80.63</v>
      </c>
      <c r="L3176" s="218">
        <v>55.52</v>
      </c>
      <c r="M3176" s="218" t="s">
        <v>47</v>
      </c>
      <c r="N3176" s="124" t="s">
        <v>47</v>
      </c>
      <c r="O3176" s="125">
        <v>1430</v>
      </c>
    </row>
    <row r="3177" spans="1:15">
      <c r="A3177" s="133" t="s">
        <v>77</v>
      </c>
      <c r="B3177" s="133" t="s">
        <v>76</v>
      </c>
      <c r="C3177" s="124" t="s">
        <v>69</v>
      </c>
      <c r="D3177" s="124">
        <v>3</v>
      </c>
      <c r="E3177" s="217">
        <v>2</v>
      </c>
      <c r="F3177" s="123">
        <v>17</v>
      </c>
      <c r="G3177" s="123">
        <v>4.7809999999999997</v>
      </c>
      <c r="H3177" s="218">
        <v>68.36</v>
      </c>
      <c r="I3177" s="123">
        <v>3.996</v>
      </c>
      <c r="J3177" s="123">
        <v>60.85</v>
      </c>
      <c r="K3177" s="123">
        <v>66.099999999999994</v>
      </c>
      <c r="L3177" s="218">
        <v>76.09</v>
      </c>
      <c r="M3177" s="218" t="s">
        <v>47</v>
      </c>
      <c r="N3177" s="124" t="s">
        <v>47</v>
      </c>
      <c r="O3177" s="125">
        <v>1675</v>
      </c>
    </row>
    <row r="3178" spans="1:15">
      <c r="A3178" s="133" t="s">
        <v>77</v>
      </c>
      <c r="B3178" s="133" t="s">
        <v>76</v>
      </c>
      <c r="C3178" s="124" t="s">
        <v>69</v>
      </c>
      <c r="D3178" s="124">
        <v>3</v>
      </c>
      <c r="E3178" s="217">
        <v>2</v>
      </c>
      <c r="F3178" s="123">
        <v>18</v>
      </c>
      <c r="G3178" s="123">
        <v>6.5529999999999999</v>
      </c>
      <c r="H3178" s="218">
        <v>78</v>
      </c>
      <c r="I3178" s="123">
        <v>3.9969999999999999</v>
      </c>
      <c r="J3178" s="123">
        <v>53.88</v>
      </c>
      <c r="K3178" s="123">
        <v>51.88</v>
      </c>
      <c r="L3178" s="218">
        <v>104.3</v>
      </c>
      <c r="M3178" s="218" t="s">
        <v>47</v>
      </c>
      <c r="N3178" s="124" t="s">
        <v>47</v>
      </c>
      <c r="O3178" s="125">
        <v>1911</v>
      </c>
    </row>
    <row r="3179" spans="1:15">
      <c r="A3179" s="133" t="s">
        <v>77</v>
      </c>
      <c r="B3179" s="133" t="s">
        <v>76</v>
      </c>
      <c r="C3179" s="124" t="s">
        <v>69</v>
      </c>
      <c r="D3179" s="124">
        <v>3</v>
      </c>
      <c r="E3179" s="217">
        <v>2</v>
      </c>
      <c r="F3179" s="123">
        <v>19</v>
      </c>
      <c r="G3179" s="123">
        <v>8.9830000000000005</v>
      </c>
      <c r="H3179" s="218">
        <v>88.19</v>
      </c>
      <c r="I3179" s="123">
        <v>3.9990000000000001</v>
      </c>
      <c r="J3179" s="123">
        <v>47.94</v>
      </c>
      <c r="K3179" s="123">
        <v>38.82</v>
      </c>
      <c r="L3179" s="218">
        <v>143</v>
      </c>
      <c r="M3179" s="218" t="s">
        <v>47</v>
      </c>
      <c r="N3179" s="124" t="s">
        <v>47</v>
      </c>
      <c r="O3179" s="125">
        <v>2161</v>
      </c>
    </row>
    <row r="3180" spans="1:15">
      <c r="A3180" s="133" t="s">
        <v>77</v>
      </c>
      <c r="B3180" s="133" t="s">
        <v>76</v>
      </c>
      <c r="C3180" s="124" t="s">
        <v>69</v>
      </c>
      <c r="D3180" s="212">
        <v>3</v>
      </c>
      <c r="E3180" s="217">
        <v>2</v>
      </c>
      <c r="F3180" s="123">
        <v>20</v>
      </c>
      <c r="G3180" s="123">
        <v>12.32</v>
      </c>
      <c r="H3180" s="218">
        <v>101</v>
      </c>
      <c r="I3180" s="123">
        <v>3.9980000000000002</v>
      </c>
      <c r="J3180" s="123">
        <v>43.11</v>
      </c>
      <c r="K3180" s="123">
        <v>28.25</v>
      </c>
      <c r="L3180" s="218">
        <v>196</v>
      </c>
      <c r="M3180" s="218" t="s">
        <v>47</v>
      </c>
      <c r="N3180" s="124" t="s">
        <v>47</v>
      </c>
      <c r="O3180" s="125">
        <v>2475</v>
      </c>
    </row>
    <row r="3181" spans="1:15">
      <c r="A3181" s="133" t="s">
        <v>78</v>
      </c>
      <c r="B3181" s="133" t="s">
        <v>76</v>
      </c>
      <c r="C3181" s="135" t="s">
        <v>69</v>
      </c>
      <c r="D3181" s="128">
        <v>3</v>
      </c>
      <c r="E3181" s="216">
        <v>1</v>
      </c>
      <c r="F3181" s="123">
        <v>1</v>
      </c>
      <c r="G3181" s="123">
        <v>1.0029999999999999</v>
      </c>
      <c r="H3181" s="218">
        <v>73.38</v>
      </c>
      <c r="I3181" s="123">
        <v>3.9980000000000002</v>
      </c>
      <c r="J3181" s="123" t="s">
        <v>47</v>
      </c>
      <c r="K3181" s="123" t="s">
        <v>47</v>
      </c>
      <c r="L3181" s="218">
        <v>149.19999999999999</v>
      </c>
      <c r="M3181" s="218">
        <v>73.150000000000006</v>
      </c>
      <c r="N3181" s="124">
        <v>0.38340000000000002</v>
      </c>
      <c r="O3181" s="125">
        <v>1798</v>
      </c>
    </row>
    <row r="3182" spans="1:15">
      <c r="A3182" s="133" t="s">
        <v>78</v>
      </c>
      <c r="B3182" s="133" t="s">
        <v>76</v>
      </c>
      <c r="C3182" s="135" t="s">
        <v>69</v>
      </c>
      <c r="D3182" s="124">
        <v>3</v>
      </c>
      <c r="E3182" s="215">
        <v>1</v>
      </c>
      <c r="F3182" s="123">
        <v>2</v>
      </c>
      <c r="G3182" s="123">
        <v>1.371</v>
      </c>
      <c r="H3182" s="218">
        <v>73.64</v>
      </c>
      <c r="I3182" s="123">
        <v>3.9990000000000001</v>
      </c>
      <c r="J3182" s="123" t="s">
        <v>47</v>
      </c>
      <c r="K3182" s="123" t="s">
        <v>47</v>
      </c>
      <c r="L3182" s="218">
        <v>404.3</v>
      </c>
      <c r="M3182" s="218">
        <v>53.71</v>
      </c>
      <c r="N3182" s="124">
        <v>0.52400000000000002</v>
      </c>
      <c r="O3182" s="125">
        <v>1804</v>
      </c>
    </row>
    <row r="3183" spans="1:15">
      <c r="A3183" s="133" t="s">
        <v>78</v>
      </c>
      <c r="B3183" s="133" t="s">
        <v>76</v>
      </c>
      <c r="C3183" s="135" t="s">
        <v>69</v>
      </c>
      <c r="D3183" s="124">
        <v>3</v>
      </c>
      <c r="E3183" s="215">
        <v>1</v>
      </c>
      <c r="F3183" s="123">
        <v>3</v>
      </c>
      <c r="G3183" s="123">
        <v>1.879</v>
      </c>
      <c r="H3183" s="218">
        <v>78.599999999999994</v>
      </c>
      <c r="I3183" s="123">
        <v>3.9990000000000001</v>
      </c>
      <c r="J3183" s="123" t="s">
        <v>47</v>
      </c>
      <c r="K3183" s="123" t="s">
        <v>47</v>
      </c>
      <c r="L3183" s="218">
        <v>753.6</v>
      </c>
      <c r="M3183" s="218">
        <v>41.83</v>
      </c>
      <c r="N3183" s="124">
        <v>0.71809999999999996</v>
      </c>
      <c r="O3183" s="125">
        <v>1926</v>
      </c>
    </row>
    <row r="3184" spans="1:15">
      <c r="A3184" s="133" t="s">
        <v>78</v>
      </c>
      <c r="B3184" s="133" t="s">
        <v>76</v>
      </c>
      <c r="C3184" s="135" t="s">
        <v>69</v>
      </c>
      <c r="D3184" s="124">
        <v>3</v>
      </c>
      <c r="E3184" s="215">
        <v>1</v>
      </c>
      <c r="F3184" s="123">
        <v>4</v>
      </c>
      <c r="G3184" s="123">
        <v>2.5760000000000001</v>
      </c>
      <c r="H3184" s="218">
        <v>84.74</v>
      </c>
      <c r="I3184" s="123">
        <v>3.9990000000000001</v>
      </c>
      <c r="J3184" s="123" t="s">
        <v>47</v>
      </c>
      <c r="K3184" s="123" t="s">
        <v>47</v>
      </c>
      <c r="L3184" s="223">
        <v>1232</v>
      </c>
      <c r="M3184" s="218">
        <v>32.9</v>
      </c>
      <c r="N3184" s="124">
        <v>0.98440000000000005</v>
      </c>
      <c r="O3184" s="125">
        <v>2076</v>
      </c>
    </row>
    <row r="3185" spans="1:15">
      <c r="A3185" s="133" t="s">
        <v>78</v>
      </c>
      <c r="B3185" s="133" t="s">
        <v>76</v>
      </c>
      <c r="C3185" s="135" t="s">
        <v>69</v>
      </c>
      <c r="D3185" s="124">
        <v>3</v>
      </c>
      <c r="E3185" s="215">
        <v>1</v>
      </c>
      <c r="F3185" s="123">
        <v>5</v>
      </c>
      <c r="G3185" s="123">
        <v>3.53</v>
      </c>
      <c r="H3185" s="218">
        <v>91.06</v>
      </c>
      <c r="I3185" s="123">
        <v>3.9969999999999999</v>
      </c>
      <c r="J3185" s="123" t="s">
        <v>47</v>
      </c>
      <c r="K3185" s="123" t="s">
        <v>47</v>
      </c>
      <c r="L3185" s="223">
        <v>1889</v>
      </c>
      <c r="M3185" s="218">
        <v>25.79</v>
      </c>
      <c r="N3185" s="124">
        <v>1.349</v>
      </c>
      <c r="O3185" s="125">
        <v>2231</v>
      </c>
    </row>
    <row r="3186" spans="1:15">
      <c r="A3186" s="133" t="s">
        <v>78</v>
      </c>
      <c r="B3186" s="133" t="s">
        <v>76</v>
      </c>
      <c r="C3186" s="135" t="s">
        <v>69</v>
      </c>
      <c r="D3186" s="124">
        <v>3</v>
      </c>
      <c r="E3186" s="215">
        <v>1</v>
      </c>
      <c r="F3186" s="123">
        <v>6</v>
      </c>
      <c r="G3186" s="123">
        <v>4.84</v>
      </c>
      <c r="H3186" s="218">
        <v>96.88</v>
      </c>
      <c r="I3186" s="123">
        <v>4</v>
      </c>
      <c r="J3186" s="123" t="s">
        <v>47</v>
      </c>
      <c r="K3186" s="123" t="s">
        <v>47</v>
      </c>
      <c r="L3186" s="223">
        <v>2788</v>
      </c>
      <c r="M3186" s="218">
        <v>20.02</v>
      </c>
      <c r="N3186" s="124">
        <v>1.85</v>
      </c>
      <c r="O3186" s="125">
        <v>2374</v>
      </c>
    </row>
    <row r="3187" spans="1:15">
      <c r="A3187" s="133" t="s">
        <v>78</v>
      </c>
      <c r="B3187" s="133" t="s">
        <v>76</v>
      </c>
      <c r="C3187" s="135" t="s">
        <v>69</v>
      </c>
      <c r="D3187" s="124">
        <v>3</v>
      </c>
      <c r="E3187" s="215">
        <v>1</v>
      </c>
      <c r="F3187" s="123">
        <v>7</v>
      </c>
      <c r="G3187" s="123">
        <v>6.6340000000000003</v>
      </c>
      <c r="H3187" s="218">
        <v>102.5</v>
      </c>
      <c r="I3187" s="123">
        <v>3.9990000000000001</v>
      </c>
      <c r="J3187" s="123" t="s">
        <v>47</v>
      </c>
      <c r="K3187" s="123" t="s">
        <v>47</v>
      </c>
      <c r="L3187" s="223">
        <v>4021</v>
      </c>
      <c r="M3187" s="218">
        <v>15.45</v>
      </c>
      <c r="N3187" s="124">
        <v>2.5350000000000001</v>
      </c>
      <c r="O3187" s="125">
        <v>2511</v>
      </c>
    </row>
    <row r="3188" spans="1:15">
      <c r="A3188" s="133" t="s">
        <v>78</v>
      </c>
      <c r="B3188" s="133" t="s">
        <v>76</v>
      </c>
      <c r="C3188" s="135" t="s">
        <v>69</v>
      </c>
      <c r="D3188" s="124">
        <v>3</v>
      </c>
      <c r="E3188" s="215">
        <v>1</v>
      </c>
      <c r="F3188" s="123">
        <v>8</v>
      </c>
      <c r="G3188" s="123">
        <v>9.0920000000000005</v>
      </c>
      <c r="H3188" s="218">
        <v>108.1</v>
      </c>
      <c r="I3188" s="123">
        <v>3.9980000000000002</v>
      </c>
      <c r="J3188" s="123" t="s">
        <v>47</v>
      </c>
      <c r="K3188" s="123" t="s">
        <v>47</v>
      </c>
      <c r="L3188" s="223">
        <v>5712</v>
      </c>
      <c r="M3188" s="218">
        <v>11.89</v>
      </c>
      <c r="N3188" s="124">
        <v>3.4750000000000001</v>
      </c>
      <c r="O3188" s="125">
        <v>2648</v>
      </c>
    </row>
    <row r="3189" spans="1:15">
      <c r="A3189" s="133" t="s">
        <v>78</v>
      </c>
      <c r="B3189" s="133" t="s">
        <v>76</v>
      </c>
      <c r="C3189" s="135" t="s">
        <v>69</v>
      </c>
      <c r="D3189" s="124">
        <v>3</v>
      </c>
      <c r="E3189" s="215">
        <v>1</v>
      </c>
      <c r="F3189" s="123">
        <v>9</v>
      </c>
      <c r="G3189" s="123">
        <v>12.46</v>
      </c>
      <c r="H3189" s="218">
        <v>114.4</v>
      </c>
      <c r="I3189" s="123">
        <v>3.9990000000000001</v>
      </c>
      <c r="J3189" s="123" t="s">
        <v>47</v>
      </c>
      <c r="K3189" s="123" t="s">
        <v>47</v>
      </c>
      <c r="L3189" s="223">
        <v>8029</v>
      </c>
      <c r="M3189" s="218">
        <v>9.1760000000000002</v>
      </c>
      <c r="N3189" s="124">
        <v>4.7629999999999999</v>
      </c>
      <c r="O3189" s="125">
        <v>2802</v>
      </c>
    </row>
    <row r="3190" spans="1:15">
      <c r="A3190" s="133" t="s">
        <v>78</v>
      </c>
      <c r="B3190" s="133" t="s">
        <v>76</v>
      </c>
      <c r="C3190" s="135" t="s">
        <v>69</v>
      </c>
      <c r="D3190" s="124">
        <v>3</v>
      </c>
      <c r="E3190" s="215">
        <v>1</v>
      </c>
      <c r="F3190" s="123">
        <v>10</v>
      </c>
      <c r="G3190" s="123">
        <v>17.079999999999998</v>
      </c>
      <c r="H3190" s="218">
        <v>121.6</v>
      </c>
      <c r="I3190" s="123">
        <v>3.9980000000000002</v>
      </c>
      <c r="J3190" s="123" t="s">
        <v>47</v>
      </c>
      <c r="K3190" s="123" t="s">
        <v>47</v>
      </c>
      <c r="L3190" s="223">
        <v>11210</v>
      </c>
      <c r="M3190" s="218">
        <v>7.117</v>
      </c>
      <c r="N3190" s="124">
        <v>6.5289999999999999</v>
      </c>
      <c r="O3190" s="125">
        <v>2979</v>
      </c>
    </row>
    <row r="3191" spans="1:15">
      <c r="A3191" s="133" t="s">
        <v>78</v>
      </c>
      <c r="B3191" s="133" t="s">
        <v>76</v>
      </c>
      <c r="C3191" s="135" t="s">
        <v>69</v>
      </c>
      <c r="D3191" s="124">
        <v>3</v>
      </c>
      <c r="E3191" s="215">
        <v>1</v>
      </c>
      <c r="F3191" s="123">
        <v>11</v>
      </c>
      <c r="G3191" s="123">
        <v>23.41</v>
      </c>
      <c r="H3191" s="218">
        <v>130.4</v>
      </c>
      <c r="I3191" s="123">
        <v>3.9990000000000001</v>
      </c>
      <c r="J3191" s="123" t="s">
        <v>47</v>
      </c>
      <c r="K3191" s="123" t="s">
        <v>47</v>
      </c>
      <c r="L3191" s="223">
        <v>15560</v>
      </c>
      <c r="M3191" s="218">
        <v>5.5709999999999997</v>
      </c>
      <c r="N3191" s="124">
        <v>8.9480000000000004</v>
      </c>
      <c r="O3191" s="125">
        <v>3196</v>
      </c>
    </row>
    <row r="3192" spans="1:15">
      <c r="A3192" s="133" t="s">
        <v>78</v>
      </c>
      <c r="B3192" s="133" t="s">
        <v>76</v>
      </c>
      <c r="C3192" s="135" t="s">
        <v>69</v>
      </c>
      <c r="D3192" s="124">
        <v>3</v>
      </c>
      <c r="E3192" s="215">
        <v>1</v>
      </c>
      <c r="F3192" s="123">
        <v>12</v>
      </c>
      <c r="G3192" s="123">
        <v>32.090000000000003</v>
      </c>
      <c r="H3192" s="218">
        <v>141.1</v>
      </c>
      <c r="I3192" s="123">
        <v>3.9990000000000001</v>
      </c>
      <c r="J3192" s="123" t="s">
        <v>47</v>
      </c>
      <c r="K3192" s="123" t="s">
        <v>47</v>
      </c>
      <c r="L3192" s="223">
        <v>21530</v>
      </c>
      <c r="M3192" s="218">
        <v>4.3949999999999996</v>
      </c>
      <c r="N3192" s="124">
        <v>12.27</v>
      </c>
      <c r="O3192" s="125">
        <v>3456</v>
      </c>
    </row>
    <row r="3193" spans="1:15">
      <c r="A3193" s="133" t="s">
        <v>78</v>
      </c>
      <c r="B3193" s="133" t="s">
        <v>76</v>
      </c>
      <c r="C3193" s="135" t="s">
        <v>69</v>
      </c>
      <c r="D3193" s="124">
        <v>3</v>
      </c>
      <c r="E3193" s="215">
        <v>1</v>
      </c>
      <c r="F3193" s="123">
        <v>13</v>
      </c>
      <c r="G3193" s="123">
        <v>43.99</v>
      </c>
      <c r="H3193" s="218">
        <v>153.4</v>
      </c>
      <c r="I3193" s="123">
        <v>3.9990000000000001</v>
      </c>
      <c r="J3193" s="123" t="s">
        <v>47</v>
      </c>
      <c r="K3193" s="123" t="s">
        <v>47</v>
      </c>
      <c r="L3193" s="223">
        <v>29710</v>
      </c>
      <c r="M3193" s="218">
        <v>3.4870000000000001</v>
      </c>
      <c r="N3193" s="124">
        <v>16.809999999999999</v>
      </c>
      <c r="O3193" s="125">
        <v>3758</v>
      </c>
    </row>
    <row r="3194" spans="1:15">
      <c r="A3194" s="133" t="s">
        <v>78</v>
      </c>
      <c r="B3194" s="133" t="s">
        <v>76</v>
      </c>
      <c r="C3194" s="135" t="s">
        <v>69</v>
      </c>
      <c r="D3194" s="124">
        <v>3</v>
      </c>
      <c r="E3194" s="215">
        <v>1</v>
      </c>
      <c r="F3194" s="123">
        <v>14</v>
      </c>
      <c r="G3194" s="123">
        <v>60.31</v>
      </c>
      <c r="H3194" s="218">
        <v>168.4</v>
      </c>
      <c r="I3194" s="123">
        <v>3.9980000000000002</v>
      </c>
      <c r="J3194" s="123" t="s">
        <v>47</v>
      </c>
      <c r="K3194" s="123" t="s">
        <v>47</v>
      </c>
      <c r="L3194" s="223">
        <v>40920</v>
      </c>
      <c r="M3194" s="218">
        <v>2.7919999999999998</v>
      </c>
      <c r="N3194" s="124">
        <v>23.05</v>
      </c>
      <c r="O3194" s="125">
        <v>4125</v>
      </c>
    </row>
    <row r="3195" spans="1:15">
      <c r="A3195" s="133" t="s">
        <v>78</v>
      </c>
      <c r="B3195" s="133" t="s">
        <v>76</v>
      </c>
      <c r="C3195" s="135" t="s">
        <v>69</v>
      </c>
      <c r="D3195" s="124">
        <v>3</v>
      </c>
      <c r="E3195" s="215">
        <v>1</v>
      </c>
      <c r="F3195" s="123">
        <v>15</v>
      </c>
      <c r="G3195" s="123">
        <v>82.66</v>
      </c>
      <c r="H3195" s="218">
        <v>186.3</v>
      </c>
      <c r="I3195" s="123">
        <v>4</v>
      </c>
      <c r="J3195" s="123" t="s">
        <v>47</v>
      </c>
      <c r="K3195" s="123" t="s">
        <v>47</v>
      </c>
      <c r="L3195" s="223">
        <v>56290</v>
      </c>
      <c r="M3195" s="218">
        <v>2.254</v>
      </c>
      <c r="N3195" s="124">
        <v>31.59</v>
      </c>
      <c r="O3195" s="125">
        <v>4566</v>
      </c>
    </row>
    <row r="3196" spans="1:15">
      <c r="A3196" s="133" t="s">
        <v>78</v>
      </c>
      <c r="B3196" s="133" t="s">
        <v>76</v>
      </c>
      <c r="C3196" s="135" t="s">
        <v>69</v>
      </c>
      <c r="D3196" s="124">
        <v>3</v>
      </c>
      <c r="E3196" s="215">
        <v>1</v>
      </c>
      <c r="F3196" s="123">
        <v>16</v>
      </c>
      <c r="G3196" s="123">
        <v>113.3</v>
      </c>
      <c r="H3196" s="218">
        <v>208</v>
      </c>
      <c r="I3196" s="123">
        <v>3.9990000000000001</v>
      </c>
      <c r="J3196" s="123" t="s">
        <v>47</v>
      </c>
      <c r="K3196" s="123" t="s">
        <v>47</v>
      </c>
      <c r="L3196" s="223">
        <v>77350</v>
      </c>
      <c r="M3196" s="218">
        <v>1.8360000000000001</v>
      </c>
      <c r="N3196" s="124">
        <v>43.3</v>
      </c>
      <c r="O3196" s="125">
        <v>5097</v>
      </c>
    </row>
    <row r="3197" spans="1:15">
      <c r="A3197" s="133" t="s">
        <v>78</v>
      </c>
      <c r="B3197" s="133" t="s">
        <v>76</v>
      </c>
      <c r="C3197" s="135" t="s">
        <v>69</v>
      </c>
      <c r="D3197" s="124">
        <v>3</v>
      </c>
      <c r="E3197" s="215">
        <v>1</v>
      </c>
      <c r="F3197" s="123">
        <v>17</v>
      </c>
      <c r="G3197" s="123">
        <v>155.30000000000001</v>
      </c>
      <c r="H3197" s="218">
        <v>234.8</v>
      </c>
      <c r="I3197" s="123">
        <v>3.9980000000000002</v>
      </c>
      <c r="J3197" s="123" t="s">
        <v>47</v>
      </c>
      <c r="K3197" s="123" t="s">
        <v>47</v>
      </c>
      <c r="L3197" s="223">
        <v>106200</v>
      </c>
      <c r="M3197" s="218">
        <v>1.512</v>
      </c>
      <c r="N3197" s="124">
        <v>59.36</v>
      </c>
      <c r="O3197" s="125">
        <v>5754</v>
      </c>
    </row>
    <row r="3198" spans="1:15">
      <c r="A3198" s="133" t="s">
        <v>78</v>
      </c>
      <c r="B3198" s="133" t="s">
        <v>76</v>
      </c>
      <c r="C3198" s="135" t="s">
        <v>69</v>
      </c>
      <c r="D3198" s="124">
        <v>3</v>
      </c>
      <c r="E3198" s="215">
        <v>1</v>
      </c>
      <c r="F3198" s="123">
        <v>18</v>
      </c>
      <c r="G3198" s="123">
        <v>212.9</v>
      </c>
      <c r="H3198" s="218">
        <v>267.3</v>
      </c>
      <c r="I3198" s="123">
        <v>4.0019999999999998</v>
      </c>
      <c r="J3198" s="123" t="s">
        <v>47</v>
      </c>
      <c r="K3198" s="123" t="s">
        <v>47</v>
      </c>
      <c r="L3198" s="223">
        <v>145800</v>
      </c>
      <c r="M3198" s="218">
        <v>1.256</v>
      </c>
      <c r="N3198" s="124">
        <v>81.37</v>
      </c>
      <c r="O3198" s="125">
        <v>6550</v>
      </c>
    </row>
    <row r="3199" spans="1:15">
      <c r="A3199" s="133" t="s">
        <v>78</v>
      </c>
      <c r="B3199" s="133" t="s">
        <v>76</v>
      </c>
      <c r="C3199" s="135" t="s">
        <v>69</v>
      </c>
      <c r="D3199" s="124">
        <v>3</v>
      </c>
      <c r="E3199" s="215">
        <v>1</v>
      </c>
      <c r="F3199" s="123">
        <v>19</v>
      </c>
      <c r="G3199" s="123">
        <v>291.8</v>
      </c>
      <c r="H3199" s="218">
        <v>306.10000000000002</v>
      </c>
      <c r="I3199" s="123">
        <v>4.0010000000000003</v>
      </c>
      <c r="J3199" s="123" t="s">
        <v>47</v>
      </c>
      <c r="K3199" s="123" t="s">
        <v>47</v>
      </c>
      <c r="L3199" s="223">
        <v>200100</v>
      </c>
      <c r="M3199" s="218">
        <v>1.0489999999999999</v>
      </c>
      <c r="N3199" s="124">
        <v>111.5</v>
      </c>
      <c r="O3199" s="125">
        <v>7499</v>
      </c>
    </row>
    <row r="3200" spans="1:15">
      <c r="A3200" s="133" t="s">
        <v>78</v>
      </c>
      <c r="B3200" s="133" t="s">
        <v>76</v>
      </c>
      <c r="C3200" s="135" t="s">
        <v>69</v>
      </c>
      <c r="D3200" s="212">
        <v>3</v>
      </c>
      <c r="E3200" s="217">
        <v>1</v>
      </c>
      <c r="F3200" s="123">
        <v>20</v>
      </c>
      <c r="G3200" s="123">
        <v>400</v>
      </c>
      <c r="H3200" s="218">
        <v>350.6</v>
      </c>
      <c r="I3200" s="123">
        <v>4.0010000000000003</v>
      </c>
      <c r="J3200" s="123" t="s">
        <v>47</v>
      </c>
      <c r="K3200" s="123" t="s">
        <v>47</v>
      </c>
      <c r="L3200" s="223">
        <v>274400</v>
      </c>
      <c r="M3200" s="218">
        <v>0.87649999999999995</v>
      </c>
      <c r="N3200" s="124">
        <v>152.9</v>
      </c>
      <c r="O3200" s="125">
        <v>8591</v>
      </c>
    </row>
    <row r="3201" spans="1:15">
      <c r="A3201" s="133" t="s">
        <v>78</v>
      </c>
      <c r="B3201" s="133" t="s">
        <v>76</v>
      </c>
      <c r="C3201" s="135" t="s">
        <v>69</v>
      </c>
      <c r="D3201" s="128">
        <v>3</v>
      </c>
      <c r="E3201" s="216">
        <v>2</v>
      </c>
      <c r="F3201" s="123">
        <v>1</v>
      </c>
      <c r="G3201" s="123">
        <v>3.1350000000000003E-2</v>
      </c>
      <c r="H3201" s="218">
        <v>0.60499999999999998</v>
      </c>
      <c r="I3201" s="123">
        <v>3.9990000000000001</v>
      </c>
      <c r="J3201" s="123">
        <v>99.32</v>
      </c>
      <c r="K3201" s="123">
        <v>69.53</v>
      </c>
      <c r="L3201" s="218">
        <v>0.499</v>
      </c>
      <c r="M3201" s="218" t="s">
        <v>47</v>
      </c>
      <c r="N3201" s="124" t="s">
        <v>47</v>
      </c>
      <c r="O3201" s="124">
        <v>14.82</v>
      </c>
    </row>
    <row r="3202" spans="1:15">
      <c r="A3202" s="133" t="s">
        <v>78</v>
      </c>
      <c r="B3202" s="133" t="s">
        <v>76</v>
      </c>
      <c r="C3202" s="135" t="s">
        <v>69</v>
      </c>
      <c r="D3202" s="124">
        <v>3</v>
      </c>
      <c r="E3202" s="217">
        <v>2</v>
      </c>
      <c r="F3202" s="123">
        <v>2</v>
      </c>
      <c r="G3202" s="123">
        <v>4.2380000000000001E-2</v>
      </c>
      <c r="H3202" s="218">
        <v>1.534</v>
      </c>
      <c r="I3202" s="123">
        <v>3.9969999999999999</v>
      </c>
      <c r="J3202" s="123">
        <v>86.08</v>
      </c>
      <c r="K3202" s="123">
        <v>210.5</v>
      </c>
      <c r="L3202" s="218">
        <v>0.6744</v>
      </c>
      <c r="M3202" s="218" t="s">
        <v>47</v>
      </c>
      <c r="N3202" s="124" t="s">
        <v>47</v>
      </c>
      <c r="O3202" s="124">
        <v>37.590000000000003</v>
      </c>
    </row>
    <row r="3203" spans="1:15">
      <c r="A3203" s="133" t="s">
        <v>78</v>
      </c>
      <c r="B3203" s="133" t="s">
        <v>76</v>
      </c>
      <c r="C3203" s="135" t="s">
        <v>69</v>
      </c>
      <c r="D3203" s="124">
        <v>3</v>
      </c>
      <c r="E3203" s="217">
        <v>2</v>
      </c>
      <c r="F3203" s="123">
        <v>3</v>
      </c>
      <c r="G3203" s="123">
        <v>5.7860000000000002E-2</v>
      </c>
      <c r="H3203" s="218">
        <v>2.407</v>
      </c>
      <c r="I3203" s="123">
        <v>3.9980000000000002</v>
      </c>
      <c r="J3203" s="123">
        <v>84.21</v>
      </c>
      <c r="K3203" s="123">
        <v>247.4</v>
      </c>
      <c r="L3203" s="218">
        <v>0.92079999999999995</v>
      </c>
      <c r="M3203" s="218" t="s">
        <v>47</v>
      </c>
      <c r="N3203" s="124" t="s">
        <v>47</v>
      </c>
      <c r="O3203" s="124">
        <v>58.97</v>
      </c>
    </row>
    <row r="3204" spans="1:15">
      <c r="A3204" s="133" t="s">
        <v>78</v>
      </c>
      <c r="B3204" s="133" t="s">
        <v>76</v>
      </c>
      <c r="C3204" s="135" t="s">
        <v>69</v>
      </c>
      <c r="D3204" s="124">
        <v>3</v>
      </c>
      <c r="E3204" s="217">
        <v>2</v>
      </c>
      <c r="F3204" s="123">
        <v>4</v>
      </c>
      <c r="G3204" s="123">
        <v>7.9310000000000005E-2</v>
      </c>
      <c r="H3204" s="218">
        <v>3.456</v>
      </c>
      <c r="I3204" s="123">
        <v>4</v>
      </c>
      <c r="J3204" s="123">
        <v>84.15</v>
      </c>
      <c r="K3204" s="123">
        <v>260.5</v>
      </c>
      <c r="L3204" s="218">
        <v>1.262</v>
      </c>
      <c r="M3204" s="218" t="s">
        <v>47</v>
      </c>
      <c r="N3204" s="124" t="s">
        <v>47</v>
      </c>
      <c r="O3204" s="124">
        <v>84.68</v>
      </c>
    </row>
    <row r="3205" spans="1:15">
      <c r="A3205" s="133" t="s">
        <v>78</v>
      </c>
      <c r="B3205" s="133" t="s">
        <v>76</v>
      </c>
      <c r="C3205" s="135" t="s">
        <v>69</v>
      </c>
      <c r="D3205" s="124">
        <v>3</v>
      </c>
      <c r="E3205" s="217">
        <v>2</v>
      </c>
      <c r="F3205" s="123">
        <v>5</v>
      </c>
      <c r="G3205" s="123">
        <v>0.1087</v>
      </c>
      <c r="H3205" s="218">
        <v>4.8339999999999996</v>
      </c>
      <c r="I3205" s="123">
        <v>3.9990000000000001</v>
      </c>
      <c r="J3205" s="123">
        <v>84.5</v>
      </c>
      <c r="K3205" s="123">
        <v>266.3</v>
      </c>
      <c r="L3205" s="218">
        <v>1.73</v>
      </c>
      <c r="M3205" s="218" t="s">
        <v>47</v>
      </c>
      <c r="N3205" s="124" t="s">
        <v>47</v>
      </c>
      <c r="O3205" s="124">
        <v>118.5</v>
      </c>
    </row>
    <row r="3206" spans="1:15">
      <c r="A3206" s="133" t="s">
        <v>78</v>
      </c>
      <c r="B3206" s="133" t="s">
        <v>76</v>
      </c>
      <c r="C3206" s="135" t="s">
        <v>69</v>
      </c>
      <c r="D3206" s="124">
        <v>3</v>
      </c>
      <c r="E3206" s="217">
        <v>2</v>
      </c>
      <c r="F3206" s="123">
        <v>6</v>
      </c>
      <c r="G3206" s="123">
        <v>0.14899999999999999</v>
      </c>
      <c r="H3206" s="218">
        <v>6.6609999999999996</v>
      </c>
      <c r="I3206" s="123">
        <v>3.996</v>
      </c>
      <c r="J3206" s="123">
        <v>84.7</v>
      </c>
      <c r="K3206" s="123">
        <v>267.8</v>
      </c>
      <c r="L3206" s="218">
        <v>2.3719999999999999</v>
      </c>
      <c r="M3206" s="218" t="s">
        <v>47</v>
      </c>
      <c r="N3206" s="124" t="s">
        <v>47</v>
      </c>
      <c r="O3206" s="124">
        <v>163.19999999999999</v>
      </c>
    </row>
    <row r="3207" spans="1:15">
      <c r="A3207" s="133" t="s">
        <v>78</v>
      </c>
      <c r="B3207" s="133" t="s">
        <v>76</v>
      </c>
      <c r="C3207" s="135" t="s">
        <v>69</v>
      </c>
      <c r="D3207" s="124">
        <v>3</v>
      </c>
      <c r="E3207" s="217">
        <v>2</v>
      </c>
      <c r="F3207" s="123">
        <v>7</v>
      </c>
      <c r="G3207" s="123">
        <v>0.20430000000000001</v>
      </c>
      <c r="H3207" s="218">
        <v>9.0860000000000003</v>
      </c>
      <c r="I3207" s="123">
        <v>3.9990000000000001</v>
      </c>
      <c r="J3207" s="123">
        <v>85.01</v>
      </c>
      <c r="K3207" s="123">
        <v>266.2</v>
      </c>
      <c r="L3207" s="218">
        <v>3.2509999999999999</v>
      </c>
      <c r="M3207" s="218" t="s">
        <v>47</v>
      </c>
      <c r="N3207" s="124" t="s">
        <v>47</v>
      </c>
      <c r="O3207" s="124">
        <v>222.6</v>
      </c>
    </row>
    <row r="3208" spans="1:15">
      <c r="A3208" s="133" t="s">
        <v>78</v>
      </c>
      <c r="B3208" s="133" t="s">
        <v>76</v>
      </c>
      <c r="C3208" s="135" t="s">
        <v>69</v>
      </c>
      <c r="D3208" s="124">
        <v>3</v>
      </c>
      <c r="E3208" s="217">
        <v>2</v>
      </c>
      <c r="F3208" s="123">
        <v>8</v>
      </c>
      <c r="G3208" s="123">
        <v>0.28010000000000002</v>
      </c>
      <c r="H3208" s="218">
        <v>12.25</v>
      </c>
      <c r="I3208" s="123">
        <v>4</v>
      </c>
      <c r="J3208" s="123">
        <v>85.49</v>
      </c>
      <c r="K3208" s="123">
        <v>261.2</v>
      </c>
      <c r="L3208" s="218">
        <v>4.4569999999999999</v>
      </c>
      <c r="M3208" s="218" t="s">
        <v>47</v>
      </c>
      <c r="N3208" s="124" t="s">
        <v>47</v>
      </c>
      <c r="O3208" s="124">
        <v>300.10000000000002</v>
      </c>
    </row>
    <row r="3209" spans="1:15">
      <c r="A3209" s="133" t="s">
        <v>78</v>
      </c>
      <c r="B3209" s="133" t="s">
        <v>76</v>
      </c>
      <c r="C3209" s="135" t="s">
        <v>69</v>
      </c>
      <c r="D3209" s="124">
        <v>3</v>
      </c>
      <c r="E3209" s="217">
        <v>2</v>
      </c>
      <c r="F3209" s="123">
        <v>9</v>
      </c>
      <c r="G3209" s="123">
        <v>0.38390000000000002</v>
      </c>
      <c r="H3209" s="218">
        <v>16.28</v>
      </c>
      <c r="I3209" s="123">
        <v>3.9980000000000002</v>
      </c>
      <c r="J3209" s="123">
        <v>86.63</v>
      </c>
      <c r="K3209" s="123">
        <v>251.9</v>
      </c>
      <c r="L3209" s="218">
        <v>6.11</v>
      </c>
      <c r="M3209" s="218" t="s">
        <v>47</v>
      </c>
      <c r="N3209" s="124" t="s">
        <v>47</v>
      </c>
      <c r="O3209" s="124">
        <v>398.8</v>
      </c>
    </row>
    <row r="3210" spans="1:15">
      <c r="A3210" s="133" t="s">
        <v>78</v>
      </c>
      <c r="B3210" s="133" t="s">
        <v>76</v>
      </c>
      <c r="C3210" s="135" t="s">
        <v>69</v>
      </c>
      <c r="D3210" s="124">
        <v>3</v>
      </c>
      <c r="E3210" s="217">
        <v>2</v>
      </c>
      <c r="F3210" s="123">
        <v>10</v>
      </c>
      <c r="G3210" s="123">
        <v>0.52629999999999999</v>
      </c>
      <c r="H3210" s="218">
        <v>21.16</v>
      </c>
      <c r="I3210" s="123">
        <v>3.9980000000000002</v>
      </c>
      <c r="J3210" s="123">
        <v>87.58</v>
      </c>
      <c r="K3210" s="123">
        <v>237</v>
      </c>
      <c r="L3210" s="218">
        <v>8.3759999999999994</v>
      </c>
      <c r="M3210" s="218" t="s">
        <v>47</v>
      </c>
      <c r="N3210" s="124" t="s">
        <v>47</v>
      </c>
      <c r="O3210" s="124">
        <v>518.6</v>
      </c>
    </row>
    <row r="3211" spans="1:15">
      <c r="A3211" s="133" t="s">
        <v>78</v>
      </c>
      <c r="B3211" s="133" t="s">
        <v>76</v>
      </c>
      <c r="C3211" s="135" t="s">
        <v>69</v>
      </c>
      <c r="D3211" s="124">
        <v>3</v>
      </c>
      <c r="E3211" s="217">
        <v>2</v>
      </c>
      <c r="F3211" s="123">
        <v>11</v>
      </c>
      <c r="G3211" s="123">
        <v>0.72140000000000004</v>
      </c>
      <c r="H3211" s="218">
        <v>26.91</v>
      </c>
      <c r="I3211" s="123">
        <v>4.0010000000000003</v>
      </c>
      <c r="J3211" s="123">
        <v>87.33</v>
      </c>
      <c r="K3211" s="123">
        <v>217.5</v>
      </c>
      <c r="L3211" s="218">
        <v>11.48</v>
      </c>
      <c r="M3211" s="218" t="s">
        <v>47</v>
      </c>
      <c r="N3211" s="124" t="s">
        <v>47</v>
      </c>
      <c r="O3211" s="124">
        <v>659.4</v>
      </c>
    </row>
    <row r="3212" spans="1:15">
      <c r="A3212" s="133" t="s">
        <v>78</v>
      </c>
      <c r="B3212" s="133" t="s">
        <v>76</v>
      </c>
      <c r="C3212" s="135" t="s">
        <v>69</v>
      </c>
      <c r="D3212" s="124">
        <v>3</v>
      </c>
      <c r="E3212" s="217">
        <v>2</v>
      </c>
      <c r="F3212" s="123">
        <v>12</v>
      </c>
      <c r="G3212" s="123">
        <v>0.9889</v>
      </c>
      <c r="H3212" s="218">
        <v>33.36</v>
      </c>
      <c r="I3212" s="123">
        <v>4.0010000000000003</v>
      </c>
      <c r="J3212" s="123">
        <v>86.16</v>
      </c>
      <c r="K3212" s="123">
        <v>193.7</v>
      </c>
      <c r="L3212" s="218">
        <v>15.74</v>
      </c>
      <c r="M3212" s="218" t="s">
        <v>47</v>
      </c>
      <c r="N3212" s="124" t="s">
        <v>47</v>
      </c>
      <c r="O3212" s="124">
        <v>817.5</v>
      </c>
    </row>
    <row r="3213" spans="1:15">
      <c r="A3213" s="133" t="s">
        <v>78</v>
      </c>
      <c r="B3213" s="133" t="s">
        <v>76</v>
      </c>
      <c r="C3213" s="135" t="s">
        <v>69</v>
      </c>
      <c r="D3213" s="124">
        <v>3</v>
      </c>
      <c r="E3213" s="217">
        <v>2</v>
      </c>
      <c r="F3213" s="123">
        <v>13</v>
      </c>
      <c r="G3213" s="123">
        <v>1.3560000000000001</v>
      </c>
      <c r="H3213" s="218">
        <v>39.24</v>
      </c>
      <c r="I3213" s="123">
        <v>3.9990000000000001</v>
      </c>
      <c r="J3213" s="123">
        <v>85.9</v>
      </c>
      <c r="K3213" s="123">
        <v>160.19999999999999</v>
      </c>
      <c r="L3213" s="218">
        <v>21.58</v>
      </c>
      <c r="M3213" s="218" t="s">
        <v>47</v>
      </c>
      <c r="N3213" s="124" t="s">
        <v>47</v>
      </c>
      <c r="O3213" s="124">
        <v>961.5</v>
      </c>
    </row>
    <row r="3214" spans="1:15">
      <c r="A3214" s="133" t="s">
        <v>78</v>
      </c>
      <c r="B3214" s="133" t="s">
        <v>76</v>
      </c>
      <c r="C3214" s="135" t="s">
        <v>69</v>
      </c>
      <c r="D3214" s="124">
        <v>3</v>
      </c>
      <c r="E3214" s="217">
        <v>2</v>
      </c>
      <c r="F3214" s="123">
        <v>14</v>
      </c>
      <c r="G3214" s="123">
        <v>1.859</v>
      </c>
      <c r="H3214" s="218">
        <v>43.08</v>
      </c>
      <c r="I3214" s="123">
        <v>3.9980000000000002</v>
      </c>
      <c r="J3214" s="123">
        <v>87.76</v>
      </c>
      <c r="K3214" s="123">
        <v>116.2</v>
      </c>
      <c r="L3214" s="218">
        <v>29.59</v>
      </c>
      <c r="M3214" s="218" t="s">
        <v>47</v>
      </c>
      <c r="N3214" s="124" t="s">
        <v>47</v>
      </c>
      <c r="O3214" s="125">
        <v>1055</v>
      </c>
    </row>
    <row r="3215" spans="1:15">
      <c r="A3215" s="133" t="s">
        <v>78</v>
      </c>
      <c r="B3215" s="133" t="s">
        <v>76</v>
      </c>
      <c r="C3215" s="135" t="s">
        <v>69</v>
      </c>
      <c r="D3215" s="124">
        <v>3</v>
      </c>
      <c r="E3215" s="217">
        <v>2</v>
      </c>
      <c r="F3215" s="123">
        <v>15</v>
      </c>
      <c r="G3215" s="123">
        <v>2.5459999999999998</v>
      </c>
      <c r="H3215" s="218">
        <v>49.22</v>
      </c>
      <c r="I3215" s="123">
        <v>4</v>
      </c>
      <c r="J3215" s="123">
        <v>82.99</v>
      </c>
      <c r="K3215" s="123">
        <v>88.69</v>
      </c>
      <c r="L3215" s="218">
        <v>40.520000000000003</v>
      </c>
      <c r="M3215" s="218" t="s">
        <v>47</v>
      </c>
      <c r="N3215" s="124" t="s">
        <v>47</v>
      </c>
      <c r="O3215" s="125">
        <v>1206</v>
      </c>
    </row>
    <row r="3216" spans="1:15">
      <c r="A3216" s="133" t="s">
        <v>78</v>
      </c>
      <c r="B3216" s="133" t="s">
        <v>76</v>
      </c>
      <c r="C3216" s="135" t="s">
        <v>69</v>
      </c>
      <c r="D3216" s="124">
        <v>3</v>
      </c>
      <c r="E3216" s="217">
        <v>2</v>
      </c>
      <c r="F3216" s="123">
        <v>16</v>
      </c>
      <c r="G3216" s="123">
        <v>3.488</v>
      </c>
      <c r="H3216" s="218">
        <v>57.71</v>
      </c>
      <c r="I3216" s="123">
        <v>4</v>
      </c>
      <c r="J3216" s="123">
        <v>75.349999999999994</v>
      </c>
      <c r="K3216" s="123">
        <v>71.63</v>
      </c>
      <c r="L3216" s="218">
        <v>55.51</v>
      </c>
      <c r="M3216" s="218" t="s">
        <v>47</v>
      </c>
      <c r="N3216" s="124" t="s">
        <v>47</v>
      </c>
      <c r="O3216" s="125">
        <v>1414</v>
      </c>
    </row>
    <row r="3217" spans="1:15">
      <c r="A3217" s="133" t="s">
        <v>78</v>
      </c>
      <c r="B3217" s="133" t="s">
        <v>76</v>
      </c>
      <c r="C3217" s="135" t="s">
        <v>69</v>
      </c>
      <c r="D3217" s="124">
        <v>3</v>
      </c>
      <c r="E3217" s="217">
        <v>2</v>
      </c>
      <c r="F3217" s="123">
        <v>17</v>
      </c>
      <c r="G3217" s="123">
        <v>4.7789999999999999</v>
      </c>
      <c r="H3217" s="218">
        <v>66.819999999999993</v>
      </c>
      <c r="I3217" s="123">
        <v>3.9980000000000002</v>
      </c>
      <c r="J3217" s="123">
        <v>66.510000000000005</v>
      </c>
      <c r="K3217" s="123">
        <v>57.39</v>
      </c>
      <c r="L3217" s="218">
        <v>76.069999999999993</v>
      </c>
      <c r="M3217" s="218" t="s">
        <v>47</v>
      </c>
      <c r="N3217" s="124" t="s">
        <v>47</v>
      </c>
      <c r="O3217" s="125">
        <v>1637</v>
      </c>
    </row>
    <row r="3218" spans="1:15">
      <c r="A3218" s="133" t="s">
        <v>78</v>
      </c>
      <c r="B3218" s="133" t="s">
        <v>76</v>
      </c>
      <c r="C3218" s="135" t="s">
        <v>69</v>
      </c>
      <c r="D3218" s="124">
        <v>3</v>
      </c>
      <c r="E3218" s="217">
        <v>2</v>
      </c>
      <c r="F3218" s="123">
        <v>18</v>
      </c>
      <c r="G3218" s="123">
        <v>6.5510000000000002</v>
      </c>
      <c r="H3218" s="218">
        <v>76.13</v>
      </c>
      <c r="I3218" s="123">
        <v>3.9990000000000001</v>
      </c>
      <c r="J3218" s="123">
        <v>58.21</v>
      </c>
      <c r="K3218" s="123">
        <v>44.08</v>
      </c>
      <c r="L3218" s="218">
        <v>104.3</v>
      </c>
      <c r="M3218" s="218" t="s">
        <v>47</v>
      </c>
      <c r="N3218" s="124" t="s">
        <v>47</v>
      </c>
      <c r="O3218" s="125">
        <v>1865</v>
      </c>
    </row>
    <row r="3219" spans="1:15">
      <c r="A3219" s="133" t="s">
        <v>78</v>
      </c>
      <c r="B3219" s="133" t="s">
        <v>76</v>
      </c>
      <c r="C3219" s="135" t="s">
        <v>69</v>
      </c>
      <c r="D3219" s="124">
        <v>3</v>
      </c>
      <c r="E3219" s="217">
        <v>2</v>
      </c>
      <c r="F3219" s="123">
        <v>19</v>
      </c>
      <c r="G3219" s="123">
        <v>8.9809999999999999</v>
      </c>
      <c r="H3219" s="218">
        <v>86.81</v>
      </c>
      <c r="I3219" s="123">
        <v>4</v>
      </c>
      <c r="J3219" s="123">
        <v>51.21</v>
      </c>
      <c r="K3219" s="123">
        <v>32.64</v>
      </c>
      <c r="L3219" s="218">
        <v>142.9</v>
      </c>
      <c r="M3219" s="218" t="s">
        <v>47</v>
      </c>
      <c r="N3219" s="124" t="s">
        <v>47</v>
      </c>
      <c r="O3219" s="125">
        <v>2127</v>
      </c>
    </row>
    <row r="3220" spans="1:15">
      <c r="A3220" s="133" t="s">
        <v>78</v>
      </c>
      <c r="B3220" s="133" t="s">
        <v>76</v>
      </c>
      <c r="C3220" s="123" t="s">
        <v>69</v>
      </c>
      <c r="D3220" s="212">
        <v>3</v>
      </c>
      <c r="E3220" s="217">
        <v>2</v>
      </c>
      <c r="F3220" s="123">
        <v>20</v>
      </c>
      <c r="G3220" s="123">
        <v>12.31</v>
      </c>
      <c r="H3220" s="218">
        <v>99.66</v>
      </c>
      <c r="I3220" s="123">
        <v>3.9980000000000002</v>
      </c>
      <c r="J3220" s="123">
        <v>45.09</v>
      </c>
      <c r="K3220" s="123">
        <v>23.52</v>
      </c>
      <c r="L3220" s="218">
        <v>195.9</v>
      </c>
      <c r="M3220" s="218" t="s">
        <v>47</v>
      </c>
      <c r="N3220" s="124" t="s">
        <v>47</v>
      </c>
      <c r="O3220" s="125">
        <v>2442</v>
      </c>
    </row>
    <row r="3221" spans="1:15">
      <c r="A3221" s="136" t="s">
        <v>79</v>
      </c>
      <c r="B3221" s="133" t="s">
        <v>76</v>
      </c>
      <c r="C3221" s="135" t="s">
        <v>69</v>
      </c>
      <c r="D3221" s="127">
        <v>3</v>
      </c>
      <c r="E3221" s="216">
        <v>1</v>
      </c>
      <c r="F3221" s="123">
        <v>1</v>
      </c>
      <c r="G3221" s="123">
        <v>0.9919</v>
      </c>
      <c r="H3221" s="218">
        <v>7.6440000000000001</v>
      </c>
      <c r="I3221" s="123">
        <v>3.9910000000000001</v>
      </c>
      <c r="J3221" s="123" t="s">
        <v>47</v>
      </c>
      <c r="K3221" s="123" t="s">
        <v>47</v>
      </c>
      <c r="L3221" s="218">
        <v>148</v>
      </c>
      <c r="M3221" s="218">
        <v>7.7069999999999999</v>
      </c>
      <c r="N3221" s="124">
        <v>0.379</v>
      </c>
      <c r="O3221" s="124">
        <v>187.3</v>
      </c>
    </row>
    <row r="3222" spans="1:15">
      <c r="A3222" s="136" t="s">
        <v>79</v>
      </c>
      <c r="B3222" s="133" t="s">
        <v>76</v>
      </c>
      <c r="C3222" s="135" t="s">
        <v>69</v>
      </c>
      <c r="D3222" s="135">
        <v>3</v>
      </c>
      <c r="E3222" s="217">
        <v>1</v>
      </c>
      <c r="F3222" s="123">
        <v>2</v>
      </c>
      <c r="G3222" s="123">
        <v>1.369</v>
      </c>
      <c r="H3222" s="218">
        <v>13.16</v>
      </c>
      <c r="I3222" s="123">
        <v>3.99</v>
      </c>
      <c r="J3222" s="123" t="s">
        <v>47</v>
      </c>
      <c r="K3222" s="123" t="s">
        <v>47</v>
      </c>
      <c r="L3222" s="218">
        <v>401.6</v>
      </c>
      <c r="M3222" s="218">
        <v>9.6140000000000008</v>
      </c>
      <c r="N3222" s="124">
        <v>0.52310000000000001</v>
      </c>
      <c r="O3222" s="124">
        <v>322.39999999999998</v>
      </c>
    </row>
    <row r="3223" spans="1:15">
      <c r="A3223" s="136" t="s">
        <v>79</v>
      </c>
      <c r="B3223" s="133" t="s">
        <v>76</v>
      </c>
      <c r="C3223" s="135" t="s">
        <v>69</v>
      </c>
      <c r="D3223" s="135">
        <v>3</v>
      </c>
      <c r="E3223" s="217">
        <v>1</v>
      </c>
      <c r="F3223" s="123">
        <v>3</v>
      </c>
      <c r="G3223" s="123">
        <v>1.8779999999999999</v>
      </c>
      <c r="H3223" s="218">
        <v>15.59</v>
      </c>
      <c r="I3223" s="123">
        <v>3.99</v>
      </c>
      <c r="J3223" s="123" t="s">
        <v>47</v>
      </c>
      <c r="K3223" s="123" t="s">
        <v>47</v>
      </c>
      <c r="L3223" s="218">
        <v>750.7</v>
      </c>
      <c r="M3223" s="218">
        <v>8.3000000000000007</v>
      </c>
      <c r="N3223" s="124">
        <v>0.71779999999999999</v>
      </c>
      <c r="O3223" s="124">
        <v>382</v>
      </c>
    </row>
    <row r="3224" spans="1:15">
      <c r="A3224" s="136" t="s">
        <v>79</v>
      </c>
      <c r="B3224" s="133" t="s">
        <v>76</v>
      </c>
      <c r="C3224" s="135" t="s">
        <v>69</v>
      </c>
      <c r="D3224" s="135">
        <v>3</v>
      </c>
      <c r="E3224" s="217">
        <v>1</v>
      </c>
      <c r="F3224" s="123">
        <v>4</v>
      </c>
      <c r="G3224" s="123">
        <v>2.5739999999999998</v>
      </c>
      <c r="H3224" s="218">
        <v>18.45</v>
      </c>
      <c r="I3224" s="123">
        <v>3.9910000000000001</v>
      </c>
      <c r="J3224" s="123" t="s">
        <v>47</v>
      </c>
      <c r="K3224" s="123" t="s">
        <v>47</v>
      </c>
      <c r="L3224" s="223">
        <v>1229</v>
      </c>
      <c r="M3224" s="218">
        <v>7.1689999999999996</v>
      </c>
      <c r="N3224" s="124">
        <v>0.98360000000000003</v>
      </c>
      <c r="O3224" s="124">
        <v>452.1</v>
      </c>
    </row>
    <row r="3225" spans="1:15">
      <c r="A3225" s="136" t="s">
        <v>79</v>
      </c>
      <c r="B3225" s="133" t="s">
        <v>76</v>
      </c>
      <c r="C3225" s="135" t="s">
        <v>69</v>
      </c>
      <c r="D3225" s="135">
        <v>3</v>
      </c>
      <c r="E3225" s="217">
        <v>1</v>
      </c>
      <c r="F3225" s="123">
        <v>5</v>
      </c>
      <c r="G3225" s="123">
        <v>3.528</v>
      </c>
      <c r="H3225" s="218">
        <v>22.68</v>
      </c>
      <c r="I3225" s="123">
        <v>3.992</v>
      </c>
      <c r="J3225" s="123" t="s">
        <v>47</v>
      </c>
      <c r="K3225" s="123" t="s">
        <v>47</v>
      </c>
      <c r="L3225" s="223">
        <v>1885</v>
      </c>
      <c r="M3225" s="218">
        <v>6.4279999999999999</v>
      </c>
      <c r="N3225" s="124">
        <v>1.3480000000000001</v>
      </c>
      <c r="O3225" s="124">
        <v>555.6</v>
      </c>
    </row>
    <row r="3226" spans="1:15">
      <c r="A3226" s="136" t="s">
        <v>79</v>
      </c>
      <c r="B3226" s="133" t="s">
        <v>76</v>
      </c>
      <c r="C3226" s="135" t="s">
        <v>69</v>
      </c>
      <c r="D3226" s="135">
        <v>3</v>
      </c>
      <c r="E3226" s="217">
        <v>1</v>
      </c>
      <c r="F3226" s="123">
        <v>6</v>
      </c>
      <c r="G3226" s="123">
        <v>4.8360000000000003</v>
      </c>
      <c r="H3226" s="218">
        <v>28.33</v>
      </c>
      <c r="I3226" s="123">
        <v>3.99</v>
      </c>
      <c r="J3226" s="123" t="s">
        <v>47</v>
      </c>
      <c r="K3226" s="123" t="s">
        <v>47</v>
      </c>
      <c r="L3226" s="223">
        <v>2783</v>
      </c>
      <c r="M3226" s="218">
        <v>5.859</v>
      </c>
      <c r="N3226" s="124">
        <v>1.8480000000000001</v>
      </c>
      <c r="O3226" s="124">
        <v>694.2</v>
      </c>
    </row>
    <row r="3227" spans="1:15">
      <c r="A3227" s="136" t="s">
        <v>79</v>
      </c>
      <c r="B3227" s="133" t="s">
        <v>76</v>
      </c>
      <c r="C3227" s="135" t="s">
        <v>69</v>
      </c>
      <c r="D3227" s="135">
        <v>3</v>
      </c>
      <c r="E3227" s="217">
        <v>1</v>
      </c>
      <c r="F3227" s="123">
        <v>7</v>
      </c>
      <c r="G3227" s="123">
        <v>6.63</v>
      </c>
      <c r="H3227" s="218">
        <v>35.619999999999997</v>
      </c>
      <c r="I3227" s="123">
        <v>3.9910000000000001</v>
      </c>
      <c r="J3227" s="123" t="s">
        <v>47</v>
      </c>
      <c r="K3227" s="123" t="s">
        <v>47</v>
      </c>
      <c r="L3227" s="223">
        <v>4015</v>
      </c>
      <c r="M3227" s="218">
        <v>5.3719999999999999</v>
      </c>
      <c r="N3227" s="124">
        <v>2.5339999999999998</v>
      </c>
      <c r="O3227" s="124">
        <v>872.7</v>
      </c>
    </row>
    <row r="3228" spans="1:15">
      <c r="A3228" s="136" t="s">
        <v>79</v>
      </c>
      <c r="B3228" s="133" t="s">
        <v>76</v>
      </c>
      <c r="C3228" s="135" t="s">
        <v>69</v>
      </c>
      <c r="D3228" s="135">
        <v>3</v>
      </c>
      <c r="E3228" s="217">
        <v>1</v>
      </c>
      <c r="F3228" s="123">
        <v>8</v>
      </c>
      <c r="G3228" s="123">
        <v>9.09</v>
      </c>
      <c r="H3228" s="218">
        <v>44.92</v>
      </c>
      <c r="I3228" s="123">
        <v>3.988</v>
      </c>
      <c r="J3228" s="123" t="s">
        <v>47</v>
      </c>
      <c r="K3228" s="123" t="s">
        <v>47</v>
      </c>
      <c r="L3228" s="223">
        <v>5703</v>
      </c>
      <c r="M3228" s="218">
        <v>4.9420000000000002</v>
      </c>
      <c r="N3228" s="124">
        <v>3.4740000000000002</v>
      </c>
      <c r="O3228" s="125">
        <v>1101</v>
      </c>
    </row>
    <row r="3229" spans="1:15">
      <c r="A3229" s="136" t="s">
        <v>79</v>
      </c>
      <c r="B3229" s="133" t="s">
        <v>76</v>
      </c>
      <c r="C3229" s="135" t="s">
        <v>69</v>
      </c>
      <c r="D3229" s="135">
        <v>3</v>
      </c>
      <c r="E3229" s="217">
        <v>1</v>
      </c>
      <c r="F3229" s="123">
        <v>9</v>
      </c>
      <c r="G3229" s="123">
        <v>12.46</v>
      </c>
      <c r="H3229" s="218">
        <v>56.74</v>
      </c>
      <c r="I3229" s="123">
        <v>3.988</v>
      </c>
      <c r="J3229" s="123" t="s">
        <v>47</v>
      </c>
      <c r="K3229" s="123" t="s">
        <v>47</v>
      </c>
      <c r="L3229" s="223">
        <v>8017</v>
      </c>
      <c r="M3229" s="218">
        <v>4.5540000000000003</v>
      </c>
      <c r="N3229" s="124">
        <v>4.7619999999999996</v>
      </c>
      <c r="O3229" s="125">
        <v>1390</v>
      </c>
    </row>
    <row r="3230" spans="1:15">
      <c r="A3230" s="136" t="s">
        <v>79</v>
      </c>
      <c r="B3230" s="133" t="s">
        <v>76</v>
      </c>
      <c r="C3230" s="135" t="s">
        <v>69</v>
      </c>
      <c r="D3230" s="135">
        <v>3</v>
      </c>
      <c r="E3230" s="217">
        <v>1</v>
      </c>
      <c r="F3230" s="123">
        <v>10</v>
      </c>
      <c r="G3230" s="123">
        <v>17.079999999999998</v>
      </c>
      <c r="H3230" s="218">
        <v>72.77</v>
      </c>
      <c r="I3230" s="123">
        <v>3.99</v>
      </c>
      <c r="J3230" s="123" t="s">
        <v>47</v>
      </c>
      <c r="K3230" s="123" t="s">
        <v>47</v>
      </c>
      <c r="L3230" s="223">
        <v>11190</v>
      </c>
      <c r="M3230" s="218">
        <v>4.26</v>
      </c>
      <c r="N3230" s="124">
        <v>6.5279999999999996</v>
      </c>
      <c r="O3230" s="125">
        <v>1783</v>
      </c>
    </row>
    <row r="3231" spans="1:15">
      <c r="A3231" s="136" t="s">
        <v>79</v>
      </c>
      <c r="B3231" s="133" t="s">
        <v>76</v>
      </c>
      <c r="C3231" s="135" t="s">
        <v>69</v>
      </c>
      <c r="D3231" s="135">
        <v>3</v>
      </c>
      <c r="E3231" s="217">
        <v>1</v>
      </c>
      <c r="F3231" s="123">
        <v>11</v>
      </c>
      <c r="G3231" s="123">
        <v>23.42</v>
      </c>
      <c r="H3231" s="218">
        <v>96.15</v>
      </c>
      <c r="I3231" s="123">
        <v>3.9910000000000001</v>
      </c>
      <c r="J3231" s="123" t="s">
        <v>47</v>
      </c>
      <c r="K3231" s="123" t="s">
        <v>47</v>
      </c>
      <c r="L3231" s="223">
        <v>15530</v>
      </c>
      <c r="M3231" s="218">
        <v>4.1059999999999999</v>
      </c>
      <c r="N3231" s="124">
        <v>8.9499999999999993</v>
      </c>
      <c r="O3231" s="125">
        <v>2356</v>
      </c>
    </row>
    <row r="3232" spans="1:15">
      <c r="A3232" s="136" t="s">
        <v>79</v>
      </c>
      <c r="B3232" s="133" t="s">
        <v>76</v>
      </c>
      <c r="C3232" s="135" t="s">
        <v>69</v>
      </c>
      <c r="D3232" s="135">
        <v>3</v>
      </c>
      <c r="E3232" s="217">
        <v>1</v>
      </c>
      <c r="F3232" s="123">
        <v>12</v>
      </c>
      <c r="G3232" s="123">
        <v>32.07</v>
      </c>
      <c r="H3232" s="218">
        <v>113.5</v>
      </c>
      <c r="I3232" s="123">
        <v>3.9929999999999999</v>
      </c>
      <c r="J3232" s="123" t="s">
        <v>47</v>
      </c>
      <c r="K3232" s="123" t="s">
        <v>47</v>
      </c>
      <c r="L3232" s="223">
        <v>21500</v>
      </c>
      <c r="M3232" s="218">
        <v>3.5390000000000001</v>
      </c>
      <c r="N3232" s="124">
        <v>12.26</v>
      </c>
      <c r="O3232" s="125">
        <v>2781</v>
      </c>
    </row>
    <row r="3233" spans="1:15">
      <c r="A3233" s="136" t="s">
        <v>79</v>
      </c>
      <c r="B3233" s="133" t="s">
        <v>76</v>
      </c>
      <c r="C3233" s="135" t="s">
        <v>69</v>
      </c>
      <c r="D3233" s="135">
        <v>3</v>
      </c>
      <c r="E3233" s="217">
        <v>1</v>
      </c>
      <c r="F3233" s="123">
        <v>13</v>
      </c>
      <c r="G3233" s="123">
        <v>43.92</v>
      </c>
      <c r="H3233" s="218">
        <v>134.5</v>
      </c>
      <c r="I3233" s="123">
        <v>3.9910000000000001</v>
      </c>
      <c r="J3233" s="123" t="s">
        <v>47</v>
      </c>
      <c r="K3233" s="123" t="s">
        <v>47</v>
      </c>
      <c r="L3233" s="223">
        <v>29670</v>
      </c>
      <c r="M3233" s="218">
        <v>3.0640000000000001</v>
      </c>
      <c r="N3233" s="124">
        <v>16.78</v>
      </c>
      <c r="O3233" s="125">
        <v>3296</v>
      </c>
    </row>
    <row r="3234" spans="1:15">
      <c r="A3234" s="136" t="s">
        <v>79</v>
      </c>
      <c r="B3234" s="133" t="s">
        <v>76</v>
      </c>
      <c r="C3234" s="135" t="s">
        <v>69</v>
      </c>
      <c r="D3234" s="135">
        <v>3</v>
      </c>
      <c r="E3234" s="217">
        <v>1</v>
      </c>
      <c r="F3234" s="123">
        <v>14</v>
      </c>
      <c r="G3234" s="123">
        <v>60.16</v>
      </c>
      <c r="H3234" s="218">
        <v>132.6</v>
      </c>
      <c r="I3234" s="123">
        <v>3.99</v>
      </c>
      <c r="J3234" s="123" t="s">
        <v>47</v>
      </c>
      <c r="K3234" s="123" t="s">
        <v>47</v>
      </c>
      <c r="L3234" s="223">
        <v>40890</v>
      </c>
      <c r="M3234" s="218">
        <v>2.2040000000000002</v>
      </c>
      <c r="N3234" s="124">
        <v>22.99</v>
      </c>
      <c r="O3234" s="125">
        <v>3249</v>
      </c>
    </row>
    <row r="3235" spans="1:15">
      <c r="A3235" s="136" t="s">
        <v>79</v>
      </c>
      <c r="B3235" s="133" t="s">
        <v>76</v>
      </c>
      <c r="C3235" s="135" t="s">
        <v>69</v>
      </c>
      <c r="D3235" s="135">
        <v>3</v>
      </c>
      <c r="E3235" s="217">
        <v>1</v>
      </c>
      <c r="F3235" s="123">
        <v>15</v>
      </c>
      <c r="G3235" s="123">
        <v>82.58</v>
      </c>
      <c r="H3235" s="218">
        <v>131</v>
      </c>
      <c r="I3235" s="123">
        <v>3.988</v>
      </c>
      <c r="J3235" s="123" t="s">
        <v>47</v>
      </c>
      <c r="K3235" s="123" t="s">
        <v>47</v>
      </c>
      <c r="L3235" s="223">
        <v>56270</v>
      </c>
      <c r="M3235" s="218">
        <v>1.5860000000000001</v>
      </c>
      <c r="N3235" s="124">
        <v>31.56</v>
      </c>
      <c r="O3235" s="125">
        <v>3210</v>
      </c>
    </row>
    <row r="3236" spans="1:15">
      <c r="A3236" s="136" t="s">
        <v>79</v>
      </c>
      <c r="B3236" s="133" t="s">
        <v>76</v>
      </c>
      <c r="C3236" s="135" t="s">
        <v>69</v>
      </c>
      <c r="D3236" s="135">
        <v>3</v>
      </c>
      <c r="E3236" s="217">
        <v>1</v>
      </c>
      <c r="F3236" s="123">
        <v>16</v>
      </c>
      <c r="G3236" s="123">
        <v>113.4</v>
      </c>
      <c r="H3236" s="218">
        <v>124</v>
      </c>
      <c r="I3236" s="123">
        <v>3.9889999999999999</v>
      </c>
      <c r="J3236" s="123" t="s">
        <v>47</v>
      </c>
      <c r="K3236" s="123" t="s">
        <v>47</v>
      </c>
      <c r="L3236" s="223">
        <v>77350</v>
      </c>
      <c r="M3236" s="218">
        <v>1.0940000000000001</v>
      </c>
      <c r="N3236" s="124">
        <v>43.34</v>
      </c>
      <c r="O3236" s="125">
        <v>3039</v>
      </c>
    </row>
    <row r="3237" spans="1:15">
      <c r="A3237" s="136" t="s">
        <v>79</v>
      </c>
      <c r="B3237" s="133" t="s">
        <v>76</v>
      </c>
      <c r="C3237" s="135" t="s">
        <v>69</v>
      </c>
      <c r="D3237" s="135">
        <v>3</v>
      </c>
      <c r="E3237" s="217">
        <v>1</v>
      </c>
      <c r="F3237" s="123">
        <v>17</v>
      </c>
      <c r="G3237" s="123">
        <v>155.30000000000001</v>
      </c>
      <c r="H3237" s="218">
        <v>125.7</v>
      </c>
      <c r="I3237" s="123">
        <v>3.9889999999999999</v>
      </c>
      <c r="J3237" s="123" t="s">
        <v>47</v>
      </c>
      <c r="K3237" s="123" t="s">
        <v>47</v>
      </c>
      <c r="L3237" s="223">
        <v>106200</v>
      </c>
      <c r="M3237" s="218">
        <v>0.80930000000000002</v>
      </c>
      <c r="N3237" s="124">
        <v>59.35</v>
      </c>
      <c r="O3237" s="125">
        <v>3079</v>
      </c>
    </row>
    <row r="3238" spans="1:15">
      <c r="A3238" s="136" t="s">
        <v>79</v>
      </c>
      <c r="B3238" s="133" t="s">
        <v>76</v>
      </c>
      <c r="C3238" s="135" t="s">
        <v>69</v>
      </c>
      <c r="D3238" s="135">
        <v>3</v>
      </c>
      <c r="E3238" s="217">
        <v>1</v>
      </c>
      <c r="F3238" s="123">
        <v>18</v>
      </c>
      <c r="G3238" s="123">
        <v>212.9</v>
      </c>
      <c r="H3238" s="218">
        <v>128.1</v>
      </c>
      <c r="I3238" s="123">
        <v>3.9929999999999999</v>
      </c>
      <c r="J3238" s="123" t="s">
        <v>47</v>
      </c>
      <c r="K3238" s="123" t="s">
        <v>47</v>
      </c>
      <c r="L3238" s="223">
        <v>145800</v>
      </c>
      <c r="M3238" s="218">
        <v>0.60160000000000002</v>
      </c>
      <c r="N3238" s="124">
        <v>81.37</v>
      </c>
      <c r="O3238" s="125">
        <v>3139</v>
      </c>
    </row>
    <row r="3239" spans="1:15">
      <c r="A3239" s="136" t="s">
        <v>79</v>
      </c>
      <c r="B3239" s="133" t="s">
        <v>76</v>
      </c>
      <c r="C3239" s="135" t="s">
        <v>69</v>
      </c>
      <c r="D3239" s="135">
        <v>3</v>
      </c>
      <c r="E3239" s="217">
        <v>1</v>
      </c>
      <c r="F3239" s="123">
        <v>19</v>
      </c>
      <c r="G3239" s="123">
        <v>291.8</v>
      </c>
      <c r="H3239" s="218">
        <v>131.69999999999999</v>
      </c>
      <c r="I3239" s="123">
        <v>3.9910000000000001</v>
      </c>
      <c r="J3239" s="123" t="s">
        <v>47</v>
      </c>
      <c r="K3239" s="123" t="s">
        <v>47</v>
      </c>
      <c r="L3239" s="223">
        <v>200100</v>
      </c>
      <c r="M3239" s="218">
        <v>0.45129999999999998</v>
      </c>
      <c r="N3239" s="124">
        <v>111.5</v>
      </c>
      <c r="O3239" s="125">
        <v>3227</v>
      </c>
    </row>
    <row r="3240" spans="1:15">
      <c r="A3240" s="136" t="s">
        <v>79</v>
      </c>
      <c r="B3240" s="133" t="s">
        <v>76</v>
      </c>
      <c r="C3240" s="135" t="s">
        <v>69</v>
      </c>
      <c r="D3240" s="135">
        <v>3</v>
      </c>
      <c r="E3240" s="217">
        <v>1</v>
      </c>
      <c r="F3240" s="123">
        <v>20</v>
      </c>
      <c r="G3240" s="123">
        <v>400</v>
      </c>
      <c r="H3240" s="218">
        <v>134.80000000000001</v>
      </c>
      <c r="I3240" s="123">
        <v>3.988</v>
      </c>
      <c r="J3240" s="123" t="s">
        <v>47</v>
      </c>
      <c r="K3240" s="123" t="s">
        <v>47</v>
      </c>
      <c r="L3240" s="223">
        <v>274500</v>
      </c>
      <c r="M3240" s="218">
        <v>0.33700000000000002</v>
      </c>
      <c r="N3240" s="124">
        <v>152.9</v>
      </c>
      <c r="O3240" s="125">
        <v>3302</v>
      </c>
    </row>
    <row r="3241" spans="1:15">
      <c r="A3241" s="137" t="s">
        <v>79</v>
      </c>
      <c r="B3241" s="133" t="s">
        <v>76</v>
      </c>
      <c r="C3241" s="135" t="s">
        <v>69</v>
      </c>
      <c r="D3241" s="127">
        <v>3</v>
      </c>
      <c r="E3241" s="216">
        <v>2</v>
      </c>
      <c r="F3241" s="127">
        <v>1</v>
      </c>
      <c r="G3241" s="127">
        <v>3.1399999999999997E-2</v>
      </c>
      <c r="H3241" s="219">
        <v>5.7669999999999999E-2</v>
      </c>
      <c r="I3241" s="127">
        <v>3.99</v>
      </c>
      <c r="J3241" s="127">
        <v>10.92</v>
      </c>
      <c r="K3241" s="127">
        <v>3.7250000000000001</v>
      </c>
      <c r="L3241" s="219">
        <v>0.49980000000000002</v>
      </c>
      <c r="M3241" s="219" t="s">
        <v>47</v>
      </c>
      <c r="N3241" s="128" t="s">
        <v>47</v>
      </c>
      <c r="O3241" s="128">
        <v>1.413</v>
      </c>
    </row>
    <row r="3242" spans="1:15">
      <c r="A3242" s="136" t="s">
        <v>79</v>
      </c>
      <c r="B3242" s="133" t="s">
        <v>76</v>
      </c>
      <c r="C3242" s="135" t="s">
        <v>69</v>
      </c>
      <c r="D3242" s="135">
        <v>3</v>
      </c>
      <c r="E3242" s="217">
        <v>2</v>
      </c>
      <c r="F3242" s="123">
        <v>2</v>
      </c>
      <c r="G3242" s="123">
        <v>4.2470000000000001E-2</v>
      </c>
      <c r="H3242" s="218">
        <v>0.1187</v>
      </c>
      <c r="I3242" s="123">
        <v>3.9929999999999999</v>
      </c>
      <c r="J3242" s="123">
        <v>8.0060000000000002</v>
      </c>
      <c r="K3242" s="123">
        <v>15.63</v>
      </c>
      <c r="L3242" s="218">
        <v>0.67589999999999995</v>
      </c>
      <c r="M3242" s="218" t="s">
        <v>47</v>
      </c>
      <c r="N3242" s="124" t="s">
        <v>47</v>
      </c>
      <c r="O3242" s="124">
        <v>2.9079999999999999</v>
      </c>
    </row>
    <row r="3243" spans="1:15">
      <c r="A3243" s="136" t="s">
        <v>79</v>
      </c>
      <c r="B3243" s="133" t="s">
        <v>76</v>
      </c>
      <c r="C3243" s="135" t="s">
        <v>69</v>
      </c>
      <c r="D3243" s="135">
        <v>3</v>
      </c>
      <c r="E3243" s="217">
        <v>2</v>
      </c>
      <c r="F3243" s="123">
        <v>3</v>
      </c>
      <c r="G3243" s="123">
        <v>5.79E-2</v>
      </c>
      <c r="H3243" s="218">
        <v>0.1618</v>
      </c>
      <c r="I3243" s="123">
        <v>3.992</v>
      </c>
      <c r="J3243" s="123">
        <v>7.0750000000000002</v>
      </c>
      <c r="K3243" s="123">
        <v>16.07</v>
      </c>
      <c r="L3243" s="218">
        <v>0.9214</v>
      </c>
      <c r="M3243" s="218" t="s">
        <v>47</v>
      </c>
      <c r="N3243" s="124" t="s">
        <v>47</v>
      </c>
      <c r="O3243" s="124">
        <v>3.964</v>
      </c>
    </row>
    <row r="3244" spans="1:15">
      <c r="A3244" s="136" t="s">
        <v>79</v>
      </c>
      <c r="B3244" s="133" t="s">
        <v>76</v>
      </c>
      <c r="C3244" s="135" t="s">
        <v>69</v>
      </c>
      <c r="D3244" s="135">
        <v>3</v>
      </c>
      <c r="E3244" s="217">
        <v>2</v>
      </c>
      <c r="F3244" s="123">
        <v>4</v>
      </c>
      <c r="G3244" s="123">
        <v>7.9320000000000002E-2</v>
      </c>
      <c r="H3244" s="218">
        <v>0.2135</v>
      </c>
      <c r="I3244" s="123">
        <v>3.9929999999999999</v>
      </c>
      <c r="J3244" s="123">
        <v>6.6109999999999998</v>
      </c>
      <c r="K3244" s="123">
        <v>15.56</v>
      </c>
      <c r="L3244" s="218">
        <v>1.262</v>
      </c>
      <c r="M3244" s="218" t="s">
        <v>47</v>
      </c>
      <c r="N3244" s="124" t="s">
        <v>47</v>
      </c>
      <c r="O3244" s="124">
        <v>5.2309999999999999</v>
      </c>
    </row>
    <row r="3245" spans="1:15">
      <c r="A3245" s="136" t="s">
        <v>79</v>
      </c>
      <c r="B3245" s="133" t="s">
        <v>76</v>
      </c>
      <c r="C3245" s="135" t="s">
        <v>69</v>
      </c>
      <c r="D3245" s="135">
        <v>3</v>
      </c>
      <c r="E3245" s="217">
        <v>2</v>
      </c>
      <c r="F3245" s="123">
        <v>5</v>
      </c>
      <c r="G3245" s="123">
        <v>0.1087</v>
      </c>
      <c r="H3245" s="218">
        <v>0.28389999999999999</v>
      </c>
      <c r="I3245" s="123">
        <v>3.9910000000000001</v>
      </c>
      <c r="J3245" s="123">
        <v>6.32</v>
      </c>
      <c r="K3245" s="123">
        <v>15.14</v>
      </c>
      <c r="L3245" s="218">
        <v>1.73</v>
      </c>
      <c r="M3245" s="218" t="s">
        <v>47</v>
      </c>
      <c r="N3245" s="124" t="s">
        <v>47</v>
      </c>
      <c r="O3245" s="124">
        <v>6.9550000000000001</v>
      </c>
    </row>
    <row r="3246" spans="1:15">
      <c r="A3246" s="136" t="s">
        <v>79</v>
      </c>
      <c r="B3246" s="133" t="s">
        <v>76</v>
      </c>
      <c r="C3246" s="135" t="s">
        <v>69</v>
      </c>
      <c r="D3246" s="135">
        <v>3</v>
      </c>
      <c r="E3246" s="217">
        <v>2</v>
      </c>
      <c r="F3246" s="123">
        <v>6</v>
      </c>
      <c r="G3246" s="123">
        <v>0.14899999999999999</v>
      </c>
      <c r="H3246" s="218">
        <v>0.37940000000000002</v>
      </c>
      <c r="I3246" s="123">
        <v>3.9910000000000001</v>
      </c>
      <c r="J3246" s="123">
        <v>6.12</v>
      </c>
      <c r="K3246" s="123">
        <v>14.78</v>
      </c>
      <c r="L3246" s="218">
        <v>2.371</v>
      </c>
      <c r="M3246" s="218" t="s">
        <v>47</v>
      </c>
      <c r="N3246" s="124" t="s">
        <v>47</v>
      </c>
      <c r="O3246" s="124">
        <v>9.2959999999999994</v>
      </c>
    </row>
    <row r="3247" spans="1:15">
      <c r="A3247" s="136" t="s">
        <v>79</v>
      </c>
      <c r="B3247" s="133" t="s">
        <v>76</v>
      </c>
      <c r="C3247" s="135" t="s">
        <v>69</v>
      </c>
      <c r="D3247" s="135">
        <v>3</v>
      </c>
      <c r="E3247" s="217">
        <v>2</v>
      </c>
      <c r="F3247" s="123">
        <v>7</v>
      </c>
      <c r="G3247" s="123">
        <v>0.20419999999999999</v>
      </c>
      <c r="H3247" s="218">
        <v>0.50770000000000004</v>
      </c>
      <c r="I3247" s="123">
        <v>3.9929999999999999</v>
      </c>
      <c r="J3247" s="123">
        <v>5.9989999999999997</v>
      </c>
      <c r="K3247" s="123">
        <v>14.42</v>
      </c>
      <c r="L3247" s="218">
        <v>3.25</v>
      </c>
      <c r="M3247" s="218" t="s">
        <v>47</v>
      </c>
      <c r="N3247" s="124" t="s">
        <v>47</v>
      </c>
      <c r="O3247" s="124">
        <v>12.44</v>
      </c>
    </row>
    <row r="3248" spans="1:15">
      <c r="A3248" s="136" t="s">
        <v>79</v>
      </c>
      <c r="B3248" s="133" t="s">
        <v>76</v>
      </c>
      <c r="C3248" s="135" t="s">
        <v>69</v>
      </c>
      <c r="D3248" s="135">
        <v>3</v>
      </c>
      <c r="E3248" s="217">
        <v>2</v>
      </c>
      <c r="F3248" s="123">
        <v>8</v>
      </c>
      <c r="G3248" s="123">
        <v>0.27989999999999998</v>
      </c>
      <c r="H3248" s="218">
        <v>0.67569999999999997</v>
      </c>
      <c r="I3248" s="123">
        <v>3.996</v>
      </c>
      <c r="J3248" s="123">
        <v>5.9130000000000003</v>
      </c>
      <c r="K3248" s="123">
        <v>13.96</v>
      </c>
      <c r="L3248" s="218">
        <v>4.4560000000000004</v>
      </c>
      <c r="M3248" s="218" t="s">
        <v>47</v>
      </c>
      <c r="N3248" s="124" t="s">
        <v>47</v>
      </c>
      <c r="O3248" s="124">
        <v>16.55</v>
      </c>
    </row>
    <row r="3249" spans="1:15">
      <c r="A3249" s="136" t="s">
        <v>79</v>
      </c>
      <c r="B3249" s="133" t="s">
        <v>76</v>
      </c>
      <c r="C3249" s="135" t="s">
        <v>69</v>
      </c>
      <c r="D3249" s="135">
        <v>3</v>
      </c>
      <c r="E3249" s="217">
        <v>2</v>
      </c>
      <c r="F3249" s="123">
        <v>9</v>
      </c>
      <c r="G3249" s="123">
        <v>0.38379999999999997</v>
      </c>
      <c r="H3249" s="218">
        <v>0.89090000000000003</v>
      </c>
      <c r="I3249" s="123">
        <v>3.9950000000000001</v>
      </c>
      <c r="J3249" s="123">
        <v>5.8360000000000003</v>
      </c>
      <c r="K3249" s="123">
        <v>13.37</v>
      </c>
      <c r="L3249" s="218">
        <v>6.1079999999999997</v>
      </c>
      <c r="M3249" s="218" t="s">
        <v>47</v>
      </c>
      <c r="N3249" s="124" t="s">
        <v>47</v>
      </c>
      <c r="O3249" s="124">
        <v>21.83</v>
      </c>
    </row>
    <row r="3250" spans="1:15">
      <c r="A3250" s="136" t="s">
        <v>79</v>
      </c>
      <c r="B3250" s="133" t="s">
        <v>76</v>
      </c>
      <c r="C3250" s="135" t="s">
        <v>69</v>
      </c>
      <c r="D3250" s="135">
        <v>3</v>
      </c>
      <c r="E3250" s="217">
        <v>2</v>
      </c>
      <c r="F3250" s="123">
        <v>10</v>
      </c>
      <c r="G3250" s="123">
        <v>0.52610000000000001</v>
      </c>
      <c r="H3250" s="218">
        <v>1.1639999999999999</v>
      </c>
      <c r="I3250" s="123">
        <v>3.9950000000000001</v>
      </c>
      <c r="J3250" s="123">
        <v>5.7779999999999996</v>
      </c>
      <c r="K3250" s="123">
        <v>12.65</v>
      </c>
      <c r="L3250" s="218">
        <v>8.3719999999999999</v>
      </c>
      <c r="M3250" s="218" t="s">
        <v>47</v>
      </c>
      <c r="N3250" s="124" t="s">
        <v>47</v>
      </c>
      <c r="O3250" s="124">
        <v>28.53</v>
      </c>
    </row>
    <row r="3251" spans="1:15">
      <c r="A3251" s="136" t="s">
        <v>79</v>
      </c>
      <c r="B3251" s="133" t="s">
        <v>76</v>
      </c>
      <c r="C3251" s="135" t="s">
        <v>69</v>
      </c>
      <c r="D3251" s="135">
        <v>3</v>
      </c>
      <c r="E3251" s="217">
        <v>2</v>
      </c>
      <c r="F3251" s="123">
        <v>11</v>
      </c>
      <c r="G3251" s="123">
        <v>0.72109999999999996</v>
      </c>
      <c r="H3251" s="218">
        <v>1.5069999999999999</v>
      </c>
      <c r="I3251" s="123">
        <v>3.9969999999999999</v>
      </c>
      <c r="J3251" s="123">
        <v>5.72</v>
      </c>
      <c r="K3251" s="123">
        <v>11.82</v>
      </c>
      <c r="L3251" s="218">
        <v>11.48</v>
      </c>
      <c r="M3251" s="218" t="s">
        <v>47</v>
      </c>
      <c r="N3251" s="124" t="s">
        <v>47</v>
      </c>
      <c r="O3251" s="124">
        <v>36.94</v>
      </c>
    </row>
    <row r="3252" spans="1:15">
      <c r="A3252" s="136" t="s">
        <v>79</v>
      </c>
      <c r="B3252" s="133" t="s">
        <v>76</v>
      </c>
      <c r="C3252" s="135" t="s">
        <v>69</v>
      </c>
      <c r="D3252" s="135">
        <v>3</v>
      </c>
      <c r="E3252" s="217">
        <v>2</v>
      </c>
      <c r="F3252" s="123">
        <v>12</v>
      </c>
      <c r="G3252" s="123">
        <v>0.98850000000000005</v>
      </c>
      <c r="H3252" s="218">
        <v>1.9390000000000001</v>
      </c>
      <c r="I3252" s="123">
        <v>3.996</v>
      </c>
      <c r="J3252" s="123">
        <v>5.6660000000000004</v>
      </c>
      <c r="K3252" s="123">
        <v>10.94</v>
      </c>
      <c r="L3252" s="218">
        <v>15.73</v>
      </c>
      <c r="M3252" s="218" t="s">
        <v>47</v>
      </c>
      <c r="N3252" s="124" t="s">
        <v>47</v>
      </c>
      <c r="O3252" s="124">
        <v>47.51</v>
      </c>
    </row>
    <row r="3253" spans="1:15">
      <c r="A3253" s="136" t="s">
        <v>79</v>
      </c>
      <c r="B3253" s="133" t="s">
        <v>76</v>
      </c>
      <c r="C3253" s="135" t="s">
        <v>69</v>
      </c>
      <c r="D3253" s="135">
        <v>3</v>
      </c>
      <c r="E3253" s="217">
        <v>2</v>
      </c>
      <c r="F3253" s="123">
        <v>13</v>
      </c>
      <c r="G3253" s="123">
        <v>1.355</v>
      </c>
      <c r="H3253" s="218">
        <v>2.4860000000000002</v>
      </c>
      <c r="I3253" s="123">
        <v>3.9929999999999999</v>
      </c>
      <c r="J3253" s="123">
        <v>5.6159999999999997</v>
      </c>
      <c r="K3253" s="123">
        <v>10.06</v>
      </c>
      <c r="L3253" s="218">
        <v>21.57</v>
      </c>
      <c r="M3253" s="218" t="s">
        <v>47</v>
      </c>
      <c r="N3253" s="124" t="s">
        <v>47</v>
      </c>
      <c r="O3253" s="124">
        <v>60.9</v>
      </c>
    </row>
    <row r="3254" spans="1:15">
      <c r="A3254" s="136" t="s">
        <v>79</v>
      </c>
      <c r="B3254" s="133" t="s">
        <v>76</v>
      </c>
      <c r="C3254" s="135" t="s">
        <v>69</v>
      </c>
      <c r="D3254" s="135">
        <v>3</v>
      </c>
      <c r="E3254" s="217">
        <v>2</v>
      </c>
      <c r="F3254" s="123">
        <v>14</v>
      </c>
      <c r="G3254" s="123">
        <v>1.857</v>
      </c>
      <c r="H3254" s="218">
        <v>3.1920000000000002</v>
      </c>
      <c r="I3254" s="123">
        <v>3.9969999999999999</v>
      </c>
      <c r="J3254" s="123">
        <v>5.59</v>
      </c>
      <c r="K3254" s="123">
        <v>9.24</v>
      </c>
      <c r="L3254" s="218">
        <v>29.56</v>
      </c>
      <c r="M3254" s="218" t="s">
        <v>47</v>
      </c>
      <c r="N3254" s="124" t="s">
        <v>47</v>
      </c>
      <c r="O3254" s="124">
        <v>78.22</v>
      </c>
    </row>
    <row r="3255" spans="1:15">
      <c r="A3255" s="136" t="s">
        <v>79</v>
      </c>
      <c r="B3255" s="133" t="s">
        <v>76</v>
      </c>
      <c r="C3255" s="135" t="s">
        <v>69</v>
      </c>
      <c r="D3255" s="135">
        <v>3</v>
      </c>
      <c r="E3255" s="217">
        <v>2</v>
      </c>
      <c r="F3255" s="123">
        <v>15</v>
      </c>
      <c r="G3255" s="123">
        <v>2.5459999999999998</v>
      </c>
      <c r="H3255" s="218">
        <v>4.133</v>
      </c>
      <c r="I3255" s="123">
        <v>3.996</v>
      </c>
      <c r="J3255" s="123">
        <v>5.6130000000000004</v>
      </c>
      <c r="K3255" s="123">
        <v>8.516</v>
      </c>
      <c r="L3255" s="218">
        <v>40.520000000000003</v>
      </c>
      <c r="M3255" s="218" t="s">
        <v>47</v>
      </c>
      <c r="N3255" s="124" t="s">
        <v>47</v>
      </c>
      <c r="O3255" s="124">
        <v>101.3</v>
      </c>
    </row>
    <row r="3256" spans="1:15">
      <c r="A3256" s="136" t="s">
        <v>79</v>
      </c>
      <c r="B3256" s="133" t="s">
        <v>76</v>
      </c>
      <c r="C3256" s="135" t="s">
        <v>69</v>
      </c>
      <c r="D3256" s="135">
        <v>3</v>
      </c>
      <c r="E3256" s="217">
        <v>2</v>
      </c>
      <c r="F3256" s="123">
        <v>16</v>
      </c>
      <c r="G3256" s="123">
        <v>3.49</v>
      </c>
      <c r="H3256" s="218">
        <v>5.4260000000000002</v>
      </c>
      <c r="I3256" s="123">
        <v>3.9980000000000002</v>
      </c>
      <c r="J3256" s="123">
        <v>5.7240000000000002</v>
      </c>
      <c r="K3256" s="123">
        <v>7.9169999999999998</v>
      </c>
      <c r="L3256" s="218">
        <v>55.54</v>
      </c>
      <c r="M3256" s="218" t="s">
        <v>47</v>
      </c>
      <c r="N3256" s="124" t="s">
        <v>47</v>
      </c>
      <c r="O3256" s="124">
        <v>132.9</v>
      </c>
    </row>
    <row r="3257" spans="1:15">
      <c r="A3257" s="136" t="s">
        <v>79</v>
      </c>
      <c r="B3257" s="133" t="s">
        <v>76</v>
      </c>
      <c r="C3257" s="135" t="s">
        <v>69</v>
      </c>
      <c r="D3257" s="135">
        <v>3</v>
      </c>
      <c r="E3257" s="217">
        <v>2</v>
      </c>
      <c r="F3257" s="123">
        <v>17</v>
      </c>
      <c r="G3257" s="123">
        <v>4.7839999999999998</v>
      </c>
      <c r="H3257" s="218">
        <v>7.2690000000000001</v>
      </c>
      <c r="I3257" s="123">
        <v>3.9940000000000002</v>
      </c>
      <c r="J3257" s="123">
        <v>5.968</v>
      </c>
      <c r="K3257" s="123">
        <v>7.452</v>
      </c>
      <c r="L3257" s="218">
        <v>76.14</v>
      </c>
      <c r="M3257" s="218" t="s">
        <v>47</v>
      </c>
      <c r="N3257" s="124" t="s">
        <v>47</v>
      </c>
      <c r="O3257" s="124">
        <v>178.1</v>
      </c>
    </row>
    <row r="3258" spans="1:15">
      <c r="A3258" s="136" t="s">
        <v>79</v>
      </c>
      <c r="B3258" s="133" t="s">
        <v>76</v>
      </c>
      <c r="C3258" s="135" t="s">
        <v>69</v>
      </c>
      <c r="D3258" s="135">
        <v>3</v>
      </c>
      <c r="E3258" s="217">
        <v>2</v>
      </c>
      <c r="F3258" s="123">
        <v>18</v>
      </c>
      <c r="G3258" s="123">
        <v>6.5579999999999998</v>
      </c>
      <c r="H3258" s="218">
        <v>9.9469999999999992</v>
      </c>
      <c r="I3258" s="123">
        <v>3.9940000000000002</v>
      </c>
      <c r="J3258" s="123">
        <v>6.3769999999999998</v>
      </c>
      <c r="K3258" s="123">
        <v>7.0830000000000002</v>
      </c>
      <c r="L3258" s="218">
        <v>104.4</v>
      </c>
      <c r="M3258" s="218" t="s">
        <v>47</v>
      </c>
      <c r="N3258" s="124" t="s">
        <v>47</v>
      </c>
      <c r="O3258" s="124">
        <v>243.7</v>
      </c>
    </row>
    <row r="3259" spans="1:15">
      <c r="A3259" s="136" t="s">
        <v>79</v>
      </c>
      <c r="B3259" s="133" t="s">
        <v>76</v>
      </c>
      <c r="C3259" s="135" t="s">
        <v>69</v>
      </c>
      <c r="D3259" s="135">
        <v>3</v>
      </c>
      <c r="E3259" s="217">
        <v>2</v>
      </c>
      <c r="F3259" s="123">
        <v>19</v>
      </c>
      <c r="G3259" s="123">
        <v>8.99</v>
      </c>
      <c r="H3259" s="218">
        <v>13.8</v>
      </c>
      <c r="I3259" s="123">
        <v>3.996</v>
      </c>
      <c r="J3259" s="123">
        <v>6.9290000000000003</v>
      </c>
      <c r="K3259" s="123">
        <v>6.7119999999999997</v>
      </c>
      <c r="L3259" s="218">
        <v>143.1</v>
      </c>
      <c r="M3259" s="218" t="s">
        <v>47</v>
      </c>
      <c r="N3259" s="124" t="s">
        <v>47</v>
      </c>
      <c r="O3259" s="124">
        <v>338.2</v>
      </c>
    </row>
    <row r="3260" spans="1:15">
      <c r="A3260" s="136" t="s">
        <v>79</v>
      </c>
      <c r="B3260" s="133" t="s">
        <v>76</v>
      </c>
      <c r="C3260" s="135" t="s">
        <v>69</v>
      </c>
      <c r="D3260" s="135">
        <v>3</v>
      </c>
      <c r="E3260" s="217">
        <v>2</v>
      </c>
      <c r="F3260" s="123">
        <v>20</v>
      </c>
      <c r="G3260" s="123">
        <v>12.32</v>
      </c>
      <c r="H3260" s="218">
        <v>19.13</v>
      </c>
      <c r="I3260" s="123">
        <v>3.9969999999999999</v>
      </c>
      <c r="J3260" s="123">
        <v>7.5060000000000002</v>
      </c>
      <c r="K3260" s="123">
        <v>6.2329999999999997</v>
      </c>
      <c r="L3260" s="218">
        <v>196.1</v>
      </c>
      <c r="M3260" s="218" t="s">
        <v>47</v>
      </c>
      <c r="N3260" s="124" t="s">
        <v>47</v>
      </c>
      <c r="O3260" s="124">
        <v>468.8</v>
      </c>
    </row>
    <row r="3261" spans="1:15">
      <c r="A3261" s="136" t="s">
        <v>80</v>
      </c>
      <c r="B3261" s="133" t="s">
        <v>76</v>
      </c>
      <c r="C3261" s="127" t="s">
        <v>69</v>
      </c>
      <c r="D3261" s="127">
        <v>3</v>
      </c>
      <c r="E3261" s="216">
        <v>1</v>
      </c>
      <c r="F3261" s="123">
        <v>2</v>
      </c>
      <c r="G3261" s="123">
        <v>1.37</v>
      </c>
      <c r="H3261" s="218">
        <v>1.5620000000000001</v>
      </c>
      <c r="I3261" s="123">
        <v>4</v>
      </c>
      <c r="J3261" s="123" t="s">
        <v>47</v>
      </c>
      <c r="K3261" s="123" t="s">
        <v>47</v>
      </c>
      <c r="L3261" s="218">
        <v>403.5</v>
      </c>
      <c r="M3261" s="218">
        <v>1.1399999999999999</v>
      </c>
      <c r="N3261" s="124">
        <v>0.52359999999999995</v>
      </c>
      <c r="O3261" s="124">
        <v>38.28</v>
      </c>
    </row>
    <row r="3262" spans="1:15">
      <c r="A3262" s="136" t="s">
        <v>80</v>
      </c>
      <c r="B3262" s="133" t="s">
        <v>76</v>
      </c>
      <c r="C3262" s="135" t="s">
        <v>69</v>
      </c>
      <c r="D3262" s="135">
        <v>3</v>
      </c>
      <c r="E3262" s="217">
        <v>1</v>
      </c>
      <c r="F3262" s="123">
        <v>3</v>
      </c>
      <c r="G3262" s="123">
        <v>1.8779999999999999</v>
      </c>
      <c r="H3262" s="218">
        <v>1.905</v>
      </c>
      <c r="I3262" s="123">
        <v>4.0030000000000001</v>
      </c>
      <c r="J3262" s="123" t="s">
        <v>47</v>
      </c>
      <c r="K3262" s="123" t="s">
        <v>47</v>
      </c>
      <c r="L3262" s="218">
        <v>752.8</v>
      </c>
      <c r="M3262" s="218">
        <v>1.014</v>
      </c>
      <c r="N3262" s="124">
        <v>0.71779999999999999</v>
      </c>
      <c r="O3262" s="124">
        <v>46.66</v>
      </c>
    </row>
    <row r="3263" spans="1:15">
      <c r="A3263" s="136" t="s">
        <v>80</v>
      </c>
      <c r="B3263" s="133" t="s">
        <v>76</v>
      </c>
      <c r="C3263" s="135" t="s">
        <v>69</v>
      </c>
      <c r="D3263" s="135">
        <v>3</v>
      </c>
      <c r="E3263" s="217">
        <v>1</v>
      </c>
      <c r="F3263" s="123">
        <v>4</v>
      </c>
      <c r="G3263" s="123">
        <v>2.5750000000000002</v>
      </c>
      <c r="H3263" s="218">
        <v>2.2989999999999999</v>
      </c>
      <c r="I3263" s="123">
        <v>4.0010000000000003</v>
      </c>
      <c r="J3263" s="123" t="s">
        <v>47</v>
      </c>
      <c r="K3263" s="123" t="s">
        <v>47</v>
      </c>
      <c r="L3263" s="223">
        <v>1232</v>
      </c>
      <c r="M3263" s="218">
        <v>0.89290000000000003</v>
      </c>
      <c r="N3263" s="124">
        <v>0.9839</v>
      </c>
      <c r="O3263" s="124">
        <v>56.33</v>
      </c>
    </row>
    <row r="3264" spans="1:15">
      <c r="A3264" s="136" t="s">
        <v>80</v>
      </c>
      <c r="B3264" s="133" t="s">
        <v>76</v>
      </c>
      <c r="C3264" s="135" t="s">
        <v>69</v>
      </c>
      <c r="D3264" s="135">
        <v>3</v>
      </c>
      <c r="E3264" s="217">
        <v>1</v>
      </c>
      <c r="F3264" s="123">
        <v>5</v>
      </c>
      <c r="G3264" s="123">
        <v>3.5289999999999999</v>
      </c>
      <c r="H3264" s="218">
        <v>2.8119999999999998</v>
      </c>
      <c r="I3264" s="123">
        <v>4</v>
      </c>
      <c r="J3264" s="123" t="s">
        <v>47</v>
      </c>
      <c r="K3264" s="123" t="s">
        <v>47</v>
      </c>
      <c r="L3264" s="223">
        <v>1888</v>
      </c>
      <c r="M3264" s="218">
        <v>0.79669999999999996</v>
      </c>
      <c r="N3264" s="124">
        <v>1.349</v>
      </c>
      <c r="O3264" s="124">
        <v>68.89</v>
      </c>
    </row>
    <row r="3265" spans="1:15">
      <c r="A3265" s="136" t="s">
        <v>80</v>
      </c>
      <c r="B3265" s="133" t="s">
        <v>76</v>
      </c>
      <c r="C3265" s="135" t="s">
        <v>69</v>
      </c>
      <c r="D3265" s="135">
        <v>3</v>
      </c>
      <c r="E3265" s="217">
        <v>1</v>
      </c>
      <c r="F3265" s="123">
        <v>6</v>
      </c>
      <c r="G3265" s="123">
        <v>4.8380000000000001</v>
      </c>
      <c r="H3265" s="218">
        <v>3.4569999999999999</v>
      </c>
      <c r="I3265" s="123">
        <v>4.0019999999999998</v>
      </c>
      <c r="J3265" s="123" t="s">
        <v>47</v>
      </c>
      <c r="K3265" s="123" t="s">
        <v>47</v>
      </c>
      <c r="L3265" s="223">
        <v>2788</v>
      </c>
      <c r="M3265" s="218">
        <v>0.7147</v>
      </c>
      <c r="N3265" s="124">
        <v>1.849</v>
      </c>
      <c r="O3265" s="124">
        <v>84.71</v>
      </c>
    </row>
    <row r="3266" spans="1:15">
      <c r="A3266" s="136" t="s">
        <v>80</v>
      </c>
      <c r="B3266" s="133" t="s">
        <v>76</v>
      </c>
      <c r="C3266" s="135" t="s">
        <v>69</v>
      </c>
      <c r="D3266" s="135">
        <v>3</v>
      </c>
      <c r="E3266" s="217">
        <v>1</v>
      </c>
      <c r="F3266" s="123">
        <v>7</v>
      </c>
      <c r="G3266" s="123">
        <v>6.6310000000000002</v>
      </c>
      <c r="H3266" s="218">
        <v>4.3070000000000004</v>
      </c>
      <c r="I3266" s="123">
        <v>3.9990000000000001</v>
      </c>
      <c r="J3266" s="123" t="s">
        <v>47</v>
      </c>
      <c r="K3266" s="123" t="s">
        <v>47</v>
      </c>
      <c r="L3266" s="223">
        <v>4021</v>
      </c>
      <c r="M3266" s="218">
        <v>0.64949999999999997</v>
      </c>
      <c r="N3266" s="124">
        <v>2.5339999999999998</v>
      </c>
      <c r="O3266" s="124">
        <v>105.5</v>
      </c>
    </row>
    <row r="3267" spans="1:15">
      <c r="A3267" s="136" t="s">
        <v>80</v>
      </c>
      <c r="B3267" s="133" t="s">
        <v>76</v>
      </c>
      <c r="C3267" s="135" t="s">
        <v>69</v>
      </c>
      <c r="D3267" s="135">
        <v>3</v>
      </c>
      <c r="E3267" s="217">
        <v>1</v>
      </c>
      <c r="F3267" s="123">
        <v>8</v>
      </c>
      <c r="G3267" s="123">
        <v>9.0890000000000004</v>
      </c>
      <c r="H3267" s="218">
        <v>5.4180000000000001</v>
      </c>
      <c r="I3267" s="123">
        <v>4</v>
      </c>
      <c r="J3267" s="123" t="s">
        <v>47</v>
      </c>
      <c r="K3267" s="123" t="s">
        <v>47</v>
      </c>
      <c r="L3267" s="223">
        <v>5711</v>
      </c>
      <c r="M3267" s="218">
        <v>0.59609999999999996</v>
      </c>
      <c r="N3267" s="124">
        <v>3.4729999999999999</v>
      </c>
      <c r="O3267" s="124">
        <v>132.69999999999999</v>
      </c>
    </row>
    <row r="3268" spans="1:15">
      <c r="A3268" s="136" t="s">
        <v>80</v>
      </c>
      <c r="B3268" s="133" t="s">
        <v>76</v>
      </c>
      <c r="C3268" s="135" t="s">
        <v>69</v>
      </c>
      <c r="D3268" s="135">
        <v>3</v>
      </c>
      <c r="E3268" s="217">
        <v>1</v>
      </c>
      <c r="F3268" s="123">
        <v>9</v>
      </c>
      <c r="G3268" s="123">
        <v>12.46</v>
      </c>
      <c r="H3268" s="218">
        <v>6.835</v>
      </c>
      <c r="I3268" s="123">
        <v>4.0010000000000003</v>
      </c>
      <c r="J3268" s="123" t="s">
        <v>47</v>
      </c>
      <c r="K3268" s="123" t="s">
        <v>47</v>
      </c>
      <c r="L3268" s="223">
        <v>8028</v>
      </c>
      <c r="M3268" s="218">
        <v>0.54859999999999998</v>
      </c>
      <c r="N3268" s="124">
        <v>4.7610000000000001</v>
      </c>
      <c r="O3268" s="124">
        <v>167.5</v>
      </c>
    </row>
    <row r="3269" spans="1:15">
      <c r="A3269" s="136" t="s">
        <v>80</v>
      </c>
      <c r="B3269" s="133" t="s">
        <v>76</v>
      </c>
      <c r="C3269" s="135" t="s">
        <v>69</v>
      </c>
      <c r="D3269" s="135">
        <v>3</v>
      </c>
      <c r="E3269" s="217">
        <v>1</v>
      </c>
      <c r="F3269" s="123">
        <v>10</v>
      </c>
      <c r="G3269" s="123">
        <v>17.079999999999998</v>
      </c>
      <c r="H3269" s="218">
        <v>8.6319999999999997</v>
      </c>
      <c r="I3269" s="123">
        <v>4.0019999999999998</v>
      </c>
      <c r="J3269" s="123" t="s">
        <v>47</v>
      </c>
      <c r="K3269" s="123" t="s">
        <v>47</v>
      </c>
      <c r="L3269" s="223">
        <v>11200</v>
      </c>
      <c r="M3269" s="218">
        <v>0.50539999999999996</v>
      </c>
      <c r="N3269" s="124">
        <v>6.5259999999999998</v>
      </c>
      <c r="O3269" s="124">
        <v>211.5</v>
      </c>
    </row>
    <row r="3270" spans="1:15">
      <c r="A3270" s="136" t="s">
        <v>80</v>
      </c>
      <c r="B3270" s="133" t="s">
        <v>76</v>
      </c>
      <c r="C3270" s="135" t="s">
        <v>69</v>
      </c>
      <c r="D3270" s="135">
        <v>3</v>
      </c>
      <c r="E3270" s="217">
        <v>1</v>
      </c>
      <c r="F3270" s="123">
        <v>11</v>
      </c>
      <c r="G3270" s="123">
        <v>23.41</v>
      </c>
      <c r="H3270" s="218">
        <v>10.88</v>
      </c>
      <c r="I3270" s="123">
        <v>4.0010000000000003</v>
      </c>
      <c r="J3270" s="123" t="s">
        <v>47</v>
      </c>
      <c r="K3270" s="123" t="s">
        <v>47</v>
      </c>
      <c r="L3270" s="223">
        <v>15560</v>
      </c>
      <c r="M3270" s="218">
        <v>0.46460000000000001</v>
      </c>
      <c r="N3270" s="124">
        <v>8.9459999999999997</v>
      </c>
      <c r="O3270" s="124">
        <v>266.5</v>
      </c>
    </row>
    <row r="3271" spans="1:15">
      <c r="A3271" s="136" t="s">
        <v>80</v>
      </c>
      <c r="B3271" s="133" t="s">
        <v>76</v>
      </c>
      <c r="C3271" s="135" t="s">
        <v>69</v>
      </c>
      <c r="D3271" s="135">
        <v>3</v>
      </c>
      <c r="E3271" s="217">
        <v>1</v>
      </c>
      <c r="F3271" s="123">
        <v>12</v>
      </c>
      <c r="G3271" s="123">
        <v>32.090000000000003</v>
      </c>
      <c r="H3271" s="218">
        <v>13.63</v>
      </c>
      <c r="I3271" s="123">
        <v>4</v>
      </c>
      <c r="J3271" s="123" t="s">
        <v>47</v>
      </c>
      <c r="K3271" s="123" t="s">
        <v>47</v>
      </c>
      <c r="L3271" s="223">
        <v>21530</v>
      </c>
      <c r="M3271" s="218">
        <v>0.42480000000000001</v>
      </c>
      <c r="N3271" s="124">
        <v>12.26</v>
      </c>
      <c r="O3271" s="124">
        <v>334</v>
      </c>
    </row>
    <row r="3272" spans="1:15">
      <c r="A3272" s="136" t="s">
        <v>80</v>
      </c>
      <c r="B3272" s="133" t="s">
        <v>76</v>
      </c>
      <c r="C3272" s="135" t="s">
        <v>69</v>
      </c>
      <c r="D3272" s="135">
        <v>3</v>
      </c>
      <c r="E3272" s="217">
        <v>1</v>
      </c>
      <c r="F3272" s="123">
        <v>13</v>
      </c>
      <c r="G3272" s="123">
        <v>43.99</v>
      </c>
      <c r="H3272" s="218">
        <v>16.89</v>
      </c>
      <c r="I3272" s="123">
        <v>4.0019999999999998</v>
      </c>
      <c r="J3272" s="123" t="s">
        <v>47</v>
      </c>
      <c r="K3272" s="123" t="s">
        <v>47</v>
      </c>
      <c r="L3272" s="223">
        <v>29710</v>
      </c>
      <c r="M3272" s="218">
        <v>0.38400000000000001</v>
      </c>
      <c r="N3272" s="124">
        <v>16.809999999999999</v>
      </c>
      <c r="O3272" s="124">
        <v>413.9</v>
      </c>
    </row>
    <row r="3273" spans="1:15">
      <c r="A3273" s="136" t="s">
        <v>80</v>
      </c>
      <c r="B3273" s="133" t="s">
        <v>76</v>
      </c>
      <c r="C3273" s="135" t="s">
        <v>69</v>
      </c>
      <c r="D3273" s="135">
        <v>3</v>
      </c>
      <c r="E3273" s="217">
        <v>1</v>
      </c>
      <c r="F3273" s="123">
        <v>14</v>
      </c>
      <c r="G3273" s="123">
        <v>60.3</v>
      </c>
      <c r="H3273" s="218">
        <v>20.98</v>
      </c>
      <c r="I3273" s="123">
        <v>4.0010000000000003</v>
      </c>
      <c r="J3273" s="123" t="s">
        <v>47</v>
      </c>
      <c r="K3273" s="123" t="s">
        <v>47</v>
      </c>
      <c r="L3273" s="223">
        <v>40920</v>
      </c>
      <c r="M3273" s="218">
        <v>0.3478</v>
      </c>
      <c r="N3273" s="124">
        <v>23.04</v>
      </c>
      <c r="O3273" s="124">
        <v>513.9</v>
      </c>
    </row>
    <row r="3274" spans="1:15">
      <c r="A3274" s="136" t="s">
        <v>80</v>
      </c>
      <c r="B3274" s="133" t="s">
        <v>76</v>
      </c>
      <c r="C3274" s="135" t="s">
        <v>69</v>
      </c>
      <c r="D3274" s="135">
        <v>3</v>
      </c>
      <c r="E3274" s="217">
        <v>1</v>
      </c>
      <c r="F3274" s="123">
        <v>15</v>
      </c>
      <c r="G3274" s="123">
        <v>82.66</v>
      </c>
      <c r="H3274" s="218">
        <v>26.04</v>
      </c>
      <c r="I3274" s="123">
        <v>4.0019999999999998</v>
      </c>
      <c r="J3274" s="123" t="s">
        <v>47</v>
      </c>
      <c r="K3274" s="123" t="s">
        <v>47</v>
      </c>
      <c r="L3274" s="223">
        <v>56290</v>
      </c>
      <c r="M3274" s="218">
        <v>0.315</v>
      </c>
      <c r="N3274" s="124">
        <v>31.59</v>
      </c>
      <c r="O3274" s="124">
        <v>638</v>
      </c>
    </row>
    <row r="3275" spans="1:15">
      <c r="A3275" s="136" t="s">
        <v>80</v>
      </c>
      <c r="B3275" s="133" t="s">
        <v>76</v>
      </c>
      <c r="C3275" s="135" t="s">
        <v>69</v>
      </c>
      <c r="D3275" s="135">
        <v>3</v>
      </c>
      <c r="E3275" s="217">
        <v>1</v>
      </c>
      <c r="F3275" s="123">
        <v>16</v>
      </c>
      <c r="G3275" s="123">
        <v>113.3</v>
      </c>
      <c r="H3275" s="218">
        <v>32.369999999999997</v>
      </c>
      <c r="I3275" s="123">
        <v>4.0030000000000001</v>
      </c>
      <c r="J3275" s="123" t="s">
        <v>47</v>
      </c>
      <c r="K3275" s="123" t="s">
        <v>47</v>
      </c>
      <c r="L3275" s="223">
        <v>77360</v>
      </c>
      <c r="M3275" s="218">
        <v>0.28570000000000001</v>
      </c>
      <c r="N3275" s="124">
        <v>43.3</v>
      </c>
      <c r="O3275" s="124">
        <v>793.1</v>
      </c>
    </row>
    <row r="3276" spans="1:15">
      <c r="A3276" s="136" t="s">
        <v>80</v>
      </c>
      <c r="B3276" s="133" t="s">
        <v>76</v>
      </c>
      <c r="C3276" s="135" t="s">
        <v>69</v>
      </c>
      <c r="D3276" s="135">
        <v>3</v>
      </c>
      <c r="E3276" s="217">
        <v>1</v>
      </c>
      <c r="F3276" s="123">
        <v>17</v>
      </c>
      <c r="G3276" s="123">
        <v>155.30000000000001</v>
      </c>
      <c r="H3276" s="218">
        <v>40.54</v>
      </c>
      <c r="I3276" s="123">
        <v>4.0010000000000003</v>
      </c>
      <c r="J3276" s="123" t="s">
        <v>47</v>
      </c>
      <c r="K3276" s="123" t="s">
        <v>47</v>
      </c>
      <c r="L3276" s="223">
        <v>106200</v>
      </c>
      <c r="M3276" s="218">
        <v>0.2611</v>
      </c>
      <c r="N3276" s="124">
        <v>59.35</v>
      </c>
      <c r="O3276" s="124">
        <v>993.4</v>
      </c>
    </row>
    <row r="3277" spans="1:15">
      <c r="A3277" s="136" t="s">
        <v>80</v>
      </c>
      <c r="B3277" s="133" t="s">
        <v>76</v>
      </c>
      <c r="C3277" s="135" t="s">
        <v>69</v>
      </c>
      <c r="D3277" s="135">
        <v>3</v>
      </c>
      <c r="E3277" s="217">
        <v>1</v>
      </c>
      <c r="F3277" s="123">
        <v>18</v>
      </c>
      <c r="G3277" s="123">
        <v>212.9</v>
      </c>
      <c r="H3277" s="218">
        <v>50.9</v>
      </c>
      <c r="I3277" s="123">
        <v>4.0010000000000003</v>
      </c>
      <c r="J3277" s="123" t="s">
        <v>47</v>
      </c>
      <c r="K3277" s="123" t="s">
        <v>47</v>
      </c>
      <c r="L3277" s="223">
        <v>145800</v>
      </c>
      <c r="M3277" s="218">
        <v>0.23910000000000001</v>
      </c>
      <c r="N3277" s="124">
        <v>81.349999999999994</v>
      </c>
      <c r="O3277" s="125">
        <v>1247</v>
      </c>
    </row>
    <row r="3278" spans="1:15">
      <c r="A3278" s="136" t="s">
        <v>80</v>
      </c>
      <c r="B3278" s="133" t="s">
        <v>76</v>
      </c>
      <c r="C3278" s="135" t="s">
        <v>69</v>
      </c>
      <c r="D3278" s="135">
        <v>3</v>
      </c>
      <c r="E3278" s="217">
        <v>1</v>
      </c>
      <c r="F3278" s="123">
        <v>19</v>
      </c>
      <c r="G3278" s="123">
        <v>291.8</v>
      </c>
      <c r="H3278" s="218">
        <v>64.36</v>
      </c>
      <c r="I3278" s="123">
        <v>4.0030000000000001</v>
      </c>
      <c r="J3278" s="123" t="s">
        <v>47</v>
      </c>
      <c r="K3278" s="123" t="s">
        <v>47</v>
      </c>
      <c r="L3278" s="223">
        <v>200100</v>
      </c>
      <c r="M3278" s="218">
        <v>0.22059999999999999</v>
      </c>
      <c r="N3278" s="124">
        <v>111.5</v>
      </c>
      <c r="O3278" s="125">
        <v>1577</v>
      </c>
    </row>
    <row r="3279" spans="1:15">
      <c r="A3279" s="136" t="s">
        <v>80</v>
      </c>
      <c r="B3279" s="133" t="s">
        <v>76</v>
      </c>
      <c r="C3279" s="135" t="s">
        <v>69</v>
      </c>
      <c r="D3279" s="135">
        <v>3</v>
      </c>
      <c r="E3279" s="217">
        <v>1</v>
      </c>
      <c r="F3279" s="123">
        <v>20</v>
      </c>
      <c r="G3279" s="123">
        <v>400</v>
      </c>
      <c r="H3279" s="218">
        <v>81.41</v>
      </c>
      <c r="I3279" s="123">
        <v>4.0019999999999998</v>
      </c>
      <c r="J3279" s="123" t="s">
        <v>47</v>
      </c>
      <c r="K3279" s="123" t="s">
        <v>47</v>
      </c>
      <c r="L3279" s="223">
        <v>274500</v>
      </c>
      <c r="M3279" s="218">
        <v>0.20349999999999999</v>
      </c>
      <c r="N3279" s="124">
        <v>152.80000000000001</v>
      </c>
      <c r="O3279" s="125">
        <v>1995</v>
      </c>
    </row>
    <row r="3280" spans="1:15">
      <c r="A3280" s="136" t="s">
        <v>80</v>
      </c>
      <c r="B3280" s="133" t="s">
        <v>76</v>
      </c>
      <c r="C3280" s="135" t="s">
        <v>69</v>
      </c>
      <c r="D3280" s="135">
        <v>3</v>
      </c>
      <c r="E3280" s="217">
        <v>2</v>
      </c>
      <c r="F3280" s="123">
        <v>2</v>
      </c>
      <c r="G3280" s="123">
        <v>4.249E-2</v>
      </c>
      <c r="H3280" s="218">
        <v>2.63E-2</v>
      </c>
      <c r="I3280" s="123">
        <v>4.0019999999999998</v>
      </c>
      <c r="J3280" s="123">
        <v>2.7810000000000001</v>
      </c>
      <c r="K3280" s="123">
        <v>2.7189999999999999</v>
      </c>
      <c r="L3280" s="218">
        <v>0.67620000000000002</v>
      </c>
      <c r="M3280" s="218" t="s">
        <v>47</v>
      </c>
      <c r="N3280" s="124" t="s">
        <v>47</v>
      </c>
      <c r="O3280" s="124">
        <v>0.64429999999999998</v>
      </c>
    </row>
    <row r="3281" spans="1:15">
      <c r="A3281" s="136" t="s">
        <v>80</v>
      </c>
      <c r="B3281" s="133" t="s">
        <v>76</v>
      </c>
      <c r="C3281" s="135" t="s">
        <v>69</v>
      </c>
      <c r="D3281" s="127">
        <v>3</v>
      </c>
      <c r="E3281" s="216">
        <v>2</v>
      </c>
      <c r="F3281" s="123">
        <v>3</v>
      </c>
      <c r="G3281" s="123">
        <v>5.7880000000000001E-2</v>
      </c>
      <c r="H3281" s="218">
        <v>3.56E-2</v>
      </c>
      <c r="I3281" s="123">
        <v>4</v>
      </c>
      <c r="J3281" s="123">
        <v>2.7010000000000001</v>
      </c>
      <c r="K3281" s="123">
        <v>2.7639999999999998</v>
      </c>
      <c r="L3281" s="218">
        <v>0.92120000000000002</v>
      </c>
      <c r="M3281" s="218" t="s">
        <v>47</v>
      </c>
      <c r="N3281" s="124" t="s">
        <v>47</v>
      </c>
      <c r="O3281" s="124">
        <v>0.87229999999999996</v>
      </c>
    </row>
    <row r="3282" spans="1:15">
      <c r="A3282" s="136" t="s">
        <v>80</v>
      </c>
      <c r="B3282" s="133" t="s">
        <v>76</v>
      </c>
      <c r="C3282" s="135" t="s">
        <v>69</v>
      </c>
      <c r="D3282" s="135">
        <v>3</v>
      </c>
      <c r="E3282" s="217">
        <v>2</v>
      </c>
      <c r="F3282" s="123">
        <v>4</v>
      </c>
      <c r="G3282" s="123">
        <v>7.9289999999999999E-2</v>
      </c>
      <c r="H3282" s="218">
        <v>4.7969999999999999E-2</v>
      </c>
      <c r="I3282" s="123">
        <v>4.0019999999999998</v>
      </c>
      <c r="J3282" s="123">
        <v>2.6429999999999998</v>
      </c>
      <c r="K3282" s="123">
        <v>2.7309999999999999</v>
      </c>
      <c r="L3282" s="218">
        <v>1.262</v>
      </c>
      <c r="M3282" s="218" t="s">
        <v>47</v>
      </c>
      <c r="N3282" s="124" t="s">
        <v>47</v>
      </c>
      <c r="O3282" s="124">
        <v>1.175</v>
      </c>
    </row>
    <row r="3283" spans="1:15">
      <c r="A3283" s="136" t="s">
        <v>80</v>
      </c>
      <c r="B3283" s="133" t="s">
        <v>76</v>
      </c>
      <c r="C3283" s="135" t="s">
        <v>69</v>
      </c>
      <c r="D3283" s="135">
        <v>3</v>
      </c>
      <c r="E3283" s="217">
        <v>2</v>
      </c>
      <c r="F3283" s="123">
        <v>5</v>
      </c>
      <c r="G3283" s="123">
        <v>0.1087</v>
      </c>
      <c r="H3283" s="218">
        <v>6.4610000000000001E-2</v>
      </c>
      <c r="I3283" s="123">
        <v>3.9969999999999999</v>
      </c>
      <c r="J3283" s="123">
        <v>2.5960000000000001</v>
      </c>
      <c r="K3283" s="123">
        <v>2.6859999999999999</v>
      </c>
      <c r="L3283" s="218">
        <v>1.73</v>
      </c>
      <c r="M3283" s="218" t="s">
        <v>47</v>
      </c>
      <c r="N3283" s="124" t="s">
        <v>47</v>
      </c>
      <c r="O3283" s="124">
        <v>1.583</v>
      </c>
    </row>
    <row r="3284" spans="1:15">
      <c r="A3284" s="136" t="s">
        <v>80</v>
      </c>
      <c r="B3284" s="133" t="s">
        <v>76</v>
      </c>
      <c r="C3284" s="135" t="s">
        <v>69</v>
      </c>
      <c r="D3284" s="135">
        <v>3</v>
      </c>
      <c r="E3284" s="217">
        <v>2</v>
      </c>
      <c r="F3284" s="123">
        <v>6</v>
      </c>
      <c r="G3284" s="123">
        <v>0.14899999999999999</v>
      </c>
      <c r="H3284" s="218">
        <v>8.7110000000000007E-2</v>
      </c>
      <c r="I3284" s="123">
        <v>3.9990000000000001</v>
      </c>
      <c r="J3284" s="123">
        <v>2.5470000000000002</v>
      </c>
      <c r="K3284" s="123">
        <v>2.6480000000000001</v>
      </c>
      <c r="L3284" s="218">
        <v>2.371</v>
      </c>
      <c r="M3284" s="218" t="s">
        <v>47</v>
      </c>
      <c r="N3284" s="124" t="s">
        <v>47</v>
      </c>
      <c r="O3284" s="124">
        <v>2.1339999999999999</v>
      </c>
    </row>
    <row r="3285" spans="1:15">
      <c r="A3285" s="136" t="s">
        <v>80</v>
      </c>
      <c r="B3285" s="133" t="s">
        <v>76</v>
      </c>
      <c r="C3285" s="135" t="s">
        <v>69</v>
      </c>
      <c r="D3285" s="135">
        <v>3</v>
      </c>
      <c r="E3285" s="217">
        <v>2</v>
      </c>
      <c r="F3285" s="123">
        <v>7</v>
      </c>
      <c r="G3285" s="123">
        <v>0.20419999999999999</v>
      </c>
      <c r="H3285" s="218">
        <v>0.1171</v>
      </c>
      <c r="I3285" s="123">
        <v>3.9969999999999999</v>
      </c>
      <c r="J3285" s="123">
        <v>2.5030000000000001</v>
      </c>
      <c r="K3285" s="123">
        <v>2.5939999999999999</v>
      </c>
      <c r="L3285" s="218">
        <v>3.25</v>
      </c>
      <c r="M3285" s="218" t="s">
        <v>47</v>
      </c>
      <c r="N3285" s="124" t="s">
        <v>47</v>
      </c>
      <c r="O3285" s="124">
        <v>2.87</v>
      </c>
    </row>
    <row r="3286" spans="1:15">
      <c r="A3286" s="136" t="s">
        <v>80</v>
      </c>
      <c r="B3286" s="133" t="s">
        <v>76</v>
      </c>
      <c r="C3286" s="135" t="s">
        <v>69</v>
      </c>
      <c r="D3286" s="135">
        <v>3</v>
      </c>
      <c r="E3286" s="217">
        <v>2</v>
      </c>
      <c r="F3286" s="123">
        <v>8</v>
      </c>
      <c r="G3286" s="123">
        <v>0.27989999999999998</v>
      </c>
      <c r="H3286" s="218">
        <v>0.15679999999999999</v>
      </c>
      <c r="I3286" s="123">
        <v>4.0010000000000003</v>
      </c>
      <c r="J3286" s="123">
        <v>2.46</v>
      </c>
      <c r="K3286" s="123">
        <v>2.5179999999999998</v>
      </c>
      <c r="L3286" s="218">
        <v>4.4550000000000001</v>
      </c>
      <c r="M3286" s="218" t="s">
        <v>47</v>
      </c>
      <c r="N3286" s="124" t="s">
        <v>47</v>
      </c>
      <c r="O3286" s="124">
        <v>3.843</v>
      </c>
    </row>
    <row r="3287" spans="1:15">
      <c r="A3287" s="136" t="s">
        <v>80</v>
      </c>
      <c r="B3287" s="133" t="s">
        <v>76</v>
      </c>
      <c r="C3287" s="135" t="s">
        <v>69</v>
      </c>
      <c r="D3287" s="135">
        <v>3</v>
      </c>
      <c r="E3287" s="217">
        <v>2</v>
      </c>
      <c r="F3287" s="123">
        <v>9</v>
      </c>
      <c r="G3287" s="123">
        <v>0.38369999999999999</v>
      </c>
      <c r="H3287" s="218">
        <v>0.20860000000000001</v>
      </c>
      <c r="I3287" s="123">
        <v>4.0019999999999998</v>
      </c>
      <c r="J3287" s="123">
        <v>2.4159999999999999</v>
      </c>
      <c r="K3287" s="123">
        <v>2.415</v>
      </c>
      <c r="L3287" s="218">
        <v>6.1070000000000002</v>
      </c>
      <c r="M3287" s="218" t="s">
        <v>47</v>
      </c>
      <c r="N3287" s="124" t="s">
        <v>47</v>
      </c>
      <c r="O3287" s="124">
        <v>5.1120000000000001</v>
      </c>
    </row>
    <row r="3288" spans="1:15">
      <c r="A3288" s="136" t="s">
        <v>80</v>
      </c>
      <c r="B3288" s="133" t="s">
        <v>76</v>
      </c>
      <c r="C3288" s="135" t="s">
        <v>69</v>
      </c>
      <c r="D3288" s="135">
        <v>3</v>
      </c>
      <c r="E3288" s="217">
        <v>2</v>
      </c>
      <c r="F3288" s="123">
        <v>10</v>
      </c>
      <c r="G3288" s="123">
        <v>0.52600000000000002</v>
      </c>
      <c r="H3288" s="218">
        <v>0.27510000000000001</v>
      </c>
      <c r="I3288" s="123">
        <v>4</v>
      </c>
      <c r="J3288" s="123">
        <v>2.3660000000000001</v>
      </c>
      <c r="K3288" s="123">
        <v>2.2799999999999998</v>
      </c>
      <c r="L3288" s="218">
        <v>8.3719999999999999</v>
      </c>
      <c r="M3288" s="218" t="s">
        <v>47</v>
      </c>
      <c r="N3288" s="124" t="s">
        <v>47</v>
      </c>
      <c r="O3288" s="124">
        <v>6.7389999999999999</v>
      </c>
    </row>
    <row r="3289" spans="1:15">
      <c r="A3289" s="136" t="s">
        <v>80</v>
      </c>
      <c r="B3289" s="133" t="s">
        <v>76</v>
      </c>
      <c r="C3289" s="135" t="s">
        <v>69</v>
      </c>
      <c r="D3289" s="135">
        <v>3</v>
      </c>
      <c r="E3289" s="217">
        <v>2</v>
      </c>
      <c r="F3289" s="123">
        <v>11</v>
      </c>
      <c r="G3289" s="123">
        <v>0.72109999999999996</v>
      </c>
      <c r="H3289" s="218">
        <v>0.35909999999999997</v>
      </c>
      <c r="I3289" s="123">
        <v>4</v>
      </c>
      <c r="J3289" s="123">
        <v>2.3079999999999998</v>
      </c>
      <c r="K3289" s="123">
        <v>2.113</v>
      </c>
      <c r="L3289" s="218">
        <v>11.48</v>
      </c>
      <c r="M3289" s="218" t="s">
        <v>47</v>
      </c>
      <c r="N3289" s="124" t="s">
        <v>47</v>
      </c>
      <c r="O3289" s="124">
        <v>8.798</v>
      </c>
    </row>
    <row r="3290" spans="1:15">
      <c r="A3290" s="136" t="s">
        <v>80</v>
      </c>
      <c r="B3290" s="133" t="s">
        <v>76</v>
      </c>
      <c r="C3290" s="135" t="s">
        <v>69</v>
      </c>
      <c r="D3290" s="135">
        <v>3</v>
      </c>
      <c r="E3290" s="217">
        <v>2</v>
      </c>
      <c r="F3290" s="123">
        <v>12</v>
      </c>
      <c r="G3290" s="123">
        <v>0.98850000000000005</v>
      </c>
      <c r="H3290" s="218">
        <v>0.46460000000000001</v>
      </c>
      <c r="I3290" s="123">
        <v>3.9990000000000001</v>
      </c>
      <c r="J3290" s="123">
        <v>2.2400000000000002</v>
      </c>
      <c r="K3290" s="123">
        <v>1.925</v>
      </c>
      <c r="L3290" s="218">
        <v>15.73</v>
      </c>
      <c r="M3290" s="218" t="s">
        <v>47</v>
      </c>
      <c r="N3290" s="124" t="s">
        <v>47</v>
      </c>
      <c r="O3290" s="124">
        <v>11.38</v>
      </c>
    </row>
    <row r="3291" spans="1:15">
      <c r="A3291" s="136" t="s">
        <v>80</v>
      </c>
      <c r="B3291" s="133" t="s">
        <v>76</v>
      </c>
      <c r="C3291" s="135" t="s">
        <v>69</v>
      </c>
      <c r="D3291" s="135">
        <v>3</v>
      </c>
      <c r="E3291" s="217">
        <v>2</v>
      </c>
      <c r="F3291" s="123">
        <v>13</v>
      </c>
      <c r="G3291" s="123">
        <v>1.355</v>
      </c>
      <c r="H3291" s="218">
        <v>0.59719999999999995</v>
      </c>
      <c r="I3291" s="123">
        <v>4.0010000000000003</v>
      </c>
      <c r="J3291" s="123">
        <v>2.1629999999999998</v>
      </c>
      <c r="K3291" s="123">
        <v>1.7290000000000001</v>
      </c>
      <c r="L3291" s="218">
        <v>21.57</v>
      </c>
      <c r="M3291" s="218" t="s">
        <v>47</v>
      </c>
      <c r="N3291" s="124" t="s">
        <v>47</v>
      </c>
      <c r="O3291" s="124">
        <v>14.63</v>
      </c>
    </row>
    <row r="3292" spans="1:15">
      <c r="A3292" s="136" t="s">
        <v>80</v>
      </c>
      <c r="B3292" s="133" t="s">
        <v>76</v>
      </c>
      <c r="C3292" s="135" t="s">
        <v>69</v>
      </c>
      <c r="D3292" s="135">
        <v>3</v>
      </c>
      <c r="E3292" s="217">
        <v>2</v>
      </c>
      <c r="F3292" s="123">
        <v>14</v>
      </c>
      <c r="G3292" s="123">
        <v>1.857</v>
      </c>
      <c r="H3292" s="218">
        <v>0.76639999999999997</v>
      </c>
      <c r="I3292" s="123">
        <v>4.0010000000000003</v>
      </c>
      <c r="J3292" s="123">
        <v>2.0840000000000001</v>
      </c>
      <c r="K3292" s="123">
        <v>1.5429999999999999</v>
      </c>
      <c r="L3292" s="218">
        <v>29.56</v>
      </c>
      <c r="M3292" s="218" t="s">
        <v>47</v>
      </c>
      <c r="N3292" s="124" t="s">
        <v>47</v>
      </c>
      <c r="O3292" s="124">
        <v>18.78</v>
      </c>
    </row>
    <row r="3293" spans="1:15">
      <c r="A3293" s="136" t="s">
        <v>80</v>
      </c>
      <c r="B3293" s="133" t="s">
        <v>76</v>
      </c>
      <c r="C3293" s="135" t="s">
        <v>69</v>
      </c>
      <c r="D3293" s="135">
        <v>3</v>
      </c>
      <c r="E3293" s="217">
        <v>2</v>
      </c>
      <c r="F3293" s="123">
        <v>15</v>
      </c>
      <c r="G3293" s="123">
        <v>2.5459999999999998</v>
      </c>
      <c r="H3293" s="218">
        <v>0.98609999999999998</v>
      </c>
      <c r="I3293" s="123">
        <v>4</v>
      </c>
      <c r="J3293" s="123">
        <v>2.0089999999999999</v>
      </c>
      <c r="K3293" s="123">
        <v>1.373</v>
      </c>
      <c r="L3293" s="218">
        <v>40.520000000000003</v>
      </c>
      <c r="M3293" s="218" t="s">
        <v>47</v>
      </c>
      <c r="N3293" s="124" t="s">
        <v>47</v>
      </c>
      <c r="O3293" s="124">
        <v>24.16</v>
      </c>
    </row>
    <row r="3294" spans="1:15">
      <c r="A3294" s="136" t="s">
        <v>80</v>
      </c>
      <c r="B3294" s="133" t="s">
        <v>76</v>
      </c>
      <c r="C3294" s="135" t="s">
        <v>69</v>
      </c>
      <c r="D3294" s="135">
        <v>3</v>
      </c>
      <c r="E3294" s="217">
        <v>2</v>
      </c>
      <c r="F3294" s="123">
        <v>16</v>
      </c>
      <c r="G3294" s="123">
        <v>3.49</v>
      </c>
      <c r="H3294" s="218">
        <v>1.2789999999999999</v>
      </c>
      <c r="I3294" s="123">
        <v>4.0010000000000003</v>
      </c>
      <c r="J3294" s="123">
        <v>1.9490000000000001</v>
      </c>
      <c r="K3294" s="123">
        <v>1.2250000000000001</v>
      </c>
      <c r="L3294" s="218">
        <v>55.55</v>
      </c>
      <c r="M3294" s="218" t="s">
        <v>47</v>
      </c>
      <c r="N3294" s="124" t="s">
        <v>47</v>
      </c>
      <c r="O3294" s="124">
        <v>31.33</v>
      </c>
    </row>
    <row r="3295" spans="1:15">
      <c r="A3295" s="136" t="s">
        <v>80</v>
      </c>
      <c r="B3295" s="133" t="s">
        <v>76</v>
      </c>
      <c r="C3295" s="135" t="s">
        <v>69</v>
      </c>
      <c r="D3295" s="135">
        <v>3</v>
      </c>
      <c r="E3295" s="217">
        <v>2</v>
      </c>
      <c r="F3295" s="123">
        <v>17</v>
      </c>
      <c r="G3295" s="123">
        <v>4.7839999999999998</v>
      </c>
      <c r="H3295" s="218">
        <v>1.675</v>
      </c>
      <c r="I3295" s="123">
        <v>4.0010000000000003</v>
      </c>
      <c r="J3295" s="123">
        <v>1.909</v>
      </c>
      <c r="K3295" s="123">
        <v>1.0940000000000001</v>
      </c>
      <c r="L3295" s="218">
        <v>76.14</v>
      </c>
      <c r="M3295" s="218" t="s">
        <v>47</v>
      </c>
      <c r="N3295" s="124" t="s">
        <v>47</v>
      </c>
      <c r="O3295" s="124">
        <v>41.04</v>
      </c>
    </row>
    <row r="3296" spans="1:15">
      <c r="A3296" s="136" t="s">
        <v>80</v>
      </c>
      <c r="B3296" s="133" t="s">
        <v>76</v>
      </c>
      <c r="C3296" s="135" t="s">
        <v>69</v>
      </c>
      <c r="D3296" s="135">
        <v>3</v>
      </c>
      <c r="E3296" s="217">
        <v>2</v>
      </c>
      <c r="F3296" s="123">
        <v>18</v>
      </c>
      <c r="G3296" s="123">
        <v>6.5579999999999998</v>
      </c>
      <c r="H3296" s="218">
        <v>2.2170000000000001</v>
      </c>
      <c r="I3296" s="123">
        <v>4.0010000000000003</v>
      </c>
      <c r="J3296" s="123">
        <v>1.887</v>
      </c>
      <c r="K3296" s="123">
        <v>0.97529999999999994</v>
      </c>
      <c r="L3296" s="218">
        <v>104.4</v>
      </c>
      <c r="M3296" s="218" t="s">
        <v>47</v>
      </c>
      <c r="N3296" s="124" t="s">
        <v>47</v>
      </c>
      <c r="O3296" s="124">
        <v>54.31</v>
      </c>
    </row>
    <row r="3297" spans="1:15">
      <c r="A3297" s="136" t="s">
        <v>80</v>
      </c>
      <c r="B3297" s="133" t="s">
        <v>76</v>
      </c>
      <c r="C3297" s="135" t="s">
        <v>69</v>
      </c>
      <c r="D3297" s="135">
        <v>3</v>
      </c>
      <c r="E3297" s="217">
        <v>2</v>
      </c>
      <c r="F3297" s="123">
        <v>19</v>
      </c>
      <c r="G3297" s="123">
        <v>8.9890000000000008</v>
      </c>
      <c r="H3297" s="218">
        <v>2.9470000000000001</v>
      </c>
      <c r="I3297" s="123">
        <v>4.0010000000000003</v>
      </c>
      <c r="J3297" s="123">
        <v>1.8720000000000001</v>
      </c>
      <c r="K3297" s="123">
        <v>0.85799999999999998</v>
      </c>
      <c r="L3297" s="218">
        <v>143.1</v>
      </c>
      <c r="M3297" s="218" t="s">
        <v>47</v>
      </c>
      <c r="N3297" s="124" t="s">
        <v>47</v>
      </c>
      <c r="O3297" s="124">
        <v>72.2</v>
      </c>
    </row>
    <row r="3298" spans="1:15">
      <c r="A3298" s="211" t="s">
        <v>80</v>
      </c>
      <c r="B3298" s="133" t="s">
        <v>76</v>
      </c>
      <c r="C3298" s="123" t="s">
        <v>69</v>
      </c>
      <c r="D3298" s="135">
        <v>3</v>
      </c>
      <c r="E3298" s="217">
        <v>2</v>
      </c>
      <c r="F3298" s="123">
        <v>20</v>
      </c>
      <c r="G3298" s="123">
        <v>12.32</v>
      </c>
      <c r="H3298" s="218">
        <v>3.911</v>
      </c>
      <c r="I3298" s="123">
        <v>4.0019999999999998</v>
      </c>
      <c r="J3298" s="123">
        <v>1.8520000000000001</v>
      </c>
      <c r="K3298" s="123">
        <v>0.74060000000000004</v>
      </c>
      <c r="L3298" s="218">
        <v>196.1</v>
      </c>
      <c r="M3298" s="218" t="s">
        <v>47</v>
      </c>
      <c r="N3298" s="124" t="s">
        <v>47</v>
      </c>
      <c r="O3298" s="124">
        <v>95.83</v>
      </c>
    </row>
    <row r="3299" spans="1:15">
      <c r="A3299" s="133" t="s">
        <v>81</v>
      </c>
      <c r="B3299" s="133" t="s">
        <v>76</v>
      </c>
      <c r="C3299" s="135" t="s">
        <v>69</v>
      </c>
      <c r="D3299" s="135">
        <v>3</v>
      </c>
      <c r="E3299" s="217">
        <v>1</v>
      </c>
      <c r="F3299" s="138">
        <v>1</v>
      </c>
      <c r="G3299" s="138">
        <v>0.99680000000000002</v>
      </c>
      <c r="H3299" s="220">
        <v>0.75429999999999997</v>
      </c>
      <c r="I3299" s="138">
        <v>4.0110000000000001</v>
      </c>
      <c r="J3299" s="138" t="s">
        <v>47</v>
      </c>
      <c r="K3299" s="138" t="s">
        <v>47</v>
      </c>
      <c r="L3299" s="220">
        <v>148.6</v>
      </c>
      <c r="M3299" s="220">
        <v>0.75680000000000003</v>
      </c>
      <c r="N3299" s="139">
        <v>0.38090000000000002</v>
      </c>
      <c r="O3299" s="139">
        <v>18.48</v>
      </c>
    </row>
    <row r="3300" spans="1:15">
      <c r="A3300" s="133" t="s">
        <v>81</v>
      </c>
      <c r="B3300" s="133" t="s">
        <v>76</v>
      </c>
      <c r="C3300" s="135" t="s">
        <v>69</v>
      </c>
      <c r="D3300" s="135">
        <v>3</v>
      </c>
      <c r="E3300" s="217">
        <v>1</v>
      </c>
      <c r="F3300" s="138">
        <v>2</v>
      </c>
      <c r="G3300" s="138">
        <v>1.369</v>
      </c>
      <c r="H3300" s="220">
        <v>1.593</v>
      </c>
      <c r="I3300" s="138">
        <v>4.0110000000000001</v>
      </c>
      <c r="J3300" s="138" t="s">
        <v>47</v>
      </c>
      <c r="K3300" s="138" t="s">
        <v>47</v>
      </c>
      <c r="L3300" s="220">
        <v>402.9</v>
      </c>
      <c r="M3300" s="220">
        <v>1.1639999999999999</v>
      </c>
      <c r="N3300" s="139">
        <v>0.52310000000000001</v>
      </c>
      <c r="O3300" s="139">
        <v>39.020000000000003</v>
      </c>
    </row>
    <row r="3301" spans="1:15">
      <c r="A3301" s="133" t="s">
        <v>81</v>
      </c>
      <c r="B3301" s="133" t="s">
        <v>76</v>
      </c>
      <c r="C3301" s="135" t="s">
        <v>69</v>
      </c>
      <c r="D3301" s="127">
        <v>3</v>
      </c>
      <c r="E3301" s="216">
        <v>1</v>
      </c>
      <c r="F3301" s="138">
        <v>3</v>
      </c>
      <c r="G3301" s="138">
        <v>1.8779999999999999</v>
      </c>
      <c r="H3301" s="220">
        <v>2.2989999999999999</v>
      </c>
      <c r="I3301" s="138">
        <v>4.008</v>
      </c>
      <c r="J3301" s="138" t="s">
        <v>47</v>
      </c>
      <c r="K3301" s="138" t="s">
        <v>47</v>
      </c>
      <c r="L3301" s="220">
        <v>752</v>
      </c>
      <c r="M3301" s="220">
        <v>1.224</v>
      </c>
      <c r="N3301" s="139">
        <v>0.71750000000000003</v>
      </c>
      <c r="O3301" s="139">
        <v>56.32</v>
      </c>
    </row>
    <row r="3302" spans="1:15">
      <c r="A3302" s="133" t="s">
        <v>81</v>
      </c>
      <c r="B3302" s="133" t="s">
        <v>76</v>
      </c>
      <c r="C3302" s="135" t="s">
        <v>69</v>
      </c>
      <c r="D3302" s="135">
        <v>3</v>
      </c>
      <c r="E3302" s="217">
        <v>1</v>
      </c>
      <c r="F3302" s="138">
        <v>4</v>
      </c>
      <c r="G3302" s="138">
        <v>2.5739999999999998</v>
      </c>
      <c r="H3302" s="220">
        <v>3.0310000000000001</v>
      </c>
      <c r="I3302" s="138">
        <v>4.0110000000000001</v>
      </c>
      <c r="J3302" s="138" t="s">
        <v>47</v>
      </c>
      <c r="K3302" s="138" t="s">
        <v>47</v>
      </c>
      <c r="L3302" s="225">
        <v>1231</v>
      </c>
      <c r="M3302" s="220">
        <v>1.177</v>
      </c>
      <c r="N3302" s="139">
        <v>0.98370000000000002</v>
      </c>
      <c r="O3302" s="139">
        <v>74.260000000000005</v>
      </c>
    </row>
    <row r="3303" spans="1:15">
      <c r="A3303" s="133" t="s">
        <v>81</v>
      </c>
      <c r="B3303" s="133" t="s">
        <v>76</v>
      </c>
      <c r="C3303" s="135" t="s">
        <v>69</v>
      </c>
      <c r="D3303" s="135">
        <v>3</v>
      </c>
      <c r="E3303" s="217">
        <v>1</v>
      </c>
      <c r="F3303" s="138">
        <v>5</v>
      </c>
      <c r="G3303" s="138">
        <v>3.5289999999999999</v>
      </c>
      <c r="H3303" s="220">
        <v>3.8530000000000002</v>
      </c>
      <c r="I3303" s="138">
        <v>4.0119999999999996</v>
      </c>
      <c r="J3303" s="138" t="s">
        <v>47</v>
      </c>
      <c r="K3303" s="138" t="s">
        <v>47</v>
      </c>
      <c r="L3303" s="225">
        <v>1887</v>
      </c>
      <c r="M3303" s="220">
        <v>1.0920000000000001</v>
      </c>
      <c r="N3303" s="139">
        <v>1.349</v>
      </c>
      <c r="O3303" s="139">
        <v>94.41</v>
      </c>
    </row>
    <row r="3304" spans="1:15">
      <c r="A3304" s="133" t="s">
        <v>81</v>
      </c>
      <c r="B3304" s="133" t="s">
        <v>76</v>
      </c>
      <c r="C3304" s="135" t="s">
        <v>69</v>
      </c>
      <c r="D3304" s="135">
        <v>3</v>
      </c>
      <c r="E3304" s="217">
        <v>1</v>
      </c>
      <c r="F3304" s="138">
        <v>6</v>
      </c>
      <c r="G3304" s="138">
        <v>4.8380000000000001</v>
      </c>
      <c r="H3304" s="220">
        <v>4.7809999999999997</v>
      </c>
      <c r="I3304" s="138">
        <v>4.0119999999999996</v>
      </c>
      <c r="J3304" s="138" t="s">
        <v>47</v>
      </c>
      <c r="K3304" s="138" t="s">
        <v>47</v>
      </c>
      <c r="L3304" s="225">
        <v>2786</v>
      </c>
      <c r="M3304" s="220">
        <v>0.98819999999999997</v>
      </c>
      <c r="N3304" s="139">
        <v>1.849</v>
      </c>
      <c r="O3304" s="139">
        <v>117.1</v>
      </c>
    </row>
    <row r="3305" spans="1:15">
      <c r="A3305" s="133" t="s">
        <v>81</v>
      </c>
      <c r="B3305" s="133" t="s">
        <v>76</v>
      </c>
      <c r="C3305" s="135" t="s">
        <v>69</v>
      </c>
      <c r="D3305" s="135">
        <v>3</v>
      </c>
      <c r="E3305" s="217">
        <v>1</v>
      </c>
      <c r="F3305" s="138">
        <v>7</v>
      </c>
      <c r="G3305" s="138">
        <v>6.6319999999999997</v>
      </c>
      <c r="H3305" s="220">
        <v>5.8170000000000002</v>
      </c>
      <c r="I3305" s="138">
        <v>4.0110000000000001</v>
      </c>
      <c r="J3305" s="138" t="s">
        <v>47</v>
      </c>
      <c r="K3305" s="138" t="s">
        <v>47</v>
      </c>
      <c r="L3305" s="225">
        <v>4019</v>
      </c>
      <c r="M3305" s="220">
        <v>0.87709999999999999</v>
      </c>
      <c r="N3305" s="139">
        <v>2.5339999999999998</v>
      </c>
      <c r="O3305" s="139">
        <v>142.5</v>
      </c>
    </row>
    <row r="3306" spans="1:15">
      <c r="A3306" s="133" t="s">
        <v>81</v>
      </c>
      <c r="B3306" s="133" t="s">
        <v>76</v>
      </c>
      <c r="C3306" s="135" t="s">
        <v>69</v>
      </c>
      <c r="D3306" s="135">
        <v>3</v>
      </c>
      <c r="E3306" s="217">
        <v>1</v>
      </c>
      <c r="F3306" s="138">
        <v>8</v>
      </c>
      <c r="G3306" s="138">
        <v>9.0909999999999993</v>
      </c>
      <c r="H3306" s="220">
        <v>7.0419999999999998</v>
      </c>
      <c r="I3306" s="138">
        <v>4.0129999999999999</v>
      </c>
      <c r="J3306" s="138" t="s">
        <v>47</v>
      </c>
      <c r="K3306" s="138" t="s">
        <v>47</v>
      </c>
      <c r="L3306" s="225">
        <v>5710</v>
      </c>
      <c r="M3306" s="220">
        <v>0.77459999999999996</v>
      </c>
      <c r="N3306" s="139">
        <v>3.4740000000000002</v>
      </c>
      <c r="O3306" s="139">
        <v>172.5</v>
      </c>
    </row>
    <row r="3307" spans="1:15">
      <c r="A3307" s="133" t="s">
        <v>81</v>
      </c>
      <c r="B3307" s="133" t="s">
        <v>76</v>
      </c>
      <c r="C3307" s="135" t="s">
        <v>69</v>
      </c>
      <c r="D3307" s="135">
        <v>3</v>
      </c>
      <c r="E3307" s="217">
        <v>1</v>
      </c>
      <c r="F3307" s="138">
        <v>9</v>
      </c>
      <c r="G3307" s="138">
        <v>12.46</v>
      </c>
      <c r="H3307" s="220">
        <v>8.5709999999999997</v>
      </c>
      <c r="I3307" s="138">
        <v>4.01</v>
      </c>
      <c r="J3307" s="138" t="s">
        <v>47</v>
      </c>
      <c r="K3307" s="138" t="s">
        <v>47</v>
      </c>
      <c r="L3307" s="225">
        <v>8027</v>
      </c>
      <c r="M3307" s="220">
        <v>0.68779999999999997</v>
      </c>
      <c r="N3307" s="139">
        <v>4.7619999999999996</v>
      </c>
      <c r="O3307" s="139">
        <v>210</v>
      </c>
    </row>
    <row r="3308" spans="1:15">
      <c r="A3308" s="133" t="s">
        <v>81</v>
      </c>
      <c r="B3308" s="133" t="s">
        <v>76</v>
      </c>
      <c r="C3308" s="135" t="s">
        <v>69</v>
      </c>
      <c r="D3308" s="135">
        <v>3</v>
      </c>
      <c r="E3308" s="217">
        <v>1</v>
      </c>
      <c r="F3308" s="138">
        <v>10</v>
      </c>
      <c r="G3308" s="138">
        <v>17.079999999999998</v>
      </c>
      <c r="H3308" s="220">
        <v>10.63</v>
      </c>
      <c r="I3308" s="138">
        <v>4.01</v>
      </c>
      <c r="J3308" s="138" t="s">
        <v>47</v>
      </c>
      <c r="K3308" s="138" t="s">
        <v>47</v>
      </c>
      <c r="L3308" s="225">
        <v>11200</v>
      </c>
      <c r="M3308" s="220">
        <v>0.62239999999999995</v>
      </c>
      <c r="N3308" s="139">
        <v>6.5270000000000001</v>
      </c>
      <c r="O3308" s="139">
        <v>260.5</v>
      </c>
    </row>
    <row r="3309" spans="1:15">
      <c r="A3309" s="133" t="s">
        <v>81</v>
      </c>
      <c r="B3309" s="133" t="s">
        <v>76</v>
      </c>
      <c r="C3309" s="135" t="s">
        <v>69</v>
      </c>
      <c r="D3309" s="135">
        <v>3</v>
      </c>
      <c r="E3309" s="217">
        <v>1</v>
      </c>
      <c r="F3309" s="138">
        <v>11</v>
      </c>
      <c r="G3309" s="138">
        <v>23.41</v>
      </c>
      <c r="H3309" s="220">
        <v>13.56</v>
      </c>
      <c r="I3309" s="138">
        <v>4.0119999999999996</v>
      </c>
      <c r="J3309" s="138" t="s">
        <v>47</v>
      </c>
      <c r="K3309" s="138" t="s">
        <v>47</v>
      </c>
      <c r="L3309" s="225">
        <v>15560</v>
      </c>
      <c r="M3309" s="220">
        <v>0.57909999999999995</v>
      </c>
      <c r="N3309" s="139">
        <v>8.9469999999999992</v>
      </c>
      <c r="O3309" s="139">
        <v>332.2</v>
      </c>
    </row>
    <row r="3310" spans="1:15">
      <c r="A3310" s="133" t="s">
        <v>81</v>
      </c>
      <c r="B3310" s="133" t="s">
        <v>76</v>
      </c>
      <c r="C3310" s="135" t="s">
        <v>69</v>
      </c>
      <c r="D3310" s="135">
        <v>3</v>
      </c>
      <c r="E3310" s="217">
        <v>1</v>
      </c>
      <c r="F3310" s="138">
        <v>12</v>
      </c>
      <c r="G3310" s="138">
        <v>32.090000000000003</v>
      </c>
      <c r="H3310" s="220">
        <v>17.72</v>
      </c>
      <c r="I3310" s="138">
        <v>4.0110000000000001</v>
      </c>
      <c r="J3310" s="138" t="s">
        <v>47</v>
      </c>
      <c r="K3310" s="138" t="s">
        <v>47</v>
      </c>
      <c r="L3310" s="225">
        <v>21520</v>
      </c>
      <c r="M3310" s="220">
        <v>0.55210000000000004</v>
      </c>
      <c r="N3310" s="139">
        <v>12.26</v>
      </c>
      <c r="O3310" s="139">
        <v>434.2</v>
      </c>
    </row>
    <row r="3311" spans="1:15">
      <c r="A3311" s="133" t="s">
        <v>81</v>
      </c>
      <c r="B3311" s="133" t="s">
        <v>76</v>
      </c>
      <c r="C3311" s="135" t="s">
        <v>69</v>
      </c>
      <c r="D3311" s="135">
        <v>3</v>
      </c>
      <c r="E3311" s="217">
        <v>1</v>
      </c>
      <c r="F3311" s="138">
        <v>13</v>
      </c>
      <c r="G3311" s="138">
        <v>43.99</v>
      </c>
      <c r="H3311" s="220">
        <v>23.59</v>
      </c>
      <c r="I3311" s="138">
        <v>4.01</v>
      </c>
      <c r="J3311" s="138" t="s">
        <v>47</v>
      </c>
      <c r="K3311" s="138" t="s">
        <v>47</v>
      </c>
      <c r="L3311" s="225">
        <v>29700</v>
      </c>
      <c r="M3311" s="220">
        <v>0.5363</v>
      </c>
      <c r="N3311" s="139">
        <v>16.809999999999999</v>
      </c>
      <c r="O3311" s="139">
        <v>578.1</v>
      </c>
    </row>
    <row r="3312" spans="1:15">
      <c r="A3312" s="133" t="s">
        <v>81</v>
      </c>
      <c r="B3312" s="133" t="s">
        <v>76</v>
      </c>
      <c r="C3312" s="135" t="s">
        <v>69</v>
      </c>
      <c r="D3312" s="135">
        <v>3</v>
      </c>
      <c r="E3312" s="217">
        <v>1</v>
      </c>
      <c r="F3312" s="138">
        <v>14</v>
      </c>
      <c r="G3312" s="138">
        <v>60.3</v>
      </c>
      <c r="H3312" s="220">
        <v>31.7</v>
      </c>
      <c r="I3312" s="138">
        <v>4.0110000000000001</v>
      </c>
      <c r="J3312" s="138" t="s">
        <v>47</v>
      </c>
      <c r="K3312" s="138" t="s">
        <v>47</v>
      </c>
      <c r="L3312" s="225">
        <v>40910</v>
      </c>
      <c r="M3312" s="220">
        <v>0.52559999999999996</v>
      </c>
      <c r="N3312" s="139">
        <v>23.04</v>
      </c>
      <c r="O3312" s="139">
        <v>776.6</v>
      </c>
    </row>
    <row r="3313" spans="1:15">
      <c r="A3313" s="133" t="s">
        <v>81</v>
      </c>
      <c r="B3313" s="133" t="s">
        <v>76</v>
      </c>
      <c r="C3313" s="135" t="s">
        <v>69</v>
      </c>
      <c r="D3313" s="135">
        <v>3</v>
      </c>
      <c r="E3313" s="217">
        <v>1</v>
      </c>
      <c r="F3313" s="138">
        <v>15</v>
      </c>
      <c r="G3313" s="138">
        <v>82.66</v>
      </c>
      <c r="H3313" s="220">
        <v>43.04</v>
      </c>
      <c r="I3313" s="138">
        <v>4.0129999999999999</v>
      </c>
      <c r="J3313" s="138" t="s">
        <v>47</v>
      </c>
      <c r="K3313" s="138" t="s">
        <v>47</v>
      </c>
      <c r="L3313" s="225">
        <v>56270</v>
      </c>
      <c r="M3313" s="220">
        <v>0.52070000000000005</v>
      </c>
      <c r="N3313" s="139">
        <v>31.59</v>
      </c>
      <c r="O3313" s="140">
        <v>1055</v>
      </c>
    </row>
    <row r="3314" spans="1:15">
      <c r="A3314" s="133" t="s">
        <v>81</v>
      </c>
      <c r="B3314" s="133" t="s">
        <v>76</v>
      </c>
      <c r="C3314" s="135" t="s">
        <v>69</v>
      </c>
      <c r="D3314" s="135">
        <v>3</v>
      </c>
      <c r="E3314" s="217">
        <v>1</v>
      </c>
      <c r="F3314" s="138">
        <v>16</v>
      </c>
      <c r="G3314" s="138">
        <v>113.3</v>
      </c>
      <c r="H3314" s="220">
        <v>59.28</v>
      </c>
      <c r="I3314" s="138">
        <v>4.0119999999999996</v>
      </c>
      <c r="J3314" s="138" t="s">
        <v>47</v>
      </c>
      <c r="K3314" s="138" t="s">
        <v>47</v>
      </c>
      <c r="L3314" s="225">
        <v>77330</v>
      </c>
      <c r="M3314" s="220">
        <v>0.5232</v>
      </c>
      <c r="N3314" s="139">
        <v>43.3</v>
      </c>
      <c r="O3314" s="140">
        <v>1452</v>
      </c>
    </row>
    <row r="3315" spans="1:15">
      <c r="A3315" s="133" t="s">
        <v>81</v>
      </c>
      <c r="B3315" s="133" t="s">
        <v>76</v>
      </c>
      <c r="C3315" s="135" t="s">
        <v>69</v>
      </c>
      <c r="D3315" s="135">
        <v>3</v>
      </c>
      <c r="E3315" s="217">
        <v>1</v>
      </c>
      <c r="F3315" s="138">
        <v>17</v>
      </c>
      <c r="G3315" s="138">
        <v>155.30000000000001</v>
      </c>
      <c r="H3315" s="220">
        <v>82.92</v>
      </c>
      <c r="I3315" s="138">
        <v>4.01</v>
      </c>
      <c r="J3315" s="138" t="s">
        <v>47</v>
      </c>
      <c r="K3315" s="138" t="s">
        <v>47</v>
      </c>
      <c r="L3315" s="225">
        <v>106200</v>
      </c>
      <c r="M3315" s="220">
        <v>0.53390000000000004</v>
      </c>
      <c r="N3315" s="139">
        <v>59.35</v>
      </c>
      <c r="O3315" s="140">
        <v>2032</v>
      </c>
    </row>
    <row r="3316" spans="1:15">
      <c r="A3316" s="133" t="s">
        <v>81</v>
      </c>
      <c r="B3316" s="133" t="s">
        <v>76</v>
      </c>
      <c r="C3316" s="135" t="s">
        <v>69</v>
      </c>
      <c r="D3316" s="135">
        <v>3</v>
      </c>
      <c r="E3316" s="217">
        <v>1</v>
      </c>
      <c r="F3316" s="138">
        <v>18</v>
      </c>
      <c r="G3316" s="138">
        <v>212.9</v>
      </c>
      <c r="H3316" s="220">
        <v>117.6</v>
      </c>
      <c r="I3316" s="138">
        <v>4.01</v>
      </c>
      <c r="J3316" s="138" t="s">
        <v>47</v>
      </c>
      <c r="K3316" s="138" t="s">
        <v>47</v>
      </c>
      <c r="L3316" s="225">
        <v>145800</v>
      </c>
      <c r="M3316" s="220">
        <v>0.55259999999999998</v>
      </c>
      <c r="N3316" s="139">
        <v>81.36</v>
      </c>
      <c r="O3316" s="140">
        <v>2883</v>
      </c>
    </row>
    <row r="3317" spans="1:15">
      <c r="A3317" s="133" t="s">
        <v>81</v>
      </c>
      <c r="B3317" s="133" t="s">
        <v>76</v>
      </c>
      <c r="C3317" s="135" t="s">
        <v>69</v>
      </c>
      <c r="D3317" s="135">
        <v>3</v>
      </c>
      <c r="E3317" s="217">
        <v>1</v>
      </c>
      <c r="F3317" s="138">
        <v>19</v>
      </c>
      <c r="G3317" s="138">
        <v>291.89999999999998</v>
      </c>
      <c r="H3317" s="220">
        <v>165</v>
      </c>
      <c r="I3317" s="138">
        <v>4.01</v>
      </c>
      <c r="J3317" s="138" t="s">
        <v>47</v>
      </c>
      <c r="K3317" s="138" t="s">
        <v>47</v>
      </c>
      <c r="L3317" s="225">
        <v>200000</v>
      </c>
      <c r="M3317" s="220">
        <v>0.56520000000000004</v>
      </c>
      <c r="N3317" s="139">
        <v>111.5</v>
      </c>
      <c r="O3317" s="140">
        <v>4042</v>
      </c>
    </row>
    <row r="3318" spans="1:15">
      <c r="A3318" s="133" t="s">
        <v>81</v>
      </c>
      <c r="B3318" s="133" t="s">
        <v>76</v>
      </c>
      <c r="C3318" s="135" t="s">
        <v>69</v>
      </c>
      <c r="D3318" s="135">
        <v>3</v>
      </c>
      <c r="E3318" s="217">
        <v>1</v>
      </c>
      <c r="F3318" s="138">
        <v>20</v>
      </c>
      <c r="G3318" s="138">
        <v>400.2</v>
      </c>
      <c r="H3318" s="220">
        <v>216.2</v>
      </c>
      <c r="I3318" s="138">
        <v>4.0119999999999996</v>
      </c>
      <c r="J3318" s="138" t="s">
        <v>47</v>
      </c>
      <c r="K3318" s="138" t="s">
        <v>47</v>
      </c>
      <c r="L3318" s="225">
        <v>274300</v>
      </c>
      <c r="M3318" s="220">
        <v>0.54020000000000001</v>
      </c>
      <c r="N3318" s="139">
        <v>152.9</v>
      </c>
      <c r="O3318" s="140">
        <v>5297</v>
      </c>
    </row>
    <row r="3319" spans="1:15">
      <c r="A3319" s="133" t="s">
        <v>81</v>
      </c>
      <c r="B3319" s="133" t="s">
        <v>76</v>
      </c>
      <c r="C3319" s="135" t="s">
        <v>69</v>
      </c>
      <c r="D3319" s="135">
        <v>3</v>
      </c>
      <c r="E3319" s="217">
        <v>2</v>
      </c>
      <c r="F3319" s="138">
        <v>1</v>
      </c>
      <c r="G3319" s="138">
        <v>3.1419999999999997E-2</v>
      </c>
      <c r="H3319" s="220">
        <v>8.2509999999999997E-3</v>
      </c>
      <c r="I3319" s="138">
        <v>4.0179999999999998</v>
      </c>
      <c r="J3319" s="138">
        <v>1.2829999999999999</v>
      </c>
      <c r="K3319" s="138">
        <v>1.0369999999999999</v>
      </c>
      <c r="L3319" s="220">
        <v>0.50009999999999999</v>
      </c>
      <c r="M3319" s="220" t="s">
        <v>47</v>
      </c>
      <c r="N3319" s="139" t="s">
        <v>47</v>
      </c>
      <c r="O3319" s="139">
        <v>0.20219999999999999</v>
      </c>
    </row>
    <row r="3320" spans="1:15">
      <c r="A3320" s="133" t="s">
        <v>81</v>
      </c>
      <c r="B3320" s="133" t="s">
        <v>76</v>
      </c>
      <c r="C3320" s="135" t="s">
        <v>69</v>
      </c>
      <c r="D3320" s="135">
        <v>3</v>
      </c>
      <c r="E3320" s="217">
        <v>2</v>
      </c>
      <c r="F3320" s="138">
        <v>2</v>
      </c>
      <c r="G3320" s="138">
        <v>4.2479999999999997E-2</v>
      </c>
      <c r="H3320" s="220">
        <v>1.137E-2</v>
      </c>
      <c r="I3320" s="138">
        <v>4.0170000000000003</v>
      </c>
      <c r="J3320" s="138">
        <v>1.1779999999999999</v>
      </c>
      <c r="K3320" s="138">
        <v>1.2</v>
      </c>
      <c r="L3320" s="220">
        <v>0.67620000000000002</v>
      </c>
      <c r="M3320" s="220" t="s">
        <v>47</v>
      </c>
      <c r="N3320" s="139" t="s">
        <v>47</v>
      </c>
      <c r="O3320" s="139">
        <v>0.27860000000000001</v>
      </c>
    </row>
    <row r="3321" spans="1:15">
      <c r="A3321" s="133" t="s">
        <v>81</v>
      </c>
      <c r="B3321" s="133" t="s">
        <v>76</v>
      </c>
      <c r="C3321" s="135" t="s">
        <v>69</v>
      </c>
      <c r="D3321" s="127">
        <v>3</v>
      </c>
      <c r="E3321" s="217">
        <v>2</v>
      </c>
      <c r="F3321" s="138">
        <v>3</v>
      </c>
      <c r="G3321" s="138">
        <v>5.7880000000000001E-2</v>
      </c>
      <c r="H3321" s="220">
        <v>1.354E-2</v>
      </c>
      <c r="I3321" s="138">
        <v>4.016</v>
      </c>
      <c r="J3321" s="138">
        <v>1.05</v>
      </c>
      <c r="K3321" s="138">
        <v>1.028</v>
      </c>
      <c r="L3321" s="220">
        <v>0.92120000000000002</v>
      </c>
      <c r="M3321" s="220" t="s">
        <v>47</v>
      </c>
      <c r="N3321" s="139" t="s">
        <v>47</v>
      </c>
      <c r="O3321" s="139">
        <v>0.33169999999999999</v>
      </c>
    </row>
    <row r="3322" spans="1:15">
      <c r="A3322" s="133" t="s">
        <v>81</v>
      </c>
      <c r="B3322" s="133" t="s">
        <v>76</v>
      </c>
      <c r="C3322" s="135" t="s">
        <v>69</v>
      </c>
      <c r="D3322" s="135">
        <v>3</v>
      </c>
      <c r="E3322" s="217">
        <v>2</v>
      </c>
      <c r="F3322" s="138">
        <v>4</v>
      </c>
      <c r="G3322" s="138">
        <v>7.9280000000000003E-2</v>
      </c>
      <c r="H3322" s="220">
        <v>1.6709999999999999E-2</v>
      </c>
      <c r="I3322" s="138">
        <v>4.016</v>
      </c>
      <c r="J3322" s="138">
        <v>0.98209999999999997</v>
      </c>
      <c r="K3322" s="138">
        <v>0.88819999999999999</v>
      </c>
      <c r="L3322" s="220">
        <v>1.262</v>
      </c>
      <c r="M3322" s="220" t="s">
        <v>47</v>
      </c>
      <c r="N3322" s="139" t="s">
        <v>47</v>
      </c>
      <c r="O3322" s="139">
        <v>0.40939999999999999</v>
      </c>
    </row>
    <row r="3323" spans="1:15">
      <c r="A3323" s="133" t="s">
        <v>81</v>
      </c>
      <c r="B3323" s="133" t="s">
        <v>76</v>
      </c>
      <c r="C3323" s="135" t="s">
        <v>69</v>
      </c>
      <c r="D3323" s="135">
        <v>3</v>
      </c>
      <c r="E3323" s="217">
        <v>2</v>
      </c>
      <c r="F3323" s="138">
        <v>5</v>
      </c>
      <c r="G3323" s="138">
        <v>0.1087</v>
      </c>
      <c r="H3323" s="220">
        <v>2.104E-2</v>
      </c>
      <c r="I3323" s="138">
        <v>4.016</v>
      </c>
      <c r="J3323" s="138">
        <v>0.93730000000000002</v>
      </c>
      <c r="K3323" s="138">
        <v>0.7752</v>
      </c>
      <c r="L3323" s="220">
        <v>1.73</v>
      </c>
      <c r="M3323" s="220" t="s">
        <v>47</v>
      </c>
      <c r="N3323" s="139" t="s">
        <v>47</v>
      </c>
      <c r="O3323" s="139">
        <v>0.51539999999999997</v>
      </c>
    </row>
    <row r="3324" spans="1:15">
      <c r="A3324" s="133" t="s">
        <v>81</v>
      </c>
      <c r="B3324" s="133" t="s">
        <v>76</v>
      </c>
      <c r="C3324" s="135" t="s">
        <v>69</v>
      </c>
      <c r="D3324" s="135">
        <v>3</v>
      </c>
      <c r="E3324" s="217">
        <v>2</v>
      </c>
      <c r="F3324" s="138">
        <v>6</v>
      </c>
      <c r="G3324" s="138">
        <v>0.14899999999999999</v>
      </c>
      <c r="H3324" s="220">
        <v>2.6880000000000001E-2</v>
      </c>
      <c r="I3324" s="138">
        <v>4.016</v>
      </c>
      <c r="J3324" s="138">
        <v>0.9022</v>
      </c>
      <c r="K3324" s="138">
        <v>0.68659999999999999</v>
      </c>
      <c r="L3324" s="220">
        <v>2.371</v>
      </c>
      <c r="M3324" s="220" t="s">
        <v>47</v>
      </c>
      <c r="N3324" s="139" t="s">
        <v>47</v>
      </c>
      <c r="O3324" s="139">
        <v>0.65849999999999997</v>
      </c>
    </row>
    <row r="3325" spans="1:15">
      <c r="A3325" s="133" t="s">
        <v>81</v>
      </c>
      <c r="B3325" s="133" t="s">
        <v>76</v>
      </c>
      <c r="C3325" s="135" t="s">
        <v>69</v>
      </c>
      <c r="D3325" s="135">
        <v>3</v>
      </c>
      <c r="E3325" s="217">
        <v>2</v>
      </c>
      <c r="F3325" s="138">
        <v>7</v>
      </c>
      <c r="G3325" s="138">
        <v>0.20419999999999999</v>
      </c>
      <c r="H3325" s="220">
        <v>3.492E-2</v>
      </c>
      <c r="I3325" s="138">
        <v>4.016</v>
      </c>
      <c r="J3325" s="138">
        <v>0.86509999999999998</v>
      </c>
      <c r="K3325" s="138">
        <v>0.63719999999999999</v>
      </c>
      <c r="L3325" s="220">
        <v>3.25</v>
      </c>
      <c r="M3325" s="220" t="s">
        <v>47</v>
      </c>
      <c r="N3325" s="139" t="s">
        <v>47</v>
      </c>
      <c r="O3325" s="139">
        <v>0.85550000000000004</v>
      </c>
    </row>
    <row r="3326" spans="1:15">
      <c r="A3326" s="133" t="s">
        <v>81</v>
      </c>
      <c r="B3326" s="133" t="s">
        <v>76</v>
      </c>
      <c r="C3326" s="135" t="s">
        <v>69</v>
      </c>
      <c r="D3326" s="135">
        <v>3</v>
      </c>
      <c r="E3326" s="217">
        <v>2</v>
      </c>
      <c r="F3326" s="138">
        <v>8</v>
      </c>
      <c r="G3326" s="138">
        <v>0.27989999999999998</v>
      </c>
      <c r="H3326" s="220">
        <v>4.5420000000000002E-2</v>
      </c>
      <c r="I3326" s="138">
        <v>4.0129999999999999</v>
      </c>
      <c r="J3326" s="138">
        <v>0.83040000000000003</v>
      </c>
      <c r="K3326" s="138">
        <v>0.59160000000000001</v>
      </c>
      <c r="L3326" s="220">
        <v>4.4550000000000001</v>
      </c>
      <c r="M3326" s="220" t="s">
        <v>47</v>
      </c>
      <c r="N3326" s="139" t="s">
        <v>47</v>
      </c>
      <c r="O3326" s="139">
        <v>1.113</v>
      </c>
    </row>
    <row r="3327" spans="1:15">
      <c r="A3327" s="133" t="s">
        <v>81</v>
      </c>
      <c r="B3327" s="133" t="s">
        <v>76</v>
      </c>
      <c r="C3327" s="135" t="s">
        <v>69</v>
      </c>
      <c r="D3327" s="135">
        <v>3</v>
      </c>
      <c r="E3327" s="217">
        <v>2</v>
      </c>
      <c r="F3327" s="138">
        <v>9</v>
      </c>
      <c r="G3327" s="138">
        <v>0.38369999999999999</v>
      </c>
      <c r="H3327" s="220">
        <v>5.8700000000000002E-2</v>
      </c>
      <c r="I3327" s="138">
        <v>4.0140000000000002</v>
      </c>
      <c r="J3327" s="138">
        <v>0.80020000000000002</v>
      </c>
      <c r="K3327" s="138">
        <v>0.53249999999999997</v>
      </c>
      <c r="L3327" s="220">
        <v>6.1070000000000002</v>
      </c>
      <c r="M3327" s="220" t="s">
        <v>47</v>
      </c>
      <c r="N3327" s="139" t="s">
        <v>47</v>
      </c>
      <c r="O3327" s="139">
        <v>1.4379999999999999</v>
      </c>
    </row>
    <row r="3328" spans="1:15">
      <c r="A3328" s="133" t="s">
        <v>81</v>
      </c>
      <c r="B3328" s="133" t="s">
        <v>76</v>
      </c>
      <c r="C3328" s="135" t="s">
        <v>69</v>
      </c>
      <c r="D3328" s="135">
        <v>3</v>
      </c>
      <c r="E3328" s="217">
        <v>2</v>
      </c>
      <c r="F3328" s="138">
        <v>10</v>
      </c>
      <c r="G3328" s="138">
        <v>0.52600000000000002</v>
      </c>
      <c r="H3328" s="220">
        <v>7.6289999999999997E-2</v>
      </c>
      <c r="I3328" s="138">
        <v>4.0140000000000002</v>
      </c>
      <c r="J3328" s="138">
        <v>0.76970000000000005</v>
      </c>
      <c r="K3328" s="138">
        <v>0.4879</v>
      </c>
      <c r="L3328" s="220">
        <v>8.3719999999999999</v>
      </c>
      <c r="M3328" s="220" t="s">
        <v>47</v>
      </c>
      <c r="N3328" s="139" t="s">
        <v>47</v>
      </c>
      <c r="O3328" s="139">
        <v>1.869</v>
      </c>
    </row>
    <row r="3329" spans="1:15">
      <c r="A3329" s="133" t="s">
        <v>81</v>
      </c>
      <c r="B3329" s="133" t="s">
        <v>76</v>
      </c>
      <c r="C3329" s="135" t="s">
        <v>69</v>
      </c>
      <c r="D3329" s="135">
        <v>3</v>
      </c>
      <c r="E3329" s="217">
        <v>2</v>
      </c>
      <c r="F3329" s="138">
        <v>11</v>
      </c>
      <c r="G3329" s="138">
        <v>0.72109999999999996</v>
      </c>
      <c r="H3329" s="220">
        <v>9.9449999999999997E-2</v>
      </c>
      <c r="I3329" s="138">
        <v>4.0140000000000002</v>
      </c>
      <c r="J3329" s="138">
        <v>0.74270000000000003</v>
      </c>
      <c r="K3329" s="138">
        <v>0.44629999999999997</v>
      </c>
      <c r="L3329" s="220">
        <v>11.48</v>
      </c>
      <c r="M3329" s="220" t="s">
        <v>47</v>
      </c>
      <c r="N3329" s="139" t="s">
        <v>47</v>
      </c>
      <c r="O3329" s="139">
        <v>2.4369999999999998</v>
      </c>
    </row>
    <row r="3330" spans="1:15">
      <c r="A3330" s="133" t="s">
        <v>81</v>
      </c>
      <c r="B3330" s="133" t="s">
        <v>76</v>
      </c>
      <c r="C3330" s="135" t="s">
        <v>69</v>
      </c>
      <c r="D3330" s="135">
        <v>3</v>
      </c>
      <c r="E3330" s="217">
        <v>2</v>
      </c>
      <c r="F3330" s="138">
        <v>12</v>
      </c>
      <c r="G3330" s="138">
        <v>0.98850000000000005</v>
      </c>
      <c r="H3330" s="220">
        <v>0.13070000000000001</v>
      </c>
      <c r="I3330" s="138">
        <v>4.016</v>
      </c>
      <c r="J3330" s="138">
        <v>0.71989999999999998</v>
      </c>
      <c r="K3330" s="138">
        <v>0.41499999999999998</v>
      </c>
      <c r="L3330" s="220">
        <v>15.73</v>
      </c>
      <c r="M3330" s="220" t="s">
        <v>47</v>
      </c>
      <c r="N3330" s="139" t="s">
        <v>47</v>
      </c>
      <c r="O3330" s="139">
        <v>3.2029999999999998</v>
      </c>
    </row>
    <row r="3331" spans="1:15">
      <c r="A3331" s="133" t="s">
        <v>81</v>
      </c>
      <c r="B3331" s="133" t="s">
        <v>76</v>
      </c>
      <c r="C3331" s="135" t="s">
        <v>69</v>
      </c>
      <c r="D3331" s="135">
        <v>3</v>
      </c>
      <c r="E3331" s="217">
        <v>2</v>
      </c>
      <c r="F3331" s="138">
        <v>13</v>
      </c>
      <c r="G3331" s="138">
        <v>1.355</v>
      </c>
      <c r="H3331" s="220">
        <v>0.17399999999999999</v>
      </c>
      <c r="I3331" s="138">
        <v>4.0129999999999999</v>
      </c>
      <c r="J3331" s="138">
        <v>0.70479999999999998</v>
      </c>
      <c r="K3331" s="138">
        <v>0.39269999999999999</v>
      </c>
      <c r="L3331" s="220">
        <v>21.57</v>
      </c>
      <c r="M3331" s="220" t="s">
        <v>47</v>
      </c>
      <c r="N3331" s="139" t="s">
        <v>47</v>
      </c>
      <c r="O3331" s="139">
        <v>4.2629999999999999</v>
      </c>
    </row>
    <row r="3332" spans="1:15">
      <c r="A3332" s="133" t="s">
        <v>81</v>
      </c>
      <c r="B3332" s="133" t="s">
        <v>76</v>
      </c>
      <c r="C3332" s="135" t="s">
        <v>69</v>
      </c>
      <c r="D3332" s="135">
        <v>3</v>
      </c>
      <c r="E3332" s="217">
        <v>2</v>
      </c>
      <c r="F3332" s="138">
        <v>14</v>
      </c>
      <c r="G3332" s="138">
        <v>1.8580000000000001</v>
      </c>
      <c r="H3332" s="220">
        <v>0.23680000000000001</v>
      </c>
      <c r="I3332" s="138">
        <v>4.0119999999999996</v>
      </c>
      <c r="J3332" s="138">
        <v>0.70269999999999999</v>
      </c>
      <c r="K3332" s="138">
        <v>0.3841</v>
      </c>
      <c r="L3332" s="220">
        <v>29.56</v>
      </c>
      <c r="M3332" s="220" t="s">
        <v>47</v>
      </c>
      <c r="N3332" s="139" t="s">
        <v>47</v>
      </c>
      <c r="O3332" s="139">
        <v>5.8010000000000002</v>
      </c>
    </row>
    <row r="3333" spans="1:15">
      <c r="A3333" s="133" t="s">
        <v>81</v>
      </c>
      <c r="B3333" s="133" t="s">
        <v>76</v>
      </c>
      <c r="C3333" s="135" t="s">
        <v>69</v>
      </c>
      <c r="D3333" s="135">
        <v>3</v>
      </c>
      <c r="E3333" s="217">
        <v>2</v>
      </c>
      <c r="F3333" s="138">
        <v>15</v>
      </c>
      <c r="G3333" s="138">
        <v>2.5459999999999998</v>
      </c>
      <c r="H3333" s="220">
        <v>0.33489999999999998</v>
      </c>
      <c r="I3333" s="138">
        <v>4.0090000000000003</v>
      </c>
      <c r="J3333" s="138">
        <v>0.72540000000000004</v>
      </c>
      <c r="K3333" s="138">
        <v>0.39560000000000001</v>
      </c>
      <c r="L3333" s="220">
        <v>40.53</v>
      </c>
      <c r="M3333" s="220" t="s">
        <v>47</v>
      </c>
      <c r="N3333" s="139" t="s">
        <v>47</v>
      </c>
      <c r="O3333" s="139">
        <v>8.2050000000000001</v>
      </c>
    </row>
    <row r="3334" spans="1:15">
      <c r="A3334" s="133" t="s">
        <v>81</v>
      </c>
      <c r="B3334" s="133" t="s">
        <v>76</v>
      </c>
      <c r="C3334" s="135" t="s">
        <v>69</v>
      </c>
      <c r="D3334" s="135">
        <v>3</v>
      </c>
      <c r="E3334" s="217">
        <v>2</v>
      </c>
      <c r="F3334" s="138">
        <v>16</v>
      </c>
      <c r="G3334" s="138">
        <v>3.4910000000000001</v>
      </c>
      <c r="H3334" s="220">
        <v>0.50429999999999997</v>
      </c>
      <c r="I3334" s="138">
        <v>4.01</v>
      </c>
      <c r="J3334" s="138">
        <v>0.79579999999999995</v>
      </c>
      <c r="K3334" s="138">
        <v>0.43680000000000002</v>
      </c>
      <c r="L3334" s="220">
        <v>55.56</v>
      </c>
      <c r="M3334" s="220" t="s">
        <v>47</v>
      </c>
      <c r="N3334" s="139" t="s">
        <v>47</v>
      </c>
      <c r="O3334" s="139">
        <v>12.36</v>
      </c>
    </row>
    <row r="3335" spans="1:15">
      <c r="A3335" s="133" t="s">
        <v>81</v>
      </c>
      <c r="B3335" s="133" t="s">
        <v>76</v>
      </c>
      <c r="C3335" s="135" t="s">
        <v>69</v>
      </c>
      <c r="D3335" s="135">
        <v>3</v>
      </c>
      <c r="E3335" s="217">
        <v>2</v>
      </c>
      <c r="F3335" s="138">
        <v>17</v>
      </c>
      <c r="G3335" s="138">
        <v>4.7850000000000001</v>
      </c>
      <c r="H3335" s="220">
        <v>0.83130000000000004</v>
      </c>
      <c r="I3335" s="138">
        <v>4.008</v>
      </c>
      <c r="J3335" s="138">
        <v>0.95299999999999996</v>
      </c>
      <c r="K3335" s="138">
        <v>0.5323</v>
      </c>
      <c r="L3335" s="220">
        <v>76.150000000000006</v>
      </c>
      <c r="M3335" s="220" t="s">
        <v>47</v>
      </c>
      <c r="N3335" s="139" t="s">
        <v>47</v>
      </c>
      <c r="O3335" s="139">
        <v>20.37</v>
      </c>
    </row>
    <row r="3336" spans="1:15">
      <c r="A3336" s="133" t="s">
        <v>81</v>
      </c>
      <c r="B3336" s="133" t="s">
        <v>76</v>
      </c>
      <c r="C3336" s="135" t="s">
        <v>69</v>
      </c>
      <c r="D3336" s="135">
        <v>3</v>
      </c>
      <c r="E3336" s="217">
        <v>2</v>
      </c>
      <c r="F3336" s="138">
        <v>18</v>
      </c>
      <c r="G3336" s="138">
        <v>6.5590000000000002</v>
      </c>
      <c r="H3336" s="220">
        <v>1.4670000000000001</v>
      </c>
      <c r="I3336" s="138">
        <v>4.0060000000000002</v>
      </c>
      <c r="J3336" s="138">
        <v>1.234</v>
      </c>
      <c r="K3336" s="138">
        <v>0.67349999999999999</v>
      </c>
      <c r="L3336" s="220">
        <v>104.4</v>
      </c>
      <c r="M3336" s="220" t="s">
        <v>47</v>
      </c>
      <c r="N3336" s="139" t="s">
        <v>47</v>
      </c>
      <c r="O3336" s="139">
        <v>35.950000000000003</v>
      </c>
    </row>
    <row r="3337" spans="1:15">
      <c r="A3337" s="133" t="s">
        <v>81</v>
      </c>
      <c r="B3337" s="133" t="s">
        <v>76</v>
      </c>
      <c r="C3337" s="135" t="s">
        <v>69</v>
      </c>
      <c r="D3337" s="135">
        <v>3</v>
      </c>
      <c r="E3337" s="217">
        <v>2</v>
      </c>
      <c r="F3337" s="138">
        <v>19</v>
      </c>
      <c r="G3337" s="138">
        <v>8.9930000000000003</v>
      </c>
      <c r="H3337" s="220">
        <v>2.577</v>
      </c>
      <c r="I3337" s="138">
        <v>4.0110000000000001</v>
      </c>
      <c r="J3337" s="138">
        <v>1.609</v>
      </c>
      <c r="K3337" s="138">
        <v>0.80789999999999995</v>
      </c>
      <c r="L3337" s="220">
        <v>143.1</v>
      </c>
      <c r="M3337" s="220" t="s">
        <v>47</v>
      </c>
      <c r="N3337" s="139" t="s">
        <v>47</v>
      </c>
      <c r="O3337" s="139">
        <v>63.14</v>
      </c>
    </row>
    <row r="3338" spans="1:15">
      <c r="A3338" s="210" t="s">
        <v>81</v>
      </c>
      <c r="B3338" s="133" t="s">
        <v>76</v>
      </c>
      <c r="C3338" s="135" t="s">
        <v>69</v>
      </c>
      <c r="D3338" s="135">
        <v>3</v>
      </c>
      <c r="E3338" s="217">
        <v>2</v>
      </c>
      <c r="F3338" s="138">
        <v>20</v>
      </c>
      <c r="G3338" s="138">
        <v>12.33</v>
      </c>
      <c r="H3338" s="220">
        <v>4.1909999999999998</v>
      </c>
      <c r="I3338" s="138">
        <v>4.0090000000000003</v>
      </c>
      <c r="J3338" s="138">
        <v>1.958</v>
      </c>
      <c r="K3338" s="138">
        <v>0.85470000000000002</v>
      </c>
      <c r="L3338" s="220">
        <v>196.2</v>
      </c>
      <c r="M3338" s="220" t="s">
        <v>47</v>
      </c>
      <c r="N3338" s="139" t="s">
        <v>47</v>
      </c>
      <c r="O3338" s="139">
        <v>102.7</v>
      </c>
    </row>
    <row r="3339" spans="1:15">
      <c r="A3339" s="133" t="s">
        <v>82</v>
      </c>
      <c r="B3339" s="133" t="s">
        <v>76</v>
      </c>
      <c r="C3339" s="135" t="s">
        <v>69</v>
      </c>
      <c r="D3339" s="135">
        <v>3</v>
      </c>
      <c r="E3339" s="217">
        <v>1</v>
      </c>
      <c r="F3339" s="138">
        <v>2</v>
      </c>
      <c r="G3339" s="138">
        <v>1.3680000000000001</v>
      </c>
      <c r="H3339" s="220">
        <v>4.4279999999999999</v>
      </c>
      <c r="I3339" s="138">
        <v>4.0030000000000001</v>
      </c>
      <c r="J3339" s="138" t="s">
        <v>47</v>
      </c>
      <c r="K3339" s="138" t="s">
        <v>47</v>
      </c>
      <c r="L3339" s="220">
        <v>402.5</v>
      </c>
      <c r="M3339" s="220">
        <v>3.2360000000000002</v>
      </c>
      <c r="N3339" s="139">
        <v>0.52290000000000003</v>
      </c>
      <c r="O3339" s="139">
        <v>108.5</v>
      </c>
    </row>
    <row r="3340" spans="1:15">
      <c r="A3340" s="133" t="s">
        <v>82</v>
      </c>
      <c r="B3340" s="133" t="s">
        <v>76</v>
      </c>
      <c r="C3340" s="135" t="s">
        <v>69</v>
      </c>
      <c r="D3340" s="135">
        <v>3</v>
      </c>
      <c r="E3340" s="217">
        <v>1</v>
      </c>
      <c r="F3340" s="138">
        <v>3</v>
      </c>
      <c r="G3340" s="138">
        <v>1.8779999999999999</v>
      </c>
      <c r="H3340" s="220">
        <v>5.5629999999999997</v>
      </c>
      <c r="I3340" s="138">
        <v>4.0010000000000003</v>
      </c>
      <c r="J3340" s="138" t="s">
        <v>47</v>
      </c>
      <c r="K3340" s="138" t="s">
        <v>47</v>
      </c>
      <c r="L3340" s="220">
        <v>751.5</v>
      </c>
      <c r="M3340" s="220">
        <v>2.9620000000000002</v>
      </c>
      <c r="N3340" s="139">
        <v>0.7177</v>
      </c>
      <c r="O3340" s="139">
        <v>136.30000000000001</v>
      </c>
    </row>
    <row r="3341" spans="1:15">
      <c r="A3341" s="133" t="s">
        <v>82</v>
      </c>
      <c r="B3341" s="133" t="s">
        <v>76</v>
      </c>
      <c r="C3341" s="135" t="s">
        <v>69</v>
      </c>
      <c r="D3341" s="127">
        <v>3</v>
      </c>
      <c r="E3341" s="217">
        <v>1</v>
      </c>
      <c r="F3341" s="138">
        <v>4</v>
      </c>
      <c r="G3341" s="138">
        <v>2.5750000000000002</v>
      </c>
      <c r="H3341" s="220">
        <v>6.5679999999999996</v>
      </c>
      <c r="I3341" s="138">
        <v>4</v>
      </c>
      <c r="J3341" s="138" t="s">
        <v>47</v>
      </c>
      <c r="K3341" s="138" t="s">
        <v>47</v>
      </c>
      <c r="L3341" s="225">
        <v>1230</v>
      </c>
      <c r="M3341" s="220">
        <v>2.5510000000000002</v>
      </c>
      <c r="N3341" s="139">
        <v>0.98380000000000001</v>
      </c>
      <c r="O3341" s="139">
        <v>160.9</v>
      </c>
    </row>
    <row r="3342" spans="1:15">
      <c r="A3342" s="133" t="s">
        <v>82</v>
      </c>
      <c r="B3342" s="133" t="s">
        <v>76</v>
      </c>
      <c r="C3342" s="135" t="s">
        <v>69</v>
      </c>
      <c r="D3342" s="135">
        <v>3</v>
      </c>
      <c r="E3342" s="217">
        <v>1</v>
      </c>
      <c r="F3342" s="138">
        <v>5</v>
      </c>
      <c r="G3342" s="138">
        <v>3.53</v>
      </c>
      <c r="H3342" s="220">
        <v>7.5979999999999999</v>
      </c>
      <c r="I3342" s="138">
        <v>3.9990000000000001</v>
      </c>
      <c r="J3342" s="138" t="s">
        <v>47</v>
      </c>
      <c r="K3342" s="138" t="s">
        <v>47</v>
      </c>
      <c r="L3342" s="225">
        <v>1887</v>
      </c>
      <c r="M3342" s="220">
        <v>2.153</v>
      </c>
      <c r="N3342" s="139">
        <v>1.349</v>
      </c>
      <c r="O3342" s="139">
        <v>186.2</v>
      </c>
    </row>
    <row r="3343" spans="1:15">
      <c r="A3343" s="133" t="s">
        <v>82</v>
      </c>
      <c r="B3343" s="133" t="s">
        <v>76</v>
      </c>
      <c r="C3343" s="135" t="s">
        <v>69</v>
      </c>
      <c r="D3343" s="135">
        <v>3</v>
      </c>
      <c r="E3343" s="217">
        <v>1</v>
      </c>
      <c r="F3343" s="138">
        <v>6</v>
      </c>
      <c r="G3343" s="138">
        <v>4.8380000000000001</v>
      </c>
      <c r="H3343" s="220">
        <v>8.73</v>
      </c>
      <c r="I3343" s="138">
        <v>3.9990000000000001</v>
      </c>
      <c r="J3343" s="138" t="s">
        <v>47</v>
      </c>
      <c r="K3343" s="138" t="s">
        <v>47</v>
      </c>
      <c r="L3343" s="225">
        <v>2786</v>
      </c>
      <c r="M3343" s="220">
        <v>1.804</v>
      </c>
      <c r="N3343" s="139">
        <v>1.849</v>
      </c>
      <c r="O3343" s="139">
        <v>213.9</v>
      </c>
    </row>
    <row r="3344" spans="1:15">
      <c r="A3344" s="133" t="s">
        <v>82</v>
      </c>
      <c r="B3344" s="133" t="s">
        <v>76</v>
      </c>
      <c r="C3344" s="135" t="s">
        <v>69</v>
      </c>
      <c r="D3344" s="135">
        <v>3</v>
      </c>
      <c r="E3344" s="217">
        <v>1</v>
      </c>
      <c r="F3344" s="138">
        <v>7</v>
      </c>
      <c r="G3344" s="138">
        <v>6.6319999999999997</v>
      </c>
      <c r="H3344" s="220">
        <v>9.9589999999999996</v>
      </c>
      <c r="I3344" s="138">
        <v>4</v>
      </c>
      <c r="J3344" s="138" t="s">
        <v>47</v>
      </c>
      <c r="K3344" s="138" t="s">
        <v>47</v>
      </c>
      <c r="L3344" s="225">
        <v>4019</v>
      </c>
      <c r="M3344" s="220">
        <v>1.502</v>
      </c>
      <c r="N3344" s="139">
        <v>2.5339999999999998</v>
      </c>
      <c r="O3344" s="139">
        <v>244</v>
      </c>
    </row>
    <row r="3345" spans="1:15">
      <c r="A3345" s="133" t="s">
        <v>82</v>
      </c>
      <c r="B3345" s="133" t="s">
        <v>76</v>
      </c>
      <c r="C3345" s="135" t="s">
        <v>69</v>
      </c>
      <c r="D3345" s="135">
        <v>3</v>
      </c>
      <c r="E3345" s="217">
        <v>1</v>
      </c>
      <c r="F3345" s="138">
        <v>8</v>
      </c>
      <c r="G3345" s="138">
        <v>9.0909999999999993</v>
      </c>
      <c r="H3345" s="220">
        <v>11.31</v>
      </c>
      <c r="I3345" s="138">
        <v>4.0010000000000003</v>
      </c>
      <c r="J3345" s="138" t="s">
        <v>47</v>
      </c>
      <c r="K3345" s="138" t="s">
        <v>47</v>
      </c>
      <c r="L3345" s="225">
        <v>5710</v>
      </c>
      <c r="M3345" s="220">
        <v>1.244</v>
      </c>
      <c r="N3345" s="139">
        <v>3.4740000000000002</v>
      </c>
      <c r="O3345" s="139">
        <v>277.10000000000002</v>
      </c>
    </row>
    <row r="3346" spans="1:15">
      <c r="A3346" s="133" t="s">
        <v>82</v>
      </c>
      <c r="B3346" s="133" t="s">
        <v>76</v>
      </c>
      <c r="C3346" s="135" t="s">
        <v>69</v>
      </c>
      <c r="D3346" s="135">
        <v>3</v>
      </c>
      <c r="E3346" s="217">
        <v>1</v>
      </c>
      <c r="F3346" s="138">
        <v>9</v>
      </c>
      <c r="G3346" s="138">
        <v>12.46</v>
      </c>
      <c r="H3346" s="220">
        <v>12.89</v>
      </c>
      <c r="I3346" s="138">
        <v>4</v>
      </c>
      <c r="J3346" s="138" t="s">
        <v>47</v>
      </c>
      <c r="K3346" s="138" t="s">
        <v>47</v>
      </c>
      <c r="L3346" s="225">
        <v>8027</v>
      </c>
      <c r="M3346" s="220">
        <v>1.034</v>
      </c>
      <c r="N3346" s="139">
        <v>4.7619999999999996</v>
      </c>
      <c r="O3346" s="139">
        <v>315.8</v>
      </c>
    </row>
    <row r="3347" spans="1:15">
      <c r="A3347" s="133" t="s">
        <v>82</v>
      </c>
      <c r="B3347" s="133" t="s">
        <v>76</v>
      </c>
      <c r="C3347" s="135" t="s">
        <v>69</v>
      </c>
      <c r="D3347" s="135">
        <v>3</v>
      </c>
      <c r="E3347" s="217">
        <v>1</v>
      </c>
      <c r="F3347" s="138">
        <v>10</v>
      </c>
      <c r="G3347" s="138">
        <v>17.079999999999998</v>
      </c>
      <c r="H3347" s="220">
        <v>14.72</v>
      </c>
      <c r="I3347" s="138">
        <v>3.9990000000000001</v>
      </c>
      <c r="J3347" s="138" t="s">
        <v>47</v>
      </c>
      <c r="K3347" s="138" t="s">
        <v>47</v>
      </c>
      <c r="L3347" s="225">
        <v>11200</v>
      </c>
      <c r="M3347" s="220">
        <v>0.86150000000000004</v>
      </c>
      <c r="N3347" s="139">
        <v>6.5270000000000001</v>
      </c>
      <c r="O3347" s="139">
        <v>360.6</v>
      </c>
    </row>
    <row r="3348" spans="1:15">
      <c r="A3348" s="133" t="s">
        <v>82</v>
      </c>
      <c r="B3348" s="133" t="s">
        <v>76</v>
      </c>
      <c r="C3348" s="135" t="s">
        <v>69</v>
      </c>
      <c r="D3348" s="135">
        <v>3</v>
      </c>
      <c r="E3348" s="217">
        <v>1</v>
      </c>
      <c r="F3348" s="138">
        <v>11</v>
      </c>
      <c r="G3348" s="138">
        <v>23.41</v>
      </c>
      <c r="H3348" s="220">
        <v>16.89</v>
      </c>
      <c r="I3348" s="138">
        <v>4</v>
      </c>
      <c r="J3348" s="138" t="s">
        <v>47</v>
      </c>
      <c r="K3348" s="138" t="s">
        <v>47</v>
      </c>
      <c r="L3348" s="225">
        <v>15560</v>
      </c>
      <c r="M3348" s="220">
        <v>0.72150000000000003</v>
      </c>
      <c r="N3348" s="139">
        <v>8.9480000000000004</v>
      </c>
      <c r="O3348" s="139">
        <v>413.9</v>
      </c>
    </row>
    <row r="3349" spans="1:15">
      <c r="A3349" s="133" t="s">
        <v>82</v>
      </c>
      <c r="B3349" s="133" t="s">
        <v>76</v>
      </c>
      <c r="C3349" s="135" t="s">
        <v>69</v>
      </c>
      <c r="D3349" s="135">
        <v>3</v>
      </c>
      <c r="E3349" s="217">
        <v>1</v>
      </c>
      <c r="F3349" s="138">
        <v>12</v>
      </c>
      <c r="G3349" s="138">
        <v>32.1</v>
      </c>
      <c r="H3349" s="220">
        <v>19.579999999999998</v>
      </c>
      <c r="I3349" s="138">
        <v>3.996</v>
      </c>
      <c r="J3349" s="138" t="s">
        <v>47</v>
      </c>
      <c r="K3349" s="138" t="s">
        <v>47</v>
      </c>
      <c r="L3349" s="225">
        <v>21530</v>
      </c>
      <c r="M3349" s="220">
        <v>0.61019999999999996</v>
      </c>
      <c r="N3349" s="139">
        <v>12.26</v>
      </c>
      <c r="O3349" s="139">
        <v>479.8</v>
      </c>
    </row>
    <row r="3350" spans="1:15">
      <c r="A3350" s="133" t="s">
        <v>82</v>
      </c>
      <c r="B3350" s="133" t="s">
        <v>76</v>
      </c>
      <c r="C3350" s="135" t="s">
        <v>69</v>
      </c>
      <c r="D3350" s="135">
        <v>3</v>
      </c>
      <c r="E3350" s="217">
        <v>1</v>
      </c>
      <c r="F3350" s="138">
        <v>13</v>
      </c>
      <c r="G3350" s="138">
        <v>43.99</v>
      </c>
      <c r="H3350" s="220">
        <v>22.86</v>
      </c>
      <c r="I3350" s="138">
        <v>4</v>
      </c>
      <c r="J3350" s="138" t="s">
        <v>47</v>
      </c>
      <c r="K3350" s="138" t="s">
        <v>47</v>
      </c>
      <c r="L3350" s="225">
        <v>29710</v>
      </c>
      <c r="M3350" s="220">
        <v>0.51970000000000005</v>
      </c>
      <c r="N3350" s="139">
        <v>16.809999999999999</v>
      </c>
      <c r="O3350" s="139">
        <v>560.20000000000005</v>
      </c>
    </row>
    <row r="3351" spans="1:15">
      <c r="A3351" s="133" t="s">
        <v>82</v>
      </c>
      <c r="B3351" s="133" t="s">
        <v>76</v>
      </c>
      <c r="C3351" s="135" t="s">
        <v>69</v>
      </c>
      <c r="D3351" s="135">
        <v>3</v>
      </c>
      <c r="E3351" s="217">
        <v>1</v>
      </c>
      <c r="F3351" s="138">
        <v>14</v>
      </c>
      <c r="G3351" s="138">
        <v>60.3</v>
      </c>
      <c r="H3351" s="220">
        <v>27.07</v>
      </c>
      <c r="I3351" s="138">
        <v>3.9990000000000001</v>
      </c>
      <c r="J3351" s="138" t="s">
        <v>47</v>
      </c>
      <c r="K3351" s="138" t="s">
        <v>47</v>
      </c>
      <c r="L3351" s="225">
        <v>40920</v>
      </c>
      <c r="M3351" s="220">
        <v>0.44890000000000002</v>
      </c>
      <c r="N3351" s="139">
        <v>23.04</v>
      </c>
      <c r="O3351" s="139">
        <v>663.3</v>
      </c>
    </row>
    <row r="3352" spans="1:15">
      <c r="A3352" s="133" t="s">
        <v>82</v>
      </c>
      <c r="B3352" s="133" t="s">
        <v>76</v>
      </c>
      <c r="C3352" s="135" t="s">
        <v>69</v>
      </c>
      <c r="D3352" s="135">
        <v>3</v>
      </c>
      <c r="E3352" s="217">
        <v>1</v>
      </c>
      <c r="F3352" s="138">
        <v>15</v>
      </c>
      <c r="G3352" s="138">
        <v>82.66</v>
      </c>
      <c r="H3352" s="220">
        <v>32.409999999999997</v>
      </c>
      <c r="I3352" s="138">
        <v>3.9980000000000002</v>
      </c>
      <c r="J3352" s="138" t="s">
        <v>47</v>
      </c>
      <c r="K3352" s="138" t="s">
        <v>47</v>
      </c>
      <c r="L3352" s="225">
        <v>56290</v>
      </c>
      <c r="M3352" s="220">
        <v>0.3921</v>
      </c>
      <c r="N3352" s="139">
        <v>31.59</v>
      </c>
      <c r="O3352" s="139">
        <v>794.2</v>
      </c>
    </row>
    <row r="3353" spans="1:15">
      <c r="A3353" s="133" t="s">
        <v>82</v>
      </c>
      <c r="B3353" s="133" t="s">
        <v>76</v>
      </c>
      <c r="C3353" s="135" t="s">
        <v>69</v>
      </c>
      <c r="D3353" s="135">
        <v>3</v>
      </c>
      <c r="E3353" s="217">
        <v>1</v>
      </c>
      <c r="F3353" s="138">
        <v>16</v>
      </c>
      <c r="G3353" s="138">
        <v>113.3</v>
      </c>
      <c r="H3353" s="220">
        <v>39.340000000000003</v>
      </c>
      <c r="I3353" s="138">
        <v>3.9980000000000002</v>
      </c>
      <c r="J3353" s="138" t="s">
        <v>47</v>
      </c>
      <c r="K3353" s="138" t="s">
        <v>47</v>
      </c>
      <c r="L3353" s="225">
        <v>77360</v>
      </c>
      <c r="M3353" s="220">
        <v>0.34720000000000001</v>
      </c>
      <c r="N3353" s="139">
        <v>43.3</v>
      </c>
      <c r="O3353" s="139">
        <v>963.9</v>
      </c>
    </row>
    <row r="3354" spans="1:15">
      <c r="A3354" s="133" t="s">
        <v>82</v>
      </c>
      <c r="B3354" s="133" t="s">
        <v>76</v>
      </c>
      <c r="C3354" s="135" t="s">
        <v>69</v>
      </c>
      <c r="D3354" s="135">
        <v>3</v>
      </c>
      <c r="E3354" s="217">
        <v>1</v>
      </c>
      <c r="F3354" s="138">
        <v>17</v>
      </c>
      <c r="G3354" s="138">
        <v>155.30000000000001</v>
      </c>
      <c r="H3354" s="220">
        <v>48.66</v>
      </c>
      <c r="I3354" s="138">
        <v>4</v>
      </c>
      <c r="J3354" s="138" t="s">
        <v>47</v>
      </c>
      <c r="K3354" s="138" t="s">
        <v>47</v>
      </c>
      <c r="L3354" s="225">
        <v>106200</v>
      </c>
      <c r="M3354" s="220">
        <v>0.31330000000000002</v>
      </c>
      <c r="N3354" s="139">
        <v>59.35</v>
      </c>
      <c r="O3354" s="140">
        <v>1192</v>
      </c>
    </row>
    <row r="3355" spans="1:15">
      <c r="A3355" s="133" t="s">
        <v>82</v>
      </c>
      <c r="B3355" s="133" t="s">
        <v>76</v>
      </c>
      <c r="C3355" s="135" t="s">
        <v>69</v>
      </c>
      <c r="D3355" s="135">
        <v>3</v>
      </c>
      <c r="E3355" s="217">
        <v>1</v>
      </c>
      <c r="F3355" s="138">
        <v>18</v>
      </c>
      <c r="G3355" s="138">
        <v>212.9</v>
      </c>
      <c r="H3355" s="220">
        <v>61.24</v>
      </c>
      <c r="I3355" s="138">
        <v>3.9969999999999999</v>
      </c>
      <c r="J3355" s="138" t="s">
        <v>47</v>
      </c>
      <c r="K3355" s="138" t="s">
        <v>47</v>
      </c>
      <c r="L3355" s="225">
        <v>145800</v>
      </c>
      <c r="M3355" s="220">
        <v>0.28760000000000002</v>
      </c>
      <c r="N3355" s="139">
        <v>81.36</v>
      </c>
      <c r="O3355" s="140">
        <v>1500</v>
      </c>
    </row>
    <row r="3356" spans="1:15">
      <c r="A3356" s="133" t="s">
        <v>82</v>
      </c>
      <c r="B3356" s="133" t="s">
        <v>76</v>
      </c>
      <c r="C3356" s="135" t="s">
        <v>69</v>
      </c>
      <c r="D3356" s="135">
        <v>3</v>
      </c>
      <c r="E3356" s="217">
        <v>1</v>
      </c>
      <c r="F3356" s="138">
        <v>19</v>
      </c>
      <c r="G3356" s="138">
        <v>291.8</v>
      </c>
      <c r="H3356" s="220">
        <v>77.66</v>
      </c>
      <c r="I3356" s="138">
        <v>4.0010000000000003</v>
      </c>
      <c r="J3356" s="138" t="s">
        <v>47</v>
      </c>
      <c r="K3356" s="138" t="s">
        <v>47</v>
      </c>
      <c r="L3356" s="225">
        <v>200100</v>
      </c>
      <c r="M3356" s="220">
        <v>0.2661</v>
      </c>
      <c r="N3356" s="139">
        <v>111.5</v>
      </c>
      <c r="O3356" s="140">
        <v>1903</v>
      </c>
    </row>
    <row r="3357" spans="1:15">
      <c r="A3357" s="133" t="s">
        <v>82</v>
      </c>
      <c r="B3357" s="133" t="s">
        <v>76</v>
      </c>
      <c r="C3357" s="135" t="s">
        <v>69</v>
      </c>
      <c r="D3357" s="135">
        <v>3</v>
      </c>
      <c r="E3357" s="217">
        <v>1</v>
      </c>
      <c r="F3357" s="138">
        <v>20</v>
      </c>
      <c r="G3357" s="138">
        <v>400</v>
      </c>
      <c r="H3357" s="220">
        <v>98.35</v>
      </c>
      <c r="I3357" s="138">
        <v>4.0010000000000003</v>
      </c>
      <c r="J3357" s="138" t="s">
        <v>47</v>
      </c>
      <c r="K3357" s="138" t="s">
        <v>47</v>
      </c>
      <c r="L3357" s="225">
        <v>274500</v>
      </c>
      <c r="M3357" s="220">
        <v>0.24590000000000001</v>
      </c>
      <c r="N3357" s="139">
        <v>152.9</v>
      </c>
      <c r="O3357" s="140">
        <v>2410</v>
      </c>
    </row>
    <row r="3358" spans="1:15">
      <c r="A3358" s="133" t="s">
        <v>82</v>
      </c>
      <c r="B3358" s="133" t="s">
        <v>76</v>
      </c>
      <c r="C3358" s="135" t="s">
        <v>69</v>
      </c>
      <c r="D3358" s="135">
        <v>3</v>
      </c>
      <c r="E3358" s="217">
        <v>2</v>
      </c>
      <c r="F3358" s="138">
        <v>2</v>
      </c>
      <c r="G3358" s="138">
        <v>4.2479999999999997E-2</v>
      </c>
      <c r="H3358" s="220">
        <v>5.0369999999999998E-2</v>
      </c>
      <c r="I3358" s="138">
        <v>3.996</v>
      </c>
      <c r="J3358" s="138">
        <v>3.9780000000000002</v>
      </c>
      <c r="K3358" s="138">
        <v>6.3010000000000002</v>
      </c>
      <c r="L3358" s="220">
        <v>0.67600000000000005</v>
      </c>
      <c r="M3358" s="220" t="s">
        <v>47</v>
      </c>
      <c r="N3358" s="139" t="s">
        <v>47</v>
      </c>
      <c r="O3358" s="139">
        <v>1.234</v>
      </c>
    </row>
    <row r="3359" spans="1:15">
      <c r="A3359" s="133" t="s">
        <v>82</v>
      </c>
      <c r="B3359" s="133" t="s">
        <v>76</v>
      </c>
      <c r="C3359" s="135" t="s">
        <v>69</v>
      </c>
      <c r="D3359" s="135">
        <v>3</v>
      </c>
      <c r="E3359" s="217">
        <v>2</v>
      </c>
      <c r="F3359" s="138">
        <v>3</v>
      </c>
      <c r="G3359" s="138">
        <v>5.7880000000000001E-2</v>
      </c>
      <c r="H3359" s="220">
        <v>6.4960000000000004E-2</v>
      </c>
      <c r="I3359" s="138">
        <v>3.996</v>
      </c>
      <c r="J3359" s="138">
        <v>3.504</v>
      </c>
      <c r="K3359" s="138">
        <v>6.1189999999999998</v>
      </c>
      <c r="L3359" s="220">
        <v>0.92120000000000002</v>
      </c>
      <c r="M3359" s="220" t="s">
        <v>47</v>
      </c>
      <c r="N3359" s="139" t="s">
        <v>47</v>
      </c>
      <c r="O3359" s="139">
        <v>1.5920000000000001</v>
      </c>
    </row>
    <row r="3360" spans="1:15">
      <c r="A3360" s="133" t="s">
        <v>82</v>
      </c>
      <c r="B3360" s="133" t="s">
        <v>76</v>
      </c>
      <c r="C3360" s="135" t="s">
        <v>69</v>
      </c>
      <c r="D3360" s="135">
        <v>3</v>
      </c>
      <c r="E3360" s="217">
        <v>2</v>
      </c>
      <c r="F3360" s="138">
        <v>4</v>
      </c>
      <c r="G3360" s="138">
        <v>7.9299999999999995E-2</v>
      </c>
      <c r="H3360" s="220">
        <v>8.1589999999999996E-2</v>
      </c>
      <c r="I3360" s="138">
        <v>3.9990000000000001</v>
      </c>
      <c r="J3360" s="138">
        <v>3.214</v>
      </c>
      <c r="K3360" s="138">
        <v>5.609</v>
      </c>
      <c r="L3360" s="220">
        <v>1.262</v>
      </c>
      <c r="M3360" s="220" t="s">
        <v>47</v>
      </c>
      <c r="N3360" s="139" t="s">
        <v>47</v>
      </c>
      <c r="O3360" s="139">
        <v>1.9990000000000001</v>
      </c>
    </row>
    <row r="3361" spans="1:15">
      <c r="A3361" s="134" t="s">
        <v>82</v>
      </c>
      <c r="B3361" s="133" t="s">
        <v>76</v>
      </c>
      <c r="C3361" s="127" t="s">
        <v>69</v>
      </c>
      <c r="D3361" s="127">
        <v>3</v>
      </c>
      <c r="E3361" s="216">
        <v>2</v>
      </c>
      <c r="F3361" s="141">
        <v>5</v>
      </c>
      <c r="G3361" s="141">
        <v>0.1087</v>
      </c>
      <c r="H3361" s="221">
        <v>0.10249999999999999</v>
      </c>
      <c r="I3361" s="141">
        <v>3.9969999999999999</v>
      </c>
      <c r="J3361" s="141">
        <v>2.992</v>
      </c>
      <c r="K3361" s="141">
        <v>5.1159999999999997</v>
      </c>
      <c r="L3361" s="221">
        <v>1.73</v>
      </c>
      <c r="M3361" s="221" t="s">
        <v>47</v>
      </c>
      <c r="N3361" s="142" t="s">
        <v>47</v>
      </c>
      <c r="O3361" s="142">
        <v>2.512</v>
      </c>
    </row>
    <row r="3362" spans="1:15">
      <c r="A3362" s="133" t="s">
        <v>82</v>
      </c>
      <c r="B3362" s="133" t="s">
        <v>76</v>
      </c>
      <c r="C3362" s="135" t="s">
        <v>69</v>
      </c>
      <c r="D3362" s="135">
        <v>3</v>
      </c>
      <c r="E3362" s="217">
        <v>2</v>
      </c>
      <c r="F3362" s="138">
        <v>6</v>
      </c>
      <c r="G3362" s="138">
        <v>0.14899999999999999</v>
      </c>
      <c r="H3362" s="220">
        <v>0.1288</v>
      </c>
      <c r="I3362" s="138">
        <v>3.9980000000000002</v>
      </c>
      <c r="J3362" s="138">
        <v>2.7970000000000002</v>
      </c>
      <c r="K3362" s="138">
        <v>4.6580000000000004</v>
      </c>
      <c r="L3362" s="220">
        <v>2.371</v>
      </c>
      <c r="M3362" s="220" t="s">
        <v>47</v>
      </c>
      <c r="N3362" s="139" t="s">
        <v>47</v>
      </c>
      <c r="O3362" s="139">
        <v>3.157</v>
      </c>
    </row>
    <row r="3363" spans="1:15">
      <c r="A3363" s="133" t="s">
        <v>82</v>
      </c>
      <c r="B3363" s="133" t="s">
        <v>76</v>
      </c>
      <c r="C3363" s="135" t="s">
        <v>69</v>
      </c>
      <c r="D3363" s="135">
        <v>3</v>
      </c>
      <c r="E3363" s="217">
        <v>2</v>
      </c>
      <c r="F3363" s="138">
        <v>7</v>
      </c>
      <c r="G3363" s="138">
        <v>0.20419999999999999</v>
      </c>
      <c r="H3363" s="220">
        <v>0.16109999999999999</v>
      </c>
      <c r="I3363" s="138">
        <v>3.9990000000000001</v>
      </c>
      <c r="J3363" s="138">
        <v>2.6379999999999999</v>
      </c>
      <c r="K3363" s="138">
        <v>4.1970000000000001</v>
      </c>
      <c r="L3363" s="220">
        <v>3.2509999999999999</v>
      </c>
      <c r="M3363" s="220" t="s">
        <v>47</v>
      </c>
      <c r="N3363" s="139" t="s">
        <v>47</v>
      </c>
      <c r="O3363" s="139">
        <v>3.948</v>
      </c>
    </row>
    <row r="3364" spans="1:15">
      <c r="A3364" s="133" t="s">
        <v>82</v>
      </c>
      <c r="B3364" s="133" t="s">
        <v>76</v>
      </c>
      <c r="C3364" s="135" t="s">
        <v>69</v>
      </c>
      <c r="D3364" s="135">
        <v>3</v>
      </c>
      <c r="E3364" s="217">
        <v>2</v>
      </c>
      <c r="F3364" s="138">
        <v>8</v>
      </c>
      <c r="G3364" s="138">
        <v>0.28000000000000003</v>
      </c>
      <c r="H3364" s="220">
        <v>0.2001</v>
      </c>
      <c r="I3364" s="138">
        <v>3.9980000000000002</v>
      </c>
      <c r="J3364" s="138">
        <v>2.484</v>
      </c>
      <c r="K3364" s="138">
        <v>3.742</v>
      </c>
      <c r="L3364" s="220">
        <v>4.4560000000000004</v>
      </c>
      <c r="M3364" s="220" t="s">
        <v>47</v>
      </c>
      <c r="N3364" s="139" t="s">
        <v>47</v>
      </c>
      <c r="O3364" s="139">
        <v>4.9039999999999999</v>
      </c>
    </row>
    <row r="3365" spans="1:15">
      <c r="A3365" s="133" t="s">
        <v>82</v>
      </c>
      <c r="B3365" s="133" t="s">
        <v>76</v>
      </c>
      <c r="C3365" s="135" t="s">
        <v>69</v>
      </c>
      <c r="D3365" s="135">
        <v>3</v>
      </c>
      <c r="E3365" s="217">
        <v>2</v>
      </c>
      <c r="F3365" s="138">
        <v>9</v>
      </c>
      <c r="G3365" s="138">
        <v>0.38379999999999997</v>
      </c>
      <c r="H3365" s="220">
        <v>0.24709999999999999</v>
      </c>
      <c r="I3365" s="138">
        <v>3.9990000000000001</v>
      </c>
      <c r="J3365" s="138">
        <v>2.3279999999999998</v>
      </c>
      <c r="K3365" s="138">
        <v>3.3090000000000002</v>
      </c>
      <c r="L3365" s="220">
        <v>6.1079999999999997</v>
      </c>
      <c r="M3365" s="220" t="s">
        <v>47</v>
      </c>
      <c r="N3365" s="139" t="s">
        <v>47</v>
      </c>
      <c r="O3365" s="139">
        <v>6.056</v>
      </c>
    </row>
    <row r="3366" spans="1:15">
      <c r="A3366" s="133" t="s">
        <v>82</v>
      </c>
      <c r="B3366" s="133" t="s">
        <v>76</v>
      </c>
      <c r="C3366" s="135" t="s">
        <v>69</v>
      </c>
      <c r="D3366" s="135">
        <v>3</v>
      </c>
      <c r="E3366" s="217">
        <v>2</v>
      </c>
      <c r="F3366" s="138">
        <v>10</v>
      </c>
      <c r="G3366" s="138">
        <v>0.52610000000000001</v>
      </c>
      <c r="H3366" s="220">
        <v>0.30370000000000003</v>
      </c>
      <c r="I3366" s="138">
        <v>3.9969999999999999</v>
      </c>
      <c r="J3366" s="138">
        <v>2.1789999999999998</v>
      </c>
      <c r="K3366" s="138">
        <v>2.9</v>
      </c>
      <c r="L3366" s="220">
        <v>8.3729999999999993</v>
      </c>
      <c r="M3366" s="220" t="s">
        <v>47</v>
      </c>
      <c r="N3366" s="139" t="s">
        <v>47</v>
      </c>
      <c r="O3366" s="139">
        <v>7.4420000000000002</v>
      </c>
    </row>
    <row r="3367" spans="1:15">
      <c r="A3367" s="133" t="s">
        <v>82</v>
      </c>
      <c r="B3367" s="133" t="s">
        <v>76</v>
      </c>
      <c r="C3367" s="135" t="s">
        <v>69</v>
      </c>
      <c r="D3367" s="135">
        <v>3</v>
      </c>
      <c r="E3367" s="217">
        <v>2</v>
      </c>
      <c r="F3367" s="138">
        <v>11</v>
      </c>
      <c r="G3367" s="138">
        <v>0.72119999999999995</v>
      </c>
      <c r="H3367" s="220">
        <v>0.37359999999999999</v>
      </c>
      <c r="I3367" s="138">
        <v>4</v>
      </c>
      <c r="J3367" s="138">
        <v>2.0369999999999999</v>
      </c>
      <c r="K3367" s="138">
        <v>2.5390000000000001</v>
      </c>
      <c r="L3367" s="220">
        <v>11.48</v>
      </c>
      <c r="M3367" s="220" t="s">
        <v>47</v>
      </c>
      <c r="N3367" s="139" t="s">
        <v>47</v>
      </c>
      <c r="O3367" s="139">
        <v>9.1539999999999999</v>
      </c>
    </row>
    <row r="3368" spans="1:15">
      <c r="A3368" s="133" t="s">
        <v>82</v>
      </c>
      <c r="B3368" s="133" t="s">
        <v>76</v>
      </c>
      <c r="C3368" s="135" t="s">
        <v>69</v>
      </c>
      <c r="D3368" s="135">
        <v>3</v>
      </c>
      <c r="E3368" s="217">
        <v>2</v>
      </c>
      <c r="F3368" s="138">
        <v>12</v>
      </c>
      <c r="G3368" s="138">
        <v>0.98860000000000003</v>
      </c>
      <c r="H3368" s="220">
        <v>0.46339999999999998</v>
      </c>
      <c r="I3368" s="138">
        <v>4</v>
      </c>
      <c r="J3368" s="138">
        <v>1.9179999999999999</v>
      </c>
      <c r="K3368" s="138">
        <v>2.2349999999999999</v>
      </c>
      <c r="L3368" s="220">
        <v>15.73</v>
      </c>
      <c r="M3368" s="220" t="s">
        <v>47</v>
      </c>
      <c r="N3368" s="139" t="s">
        <v>47</v>
      </c>
      <c r="O3368" s="139">
        <v>11.35</v>
      </c>
    </row>
    <row r="3369" spans="1:15">
      <c r="A3369" s="133" t="s">
        <v>82</v>
      </c>
      <c r="B3369" s="133" t="s">
        <v>76</v>
      </c>
      <c r="C3369" s="135" t="s">
        <v>69</v>
      </c>
      <c r="D3369" s="135">
        <v>3</v>
      </c>
      <c r="E3369" s="217">
        <v>2</v>
      </c>
      <c r="F3369" s="138">
        <v>13</v>
      </c>
      <c r="G3369" s="138">
        <v>1.355</v>
      </c>
      <c r="H3369" s="220">
        <v>0.58620000000000005</v>
      </c>
      <c r="I3369" s="138">
        <v>3.9969999999999999</v>
      </c>
      <c r="J3369" s="138">
        <v>1.8340000000000001</v>
      </c>
      <c r="K3369" s="138">
        <v>2.0070000000000001</v>
      </c>
      <c r="L3369" s="220">
        <v>21.57</v>
      </c>
      <c r="M3369" s="220" t="s">
        <v>47</v>
      </c>
      <c r="N3369" s="139" t="s">
        <v>47</v>
      </c>
      <c r="O3369" s="139">
        <v>14.36</v>
      </c>
    </row>
    <row r="3370" spans="1:15">
      <c r="A3370" s="133" t="s">
        <v>82</v>
      </c>
      <c r="B3370" s="133" t="s">
        <v>76</v>
      </c>
      <c r="C3370" s="135" t="s">
        <v>69</v>
      </c>
      <c r="D3370" s="135">
        <v>3</v>
      </c>
      <c r="E3370" s="217">
        <v>2</v>
      </c>
      <c r="F3370" s="138">
        <v>14</v>
      </c>
      <c r="G3370" s="138">
        <v>1.857</v>
      </c>
      <c r="H3370" s="220">
        <v>0.76800000000000002</v>
      </c>
      <c r="I3370" s="138">
        <v>4</v>
      </c>
      <c r="J3370" s="138">
        <v>1.81</v>
      </c>
      <c r="K3370" s="138">
        <v>1.8640000000000001</v>
      </c>
      <c r="L3370" s="220">
        <v>29.56</v>
      </c>
      <c r="M3370" s="220" t="s">
        <v>47</v>
      </c>
      <c r="N3370" s="139" t="s">
        <v>47</v>
      </c>
      <c r="O3370" s="139">
        <v>18.82</v>
      </c>
    </row>
    <row r="3371" spans="1:15">
      <c r="A3371" s="133" t="s">
        <v>82</v>
      </c>
      <c r="B3371" s="133" t="s">
        <v>76</v>
      </c>
      <c r="C3371" s="135" t="s">
        <v>69</v>
      </c>
      <c r="D3371" s="135">
        <v>3</v>
      </c>
      <c r="E3371" s="217">
        <v>2</v>
      </c>
      <c r="F3371" s="138">
        <v>15</v>
      </c>
      <c r="G3371" s="138">
        <v>2.5459999999999998</v>
      </c>
      <c r="H3371" s="220">
        <v>1.0580000000000001</v>
      </c>
      <c r="I3371" s="138">
        <v>3.9969999999999999</v>
      </c>
      <c r="J3371" s="138">
        <v>1.8759999999999999</v>
      </c>
      <c r="K3371" s="138">
        <v>1.8140000000000001</v>
      </c>
      <c r="L3371" s="220">
        <v>40.520000000000003</v>
      </c>
      <c r="M3371" s="220" t="s">
        <v>47</v>
      </c>
      <c r="N3371" s="139" t="s">
        <v>47</v>
      </c>
      <c r="O3371" s="139">
        <v>25.91</v>
      </c>
    </row>
    <row r="3372" spans="1:15">
      <c r="A3372" s="133" t="s">
        <v>82</v>
      </c>
      <c r="B3372" s="133" t="s">
        <v>76</v>
      </c>
      <c r="C3372" s="135" t="s">
        <v>69</v>
      </c>
      <c r="D3372" s="135">
        <v>3</v>
      </c>
      <c r="E3372" s="217">
        <v>2</v>
      </c>
      <c r="F3372" s="138">
        <v>16</v>
      </c>
      <c r="G3372" s="138">
        <v>3.49</v>
      </c>
      <c r="H3372" s="220">
        <v>1.54</v>
      </c>
      <c r="I3372" s="138">
        <v>3.9980000000000002</v>
      </c>
      <c r="J3372" s="138">
        <v>2.0670000000000002</v>
      </c>
      <c r="K3372" s="138">
        <v>1.8480000000000001</v>
      </c>
      <c r="L3372" s="220">
        <v>55.55</v>
      </c>
      <c r="M3372" s="220" t="s">
        <v>47</v>
      </c>
      <c r="N3372" s="139" t="s">
        <v>47</v>
      </c>
      <c r="O3372" s="139">
        <v>37.74</v>
      </c>
    </row>
    <row r="3373" spans="1:15">
      <c r="A3373" s="133" t="s">
        <v>82</v>
      </c>
      <c r="B3373" s="133" t="s">
        <v>76</v>
      </c>
      <c r="C3373" s="135" t="s">
        <v>69</v>
      </c>
      <c r="D3373" s="135">
        <v>3</v>
      </c>
      <c r="E3373" s="217">
        <v>2</v>
      </c>
      <c r="F3373" s="138">
        <v>17</v>
      </c>
      <c r="G3373" s="138">
        <v>4.7850000000000001</v>
      </c>
      <c r="H3373" s="220">
        <v>2.335</v>
      </c>
      <c r="I3373" s="138">
        <v>3.9990000000000001</v>
      </c>
      <c r="J3373" s="138">
        <v>2.3919999999999999</v>
      </c>
      <c r="K3373" s="138">
        <v>1.919</v>
      </c>
      <c r="L3373" s="220">
        <v>76.150000000000006</v>
      </c>
      <c r="M3373" s="220" t="s">
        <v>47</v>
      </c>
      <c r="N3373" s="139" t="s">
        <v>47</v>
      </c>
      <c r="O3373" s="139">
        <v>57.22</v>
      </c>
    </row>
    <row r="3374" spans="1:15">
      <c r="A3374" s="133" t="s">
        <v>82</v>
      </c>
      <c r="B3374" s="133" t="s">
        <v>76</v>
      </c>
      <c r="C3374" s="135" t="s">
        <v>69</v>
      </c>
      <c r="D3374" s="135">
        <v>3</v>
      </c>
      <c r="E3374" s="217">
        <v>2</v>
      </c>
      <c r="F3374" s="138">
        <v>18</v>
      </c>
      <c r="G3374" s="138">
        <v>6.56</v>
      </c>
      <c r="H3374" s="220">
        <v>3.57</v>
      </c>
      <c r="I3374" s="138">
        <v>3.9990000000000001</v>
      </c>
      <c r="J3374" s="138">
        <v>2.81</v>
      </c>
      <c r="K3374" s="138">
        <v>1.9490000000000001</v>
      </c>
      <c r="L3374" s="220">
        <v>104.4</v>
      </c>
      <c r="M3374" s="220" t="s">
        <v>47</v>
      </c>
      <c r="N3374" s="139" t="s">
        <v>47</v>
      </c>
      <c r="O3374" s="139">
        <v>87.48</v>
      </c>
    </row>
    <row r="3375" spans="1:15">
      <c r="A3375" s="133" t="s">
        <v>82</v>
      </c>
      <c r="B3375" s="133" t="s">
        <v>76</v>
      </c>
      <c r="C3375" s="135" t="s">
        <v>69</v>
      </c>
      <c r="D3375" s="135">
        <v>3</v>
      </c>
      <c r="E3375" s="217">
        <v>2</v>
      </c>
      <c r="F3375" s="138">
        <v>19</v>
      </c>
      <c r="G3375" s="138">
        <v>8.9930000000000003</v>
      </c>
      <c r="H3375" s="220">
        <v>5.3150000000000004</v>
      </c>
      <c r="I3375" s="138">
        <v>4.0019999999999998</v>
      </c>
      <c r="J3375" s="138">
        <v>3.2130000000000001</v>
      </c>
      <c r="K3375" s="138">
        <v>1.8620000000000001</v>
      </c>
      <c r="L3375" s="220">
        <v>143.1</v>
      </c>
      <c r="M3375" s="220" t="s">
        <v>47</v>
      </c>
      <c r="N3375" s="139" t="s">
        <v>47</v>
      </c>
      <c r="O3375" s="139">
        <v>130.19999999999999</v>
      </c>
    </row>
    <row r="3376" spans="1:15">
      <c r="A3376" s="133" t="s">
        <v>82</v>
      </c>
      <c r="B3376" s="133" t="s">
        <v>76</v>
      </c>
      <c r="C3376" s="123" t="s">
        <v>69</v>
      </c>
      <c r="D3376" s="123">
        <v>3</v>
      </c>
      <c r="E3376" s="215">
        <v>2</v>
      </c>
      <c r="F3376" s="138">
        <v>20</v>
      </c>
      <c r="G3376" s="138">
        <v>12.33</v>
      </c>
      <c r="H3376" s="220">
        <v>7.5490000000000004</v>
      </c>
      <c r="I3376" s="138">
        <v>4.0010000000000003</v>
      </c>
      <c r="J3376" s="138">
        <v>3.4769999999999999</v>
      </c>
      <c r="K3376" s="138">
        <v>1.647</v>
      </c>
      <c r="L3376" s="220">
        <v>196.2</v>
      </c>
      <c r="M3376" s="220" t="s">
        <v>47</v>
      </c>
      <c r="N3376" s="139" t="s">
        <v>47</v>
      </c>
      <c r="O3376" s="139">
        <v>185</v>
      </c>
    </row>
    <row r="3377" spans="1:15">
      <c r="A3377" s="133" t="s">
        <v>77</v>
      </c>
      <c r="B3377" s="133" t="s">
        <v>76</v>
      </c>
      <c r="C3377" s="133" t="s">
        <v>70</v>
      </c>
      <c r="D3377" s="124">
        <v>3</v>
      </c>
      <c r="E3377" s="215">
        <v>1</v>
      </c>
      <c r="F3377" s="123">
        <v>1</v>
      </c>
      <c r="G3377" s="123">
        <v>0.99690000000000001</v>
      </c>
      <c r="H3377" s="218">
        <v>66.319999999999993</v>
      </c>
      <c r="I3377" s="123">
        <v>3.992</v>
      </c>
      <c r="J3377" s="123" t="s">
        <v>47</v>
      </c>
      <c r="K3377" s="123" t="s">
        <v>47</v>
      </c>
      <c r="L3377" s="218">
        <v>148.5</v>
      </c>
      <c r="M3377" s="218">
        <v>66.52</v>
      </c>
      <c r="N3377" s="124">
        <v>0.38100000000000001</v>
      </c>
      <c r="O3377" s="125">
        <v>1625</v>
      </c>
    </row>
    <row r="3378" spans="1:15">
      <c r="A3378" s="133" t="s">
        <v>77</v>
      </c>
      <c r="B3378" s="133" t="s">
        <v>76</v>
      </c>
      <c r="C3378" s="133" t="s">
        <v>70</v>
      </c>
      <c r="D3378" s="124">
        <v>3</v>
      </c>
      <c r="E3378" s="215">
        <v>1</v>
      </c>
      <c r="F3378" s="123">
        <v>2</v>
      </c>
      <c r="G3378" s="123">
        <v>1.371</v>
      </c>
      <c r="H3378" s="218">
        <v>74.239999999999995</v>
      </c>
      <c r="I3378" s="123">
        <v>3.9889999999999999</v>
      </c>
      <c r="J3378" s="123" t="s">
        <v>47</v>
      </c>
      <c r="K3378" s="123" t="s">
        <v>47</v>
      </c>
      <c r="L3378" s="218">
        <v>403.1</v>
      </c>
      <c r="M3378" s="218">
        <v>54.14</v>
      </c>
      <c r="N3378" s="124">
        <v>0.52400000000000002</v>
      </c>
      <c r="O3378" s="125">
        <v>1819</v>
      </c>
    </row>
    <row r="3379" spans="1:15">
      <c r="A3379" s="133" t="s">
        <v>77</v>
      </c>
      <c r="B3379" s="133" t="s">
        <v>76</v>
      </c>
      <c r="C3379" s="133" t="s">
        <v>70</v>
      </c>
      <c r="D3379" s="124">
        <v>3</v>
      </c>
      <c r="E3379" s="215">
        <v>1</v>
      </c>
      <c r="F3379" s="123">
        <v>3</v>
      </c>
      <c r="G3379" s="123">
        <v>1.879</v>
      </c>
      <c r="H3379" s="218">
        <v>78.3</v>
      </c>
      <c r="I3379" s="123">
        <v>3.9889999999999999</v>
      </c>
      <c r="J3379" s="123" t="s">
        <v>47</v>
      </c>
      <c r="K3379" s="123" t="s">
        <v>47</v>
      </c>
      <c r="L3379" s="218">
        <v>752.5</v>
      </c>
      <c r="M3379" s="218">
        <v>41.67</v>
      </c>
      <c r="N3379" s="124">
        <v>0.71819999999999995</v>
      </c>
      <c r="O3379" s="125">
        <v>1919</v>
      </c>
    </row>
    <row r="3380" spans="1:15">
      <c r="A3380" s="133" t="s">
        <v>77</v>
      </c>
      <c r="B3380" s="133" t="s">
        <v>76</v>
      </c>
      <c r="C3380" s="133" t="s">
        <v>70</v>
      </c>
      <c r="D3380" s="124">
        <v>3</v>
      </c>
      <c r="E3380" s="215">
        <v>1</v>
      </c>
      <c r="F3380" s="123">
        <v>4</v>
      </c>
      <c r="G3380" s="123">
        <v>2.5760000000000001</v>
      </c>
      <c r="H3380" s="218">
        <v>83.28</v>
      </c>
      <c r="I3380" s="123">
        <v>3.99</v>
      </c>
      <c r="J3380" s="123" t="s">
        <v>47</v>
      </c>
      <c r="K3380" s="123" t="s">
        <v>47</v>
      </c>
      <c r="L3380" s="223">
        <v>1231</v>
      </c>
      <c r="M3380" s="218">
        <v>32.33</v>
      </c>
      <c r="N3380" s="124">
        <v>0.98440000000000005</v>
      </c>
      <c r="O3380" s="125">
        <v>2041</v>
      </c>
    </row>
    <row r="3381" spans="1:15">
      <c r="A3381" s="133" t="s">
        <v>77</v>
      </c>
      <c r="B3381" s="133" t="s">
        <v>76</v>
      </c>
      <c r="C3381" s="133" t="s">
        <v>70</v>
      </c>
      <c r="D3381" s="128">
        <v>3</v>
      </c>
      <c r="E3381" s="216">
        <v>1</v>
      </c>
      <c r="F3381" s="123">
        <v>5</v>
      </c>
      <c r="G3381" s="123">
        <v>3.53</v>
      </c>
      <c r="H3381" s="218">
        <v>88.1</v>
      </c>
      <c r="I3381" s="123">
        <v>3.9940000000000002</v>
      </c>
      <c r="J3381" s="123" t="s">
        <v>47</v>
      </c>
      <c r="K3381" s="123" t="s">
        <v>47</v>
      </c>
      <c r="L3381" s="223">
        <v>1888</v>
      </c>
      <c r="M3381" s="218">
        <v>24.95</v>
      </c>
      <c r="N3381" s="124">
        <v>1.349</v>
      </c>
      <c r="O3381" s="125">
        <v>2159</v>
      </c>
    </row>
    <row r="3382" spans="1:15">
      <c r="A3382" s="133" t="s">
        <v>77</v>
      </c>
      <c r="B3382" s="133" t="s">
        <v>76</v>
      </c>
      <c r="C3382" s="133" t="s">
        <v>70</v>
      </c>
      <c r="D3382" s="124">
        <v>3</v>
      </c>
      <c r="E3382" s="215">
        <v>1</v>
      </c>
      <c r="F3382" s="123">
        <v>6</v>
      </c>
      <c r="G3382" s="123">
        <v>4.84</v>
      </c>
      <c r="H3382" s="218">
        <v>93.39</v>
      </c>
      <c r="I3382" s="123">
        <v>3.9910000000000001</v>
      </c>
      <c r="J3382" s="123" t="s">
        <v>47</v>
      </c>
      <c r="K3382" s="123" t="s">
        <v>47</v>
      </c>
      <c r="L3382" s="223">
        <v>2787</v>
      </c>
      <c r="M3382" s="218">
        <v>19.3</v>
      </c>
      <c r="N3382" s="124">
        <v>1.85</v>
      </c>
      <c r="O3382" s="125">
        <v>2288</v>
      </c>
    </row>
    <row r="3383" spans="1:15">
      <c r="A3383" s="133" t="s">
        <v>77</v>
      </c>
      <c r="B3383" s="133" t="s">
        <v>76</v>
      </c>
      <c r="C3383" s="133" t="s">
        <v>70</v>
      </c>
      <c r="D3383" s="124">
        <v>3</v>
      </c>
      <c r="E3383" s="215">
        <v>1</v>
      </c>
      <c r="F3383" s="123">
        <v>7</v>
      </c>
      <c r="G3383" s="123">
        <v>6.6340000000000003</v>
      </c>
      <c r="H3383" s="218">
        <v>98.45</v>
      </c>
      <c r="I3383" s="123">
        <v>3.9940000000000002</v>
      </c>
      <c r="J3383" s="123" t="s">
        <v>47</v>
      </c>
      <c r="K3383" s="123" t="s">
        <v>47</v>
      </c>
      <c r="L3383" s="223">
        <v>4021</v>
      </c>
      <c r="M3383" s="218">
        <v>14.84</v>
      </c>
      <c r="N3383" s="124">
        <v>2.5350000000000001</v>
      </c>
      <c r="O3383" s="125">
        <v>2412</v>
      </c>
    </row>
    <row r="3384" spans="1:15">
      <c r="A3384" s="133" t="s">
        <v>77</v>
      </c>
      <c r="B3384" s="133" t="s">
        <v>76</v>
      </c>
      <c r="C3384" s="133" t="s">
        <v>70</v>
      </c>
      <c r="D3384" s="124">
        <v>3</v>
      </c>
      <c r="E3384" s="215">
        <v>1</v>
      </c>
      <c r="F3384" s="123">
        <v>8</v>
      </c>
      <c r="G3384" s="123">
        <v>9.093</v>
      </c>
      <c r="H3384" s="218">
        <v>103.5</v>
      </c>
      <c r="I3384" s="123">
        <v>3.9940000000000002</v>
      </c>
      <c r="J3384" s="123" t="s">
        <v>47</v>
      </c>
      <c r="K3384" s="123" t="s">
        <v>47</v>
      </c>
      <c r="L3384" s="223">
        <v>5711</v>
      </c>
      <c r="M3384" s="218">
        <v>11.38</v>
      </c>
      <c r="N3384" s="124">
        <v>3.4750000000000001</v>
      </c>
      <c r="O3384" s="125">
        <v>2536</v>
      </c>
    </row>
    <row r="3385" spans="1:15">
      <c r="A3385" s="133" t="s">
        <v>77</v>
      </c>
      <c r="B3385" s="133" t="s">
        <v>76</v>
      </c>
      <c r="C3385" s="210" t="s">
        <v>70</v>
      </c>
      <c r="D3385" s="212">
        <v>3</v>
      </c>
      <c r="E3385" s="217">
        <v>1</v>
      </c>
      <c r="F3385" s="123">
        <v>9</v>
      </c>
      <c r="G3385" s="123">
        <v>12.46</v>
      </c>
      <c r="H3385" s="218">
        <v>109.5</v>
      </c>
      <c r="I3385" s="123">
        <v>3.9929999999999999</v>
      </c>
      <c r="J3385" s="123" t="s">
        <v>47</v>
      </c>
      <c r="K3385" s="123" t="s">
        <v>47</v>
      </c>
      <c r="L3385" s="223">
        <v>8029</v>
      </c>
      <c r="M3385" s="218">
        <v>8.7850000000000001</v>
      </c>
      <c r="N3385" s="124">
        <v>4.7629999999999999</v>
      </c>
      <c r="O3385" s="125">
        <v>2683</v>
      </c>
    </row>
    <row r="3386" spans="1:15">
      <c r="A3386" s="133" t="s">
        <v>77</v>
      </c>
      <c r="B3386" s="133" t="s">
        <v>76</v>
      </c>
      <c r="C3386" s="133" t="s">
        <v>70</v>
      </c>
      <c r="D3386" s="124">
        <v>3</v>
      </c>
      <c r="E3386" s="215">
        <v>1</v>
      </c>
      <c r="F3386" s="123">
        <v>10</v>
      </c>
      <c r="G3386" s="123">
        <v>17.079999999999998</v>
      </c>
      <c r="H3386" s="218">
        <v>117</v>
      </c>
      <c r="I3386" s="123">
        <v>3.996</v>
      </c>
      <c r="J3386" s="123" t="s">
        <v>47</v>
      </c>
      <c r="K3386" s="123" t="s">
        <v>47</v>
      </c>
      <c r="L3386" s="223">
        <v>11200</v>
      </c>
      <c r="M3386" s="218">
        <v>6.8470000000000004</v>
      </c>
      <c r="N3386" s="124">
        <v>6.5289999999999999</v>
      </c>
      <c r="O3386" s="125">
        <v>2866</v>
      </c>
    </row>
    <row r="3387" spans="1:15">
      <c r="A3387" s="133" t="s">
        <v>77</v>
      </c>
      <c r="B3387" s="133" t="s">
        <v>76</v>
      </c>
      <c r="C3387" s="133" t="s">
        <v>70</v>
      </c>
      <c r="D3387" s="124">
        <v>3</v>
      </c>
      <c r="E3387" s="215">
        <v>1</v>
      </c>
      <c r="F3387" s="123">
        <v>11</v>
      </c>
      <c r="G3387" s="123">
        <v>23.42</v>
      </c>
      <c r="H3387" s="218">
        <v>126.1</v>
      </c>
      <c r="I3387" s="123">
        <v>3.9910000000000001</v>
      </c>
      <c r="J3387" s="123" t="s">
        <v>47</v>
      </c>
      <c r="K3387" s="123" t="s">
        <v>47</v>
      </c>
      <c r="L3387" s="223">
        <v>15560</v>
      </c>
      <c r="M3387" s="218">
        <v>5.3860000000000001</v>
      </c>
      <c r="N3387" s="124">
        <v>8.9489999999999998</v>
      </c>
      <c r="O3387" s="125">
        <v>3090</v>
      </c>
    </row>
    <row r="3388" spans="1:15">
      <c r="A3388" s="133" t="s">
        <v>77</v>
      </c>
      <c r="B3388" s="133" t="s">
        <v>76</v>
      </c>
      <c r="C3388" s="133" t="s">
        <v>70</v>
      </c>
      <c r="D3388" s="124">
        <v>3</v>
      </c>
      <c r="E3388" s="215">
        <v>1</v>
      </c>
      <c r="F3388" s="123">
        <v>12</v>
      </c>
      <c r="G3388" s="123">
        <v>32.1</v>
      </c>
      <c r="H3388" s="218">
        <v>137.1</v>
      </c>
      <c r="I3388" s="123">
        <v>3.9929999999999999</v>
      </c>
      <c r="J3388" s="123" t="s">
        <v>47</v>
      </c>
      <c r="K3388" s="123" t="s">
        <v>47</v>
      </c>
      <c r="L3388" s="223">
        <v>21520</v>
      </c>
      <c r="M3388" s="218">
        <v>4.2699999999999996</v>
      </c>
      <c r="N3388" s="124">
        <v>12.27</v>
      </c>
      <c r="O3388" s="125">
        <v>3358</v>
      </c>
    </row>
    <row r="3389" spans="1:15">
      <c r="A3389" s="133" t="s">
        <v>77</v>
      </c>
      <c r="B3389" s="133" t="s">
        <v>76</v>
      </c>
      <c r="C3389" s="133" t="s">
        <v>70</v>
      </c>
      <c r="D3389" s="124">
        <v>3</v>
      </c>
      <c r="E3389" s="215">
        <v>1</v>
      </c>
      <c r="F3389" s="123">
        <v>13</v>
      </c>
      <c r="G3389" s="123">
        <v>43.99</v>
      </c>
      <c r="H3389" s="218">
        <v>151.30000000000001</v>
      </c>
      <c r="I3389" s="123">
        <v>3.9950000000000001</v>
      </c>
      <c r="J3389" s="123" t="s">
        <v>47</v>
      </c>
      <c r="K3389" s="123" t="s">
        <v>47</v>
      </c>
      <c r="L3389" s="223">
        <v>29700</v>
      </c>
      <c r="M3389" s="218">
        <v>3.4380000000000002</v>
      </c>
      <c r="N3389" s="124">
        <v>16.809999999999999</v>
      </c>
      <c r="O3389" s="125">
        <v>3706</v>
      </c>
    </row>
    <row r="3390" spans="1:15">
      <c r="A3390" s="133" t="s">
        <v>77</v>
      </c>
      <c r="B3390" s="133" t="s">
        <v>76</v>
      </c>
      <c r="C3390" s="133" t="s">
        <v>70</v>
      </c>
      <c r="D3390" s="124">
        <v>3</v>
      </c>
      <c r="E3390" s="215">
        <v>1</v>
      </c>
      <c r="F3390" s="123">
        <v>14</v>
      </c>
      <c r="G3390" s="123">
        <v>60.31</v>
      </c>
      <c r="H3390" s="218">
        <v>168.7</v>
      </c>
      <c r="I3390" s="123">
        <v>3.9929999999999999</v>
      </c>
      <c r="J3390" s="123" t="s">
        <v>47</v>
      </c>
      <c r="K3390" s="123" t="s">
        <v>47</v>
      </c>
      <c r="L3390" s="223">
        <v>40910</v>
      </c>
      <c r="M3390" s="218">
        <v>2.798</v>
      </c>
      <c r="N3390" s="124">
        <v>23.05</v>
      </c>
      <c r="O3390" s="125">
        <v>4134</v>
      </c>
    </row>
    <row r="3391" spans="1:15">
      <c r="A3391" s="133" t="s">
        <v>77</v>
      </c>
      <c r="B3391" s="133" t="s">
        <v>76</v>
      </c>
      <c r="C3391" s="133" t="s">
        <v>70</v>
      </c>
      <c r="D3391" s="124">
        <v>3</v>
      </c>
      <c r="E3391" s="215">
        <v>1</v>
      </c>
      <c r="F3391" s="123">
        <v>15</v>
      </c>
      <c r="G3391" s="123">
        <v>82.66</v>
      </c>
      <c r="H3391" s="218">
        <v>191.6</v>
      </c>
      <c r="I3391" s="123">
        <v>3.9940000000000002</v>
      </c>
      <c r="J3391" s="123" t="s">
        <v>47</v>
      </c>
      <c r="K3391" s="123" t="s">
        <v>47</v>
      </c>
      <c r="L3391" s="223">
        <v>56280</v>
      </c>
      <c r="M3391" s="218">
        <v>2.3180000000000001</v>
      </c>
      <c r="N3391" s="124">
        <v>31.59</v>
      </c>
      <c r="O3391" s="125">
        <v>4696</v>
      </c>
    </row>
    <row r="3392" spans="1:15">
      <c r="A3392" s="133" t="s">
        <v>77</v>
      </c>
      <c r="B3392" s="133" t="s">
        <v>76</v>
      </c>
      <c r="C3392" s="133" t="s">
        <v>70</v>
      </c>
      <c r="D3392" s="124">
        <v>3</v>
      </c>
      <c r="E3392" s="215">
        <v>1</v>
      </c>
      <c r="F3392" s="123">
        <v>16</v>
      </c>
      <c r="G3392" s="123">
        <v>113.3</v>
      </c>
      <c r="H3392" s="218">
        <v>221.7</v>
      </c>
      <c r="I3392" s="123">
        <v>3.9950000000000001</v>
      </c>
      <c r="J3392" s="123" t="s">
        <v>47</v>
      </c>
      <c r="K3392" s="123" t="s">
        <v>47</v>
      </c>
      <c r="L3392" s="223">
        <v>77340</v>
      </c>
      <c r="M3392" s="218">
        <v>1.9570000000000001</v>
      </c>
      <c r="N3392" s="124">
        <v>43.3</v>
      </c>
      <c r="O3392" s="125">
        <v>5433</v>
      </c>
    </row>
    <row r="3393" spans="1:15">
      <c r="A3393" s="133" t="s">
        <v>77</v>
      </c>
      <c r="B3393" s="133" t="s">
        <v>76</v>
      </c>
      <c r="C3393" s="133" t="s">
        <v>70</v>
      </c>
      <c r="D3393" s="124">
        <v>3</v>
      </c>
      <c r="E3393" s="215">
        <v>1</v>
      </c>
      <c r="F3393" s="123">
        <v>17</v>
      </c>
      <c r="G3393" s="123">
        <v>155.30000000000001</v>
      </c>
      <c r="H3393" s="218">
        <v>261.5</v>
      </c>
      <c r="I3393" s="123">
        <v>3.9969999999999999</v>
      </c>
      <c r="J3393" s="123" t="s">
        <v>47</v>
      </c>
      <c r="K3393" s="123" t="s">
        <v>47</v>
      </c>
      <c r="L3393" s="223">
        <v>106200</v>
      </c>
      <c r="M3393" s="218">
        <v>1.6839999999999999</v>
      </c>
      <c r="N3393" s="124">
        <v>59.36</v>
      </c>
      <c r="O3393" s="125">
        <v>6408</v>
      </c>
    </row>
    <row r="3394" spans="1:15">
      <c r="A3394" s="133" t="s">
        <v>77</v>
      </c>
      <c r="B3394" s="133" t="s">
        <v>76</v>
      </c>
      <c r="C3394" s="133" t="s">
        <v>70</v>
      </c>
      <c r="D3394" s="124">
        <v>3</v>
      </c>
      <c r="E3394" s="215">
        <v>1</v>
      </c>
      <c r="F3394" s="123">
        <v>18</v>
      </c>
      <c r="G3394" s="123">
        <v>212.9</v>
      </c>
      <c r="H3394" s="218">
        <v>314</v>
      </c>
      <c r="I3394" s="123">
        <v>3.9950000000000001</v>
      </c>
      <c r="J3394" s="123" t="s">
        <v>47</v>
      </c>
      <c r="K3394" s="123" t="s">
        <v>47</v>
      </c>
      <c r="L3394" s="223">
        <v>145800</v>
      </c>
      <c r="M3394" s="218">
        <v>1.4750000000000001</v>
      </c>
      <c r="N3394" s="124">
        <v>81.38</v>
      </c>
      <c r="O3394" s="125">
        <v>7693</v>
      </c>
    </row>
    <row r="3395" spans="1:15">
      <c r="A3395" s="133" t="s">
        <v>77</v>
      </c>
      <c r="B3395" s="133" t="s">
        <v>76</v>
      </c>
      <c r="C3395" s="133" t="s">
        <v>70</v>
      </c>
      <c r="D3395" s="124">
        <v>3</v>
      </c>
      <c r="E3395" s="215">
        <v>1</v>
      </c>
      <c r="F3395" s="123">
        <v>19</v>
      </c>
      <c r="G3395" s="123">
        <v>291.8</v>
      </c>
      <c r="H3395" s="218">
        <v>380.6</v>
      </c>
      <c r="I3395" s="123">
        <v>3.996</v>
      </c>
      <c r="J3395" s="123" t="s">
        <v>47</v>
      </c>
      <c r="K3395" s="123" t="s">
        <v>47</v>
      </c>
      <c r="L3395" s="223">
        <v>200000</v>
      </c>
      <c r="M3395" s="218">
        <v>1.304</v>
      </c>
      <c r="N3395" s="124">
        <v>111.6</v>
      </c>
      <c r="O3395" s="125">
        <v>9325</v>
      </c>
    </row>
    <row r="3396" spans="1:15">
      <c r="A3396" s="133" t="s">
        <v>77</v>
      </c>
      <c r="B3396" s="133" t="s">
        <v>76</v>
      </c>
      <c r="C3396" s="133" t="s">
        <v>70</v>
      </c>
      <c r="D3396" s="212">
        <v>3</v>
      </c>
      <c r="E3396" s="217">
        <v>1</v>
      </c>
      <c r="F3396" s="123">
        <v>20</v>
      </c>
      <c r="G3396" s="123">
        <v>400.1</v>
      </c>
      <c r="H3396" s="218">
        <v>455</v>
      </c>
      <c r="I3396" s="123">
        <v>3.9980000000000002</v>
      </c>
      <c r="J3396" s="123" t="s">
        <v>47</v>
      </c>
      <c r="K3396" s="123" t="s">
        <v>47</v>
      </c>
      <c r="L3396" s="223">
        <v>274300</v>
      </c>
      <c r="M3396" s="218">
        <v>1.137</v>
      </c>
      <c r="N3396" s="124">
        <v>152.9</v>
      </c>
      <c r="O3396" s="125">
        <v>11150</v>
      </c>
    </row>
    <row r="3397" spans="1:15">
      <c r="A3397" s="133" t="s">
        <v>77</v>
      </c>
      <c r="B3397" s="133" t="s">
        <v>76</v>
      </c>
      <c r="C3397" s="133" t="s">
        <v>70</v>
      </c>
      <c r="D3397" s="124">
        <v>3</v>
      </c>
      <c r="E3397" s="217">
        <v>2</v>
      </c>
      <c r="F3397" s="123">
        <v>1</v>
      </c>
      <c r="G3397" s="123">
        <v>3.1350000000000003E-2</v>
      </c>
      <c r="H3397" s="218">
        <v>0.60209999999999997</v>
      </c>
      <c r="I3397" s="123">
        <v>3.9950000000000001</v>
      </c>
      <c r="J3397" s="123">
        <v>96.07</v>
      </c>
      <c r="K3397" s="123">
        <v>72.97</v>
      </c>
      <c r="L3397" s="218">
        <v>0.499</v>
      </c>
      <c r="M3397" s="218" t="s">
        <v>47</v>
      </c>
      <c r="N3397" s="124" t="s">
        <v>47</v>
      </c>
      <c r="O3397" s="124">
        <v>14.75</v>
      </c>
    </row>
    <row r="3398" spans="1:15">
      <c r="A3398" s="133" t="s">
        <v>77</v>
      </c>
      <c r="B3398" s="133" t="s">
        <v>76</v>
      </c>
      <c r="C3398" s="133" t="s">
        <v>70</v>
      </c>
      <c r="D3398" s="124">
        <v>3</v>
      </c>
      <c r="E3398" s="217">
        <v>2</v>
      </c>
      <c r="F3398" s="123">
        <v>2</v>
      </c>
      <c r="G3398" s="123">
        <v>4.2380000000000001E-2</v>
      </c>
      <c r="H3398" s="218">
        <v>1.5049999999999999</v>
      </c>
      <c r="I3398" s="123">
        <v>3.996</v>
      </c>
      <c r="J3398" s="123">
        <v>85.87</v>
      </c>
      <c r="K3398" s="123">
        <v>205.9</v>
      </c>
      <c r="L3398" s="218">
        <v>0.67449999999999999</v>
      </c>
      <c r="M3398" s="218" t="s">
        <v>47</v>
      </c>
      <c r="N3398" s="124" t="s">
        <v>47</v>
      </c>
      <c r="O3398" s="124">
        <v>36.869999999999997</v>
      </c>
    </row>
    <row r="3399" spans="1:15">
      <c r="A3399" s="133" t="s">
        <v>77</v>
      </c>
      <c r="B3399" s="133" t="s">
        <v>76</v>
      </c>
      <c r="C3399" s="210" t="s">
        <v>70</v>
      </c>
      <c r="D3399" s="212">
        <v>3</v>
      </c>
      <c r="E3399" s="217">
        <v>2</v>
      </c>
      <c r="F3399" s="123">
        <v>3</v>
      </c>
      <c r="G3399" s="123">
        <v>5.7849999999999999E-2</v>
      </c>
      <c r="H3399" s="218">
        <v>2.37</v>
      </c>
      <c r="I3399" s="123">
        <v>3.9969999999999999</v>
      </c>
      <c r="J3399" s="123">
        <v>84.8</v>
      </c>
      <c r="K3399" s="123">
        <v>243</v>
      </c>
      <c r="L3399" s="218">
        <v>0.92079999999999995</v>
      </c>
      <c r="M3399" s="218" t="s">
        <v>47</v>
      </c>
      <c r="N3399" s="124" t="s">
        <v>47</v>
      </c>
      <c r="O3399" s="124">
        <v>58.07</v>
      </c>
    </row>
    <row r="3400" spans="1:15">
      <c r="A3400" s="133" t="s">
        <v>77</v>
      </c>
      <c r="B3400" s="133" t="s">
        <v>76</v>
      </c>
      <c r="C3400" s="133" t="s">
        <v>70</v>
      </c>
      <c r="D3400" s="124">
        <v>3</v>
      </c>
      <c r="E3400" s="217">
        <v>2</v>
      </c>
      <c r="F3400" s="123">
        <v>4</v>
      </c>
      <c r="G3400" s="123">
        <v>7.9310000000000005E-2</v>
      </c>
      <c r="H3400" s="218">
        <v>3.4140000000000001</v>
      </c>
      <c r="I3400" s="123">
        <v>3.9969999999999999</v>
      </c>
      <c r="J3400" s="123">
        <v>84.87</v>
      </c>
      <c r="K3400" s="123">
        <v>256.8</v>
      </c>
      <c r="L3400" s="218">
        <v>1.262</v>
      </c>
      <c r="M3400" s="218" t="s">
        <v>47</v>
      </c>
      <c r="N3400" s="124" t="s">
        <v>47</v>
      </c>
      <c r="O3400" s="124">
        <v>83.65</v>
      </c>
    </row>
    <row r="3401" spans="1:15">
      <c r="A3401" s="133" t="s">
        <v>77</v>
      </c>
      <c r="B3401" s="133" t="s">
        <v>76</v>
      </c>
      <c r="C3401" s="133" t="s">
        <v>70</v>
      </c>
      <c r="D3401" s="128">
        <v>3</v>
      </c>
      <c r="E3401" s="216">
        <v>2</v>
      </c>
      <c r="F3401" s="123">
        <v>5</v>
      </c>
      <c r="G3401" s="123">
        <v>0.1087</v>
      </c>
      <c r="H3401" s="218">
        <v>4.7839999999999998</v>
      </c>
      <c r="I3401" s="123">
        <v>3.996</v>
      </c>
      <c r="J3401" s="123">
        <v>85.13</v>
      </c>
      <c r="K3401" s="123">
        <v>263.10000000000002</v>
      </c>
      <c r="L3401" s="218">
        <v>1.73</v>
      </c>
      <c r="M3401" s="218" t="s">
        <v>47</v>
      </c>
      <c r="N3401" s="124" t="s">
        <v>47</v>
      </c>
      <c r="O3401" s="124">
        <v>117.2</v>
      </c>
    </row>
    <row r="3402" spans="1:15">
      <c r="A3402" s="133" t="s">
        <v>77</v>
      </c>
      <c r="B3402" s="133" t="s">
        <v>76</v>
      </c>
      <c r="C3402" s="133" t="s">
        <v>70</v>
      </c>
      <c r="D3402" s="124">
        <v>3</v>
      </c>
      <c r="E3402" s="217">
        <v>2</v>
      </c>
      <c r="F3402" s="123">
        <v>6</v>
      </c>
      <c r="G3402" s="123">
        <v>0.14899999999999999</v>
      </c>
      <c r="H3402" s="218">
        <v>6.6189999999999998</v>
      </c>
      <c r="I3402" s="123">
        <v>4</v>
      </c>
      <c r="J3402" s="123">
        <v>85.47</v>
      </c>
      <c r="K3402" s="123">
        <v>265.7</v>
      </c>
      <c r="L3402" s="218">
        <v>2.3719999999999999</v>
      </c>
      <c r="M3402" s="218" t="s">
        <v>47</v>
      </c>
      <c r="N3402" s="124" t="s">
        <v>47</v>
      </c>
      <c r="O3402" s="124">
        <v>162.19999999999999</v>
      </c>
    </row>
    <row r="3403" spans="1:15">
      <c r="A3403" s="133" t="s">
        <v>77</v>
      </c>
      <c r="B3403" s="133" t="s">
        <v>76</v>
      </c>
      <c r="C3403" s="133" t="s">
        <v>70</v>
      </c>
      <c r="D3403" s="124">
        <v>3</v>
      </c>
      <c r="E3403" s="217">
        <v>2</v>
      </c>
      <c r="F3403" s="123">
        <v>7</v>
      </c>
      <c r="G3403" s="123">
        <v>0.20430000000000001</v>
      </c>
      <c r="H3403" s="218">
        <v>9.0670000000000002</v>
      </c>
      <c r="I3403" s="123">
        <v>4.0010000000000003</v>
      </c>
      <c r="J3403" s="123">
        <v>85.9</v>
      </c>
      <c r="K3403" s="123">
        <v>265.3</v>
      </c>
      <c r="L3403" s="218">
        <v>3.2509999999999999</v>
      </c>
      <c r="M3403" s="218" t="s">
        <v>47</v>
      </c>
      <c r="N3403" s="124" t="s">
        <v>47</v>
      </c>
      <c r="O3403" s="124">
        <v>222.1</v>
      </c>
    </row>
    <row r="3404" spans="1:15">
      <c r="A3404" s="133" t="s">
        <v>77</v>
      </c>
      <c r="B3404" s="133" t="s">
        <v>76</v>
      </c>
      <c r="C3404" s="133" t="s">
        <v>70</v>
      </c>
      <c r="D3404" s="124">
        <v>3</v>
      </c>
      <c r="E3404" s="217">
        <v>2</v>
      </c>
      <c r="F3404" s="123">
        <v>8</v>
      </c>
      <c r="G3404" s="123">
        <v>0.28000000000000003</v>
      </c>
      <c r="H3404" s="218">
        <v>12.28</v>
      </c>
      <c r="I3404" s="123">
        <v>4</v>
      </c>
      <c r="J3404" s="123">
        <v>86.35</v>
      </c>
      <c r="K3404" s="123">
        <v>261.60000000000002</v>
      </c>
      <c r="L3404" s="218">
        <v>4.4569999999999999</v>
      </c>
      <c r="M3404" s="218" t="s">
        <v>47</v>
      </c>
      <c r="N3404" s="124" t="s">
        <v>47</v>
      </c>
      <c r="O3404" s="124">
        <v>300.8</v>
      </c>
    </row>
    <row r="3405" spans="1:15">
      <c r="A3405" s="133" t="s">
        <v>77</v>
      </c>
      <c r="B3405" s="133" t="s">
        <v>76</v>
      </c>
      <c r="C3405" s="133" t="s">
        <v>70</v>
      </c>
      <c r="D3405" s="124">
        <v>3</v>
      </c>
      <c r="E3405" s="217">
        <v>2</v>
      </c>
      <c r="F3405" s="123">
        <v>9</v>
      </c>
      <c r="G3405" s="123">
        <v>0.38390000000000002</v>
      </c>
      <c r="H3405" s="218">
        <v>16.36</v>
      </c>
      <c r="I3405" s="123">
        <v>4.0010000000000003</v>
      </c>
      <c r="J3405" s="123">
        <v>86.74</v>
      </c>
      <c r="K3405" s="123">
        <v>253.3</v>
      </c>
      <c r="L3405" s="218">
        <v>6.109</v>
      </c>
      <c r="M3405" s="218" t="s">
        <v>47</v>
      </c>
      <c r="N3405" s="124" t="s">
        <v>47</v>
      </c>
      <c r="O3405" s="124">
        <v>400.8</v>
      </c>
    </row>
    <row r="3406" spans="1:15">
      <c r="A3406" s="133" t="s">
        <v>77</v>
      </c>
      <c r="B3406" s="133" t="s">
        <v>76</v>
      </c>
      <c r="C3406" s="133" t="s">
        <v>70</v>
      </c>
      <c r="D3406" s="124">
        <v>3</v>
      </c>
      <c r="E3406" s="217">
        <v>2</v>
      </c>
      <c r="F3406" s="123">
        <v>10</v>
      </c>
      <c r="G3406" s="123">
        <v>0.5262</v>
      </c>
      <c r="H3406" s="218">
        <v>21.38</v>
      </c>
      <c r="I3406" s="123">
        <v>4</v>
      </c>
      <c r="J3406" s="123">
        <v>86.81</v>
      </c>
      <c r="K3406" s="123">
        <v>240</v>
      </c>
      <c r="L3406" s="218">
        <v>8.375</v>
      </c>
      <c r="M3406" s="218" t="s">
        <v>47</v>
      </c>
      <c r="N3406" s="124" t="s">
        <v>47</v>
      </c>
      <c r="O3406" s="124">
        <v>523.79999999999995</v>
      </c>
    </row>
    <row r="3407" spans="1:15">
      <c r="A3407" s="133" t="s">
        <v>77</v>
      </c>
      <c r="B3407" s="133" t="s">
        <v>76</v>
      </c>
      <c r="C3407" s="133" t="s">
        <v>70</v>
      </c>
      <c r="D3407" s="124">
        <v>3</v>
      </c>
      <c r="E3407" s="217">
        <v>2</v>
      </c>
      <c r="F3407" s="123">
        <v>11</v>
      </c>
      <c r="G3407" s="123">
        <v>0.72130000000000005</v>
      </c>
      <c r="H3407" s="218">
        <v>27.26</v>
      </c>
      <c r="I3407" s="123">
        <v>4.0030000000000001</v>
      </c>
      <c r="J3407" s="123">
        <v>85.95</v>
      </c>
      <c r="K3407" s="123">
        <v>221.4</v>
      </c>
      <c r="L3407" s="218">
        <v>11.48</v>
      </c>
      <c r="M3407" s="218" t="s">
        <v>47</v>
      </c>
      <c r="N3407" s="124" t="s">
        <v>47</v>
      </c>
      <c r="O3407" s="124">
        <v>668</v>
      </c>
    </row>
    <row r="3408" spans="1:15">
      <c r="A3408" s="133" t="s">
        <v>77</v>
      </c>
      <c r="B3408" s="133" t="s">
        <v>76</v>
      </c>
      <c r="C3408" s="133" t="s">
        <v>70</v>
      </c>
      <c r="D3408" s="124">
        <v>3</v>
      </c>
      <c r="E3408" s="217">
        <v>2</v>
      </c>
      <c r="F3408" s="123">
        <v>12</v>
      </c>
      <c r="G3408" s="123">
        <v>0.98880000000000001</v>
      </c>
      <c r="H3408" s="218">
        <v>33.81</v>
      </c>
      <c r="I3408" s="123">
        <v>4.008</v>
      </c>
      <c r="J3408" s="123">
        <v>84.05</v>
      </c>
      <c r="K3408" s="123">
        <v>197.7</v>
      </c>
      <c r="L3408" s="218">
        <v>15.74</v>
      </c>
      <c r="M3408" s="218" t="s">
        <v>47</v>
      </c>
      <c r="N3408" s="124" t="s">
        <v>47</v>
      </c>
      <c r="O3408" s="124">
        <v>828.4</v>
      </c>
    </row>
    <row r="3409" spans="1:15">
      <c r="A3409" s="133" t="s">
        <v>77</v>
      </c>
      <c r="B3409" s="133" t="s">
        <v>76</v>
      </c>
      <c r="C3409" s="133" t="s">
        <v>70</v>
      </c>
      <c r="D3409" s="124">
        <v>3</v>
      </c>
      <c r="E3409" s="217">
        <v>2</v>
      </c>
      <c r="F3409" s="123">
        <v>13</v>
      </c>
      <c r="G3409" s="123">
        <v>1.355</v>
      </c>
      <c r="H3409" s="218">
        <v>40.61</v>
      </c>
      <c r="I3409" s="123">
        <v>4.008</v>
      </c>
      <c r="J3409" s="123">
        <v>80.63</v>
      </c>
      <c r="K3409" s="123">
        <v>170.1</v>
      </c>
      <c r="L3409" s="218">
        <v>21.57</v>
      </c>
      <c r="M3409" s="218" t="s">
        <v>47</v>
      </c>
      <c r="N3409" s="124" t="s">
        <v>47</v>
      </c>
      <c r="O3409" s="124">
        <v>995.1</v>
      </c>
    </row>
    <row r="3410" spans="1:15">
      <c r="A3410" s="133" t="s">
        <v>77</v>
      </c>
      <c r="B3410" s="133" t="s">
        <v>76</v>
      </c>
      <c r="C3410" s="133" t="s">
        <v>70</v>
      </c>
      <c r="D3410" s="124">
        <v>3</v>
      </c>
      <c r="E3410" s="217">
        <v>2</v>
      </c>
      <c r="F3410" s="123">
        <v>14</v>
      </c>
      <c r="G3410" s="123">
        <v>1.859</v>
      </c>
      <c r="H3410" s="218">
        <v>46.01</v>
      </c>
      <c r="I3410" s="123">
        <v>4.01</v>
      </c>
      <c r="J3410" s="123">
        <v>77.790000000000006</v>
      </c>
      <c r="K3410" s="123">
        <v>134.69999999999999</v>
      </c>
      <c r="L3410" s="218">
        <v>29.58</v>
      </c>
      <c r="M3410" s="218" t="s">
        <v>47</v>
      </c>
      <c r="N3410" s="124" t="s">
        <v>47</v>
      </c>
      <c r="O3410" s="125">
        <v>1127</v>
      </c>
    </row>
    <row r="3411" spans="1:15">
      <c r="A3411" s="133" t="s">
        <v>77</v>
      </c>
      <c r="B3411" s="133" t="s">
        <v>76</v>
      </c>
      <c r="C3411" s="133" t="s">
        <v>70</v>
      </c>
      <c r="D3411" s="124">
        <v>3</v>
      </c>
      <c r="E3411" s="217">
        <v>2</v>
      </c>
      <c r="F3411" s="123">
        <v>15</v>
      </c>
      <c r="G3411" s="123">
        <v>2.5470000000000002</v>
      </c>
      <c r="H3411" s="218">
        <v>50.72</v>
      </c>
      <c r="I3411" s="123">
        <v>4.008</v>
      </c>
      <c r="J3411" s="123">
        <v>75.040000000000006</v>
      </c>
      <c r="K3411" s="123">
        <v>100.1</v>
      </c>
      <c r="L3411" s="218">
        <v>40.53</v>
      </c>
      <c r="M3411" s="218" t="s">
        <v>47</v>
      </c>
      <c r="N3411" s="124" t="s">
        <v>47</v>
      </c>
      <c r="O3411" s="125">
        <v>1243</v>
      </c>
    </row>
    <row r="3412" spans="1:15">
      <c r="A3412" s="133" t="s">
        <v>77</v>
      </c>
      <c r="B3412" s="133" t="s">
        <v>76</v>
      </c>
      <c r="C3412" s="133" t="s">
        <v>70</v>
      </c>
      <c r="D3412" s="124">
        <v>3</v>
      </c>
      <c r="E3412" s="217">
        <v>2</v>
      </c>
      <c r="F3412" s="123">
        <v>16</v>
      </c>
      <c r="G3412" s="123">
        <v>3.488</v>
      </c>
      <c r="H3412" s="218">
        <v>57.48</v>
      </c>
      <c r="I3412" s="123">
        <v>4.0060000000000002</v>
      </c>
      <c r="J3412" s="123">
        <v>68.260000000000005</v>
      </c>
      <c r="K3412" s="123">
        <v>77.84</v>
      </c>
      <c r="L3412" s="218">
        <v>55.52</v>
      </c>
      <c r="M3412" s="218" t="s">
        <v>47</v>
      </c>
      <c r="N3412" s="124" t="s">
        <v>47</v>
      </c>
      <c r="O3412" s="125">
        <v>1408</v>
      </c>
    </row>
    <row r="3413" spans="1:15">
      <c r="A3413" s="133" t="s">
        <v>77</v>
      </c>
      <c r="B3413" s="133" t="s">
        <v>76</v>
      </c>
      <c r="C3413" s="133" t="s">
        <v>70</v>
      </c>
      <c r="D3413" s="124">
        <v>3</v>
      </c>
      <c r="E3413" s="217">
        <v>2</v>
      </c>
      <c r="F3413" s="123">
        <v>17</v>
      </c>
      <c r="G3413" s="123">
        <v>4.78</v>
      </c>
      <c r="H3413" s="218">
        <v>65.17</v>
      </c>
      <c r="I3413" s="123">
        <v>4.0060000000000002</v>
      </c>
      <c r="J3413" s="123">
        <v>60.23</v>
      </c>
      <c r="K3413" s="123">
        <v>60.93</v>
      </c>
      <c r="L3413" s="218">
        <v>76.069999999999993</v>
      </c>
      <c r="M3413" s="218" t="s">
        <v>47</v>
      </c>
      <c r="N3413" s="124" t="s">
        <v>47</v>
      </c>
      <c r="O3413" s="125">
        <v>1597</v>
      </c>
    </row>
    <row r="3414" spans="1:15">
      <c r="A3414" s="133" t="s">
        <v>77</v>
      </c>
      <c r="B3414" s="133" t="s">
        <v>76</v>
      </c>
      <c r="C3414" s="133" t="s">
        <v>70</v>
      </c>
      <c r="D3414" s="124">
        <v>3</v>
      </c>
      <c r="E3414" s="217">
        <v>2</v>
      </c>
      <c r="F3414" s="123">
        <v>18</v>
      </c>
      <c r="G3414" s="123">
        <v>6.5519999999999996</v>
      </c>
      <c r="H3414" s="218">
        <v>73.59</v>
      </c>
      <c r="I3414" s="123">
        <v>4.0049999999999999</v>
      </c>
      <c r="J3414" s="123">
        <v>53.14</v>
      </c>
      <c r="K3414" s="123">
        <v>46.43</v>
      </c>
      <c r="L3414" s="218">
        <v>104.3</v>
      </c>
      <c r="M3414" s="218" t="s">
        <v>47</v>
      </c>
      <c r="N3414" s="124" t="s">
        <v>47</v>
      </c>
      <c r="O3414" s="125">
        <v>1803</v>
      </c>
    </row>
    <row r="3415" spans="1:15">
      <c r="A3415" s="133" t="s">
        <v>77</v>
      </c>
      <c r="B3415" s="133" t="s">
        <v>76</v>
      </c>
      <c r="C3415" s="133" t="s">
        <v>70</v>
      </c>
      <c r="D3415" s="124">
        <v>3</v>
      </c>
      <c r="E3415" s="217">
        <v>2</v>
      </c>
      <c r="F3415" s="123">
        <v>19</v>
      </c>
      <c r="G3415" s="123">
        <v>8.9830000000000005</v>
      </c>
      <c r="H3415" s="218">
        <v>83.68</v>
      </c>
      <c r="I3415" s="123">
        <v>4.0049999999999999</v>
      </c>
      <c r="J3415" s="123">
        <v>47.44</v>
      </c>
      <c r="K3415" s="123">
        <v>34.28</v>
      </c>
      <c r="L3415" s="218">
        <v>143</v>
      </c>
      <c r="M3415" s="218" t="s">
        <v>47</v>
      </c>
      <c r="N3415" s="124" t="s">
        <v>47</v>
      </c>
      <c r="O3415" s="125">
        <v>2050</v>
      </c>
    </row>
    <row r="3416" spans="1:15">
      <c r="A3416" s="133" t="s">
        <v>77</v>
      </c>
      <c r="B3416" s="133" t="s">
        <v>76</v>
      </c>
      <c r="C3416" s="210" t="s">
        <v>70</v>
      </c>
      <c r="D3416" s="212">
        <v>3</v>
      </c>
      <c r="E3416" s="217">
        <v>2</v>
      </c>
      <c r="F3416" s="123">
        <v>20</v>
      </c>
      <c r="G3416" s="123">
        <v>12.31</v>
      </c>
      <c r="H3416" s="218">
        <v>96.05</v>
      </c>
      <c r="I3416" s="123">
        <v>4.0049999999999999</v>
      </c>
      <c r="J3416" s="123">
        <v>42.38</v>
      </c>
      <c r="K3416" s="123">
        <v>24.62</v>
      </c>
      <c r="L3416" s="218">
        <v>196</v>
      </c>
      <c r="M3416" s="218" t="s">
        <v>47</v>
      </c>
      <c r="N3416" s="124" t="s">
        <v>47</v>
      </c>
      <c r="O3416" s="125">
        <v>2353</v>
      </c>
    </row>
    <row r="3417" spans="1:15">
      <c r="A3417" s="133" t="s">
        <v>78</v>
      </c>
      <c r="B3417" s="133" t="s">
        <v>76</v>
      </c>
      <c r="C3417" s="133" t="s">
        <v>70</v>
      </c>
      <c r="D3417" s="124">
        <v>3</v>
      </c>
      <c r="E3417" s="215">
        <v>1</v>
      </c>
      <c r="F3417" s="123">
        <v>1</v>
      </c>
      <c r="G3417" s="123">
        <v>1.0009999999999999</v>
      </c>
      <c r="H3417" s="218">
        <v>78.8</v>
      </c>
      <c r="I3417" s="123">
        <v>3.996</v>
      </c>
      <c r="J3417" s="123" t="s">
        <v>47</v>
      </c>
      <c r="K3417" s="123" t="s">
        <v>47</v>
      </c>
      <c r="L3417" s="218">
        <v>148.9</v>
      </c>
      <c r="M3417" s="218">
        <v>78.73</v>
      </c>
      <c r="N3417" s="124">
        <v>0.38250000000000001</v>
      </c>
      <c r="O3417" s="125">
        <v>1931</v>
      </c>
    </row>
    <row r="3418" spans="1:15">
      <c r="A3418" s="133" t="s">
        <v>78</v>
      </c>
      <c r="B3418" s="133" t="s">
        <v>76</v>
      </c>
      <c r="C3418" s="133" t="s">
        <v>70</v>
      </c>
      <c r="D3418" s="124">
        <v>3</v>
      </c>
      <c r="E3418" s="215">
        <v>1</v>
      </c>
      <c r="F3418" s="123">
        <v>2</v>
      </c>
      <c r="G3418" s="123">
        <v>1.3720000000000001</v>
      </c>
      <c r="H3418" s="218">
        <v>80.13</v>
      </c>
      <c r="I3418" s="123">
        <v>3.9969999999999999</v>
      </c>
      <c r="J3418" s="123" t="s">
        <v>47</v>
      </c>
      <c r="K3418" s="123" t="s">
        <v>47</v>
      </c>
      <c r="L3418" s="218">
        <v>403.9</v>
      </c>
      <c r="M3418" s="218">
        <v>58.42</v>
      </c>
      <c r="N3418" s="124">
        <v>0.5242</v>
      </c>
      <c r="O3418" s="125">
        <v>1963</v>
      </c>
    </row>
    <row r="3419" spans="1:15">
      <c r="A3419" s="133" t="s">
        <v>78</v>
      </c>
      <c r="B3419" s="133" t="s">
        <v>76</v>
      </c>
      <c r="C3419" s="133" t="s">
        <v>70</v>
      </c>
      <c r="D3419" s="124">
        <v>3</v>
      </c>
      <c r="E3419" s="215">
        <v>1</v>
      </c>
      <c r="F3419" s="123">
        <v>3</v>
      </c>
      <c r="G3419" s="123">
        <v>1.879</v>
      </c>
      <c r="H3419" s="218">
        <v>83.82</v>
      </c>
      <c r="I3419" s="123">
        <v>3.9969999999999999</v>
      </c>
      <c r="J3419" s="123" t="s">
        <v>47</v>
      </c>
      <c r="K3419" s="123" t="s">
        <v>47</v>
      </c>
      <c r="L3419" s="218">
        <v>753.3</v>
      </c>
      <c r="M3419" s="218">
        <v>44.6</v>
      </c>
      <c r="N3419" s="124">
        <v>0.71819999999999995</v>
      </c>
      <c r="O3419" s="125">
        <v>2054</v>
      </c>
    </row>
    <row r="3420" spans="1:15">
      <c r="A3420" s="133" t="s">
        <v>78</v>
      </c>
      <c r="B3420" s="133" t="s">
        <v>76</v>
      </c>
      <c r="C3420" s="133" t="s">
        <v>70</v>
      </c>
      <c r="D3420" s="124">
        <v>3</v>
      </c>
      <c r="E3420" s="215">
        <v>1</v>
      </c>
      <c r="F3420" s="123">
        <v>4</v>
      </c>
      <c r="G3420" s="123">
        <v>2.5760000000000001</v>
      </c>
      <c r="H3420" s="218">
        <v>89.25</v>
      </c>
      <c r="I3420" s="123">
        <v>3.9969999999999999</v>
      </c>
      <c r="J3420" s="123" t="s">
        <v>47</v>
      </c>
      <c r="K3420" s="123" t="s">
        <v>47</v>
      </c>
      <c r="L3420" s="223">
        <v>1232</v>
      </c>
      <c r="M3420" s="218">
        <v>34.65</v>
      </c>
      <c r="N3420" s="124">
        <v>0.98450000000000004</v>
      </c>
      <c r="O3420" s="125">
        <v>2187</v>
      </c>
    </row>
    <row r="3421" spans="1:15">
      <c r="A3421" s="133" t="s">
        <v>78</v>
      </c>
      <c r="B3421" s="133" t="s">
        <v>76</v>
      </c>
      <c r="C3421" s="133" t="s">
        <v>70</v>
      </c>
      <c r="D3421" s="128">
        <v>3</v>
      </c>
      <c r="E3421" s="216">
        <v>1</v>
      </c>
      <c r="F3421" s="123">
        <v>5</v>
      </c>
      <c r="G3421" s="123">
        <v>3.53</v>
      </c>
      <c r="H3421" s="218">
        <v>95.25</v>
      </c>
      <c r="I3421" s="123">
        <v>3.996</v>
      </c>
      <c r="J3421" s="123" t="s">
        <v>47</v>
      </c>
      <c r="K3421" s="123" t="s">
        <v>47</v>
      </c>
      <c r="L3421" s="223">
        <v>1888</v>
      </c>
      <c r="M3421" s="218">
        <v>26.98</v>
      </c>
      <c r="N3421" s="124">
        <v>1.349</v>
      </c>
      <c r="O3421" s="125">
        <v>2334</v>
      </c>
    </row>
    <row r="3422" spans="1:15">
      <c r="A3422" s="133" t="s">
        <v>78</v>
      </c>
      <c r="B3422" s="133" t="s">
        <v>76</v>
      </c>
      <c r="C3422" s="133" t="s">
        <v>70</v>
      </c>
      <c r="D3422" s="124">
        <v>3</v>
      </c>
      <c r="E3422" s="215">
        <v>1</v>
      </c>
      <c r="F3422" s="123">
        <v>6</v>
      </c>
      <c r="G3422" s="123">
        <v>4.84</v>
      </c>
      <c r="H3422" s="218">
        <v>101.1</v>
      </c>
      <c r="I3422" s="123">
        <v>3.9969999999999999</v>
      </c>
      <c r="J3422" s="123" t="s">
        <v>47</v>
      </c>
      <c r="K3422" s="123" t="s">
        <v>47</v>
      </c>
      <c r="L3422" s="223">
        <v>2788</v>
      </c>
      <c r="M3422" s="218">
        <v>20.9</v>
      </c>
      <c r="N3422" s="124">
        <v>1.85</v>
      </c>
      <c r="O3422" s="125">
        <v>2478</v>
      </c>
    </row>
    <row r="3423" spans="1:15">
      <c r="A3423" s="133" t="s">
        <v>78</v>
      </c>
      <c r="B3423" s="133" t="s">
        <v>76</v>
      </c>
      <c r="C3423" s="133" t="s">
        <v>70</v>
      </c>
      <c r="D3423" s="124">
        <v>3</v>
      </c>
      <c r="E3423" s="215">
        <v>1</v>
      </c>
      <c r="F3423" s="123">
        <v>7</v>
      </c>
      <c r="G3423" s="123">
        <v>6.6340000000000003</v>
      </c>
      <c r="H3423" s="218">
        <v>106.9</v>
      </c>
      <c r="I3423" s="123">
        <v>3.9969999999999999</v>
      </c>
      <c r="J3423" s="123" t="s">
        <v>47</v>
      </c>
      <c r="K3423" s="123" t="s">
        <v>47</v>
      </c>
      <c r="L3423" s="223">
        <v>4021</v>
      </c>
      <c r="M3423" s="218">
        <v>16.12</v>
      </c>
      <c r="N3423" s="124">
        <v>2.5350000000000001</v>
      </c>
      <c r="O3423" s="125">
        <v>2620</v>
      </c>
    </row>
    <row r="3424" spans="1:15">
      <c r="A3424" s="133" t="s">
        <v>78</v>
      </c>
      <c r="B3424" s="133" t="s">
        <v>76</v>
      </c>
      <c r="C3424" s="133" t="s">
        <v>70</v>
      </c>
      <c r="D3424" s="124">
        <v>3</v>
      </c>
      <c r="E3424" s="215">
        <v>1</v>
      </c>
      <c r="F3424" s="123">
        <v>8</v>
      </c>
      <c r="G3424" s="123">
        <v>9.0920000000000005</v>
      </c>
      <c r="H3424" s="218">
        <v>112.7</v>
      </c>
      <c r="I3424" s="123">
        <v>3.996</v>
      </c>
      <c r="J3424" s="123" t="s">
        <v>47</v>
      </c>
      <c r="K3424" s="123" t="s">
        <v>47</v>
      </c>
      <c r="L3424" s="223">
        <v>5712</v>
      </c>
      <c r="M3424" s="218">
        <v>12.4</v>
      </c>
      <c r="N3424" s="124">
        <v>3.4750000000000001</v>
      </c>
      <c r="O3424" s="125">
        <v>2762</v>
      </c>
    </row>
    <row r="3425" spans="1:15">
      <c r="A3425" s="133" t="s">
        <v>78</v>
      </c>
      <c r="B3425" s="133" t="s">
        <v>76</v>
      </c>
      <c r="C3425" s="133" t="s">
        <v>70</v>
      </c>
      <c r="D3425" s="124">
        <v>3</v>
      </c>
      <c r="E3425" s="215">
        <v>1</v>
      </c>
      <c r="F3425" s="123">
        <v>9</v>
      </c>
      <c r="G3425" s="123">
        <v>12.46</v>
      </c>
      <c r="H3425" s="218">
        <v>119.8</v>
      </c>
      <c r="I3425" s="123">
        <v>3.9980000000000002</v>
      </c>
      <c r="J3425" s="123" t="s">
        <v>47</v>
      </c>
      <c r="K3425" s="123" t="s">
        <v>47</v>
      </c>
      <c r="L3425" s="223">
        <v>8029</v>
      </c>
      <c r="M3425" s="218">
        <v>9.6129999999999995</v>
      </c>
      <c r="N3425" s="124">
        <v>4.7629999999999999</v>
      </c>
      <c r="O3425" s="125">
        <v>2935</v>
      </c>
    </row>
    <row r="3426" spans="1:15">
      <c r="A3426" s="133" t="s">
        <v>78</v>
      </c>
      <c r="B3426" s="133" t="s">
        <v>76</v>
      </c>
      <c r="C3426" s="133" t="s">
        <v>70</v>
      </c>
      <c r="D3426" s="124">
        <v>3</v>
      </c>
      <c r="E3426" s="215">
        <v>1</v>
      </c>
      <c r="F3426" s="123">
        <v>10</v>
      </c>
      <c r="G3426" s="123">
        <v>17.079999999999998</v>
      </c>
      <c r="H3426" s="218">
        <v>128</v>
      </c>
      <c r="I3426" s="123">
        <v>3.9950000000000001</v>
      </c>
      <c r="J3426" s="123" t="s">
        <v>47</v>
      </c>
      <c r="K3426" s="123" t="s">
        <v>47</v>
      </c>
      <c r="L3426" s="223">
        <v>11210</v>
      </c>
      <c r="M3426" s="218">
        <v>7.492</v>
      </c>
      <c r="N3426" s="124">
        <v>6.5289999999999999</v>
      </c>
      <c r="O3426" s="125">
        <v>3136</v>
      </c>
    </row>
    <row r="3427" spans="1:15">
      <c r="A3427" s="133" t="s">
        <v>78</v>
      </c>
      <c r="B3427" s="133" t="s">
        <v>76</v>
      </c>
      <c r="C3427" s="133" t="s">
        <v>70</v>
      </c>
      <c r="D3427" s="124">
        <v>3</v>
      </c>
      <c r="E3427" s="215">
        <v>1</v>
      </c>
      <c r="F3427" s="123">
        <v>11</v>
      </c>
      <c r="G3427" s="123">
        <v>23.41</v>
      </c>
      <c r="H3427" s="218">
        <v>137.69999999999999</v>
      </c>
      <c r="I3427" s="123">
        <v>3.9950000000000001</v>
      </c>
      <c r="J3427" s="123" t="s">
        <v>47</v>
      </c>
      <c r="K3427" s="123" t="s">
        <v>47</v>
      </c>
      <c r="L3427" s="223">
        <v>15560</v>
      </c>
      <c r="M3427" s="218">
        <v>5.8810000000000002</v>
      </c>
      <c r="N3427" s="124">
        <v>8.9480000000000004</v>
      </c>
      <c r="O3427" s="125">
        <v>3374</v>
      </c>
    </row>
    <row r="3428" spans="1:15">
      <c r="A3428" s="133" t="s">
        <v>78</v>
      </c>
      <c r="B3428" s="133" t="s">
        <v>76</v>
      </c>
      <c r="C3428" s="133" t="s">
        <v>70</v>
      </c>
      <c r="D3428" s="124">
        <v>3</v>
      </c>
      <c r="E3428" s="215">
        <v>1</v>
      </c>
      <c r="F3428" s="123">
        <v>12</v>
      </c>
      <c r="G3428" s="123">
        <v>32.090000000000003</v>
      </c>
      <c r="H3428" s="218">
        <v>148.5</v>
      </c>
      <c r="I3428" s="123">
        <v>3.996</v>
      </c>
      <c r="J3428" s="123" t="s">
        <v>47</v>
      </c>
      <c r="K3428" s="123" t="s">
        <v>47</v>
      </c>
      <c r="L3428" s="223">
        <v>21530</v>
      </c>
      <c r="M3428" s="218">
        <v>4.6280000000000001</v>
      </c>
      <c r="N3428" s="124">
        <v>12.27</v>
      </c>
      <c r="O3428" s="125">
        <v>3639</v>
      </c>
    </row>
    <row r="3429" spans="1:15">
      <c r="A3429" s="133" t="s">
        <v>78</v>
      </c>
      <c r="B3429" s="133" t="s">
        <v>76</v>
      </c>
      <c r="C3429" s="133" t="s">
        <v>70</v>
      </c>
      <c r="D3429" s="124">
        <v>3</v>
      </c>
      <c r="E3429" s="215">
        <v>1</v>
      </c>
      <c r="F3429" s="123">
        <v>13</v>
      </c>
      <c r="G3429" s="123">
        <v>43.99</v>
      </c>
      <c r="H3429" s="218">
        <v>161.6</v>
      </c>
      <c r="I3429" s="123">
        <v>3.9980000000000002</v>
      </c>
      <c r="J3429" s="123" t="s">
        <v>47</v>
      </c>
      <c r="K3429" s="123" t="s">
        <v>47</v>
      </c>
      <c r="L3429" s="223">
        <v>29700</v>
      </c>
      <c r="M3429" s="218">
        <v>3.6720000000000002</v>
      </c>
      <c r="N3429" s="124">
        <v>16.809999999999999</v>
      </c>
      <c r="O3429" s="125">
        <v>3958</v>
      </c>
    </row>
    <row r="3430" spans="1:15">
      <c r="A3430" s="133" t="s">
        <v>78</v>
      </c>
      <c r="B3430" s="133" t="s">
        <v>76</v>
      </c>
      <c r="C3430" s="133" t="s">
        <v>70</v>
      </c>
      <c r="D3430" s="124">
        <v>3</v>
      </c>
      <c r="E3430" s="215">
        <v>1</v>
      </c>
      <c r="F3430" s="123">
        <v>14</v>
      </c>
      <c r="G3430" s="123">
        <v>60.31</v>
      </c>
      <c r="H3430" s="218">
        <v>177.1</v>
      </c>
      <c r="I3430" s="123">
        <v>3.9969999999999999</v>
      </c>
      <c r="J3430" s="123" t="s">
        <v>47</v>
      </c>
      <c r="K3430" s="123" t="s">
        <v>47</v>
      </c>
      <c r="L3430" s="223">
        <v>40920</v>
      </c>
      <c r="M3430" s="218">
        <v>2.9369999999999998</v>
      </c>
      <c r="N3430" s="124">
        <v>23.05</v>
      </c>
      <c r="O3430" s="125">
        <v>4339</v>
      </c>
    </row>
    <row r="3431" spans="1:15">
      <c r="A3431" s="133" t="s">
        <v>78</v>
      </c>
      <c r="B3431" s="133" t="s">
        <v>76</v>
      </c>
      <c r="C3431" s="133" t="s">
        <v>70</v>
      </c>
      <c r="D3431" s="124">
        <v>3</v>
      </c>
      <c r="E3431" s="215">
        <v>1</v>
      </c>
      <c r="F3431" s="123">
        <v>15</v>
      </c>
      <c r="G3431" s="123">
        <v>82.66</v>
      </c>
      <c r="H3431" s="218">
        <v>196.2</v>
      </c>
      <c r="I3431" s="123">
        <v>3.9980000000000002</v>
      </c>
      <c r="J3431" s="123" t="s">
        <v>47</v>
      </c>
      <c r="K3431" s="123" t="s">
        <v>47</v>
      </c>
      <c r="L3431" s="223">
        <v>56280</v>
      </c>
      <c r="M3431" s="218">
        <v>2.3730000000000002</v>
      </c>
      <c r="N3431" s="124">
        <v>31.59</v>
      </c>
      <c r="O3431" s="125">
        <v>4807</v>
      </c>
    </row>
    <row r="3432" spans="1:15">
      <c r="A3432" s="133" t="s">
        <v>78</v>
      </c>
      <c r="B3432" s="133" t="s">
        <v>76</v>
      </c>
      <c r="C3432" s="133" t="s">
        <v>70</v>
      </c>
      <c r="D3432" s="124">
        <v>3</v>
      </c>
      <c r="E3432" s="215">
        <v>1</v>
      </c>
      <c r="F3432" s="123">
        <v>16</v>
      </c>
      <c r="G3432" s="123">
        <v>113.3</v>
      </c>
      <c r="H3432" s="218">
        <v>219.5</v>
      </c>
      <c r="I3432" s="123">
        <v>3.9980000000000002</v>
      </c>
      <c r="J3432" s="123" t="s">
        <v>47</v>
      </c>
      <c r="K3432" s="123" t="s">
        <v>47</v>
      </c>
      <c r="L3432" s="223">
        <v>77350</v>
      </c>
      <c r="M3432" s="218">
        <v>1.9379999999999999</v>
      </c>
      <c r="N3432" s="124">
        <v>43.3</v>
      </c>
      <c r="O3432" s="125">
        <v>5379</v>
      </c>
    </row>
    <row r="3433" spans="1:15">
      <c r="A3433" s="133" t="s">
        <v>78</v>
      </c>
      <c r="B3433" s="133" t="s">
        <v>76</v>
      </c>
      <c r="C3433" s="133" t="s">
        <v>70</v>
      </c>
      <c r="D3433" s="124">
        <v>3</v>
      </c>
      <c r="E3433" s="215">
        <v>1</v>
      </c>
      <c r="F3433" s="123">
        <v>17</v>
      </c>
      <c r="G3433" s="123">
        <v>155.30000000000001</v>
      </c>
      <c r="H3433" s="218">
        <v>248.2</v>
      </c>
      <c r="I3433" s="123">
        <v>4</v>
      </c>
      <c r="J3433" s="123" t="s">
        <v>47</v>
      </c>
      <c r="K3433" s="123" t="s">
        <v>47</v>
      </c>
      <c r="L3433" s="223">
        <v>106200</v>
      </c>
      <c r="M3433" s="218">
        <v>1.5980000000000001</v>
      </c>
      <c r="N3433" s="124">
        <v>59.36</v>
      </c>
      <c r="O3433" s="125">
        <v>6082</v>
      </c>
    </row>
    <row r="3434" spans="1:15">
      <c r="A3434" s="133" t="s">
        <v>78</v>
      </c>
      <c r="B3434" s="133" t="s">
        <v>76</v>
      </c>
      <c r="C3434" s="133" t="s">
        <v>70</v>
      </c>
      <c r="D3434" s="124">
        <v>3</v>
      </c>
      <c r="E3434" s="215">
        <v>1</v>
      </c>
      <c r="F3434" s="123">
        <v>18</v>
      </c>
      <c r="G3434" s="123">
        <v>212.9</v>
      </c>
      <c r="H3434" s="218">
        <v>282.89999999999998</v>
      </c>
      <c r="I3434" s="123">
        <v>4.0010000000000003</v>
      </c>
      <c r="J3434" s="123" t="s">
        <v>47</v>
      </c>
      <c r="K3434" s="123" t="s">
        <v>47</v>
      </c>
      <c r="L3434" s="223">
        <v>145800</v>
      </c>
      <c r="M3434" s="218">
        <v>1.329</v>
      </c>
      <c r="N3434" s="124">
        <v>81.37</v>
      </c>
      <c r="O3434" s="125">
        <v>6931</v>
      </c>
    </row>
    <row r="3435" spans="1:15">
      <c r="A3435" s="133" t="s">
        <v>78</v>
      </c>
      <c r="B3435" s="133" t="s">
        <v>76</v>
      </c>
      <c r="C3435" s="133" t="s">
        <v>70</v>
      </c>
      <c r="D3435" s="124">
        <v>3</v>
      </c>
      <c r="E3435" s="215">
        <v>1</v>
      </c>
      <c r="F3435" s="123">
        <v>19</v>
      </c>
      <c r="G3435" s="123">
        <v>291.8</v>
      </c>
      <c r="H3435" s="218">
        <v>324.60000000000002</v>
      </c>
      <c r="I3435" s="123">
        <v>4.0010000000000003</v>
      </c>
      <c r="J3435" s="123" t="s">
        <v>47</v>
      </c>
      <c r="K3435" s="123" t="s">
        <v>47</v>
      </c>
      <c r="L3435" s="223">
        <v>200000</v>
      </c>
      <c r="M3435" s="218">
        <v>1.1120000000000001</v>
      </c>
      <c r="N3435" s="124">
        <v>111.5</v>
      </c>
      <c r="O3435" s="125">
        <v>7952</v>
      </c>
    </row>
    <row r="3436" spans="1:15">
      <c r="A3436" s="133" t="s">
        <v>78</v>
      </c>
      <c r="B3436" s="133" t="s">
        <v>76</v>
      </c>
      <c r="C3436" s="133" t="s">
        <v>70</v>
      </c>
      <c r="D3436" s="212">
        <v>3</v>
      </c>
      <c r="E3436" s="217">
        <v>1</v>
      </c>
      <c r="F3436" s="123">
        <v>20</v>
      </c>
      <c r="G3436" s="123">
        <v>400</v>
      </c>
      <c r="H3436" s="218">
        <v>371.5</v>
      </c>
      <c r="I3436" s="123">
        <v>4.0019999999999998</v>
      </c>
      <c r="J3436" s="123" t="s">
        <v>47</v>
      </c>
      <c r="K3436" s="123" t="s">
        <v>47</v>
      </c>
      <c r="L3436" s="223">
        <v>274400</v>
      </c>
      <c r="M3436" s="218">
        <v>0.92869999999999997</v>
      </c>
      <c r="N3436" s="124">
        <v>152.9</v>
      </c>
      <c r="O3436" s="125">
        <v>9103</v>
      </c>
    </row>
    <row r="3437" spans="1:15">
      <c r="A3437" s="133" t="s">
        <v>78</v>
      </c>
      <c r="B3437" s="133" t="s">
        <v>76</v>
      </c>
      <c r="C3437" s="133" t="s">
        <v>70</v>
      </c>
      <c r="D3437" s="124">
        <v>3</v>
      </c>
      <c r="E3437" s="217">
        <v>2</v>
      </c>
      <c r="F3437" s="123">
        <v>1</v>
      </c>
      <c r="G3437" s="123">
        <v>3.1350000000000003E-2</v>
      </c>
      <c r="H3437" s="218">
        <v>0.76859999999999995</v>
      </c>
      <c r="I3437" s="123">
        <v>3.9969999999999999</v>
      </c>
      <c r="J3437" s="123">
        <v>123.6</v>
      </c>
      <c r="K3437" s="123">
        <v>91.98</v>
      </c>
      <c r="L3437" s="218">
        <v>0.49890000000000001</v>
      </c>
      <c r="M3437" s="218" t="s">
        <v>47</v>
      </c>
      <c r="N3437" s="124" t="s">
        <v>47</v>
      </c>
      <c r="O3437" s="124">
        <v>18.829999999999998</v>
      </c>
    </row>
    <row r="3438" spans="1:15">
      <c r="A3438" s="133" t="s">
        <v>78</v>
      </c>
      <c r="B3438" s="133" t="s">
        <v>76</v>
      </c>
      <c r="C3438" s="133" t="s">
        <v>70</v>
      </c>
      <c r="D3438" s="124">
        <v>3</v>
      </c>
      <c r="E3438" s="217">
        <v>2</v>
      </c>
      <c r="F3438" s="123">
        <v>2</v>
      </c>
      <c r="G3438" s="123">
        <v>4.2369999999999998E-2</v>
      </c>
      <c r="H3438" s="218">
        <v>1.95</v>
      </c>
      <c r="I3438" s="123">
        <v>3.9990000000000001</v>
      </c>
      <c r="J3438" s="123">
        <v>110.4</v>
      </c>
      <c r="K3438" s="123">
        <v>267.2</v>
      </c>
      <c r="L3438" s="218">
        <v>0.6744</v>
      </c>
      <c r="M3438" s="218" t="s">
        <v>47</v>
      </c>
      <c r="N3438" s="124" t="s">
        <v>47</v>
      </c>
      <c r="O3438" s="124">
        <v>47.77</v>
      </c>
    </row>
    <row r="3439" spans="1:15">
      <c r="A3439" s="133" t="s">
        <v>78</v>
      </c>
      <c r="B3439" s="133" t="s">
        <v>76</v>
      </c>
      <c r="C3439" s="133" t="s">
        <v>70</v>
      </c>
      <c r="D3439" s="124">
        <v>3</v>
      </c>
      <c r="E3439" s="217">
        <v>2</v>
      </c>
      <c r="F3439" s="123">
        <v>3</v>
      </c>
      <c r="G3439" s="123">
        <v>5.7849999999999999E-2</v>
      </c>
      <c r="H3439" s="218">
        <v>3.081</v>
      </c>
      <c r="I3439" s="123">
        <v>3.9980000000000002</v>
      </c>
      <c r="J3439" s="123">
        <v>109.4</v>
      </c>
      <c r="K3439" s="123">
        <v>316.2</v>
      </c>
      <c r="L3439" s="218">
        <v>0.92079999999999995</v>
      </c>
      <c r="M3439" s="218" t="s">
        <v>47</v>
      </c>
      <c r="N3439" s="124" t="s">
        <v>47</v>
      </c>
      <c r="O3439" s="124">
        <v>75.489999999999995</v>
      </c>
    </row>
    <row r="3440" spans="1:15">
      <c r="A3440" s="133" t="s">
        <v>78</v>
      </c>
      <c r="B3440" s="133" t="s">
        <v>76</v>
      </c>
      <c r="C3440" s="133" t="s">
        <v>70</v>
      </c>
      <c r="D3440" s="124">
        <v>3</v>
      </c>
      <c r="E3440" s="217">
        <v>2</v>
      </c>
      <c r="F3440" s="123">
        <v>4</v>
      </c>
      <c r="G3440" s="123">
        <v>7.9310000000000005E-2</v>
      </c>
      <c r="H3440" s="218">
        <v>4.4470000000000001</v>
      </c>
      <c r="I3440" s="123">
        <v>3.9990000000000001</v>
      </c>
      <c r="J3440" s="123">
        <v>109.9</v>
      </c>
      <c r="K3440" s="123">
        <v>334.7</v>
      </c>
      <c r="L3440" s="218">
        <v>1.262</v>
      </c>
      <c r="M3440" s="218" t="s">
        <v>47</v>
      </c>
      <c r="N3440" s="124" t="s">
        <v>47</v>
      </c>
      <c r="O3440" s="124">
        <v>109</v>
      </c>
    </row>
    <row r="3441" spans="1:15">
      <c r="A3441" s="133" t="s">
        <v>78</v>
      </c>
      <c r="B3441" s="133" t="s">
        <v>76</v>
      </c>
      <c r="C3441" s="133" t="s">
        <v>70</v>
      </c>
      <c r="D3441" s="128">
        <v>3</v>
      </c>
      <c r="E3441" s="216">
        <v>2</v>
      </c>
      <c r="F3441" s="123">
        <v>5</v>
      </c>
      <c r="G3441" s="123">
        <v>0.1087</v>
      </c>
      <c r="H3441" s="218">
        <v>6.24</v>
      </c>
      <c r="I3441" s="123">
        <v>3.9990000000000001</v>
      </c>
      <c r="J3441" s="123">
        <v>110.7</v>
      </c>
      <c r="K3441" s="123">
        <v>343.2</v>
      </c>
      <c r="L3441" s="218">
        <v>1.73</v>
      </c>
      <c r="M3441" s="218" t="s">
        <v>47</v>
      </c>
      <c r="N3441" s="124" t="s">
        <v>47</v>
      </c>
      <c r="O3441" s="124">
        <v>152.9</v>
      </c>
    </row>
    <row r="3442" spans="1:15">
      <c r="A3442" s="133" t="s">
        <v>78</v>
      </c>
      <c r="B3442" s="133" t="s">
        <v>76</v>
      </c>
      <c r="C3442" s="133" t="s">
        <v>70</v>
      </c>
      <c r="D3442" s="124">
        <v>3</v>
      </c>
      <c r="E3442" s="217">
        <v>2</v>
      </c>
      <c r="F3442" s="123">
        <v>6</v>
      </c>
      <c r="G3442" s="123">
        <v>0.14899999999999999</v>
      </c>
      <c r="H3442" s="218">
        <v>8.6110000000000007</v>
      </c>
      <c r="I3442" s="123">
        <v>3.9969999999999999</v>
      </c>
      <c r="J3442" s="123">
        <v>111.1</v>
      </c>
      <c r="K3442" s="123">
        <v>345.6</v>
      </c>
      <c r="L3442" s="218">
        <v>2.3719999999999999</v>
      </c>
      <c r="M3442" s="218" t="s">
        <v>47</v>
      </c>
      <c r="N3442" s="124" t="s">
        <v>47</v>
      </c>
      <c r="O3442" s="124">
        <v>211</v>
      </c>
    </row>
    <row r="3443" spans="1:15">
      <c r="A3443" s="133" t="s">
        <v>78</v>
      </c>
      <c r="B3443" s="133" t="s">
        <v>76</v>
      </c>
      <c r="C3443" s="133" t="s">
        <v>70</v>
      </c>
      <c r="D3443" s="124">
        <v>3</v>
      </c>
      <c r="E3443" s="217">
        <v>2</v>
      </c>
      <c r="F3443" s="123">
        <v>7</v>
      </c>
      <c r="G3443" s="123">
        <v>0.20430000000000001</v>
      </c>
      <c r="H3443" s="218">
        <v>11.71</v>
      </c>
      <c r="I3443" s="123">
        <v>3.9980000000000002</v>
      </c>
      <c r="J3443" s="123">
        <v>111.2</v>
      </c>
      <c r="K3443" s="123">
        <v>342.7</v>
      </c>
      <c r="L3443" s="218">
        <v>3.2509999999999999</v>
      </c>
      <c r="M3443" s="218" t="s">
        <v>47</v>
      </c>
      <c r="N3443" s="124" t="s">
        <v>47</v>
      </c>
      <c r="O3443" s="124">
        <v>287</v>
      </c>
    </row>
    <row r="3444" spans="1:15">
      <c r="A3444" s="133" t="s">
        <v>78</v>
      </c>
      <c r="B3444" s="133" t="s">
        <v>76</v>
      </c>
      <c r="C3444" s="133" t="s">
        <v>70</v>
      </c>
      <c r="D3444" s="124">
        <v>3</v>
      </c>
      <c r="E3444" s="217">
        <v>2</v>
      </c>
      <c r="F3444" s="123">
        <v>8</v>
      </c>
      <c r="G3444" s="123">
        <v>0.28000000000000003</v>
      </c>
      <c r="H3444" s="218">
        <v>15.74</v>
      </c>
      <c r="I3444" s="123">
        <v>3.9980000000000002</v>
      </c>
      <c r="J3444" s="123">
        <v>111.3</v>
      </c>
      <c r="K3444" s="123">
        <v>335.2</v>
      </c>
      <c r="L3444" s="218">
        <v>4.4569999999999999</v>
      </c>
      <c r="M3444" s="218" t="s">
        <v>47</v>
      </c>
      <c r="N3444" s="124" t="s">
        <v>47</v>
      </c>
      <c r="O3444" s="124">
        <v>385.7</v>
      </c>
    </row>
    <row r="3445" spans="1:15">
      <c r="A3445" s="133" t="s">
        <v>78</v>
      </c>
      <c r="B3445" s="133" t="s">
        <v>76</v>
      </c>
      <c r="C3445" s="133" t="s">
        <v>70</v>
      </c>
      <c r="D3445" s="124">
        <v>3</v>
      </c>
      <c r="E3445" s="217">
        <v>2</v>
      </c>
      <c r="F3445" s="123">
        <v>9</v>
      </c>
      <c r="G3445" s="123">
        <v>0.38390000000000002</v>
      </c>
      <c r="H3445" s="218">
        <v>20.91</v>
      </c>
      <c r="I3445" s="123">
        <v>3.9990000000000001</v>
      </c>
      <c r="J3445" s="123">
        <v>111.6</v>
      </c>
      <c r="K3445" s="123">
        <v>323.5</v>
      </c>
      <c r="L3445" s="218">
        <v>6.11</v>
      </c>
      <c r="M3445" s="218" t="s">
        <v>47</v>
      </c>
      <c r="N3445" s="124" t="s">
        <v>47</v>
      </c>
      <c r="O3445" s="124">
        <v>512.29999999999995</v>
      </c>
    </row>
    <row r="3446" spans="1:15">
      <c r="A3446" s="133" t="s">
        <v>78</v>
      </c>
      <c r="B3446" s="133" t="s">
        <v>76</v>
      </c>
      <c r="C3446" s="133" t="s">
        <v>70</v>
      </c>
      <c r="D3446" s="124">
        <v>3</v>
      </c>
      <c r="E3446" s="217">
        <v>2</v>
      </c>
      <c r="F3446" s="123">
        <v>10</v>
      </c>
      <c r="G3446" s="123">
        <v>0.5262</v>
      </c>
      <c r="H3446" s="218">
        <v>27.17</v>
      </c>
      <c r="I3446" s="123">
        <v>3.9980000000000002</v>
      </c>
      <c r="J3446" s="123">
        <v>111.4</v>
      </c>
      <c r="K3446" s="123">
        <v>304.7</v>
      </c>
      <c r="L3446" s="218">
        <v>8.375</v>
      </c>
      <c r="M3446" s="218" t="s">
        <v>47</v>
      </c>
      <c r="N3446" s="124" t="s">
        <v>47</v>
      </c>
      <c r="O3446" s="124">
        <v>665.8</v>
      </c>
    </row>
    <row r="3447" spans="1:15">
      <c r="A3447" s="133" t="s">
        <v>78</v>
      </c>
      <c r="B3447" s="133" t="s">
        <v>76</v>
      </c>
      <c r="C3447" s="133" t="s">
        <v>70</v>
      </c>
      <c r="D3447" s="124">
        <v>3</v>
      </c>
      <c r="E3447" s="217">
        <v>2</v>
      </c>
      <c r="F3447" s="123">
        <v>11</v>
      </c>
      <c r="G3447" s="123">
        <v>0.72130000000000005</v>
      </c>
      <c r="H3447" s="218">
        <v>34.32</v>
      </c>
      <c r="I3447" s="123">
        <v>3.9990000000000001</v>
      </c>
      <c r="J3447" s="123">
        <v>109.6</v>
      </c>
      <c r="K3447" s="123">
        <v>278.10000000000002</v>
      </c>
      <c r="L3447" s="218">
        <v>11.48</v>
      </c>
      <c r="M3447" s="218" t="s">
        <v>47</v>
      </c>
      <c r="N3447" s="124" t="s">
        <v>47</v>
      </c>
      <c r="O3447" s="124">
        <v>840.9</v>
      </c>
    </row>
    <row r="3448" spans="1:15">
      <c r="A3448" s="133" t="s">
        <v>78</v>
      </c>
      <c r="B3448" s="133" t="s">
        <v>76</v>
      </c>
      <c r="C3448" s="133" t="s">
        <v>70</v>
      </c>
      <c r="D3448" s="124">
        <v>3</v>
      </c>
      <c r="E3448" s="217">
        <v>2</v>
      </c>
      <c r="F3448" s="123">
        <v>12</v>
      </c>
      <c r="G3448" s="123">
        <v>0.98880000000000001</v>
      </c>
      <c r="H3448" s="218">
        <v>41.96</v>
      </c>
      <c r="I3448" s="123">
        <v>3.9990000000000001</v>
      </c>
      <c r="J3448" s="123">
        <v>106.1</v>
      </c>
      <c r="K3448" s="123">
        <v>244.6</v>
      </c>
      <c r="L3448" s="218">
        <v>15.74</v>
      </c>
      <c r="M3448" s="218" t="s">
        <v>47</v>
      </c>
      <c r="N3448" s="124" t="s">
        <v>47</v>
      </c>
      <c r="O3448" s="125">
        <v>1028</v>
      </c>
    </row>
    <row r="3449" spans="1:15">
      <c r="A3449" s="133" t="s">
        <v>78</v>
      </c>
      <c r="B3449" s="133" t="s">
        <v>76</v>
      </c>
      <c r="C3449" s="133" t="s">
        <v>70</v>
      </c>
      <c r="D3449" s="124">
        <v>3</v>
      </c>
      <c r="E3449" s="217">
        <v>2</v>
      </c>
      <c r="F3449" s="123">
        <v>13</v>
      </c>
      <c r="G3449" s="123">
        <v>1.3560000000000001</v>
      </c>
      <c r="H3449" s="218">
        <v>48.09</v>
      </c>
      <c r="I3449" s="123">
        <v>3.9990000000000001</v>
      </c>
      <c r="J3449" s="123">
        <v>103.7</v>
      </c>
      <c r="K3449" s="123">
        <v>197.2</v>
      </c>
      <c r="L3449" s="218">
        <v>21.58</v>
      </c>
      <c r="M3449" s="218" t="s">
        <v>47</v>
      </c>
      <c r="N3449" s="124" t="s">
        <v>47</v>
      </c>
      <c r="O3449" s="125">
        <v>1178</v>
      </c>
    </row>
    <row r="3450" spans="1:15">
      <c r="A3450" s="133" t="s">
        <v>78</v>
      </c>
      <c r="B3450" s="133" t="s">
        <v>76</v>
      </c>
      <c r="C3450" s="133" t="s">
        <v>70</v>
      </c>
      <c r="D3450" s="124">
        <v>3</v>
      </c>
      <c r="E3450" s="217">
        <v>2</v>
      </c>
      <c r="F3450" s="123">
        <v>14</v>
      </c>
      <c r="G3450" s="123">
        <v>1.859</v>
      </c>
      <c r="H3450" s="218">
        <v>51.99</v>
      </c>
      <c r="I3450" s="123">
        <v>3.9969999999999999</v>
      </c>
      <c r="J3450" s="123">
        <v>103.2</v>
      </c>
      <c r="K3450" s="123">
        <v>142.30000000000001</v>
      </c>
      <c r="L3450" s="218">
        <v>29.58</v>
      </c>
      <c r="M3450" s="218" t="s">
        <v>47</v>
      </c>
      <c r="N3450" s="124" t="s">
        <v>47</v>
      </c>
      <c r="O3450" s="125">
        <v>1274</v>
      </c>
    </row>
    <row r="3451" spans="1:15">
      <c r="A3451" s="133" t="s">
        <v>78</v>
      </c>
      <c r="B3451" s="133" t="s">
        <v>76</v>
      </c>
      <c r="C3451" s="133" t="s">
        <v>70</v>
      </c>
      <c r="D3451" s="124">
        <v>3</v>
      </c>
      <c r="E3451" s="217">
        <v>2</v>
      </c>
      <c r="F3451" s="123">
        <v>15</v>
      </c>
      <c r="G3451" s="123">
        <v>2.5449999999999999</v>
      </c>
      <c r="H3451" s="218">
        <v>58.24</v>
      </c>
      <c r="I3451" s="123">
        <v>3.9990000000000001</v>
      </c>
      <c r="J3451" s="123">
        <v>95.68</v>
      </c>
      <c r="K3451" s="123">
        <v>107.3</v>
      </c>
      <c r="L3451" s="218">
        <v>40.51</v>
      </c>
      <c r="M3451" s="218" t="s">
        <v>47</v>
      </c>
      <c r="N3451" s="124" t="s">
        <v>47</v>
      </c>
      <c r="O3451" s="125">
        <v>1427</v>
      </c>
    </row>
    <row r="3452" spans="1:15">
      <c r="A3452" s="133" t="s">
        <v>78</v>
      </c>
      <c r="B3452" s="133" t="s">
        <v>76</v>
      </c>
      <c r="C3452" s="133" t="s">
        <v>70</v>
      </c>
      <c r="D3452" s="124">
        <v>3</v>
      </c>
      <c r="E3452" s="217">
        <v>2</v>
      </c>
      <c r="F3452" s="123">
        <v>16</v>
      </c>
      <c r="G3452" s="123">
        <v>3.4870000000000001</v>
      </c>
      <c r="H3452" s="218">
        <v>66.52</v>
      </c>
      <c r="I3452" s="123">
        <v>3.9980000000000002</v>
      </c>
      <c r="J3452" s="123">
        <v>85.01</v>
      </c>
      <c r="K3452" s="123">
        <v>84.51</v>
      </c>
      <c r="L3452" s="218">
        <v>55.5</v>
      </c>
      <c r="M3452" s="218" t="s">
        <v>47</v>
      </c>
      <c r="N3452" s="124" t="s">
        <v>47</v>
      </c>
      <c r="O3452" s="125">
        <v>1630</v>
      </c>
    </row>
    <row r="3453" spans="1:15">
      <c r="A3453" s="133" t="s">
        <v>78</v>
      </c>
      <c r="B3453" s="133" t="s">
        <v>76</v>
      </c>
      <c r="C3453" s="133" t="s">
        <v>70</v>
      </c>
      <c r="D3453" s="124">
        <v>3</v>
      </c>
      <c r="E3453" s="217">
        <v>2</v>
      </c>
      <c r="F3453" s="123">
        <v>17</v>
      </c>
      <c r="G3453" s="123">
        <v>4.7789999999999999</v>
      </c>
      <c r="H3453" s="218">
        <v>75.55</v>
      </c>
      <c r="I3453" s="123">
        <v>3.9980000000000002</v>
      </c>
      <c r="J3453" s="123">
        <v>73.97</v>
      </c>
      <c r="K3453" s="123">
        <v>66.3</v>
      </c>
      <c r="L3453" s="218">
        <v>76.06</v>
      </c>
      <c r="M3453" s="218" t="s">
        <v>47</v>
      </c>
      <c r="N3453" s="124" t="s">
        <v>47</v>
      </c>
      <c r="O3453" s="125">
        <v>1851</v>
      </c>
    </row>
    <row r="3454" spans="1:15">
      <c r="A3454" s="133" t="s">
        <v>78</v>
      </c>
      <c r="B3454" s="133" t="s">
        <v>76</v>
      </c>
      <c r="C3454" s="133" t="s">
        <v>70</v>
      </c>
      <c r="D3454" s="124">
        <v>3</v>
      </c>
      <c r="E3454" s="217">
        <v>2</v>
      </c>
      <c r="F3454" s="123">
        <v>18</v>
      </c>
      <c r="G3454" s="123">
        <v>6.5510000000000002</v>
      </c>
      <c r="H3454" s="218">
        <v>85.19</v>
      </c>
      <c r="I3454" s="123">
        <v>4</v>
      </c>
      <c r="J3454" s="123">
        <v>64.39</v>
      </c>
      <c r="K3454" s="123">
        <v>50.29</v>
      </c>
      <c r="L3454" s="218">
        <v>104.3</v>
      </c>
      <c r="M3454" s="218" t="s">
        <v>47</v>
      </c>
      <c r="N3454" s="124" t="s">
        <v>47</v>
      </c>
      <c r="O3454" s="125">
        <v>2087</v>
      </c>
    </row>
    <row r="3455" spans="1:15">
      <c r="A3455" s="133" t="s">
        <v>78</v>
      </c>
      <c r="B3455" s="133" t="s">
        <v>76</v>
      </c>
      <c r="C3455" s="133" t="s">
        <v>70</v>
      </c>
      <c r="D3455" s="124">
        <v>3</v>
      </c>
      <c r="E3455" s="217">
        <v>2</v>
      </c>
      <c r="F3455" s="123">
        <v>19</v>
      </c>
      <c r="G3455" s="123">
        <v>8.9809999999999999</v>
      </c>
      <c r="H3455" s="218">
        <v>96.54</v>
      </c>
      <c r="I3455" s="123">
        <v>3.9990000000000001</v>
      </c>
      <c r="J3455" s="123">
        <v>56.49</v>
      </c>
      <c r="K3455" s="123">
        <v>37.020000000000003</v>
      </c>
      <c r="L3455" s="218">
        <v>142.9</v>
      </c>
      <c r="M3455" s="218" t="s">
        <v>47</v>
      </c>
      <c r="N3455" s="124" t="s">
        <v>47</v>
      </c>
      <c r="O3455" s="125">
        <v>2365</v>
      </c>
    </row>
    <row r="3456" spans="1:15">
      <c r="A3456" s="133" t="s">
        <v>78</v>
      </c>
      <c r="B3456" s="133" t="s">
        <v>76</v>
      </c>
      <c r="C3456" s="210" t="s">
        <v>70</v>
      </c>
      <c r="D3456" s="212">
        <v>3</v>
      </c>
      <c r="E3456" s="217">
        <v>2</v>
      </c>
      <c r="F3456" s="123">
        <v>20</v>
      </c>
      <c r="G3456" s="123">
        <v>12.31</v>
      </c>
      <c r="H3456" s="218">
        <v>109.9</v>
      </c>
      <c r="I3456" s="123">
        <v>4</v>
      </c>
      <c r="J3456" s="123">
        <v>49.44</v>
      </c>
      <c r="K3456" s="123">
        <v>26.54</v>
      </c>
      <c r="L3456" s="218">
        <v>195.9</v>
      </c>
      <c r="M3456" s="218" t="s">
        <v>47</v>
      </c>
      <c r="N3456" s="124" t="s">
        <v>47</v>
      </c>
      <c r="O3456" s="125">
        <v>2694</v>
      </c>
    </row>
    <row r="3457" spans="1:15">
      <c r="A3457" s="136" t="s">
        <v>79</v>
      </c>
      <c r="B3457" s="133" t="s">
        <v>76</v>
      </c>
      <c r="C3457" s="133" t="s">
        <v>70</v>
      </c>
      <c r="D3457" s="135">
        <v>3</v>
      </c>
      <c r="E3457" s="217">
        <v>1</v>
      </c>
      <c r="F3457" s="123">
        <v>1</v>
      </c>
      <c r="G3457" s="123">
        <v>0.996</v>
      </c>
      <c r="H3457" s="218">
        <v>2.67</v>
      </c>
      <c r="I3457" s="123">
        <v>4</v>
      </c>
      <c r="J3457" s="123" t="s">
        <v>47</v>
      </c>
      <c r="K3457" s="123" t="s">
        <v>47</v>
      </c>
      <c r="L3457" s="218">
        <v>148.5</v>
      </c>
      <c r="M3457" s="218">
        <v>2.68</v>
      </c>
      <c r="N3457" s="124">
        <v>0.38059999999999999</v>
      </c>
      <c r="O3457" s="124">
        <v>65.42</v>
      </c>
    </row>
    <row r="3458" spans="1:15">
      <c r="A3458" s="136" t="s">
        <v>79</v>
      </c>
      <c r="B3458" s="133" t="s">
        <v>76</v>
      </c>
      <c r="C3458" s="133" t="s">
        <v>70</v>
      </c>
      <c r="D3458" s="135">
        <v>3</v>
      </c>
      <c r="E3458" s="217">
        <v>1</v>
      </c>
      <c r="F3458" s="123">
        <v>2</v>
      </c>
      <c r="G3458" s="123">
        <v>1.369</v>
      </c>
      <c r="H3458" s="218">
        <v>4.2270000000000003</v>
      </c>
      <c r="I3458" s="123">
        <v>4</v>
      </c>
      <c r="J3458" s="123" t="s">
        <v>47</v>
      </c>
      <c r="K3458" s="123" t="s">
        <v>47</v>
      </c>
      <c r="L3458" s="218">
        <v>402.8</v>
      </c>
      <c r="M3458" s="218">
        <v>3.0870000000000002</v>
      </c>
      <c r="N3458" s="124">
        <v>0.52329999999999999</v>
      </c>
      <c r="O3458" s="124">
        <v>103.6</v>
      </c>
    </row>
    <row r="3459" spans="1:15">
      <c r="A3459" s="136" t="s">
        <v>79</v>
      </c>
      <c r="B3459" s="133" t="s">
        <v>76</v>
      </c>
      <c r="C3459" s="133" t="s">
        <v>70</v>
      </c>
      <c r="D3459" s="135">
        <v>3</v>
      </c>
      <c r="E3459" s="217">
        <v>1</v>
      </c>
      <c r="F3459" s="123">
        <v>3</v>
      </c>
      <c r="G3459" s="123">
        <v>1.879</v>
      </c>
      <c r="H3459" s="218">
        <v>5.0339999999999998</v>
      </c>
      <c r="I3459" s="123">
        <v>3.9990000000000001</v>
      </c>
      <c r="J3459" s="123" t="s">
        <v>47</v>
      </c>
      <c r="K3459" s="123" t="s">
        <v>47</v>
      </c>
      <c r="L3459" s="218">
        <v>752</v>
      </c>
      <c r="M3459" s="218">
        <v>2.68</v>
      </c>
      <c r="N3459" s="124">
        <v>0.71789999999999998</v>
      </c>
      <c r="O3459" s="124">
        <v>123.3</v>
      </c>
    </row>
    <row r="3460" spans="1:15">
      <c r="A3460" s="136" t="s">
        <v>79</v>
      </c>
      <c r="B3460" s="133" t="s">
        <v>76</v>
      </c>
      <c r="C3460" s="133" t="s">
        <v>70</v>
      </c>
      <c r="D3460" s="135">
        <v>3</v>
      </c>
      <c r="E3460" s="217">
        <v>1</v>
      </c>
      <c r="F3460" s="123">
        <v>4</v>
      </c>
      <c r="G3460" s="123">
        <v>2.5750000000000002</v>
      </c>
      <c r="H3460" s="218">
        <v>5.952</v>
      </c>
      <c r="I3460" s="123">
        <v>3.9980000000000002</v>
      </c>
      <c r="J3460" s="123" t="s">
        <v>47</v>
      </c>
      <c r="K3460" s="123" t="s">
        <v>47</v>
      </c>
      <c r="L3460" s="223">
        <v>1231</v>
      </c>
      <c r="M3460" s="218">
        <v>2.3119999999999998</v>
      </c>
      <c r="N3460" s="124">
        <v>0.98399999999999999</v>
      </c>
      <c r="O3460" s="124">
        <v>145.80000000000001</v>
      </c>
    </row>
    <row r="3461" spans="1:15">
      <c r="A3461" s="136" t="s">
        <v>79</v>
      </c>
      <c r="B3461" s="133" t="s">
        <v>76</v>
      </c>
      <c r="C3461" s="133" t="s">
        <v>70</v>
      </c>
      <c r="D3461" s="127">
        <v>3</v>
      </c>
      <c r="E3461" s="216">
        <v>1</v>
      </c>
      <c r="F3461" s="123">
        <v>5</v>
      </c>
      <c r="G3461" s="123">
        <v>3.5289999999999999</v>
      </c>
      <c r="H3461" s="218">
        <v>7.1630000000000003</v>
      </c>
      <c r="I3461" s="123">
        <v>4</v>
      </c>
      <c r="J3461" s="123" t="s">
        <v>47</v>
      </c>
      <c r="K3461" s="123" t="s">
        <v>47</v>
      </c>
      <c r="L3461" s="223">
        <v>1887</v>
      </c>
      <c r="M3461" s="218">
        <v>2.0299999999999998</v>
      </c>
      <c r="N3461" s="124">
        <v>1.349</v>
      </c>
      <c r="O3461" s="124">
        <v>175.5</v>
      </c>
    </row>
    <row r="3462" spans="1:15">
      <c r="A3462" s="136" t="s">
        <v>79</v>
      </c>
      <c r="B3462" s="133" t="s">
        <v>76</v>
      </c>
      <c r="C3462" s="133" t="s">
        <v>70</v>
      </c>
      <c r="D3462" s="135">
        <v>3</v>
      </c>
      <c r="E3462" s="217">
        <v>1</v>
      </c>
      <c r="F3462" s="123">
        <v>6</v>
      </c>
      <c r="G3462" s="123">
        <v>4.8380000000000001</v>
      </c>
      <c r="H3462" s="218">
        <v>8.5879999999999992</v>
      </c>
      <c r="I3462" s="123">
        <v>4.0010000000000003</v>
      </c>
      <c r="J3462" s="123" t="s">
        <v>47</v>
      </c>
      <c r="K3462" s="123" t="s">
        <v>47</v>
      </c>
      <c r="L3462" s="223">
        <v>2786</v>
      </c>
      <c r="M3462" s="218">
        <v>1.7749999999999999</v>
      </c>
      <c r="N3462" s="124">
        <v>1.849</v>
      </c>
      <c r="O3462" s="124">
        <v>210.4</v>
      </c>
    </row>
    <row r="3463" spans="1:15">
      <c r="A3463" s="136" t="s">
        <v>79</v>
      </c>
      <c r="B3463" s="133" t="s">
        <v>76</v>
      </c>
      <c r="C3463" s="133" t="s">
        <v>70</v>
      </c>
      <c r="D3463" s="135">
        <v>3</v>
      </c>
      <c r="E3463" s="217">
        <v>1</v>
      </c>
      <c r="F3463" s="123">
        <v>7</v>
      </c>
      <c r="G3463" s="123">
        <v>6.6319999999999997</v>
      </c>
      <c r="H3463" s="218">
        <v>10.32</v>
      </c>
      <c r="I3463" s="123">
        <v>3.9980000000000002</v>
      </c>
      <c r="J3463" s="123" t="s">
        <v>47</v>
      </c>
      <c r="K3463" s="123" t="s">
        <v>47</v>
      </c>
      <c r="L3463" s="223">
        <v>4019</v>
      </c>
      <c r="M3463" s="218">
        <v>1.556</v>
      </c>
      <c r="N3463" s="124">
        <v>2.5339999999999998</v>
      </c>
      <c r="O3463" s="124">
        <v>252.8</v>
      </c>
    </row>
    <row r="3464" spans="1:15">
      <c r="A3464" s="136" t="s">
        <v>79</v>
      </c>
      <c r="B3464" s="133" t="s">
        <v>76</v>
      </c>
      <c r="C3464" s="133" t="s">
        <v>70</v>
      </c>
      <c r="D3464" s="135">
        <v>3</v>
      </c>
      <c r="E3464" s="217">
        <v>1</v>
      </c>
      <c r="F3464" s="123">
        <v>8</v>
      </c>
      <c r="G3464" s="123">
        <v>9.09</v>
      </c>
      <c r="H3464" s="218">
        <v>12.43</v>
      </c>
      <c r="I3464" s="123">
        <v>4</v>
      </c>
      <c r="J3464" s="123" t="s">
        <v>47</v>
      </c>
      <c r="K3464" s="123" t="s">
        <v>47</v>
      </c>
      <c r="L3464" s="223">
        <v>5709</v>
      </c>
      <c r="M3464" s="218">
        <v>1.3680000000000001</v>
      </c>
      <c r="N3464" s="124">
        <v>3.4740000000000002</v>
      </c>
      <c r="O3464" s="124">
        <v>304.60000000000002</v>
      </c>
    </row>
    <row r="3465" spans="1:15">
      <c r="A3465" s="136" t="s">
        <v>79</v>
      </c>
      <c r="B3465" s="133" t="s">
        <v>76</v>
      </c>
      <c r="C3465" s="210" t="s">
        <v>70</v>
      </c>
      <c r="D3465" s="135">
        <v>3</v>
      </c>
      <c r="E3465" s="217">
        <v>1</v>
      </c>
      <c r="F3465" s="123">
        <v>9</v>
      </c>
      <c r="G3465" s="123">
        <v>12.46</v>
      </c>
      <c r="H3465" s="218">
        <v>15.07</v>
      </c>
      <c r="I3465" s="123">
        <v>3.9980000000000002</v>
      </c>
      <c r="J3465" s="123" t="s">
        <v>47</v>
      </c>
      <c r="K3465" s="123" t="s">
        <v>47</v>
      </c>
      <c r="L3465" s="223">
        <v>8026</v>
      </c>
      <c r="M3465" s="218">
        <v>1.21</v>
      </c>
      <c r="N3465" s="124">
        <v>4.7619999999999996</v>
      </c>
      <c r="O3465" s="124">
        <v>369.3</v>
      </c>
    </row>
    <row r="3466" spans="1:15">
      <c r="A3466" s="136" t="s">
        <v>79</v>
      </c>
      <c r="B3466" s="133" t="s">
        <v>76</v>
      </c>
      <c r="C3466" s="133" t="s">
        <v>70</v>
      </c>
      <c r="D3466" s="135">
        <v>3</v>
      </c>
      <c r="E3466" s="217">
        <v>1</v>
      </c>
      <c r="F3466" s="123">
        <v>10</v>
      </c>
      <c r="G3466" s="123">
        <v>17.079999999999998</v>
      </c>
      <c r="H3466" s="218">
        <v>18.41</v>
      </c>
      <c r="I3466" s="123">
        <v>3.9990000000000001</v>
      </c>
      <c r="J3466" s="123" t="s">
        <v>47</v>
      </c>
      <c r="K3466" s="123" t="s">
        <v>47</v>
      </c>
      <c r="L3466" s="223">
        <v>11200</v>
      </c>
      <c r="M3466" s="218">
        <v>1.0780000000000001</v>
      </c>
      <c r="N3466" s="124">
        <v>6.5279999999999996</v>
      </c>
      <c r="O3466" s="124">
        <v>451</v>
      </c>
    </row>
    <row r="3467" spans="1:15">
      <c r="A3467" s="136" t="s">
        <v>79</v>
      </c>
      <c r="B3467" s="133" t="s">
        <v>76</v>
      </c>
      <c r="C3467" s="133" t="s">
        <v>70</v>
      </c>
      <c r="D3467" s="135">
        <v>3</v>
      </c>
      <c r="E3467" s="217">
        <v>1</v>
      </c>
      <c r="F3467" s="123">
        <v>11</v>
      </c>
      <c r="G3467" s="123">
        <v>23.41</v>
      </c>
      <c r="H3467" s="218">
        <v>22.66</v>
      </c>
      <c r="I3467" s="123">
        <v>4</v>
      </c>
      <c r="J3467" s="123" t="s">
        <v>47</v>
      </c>
      <c r="K3467" s="123" t="s">
        <v>47</v>
      </c>
      <c r="L3467" s="223">
        <v>15550</v>
      </c>
      <c r="M3467" s="218">
        <v>0.9677</v>
      </c>
      <c r="N3467" s="124">
        <v>8.9480000000000004</v>
      </c>
      <c r="O3467" s="124">
        <v>555.1</v>
      </c>
    </row>
    <row r="3468" spans="1:15">
      <c r="A3468" s="136" t="s">
        <v>79</v>
      </c>
      <c r="B3468" s="133" t="s">
        <v>76</v>
      </c>
      <c r="C3468" s="133" t="s">
        <v>70</v>
      </c>
      <c r="D3468" s="135">
        <v>3</v>
      </c>
      <c r="E3468" s="217">
        <v>1</v>
      </c>
      <c r="F3468" s="123">
        <v>12</v>
      </c>
      <c r="G3468" s="123">
        <v>32.1</v>
      </c>
      <c r="H3468" s="218">
        <v>28.03</v>
      </c>
      <c r="I3468" s="123">
        <v>3.9980000000000002</v>
      </c>
      <c r="J3468" s="123" t="s">
        <v>47</v>
      </c>
      <c r="K3468" s="123" t="s">
        <v>47</v>
      </c>
      <c r="L3468" s="223">
        <v>21520</v>
      </c>
      <c r="M3468" s="218">
        <v>0.87319999999999998</v>
      </c>
      <c r="N3468" s="124">
        <v>12.27</v>
      </c>
      <c r="O3468" s="124">
        <v>686.7</v>
      </c>
    </row>
    <row r="3469" spans="1:15">
      <c r="A3469" s="136" t="s">
        <v>79</v>
      </c>
      <c r="B3469" s="133" t="s">
        <v>76</v>
      </c>
      <c r="C3469" s="133" t="s">
        <v>70</v>
      </c>
      <c r="D3469" s="135">
        <v>3</v>
      </c>
      <c r="E3469" s="217">
        <v>1</v>
      </c>
      <c r="F3469" s="123">
        <v>13</v>
      </c>
      <c r="G3469" s="123">
        <v>44</v>
      </c>
      <c r="H3469" s="218">
        <v>34.729999999999997</v>
      </c>
      <c r="I3469" s="123">
        <v>3.9990000000000001</v>
      </c>
      <c r="J3469" s="123" t="s">
        <v>47</v>
      </c>
      <c r="K3469" s="123" t="s">
        <v>47</v>
      </c>
      <c r="L3469" s="223">
        <v>29700</v>
      </c>
      <c r="M3469" s="218">
        <v>0.78949999999999998</v>
      </c>
      <c r="N3469" s="124">
        <v>16.809999999999999</v>
      </c>
      <c r="O3469" s="124">
        <v>851</v>
      </c>
    </row>
    <row r="3470" spans="1:15">
      <c r="A3470" s="136" t="s">
        <v>79</v>
      </c>
      <c r="B3470" s="133" t="s">
        <v>76</v>
      </c>
      <c r="C3470" s="133" t="s">
        <v>70</v>
      </c>
      <c r="D3470" s="135">
        <v>3</v>
      </c>
      <c r="E3470" s="217">
        <v>1</v>
      </c>
      <c r="F3470" s="123">
        <v>14</v>
      </c>
      <c r="G3470" s="123">
        <v>60.31</v>
      </c>
      <c r="H3470" s="218">
        <v>43.38</v>
      </c>
      <c r="I3470" s="123">
        <v>3.9990000000000001</v>
      </c>
      <c r="J3470" s="123" t="s">
        <v>47</v>
      </c>
      <c r="K3470" s="123" t="s">
        <v>47</v>
      </c>
      <c r="L3470" s="223">
        <v>40910</v>
      </c>
      <c r="M3470" s="218">
        <v>0.71930000000000005</v>
      </c>
      <c r="N3470" s="124">
        <v>23.05</v>
      </c>
      <c r="O3470" s="125">
        <v>1063</v>
      </c>
    </row>
    <row r="3471" spans="1:15">
      <c r="A3471" s="136" t="s">
        <v>79</v>
      </c>
      <c r="B3471" s="133" t="s">
        <v>76</v>
      </c>
      <c r="C3471" s="133" t="s">
        <v>70</v>
      </c>
      <c r="D3471" s="135">
        <v>3</v>
      </c>
      <c r="E3471" s="217">
        <v>1</v>
      </c>
      <c r="F3471" s="123">
        <v>15</v>
      </c>
      <c r="G3471" s="123">
        <v>82.66</v>
      </c>
      <c r="H3471" s="218">
        <v>54.66</v>
      </c>
      <c r="I3471" s="123">
        <v>4.0010000000000003</v>
      </c>
      <c r="J3471" s="123" t="s">
        <v>47</v>
      </c>
      <c r="K3471" s="123" t="s">
        <v>47</v>
      </c>
      <c r="L3471" s="223">
        <v>56270</v>
      </c>
      <c r="M3471" s="218">
        <v>0.66120000000000001</v>
      </c>
      <c r="N3471" s="124">
        <v>31.59</v>
      </c>
      <c r="O3471" s="125">
        <v>1339</v>
      </c>
    </row>
    <row r="3472" spans="1:15">
      <c r="A3472" s="136" t="s">
        <v>79</v>
      </c>
      <c r="B3472" s="133" t="s">
        <v>76</v>
      </c>
      <c r="C3472" s="133" t="s">
        <v>70</v>
      </c>
      <c r="D3472" s="135">
        <v>3</v>
      </c>
      <c r="E3472" s="217">
        <v>1</v>
      </c>
      <c r="F3472" s="123">
        <v>16</v>
      </c>
      <c r="G3472" s="123">
        <v>113.3</v>
      </c>
      <c r="H3472" s="218">
        <v>69.77</v>
      </c>
      <c r="I3472" s="123">
        <v>4.0019999999999998</v>
      </c>
      <c r="J3472" s="123" t="s">
        <v>47</v>
      </c>
      <c r="K3472" s="123" t="s">
        <v>47</v>
      </c>
      <c r="L3472" s="223">
        <v>77330</v>
      </c>
      <c r="M3472" s="218">
        <v>0.61580000000000001</v>
      </c>
      <c r="N3472" s="124">
        <v>43.31</v>
      </c>
      <c r="O3472" s="125">
        <v>1710</v>
      </c>
    </row>
    <row r="3473" spans="1:15">
      <c r="A3473" s="136" t="s">
        <v>79</v>
      </c>
      <c r="B3473" s="133" t="s">
        <v>76</v>
      </c>
      <c r="C3473" s="133" t="s">
        <v>70</v>
      </c>
      <c r="D3473" s="135">
        <v>3</v>
      </c>
      <c r="E3473" s="217">
        <v>1</v>
      </c>
      <c r="F3473" s="123">
        <v>17</v>
      </c>
      <c r="G3473" s="123">
        <v>155.30000000000001</v>
      </c>
      <c r="H3473" s="218">
        <v>91.44</v>
      </c>
      <c r="I3473" s="123">
        <v>4</v>
      </c>
      <c r="J3473" s="123" t="s">
        <v>47</v>
      </c>
      <c r="K3473" s="123" t="s">
        <v>47</v>
      </c>
      <c r="L3473" s="223">
        <v>106200</v>
      </c>
      <c r="M3473" s="218">
        <v>0.5887</v>
      </c>
      <c r="N3473" s="124">
        <v>59.36</v>
      </c>
      <c r="O3473" s="125">
        <v>2240</v>
      </c>
    </row>
    <row r="3474" spans="1:15">
      <c r="A3474" s="136" t="s">
        <v>79</v>
      </c>
      <c r="B3474" s="133" t="s">
        <v>76</v>
      </c>
      <c r="C3474" s="133" t="s">
        <v>70</v>
      </c>
      <c r="D3474" s="135">
        <v>3</v>
      </c>
      <c r="E3474" s="217">
        <v>1</v>
      </c>
      <c r="F3474" s="123">
        <v>18</v>
      </c>
      <c r="G3474" s="123">
        <v>212.9</v>
      </c>
      <c r="H3474" s="218">
        <v>123.9</v>
      </c>
      <c r="I3474" s="123">
        <v>4</v>
      </c>
      <c r="J3474" s="123" t="s">
        <v>47</v>
      </c>
      <c r="K3474" s="123" t="s">
        <v>47</v>
      </c>
      <c r="L3474" s="223">
        <v>145800</v>
      </c>
      <c r="M3474" s="218">
        <v>0.58189999999999997</v>
      </c>
      <c r="N3474" s="124">
        <v>81.37</v>
      </c>
      <c r="O3474" s="125">
        <v>3035</v>
      </c>
    </row>
    <row r="3475" spans="1:15">
      <c r="A3475" s="136" t="s">
        <v>79</v>
      </c>
      <c r="B3475" s="133" t="s">
        <v>76</v>
      </c>
      <c r="C3475" s="133" t="s">
        <v>70</v>
      </c>
      <c r="D3475" s="135">
        <v>3</v>
      </c>
      <c r="E3475" s="217">
        <v>1</v>
      </c>
      <c r="F3475" s="123">
        <v>19</v>
      </c>
      <c r="G3475" s="123">
        <v>291.8</v>
      </c>
      <c r="H3475" s="218">
        <v>172.3</v>
      </c>
      <c r="I3475" s="123">
        <v>3.9990000000000001</v>
      </c>
      <c r="J3475" s="123" t="s">
        <v>47</v>
      </c>
      <c r="K3475" s="123" t="s">
        <v>47</v>
      </c>
      <c r="L3475" s="223">
        <v>200000</v>
      </c>
      <c r="M3475" s="218">
        <v>0.59030000000000005</v>
      </c>
      <c r="N3475" s="124">
        <v>111.5</v>
      </c>
      <c r="O3475" s="125">
        <v>4221</v>
      </c>
    </row>
    <row r="3476" spans="1:15">
      <c r="A3476" s="136" t="s">
        <v>79</v>
      </c>
      <c r="B3476" s="133" t="s">
        <v>76</v>
      </c>
      <c r="C3476" s="133" t="s">
        <v>70</v>
      </c>
      <c r="D3476" s="135">
        <v>3</v>
      </c>
      <c r="E3476" s="217">
        <v>1</v>
      </c>
      <c r="F3476" s="123">
        <v>20</v>
      </c>
      <c r="G3476" s="123">
        <v>400.1</v>
      </c>
      <c r="H3476" s="218">
        <v>233.1</v>
      </c>
      <c r="I3476" s="123">
        <v>4</v>
      </c>
      <c r="J3476" s="123" t="s">
        <v>47</v>
      </c>
      <c r="K3476" s="123" t="s">
        <v>47</v>
      </c>
      <c r="L3476" s="223">
        <v>274300</v>
      </c>
      <c r="M3476" s="218">
        <v>0.58260000000000001</v>
      </c>
      <c r="N3476" s="124">
        <v>152.9</v>
      </c>
      <c r="O3476" s="125">
        <v>5711</v>
      </c>
    </row>
    <row r="3477" spans="1:15">
      <c r="A3477" s="136" t="s">
        <v>79</v>
      </c>
      <c r="B3477" s="133" t="s">
        <v>76</v>
      </c>
      <c r="C3477" s="133" t="s">
        <v>70</v>
      </c>
      <c r="D3477" s="135">
        <v>3</v>
      </c>
      <c r="E3477" s="217">
        <v>2</v>
      </c>
      <c r="F3477" s="123">
        <v>1</v>
      </c>
      <c r="G3477" s="123">
        <v>3.1419999999999997E-2</v>
      </c>
      <c r="H3477" s="218">
        <v>2.4049999999999998E-2</v>
      </c>
      <c r="I3477" s="123">
        <v>4.0010000000000003</v>
      </c>
      <c r="J3477" s="123">
        <v>3.7759999999999998</v>
      </c>
      <c r="K3477" s="123">
        <v>2.9790000000000001</v>
      </c>
      <c r="L3477" s="218">
        <v>0.50009999999999999</v>
      </c>
      <c r="M3477" s="218" t="s">
        <v>47</v>
      </c>
      <c r="N3477" s="124" t="s">
        <v>47</v>
      </c>
      <c r="O3477" s="124">
        <v>0.58919999999999995</v>
      </c>
    </row>
    <row r="3478" spans="1:15">
      <c r="A3478" s="136" t="s">
        <v>79</v>
      </c>
      <c r="B3478" s="133" t="s">
        <v>76</v>
      </c>
      <c r="C3478" s="133" t="s">
        <v>70</v>
      </c>
      <c r="D3478" s="135">
        <v>3</v>
      </c>
      <c r="E3478" s="217">
        <v>2</v>
      </c>
      <c r="F3478" s="123">
        <v>2</v>
      </c>
      <c r="G3478" s="123">
        <v>4.2479999999999997E-2</v>
      </c>
      <c r="H3478" s="218">
        <v>4.1099999999999998E-2</v>
      </c>
      <c r="I3478" s="123">
        <v>4</v>
      </c>
      <c r="J3478" s="123">
        <v>3.4470000000000001</v>
      </c>
      <c r="K3478" s="123">
        <v>5.008</v>
      </c>
      <c r="L3478" s="218">
        <v>0.67600000000000005</v>
      </c>
      <c r="M3478" s="218" t="s">
        <v>47</v>
      </c>
      <c r="N3478" s="124" t="s">
        <v>47</v>
      </c>
      <c r="O3478" s="124">
        <v>1.0069999999999999</v>
      </c>
    </row>
    <row r="3479" spans="1:15">
      <c r="A3479" s="136" t="s">
        <v>79</v>
      </c>
      <c r="B3479" s="133" t="s">
        <v>76</v>
      </c>
      <c r="C3479" s="133" t="s">
        <v>70</v>
      </c>
      <c r="D3479" s="135">
        <v>3</v>
      </c>
      <c r="E3479" s="217">
        <v>2</v>
      </c>
      <c r="F3479" s="123">
        <v>3</v>
      </c>
      <c r="G3479" s="123">
        <v>5.7869999999999998E-2</v>
      </c>
      <c r="H3479" s="218">
        <v>5.5879999999999999E-2</v>
      </c>
      <c r="I3479" s="123">
        <v>4</v>
      </c>
      <c r="J3479" s="123">
        <v>3.2589999999999999</v>
      </c>
      <c r="K3479" s="123">
        <v>5.117</v>
      </c>
      <c r="L3479" s="218">
        <v>0.92110000000000003</v>
      </c>
      <c r="M3479" s="218" t="s">
        <v>47</v>
      </c>
      <c r="N3479" s="124" t="s">
        <v>47</v>
      </c>
      <c r="O3479" s="124">
        <v>1.369</v>
      </c>
    </row>
    <row r="3480" spans="1:15">
      <c r="A3480" s="136" t="s">
        <v>79</v>
      </c>
      <c r="B3480" s="133" t="s">
        <v>76</v>
      </c>
      <c r="C3480" s="133" t="s">
        <v>70</v>
      </c>
      <c r="D3480" s="135">
        <v>3</v>
      </c>
      <c r="E3480" s="217">
        <v>2</v>
      </c>
      <c r="F3480" s="123">
        <v>4</v>
      </c>
      <c r="G3480" s="123">
        <v>7.9280000000000003E-2</v>
      </c>
      <c r="H3480" s="218">
        <v>7.553E-2</v>
      </c>
      <c r="I3480" s="123">
        <v>4</v>
      </c>
      <c r="J3480" s="123">
        <v>3.1589999999999998</v>
      </c>
      <c r="K3480" s="123">
        <v>5.085</v>
      </c>
      <c r="L3480" s="218">
        <v>1.262</v>
      </c>
      <c r="M3480" s="218" t="s">
        <v>47</v>
      </c>
      <c r="N3480" s="124" t="s">
        <v>47</v>
      </c>
      <c r="O3480" s="124">
        <v>1.851</v>
      </c>
    </row>
    <row r="3481" spans="1:15">
      <c r="A3481" s="137" t="s">
        <v>79</v>
      </c>
      <c r="B3481" s="133" t="s">
        <v>76</v>
      </c>
      <c r="C3481" s="133" t="s">
        <v>70</v>
      </c>
      <c r="D3481" s="127">
        <v>3</v>
      </c>
      <c r="E3481" s="216">
        <v>2</v>
      </c>
      <c r="F3481" s="123">
        <v>5</v>
      </c>
      <c r="G3481" s="123">
        <v>0.1087</v>
      </c>
      <c r="H3481" s="218">
        <v>0.10249999999999999</v>
      </c>
      <c r="I3481" s="123">
        <v>4.0019999999999998</v>
      </c>
      <c r="J3481" s="123">
        <v>3.0990000000000002</v>
      </c>
      <c r="K3481" s="123">
        <v>5.0529999999999999</v>
      </c>
      <c r="L3481" s="218">
        <v>1.7290000000000001</v>
      </c>
      <c r="M3481" s="218" t="s">
        <v>47</v>
      </c>
      <c r="N3481" s="124" t="s">
        <v>47</v>
      </c>
      <c r="O3481" s="124">
        <v>2.512</v>
      </c>
    </row>
    <row r="3482" spans="1:15">
      <c r="A3482" s="136" t="s">
        <v>79</v>
      </c>
      <c r="B3482" s="133" t="s">
        <v>76</v>
      </c>
      <c r="C3482" s="133" t="s">
        <v>70</v>
      </c>
      <c r="D3482" s="135">
        <v>3</v>
      </c>
      <c r="E3482" s="217">
        <v>2</v>
      </c>
      <c r="F3482" s="123">
        <v>6</v>
      </c>
      <c r="G3482" s="123">
        <v>0.14899999999999999</v>
      </c>
      <c r="H3482" s="218">
        <v>0.13919999999999999</v>
      </c>
      <c r="I3482" s="123">
        <v>3.9990000000000001</v>
      </c>
      <c r="J3482" s="123">
        <v>3.0609999999999999</v>
      </c>
      <c r="K3482" s="123">
        <v>5.0119999999999996</v>
      </c>
      <c r="L3482" s="218">
        <v>2.371</v>
      </c>
      <c r="M3482" s="218" t="s">
        <v>47</v>
      </c>
      <c r="N3482" s="124" t="s">
        <v>47</v>
      </c>
      <c r="O3482" s="124">
        <v>3.411</v>
      </c>
    </row>
    <row r="3483" spans="1:15">
      <c r="A3483" s="136" t="s">
        <v>79</v>
      </c>
      <c r="B3483" s="133" t="s">
        <v>76</v>
      </c>
      <c r="C3483" s="133" t="s">
        <v>70</v>
      </c>
      <c r="D3483" s="135">
        <v>3</v>
      </c>
      <c r="E3483" s="217">
        <v>2</v>
      </c>
      <c r="F3483" s="123">
        <v>7</v>
      </c>
      <c r="G3483" s="123">
        <v>0.20419999999999999</v>
      </c>
      <c r="H3483" s="218">
        <v>0.1888</v>
      </c>
      <c r="I3483" s="123">
        <v>3.9990000000000001</v>
      </c>
      <c r="J3483" s="123">
        <v>3.0419999999999998</v>
      </c>
      <c r="K3483" s="123">
        <v>4.9480000000000004</v>
      </c>
      <c r="L3483" s="218">
        <v>3.25</v>
      </c>
      <c r="M3483" s="218" t="s">
        <v>47</v>
      </c>
      <c r="N3483" s="124" t="s">
        <v>47</v>
      </c>
      <c r="O3483" s="124">
        <v>4.625</v>
      </c>
    </row>
    <row r="3484" spans="1:15">
      <c r="A3484" s="136" t="s">
        <v>79</v>
      </c>
      <c r="B3484" s="133" t="s">
        <v>76</v>
      </c>
      <c r="C3484" s="133" t="s">
        <v>70</v>
      </c>
      <c r="D3484" s="135">
        <v>3</v>
      </c>
      <c r="E3484" s="217">
        <v>2</v>
      </c>
      <c r="F3484" s="123">
        <v>8</v>
      </c>
      <c r="G3484" s="123">
        <v>0.27989999999999998</v>
      </c>
      <c r="H3484" s="218">
        <v>0.25419999999999998</v>
      </c>
      <c r="I3484" s="123">
        <v>4.0010000000000003</v>
      </c>
      <c r="J3484" s="123">
        <v>2.9990000000000001</v>
      </c>
      <c r="K3484" s="123">
        <v>4.8559999999999999</v>
      </c>
      <c r="L3484" s="218">
        <v>4.4550000000000001</v>
      </c>
      <c r="M3484" s="218" t="s">
        <v>47</v>
      </c>
      <c r="N3484" s="124" t="s">
        <v>47</v>
      </c>
      <c r="O3484" s="124">
        <v>6.2290000000000001</v>
      </c>
    </row>
    <row r="3485" spans="1:15">
      <c r="A3485" s="136" t="s">
        <v>79</v>
      </c>
      <c r="B3485" s="133" t="s">
        <v>76</v>
      </c>
      <c r="C3485" s="133" t="s">
        <v>70</v>
      </c>
      <c r="D3485" s="135">
        <v>3</v>
      </c>
      <c r="E3485" s="217">
        <v>2</v>
      </c>
      <c r="F3485" s="123">
        <v>9</v>
      </c>
      <c r="G3485" s="123">
        <v>0.38369999999999999</v>
      </c>
      <c r="H3485" s="218">
        <v>0.3402</v>
      </c>
      <c r="I3485" s="123">
        <v>4.0010000000000003</v>
      </c>
      <c r="J3485" s="123">
        <v>2.976</v>
      </c>
      <c r="K3485" s="123">
        <v>4.71</v>
      </c>
      <c r="L3485" s="218">
        <v>6.1059999999999999</v>
      </c>
      <c r="M3485" s="218" t="s">
        <v>47</v>
      </c>
      <c r="N3485" s="124" t="s">
        <v>47</v>
      </c>
      <c r="O3485" s="124">
        <v>8.3350000000000009</v>
      </c>
    </row>
    <row r="3486" spans="1:15">
      <c r="A3486" s="136" t="s">
        <v>79</v>
      </c>
      <c r="B3486" s="133" t="s">
        <v>76</v>
      </c>
      <c r="C3486" s="133" t="s">
        <v>70</v>
      </c>
      <c r="D3486" s="135">
        <v>3</v>
      </c>
      <c r="E3486" s="217">
        <v>2</v>
      </c>
      <c r="F3486" s="123">
        <v>10</v>
      </c>
      <c r="G3486" s="123">
        <v>0.52600000000000002</v>
      </c>
      <c r="H3486" s="218">
        <v>0.45090000000000002</v>
      </c>
      <c r="I3486" s="123">
        <v>4</v>
      </c>
      <c r="J3486" s="123">
        <v>2.9510000000000001</v>
      </c>
      <c r="K3486" s="123">
        <v>4.5060000000000002</v>
      </c>
      <c r="L3486" s="218">
        <v>8.3710000000000004</v>
      </c>
      <c r="M3486" s="218" t="s">
        <v>47</v>
      </c>
      <c r="N3486" s="124" t="s">
        <v>47</v>
      </c>
      <c r="O3486" s="124">
        <v>11.05</v>
      </c>
    </row>
    <row r="3487" spans="1:15">
      <c r="A3487" s="136" t="s">
        <v>79</v>
      </c>
      <c r="B3487" s="133" t="s">
        <v>76</v>
      </c>
      <c r="C3487" s="133" t="s">
        <v>70</v>
      </c>
      <c r="D3487" s="135">
        <v>3</v>
      </c>
      <c r="E3487" s="217">
        <v>2</v>
      </c>
      <c r="F3487" s="123">
        <v>11</v>
      </c>
      <c r="G3487" s="123">
        <v>0.72099999999999997</v>
      </c>
      <c r="H3487" s="218">
        <v>0.59109999999999996</v>
      </c>
      <c r="I3487" s="123">
        <v>4</v>
      </c>
      <c r="J3487" s="123">
        <v>2.9260000000000002</v>
      </c>
      <c r="K3487" s="123">
        <v>4.2389999999999999</v>
      </c>
      <c r="L3487" s="218">
        <v>11.48</v>
      </c>
      <c r="M3487" s="218" t="s">
        <v>47</v>
      </c>
      <c r="N3487" s="124" t="s">
        <v>47</v>
      </c>
      <c r="O3487" s="124">
        <v>14.48</v>
      </c>
    </row>
    <row r="3488" spans="1:15">
      <c r="A3488" s="136" t="s">
        <v>79</v>
      </c>
      <c r="B3488" s="133" t="s">
        <v>76</v>
      </c>
      <c r="C3488" s="133" t="s">
        <v>70</v>
      </c>
      <c r="D3488" s="135">
        <v>3</v>
      </c>
      <c r="E3488" s="217">
        <v>2</v>
      </c>
      <c r="F3488" s="123">
        <v>12</v>
      </c>
      <c r="G3488" s="123">
        <v>0.98839999999999995</v>
      </c>
      <c r="H3488" s="218">
        <v>0.76829999999999998</v>
      </c>
      <c r="I3488" s="123">
        <v>4.0010000000000003</v>
      </c>
      <c r="J3488" s="123">
        <v>2.895</v>
      </c>
      <c r="K3488" s="123">
        <v>3.9340000000000002</v>
      </c>
      <c r="L3488" s="218">
        <v>15.73</v>
      </c>
      <c r="M3488" s="218" t="s">
        <v>47</v>
      </c>
      <c r="N3488" s="124" t="s">
        <v>47</v>
      </c>
      <c r="O3488" s="124">
        <v>18.82</v>
      </c>
    </row>
    <row r="3489" spans="1:15">
      <c r="A3489" s="136" t="s">
        <v>79</v>
      </c>
      <c r="B3489" s="133" t="s">
        <v>76</v>
      </c>
      <c r="C3489" s="133" t="s">
        <v>70</v>
      </c>
      <c r="D3489" s="135">
        <v>3</v>
      </c>
      <c r="E3489" s="217">
        <v>2</v>
      </c>
      <c r="F3489" s="123">
        <v>13</v>
      </c>
      <c r="G3489" s="123">
        <v>1.355</v>
      </c>
      <c r="H3489" s="218">
        <v>0.99360000000000004</v>
      </c>
      <c r="I3489" s="123">
        <v>4.0030000000000001</v>
      </c>
      <c r="J3489" s="123">
        <v>2.8620000000000001</v>
      </c>
      <c r="K3489" s="123">
        <v>3.6110000000000002</v>
      </c>
      <c r="L3489" s="218">
        <v>21.56</v>
      </c>
      <c r="M3489" s="218" t="s">
        <v>47</v>
      </c>
      <c r="N3489" s="124" t="s">
        <v>47</v>
      </c>
      <c r="O3489" s="124">
        <v>24.34</v>
      </c>
    </row>
    <row r="3490" spans="1:15">
      <c r="A3490" s="136" t="s">
        <v>79</v>
      </c>
      <c r="B3490" s="133" t="s">
        <v>76</v>
      </c>
      <c r="C3490" s="133" t="s">
        <v>70</v>
      </c>
      <c r="D3490" s="135">
        <v>3</v>
      </c>
      <c r="E3490" s="217">
        <v>2</v>
      </c>
      <c r="F3490" s="123">
        <v>14</v>
      </c>
      <c r="G3490" s="123">
        <v>1.857</v>
      </c>
      <c r="H3490" s="218">
        <v>1.2869999999999999</v>
      </c>
      <c r="I3490" s="123">
        <v>4</v>
      </c>
      <c r="J3490" s="123">
        <v>2.8380000000000001</v>
      </c>
      <c r="K3490" s="123">
        <v>3.3010000000000002</v>
      </c>
      <c r="L3490" s="218">
        <v>29.56</v>
      </c>
      <c r="M3490" s="218" t="s">
        <v>47</v>
      </c>
      <c r="N3490" s="124" t="s">
        <v>47</v>
      </c>
      <c r="O3490" s="124">
        <v>31.53</v>
      </c>
    </row>
    <row r="3491" spans="1:15">
      <c r="A3491" s="136" t="s">
        <v>79</v>
      </c>
      <c r="B3491" s="133" t="s">
        <v>76</v>
      </c>
      <c r="C3491" s="133" t="s">
        <v>70</v>
      </c>
      <c r="D3491" s="135">
        <v>3</v>
      </c>
      <c r="E3491" s="217">
        <v>2</v>
      </c>
      <c r="F3491" s="123">
        <v>15</v>
      </c>
      <c r="G3491" s="123">
        <v>2.5459999999999998</v>
      </c>
      <c r="H3491" s="218">
        <v>1.681</v>
      </c>
      <c r="I3491" s="123">
        <v>4</v>
      </c>
      <c r="J3491" s="123">
        <v>2.835</v>
      </c>
      <c r="K3491" s="123">
        <v>3.0289999999999999</v>
      </c>
      <c r="L3491" s="218">
        <v>40.520000000000003</v>
      </c>
      <c r="M3491" s="218" t="s">
        <v>47</v>
      </c>
      <c r="N3491" s="124" t="s">
        <v>47</v>
      </c>
      <c r="O3491" s="124">
        <v>41.18</v>
      </c>
    </row>
    <row r="3492" spans="1:15">
      <c r="A3492" s="136" t="s">
        <v>79</v>
      </c>
      <c r="B3492" s="133" t="s">
        <v>76</v>
      </c>
      <c r="C3492" s="133" t="s">
        <v>70</v>
      </c>
      <c r="D3492" s="135">
        <v>3</v>
      </c>
      <c r="E3492" s="217">
        <v>2</v>
      </c>
      <c r="F3492" s="123">
        <v>16</v>
      </c>
      <c r="G3492" s="123">
        <v>3.49</v>
      </c>
      <c r="H3492" s="218">
        <v>2.2320000000000002</v>
      </c>
      <c r="I3492" s="123">
        <v>4.0019999999999998</v>
      </c>
      <c r="J3492" s="123">
        <v>2.8730000000000002</v>
      </c>
      <c r="K3492" s="123">
        <v>2.8090000000000002</v>
      </c>
      <c r="L3492" s="218">
        <v>55.54</v>
      </c>
      <c r="M3492" s="218" t="s">
        <v>47</v>
      </c>
      <c r="N3492" s="124" t="s">
        <v>47</v>
      </c>
      <c r="O3492" s="124">
        <v>54.68</v>
      </c>
    </row>
    <row r="3493" spans="1:15">
      <c r="A3493" s="136" t="s">
        <v>79</v>
      </c>
      <c r="B3493" s="133" t="s">
        <v>76</v>
      </c>
      <c r="C3493" s="133" t="s">
        <v>70</v>
      </c>
      <c r="D3493" s="135">
        <v>3</v>
      </c>
      <c r="E3493" s="217">
        <v>2</v>
      </c>
      <c r="F3493" s="123">
        <v>17</v>
      </c>
      <c r="G3493" s="123">
        <v>4.7830000000000004</v>
      </c>
      <c r="H3493" s="218">
        <v>3.0249999999999999</v>
      </c>
      <c r="I3493" s="123">
        <v>4</v>
      </c>
      <c r="J3493" s="123">
        <v>2.9729999999999999</v>
      </c>
      <c r="K3493" s="123">
        <v>2.637</v>
      </c>
      <c r="L3493" s="218">
        <v>76.13</v>
      </c>
      <c r="M3493" s="218" t="s">
        <v>47</v>
      </c>
      <c r="N3493" s="124" t="s">
        <v>47</v>
      </c>
      <c r="O3493" s="124">
        <v>74.12</v>
      </c>
    </row>
    <row r="3494" spans="1:15">
      <c r="A3494" s="136" t="s">
        <v>79</v>
      </c>
      <c r="B3494" s="133" t="s">
        <v>76</v>
      </c>
      <c r="C3494" s="133" t="s">
        <v>70</v>
      </c>
      <c r="D3494" s="135">
        <v>3</v>
      </c>
      <c r="E3494" s="217">
        <v>2</v>
      </c>
      <c r="F3494" s="123">
        <v>18</v>
      </c>
      <c r="G3494" s="123">
        <v>6.5570000000000004</v>
      </c>
      <c r="H3494" s="218">
        <v>4.1909999999999998</v>
      </c>
      <c r="I3494" s="123">
        <v>4</v>
      </c>
      <c r="J3494" s="123">
        <v>3.1429999999999998</v>
      </c>
      <c r="K3494" s="123">
        <v>2.5</v>
      </c>
      <c r="L3494" s="218">
        <v>104.4</v>
      </c>
      <c r="M3494" s="218" t="s">
        <v>47</v>
      </c>
      <c r="N3494" s="124" t="s">
        <v>47</v>
      </c>
      <c r="O3494" s="124">
        <v>102.7</v>
      </c>
    </row>
    <row r="3495" spans="1:15">
      <c r="A3495" s="136" t="s">
        <v>79</v>
      </c>
      <c r="B3495" s="133" t="s">
        <v>76</v>
      </c>
      <c r="C3495" s="133" t="s">
        <v>70</v>
      </c>
      <c r="D3495" s="135">
        <v>3</v>
      </c>
      <c r="E3495" s="217">
        <v>2</v>
      </c>
      <c r="F3495" s="123">
        <v>19</v>
      </c>
      <c r="G3495" s="123">
        <v>8.9890000000000008</v>
      </c>
      <c r="H3495" s="218">
        <v>5.89</v>
      </c>
      <c r="I3495" s="123">
        <v>4</v>
      </c>
      <c r="J3495" s="123">
        <v>3.3719999999999999</v>
      </c>
      <c r="K3495" s="123">
        <v>2.3610000000000002</v>
      </c>
      <c r="L3495" s="218">
        <v>143.1</v>
      </c>
      <c r="M3495" s="218" t="s">
        <v>47</v>
      </c>
      <c r="N3495" s="124" t="s">
        <v>47</v>
      </c>
      <c r="O3495" s="124">
        <v>144.30000000000001</v>
      </c>
    </row>
    <row r="3496" spans="1:15">
      <c r="A3496" s="136" t="s">
        <v>79</v>
      </c>
      <c r="B3496" s="133" t="s">
        <v>76</v>
      </c>
      <c r="C3496" s="210" t="s">
        <v>70</v>
      </c>
      <c r="D3496" s="135">
        <v>3</v>
      </c>
      <c r="E3496" s="217">
        <v>2</v>
      </c>
      <c r="F3496" s="123">
        <v>20</v>
      </c>
      <c r="G3496" s="123">
        <v>12.32</v>
      </c>
      <c r="H3496" s="218">
        <v>8.27</v>
      </c>
      <c r="I3496" s="123">
        <v>4.0010000000000003</v>
      </c>
      <c r="J3496" s="123">
        <v>3.613</v>
      </c>
      <c r="K3496" s="123">
        <v>2.1749999999999998</v>
      </c>
      <c r="L3496" s="218">
        <v>196.1</v>
      </c>
      <c r="M3496" s="218" t="s">
        <v>47</v>
      </c>
      <c r="N3496" s="124" t="s">
        <v>47</v>
      </c>
      <c r="O3496" s="124">
        <v>202.6</v>
      </c>
    </row>
    <row r="3497" spans="1:15">
      <c r="A3497" s="136" t="s">
        <v>80</v>
      </c>
      <c r="B3497" s="133" t="s">
        <v>76</v>
      </c>
      <c r="C3497" s="133" t="s">
        <v>70</v>
      </c>
      <c r="D3497" s="135">
        <v>3</v>
      </c>
      <c r="E3497" s="217">
        <v>1</v>
      </c>
      <c r="F3497" s="123">
        <v>2</v>
      </c>
      <c r="G3497" s="123">
        <v>1.37</v>
      </c>
      <c r="H3497" s="218">
        <v>2.4910000000000001</v>
      </c>
      <c r="I3497" s="123">
        <v>3.9980000000000002</v>
      </c>
      <c r="J3497" s="123" t="s">
        <v>47</v>
      </c>
      <c r="K3497" s="123" t="s">
        <v>47</v>
      </c>
      <c r="L3497" s="218">
        <v>403.2</v>
      </c>
      <c r="M3497" s="218">
        <v>1.8180000000000001</v>
      </c>
      <c r="N3497" s="124">
        <v>0.52349999999999997</v>
      </c>
      <c r="O3497" s="124">
        <v>61.03</v>
      </c>
    </row>
    <row r="3498" spans="1:15">
      <c r="A3498" s="136" t="s">
        <v>80</v>
      </c>
      <c r="B3498" s="133" t="s">
        <v>76</v>
      </c>
      <c r="C3498" s="133" t="s">
        <v>70</v>
      </c>
      <c r="D3498" s="135">
        <v>3</v>
      </c>
      <c r="E3498" s="217">
        <v>1</v>
      </c>
      <c r="F3498" s="123">
        <v>3</v>
      </c>
      <c r="G3498" s="123">
        <v>1.8779999999999999</v>
      </c>
      <c r="H3498" s="218">
        <v>2.9929999999999999</v>
      </c>
      <c r="I3498" s="123">
        <v>3.9969999999999999</v>
      </c>
      <c r="J3498" s="123" t="s">
        <v>47</v>
      </c>
      <c r="K3498" s="123" t="s">
        <v>47</v>
      </c>
      <c r="L3498" s="218">
        <v>752.5</v>
      </c>
      <c r="M3498" s="218">
        <v>1.5940000000000001</v>
      </c>
      <c r="N3498" s="124">
        <v>0.71779999999999999</v>
      </c>
      <c r="O3498" s="124">
        <v>73.34</v>
      </c>
    </row>
    <row r="3499" spans="1:15">
      <c r="A3499" s="136" t="s">
        <v>80</v>
      </c>
      <c r="B3499" s="133" t="s">
        <v>76</v>
      </c>
      <c r="C3499" s="133" t="s">
        <v>70</v>
      </c>
      <c r="D3499" s="135">
        <v>3</v>
      </c>
      <c r="E3499" s="217">
        <v>1</v>
      </c>
      <c r="F3499" s="123">
        <v>4</v>
      </c>
      <c r="G3499" s="123">
        <v>2.5750000000000002</v>
      </c>
      <c r="H3499" s="218">
        <v>3.5739999999999998</v>
      </c>
      <c r="I3499" s="123">
        <v>3.9969999999999999</v>
      </c>
      <c r="J3499" s="123" t="s">
        <v>47</v>
      </c>
      <c r="K3499" s="123" t="s">
        <v>47</v>
      </c>
      <c r="L3499" s="223">
        <v>1231</v>
      </c>
      <c r="M3499" s="218">
        <v>1.3879999999999999</v>
      </c>
      <c r="N3499" s="124">
        <v>0.98399999999999999</v>
      </c>
      <c r="O3499" s="124">
        <v>87.56</v>
      </c>
    </row>
    <row r="3500" spans="1:15">
      <c r="A3500" s="136" t="s">
        <v>80</v>
      </c>
      <c r="B3500" s="133" t="s">
        <v>76</v>
      </c>
      <c r="C3500" s="133" t="s">
        <v>70</v>
      </c>
      <c r="D3500" s="135">
        <v>3</v>
      </c>
      <c r="E3500" s="217">
        <v>1</v>
      </c>
      <c r="F3500" s="123">
        <v>5</v>
      </c>
      <c r="G3500" s="123">
        <v>3.5289999999999999</v>
      </c>
      <c r="H3500" s="218">
        <v>4.3040000000000003</v>
      </c>
      <c r="I3500" s="123">
        <v>4</v>
      </c>
      <c r="J3500" s="123" t="s">
        <v>47</v>
      </c>
      <c r="K3500" s="123" t="s">
        <v>47</v>
      </c>
      <c r="L3500" s="223">
        <v>1888</v>
      </c>
      <c r="M3500" s="218">
        <v>1.22</v>
      </c>
      <c r="N3500" s="124">
        <v>1.349</v>
      </c>
      <c r="O3500" s="124">
        <v>105.5</v>
      </c>
    </row>
    <row r="3501" spans="1:15">
      <c r="A3501" s="136" t="s">
        <v>80</v>
      </c>
      <c r="B3501" s="133" t="s">
        <v>76</v>
      </c>
      <c r="C3501" s="133" t="s">
        <v>70</v>
      </c>
      <c r="D3501" s="127">
        <v>3</v>
      </c>
      <c r="E3501" s="216">
        <v>1</v>
      </c>
      <c r="F3501" s="123">
        <v>6</v>
      </c>
      <c r="G3501" s="123">
        <v>4.8380000000000001</v>
      </c>
      <c r="H3501" s="218">
        <v>5.25</v>
      </c>
      <c r="I3501" s="123">
        <v>3.9990000000000001</v>
      </c>
      <c r="J3501" s="123" t="s">
        <v>47</v>
      </c>
      <c r="K3501" s="123" t="s">
        <v>47</v>
      </c>
      <c r="L3501" s="223">
        <v>2787</v>
      </c>
      <c r="M3501" s="218">
        <v>1.085</v>
      </c>
      <c r="N3501" s="124">
        <v>1.849</v>
      </c>
      <c r="O3501" s="124">
        <v>128.6</v>
      </c>
    </row>
    <row r="3502" spans="1:15">
      <c r="A3502" s="136" t="s">
        <v>80</v>
      </c>
      <c r="B3502" s="133" t="s">
        <v>76</v>
      </c>
      <c r="C3502" s="133" t="s">
        <v>70</v>
      </c>
      <c r="D3502" s="135">
        <v>3</v>
      </c>
      <c r="E3502" s="217">
        <v>1</v>
      </c>
      <c r="F3502" s="123">
        <v>7</v>
      </c>
      <c r="G3502" s="123">
        <v>6.6310000000000002</v>
      </c>
      <c r="H3502" s="218">
        <v>6.3940000000000001</v>
      </c>
      <c r="I3502" s="123">
        <v>3.996</v>
      </c>
      <c r="J3502" s="123" t="s">
        <v>47</v>
      </c>
      <c r="K3502" s="123" t="s">
        <v>47</v>
      </c>
      <c r="L3502" s="223">
        <v>4020</v>
      </c>
      <c r="M3502" s="218">
        <v>0.96430000000000005</v>
      </c>
      <c r="N3502" s="124">
        <v>2.5339999999999998</v>
      </c>
      <c r="O3502" s="124">
        <v>156.69999999999999</v>
      </c>
    </row>
    <row r="3503" spans="1:15">
      <c r="A3503" s="136" t="s">
        <v>80</v>
      </c>
      <c r="B3503" s="133" t="s">
        <v>76</v>
      </c>
      <c r="C3503" s="133" t="s">
        <v>70</v>
      </c>
      <c r="D3503" s="135">
        <v>3</v>
      </c>
      <c r="E3503" s="217">
        <v>1</v>
      </c>
      <c r="F3503" s="123">
        <v>8</v>
      </c>
      <c r="G3503" s="123">
        <v>9.09</v>
      </c>
      <c r="H3503" s="218">
        <v>7.7969999999999997</v>
      </c>
      <c r="I3503" s="123">
        <v>3.9969999999999999</v>
      </c>
      <c r="J3503" s="123" t="s">
        <v>47</v>
      </c>
      <c r="K3503" s="123" t="s">
        <v>47</v>
      </c>
      <c r="L3503" s="223">
        <v>5710</v>
      </c>
      <c r="M3503" s="218">
        <v>0.85770000000000002</v>
      </c>
      <c r="N3503" s="124">
        <v>3.4740000000000002</v>
      </c>
      <c r="O3503" s="124">
        <v>191</v>
      </c>
    </row>
    <row r="3504" spans="1:15">
      <c r="A3504" s="136" t="s">
        <v>80</v>
      </c>
      <c r="B3504" s="133" t="s">
        <v>76</v>
      </c>
      <c r="C3504" s="133" t="s">
        <v>70</v>
      </c>
      <c r="D3504" s="135">
        <v>3</v>
      </c>
      <c r="E3504" s="217">
        <v>1</v>
      </c>
      <c r="F3504" s="123">
        <v>9</v>
      </c>
      <c r="G3504" s="123">
        <v>12.46</v>
      </c>
      <c r="H3504" s="218">
        <v>9.4819999999999993</v>
      </c>
      <c r="I3504" s="123">
        <v>4</v>
      </c>
      <c r="J3504" s="123" t="s">
        <v>47</v>
      </c>
      <c r="K3504" s="123" t="s">
        <v>47</v>
      </c>
      <c r="L3504" s="223">
        <v>8027</v>
      </c>
      <c r="M3504" s="218">
        <v>0.76100000000000001</v>
      </c>
      <c r="N3504" s="124">
        <v>4.7619999999999996</v>
      </c>
      <c r="O3504" s="124">
        <v>232.3</v>
      </c>
    </row>
    <row r="3505" spans="1:15">
      <c r="A3505" s="136" t="s">
        <v>80</v>
      </c>
      <c r="B3505" s="133" t="s">
        <v>76</v>
      </c>
      <c r="C3505" s="133" t="s">
        <v>70</v>
      </c>
      <c r="D3505" s="135">
        <v>3</v>
      </c>
      <c r="E3505" s="217">
        <v>1</v>
      </c>
      <c r="F3505" s="123">
        <v>10</v>
      </c>
      <c r="G3505" s="123">
        <v>17.079999999999998</v>
      </c>
      <c r="H3505" s="218">
        <v>11.5</v>
      </c>
      <c r="I3505" s="123">
        <v>3.9980000000000002</v>
      </c>
      <c r="J3505" s="123" t="s">
        <v>47</v>
      </c>
      <c r="K3505" s="123" t="s">
        <v>47</v>
      </c>
      <c r="L3505" s="223">
        <v>11200</v>
      </c>
      <c r="M3505" s="218">
        <v>0.67349999999999999</v>
      </c>
      <c r="N3505" s="124">
        <v>6.5270000000000001</v>
      </c>
      <c r="O3505" s="124">
        <v>281.89999999999998</v>
      </c>
    </row>
    <row r="3506" spans="1:15">
      <c r="A3506" s="136" t="s">
        <v>80</v>
      </c>
      <c r="B3506" s="133" t="s">
        <v>76</v>
      </c>
      <c r="C3506" s="133" t="s">
        <v>70</v>
      </c>
      <c r="D3506" s="135">
        <v>3</v>
      </c>
      <c r="E3506" s="217">
        <v>1</v>
      </c>
      <c r="F3506" s="123">
        <v>11</v>
      </c>
      <c r="G3506" s="123">
        <v>23.41</v>
      </c>
      <c r="H3506" s="218">
        <v>13.91</v>
      </c>
      <c r="I3506" s="123">
        <v>3.9980000000000002</v>
      </c>
      <c r="J3506" s="123" t="s">
        <v>47</v>
      </c>
      <c r="K3506" s="123" t="s">
        <v>47</v>
      </c>
      <c r="L3506" s="223">
        <v>15560</v>
      </c>
      <c r="M3506" s="218">
        <v>0.59419999999999995</v>
      </c>
      <c r="N3506" s="124">
        <v>8.9480000000000004</v>
      </c>
      <c r="O3506" s="124">
        <v>340.9</v>
      </c>
    </row>
    <row r="3507" spans="1:15">
      <c r="A3507" s="136" t="s">
        <v>80</v>
      </c>
      <c r="B3507" s="133" t="s">
        <v>76</v>
      </c>
      <c r="C3507" s="133" t="s">
        <v>70</v>
      </c>
      <c r="D3507" s="135">
        <v>3</v>
      </c>
      <c r="E3507" s="217">
        <v>1</v>
      </c>
      <c r="F3507" s="123">
        <v>12</v>
      </c>
      <c r="G3507" s="123">
        <v>32.090000000000003</v>
      </c>
      <c r="H3507" s="218">
        <v>16.78</v>
      </c>
      <c r="I3507" s="123">
        <v>4</v>
      </c>
      <c r="J3507" s="123" t="s">
        <v>47</v>
      </c>
      <c r="K3507" s="123" t="s">
        <v>47</v>
      </c>
      <c r="L3507" s="223">
        <v>21520</v>
      </c>
      <c r="M3507" s="218">
        <v>0.52290000000000003</v>
      </c>
      <c r="N3507" s="124">
        <v>12.27</v>
      </c>
      <c r="O3507" s="124">
        <v>411.2</v>
      </c>
    </row>
    <row r="3508" spans="1:15">
      <c r="A3508" s="136" t="s">
        <v>80</v>
      </c>
      <c r="B3508" s="133" t="s">
        <v>76</v>
      </c>
      <c r="C3508" s="133" t="s">
        <v>70</v>
      </c>
      <c r="D3508" s="135">
        <v>3</v>
      </c>
      <c r="E3508" s="217">
        <v>1</v>
      </c>
      <c r="F3508" s="123">
        <v>13</v>
      </c>
      <c r="G3508" s="123">
        <v>43.99</v>
      </c>
      <c r="H3508" s="218">
        <v>20.170000000000002</v>
      </c>
      <c r="I3508" s="123">
        <v>3.9969999999999999</v>
      </c>
      <c r="J3508" s="123" t="s">
        <v>47</v>
      </c>
      <c r="K3508" s="123" t="s">
        <v>47</v>
      </c>
      <c r="L3508" s="223">
        <v>29700</v>
      </c>
      <c r="M3508" s="218">
        <v>0.45839999999999997</v>
      </c>
      <c r="N3508" s="124">
        <v>16.809999999999999</v>
      </c>
      <c r="O3508" s="124">
        <v>494.1</v>
      </c>
    </row>
    <row r="3509" spans="1:15">
      <c r="A3509" s="136" t="s">
        <v>80</v>
      </c>
      <c r="B3509" s="133" t="s">
        <v>76</v>
      </c>
      <c r="C3509" s="133" t="s">
        <v>70</v>
      </c>
      <c r="D3509" s="135">
        <v>3</v>
      </c>
      <c r="E3509" s="217">
        <v>1</v>
      </c>
      <c r="F3509" s="123">
        <v>14</v>
      </c>
      <c r="G3509" s="123">
        <v>60.3</v>
      </c>
      <c r="H3509" s="218">
        <v>24.3</v>
      </c>
      <c r="I3509" s="123">
        <v>3.9969999999999999</v>
      </c>
      <c r="J3509" s="123" t="s">
        <v>47</v>
      </c>
      <c r="K3509" s="123" t="s">
        <v>47</v>
      </c>
      <c r="L3509" s="223">
        <v>40920</v>
      </c>
      <c r="M3509" s="218">
        <v>0.40289999999999998</v>
      </c>
      <c r="N3509" s="124">
        <v>23.05</v>
      </c>
      <c r="O3509" s="124">
        <v>595.29999999999995</v>
      </c>
    </row>
    <row r="3510" spans="1:15">
      <c r="A3510" s="136" t="s">
        <v>80</v>
      </c>
      <c r="B3510" s="133" t="s">
        <v>76</v>
      </c>
      <c r="C3510" s="133" t="s">
        <v>70</v>
      </c>
      <c r="D3510" s="135">
        <v>3</v>
      </c>
      <c r="E3510" s="217">
        <v>1</v>
      </c>
      <c r="F3510" s="123">
        <v>15</v>
      </c>
      <c r="G3510" s="123">
        <v>82.66</v>
      </c>
      <c r="H3510" s="218">
        <v>29.37</v>
      </c>
      <c r="I3510" s="123">
        <v>4.0010000000000003</v>
      </c>
      <c r="J3510" s="123" t="s">
        <v>47</v>
      </c>
      <c r="K3510" s="123" t="s">
        <v>47</v>
      </c>
      <c r="L3510" s="223">
        <v>56290</v>
      </c>
      <c r="M3510" s="218">
        <v>0.3553</v>
      </c>
      <c r="N3510" s="124">
        <v>31.59</v>
      </c>
      <c r="O3510" s="124">
        <v>719.5</v>
      </c>
    </row>
    <row r="3511" spans="1:15">
      <c r="A3511" s="136" t="s">
        <v>80</v>
      </c>
      <c r="B3511" s="133" t="s">
        <v>76</v>
      </c>
      <c r="C3511" s="133" t="s">
        <v>70</v>
      </c>
      <c r="D3511" s="135">
        <v>3</v>
      </c>
      <c r="E3511" s="217">
        <v>1</v>
      </c>
      <c r="F3511" s="123">
        <v>16</v>
      </c>
      <c r="G3511" s="123">
        <v>113.3</v>
      </c>
      <c r="H3511" s="218">
        <v>35.630000000000003</v>
      </c>
      <c r="I3511" s="123">
        <v>4</v>
      </c>
      <c r="J3511" s="123" t="s">
        <v>47</v>
      </c>
      <c r="K3511" s="123" t="s">
        <v>47</v>
      </c>
      <c r="L3511" s="223">
        <v>77360</v>
      </c>
      <c r="M3511" s="218">
        <v>0.3145</v>
      </c>
      <c r="N3511" s="124">
        <v>43.3</v>
      </c>
      <c r="O3511" s="124">
        <v>873.1</v>
      </c>
    </row>
    <row r="3512" spans="1:15">
      <c r="A3512" s="136" t="s">
        <v>80</v>
      </c>
      <c r="B3512" s="133" t="s">
        <v>76</v>
      </c>
      <c r="C3512" s="133" t="s">
        <v>70</v>
      </c>
      <c r="D3512" s="135">
        <v>3</v>
      </c>
      <c r="E3512" s="217">
        <v>1</v>
      </c>
      <c r="F3512" s="123">
        <v>17</v>
      </c>
      <c r="G3512" s="123">
        <v>155.30000000000001</v>
      </c>
      <c r="H3512" s="218">
        <v>43.73</v>
      </c>
      <c r="I3512" s="123">
        <v>3.9969999999999999</v>
      </c>
      <c r="J3512" s="123" t="s">
        <v>47</v>
      </c>
      <c r="K3512" s="123" t="s">
        <v>47</v>
      </c>
      <c r="L3512" s="223">
        <v>106200</v>
      </c>
      <c r="M3512" s="218">
        <v>0.28160000000000002</v>
      </c>
      <c r="N3512" s="124">
        <v>59.36</v>
      </c>
      <c r="O3512" s="125">
        <v>1072</v>
      </c>
    </row>
    <row r="3513" spans="1:15">
      <c r="A3513" s="136" t="s">
        <v>80</v>
      </c>
      <c r="B3513" s="133" t="s">
        <v>76</v>
      </c>
      <c r="C3513" s="133" t="s">
        <v>70</v>
      </c>
      <c r="D3513" s="135">
        <v>3</v>
      </c>
      <c r="E3513" s="217">
        <v>1</v>
      </c>
      <c r="F3513" s="123">
        <v>18</v>
      </c>
      <c r="G3513" s="123">
        <v>212.9</v>
      </c>
      <c r="H3513" s="218">
        <v>54.1</v>
      </c>
      <c r="I3513" s="123">
        <v>3.9990000000000001</v>
      </c>
      <c r="J3513" s="123" t="s">
        <v>47</v>
      </c>
      <c r="K3513" s="123" t="s">
        <v>47</v>
      </c>
      <c r="L3513" s="223">
        <v>145800</v>
      </c>
      <c r="M3513" s="218">
        <v>0.25409999999999999</v>
      </c>
      <c r="N3513" s="124">
        <v>81.36</v>
      </c>
      <c r="O3513" s="125">
        <v>1326</v>
      </c>
    </row>
    <row r="3514" spans="1:15">
      <c r="A3514" s="136" t="s">
        <v>80</v>
      </c>
      <c r="B3514" s="133" t="s">
        <v>76</v>
      </c>
      <c r="C3514" s="133" t="s">
        <v>70</v>
      </c>
      <c r="D3514" s="135">
        <v>3</v>
      </c>
      <c r="E3514" s="217">
        <v>1</v>
      </c>
      <c r="F3514" s="123">
        <v>19</v>
      </c>
      <c r="G3514" s="123">
        <v>291.8</v>
      </c>
      <c r="H3514" s="218">
        <v>67.77</v>
      </c>
      <c r="I3514" s="123">
        <v>3.9990000000000001</v>
      </c>
      <c r="J3514" s="123" t="s">
        <v>47</v>
      </c>
      <c r="K3514" s="123" t="s">
        <v>47</v>
      </c>
      <c r="L3514" s="223">
        <v>200100</v>
      </c>
      <c r="M3514" s="218">
        <v>0.23219999999999999</v>
      </c>
      <c r="N3514" s="124">
        <v>111.5</v>
      </c>
      <c r="O3514" s="125">
        <v>1661</v>
      </c>
    </row>
    <row r="3515" spans="1:15">
      <c r="A3515" s="136" t="s">
        <v>80</v>
      </c>
      <c r="B3515" s="133" t="s">
        <v>76</v>
      </c>
      <c r="C3515" s="133" t="s">
        <v>70</v>
      </c>
      <c r="D3515" s="135">
        <v>3</v>
      </c>
      <c r="E3515" s="217">
        <v>1</v>
      </c>
      <c r="F3515" s="123">
        <v>20</v>
      </c>
      <c r="G3515" s="123">
        <v>400</v>
      </c>
      <c r="H3515" s="218">
        <v>85.27</v>
      </c>
      <c r="I3515" s="123">
        <v>3.9990000000000001</v>
      </c>
      <c r="J3515" s="123" t="s">
        <v>47</v>
      </c>
      <c r="K3515" s="123" t="s">
        <v>47</v>
      </c>
      <c r="L3515" s="223">
        <v>274500</v>
      </c>
      <c r="M3515" s="218">
        <v>0.2132</v>
      </c>
      <c r="N3515" s="124">
        <v>152.9</v>
      </c>
      <c r="O3515" s="125">
        <v>2089</v>
      </c>
    </row>
    <row r="3516" spans="1:15">
      <c r="A3516" s="136" t="s">
        <v>80</v>
      </c>
      <c r="B3516" s="133" t="s">
        <v>76</v>
      </c>
      <c r="C3516" s="133" t="s">
        <v>70</v>
      </c>
      <c r="D3516" s="135">
        <v>3</v>
      </c>
      <c r="E3516" s="217">
        <v>2</v>
      </c>
      <c r="F3516" s="123">
        <v>2</v>
      </c>
      <c r="G3516" s="123">
        <v>4.2479999999999997E-2</v>
      </c>
      <c r="H3516" s="218">
        <v>3.7719999999999997E-2</v>
      </c>
      <c r="I3516" s="123">
        <v>3.9980000000000002</v>
      </c>
      <c r="J3516" s="123">
        <v>3.6480000000000001</v>
      </c>
      <c r="K3516" s="123">
        <v>4.2220000000000004</v>
      </c>
      <c r="L3516" s="218">
        <v>0.67610000000000003</v>
      </c>
      <c r="M3516" s="218" t="s">
        <v>47</v>
      </c>
      <c r="N3516" s="124" t="s">
        <v>47</v>
      </c>
      <c r="O3516" s="124">
        <v>0.92430000000000001</v>
      </c>
    </row>
    <row r="3517" spans="1:15">
      <c r="A3517" s="136" t="s">
        <v>80</v>
      </c>
      <c r="B3517" s="133" t="s">
        <v>76</v>
      </c>
      <c r="C3517" s="133" t="s">
        <v>70</v>
      </c>
      <c r="D3517" s="135">
        <v>3</v>
      </c>
      <c r="E3517" s="217">
        <v>2</v>
      </c>
      <c r="F3517" s="123">
        <v>3</v>
      </c>
      <c r="G3517" s="123">
        <v>5.7880000000000001E-2</v>
      </c>
      <c r="H3517" s="218">
        <v>5.0860000000000002E-2</v>
      </c>
      <c r="I3517" s="123">
        <v>3.9980000000000002</v>
      </c>
      <c r="J3517" s="123">
        <v>3.4510000000000001</v>
      </c>
      <c r="K3517" s="123">
        <v>4.3099999999999996</v>
      </c>
      <c r="L3517" s="218">
        <v>0.92110000000000003</v>
      </c>
      <c r="M3517" s="218" t="s">
        <v>47</v>
      </c>
      <c r="N3517" s="124" t="s">
        <v>47</v>
      </c>
      <c r="O3517" s="124">
        <v>1.246</v>
      </c>
    </row>
    <row r="3518" spans="1:15">
      <c r="A3518" s="136" t="s">
        <v>80</v>
      </c>
      <c r="B3518" s="133" t="s">
        <v>76</v>
      </c>
      <c r="C3518" s="133" t="s">
        <v>70</v>
      </c>
      <c r="D3518" s="135">
        <v>3</v>
      </c>
      <c r="E3518" s="217">
        <v>2</v>
      </c>
      <c r="F3518" s="123">
        <v>4</v>
      </c>
      <c r="G3518" s="123">
        <v>7.9289999999999999E-2</v>
      </c>
      <c r="H3518" s="218">
        <v>6.8260000000000001E-2</v>
      </c>
      <c r="I3518" s="123">
        <v>3.9980000000000002</v>
      </c>
      <c r="J3518" s="123">
        <v>3.3530000000000002</v>
      </c>
      <c r="K3518" s="123">
        <v>4.2450000000000001</v>
      </c>
      <c r="L3518" s="218">
        <v>1.262</v>
      </c>
      <c r="M3518" s="218" t="s">
        <v>47</v>
      </c>
      <c r="N3518" s="124" t="s">
        <v>47</v>
      </c>
      <c r="O3518" s="124">
        <v>1.6719999999999999</v>
      </c>
    </row>
    <row r="3519" spans="1:15">
      <c r="A3519" s="136" t="s">
        <v>80</v>
      </c>
      <c r="B3519" s="133" t="s">
        <v>76</v>
      </c>
      <c r="C3519" s="133" t="s">
        <v>70</v>
      </c>
      <c r="D3519" s="135">
        <v>3</v>
      </c>
      <c r="E3519" s="217">
        <v>2</v>
      </c>
      <c r="F3519" s="123">
        <v>5</v>
      </c>
      <c r="G3519" s="123">
        <v>0.1087</v>
      </c>
      <c r="H3519" s="218">
        <v>9.1829999999999995E-2</v>
      </c>
      <c r="I3519" s="123">
        <v>3.9980000000000002</v>
      </c>
      <c r="J3519" s="123">
        <v>3.286</v>
      </c>
      <c r="K3519" s="123">
        <v>4.17</v>
      </c>
      <c r="L3519" s="218">
        <v>1.73</v>
      </c>
      <c r="M3519" s="218" t="s">
        <v>47</v>
      </c>
      <c r="N3519" s="124" t="s">
        <v>47</v>
      </c>
      <c r="O3519" s="124">
        <v>2.25</v>
      </c>
    </row>
    <row r="3520" spans="1:15">
      <c r="A3520" s="136" t="s">
        <v>80</v>
      </c>
      <c r="B3520" s="133" t="s">
        <v>76</v>
      </c>
      <c r="C3520" s="133" t="s">
        <v>70</v>
      </c>
      <c r="D3520" s="135">
        <v>3</v>
      </c>
      <c r="E3520" s="217">
        <v>2</v>
      </c>
      <c r="F3520" s="123">
        <v>6</v>
      </c>
      <c r="G3520" s="123">
        <v>0.14899999999999999</v>
      </c>
      <c r="H3520" s="218">
        <v>0.1241</v>
      </c>
      <c r="I3520" s="123">
        <v>3.9980000000000002</v>
      </c>
      <c r="J3520" s="123">
        <v>3.2610000000000001</v>
      </c>
      <c r="K3520" s="123">
        <v>4.0960000000000001</v>
      </c>
      <c r="L3520" s="218">
        <v>2.371</v>
      </c>
      <c r="M3520" s="218" t="s">
        <v>47</v>
      </c>
      <c r="N3520" s="124" t="s">
        <v>47</v>
      </c>
      <c r="O3520" s="124">
        <v>3.0409999999999999</v>
      </c>
    </row>
    <row r="3521" spans="1:15">
      <c r="A3521" s="136" t="s">
        <v>80</v>
      </c>
      <c r="B3521" s="133" t="s">
        <v>76</v>
      </c>
      <c r="C3521" s="133" t="s">
        <v>70</v>
      </c>
      <c r="D3521" s="127">
        <v>3</v>
      </c>
      <c r="E3521" s="216">
        <v>2</v>
      </c>
      <c r="F3521" s="123">
        <v>7</v>
      </c>
      <c r="G3521" s="123">
        <v>0.20419999999999999</v>
      </c>
      <c r="H3521" s="218">
        <v>0.16719999999999999</v>
      </c>
      <c r="I3521" s="123">
        <v>3.9969999999999999</v>
      </c>
      <c r="J3521" s="123">
        <v>3.2229999999999999</v>
      </c>
      <c r="K3521" s="123">
        <v>4.0090000000000003</v>
      </c>
      <c r="L3521" s="218">
        <v>3.25</v>
      </c>
      <c r="M3521" s="218" t="s">
        <v>47</v>
      </c>
      <c r="N3521" s="124" t="s">
        <v>47</v>
      </c>
      <c r="O3521" s="124">
        <v>4.0960000000000001</v>
      </c>
    </row>
    <row r="3522" spans="1:15">
      <c r="A3522" s="136" t="s">
        <v>80</v>
      </c>
      <c r="B3522" s="133" t="s">
        <v>76</v>
      </c>
      <c r="C3522" s="133" t="s">
        <v>70</v>
      </c>
      <c r="D3522" s="135">
        <v>3</v>
      </c>
      <c r="E3522" s="217">
        <v>2</v>
      </c>
      <c r="F3522" s="123">
        <v>8</v>
      </c>
      <c r="G3522" s="123">
        <v>0.27989999999999998</v>
      </c>
      <c r="H3522" s="218">
        <v>0.22409999999999999</v>
      </c>
      <c r="I3522" s="123">
        <v>3.9990000000000001</v>
      </c>
      <c r="J3522" s="123">
        <v>3.1869999999999998</v>
      </c>
      <c r="K3522" s="123">
        <v>3.8929999999999998</v>
      </c>
      <c r="L3522" s="218">
        <v>4.4550000000000001</v>
      </c>
      <c r="M3522" s="218" t="s">
        <v>47</v>
      </c>
      <c r="N3522" s="124" t="s">
        <v>47</v>
      </c>
      <c r="O3522" s="124">
        <v>5.492</v>
      </c>
    </row>
    <row r="3523" spans="1:15">
      <c r="A3523" s="136" t="s">
        <v>80</v>
      </c>
      <c r="B3523" s="133" t="s">
        <v>76</v>
      </c>
      <c r="C3523" s="133" t="s">
        <v>70</v>
      </c>
      <c r="D3523" s="135">
        <v>3</v>
      </c>
      <c r="E3523" s="217">
        <v>2</v>
      </c>
      <c r="F3523" s="123">
        <v>9</v>
      </c>
      <c r="G3523" s="123">
        <v>0.38369999999999999</v>
      </c>
      <c r="H3523" s="218">
        <v>0.29820000000000002</v>
      </c>
      <c r="I3523" s="123">
        <v>4</v>
      </c>
      <c r="J3523" s="123">
        <v>3.15</v>
      </c>
      <c r="K3523" s="123">
        <v>3.7320000000000002</v>
      </c>
      <c r="L3523" s="218">
        <v>6.1070000000000002</v>
      </c>
      <c r="M3523" s="218" t="s">
        <v>47</v>
      </c>
      <c r="N3523" s="124" t="s">
        <v>47</v>
      </c>
      <c r="O3523" s="124">
        <v>7.3070000000000004</v>
      </c>
    </row>
    <row r="3524" spans="1:15">
      <c r="A3524" s="136" t="s">
        <v>80</v>
      </c>
      <c r="B3524" s="133" t="s">
        <v>76</v>
      </c>
      <c r="C3524" s="133" t="s">
        <v>70</v>
      </c>
      <c r="D3524" s="135">
        <v>3</v>
      </c>
      <c r="E3524" s="217">
        <v>2</v>
      </c>
      <c r="F3524" s="123">
        <v>10</v>
      </c>
      <c r="G3524" s="123">
        <v>0.52600000000000002</v>
      </c>
      <c r="H3524" s="218">
        <v>0.3931</v>
      </c>
      <c r="I3524" s="123">
        <v>4</v>
      </c>
      <c r="J3524" s="123">
        <v>3.1080000000000001</v>
      </c>
      <c r="K3524" s="123">
        <v>3.52</v>
      </c>
      <c r="L3524" s="218">
        <v>8.3710000000000004</v>
      </c>
      <c r="M3524" s="218" t="s">
        <v>47</v>
      </c>
      <c r="N3524" s="124" t="s">
        <v>47</v>
      </c>
      <c r="O3524" s="124">
        <v>9.6319999999999997</v>
      </c>
    </row>
    <row r="3525" spans="1:15">
      <c r="A3525" s="136" t="s">
        <v>80</v>
      </c>
      <c r="B3525" s="133" t="s">
        <v>76</v>
      </c>
      <c r="C3525" s="133" t="s">
        <v>70</v>
      </c>
      <c r="D3525" s="135">
        <v>3</v>
      </c>
      <c r="E3525" s="217">
        <v>2</v>
      </c>
      <c r="F3525" s="123">
        <v>11</v>
      </c>
      <c r="G3525" s="123">
        <v>0.72099999999999997</v>
      </c>
      <c r="H3525" s="218">
        <v>0.51290000000000002</v>
      </c>
      <c r="I3525" s="123">
        <v>3.9980000000000002</v>
      </c>
      <c r="J3525" s="123">
        <v>3.05</v>
      </c>
      <c r="K3525" s="123">
        <v>3.2669999999999999</v>
      </c>
      <c r="L3525" s="218">
        <v>11.48</v>
      </c>
      <c r="M3525" s="218" t="s">
        <v>47</v>
      </c>
      <c r="N3525" s="124" t="s">
        <v>47</v>
      </c>
      <c r="O3525" s="124">
        <v>12.57</v>
      </c>
    </row>
    <row r="3526" spans="1:15">
      <c r="A3526" s="136" t="s">
        <v>80</v>
      </c>
      <c r="B3526" s="133" t="s">
        <v>76</v>
      </c>
      <c r="C3526" s="133" t="s">
        <v>70</v>
      </c>
      <c r="D3526" s="135">
        <v>3</v>
      </c>
      <c r="E3526" s="217">
        <v>2</v>
      </c>
      <c r="F3526" s="123">
        <v>12</v>
      </c>
      <c r="G3526" s="123">
        <v>0.98839999999999995</v>
      </c>
      <c r="H3526" s="218">
        <v>0.66320000000000001</v>
      </c>
      <c r="I3526" s="123">
        <v>4</v>
      </c>
      <c r="J3526" s="123">
        <v>2.9790000000000001</v>
      </c>
      <c r="K3526" s="123">
        <v>2.9830000000000001</v>
      </c>
      <c r="L3526" s="218">
        <v>15.73</v>
      </c>
      <c r="M3526" s="218" t="s">
        <v>47</v>
      </c>
      <c r="N3526" s="124" t="s">
        <v>47</v>
      </c>
      <c r="O3526" s="124">
        <v>16.25</v>
      </c>
    </row>
    <row r="3527" spans="1:15">
      <c r="A3527" s="136" t="s">
        <v>80</v>
      </c>
      <c r="B3527" s="133" t="s">
        <v>76</v>
      </c>
      <c r="C3527" s="133" t="s">
        <v>70</v>
      </c>
      <c r="D3527" s="135">
        <v>3</v>
      </c>
      <c r="E3527" s="217">
        <v>2</v>
      </c>
      <c r="F3527" s="123">
        <v>13</v>
      </c>
      <c r="G3527" s="123">
        <v>1.355</v>
      </c>
      <c r="H3527" s="218">
        <v>0.85189999999999999</v>
      </c>
      <c r="I3527" s="123">
        <v>4</v>
      </c>
      <c r="J3527" s="123">
        <v>2.895</v>
      </c>
      <c r="K3527" s="123">
        <v>2.6880000000000002</v>
      </c>
      <c r="L3527" s="218">
        <v>21.56</v>
      </c>
      <c r="M3527" s="218" t="s">
        <v>47</v>
      </c>
      <c r="N3527" s="124" t="s">
        <v>47</v>
      </c>
      <c r="O3527" s="124">
        <v>20.87</v>
      </c>
    </row>
    <row r="3528" spans="1:15">
      <c r="A3528" s="136" t="s">
        <v>80</v>
      </c>
      <c r="B3528" s="133" t="s">
        <v>76</v>
      </c>
      <c r="C3528" s="133" t="s">
        <v>70</v>
      </c>
      <c r="D3528" s="135">
        <v>3</v>
      </c>
      <c r="E3528" s="217">
        <v>2</v>
      </c>
      <c r="F3528" s="123">
        <v>14</v>
      </c>
      <c r="G3528" s="123">
        <v>1.857</v>
      </c>
      <c r="H3528" s="218">
        <v>1.091</v>
      </c>
      <c r="I3528" s="123">
        <v>4</v>
      </c>
      <c r="J3528" s="123">
        <v>2.8</v>
      </c>
      <c r="K3528" s="123">
        <v>2.4039999999999999</v>
      </c>
      <c r="L3528" s="218">
        <v>29.56</v>
      </c>
      <c r="M3528" s="218" t="s">
        <v>47</v>
      </c>
      <c r="N3528" s="124" t="s">
        <v>47</v>
      </c>
      <c r="O3528" s="124">
        <v>26.73</v>
      </c>
    </row>
    <row r="3529" spans="1:15">
      <c r="A3529" s="136" t="s">
        <v>80</v>
      </c>
      <c r="B3529" s="133" t="s">
        <v>76</v>
      </c>
      <c r="C3529" s="133" t="s">
        <v>70</v>
      </c>
      <c r="D3529" s="135">
        <v>3</v>
      </c>
      <c r="E3529" s="217">
        <v>2</v>
      </c>
      <c r="F3529" s="123">
        <v>15</v>
      </c>
      <c r="G3529" s="123">
        <v>2.5459999999999998</v>
      </c>
      <c r="H3529" s="218">
        <v>1.401</v>
      </c>
      <c r="I3529" s="123">
        <v>3.9990000000000001</v>
      </c>
      <c r="J3529" s="123">
        <v>2.7109999999999999</v>
      </c>
      <c r="K3529" s="123">
        <v>2.1459999999999999</v>
      </c>
      <c r="L3529" s="218">
        <v>40.51</v>
      </c>
      <c r="M3529" s="218" t="s">
        <v>47</v>
      </c>
      <c r="N3529" s="124" t="s">
        <v>47</v>
      </c>
      <c r="O3529" s="124">
        <v>34.32</v>
      </c>
    </row>
    <row r="3530" spans="1:15">
      <c r="A3530" s="136" t="s">
        <v>80</v>
      </c>
      <c r="B3530" s="133" t="s">
        <v>76</v>
      </c>
      <c r="C3530" s="133" t="s">
        <v>70</v>
      </c>
      <c r="D3530" s="135">
        <v>3</v>
      </c>
      <c r="E3530" s="217">
        <v>2</v>
      </c>
      <c r="F3530" s="123">
        <v>16</v>
      </c>
      <c r="G3530" s="123">
        <v>3.4889999999999999</v>
      </c>
      <c r="H3530" s="218">
        <v>1.8120000000000001</v>
      </c>
      <c r="I3530" s="123">
        <v>4.0010000000000003</v>
      </c>
      <c r="J3530" s="123">
        <v>2.6379999999999999</v>
      </c>
      <c r="K3530" s="123">
        <v>1.92</v>
      </c>
      <c r="L3530" s="218">
        <v>55.54</v>
      </c>
      <c r="M3530" s="218" t="s">
        <v>47</v>
      </c>
      <c r="N3530" s="124" t="s">
        <v>47</v>
      </c>
      <c r="O3530" s="124">
        <v>44.4</v>
      </c>
    </row>
    <row r="3531" spans="1:15">
      <c r="A3531" s="136" t="s">
        <v>80</v>
      </c>
      <c r="B3531" s="133" t="s">
        <v>76</v>
      </c>
      <c r="C3531" s="133" t="s">
        <v>70</v>
      </c>
      <c r="D3531" s="135">
        <v>3</v>
      </c>
      <c r="E3531" s="217">
        <v>2</v>
      </c>
      <c r="F3531" s="123">
        <v>17</v>
      </c>
      <c r="G3531" s="123">
        <v>4.7830000000000004</v>
      </c>
      <c r="H3531" s="218">
        <v>2.3690000000000002</v>
      </c>
      <c r="I3531" s="123">
        <v>3.9990000000000001</v>
      </c>
      <c r="J3531" s="123">
        <v>2.5920000000000001</v>
      </c>
      <c r="K3531" s="123">
        <v>1.7230000000000001</v>
      </c>
      <c r="L3531" s="218">
        <v>76.13</v>
      </c>
      <c r="M3531" s="218" t="s">
        <v>47</v>
      </c>
      <c r="N3531" s="124" t="s">
        <v>47</v>
      </c>
      <c r="O3531" s="124">
        <v>58.06</v>
      </c>
    </row>
    <row r="3532" spans="1:15">
      <c r="A3532" s="136" t="s">
        <v>80</v>
      </c>
      <c r="B3532" s="133" t="s">
        <v>76</v>
      </c>
      <c r="C3532" s="210" t="s">
        <v>70</v>
      </c>
      <c r="D3532" s="135">
        <v>3</v>
      </c>
      <c r="E3532" s="217">
        <v>2</v>
      </c>
      <c r="F3532" s="123">
        <v>18</v>
      </c>
      <c r="G3532" s="123">
        <v>6.5570000000000004</v>
      </c>
      <c r="H3532" s="218">
        <v>3.133</v>
      </c>
      <c r="I3532" s="123">
        <v>3.9990000000000001</v>
      </c>
      <c r="J3532" s="123">
        <v>2.5739999999999998</v>
      </c>
      <c r="K3532" s="123">
        <v>1.5469999999999999</v>
      </c>
      <c r="L3532" s="218">
        <v>104.4</v>
      </c>
      <c r="M3532" s="218" t="s">
        <v>47</v>
      </c>
      <c r="N3532" s="124" t="s">
        <v>47</v>
      </c>
      <c r="O3532" s="124">
        <v>76.77</v>
      </c>
    </row>
    <row r="3533" spans="1:15">
      <c r="A3533" s="136" t="s">
        <v>80</v>
      </c>
      <c r="B3533" s="133" t="s">
        <v>76</v>
      </c>
      <c r="C3533" s="133" t="s">
        <v>70</v>
      </c>
      <c r="D3533" s="135">
        <v>3</v>
      </c>
      <c r="E3533" s="217">
        <v>2</v>
      </c>
      <c r="F3533" s="123">
        <v>19</v>
      </c>
      <c r="G3533" s="123">
        <v>8.9879999999999995</v>
      </c>
      <c r="H3533" s="218">
        <v>4.173</v>
      </c>
      <c r="I3533" s="123">
        <v>4.0010000000000003</v>
      </c>
      <c r="J3533" s="123">
        <v>2.5720000000000001</v>
      </c>
      <c r="K3533" s="123">
        <v>1.3759999999999999</v>
      </c>
      <c r="L3533" s="218">
        <v>143</v>
      </c>
      <c r="M3533" s="218" t="s">
        <v>47</v>
      </c>
      <c r="N3533" s="124" t="s">
        <v>47</v>
      </c>
      <c r="O3533" s="124">
        <v>102.2</v>
      </c>
    </row>
    <row r="3534" spans="1:15">
      <c r="A3534" s="211" t="s">
        <v>80</v>
      </c>
      <c r="B3534" s="133" t="s">
        <v>76</v>
      </c>
      <c r="C3534" s="210" t="s">
        <v>70</v>
      </c>
      <c r="D3534" s="135">
        <v>3</v>
      </c>
      <c r="E3534" s="217">
        <v>2</v>
      </c>
      <c r="F3534" s="123">
        <v>20</v>
      </c>
      <c r="G3534" s="123">
        <v>12.32</v>
      </c>
      <c r="H3534" s="218">
        <v>5.5629999999999997</v>
      </c>
      <c r="I3534" s="123">
        <v>4</v>
      </c>
      <c r="J3534" s="123">
        <v>2.569</v>
      </c>
      <c r="K3534" s="123">
        <v>1.204</v>
      </c>
      <c r="L3534" s="218">
        <v>196.1</v>
      </c>
      <c r="M3534" s="218" t="s">
        <v>47</v>
      </c>
      <c r="N3534" s="124" t="s">
        <v>47</v>
      </c>
      <c r="O3534" s="124">
        <v>136.30000000000001</v>
      </c>
    </row>
    <row r="3535" spans="1:15">
      <c r="A3535" s="133" t="s">
        <v>81</v>
      </c>
      <c r="B3535" s="133" t="s">
        <v>76</v>
      </c>
      <c r="C3535" s="133" t="s">
        <v>70</v>
      </c>
      <c r="D3535" s="135">
        <v>3</v>
      </c>
      <c r="E3535" s="217">
        <v>1</v>
      </c>
      <c r="F3535" s="123">
        <v>1</v>
      </c>
      <c r="G3535" s="123">
        <v>0.99109999999999998</v>
      </c>
      <c r="H3535" s="218">
        <v>4.9459999999999997</v>
      </c>
      <c r="I3535" s="123">
        <v>3.9980000000000002</v>
      </c>
      <c r="J3535" s="123" t="s">
        <v>47</v>
      </c>
      <c r="K3535" s="123" t="s">
        <v>47</v>
      </c>
      <c r="L3535" s="218">
        <v>147.9</v>
      </c>
      <c r="M3535" s="218">
        <v>4.99</v>
      </c>
      <c r="N3535" s="124">
        <v>0.37880000000000003</v>
      </c>
      <c r="O3535" s="124">
        <v>121.2</v>
      </c>
    </row>
    <row r="3536" spans="1:15">
      <c r="A3536" s="133" t="s">
        <v>81</v>
      </c>
      <c r="B3536" s="133" t="s">
        <v>76</v>
      </c>
      <c r="C3536" s="133" t="s">
        <v>70</v>
      </c>
      <c r="D3536" s="135">
        <v>3</v>
      </c>
      <c r="E3536" s="217">
        <v>1</v>
      </c>
      <c r="F3536" s="123">
        <v>2</v>
      </c>
      <c r="G3536" s="123">
        <v>1.3680000000000001</v>
      </c>
      <c r="H3536" s="218">
        <v>8.6910000000000007</v>
      </c>
      <c r="I3536" s="123">
        <v>3.9980000000000002</v>
      </c>
      <c r="J3536" s="123" t="s">
        <v>47</v>
      </c>
      <c r="K3536" s="123" t="s">
        <v>47</v>
      </c>
      <c r="L3536" s="218">
        <v>401.7</v>
      </c>
      <c r="M3536" s="218">
        <v>6.351</v>
      </c>
      <c r="N3536" s="124">
        <v>0.52300000000000002</v>
      </c>
      <c r="O3536" s="124">
        <v>212.9</v>
      </c>
    </row>
    <row r="3537" spans="1:15">
      <c r="A3537" s="133" t="s">
        <v>81</v>
      </c>
      <c r="B3537" s="133" t="s">
        <v>76</v>
      </c>
      <c r="C3537" s="133" t="s">
        <v>70</v>
      </c>
      <c r="D3537" s="135">
        <v>3</v>
      </c>
      <c r="E3537" s="217">
        <v>1</v>
      </c>
      <c r="F3537" s="123">
        <v>3</v>
      </c>
      <c r="G3537" s="123">
        <v>1.8779999999999999</v>
      </c>
      <c r="H3537" s="218">
        <v>10.46</v>
      </c>
      <c r="I3537" s="123">
        <v>3.9980000000000002</v>
      </c>
      <c r="J3537" s="123" t="s">
        <v>47</v>
      </c>
      <c r="K3537" s="123" t="s">
        <v>47</v>
      </c>
      <c r="L3537" s="218">
        <v>750.7</v>
      </c>
      <c r="M3537" s="218">
        <v>5.569</v>
      </c>
      <c r="N3537" s="124">
        <v>0.71779999999999999</v>
      </c>
      <c r="O3537" s="124">
        <v>256.3</v>
      </c>
    </row>
    <row r="3538" spans="1:15">
      <c r="A3538" s="133" t="s">
        <v>81</v>
      </c>
      <c r="B3538" s="133" t="s">
        <v>76</v>
      </c>
      <c r="C3538" s="133" t="s">
        <v>70</v>
      </c>
      <c r="D3538" s="135">
        <v>3</v>
      </c>
      <c r="E3538" s="217">
        <v>1</v>
      </c>
      <c r="F3538" s="123">
        <v>4</v>
      </c>
      <c r="G3538" s="123">
        <v>2.5750000000000002</v>
      </c>
      <c r="H3538" s="218">
        <v>11.9</v>
      </c>
      <c r="I3538" s="123">
        <v>3.996</v>
      </c>
      <c r="J3538" s="123" t="s">
        <v>47</v>
      </c>
      <c r="K3538" s="123" t="s">
        <v>47</v>
      </c>
      <c r="L3538" s="223">
        <v>1229</v>
      </c>
      <c r="M3538" s="218">
        <v>4.6210000000000004</v>
      </c>
      <c r="N3538" s="124">
        <v>0.98409999999999997</v>
      </c>
      <c r="O3538" s="124">
        <v>291.5</v>
      </c>
    </row>
    <row r="3539" spans="1:15">
      <c r="A3539" s="133" t="s">
        <v>81</v>
      </c>
      <c r="B3539" s="133" t="s">
        <v>76</v>
      </c>
      <c r="C3539" s="133" t="s">
        <v>70</v>
      </c>
      <c r="D3539" s="135">
        <v>3</v>
      </c>
      <c r="E3539" s="217">
        <v>1</v>
      </c>
      <c r="F3539" s="123">
        <v>5</v>
      </c>
      <c r="G3539" s="123">
        <v>3.53</v>
      </c>
      <c r="H3539" s="218">
        <v>13.34</v>
      </c>
      <c r="I3539" s="123">
        <v>3.9969999999999999</v>
      </c>
      <c r="J3539" s="123" t="s">
        <v>47</v>
      </c>
      <c r="K3539" s="123" t="s">
        <v>47</v>
      </c>
      <c r="L3539" s="223">
        <v>1886</v>
      </c>
      <c r="M3539" s="218">
        <v>3.7789999999999999</v>
      </c>
      <c r="N3539" s="124">
        <v>1.349</v>
      </c>
      <c r="O3539" s="124">
        <v>326.8</v>
      </c>
    </row>
    <row r="3540" spans="1:15">
      <c r="A3540" s="133" t="s">
        <v>81</v>
      </c>
      <c r="B3540" s="133" t="s">
        <v>76</v>
      </c>
      <c r="C3540" s="133" t="s">
        <v>70</v>
      </c>
      <c r="D3540" s="135">
        <v>3</v>
      </c>
      <c r="E3540" s="217">
        <v>1</v>
      </c>
      <c r="F3540" s="123">
        <v>6</v>
      </c>
      <c r="G3540" s="123">
        <v>4.8390000000000004</v>
      </c>
      <c r="H3540" s="218">
        <v>14.76</v>
      </c>
      <c r="I3540" s="123">
        <v>3.9969999999999999</v>
      </c>
      <c r="J3540" s="123" t="s">
        <v>47</v>
      </c>
      <c r="K3540" s="123" t="s">
        <v>47</v>
      </c>
      <c r="L3540" s="223">
        <v>2785</v>
      </c>
      <c r="M3540" s="218">
        <v>3.05</v>
      </c>
      <c r="N3540" s="124">
        <v>1.849</v>
      </c>
      <c r="O3540" s="124">
        <v>361.6</v>
      </c>
    </row>
    <row r="3541" spans="1:15">
      <c r="A3541" s="133" t="s">
        <v>81</v>
      </c>
      <c r="B3541" s="133" t="s">
        <v>76</v>
      </c>
      <c r="C3541" s="133" t="s">
        <v>70</v>
      </c>
      <c r="D3541" s="127">
        <v>3</v>
      </c>
      <c r="E3541" s="216">
        <v>1</v>
      </c>
      <c r="F3541" s="123">
        <v>7</v>
      </c>
      <c r="G3541" s="123">
        <v>6.6319999999999997</v>
      </c>
      <c r="H3541" s="218">
        <v>16.3</v>
      </c>
      <c r="I3541" s="123">
        <v>3.9980000000000002</v>
      </c>
      <c r="J3541" s="123" t="s">
        <v>47</v>
      </c>
      <c r="K3541" s="123" t="s">
        <v>47</v>
      </c>
      <c r="L3541" s="223">
        <v>4019</v>
      </c>
      <c r="M3541" s="218">
        <v>2.4580000000000002</v>
      </c>
      <c r="N3541" s="124">
        <v>2.5350000000000001</v>
      </c>
      <c r="O3541" s="124">
        <v>399.4</v>
      </c>
    </row>
    <row r="3542" spans="1:15">
      <c r="A3542" s="133" t="s">
        <v>81</v>
      </c>
      <c r="B3542" s="133" t="s">
        <v>76</v>
      </c>
      <c r="C3542" s="133" t="s">
        <v>70</v>
      </c>
      <c r="D3542" s="135">
        <v>3</v>
      </c>
      <c r="E3542" s="217">
        <v>1</v>
      </c>
      <c r="F3542" s="123">
        <v>8</v>
      </c>
      <c r="G3542" s="123">
        <v>9.0920000000000005</v>
      </c>
      <c r="H3542" s="218">
        <v>18.11</v>
      </c>
      <c r="I3542" s="123">
        <v>3.9980000000000002</v>
      </c>
      <c r="J3542" s="123" t="s">
        <v>47</v>
      </c>
      <c r="K3542" s="123" t="s">
        <v>47</v>
      </c>
      <c r="L3542" s="223">
        <v>5709</v>
      </c>
      <c r="M3542" s="218">
        <v>1.992</v>
      </c>
      <c r="N3542" s="124">
        <v>3.4750000000000001</v>
      </c>
      <c r="O3542" s="124">
        <v>443.8</v>
      </c>
    </row>
    <row r="3543" spans="1:15">
      <c r="A3543" s="133" t="s">
        <v>81</v>
      </c>
      <c r="B3543" s="133" t="s">
        <v>76</v>
      </c>
      <c r="C3543" s="133" t="s">
        <v>70</v>
      </c>
      <c r="D3543" s="135">
        <v>3</v>
      </c>
      <c r="E3543" s="217">
        <v>1</v>
      </c>
      <c r="F3543" s="123">
        <v>9</v>
      </c>
      <c r="G3543" s="123">
        <v>12.46</v>
      </c>
      <c r="H3543" s="218">
        <v>20.260000000000002</v>
      </c>
      <c r="I3543" s="123">
        <v>3.9990000000000001</v>
      </c>
      <c r="J3543" s="123" t="s">
        <v>47</v>
      </c>
      <c r="K3543" s="123" t="s">
        <v>47</v>
      </c>
      <c r="L3543" s="223">
        <v>8026</v>
      </c>
      <c r="M3543" s="218">
        <v>1.625</v>
      </c>
      <c r="N3543" s="124">
        <v>4.7629999999999999</v>
      </c>
      <c r="O3543" s="124">
        <v>496.3</v>
      </c>
    </row>
    <row r="3544" spans="1:15">
      <c r="A3544" s="133" t="s">
        <v>81</v>
      </c>
      <c r="B3544" s="133" t="s">
        <v>76</v>
      </c>
      <c r="C3544" s="133" t="s">
        <v>70</v>
      </c>
      <c r="D3544" s="135">
        <v>3</v>
      </c>
      <c r="E3544" s="217">
        <v>1</v>
      </c>
      <c r="F3544" s="123">
        <v>10</v>
      </c>
      <c r="G3544" s="123">
        <v>17.079999999999998</v>
      </c>
      <c r="H3544" s="218">
        <v>23</v>
      </c>
      <c r="I3544" s="123">
        <v>3.9990000000000001</v>
      </c>
      <c r="J3544" s="123" t="s">
        <v>47</v>
      </c>
      <c r="K3544" s="123" t="s">
        <v>47</v>
      </c>
      <c r="L3544" s="223">
        <v>11200</v>
      </c>
      <c r="M3544" s="218">
        <v>1.347</v>
      </c>
      <c r="N3544" s="124">
        <v>6.5279999999999996</v>
      </c>
      <c r="O3544" s="124">
        <v>563.70000000000005</v>
      </c>
    </row>
    <row r="3545" spans="1:15">
      <c r="A3545" s="133" t="s">
        <v>81</v>
      </c>
      <c r="B3545" s="133" t="s">
        <v>76</v>
      </c>
      <c r="C3545" s="133" t="s">
        <v>70</v>
      </c>
      <c r="D3545" s="135">
        <v>3</v>
      </c>
      <c r="E3545" s="217">
        <v>1</v>
      </c>
      <c r="F3545" s="123">
        <v>11</v>
      </c>
      <c r="G3545" s="123">
        <v>23.41</v>
      </c>
      <c r="H3545" s="218">
        <v>26.69</v>
      </c>
      <c r="I3545" s="123">
        <v>3.9990000000000001</v>
      </c>
      <c r="J3545" s="123" t="s">
        <v>47</v>
      </c>
      <c r="K3545" s="123" t="s">
        <v>47</v>
      </c>
      <c r="L3545" s="223">
        <v>15560</v>
      </c>
      <c r="M3545" s="218">
        <v>1.1399999999999999</v>
      </c>
      <c r="N3545" s="124">
        <v>8.9480000000000004</v>
      </c>
      <c r="O3545" s="124">
        <v>653.9</v>
      </c>
    </row>
    <row r="3546" spans="1:15">
      <c r="A3546" s="133" t="s">
        <v>81</v>
      </c>
      <c r="B3546" s="133" t="s">
        <v>76</v>
      </c>
      <c r="C3546" s="133" t="s">
        <v>70</v>
      </c>
      <c r="D3546" s="135">
        <v>3</v>
      </c>
      <c r="E3546" s="217">
        <v>1</v>
      </c>
      <c r="F3546" s="123">
        <v>12</v>
      </c>
      <c r="G3546" s="123">
        <v>32.090000000000003</v>
      </c>
      <c r="H3546" s="218">
        <v>31.65</v>
      </c>
      <c r="I3546" s="123">
        <v>3.9990000000000001</v>
      </c>
      <c r="J3546" s="123" t="s">
        <v>47</v>
      </c>
      <c r="K3546" s="123" t="s">
        <v>47</v>
      </c>
      <c r="L3546" s="223">
        <v>21520</v>
      </c>
      <c r="M3546" s="218">
        <v>0.98599999999999999</v>
      </c>
      <c r="N3546" s="124">
        <v>12.27</v>
      </c>
      <c r="O3546" s="124">
        <v>775.4</v>
      </c>
    </row>
    <row r="3547" spans="1:15">
      <c r="A3547" s="133" t="s">
        <v>81</v>
      </c>
      <c r="B3547" s="133" t="s">
        <v>76</v>
      </c>
      <c r="C3547" s="133" t="s">
        <v>70</v>
      </c>
      <c r="D3547" s="135">
        <v>3</v>
      </c>
      <c r="E3547" s="217">
        <v>1</v>
      </c>
      <c r="F3547" s="123">
        <v>13</v>
      </c>
      <c r="G3547" s="123">
        <v>43.99</v>
      </c>
      <c r="H3547" s="218">
        <v>38.369999999999997</v>
      </c>
      <c r="I3547" s="123">
        <v>3.9969999999999999</v>
      </c>
      <c r="J3547" s="123" t="s">
        <v>47</v>
      </c>
      <c r="K3547" s="123" t="s">
        <v>47</v>
      </c>
      <c r="L3547" s="223">
        <v>29700</v>
      </c>
      <c r="M3547" s="218">
        <v>0.87209999999999999</v>
      </c>
      <c r="N3547" s="124">
        <v>16.809999999999999</v>
      </c>
      <c r="O3547" s="124">
        <v>940</v>
      </c>
    </row>
    <row r="3548" spans="1:15">
      <c r="A3548" s="133" t="s">
        <v>81</v>
      </c>
      <c r="B3548" s="133" t="s">
        <v>76</v>
      </c>
      <c r="C3548" s="133" t="s">
        <v>70</v>
      </c>
      <c r="D3548" s="135">
        <v>3</v>
      </c>
      <c r="E3548" s="217">
        <v>1</v>
      </c>
      <c r="F3548" s="123">
        <v>14</v>
      </c>
      <c r="G3548" s="123">
        <v>60.3</v>
      </c>
      <c r="H3548" s="218">
        <v>47.42</v>
      </c>
      <c r="I3548" s="123">
        <v>3.9990000000000001</v>
      </c>
      <c r="J3548" s="123" t="s">
        <v>47</v>
      </c>
      <c r="K3548" s="123" t="s">
        <v>47</v>
      </c>
      <c r="L3548" s="223">
        <v>40910</v>
      </c>
      <c r="M3548" s="218">
        <v>0.78639999999999999</v>
      </c>
      <c r="N3548" s="124">
        <v>23.05</v>
      </c>
      <c r="O3548" s="125">
        <v>1162</v>
      </c>
    </row>
    <row r="3549" spans="1:15">
      <c r="A3549" s="133" t="s">
        <v>81</v>
      </c>
      <c r="B3549" s="133" t="s">
        <v>76</v>
      </c>
      <c r="C3549" s="133" t="s">
        <v>70</v>
      </c>
      <c r="D3549" s="135">
        <v>3</v>
      </c>
      <c r="E3549" s="217">
        <v>1</v>
      </c>
      <c r="F3549" s="123">
        <v>15</v>
      </c>
      <c r="G3549" s="123">
        <v>82.66</v>
      </c>
      <c r="H3549" s="218">
        <v>59.74</v>
      </c>
      <c r="I3549" s="123">
        <v>3.9980000000000002</v>
      </c>
      <c r="J3549" s="123" t="s">
        <v>47</v>
      </c>
      <c r="K3549" s="123" t="s">
        <v>47</v>
      </c>
      <c r="L3549" s="223">
        <v>56280</v>
      </c>
      <c r="M3549" s="218">
        <v>0.72260000000000002</v>
      </c>
      <c r="N3549" s="124">
        <v>31.59</v>
      </c>
      <c r="O3549" s="125">
        <v>1464</v>
      </c>
    </row>
    <row r="3550" spans="1:15">
      <c r="A3550" s="133" t="s">
        <v>81</v>
      </c>
      <c r="B3550" s="133" t="s">
        <v>76</v>
      </c>
      <c r="C3550" s="133" t="s">
        <v>70</v>
      </c>
      <c r="D3550" s="135">
        <v>3</v>
      </c>
      <c r="E3550" s="217">
        <v>1</v>
      </c>
      <c r="F3550" s="123">
        <v>16</v>
      </c>
      <c r="G3550" s="123">
        <v>113.3</v>
      </c>
      <c r="H3550" s="218">
        <v>77.03</v>
      </c>
      <c r="I3550" s="123">
        <v>3.9980000000000002</v>
      </c>
      <c r="J3550" s="123" t="s">
        <v>47</v>
      </c>
      <c r="K3550" s="123" t="s">
        <v>47</v>
      </c>
      <c r="L3550" s="223">
        <v>77340</v>
      </c>
      <c r="M3550" s="218">
        <v>0.67989999999999995</v>
      </c>
      <c r="N3550" s="124">
        <v>43.3</v>
      </c>
      <c r="O3550" s="125">
        <v>1887</v>
      </c>
    </row>
    <row r="3551" spans="1:15">
      <c r="A3551" s="133" t="s">
        <v>81</v>
      </c>
      <c r="B3551" s="133" t="s">
        <v>76</v>
      </c>
      <c r="C3551" s="133" t="s">
        <v>70</v>
      </c>
      <c r="D3551" s="135">
        <v>3</v>
      </c>
      <c r="E3551" s="217">
        <v>1</v>
      </c>
      <c r="F3551" s="123">
        <v>17</v>
      </c>
      <c r="G3551" s="123">
        <v>155.30000000000001</v>
      </c>
      <c r="H3551" s="218">
        <v>101.7</v>
      </c>
      <c r="I3551" s="123">
        <v>3.9980000000000002</v>
      </c>
      <c r="J3551" s="123" t="s">
        <v>47</v>
      </c>
      <c r="K3551" s="123" t="s">
        <v>47</v>
      </c>
      <c r="L3551" s="223">
        <v>106200</v>
      </c>
      <c r="M3551" s="218">
        <v>0.65459999999999996</v>
      </c>
      <c r="N3551" s="124">
        <v>59.36</v>
      </c>
      <c r="O3551" s="125">
        <v>2491</v>
      </c>
    </row>
    <row r="3552" spans="1:15">
      <c r="A3552" s="133" t="s">
        <v>81</v>
      </c>
      <c r="B3552" s="133" t="s">
        <v>76</v>
      </c>
      <c r="C3552" s="133" t="s">
        <v>70</v>
      </c>
      <c r="D3552" s="135">
        <v>3</v>
      </c>
      <c r="E3552" s="217">
        <v>1</v>
      </c>
      <c r="F3552" s="123">
        <v>18</v>
      </c>
      <c r="G3552" s="123">
        <v>212.9</v>
      </c>
      <c r="H3552" s="218">
        <v>136.9</v>
      </c>
      <c r="I3552" s="123">
        <v>3.9980000000000002</v>
      </c>
      <c r="J3552" s="123" t="s">
        <v>47</v>
      </c>
      <c r="K3552" s="123" t="s">
        <v>47</v>
      </c>
      <c r="L3552" s="223">
        <v>145800</v>
      </c>
      <c r="M3552" s="218">
        <v>0.6431</v>
      </c>
      <c r="N3552" s="124">
        <v>81.37</v>
      </c>
      <c r="O3552" s="125">
        <v>3355</v>
      </c>
    </row>
    <row r="3553" spans="1:15">
      <c r="A3553" s="133" t="s">
        <v>81</v>
      </c>
      <c r="B3553" s="133" t="s">
        <v>76</v>
      </c>
      <c r="C3553" s="210" t="s">
        <v>70</v>
      </c>
      <c r="D3553" s="135">
        <v>3</v>
      </c>
      <c r="E3553" s="217">
        <v>1</v>
      </c>
      <c r="F3553" s="123">
        <v>19</v>
      </c>
      <c r="G3553" s="123">
        <v>291.89999999999998</v>
      </c>
      <c r="H3553" s="218">
        <v>185.3</v>
      </c>
      <c r="I3553" s="123">
        <v>4</v>
      </c>
      <c r="J3553" s="123" t="s">
        <v>47</v>
      </c>
      <c r="K3553" s="123" t="s">
        <v>47</v>
      </c>
      <c r="L3553" s="223">
        <v>200000</v>
      </c>
      <c r="M3553" s="218">
        <v>0.63500000000000001</v>
      </c>
      <c r="N3553" s="124">
        <v>111.5</v>
      </c>
      <c r="O3553" s="125">
        <v>4541</v>
      </c>
    </row>
    <row r="3554" spans="1:15">
      <c r="A3554" s="133" t="s">
        <v>81</v>
      </c>
      <c r="B3554" s="133" t="s">
        <v>76</v>
      </c>
      <c r="C3554" s="133" t="s">
        <v>70</v>
      </c>
      <c r="D3554" s="135">
        <v>3</v>
      </c>
      <c r="E3554" s="217">
        <v>1</v>
      </c>
      <c r="F3554" s="123">
        <v>20</v>
      </c>
      <c r="G3554" s="123">
        <v>400.1</v>
      </c>
      <c r="H3554" s="218">
        <v>240.5</v>
      </c>
      <c r="I3554" s="123">
        <v>4</v>
      </c>
      <c r="J3554" s="123" t="s">
        <v>47</v>
      </c>
      <c r="K3554" s="123" t="s">
        <v>47</v>
      </c>
      <c r="L3554" s="223">
        <v>274300</v>
      </c>
      <c r="M3554" s="218">
        <v>0.60099999999999998</v>
      </c>
      <c r="N3554" s="124">
        <v>152.9</v>
      </c>
      <c r="O3554" s="125">
        <v>5892</v>
      </c>
    </row>
    <row r="3555" spans="1:15">
      <c r="A3555" s="133" t="s">
        <v>81</v>
      </c>
      <c r="B3555" s="133" t="s">
        <v>76</v>
      </c>
      <c r="C3555" s="133" t="s">
        <v>70</v>
      </c>
      <c r="D3555" s="135">
        <v>3</v>
      </c>
      <c r="E3555" s="217">
        <v>2</v>
      </c>
      <c r="F3555" s="123">
        <v>1</v>
      </c>
      <c r="G3555" s="123">
        <v>3.141E-2</v>
      </c>
      <c r="H3555" s="218">
        <v>4.0070000000000001E-2</v>
      </c>
      <c r="I3555" s="123">
        <v>3.9980000000000002</v>
      </c>
      <c r="J3555" s="123">
        <v>6.2649999999999997</v>
      </c>
      <c r="K3555" s="123">
        <v>4.9969999999999999</v>
      </c>
      <c r="L3555" s="218">
        <v>0.5</v>
      </c>
      <c r="M3555" s="218" t="s">
        <v>47</v>
      </c>
      <c r="N3555" s="124" t="s">
        <v>47</v>
      </c>
      <c r="O3555" s="124">
        <v>0.98170000000000002</v>
      </c>
    </row>
    <row r="3556" spans="1:15">
      <c r="A3556" s="133" t="s">
        <v>81</v>
      </c>
      <c r="B3556" s="133" t="s">
        <v>76</v>
      </c>
      <c r="C3556" s="133" t="s">
        <v>70</v>
      </c>
      <c r="D3556" s="135">
        <v>3</v>
      </c>
      <c r="E3556" s="217">
        <v>2</v>
      </c>
      <c r="F3556" s="123">
        <v>2</v>
      </c>
      <c r="G3556" s="123">
        <v>4.2470000000000001E-2</v>
      </c>
      <c r="H3556" s="218">
        <v>6.5949999999999995E-2</v>
      </c>
      <c r="I3556" s="123">
        <v>3.996</v>
      </c>
      <c r="J3556" s="123">
        <v>4.8239999999999998</v>
      </c>
      <c r="K3556" s="123">
        <v>8.4809999999999999</v>
      </c>
      <c r="L3556" s="218">
        <v>0.67589999999999995</v>
      </c>
      <c r="M3556" s="218" t="s">
        <v>47</v>
      </c>
      <c r="N3556" s="124" t="s">
        <v>47</v>
      </c>
      <c r="O3556" s="124">
        <v>1.6160000000000001</v>
      </c>
    </row>
    <row r="3557" spans="1:15">
      <c r="A3557" s="133" t="s">
        <v>81</v>
      </c>
      <c r="B3557" s="133" t="s">
        <v>76</v>
      </c>
      <c r="C3557" s="133" t="s">
        <v>70</v>
      </c>
      <c r="D3557" s="135">
        <v>3</v>
      </c>
      <c r="E3557" s="217">
        <v>2</v>
      </c>
      <c r="F3557" s="123">
        <v>3</v>
      </c>
      <c r="G3557" s="123">
        <v>5.7880000000000001E-2</v>
      </c>
      <c r="H3557" s="218">
        <v>8.2849999999999993E-2</v>
      </c>
      <c r="I3557" s="123">
        <v>3.9950000000000001</v>
      </c>
      <c r="J3557" s="123">
        <v>4.1050000000000004</v>
      </c>
      <c r="K3557" s="123">
        <v>8.0030000000000001</v>
      </c>
      <c r="L3557" s="218">
        <v>0.92120000000000002</v>
      </c>
      <c r="M3557" s="218" t="s">
        <v>47</v>
      </c>
      <c r="N3557" s="124" t="s">
        <v>47</v>
      </c>
      <c r="O3557" s="124">
        <v>2.0299999999999998</v>
      </c>
    </row>
    <row r="3558" spans="1:15">
      <c r="A3558" s="133" t="s">
        <v>81</v>
      </c>
      <c r="B3558" s="133" t="s">
        <v>76</v>
      </c>
      <c r="C3558" s="133" t="s">
        <v>70</v>
      </c>
      <c r="D3558" s="135">
        <v>3</v>
      </c>
      <c r="E3558" s="217">
        <v>2</v>
      </c>
      <c r="F3558" s="123">
        <v>4</v>
      </c>
      <c r="G3558" s="123">
        <v>7.9299999999999995E-2</v>
      </c>
      <c r="H3558" s="218">
        <v>0.10199999999999999</v>
      </c>
      <c r="I3558" s="123">
        <v>3.996</v>
      </c>
      <c r="J3558" s="123">
        <v>3.6739999999999999</v>
      </c>
      <c r="K3558" s="123">
        <v>7.1950000000000003</v>
      </c>
      <c r="L3558" s="218">
        <v>1.262</v>
      </c>
      <c r="M3558" s="218" t="s">
        <v>47</v>
      </c>
      <c r="N3558" s="124" t="s">
        <v>47</v>
      </c>
      <c r="O3558" s="124">
        <v>2.4980000000000002</v>
      </c>
    </row>
    <row r="3559" spans="1:15">
      <c r="A3559" s="133" t="s">
        <v>81</v>
      </c>
      <c r="B3559" s="133" t="s">
        <v>76</v>
      </c>
      <c r="C3559" s="133" t="s">
        <v>70</v>
      </c>
      <c r="D3559" s="135">
        <v>3</v>
      </c>
      <c r="E3559" s="217">
        <v>2</v>
      </c>
      <c r="F3559" s="123">
        <v>5</v>
      </c>
      <c r="G3559" s="123">
        <v>0.1087</v>
      </c>
      <c r="H3559" s="218">
        <v>0.12609999999999999</v>
      </c>
      <c r="I3559" s="123">
        <v>3.9929999999999999</v>
      </c>
      <c r="J3559" s="123">
        <v>3.3660000000000001</v>
      </c>
      <c r="K3559" s="123">
        <v>6.4640000000000004</v>
      </c>
      <c r="L3559" s="218">
        <v>1.73</v>
      </c>
      <c r="M3559" s="218" t="s">
        <v>47</v>
      </c>
      <c r="N3559" s="124" t="s">
        <v>47</v>
      </c>
      <c r="O3559" s="124">
        <v>3.089</v>
      </c>
    </row>
    <row r="3560" spans="1:15">
      <c r="A3560" s="133" t="s">
        <v>81</v>
      </c>
      <c r="B3560" s="133" t="s">
        <v>76</v>
      </c>
      <c r="C3560" s="133" t="s">
        <v>70</v>
      </c>
      <c r="D3560" s="135">
        <v>3</v>
      </c>
      <c r="E3560" s="217">
        <v>2</v>
      </c>
      <c r="F3560" s="123">
        <v>6</v>
      </c>
      <c r="G3560" s="123">
        <v>0.14899999999999999</v>
      </c>
      <c r="H3560" s="218">
        <v>0.156</v>
      </c>
      <c r="I3560" s="123">
        <v>3.9929999999999999</v>
      </c>
      <c r="J3560" s="123">
        <v>3.1190000000000002</v>
      </c>
      <c r="K3560" s="123">
        <v>5.7919999999999998</v>
      </c>
      <c r="L3560" s="218">
        <v>2.371</v>
      </c>
      <c r="M3560" s="218" t="s">
        <v>47</v>
      </c>
      <c r="N3560" s="124" t="s">
        <v>47</v>
      </c>
      <c r="O3560" s="124">
        <v>3.8220000000000001</v>
      </c>
    </row>
    <row r="3561" spans="1:15">
      <c r="A3561" s="133" t="s">
        <v>81</v>
      </c>
      <c r="B3561" s="133" t="s">
        <v>76</v>
      </c>
      <c r="C3561" s="133" t="s">
        <v>70</v>
      </c>
      <c r="D3561" s="127">
        <v>3</v>
      </c>
      <c r="E3561" s="217">
        <v>2</v>
      </c>
      <c r="F3561" s="123">
        <v>7</v>
      </c>
      <c r="G3561" s="123">
        <v>0.20419999999999999</v>
      </c>
      <c r="H3561" s="218">
        <v>0.1925</v>
      </c>
      <c r="I3561" s="123">
        <v>3.9889999999999999</v>
      </c>
      <c r="J3561" s="123">
        <v>2.9</v>
      </c>
      <c r="K3561" s="123">
        <v>5.1630000000000003</v>
      </c>
      <c r="L3561" s="218">
        <v>3.2509999999999999</v>
      </c>
      <c r="M3561" s="218" t="s">
        <v>47</v>
      </c>
      <c r="N3561" s="124" t="s">
        <v>47</v>
      </c>
      <c r="O3561" s="124">
        <v>4.7160000000000002</v>
      </c>
    </row>
    <row r="3562" spans="1:15">
      <c r="A3562" s="133" t="s">
        <v>81</v>
      </c>
      <c r="B3562" s="133" t="s">
        <v>76</v>
      </c>
      <c r="C3562" s="133" t="s">
        <v>70</v>
      </c>
      <c r="D3562" s="135">
        <v>3</v>
      </c>
      <c r="E3562" s="217">
        <v>2</v>
      </c>
      <c r="F3562" s="123">
        <v>8</v>
      </c>
      <c r="G3562" s="123">
        <v>0.28000000000000003</v>
      </c>
      <c r="H3562" s="218">
        <v>0.23649999999999999</v>
      </c>
      <c r="I3562" s="123">
        <v>3.992</v>
      </c>
      <c r="J3562" s="123">
        <v>2.698</v>
      </c>
      <c r="K3562" s="123">
        <v>4.5709999999999997</v>
      </c>
      <c r="L3562" s="218">
        <v>4.4560000000000004</v>
      </c>
      <c r="M3562" s="218" t="s">
        <v>47</v>
      </c>
      <c r="N3562" s="124" t="s">
        <v>47</v>
      </c>
      <c r="O3562" s="124">
        <v>5.7939999999999996</v>
      </c>
    </row>
    <row r="3563" spans="1:15">
      <c r="A3563" s="133" t="s">
        <v>81</v>
      </c>
      <c r="B3563" s="133" t="s">
        <v>76</v>
      </c>
      <c r="C3563" s="133" t="s">
        <v>70</v>
      </c>
      <c r="D3563" s="135">
        <v>3</v>
      </c>
      <c r="E3563" s="217">
        <v>2</v>
      </c>
      <c r="F3563" s="123">
        <v>9</v>
      </c>
      <c r="G3563" s="123">
        <v>0.38379999999999997</v>
      </c>
      <c r="H3563" s="218">
        <v>0.28939999999999999</v>
      </c>
      <c r="I3563" s="123">
        <v>3.9910000000000001</v>
      </c>
      <c r="J3563" s="123">
        <v>2.5099999999999998</v>
      </c>
      <c r="K3563" s="123">
        <v>4.0179999999999998</v>
      </c>
      <c r="L3563" s="218">
        <v>6.1079999999999997</v>
      </c>
      <c r="M3563" s="218" t="s">
        <v>47</v>
      </c>
      <c r="N3563" s="124" t="s">
        <v>47</v>
      </c>
      <c r="O3563" s="124">
        <v>7.09</v>
      </c>
    </row>
    <row r="3564" spans="1:15">
      <c r="A3564" s="133" t="s">
        <v>81</v>
      </c>
      <c r="B3564" s="133" t="s">
        <v>76</v>
      </c>
      <c r="C3564" s="133" t="s">
        <v>70</v>
      </c>
      <c r="D3564" s="135">
        <v>3</v>
      </c>
      <c r="E3564" s="217">
        <v>2</v>
      </c>
      <c r="F3564" s="123">
        <v>10</v>
      </c>
      <c r="G3564" s="123">
        <v>0.52610000000000001</v>
      </c>
      <c r="H3564" s="218">
        <v>0.35370000000000001</v>
      </c>
      <c r="I3564" s="123">
        <v>3.99</v>
      </c>
      <c r="J3564" s="123">
        <v>2.3370000000000002</v>
      </c>
      <c r="K3564" s="123">
        <v>3.52</v>
      </c>
      <c r="L3564" s="218">
        <v>8.3729999999999993</v>
      </c>
      <c r="M3564" s="218" t="s">
        <v>47</v>
      </c>
      <c r="N3564" s="124" t="s">
        <v>47</v>
      </c>
      <c r="O3564" s="124">
        <v>8.6660000000000004</v>
      </c>
    </row>
    <row r="3565" spans="1:15">
      <c r="A3565" s="133" t="s">
        <v>81</v>
      </c>
      <c r="B3565" s="133" t="s">
        <v>76</v>
      </c>
      <c r="C3565" s="133" t="s">
        <v>70</v>
      </c>
      <c r="D3565" s="135">
        <v>3</v>
      </c>
      <c r="E3565" s="217">
        <v>2</v>
      </c>
      <c r="F3565" s="123">
        <v>11</v>
      </c>
      <c r="G3565" s="123">
        <v>0.72109999999999996</v>
      </c>
      <c r="H3565" s="218">
        <v>0.43490000000000001</v>
      </c>
      <c r="I3565" s="123">
        <v>3.9929999999999999</v>
      </c>
      <c r="J3565" s="123">
        <v>2.1829999999999998</v>
      </c>
      <c r="K3565" s="123">
        <v>3.097</v>
      </c>
      <c r="L3565" s="218">
        <v>11.48</v>
      </c>
      <c r="M3565" s="218" t="s">
        <v>47</v>
      </c>
      <c r="N3565" s="124" t="s">
        <v>47</v>
      </c>
      <c r="O3565" s="124">
        <v>10.66</v>
      </c>
    </row>
    <row r="3566" spans="1:15">
      <c r="A3566" s="133" t="s">
        <v>81</v>
      </c>
      <c r="B3566" s="133" t="s">
        <v>76</v>
      </c>
      <c r="C3566" s="133" t="s">
        <v>70</v>
      </c>
      <c r="D3566" s="135">
        <v>3</v>
      </c>
      <c r="E3566" s="217">
        <v>2</v>
      </c>
      <c r="F3566" s="123">
        <v>12</v>
      </c>
      <c r="G3566" s="123">
        <v>0.98850000000000005</v>
      </c>
      <c r="H3566" s="218">
        <v>0.54349999999999998</v>
      </c>
      <c r="I3566" s="123">
        <v>3.992</v>
      </c>
      <c r="J3566" s="123">
        <v>2.0649999999999999</v>
      </c>
      <c r="K3566" s="123">
        <v>2.77</v>
      </c>
      <c r="L3566" s="218">
        <v>15.73</v>
      </c>
      <c r="M3566" s="218" t="s">
        <v>47</v>
      </c>
      <c r="N3566" s="124" t="s">
        <v>47</v>
      </c>
      <c r="O3566" s="124">
        <v>13.32</v>
      </c>
    </row>
    <row r="3567" spans="1:15">
      <c r="A3567" s="133" t="s">
        <v>81</v>
      </c>
      <c r="B3567" s="133" t="s">
        <v>76</v>
      </c>
      <c r="C3567" s="133" t="s">
        <v>70</v>
      </c>
      <c r="D3567" s="135">
        <v>3</v>
      </c>
      <c r="E3567" s="217">
        <v>2</v>
      </c>
      <c r="F3567" s="123">
        <v>13</v>
      </c>
      <c r="G3567" s="123">
        <v>1.355</v>
      </c>
      <c r="H3567" s="218">
        <v>0.70250000000000001</v>
      </c>
      <c r="I3567" s="123">
        <v>3.9929999999999999</v>
      </c>
      <c r="J3567" s="123">
        <v>2.0099999999999998</v>
      </c>
      <c r="K3567" s="123">
        <v>2.5640000000000001</v>
      </c>
      <c r="L3567" s="218">
        <v>21.56</v>
      </c>
      <c r="M3567" s="218" t="s">
        <v>47</v>
      </c>
      <c r="N3567" s="124" t="s">
        <v>47</v>
      </c>
      <c r="O3567" s="124">
        <v>17.21</v>
      </c>
    </row>
    <row r="3568" spans="1:15">
      <c r="A3568" s="133" t="s">
        <v>81</v>
      </c>
      <c r="B3568" s="133" t="s">
        <v>76</v>
      </c>
      <c r="C3568" s="133" t="s">
        <v>70</v>
      </c>
      <c r="D3568" s="135">
        <v>3</v>
      </c>
      <c r="E3568" s="217">
        <v>2</v>
      </c>
      <c r="F3568" s="123">
        <v>14</v>
      </c>
      <c r="G3568" s="123">
        <v>1.857</v>
      </c>
      <c r="H3568" s="218">
        <v>0.96340000000000003</v>
      </c>
      <c r="I3568" s="123">
        <v>3.992</v>
      </c>
      <c r="J3568" s="123">
        <v>2.0609999999999999</v>
      </c>
      <c r="K3568" s="123">
        <v>2.5249999999999999</v>
      </c>
      <c r="L3568" s="218">
        <v>29.56</v>
      </c>
      <c r="M3568" s="218" t="s">
        <v>47</v>
      </c>
      <c r="N3568" s="124" t="s">
        <v>47</v>
      </c>
      <c r="O3568" s="124">
        <v>23.61</v>
      </c>
    </row>
    <row r="3569" spans="1:15">
      <c r="A3569" s="133" t="s">
        <v>81</v>
      </c>
      <c r="B3569" s="133" t="s">
        <v>76</v>
      </c>
      <c r="C3569" s="133" t="s">
        <v>70</v>
      </c>
      <c r="D3569" s="135">
        <v>3</v>
      </c>
      <c r="E3569" s="217">
        <v>2</v>
      </c>
      <c r="F3569" s="123">
        <v>15</v>
      </c>
      <c r="G3569" s="123">
        <v>2.5459999999999998</v>
      </c>
      <c r="H3569" s="218">
        <v>1.444</v>
      </c>
      <c r="I3569" s="123">
        <v>3.9929999999999999</v>
      </c>
      <c r="J3569" s="123">
        <v>2.3079999999999998</v>
      </c>
      <c r="K3569" s="123">
        <v>2.7149999999999999</v>
      </c>
      <c r="L3569" s="218">
        <v>40.51</v>
      </c>
      <c r="M3569" s="218" t="s">
        <v>47</v>
      </c>
      <c r="N3569" s="124" t="s">
        <v>47</v>
      </c>
      <c r="O3569" s="124">
        <v>35.369999999999997</v>
      </c>
    </row>
    <row r="3570" spans="1:15">
      <c r="A3570" s="133" t="s">
        <v>81</v>
      </c>
      <c r="B3570" s="133" t="s">
        <v>76</v>
      </c>
      <c r="C3570" s="133" t="s">
        <v>70</v>
      </c>
      <c r="D3570" s="135">
        <v>3</v>
      </c>
      <c r="E3570" s="217">
        <v>2</v>
      </c>
      <c r="F3570" s="123">
        <v>16</v>
      </c>
      <c r="G3570" s="123">
        <v>3.4889999999999999</v>
      </c>
      <c r="H3570" s="218">
        <v>2.3690000000000002</v>
      </c>
      <c r="I3570" s="123">
        <v>3.9929999999999999</v>
      </c>
      <c r="J3570" s="123">
        <v>2.859</v>
      </c>
      <c r="K3570" s="123">
        <v>3.1659999999999999</v>
      </c>
      <c r="L3570" s="218">
        <v>55.54</v>
      </c>
      <c r="M3570" s="218" t="s">
        <v>47</v>
      </c>
      <c r="N3570" s="124" t="s">
        <v>47</v>
      </c>
      <c r="O3570" s="124">
        <v>58.05</v>
      </c>
    </row>
    <row r="3571" spans="1:15">
      <c r="A3571" s="133" t="s">
        <v>81</v>
      </c>
      <c r="B3571" s="133" t="s">
        <v>76</v>
      </c>
      <c r="C3571" s="133" t="s">
        <v>70</v>
      </c>
      <c r="D3571" s="135">
        <v>3</v>
      </c>
      <c r="E3571" s="217">
        <v>2</v>
      </c>
      <c r="F3571" s="123">
        <v>17</v>
      </c>
      <c r="G3571" s="123">
        <v>4.7839999999999998</v>
      </c>
      <c r="H3571" s="218">
        <v>3.988</v>
      </c>
      <c r="I3571" s="123">
        <v>3.992</v>
      </c>
      <c r="J3571" s="123">
        <v>3.7229999999999999</v>
      </c>
      <c r="K3571" s="123">
        <v>3.6829999999999998</v>
      </c>
      <c r="L3571" s="218">
        <v>76.150000000000006</v>
      </c>
      <c r="M3571" s="218" t="s">
        <v>47</v>
      </c>
      <c r="N3571" s="124" t="s">
        <v>47</v>
      </c>
      <c r="O3571" s="124">
        <v>97.71</v>
      </c>
    </row>
    <row r="3572" spans="1:15">
      <c r="A3572" s="133" t="s">
        <v>81</v>
      </c>
      <c r="B3572" s="133" t="s">
        <v>76</v>
      </c>
      <c r="C3572" s="133" t="s">
        <v>70</v>
      </c>
      <c r="D3572" s="135">
        <v>3</v>
      </c>
      <c r="E3572" s="217">
        <v>2</v>
      </c>
      <c r="F3572" s="123">
        <v>18</v>
      </c>
      <c r="G3572" s="123">
        <v>6.5609999999999999</v>
      </c>
      <c r="H3572" s="218">
        <v>6.3540000000000001</v>
      </c>
      <c r="I3572" s="123">
        <v>3.992</v>
      </c>
      <c r="J3572" s="123">
        <v>4.681</v>
      </c>
      <c r="K3572" s="123">
        <v>3.8889999999999998</v>
      </c>
      <c r="L3572" s="218">
        <v>104.4</v>
      </c>
      <c r="M3572" s="218" t="s">
        <v>47</v>
      </c>
      <c r="N3572" s="124" t="s">
        <v>47</v>
      </c>
      <c r="O3572" s="124">
        <v>155.69999999999999</v>
      </c>
    </row>
    <row r="3573" spans="1:15">
      <c r="A3573" s="133" t="s">
        <v>81</v>
      </c>
      <c r="B3573" s="133" t="s">
        <v>76</v>
      </c>
      <c r="C3573" s="133" t="s">
        <v>70</v>
      </c>
      <c r="D3573" s="135">
        <v>3</v>
      </c>
      <c r="E3573" s="217">
        <v>2</v>
      </c>
      <c r="F3573" s="123">
        <v>19</v>
      </c>
      <c r="G3573" s="123">
        <v>8.9949999999999992</v>
      </c>
      <c r="H3573" s="218">
        <v>9.4120000000000008</v>
      </c>
      <c r="I3573" s="123">
        <v>3.992</v>
      </c>
      <c r="J3573" s="123">
        <v>5.46</v>
      </c>
      <c r="K3573" s="123">
        <v>3.6619999999999999</v>
      </c>
      <c r="L3573" s="218">
        <v>143.19999999999999</v>
      </c>
      <c r="M3573" s="218" t="s">
        <v>47</v>
      </c>
      <c r="N3573" s="124" t="s">
        <v>47</v>
      </c>
      <c r="O3573" s="124">
        <v>230.6</v>
      </c>
    </row>
    <row r="3574" spans="1:15">
      <c r="A3574" s="210" t="s">
        <v>81</v>
      </c>
      <c r="B3574" s="133" t="s">
        <v>76</v>
      </c>
      <c r="C3574" s="133" t="s">
        <v>70</v>
      </c>
      <c r="D3574" s="135">
        <v>3</v>
      </c>
      <c r="E3574" s="217">
        <v>2</v>
      </c>
      <c r="F3574" s="123">
        <v>20</v>
      </c>
      <c r="G3574" s="123">
        <v>12.33</v>
      </c>
      <c r="H3574" s="218">
        <v>13.02</v>
      </c>
      <c r="I3574" s="123">
        <v>3.9910000000000001</v>
      </c>
      <c r="J3574" s="123">
        <v>5.8579999999999997</v>
      </c>
      <c r="K3574" s="123">
        <v>3.12</v>
      </c>
      <c r="L3574" s="218">
        <v>196.2</v>
      </c>
      <c r="M3574" s="218" t="s">
        <v>47</v>
      </c>
      <c r="N3574" s="124" t="s">
        <v>47</v>
      </c>
      <c r="O3574" s="124">
        <v>319</v>
      </c>
    </row>
    <row r="3575" spans="1:15">
      <c r="A3575" s="133" t="s">
        <v>82</v>
      </c>
      <c r="B3575" s="133" t="s">
        <v>76</v>
      </c>
      <c r="C3575" s="133" t="s">
        <v>70</v>
      </c>
      <c r="D3575" s="135">
        <v>3</v>
      </c>
      <c r="E3575" s="217">
        <v>1</v>
      </c>
      <c r="F3575" s="123">
        <v>2</v>
      </c>
      <c r="G3575" s="123">
        <v>1.369</v>
      </c>
      <c r="H3575" s="218">
        <v>12.44</v>
      </c>
      <c r="I3575" s="123">
        <v>3.9950000000000001</v>
      </c>
      <c r="J3575" s="123" t="s">
        <v>47</v>
      </c>
      <c r="K3575" s="123" t="s">
        <v>47</v>
      </c>
      <c r="L3575" s="218">
        <v>402.2</v>
      </c>
      <c r="M3575" s="218">
        <v>9.0860000000000003</v>
      </c>
      <c r="N3575" s="124">
        <v>0.5232</v>
      </c>
      <c r="O3575" s="124">
        <v>304.8</v>
      </c>
    </row>
    <row r="3576" spans="1:15">
      <c r="A3576" s="133" t="s">
        <v>82</v>
      </c>
      <c r="B3576" s="133" t="s">
        <v>76</v>
      </c>
      <c r="C3576" s="133" t="s">
        <v>70</v>
      </c>
      <c r="D3576" s="135">
        <v>3</v>
      </c>
      <c r="E3576" s="217">
        <v>1</v>
      </c>
      <c r="F3576" s="123">
        <v>3</v>
      </c>
      <c r="G3576" s="123">
        <v>1.8779999999999999</v>
      </c>
      <c r="H3576" s="218">
        <v>14.22</v>
      </c>
      <c r="I3576" s="123">
        <v>3.9950000000000001</v>
      </c>
      <c r="J3576" s="123" t="s">
        <v>47</v>
      </c>
      <c r="K3576" s="123" t="s">
        <v>47</v>
      </c>
      <c r="L3576" s="218">
        <v>751.3</v>
      </c>
      <c r="M3576" s="218">
        <v>7.5739999999999998</v>
      </c>
      <c r="N3576" s="124">
        <v>0.71779999999999999</v>
      </c>
      <c r="O3576" s="124">
        <v>348.5</v>
      </c>
    </row>
    <row r="3577" spans="1:15">
      <c r="A3577" s="133" t="s">
        <v>82</v>
      </c>
      <c r="B3577" s="133" t="s">
        <v>76</v>
      </c>
      <c r="C3577" s="133" t="s">
        <v>70</v>
      </c>
      <c r="D3577" s="135">
        <v>3</v>
      </c>
      <c r="E3577" s="217">
        <v>1</v>
      </c>
      <c r="F3577" s="123">
        <v>4</v>
      </c>
      <c r="G3577" s="123">
        <v>2.5750000000000002</v>
      </c>
      <c r="H3577" s="218">
        <v>15.77</v>
      </c>
      <c r="I3577" s="123">
        <v>3.9950000000000001</v>
      </c>
      <c r="J3577" s="123" t="s">
        <v>47</v>
      </c>
      <c r="K3577" s="123" t="s">
        <v>47</v>
      </c>
      <c r="L3577" s="223">
        <v>1230</v>
      </c>
      <c r="M3577" s="218">
        <v>6.1260000000000003</v>
      </c>
      <c r="N3577" s="124">
        <v>0.98409999999999997</v>
      </c>
      <c r="O3577" s="124">
        <v>386.5</v>
      </c>
    </row>
    <row r="3578" spans="1:15">
      <c r="A3578" s="133" t="s">
        <v>82</v>
      </c>
      <c r="B3578" s="133" t="s">
        <v>76</v>
      </c>
      <c r="C3578" s="133" t="s">
        <v>70</v>
      </c>
      <c r="D3578" s="135">
        <v>3</v>
      </c>
      <c r="E3578" s="217">
        <v>1</v>
      </c>
      <c r="F3578" s="123">
        <v>5</v>
      </c>
      <c r="G3578" s="123">
        <v>3.53</v>
      </c>
      <c r="H3578" s="218">
        <v>17.37</v>
      </c>
      <c r="I3578" s="123">
        <v>3.996</v>
      </c>
      <c r="J3578" s="123" t="s">
        <v>47</v>
      </c>
      <c r="K3578" s="123" t="s">
        <v>47</v>
      </c>
      <c r="L3578" s="223">
        <v>1886</v>
      </c>
      <c r="M3578" s="218">
        <v>4.92</v>
      </c>
      <c r="N3578" s="124">
        <v>1.349</v>
      </c>
      <c r="O3578" s="124">
        <v>425.5</v>
      </c>
    </row>
    <row r="3579" spans="1:15">
      <c r="A3579" s="133" t="s">
        <v>82</v>
      </c>
      <c r="B3579" s="133" t="s">
        <v>76</v>
      </c>
      <c r="C3579" s="133" t="s">
        <v>70</v>
      </c>
      <c r="D3579" s="135">
        <v>3</v>
      </c>
      <c r="E3579" s="217">
        <v>1</v>
      </c>
      <c r="F3579" s="123">
        <v>6</v>
      </c>
      <c r="G3579" s="123">
        <v>4.8390000000000004</v>
      </c>
      <c r="H3579" s="218">
        <v>19.05</v>
      </c>
      <c r="I3579" s="123">
        <v>3.996</v>
      </c>
      <c r="J3579" s="123" t="s">
        <v>47</v>
      </c>
      <c r="K3579" s="123" t="s">
        <v>47</v>
      </c>
      <c r="L3579" s="223">
        <v>2786</v>
      </c>
      <c r="M3579" s="218">
        <v>3.9369999999999998</v>
      </c>
      <c r="N3579" s="124">
        <v>1.849</v>
      </c>
      <c r="O3579" s="124">
        <v>466.8</v>
      </c>
    </row>
    <row r="3580" spans="1:15">
      <c r="A3580" s="133" t="s">
        <v>82</v>
      </c>
      <c r="B3580" s="133" t="s">
        <v>76</v>
      </c>
      <c r="C3580" s="133" t="s">
        <v>70</v>
      </c>
      <c r="D3580" s="135">
        <v>3</v>
      </c>
      <c r="E3580" s="217">
        <v>1</v>
      </c>
      <c r="F3580" s="123">
        <v>7</v>
      </c>
      <c r="G3580" s="123">
        <v>6.633</v>
      </c>
      <c r="H3580" s="218">
        <v>20.88</v>
      </c>
      <c r="I3580" s="123">
        <v>3.9940000000000002</v>
      </c>
      <c r="J3580" s="123" t="s">
        <v>47</v>
      </c>
      <c r="K3580" s="123" t="s">
        <v>47</v>
      </c>
      <c r="L3580" s="223">
        <v>4019</v>
      </c>
      <c r="M3580" s="218">
        <v>3.1480000000000001</v>
      </c>
      <c r="N3580" s="124">
        <v>2.5350000000000001</v>
      </c>
      <c r="O3580" s="124">
        <v>511.6</v>
      </c>
    </row>
    <row r="3581" spans="1:15">
      <c r="A3581" s="133" t="s">
        <v>82</v>
      </c>
      <c r="B3581" s="133" t="s">
        <v>76</v>
      </c>
      <c r="C3581" s="133" t="s">
        <v>70</v>
      </c>
      <c r="D3581" s="127">
        <v>3</v>
      </c>
      <c r="E3581" s="217">
        <v>1</v>
      </c>
      <c r="F3581" s="123">
        <v>8</v>
      </c>
      <c r="G3581" s="123">
        <v>9.0909999999999993</v>
      </c>
      <c r="H3581" s="218">
        <v>22.9</v>
      </c>
      <c r="I3581" s="123">
        <v>3.9950000000000001</v>
      </c>
      <c r="J3581" s="123" t="s">
        <v>47</v>
      </c>
      <c r="K3581" s="123" t="s">
        <v>47</v>
      </c>
      <c r="L3581" s="223">
        <v>5710</v>
      </c>
      <c r="M3581" s="218">
        <v>2.5190000000000001</v>
      </c>
      <c r="N3581" s="124">
        <v>3.4740000000000002</v>
      </c>
      <c r="O3581" s="124">
        <v>561.20000000000005</v>
      </c>
    </row>
    <row r="3582" spans="1:15">
      <c r="A3582" s="133" t="s">
        <v>82</v>
      </c>
      <c r="B3582" s="133" t="s">
        <v>76</v>
      </c>
      <c r="C3582" s="133" t="s">
        <v>70</v>
      </c>
      <c r="D3582" s="135">
        <v>3</v>
      </c>
      <c r="E3582" s="217">
        <v>1</v>
      </c>
      <c r="F3582" s="123">
        <v>9</v>
      </c>
      <c r="G3582" s="123">
        <v>12.46</v>
      </c>
      <c r="H3582" s="218">
        <v>25.24</v>
      </c>
      <c r="I3582" s="123">
        <v>3.996</v>
      </c>
      <c r="J3582" s="123" t="s">
        <v>47</v>
      </c>
      <c r="K3582" s="123" t="s">
        <v>47</v>
      </c>
      <c r="L3582" s="223">
        <v>8027</v>
      </c>
      <c r="M3582" s="218">
        <v>2.0259999999999998</v>
      </c>
      <c r="N3582" s="124">
        <v>4.7629999999999999</v>
      </c>
      <c r="O3582" s="124">
        <v>618.5</v>
      </c>
    </row>
    <row r="3583" spans="1:15">
      <c r="A3583" s="133" t="s">
        <v>82</v>
      </c>
      <c r="B3583" s="133" t="s">
        <v>76</v>
      </c>
      <c r="C3583" s="133" t="s">
        <v>70</v>
      </c>
      <c r="D3583" s="135">
        <v>3</v>
      </c>
      <c r="E3583" s="217">
        <v>1</v>
      </c>
      <c r="F3583" s="123">
        <v>10</v>
      </c>
      <c r="G3583" s="123">
        <v>17.079999999999998</v>
      </c>
      <c r="H3583" s="218">
        <v>27.95</v>
      </c>
      <c r="I3583" s="123">
        <v>3.996</v>
      </c>
      <c r="J3583" s="123" t="s">
        <v>47</v>
      </c>
      <c r="K3583" s="123" t="s">
        <v>47</v>
      </c>
      <c r="L3583" s="223">
        <v>11200</v>
      </c>
      <c r="M3583" s="218">
        <v>1.6359999999999999</v>
      </c>
      <c r="N3583" s="124">
        <v>6.5279999999999996</v>
      </c>
      <c r="O3583" s="124">
        <v>684.8</v>
      </c>
    </row>
    <row r="3584" spans="1:15">
      <c r="A3584" s="133" t="s">
        <v>82</v>
      </c>
      <c r="B3584" s="133" t="s">
        <v>76</v>
      </c>
      <c r="C3584" s="133" t="s">
        <v>70</v>
      </c>
      <c r="D3584" s="135">
        <v>3</v>
      </c>
      <c r="E3584" s="217">
        <v>1</v>
      </c>
      <c r="F3584" s="123">
        <v>11</v>
      </c>
      <c r="G3584" s="123">
        <v>23.41</v>
      </c>
      <c r="H3584" s="218">
        <v>31.13</v>
      </c>
      <c r="I3584" s="123">
        <v>3.996</v>
      </c>
      <c r="J3584" s="123" t="s">
        <v>47</v>
      </c>
      <c r="K3584" s="123" t="s">
        <v>47</v>
      </c>
      <c r="L3584" s="223">
        <v>15560</v>
      </c>
      <c r="M3584" s="218">
        <v>1.33</v>
      </c>
      <c r="N3584" s="124">
        <v>8.9480000000000004</v>
      </c>
      <c r="O3584" s="124">
        <v>762.8</v>
      </c>
    </row>
    <row r="3585" spans="1:15">
      <c r="A3585" s="133" t="s">
        <v>82</v>
      </c>
      <c r="B3585" s="133" t="s">
        <v>76</v>
      </c>
      <c r="C3585" s="133" t="s">
        <v>70</v>
      </c>
      <c r="D3585" s="135">
        <v>3</v>
      </c>
      <c r="E3585" s="217">
        <v>1</v>
      </c>
      <c r="F3585" s="123">
        <v>12</v>
      </c>
      <c r="G3585" s="123">
        <v>32.1</v>
      </c>
      <c r="H3585" s="218">
        <v>34.79</v>
      </c>
      <c r="I3585" s="123">
        <v>3.996</v>
      </c>
      <c r="J3585" s="123" t="s">
        <v>47</v>
      </c>
      <c r="K3585" s="123" t="s">
        <v>47</v>
      </c>
      <c r="L3585" s="223">
        <v>21530</v>
      </c>
      <c r="M3585" s="218">
        <v>1.0840000000000001</v>
      </c>
      <c r="N3585" s="124">
        <v>12.27</v>
      </c>
      <c r="O3585" s="124">
        <v>852.5</v>
      </c>
    </row>
    <row r="3586" spans="1:15">
      <c r="A3586" s="133" t="s">
        <v>82</v>
      </c>
      <c r="B3586" s="133" t="s">
        <v>76</v>
      </c>
      <c r="C3586" s="133" t="s">
        <v>70</v>
      </c>
      <c r="D3586" s="135">
        <v>3</v>
      </c>
      <c r="E3586" s="217">
        <v>1</v>
      </c>
      <c r="F3586" s="123">
        <v>13</v>
      </c>
      <c r="G3586" s="123">
        <v>43.99</v>
      </c>
      <c r="H3586" s="218">
        <v>39.32</v>
      </c>
      <c r="I3586" s="123">
        <v>3.996</v>
      </c>
      <c r="J3586" s="123" t="s">
        <v>47</v>
      </c>
      <c r="K3586" s="123" t="s">
        <v>47</v>
      </c>
      <c r="L3586" s="223">
        <v>29710</v>
      </c>
      <c r="M3586" s="218">
        <v>0.89370000000000005</v>
      </c>
      <c r="N3586" s="124">
        <v>16.809999999999999</v>
      </c>
      <c r="O3586" s="124">
        <v>963.3</v>
      </c>
    </row>
    <row r="3587" spans="1:15">
      <c r="A3587" s="133" t="s">
        <v>82</v>
      </c>
      <c r="B3587" s="133" t="s">
        <v>76</v>
      </c>
      <c r="C3587" s="133" t="s">
        <v>70</v>
      </c>
      <c r="D3587" s="135">
        <v>3</v>
      </c>
      <c r="E3587" s="217">
        <v>1</v>
      </c>
      <c r="F3587" s="123">
        <v>14</v>
      </c>
      <c r="G3587" s="123">
        <v>60.3</v>
      </c>
      <c r="H3587" s="218">
        <v>44.7</v>
      </c>
      <c r="I3587" s="123">
        <v>3.996</v>
      </c>
      <c r="J3587" s="123" t="s">
        <v>47</v>
      </c>
      <c r="K3587" s="123" t="s">
        <v>47</v>
      </c>
      <c r="L3587" s="223">
        <v>40920</v>
      </c>
      <c r="M3587" s="218">
        <v>0.74119999999999997</v>
      </c>
      <c r="N3587" s="124">
        <v>23.05</v>
      </c>
      <c r="O3587" s="125">
        <v>1095</v>
      </c>
    </row>
    <row r="3588" spans="1:15">
      <c r="A3588" s="133" t="s">
        <v>82</v>
      </c>
      <c r="B3588" s="133" t="s">
        <v>76</v>
      </c>
      <c r="C3588" s="133" t="s">
        <v>70</v>
      </c>
      <c r="D3588" s="135">
        <v>3</v>
      </c>
      <c r="E3588" s="217">
        <v>1</v>
      </c>
      <c r="F3588" s="123">
        <v>15</v>
      </c>
      <c r="G3588" s="123">
        <v>82.66</v>
      </c>
      <c r="H3588" s="218">
        <v>51.45</v>
      </c>
      <c r="I3588" s="123">
        <v>3.9969999999999999</v>
      </c>
      <c r="J3588" s="123" t="s">
        <v>47</v>
      </c>
      <c r="K3588" s="123" t="s">
        <v>47</v>
      </c>
      <c r="L3588" s="223">
        <v>56290</v>
      </c>
      <c r="M3588" s="218">
        <v>0.62239999999999995</v>
      </c>
      <c r="N3588" s="124">
        <v>31.59</v>
      </c>
      <c r="O3588" s="125">
        <v>1261</v>
      </c>
    </row>
    <row r="3589" spans="1:15">
      <c r="A3589" s="133" t="s">
        <v>82</v>
      </c>
      <c r="B3589" s="133" t="s">
        <v>76</v>
      </c>
      <c r="C3589" s="133" t="s">
        <v>70</v>
      </c>
      <c r="D3589" s="135">
        <v>3</v>
      </c>
      <c r="E3589" s="217">
        <v>1</v>
      </c>
      <c r="F3589" s="123">
        <v>16</v>
      </c>
      <c r="G3589" s="123">
        <v>113.3</v>
      </c>
      <c r="H3589" s="218">
        <v>59.91</v>
      </c>
      <c r="I3589" s="123">
        <v>3.9980000000000002</v>
      </c>
      <c r="J3589" s="123" t="s">
        <v>47</v>
      </c>
      <c r="K3589" s="123" t="s">
        <v>47</v>
      </c>
      <c r="L3589" s="223">
        <v>77360</v>
      </c>
      <c r="M3589" s="218">
        <v>0.52869999999999995</v>
      </c>
      <c r="N3589" s="124">
        <v>43.3</v>
      </c>
      <c r="O3589" s="125">
        <v>1468</v>
      </c>
    </row>
    <row r="3590" spans="1:15">
      <c r="A3590" s="133" t="s">
        <v>82</v>
      </c>
      <c r="B3590" s="133" t="s">
        <v>76</v>
      </c>
      <c r="C3590" s="133" t="s">
        <v>70</v>
      </c>
      <c r="D3590" s="135">
        <v>3</v>
      </c>
      <c r="E3590" s="217">
        <v>1</v>
      </c>
      <c r="F3590" s="123">
        <v>17</v>
      </c>
      <c r="G3590" s="123">
        <v>155.30000000000001</v>
      </c>
      <c r="H3590" s="218">
        <v>70.599999999999994</v>
      </c>
      <c r="I3590" s="123">
        <v>4</v>
      </c>
      <c r="J3590" s="123" t="s">
        <v>47</v>
      </c>
      <c r="K3590" s="123" t="s">
        <v>47</v>
      </c>
      <c r="L3590" s="223">
        <v>106200</v>
      </c>
      <c r="M3590" s="218">
        <v>0.4546</v>
      </c>
      <c r="N3590" s="124">
        <v>59.36</v>
      </c>
      <c r="O3590" s="125">
        <v>1730</v>
      </c>
    </row>
    <row r="3591" spans="1:15">
      <c r="A3591" s="133" t="s">
        <v>82</v>
      </c>
      <c r="B3591" s="133" t="s">
        <v>76</v>
      </c>
      <c r="C3591" s="133" t="s">
        <v>70</v>
      </c>
      <c r="D3591" s="135">
        <v>3</v>
      </c>
      <c r="E3591" s="217">
        <v>1</v>
      </c>
      <c r="F3591" s="123">
        <v>18</v>
      </c>
      <c r="G3591" s="123">
        <v>212.9</v>
      </c>
      <c r="H3591" s="218">
        <v>84.15</v>
      </c>
      <c r="I3591" s="123">
        <v>3.9990000000000001</v>
      </c>
      <c r="J3591" s="123" t="s">
        <v>47</v>
      </c>
      <c r="K3591" s="123" t="s">
        <v>47</v>
      </c>
      <c r="L3591" s="223">
        <v>145800</v>
      </c>
      <c r="M3591" s="218">
        <v>0.39529999999999998</v>
      </c>
      <c r="N3591" s="124">
        <v>81.36</v>
      </c>
      <c r="O3591" s="125">
        <v>2062</v>
      </c>
    </row>
    <row r="3592" spans="1:15">
      <c r="A3592" s="133" t="s">
        <v>82</v>
      </c>
      <c r="B3592" s="133" t="s">
        <v>76</v>
      </c>
      <c r="C3592" s="133" t="s">
        <v>70</v>
      </c>
      <c r="D3592" s="135">
        <v>3</v>
      </c>
      <c r="E3592" s="217">
        <v>1</v>
      </c>
      <c r="F3592" s="123">
        <v>19</v>
      </c>
      <c r="G3592" s="123">
        <v>291.8</v>
      </c>
      <c r="H3592" s="218">
        <v>101.5</v>
      </c>
      <c r="I3592" s="123">
        <v>3.9980000000000002</v>
      </c>
      <c r="J3592" s="123" t="s">
        <v>47</v>
      </c>
      <c r="K3592" s="123" t="s">
        <v>47</v>
      </c>
      <c r="L3592" s="223">
        <v>200100</v>
      </c>
      <c r="M3592" s="218">
        <v>0.34799999999999998</v>
      </c>
      <c r="N3592" s="124">
        <v>111.5</v>
      </c>
      <c r="O3592" s="125">
        <v>2488</v>
      </c>
    </row>
    <row r="3593" spans="1:15">
      <c r="A3593" s="133" t="s">
        <v>82</v>
      </c>
      <c r="B3593" s="133" t="s">
        <v>76</v>
      </c>
      <c r="C3593" s="133" t="s">
        <v>70</v>
      </c>
      <c r="D3593" s="135">
        <v>3</v>
      </c>
      <c r="E3593" s="217">
        <v>1</v>
      </c>
      <c r="F3593" s="123">
        <v>20</v>
      </c>
      <c r="G3593" s="123">
        <v>400</v>
      </c>
      <c r="H3593" s="218">
        <v>122.3</v>
      </c>
      <c r="I3593" s="123">
        <v>3.9990000000000001</v>
      </c>
      <c r="J3593" s="123" t="s">
        <v>47</v>
      </c>
      <c r="K3593" s="123" t="s">
        <v>47</v>
      </c>
      <c r="L3593" s="223">
        <v>274500</v>
      </c>
      <c r="M3593" s="218">
        <v>0.30570000000000003</v>
      </c>
      <c r="N3593" s="124">
        <v>152.9</v>
      </c>
      <c r="O3593" s="125">
        <v>2997</v>
      </c>
    </row>
    <row r="3594" spans="1:15">
      <c r="A3594" s="133" t="s">
        <v>82</v>
      </c>
      <c r="B3594" s="133" t="s">
        <v>76</v>
      </c>
      <c r="C3594" s="133" t="s">
        <v>70</v>
      </c>
      <c r="D3594" s="135">
        <v>3</v>
      </c>
      <c r="E3594" s="217">
        <v>2</v>
      </c>
      <c r="F3594" s="123">
        <v>2</v>
      </c>
      <c r="G3594" s="123">
        <v>4.2450000000000002E-2</v>
      </c>
      <c r="H3594" s="218">
        <v>0.1802</v>
      </c>
      <c r="I3594" s="123">
        <v>3.9969999999999999</v>
      </c>
      <c r="J3594" s="123">
        <v>11.45</v>
      </c>
      <c r="K3594" s="123">
        <v>24.1</v>
      </c>
      <c r="L3594" s="218">
        <v>0.67549999999999999</v>
      </c>
      <c r="M3594" s="218" t="s">
        <v>47</v>
      </c>
      <c r="N3594" s="124" t="s">
        <v>47</v>
      </c>
      <c r="O3594" s="124">
        <v>4.4160000000000004</v>
      </c>
    </row>
    <row r="3595" spans="1:15">
      <c r="A3595" s="133" t="s">
        <v>82</v>
      </c>
      <c r="B3595" s="133" t="s">
        <v>76</v>
      </c>
      <c r="C3595" s="133" t="s">
        <v>70</v>
      </c>
      <c r="D3595" s="135">
        <v>3</v>
      </c>
      <c r="E3595" s="217">
        <v>2</v>
      </c>
      <c r="F3595" s="123">
        <v>3</v>
      </c>
      <c r="G3595" s="123">
        <v>5.7869999999999998E-2</v>
      </c>
      <c r="H3595" s="218">
        <v>0.2571</v>
      </c>
      <c r="I3595" s="123">
        <v>3.9969999999999999</v>
      </c>
      <c r="J3595" s="123">
        <v>10.42</v>
      </c>
      <c r="K3595" s="123">
        <v>25.9</v>
      </c>
      <c r="L3595" s="218">
        <v>0.92100000000000004</v>
      </c>
      <c r="M3595" s="218" t="s">
        <v>47</v>
      </c>
      <c r="N3595" s="124" t="s">
        <v>47</v>
      </c>
      <c r="O3595" s="124">
        <v>6.3</v>
      </c>
    </row>
    <row r="3596" spans="1:15">
      <c r="A3596" s="133" t="s">
        <v>82</v>
      </c>
      <c r="B3596" s="133" t="s">
        <v>76</v>
      </c>
      <c r="C3596" s="133" t="s">
        <v>70</v>
      </c>
      <c r="D3596" s="135">
        <v>3</v>
      </c>
      <c r="E3596" s="217">
        <v>2</v>
      </c>
      <c r="F3596" s="123">
        <v>4</v>
      </c>
      <c r="G3596" s="123">
        <v>7.9299999999999995E-2</v>
      </c>
      <c r="H3596" s="218">
        <v>0.34389999999999998</v>
      </c>
      <c r="I3596" s="123">
        <v>3.9950000000000001</v>
      </c>
      <c r="J3596" s="123">
        <v>9.8409999999999993</v>
      </c>
      <c r="K3596" s="123">
        <v>25.41</v>
      </c>
      <c r="L3596" s="218">
        <v>1.262</v>
      </c>
      <c r="M3596" s="218" t="s">
        <v>47</v>
      </c>
      <c r="N3596" s="124" t="s">
        <v>47</v>
      </c>
      <c r="O3596" s="124">
        <v>8.4260000000000002</v>
      </c>
    </row>
    <row r="3597" spans="1:15">
      <c r="A3597" s="133" t="s">
        <v>82</v>
      </c>
      <c r="B3597" s="133" t="s">
        <v>76</v>
      </c>
      <c r="C3597" s="133" t="s">
        <v>70</v>
      </c>
      <c r="D3597" s="135">
        <v>3</v>
      </c>
      <c r="E3597" s="217">
        <v>2</v>
      </c>
      <c r="F3597" s="123">
        <v>5</v>
      </c>
      <c r="G3597" s="123">
        <v>0.1087</v>
      </c>
      <c r="H3597" s="218">
        <v>0.45200000000000001</v>
      </c>
      <c r="I3597" s="123">
        <v>3.9969999999999999</v>
      </c>
      <c r="J3597" s="123">
        <v>9.4190000000000005</v>
      </c>
      <c r="K3597" s="123">
        <v>24.37</v>
      </c>
      <c r="L3597" s="218">
        <v>1.73</v>
      </c>
      <c r="M3597" s="218" t="s">
        <v>47</v>
      </c>
      <c r="N3597" s="124" t="s">
        <v>47</v>
      </c>
      <c r="O3597" s="124">
        <v>11.07</v>
      </c>
    </row>
    <row r="3598" spans="1:15">
      <c r="A3598" s="133" t="s">
        <v>82</v>
      </c>
      <c r="B3598" s="133" t="s">
        <v>76</v>
      </c>
      <c r="C3598" s="133" t="s">
        <v>70</v>
      </c>
      <c r="D3598" s="135">
        <v>3</v>
      </c>
      <c r="E3598" s="217">
        <v>2</v>
      </c>
      <c r="F3598" s="123">
        <v>6</v>
      </c>
      <c r="G3598" s="123">
        <v>0.14899999999999999</v>
      </c>
      <c r="H3598" s="218">
        <v>0.5877</v>
      </c>
      <c r="I3598" s="123">
        <v>3.9950000000000001</v>
      </c>
      <c r="J3598" s="123">
        <v>9.0570000000000004</v>
      </c>
      <c r="K3598" s="123">
        <v>23.07</v>
      </c>
      <c r="L3598" s="218">
        <v>2.371</v>
      </c>
      <c r="M3598" s="218" t="s">
        <v>47</v>
      </c>
      <c r="N3598" s="124" t="s">
        <v>47</v>
      </c>
      <c r="O3598" s="124">
        <v>14.4</v>
      </c>
    </row>
    <row r="3599" spans="1:15">
      <c r="A3599" s="133" t="s">
        <v>82</v>
      </c>
      <c r="B3599" s="133" t="s">
        <v>76</v>
      </c>
      <c r="C3599" s="133" t="s">
        <v>70</v>
      </c>
      <c r="D3599" s="135">
        <v>3</v>
      </c>
      <c r="E3599" s="217">
        <v>2</v>
      </c>
      <c r="F3599" s="123">
        <v>7</v>
      </c>
      <c r="G3599" s="123">
        <v>0.20430000000000001</v>
      </c>
      <c r="H3599" s="218">
        <v>0.75590000000000002</v>
      </c>
      <c r="I3599" s="123">
        <v>3.9940000000000002</v>
      </c>
      <c r="J3599" s="123">
        <v>8.7140000000000004</v>
      </c>
      <c r="K3599" s="123">
        <v>21.56</v>
      </c>
      <c r="L3599" s="218">
        <v>3.2509999999999999</v>
      </c>
      <c r="M3599" s="218" t="s">
        <v>47</v>
      </c>
      <c r="N3599" s="124" t="s">
        <v>47</v>
      </c>
      <c r="O3599" s="124">
        <v>18.52</v>
      </c>
    </row>
    <row r="3600" spans="1:15">
      <c r="A3600" s="133" t="s">
        <v>82</v>
      </c>
      <c r="B3600" s="133" t="s">
        <v>76</v>
      </c>
      <c r="C3600" s="133" t="s">
        <v>70</v>
      </c>
      <c r="D3600" s="135">
        <v>3</v>
      </c>
      <c r="E3600" s="217">
        <v>2</v>
      </c>
      <c r="F3600" s="123">
        <v>8</v>
      </c>
      <c r="G3600" s="123">
        <v>0.28000000000000003</v>
      </c>
      <c r="H3600" s="218">
        <v>0.9607</v>
      </c>
      <c r="I3600" s="123">
        <v>3.9950000000000001</v>
      </c>
      <c r="J3600" s="123">
        <v>8.3640000000000008</v>
      </c>
      <c r="K3600" s="123">
        <v>19.87</v>
      </c>
      <c r="L3600" s="218">
        <v>4.4560000000000004</v>
      </c>
      <c r="M3600" s="218" t="s">
        <v>47</v>
      </c>
      <c r="N3600" s="124" t="s">
        <v>47</v>
      </c>
      <c r="O3600" s="124">
        <v>23.54</v>
      </c>
    </row>
    <row r="3601" spans="1:15">
      <c r="A3601" s="133" t="s">
        <v>82</v>
      </c>
      <c r="B3601" s="133" t="s">
        <v>76</v>
      </c>
      <c r="C3601" s="134" t="s">
        <v>70</v>
      </c>
      <c r="D3601" s="127">
        <v>3</v>
      </c>
      <c r="E3601" s="216">
        <v>2</v>
      </c>
      <c r="F3601" s="123">
        <v>9</v>
      </c>
      <c r="G3601" s="123">
        <v>0.38379999999999997</v>
      </c>
      <c r="H3601" s="218">
        <v>1.206</v>
      </c>
      <c r="I3601" s="123">
        <v>3.9950000000000001</v>
      </c>
      <c r="J3601" s="123">
        <v>7.992</v>
      </c>
      <c r="K3601" s="123">
        <v>18.05</v>
      </c>
      <c r="L3601" s="218">
        <v>6.1079999999999997</v>
      </c>
      <c r="M3601" s="218" t="s">
        <v>47</v>
      </c>
      <c r="N3601" s="124" t="s">
        <v>47</v>
      </c>
      <c r="O3601" s="124">
        <v>29.54</v>
      </c>
    </row>
    <row r="3602" spans="1:15">
      <c r="A3602" s="133" t="s">
        <v>82</v>
      </c>
      <c r="B3602" s="133" t="s">
        <v>76</v>
      </c>
      <c r="C3602" s="133" t="s">
        <v>70</v>
      </c>
      <c r="D3602" s="135">
        <v>3</v>
      </c>
      <c r="E3602" s="217">
        <v>2</v>
      </c>
      <c r="F3602" s="123">
        <v>10</v>
      </c>
      <c r="G3602" s="123">
        <v>0.52610000000000001</v>
      </c>
      <c r="H3602" s="218">
        <v>1.494</v>
      </c>
      <c r="I3602" s="123">
        <v>3.996</v>
      </c>
      <c r="J3602" s="123">
        <v>7.59</v>
      </c>
      <c r="K3602" s="123">
        <v>16.149999999999999</v>
      </c>
      <c r="L3602" s="218">
        <v>8.3729999999999993</v>
      </c>
      <c r="M3602" s="218" t="s">
        <v>47</v>
      </c>
      <c r="N3602" s="124" t="s">
        <v>47</v>
      </c>
      <c r="O3602" s="124">
        <v>36.6</v>
      </c>
    </row>
    <row r="3603" spans="1:15">
      <c r="A3603" s="133" t="s">
        <v>82</v>
      </c>
      <c r="B3603" s="133" t="s">
        <v>76</v>
      </c>
      <c r="C3603" s="133" t="s">
        <v>70</v>
      </c>
      <c r="D3603" s="135">
        <v>3</v>
      </c>
      <c r="E3603" s="217">
        <v>2</v>
      </c>
      <c r="F3603" s="123">
        <v>11</v>
      </c>
      <c r="G3603" s="123">
        <v>0.72119999999999995</v>
      </c>
      <c r="H3603" s="218">
        <v>1.8280000000000001</v>
      </c>
      <c r="I3603" s="123">
        <v>3.9950000000000001</v>
      </c>
      <c r="J3603" s="123">
        <v>7.149</v>
      </c>
      <c r="K3603" s="123">
        <v>14.23</v>
      </c>
      <c r="L3603" s="218">
        <v>11.48</v>
      </c>
      <c r="M3603" s="218" t="s">
        <v>47</v>
      </c>
      <c r="N3603" s="124" t="s">
        <v>47</v>
      </c>
      <c r="O3603" s="124">
        <v>44.79</v>
      </c>
    </row>
    <row r="3604" spans="1:15">
      <c r="A3604" s="133" t="s">
        <v>82</v>
      </c>
      <c r="B3604" s="133" t="s">
        <v>76</v>
      </c>
      <c r="C3604" s="133" t="s">
        <v>70</v>
      </c>
      <c r="D3604" s="135">
        <v>3</v>
      </c>
      <c r="E3604" s="217">
        <v>2</v>
      </c>
      <c r="F3604" s="123">
        <v>12</v>
      </c>
      <c r="G3604" s="123">
        <v>0.98850000000000005</v>
      </c>
      <c r="H3604" s="218">
        <v>2.2200000000000002</v>
      </c>
      <c r="I3604" s="123">
        <v>3.996</v>
      </c>
      <c r="J3604" s="123">
        <v>6.7110000000000003</v>
      </c>
      <c r="K3604" s="123">
        <v>12.41</v>
      </c>
      <c r="L3604" s="218">
        <v>15.73</v>
      </c>
      <c r="M3604" s="218" t="s">
        <v>47</v>
      </c>
      <c r="N3604" s="124" t="s">
        <v>47</v>
      </c>
      <c r="O3604" s="124">
        <v>54.4</v>
      </c>
    </row>
    <row r="3605" spans="1:15">
      <c r="A3605" s="133" t="s">
        <v>82</v>
      </c>
      <c r="B3605" s="133" t="s">
        <v>76</v>
      </c>
      <c r="C3605" s="133" t="s">
        <v>70</v>
      </c>
      <c r="D3605" s="135">
        <v>3</v>
      </c>
      <c r="E3605" s="217">
        <v>2</v>
      </c>
      <c r="F3605" s="123">
        <v>13</v>
      </c>
      <c r="G3605" s="123">
        <v>1.355</v>
      </c>
      <c r="H3605" s="218">
        <v>2.6960000000000002</v>
      </c>
      <c r="I3605" s="123">
        <v>3.9950000000000001</v>
      </c>
      <c r="J3605" s="123">
        <v>6.3140000000000001</v>
      </c>
      <c r="K3605" s="123">
        <v>10.79</v>
      </c>
      <c r="L3605" s="218">
        <v>21.57</v>
      </c>
      <c r="M3605" s="218" t="s">
        <v>47</v>
      </c>
      <c r="N3605" s="124" t="s">
        <v>47</v>
      </c>
      <c r="O3605" s="124">
        <v>66.05</v>
      </c>
    </row>
    <row r="3606" spans="1:15">
      <c r="A3606" s="133" t="s">
        <v>82</v>
      </c>
      <c r="B3606" s="133" t="s">
        <v>76</v>
      </c>
      <c r="C3606" s="133" t="s">
        <v>70</v>
      </c>
      <c r="D3606" s="135">
        <v>3</v>
      </c>
      <c r="E3606" s="217">
        <v>2</v>
      </c>
      <c r="F3606" s="123">
        <v>14</v>
      </c>
      <c r="G3606" s="123">
        <v>1.857</v>
      </c>
      <c r="H3606" s="218">
        <v>3.3130000000000002</v>
      </c>
      <c r="I3606" s="123">
        <v>3.9969999999999999</v>
      </c>
      <c r="J3606" s="123">
        <v>6.03</v>
      </c>
      <c r="K3606" s="123">
        <v>9.4459999999999997</v>
      </c>
      <c r="L3606" s="218">
        <v>29.56</v>
      </c>
      <c r="M3606" s="218" t="s">
        <v>47</v>
      </c>
      <c r="N3606" s="124" t="s">
        <v>47</v>
      </c>
      <c r="O3606" s="124">
        <v>81.17</v>
      </c>
    </row>
    <row r="3607" spans="1:15">
      <c r="A3607" s="133" t="s">
        <v>82</v>
      </c>
      <c r="B3607" s="133" t="s">
        <v>76</v>
      </c>
      <c r="C3607" s="133" t="s">
        <v>70</v>
      </c>
      <c r="D3607" s="135">
        <v>3</v>
      </c>
      <c r="E3607" s="217">
        <v>2</v>
      </c>
      <c r="F3607" s="123">
        <v>15</v>
      </c>
      <c r="G3607" s="123">
        <v>2.5459999999999998</v>
      </c>
      <c r="H3607" s="218">
        <v>4.1740000000000004</v>
      </c>
      <c r="I3607" s="123">
        <v>3.9969999999999999</v>
      </c>
      <c r="J3607" s="123">
        <v>5.9470000000000001</v>
      </c>
      <c r="K3607" s="123">
        <v>8.4120000000000008</v>
      </c>
      <c r="L3607" s="218">
        <v>40.520000000000003</v>
      </c>
      <c r="M3607" s="218" t="s">
        <v>47</v>
      </c>
      <c r="N3607" s="124" t="s">
        <v>47</v>
      </c>
      <c r="O3607" s="124">
        <v>102.3</v>
      </c>
    </row>
    <row r="3608" spans="1:15">
      <c r="A3608" s="133" t="s">
        <v>82</v>
      </c>
      <c r="B3608" s="133" t="s">
        <v>76</v>
      </c>
      <c r="C3608" s="133" t="s">
        <v>70</v>
      </c>
      <c r="D3608" s="135">
        <v>3</v>
      </c>
      <c r="E3608" s="217">
        <v>2</v>
      </c>
      <c r="F3608" s="123">
        <v>16</v>
      </c>
      <c r="G3608" s="123">
        <v>3.49</v>
      </c>
      <c r="H3608" s="218">
        <v>5.43</v>
      </c>
      <c r="I3608" s="123">
        <v>3.9980000000000002</v>
      </c>
      <c r="J3608" s="123">
        <v>6.1180000000000003</v>
      </c>
      <c r="K3608" s="123">
        <v>7.625</v>
      </c>
      <c r="L3608" s="218">
        <v>55.54</v>
      </c>
      <c r="M3608" s="218" t="s">
        <v>47</v>
      </c>
      <c r="N3608" s="124" t="s">
        <v>47</v>
      </c>
      <c r="O3608" s="124">
        <v>133</v>
      </c>
    </row>
    <row r="3609" spans="1:15">
      <c r="A3609" s="133" t="s">
        <v>82</v>
      </c>
      <c r="B3609" s="133" t="s">
        <v>76</v>
      </c>
      <c r="C3609" s="133" t="s">
        <v>70</v>
      </c>
      <c r="D3609" s="135">
        <v>3</v>
      </c>
      <c r="E3609" s="217">
        <v>2</v>
      </c>
      <c r="F3609" s="123">
        <v>17</v>
      </c>
      <c r="G3609" s="123">
        <v>4.7839999999999998</v>
      </c>
      <c r="H3609" s="218">
        <v>7.266</v>
      </c>
      <c r="I3609" s="123">
        <v>3.9980000000000002</v>
      </c>
      <c r="J3609" s="123">
        <v>6.5439999999999996</v>
      </c>
      <c r="K3609" s="123">
        <v>6.9450000000000003</v>
      </c>
      <c r="L3609" s="218">
        <v>76.150000000000006</v>
      </c>
      <c r="M3609" s="218" t="s">
        <v>47</v>
      </c>
      <c r="N3609" s="124" t="s">
        <v>47</v>
      </c>
      <c r="O3609" s="124">
        <v>178</v>
      </c>
    </row>
    <row r="3610" spans="1:15">
      <c r="A3610" s="133" t="s">
        <v>82</v>
      </c>
      <c r="B3610" s="133" t="s">
        <v>76</v>
      </c>
      <c r="C3610" s="133" t="s">
        <v>70</v>
      </c>
      <c r="D3610" s="135">
        <v>3</v>
      </c>
      <c r="E3610" s="217">
        <v>2</v>
      </c>
      <c r="F3610" s="123">
        <v>18</v>
      </c>
      <c r="G3610" s="123">
        <v>6.5590000000000002</v>
      </c>
      <c r="H3610" s="218">
        <v>9.8249999999999993</v>
      </c>
      <c r="I3610" s="123">
        <v>3.9990000000000001</v>
      </c>
      <c r="J3610" s="123">
        <v>7.0919999999999996</v>
      </c>
      <c r="K3610" s="123">
        <v>6.1879999999999997</v>
      </c>
      <c r="L3610" s="218">
        <v>104.4</v>
      </c>
      <c r="M3610" s="218" t="s">
        <v>47</v>
      </c>
      <c r="N3610" s="124" t="s">
        <v>47</v>
      </c>
      <c r="O3610" s="124">
        <v>240.7</v>
      </c>
    </row>
    <row r="3611" spans="1:15">
      <c r="A3611" s="133" t="s">
        <v>82</v>
      </c>
      <c r="B3611" s="133" t="s">
        <v>76</v>
      </c>
      <c r="C3611" s="133" t="s">
        <v>70</v>
      </c>
      <c r="D3611" s="135">
        <v>3</v>
      </c>
      <c r="E3611" s="217">
        <v>2</v>
      </c>
      <c r="F3611" s="123">
        <v>19</v>
      </c>
      <c r="G3611" s="123">
        <v>8.9909999999999997</v>
      </c>
      <c r="H3611" s="218">
        <v>13.19</v>
      </c>
      <c r="I3611" s="123">
        <v>4</v>
      </c>
      <c r="J3611" s="123">
        <v>7.5609999999999999</v>
      </c>
      <c r="K3611" s="123">
        <v>5.2770000000000001</v>
      </c>
      <c r="L3611" s="218">
        <v>143.1</v>
      </c>
      <c r="M3611" s="218" t="s">
        <v>47</v>
      </c>
      <c r="N3611" s="124" t="s">
        <v>47</v>
      </c>
      <c r="O3611" s="124">
        <v>323.3</v>
      </c>
    </row>
    <row r="3612" spans="1:15">
      <c r="A3612" s="133" t="s">
        <v>82</v>
      </c>
      <c r="B3612" s="133" t="s">
        <v>76</v>
      </c>
      <c r="C3612" s="133" t="s">
        <v>70</v>
      </c>
      <c r="D3612" s="135">
        <v>3</v>
      </c>
      <c r="E3612" s="217">
        <v>2</v>
      </c>
      <c r="F3612" s="123">
        <v>20</v>
      </c>
      <c r="G3612" s="123">
        <v>12.32</v>
      </c>
      <c r="H3612" s="218">
        <v>17.309999999999999</v>
      </c>
      <c r="I3612" s="123">
        <v>4.0010000000000003</v>
      </c>
      <c r="J3612" s="123">
        <v>7.7279999999999998</v>
      </c>
      <c r="K3612" s="123">
        <v>4.2679999999999998</v>
      </c>
      <c r="L3612" s="218">
        <v>196.1</v>
      </c>
      <c r="M3612" s="218" t="s">
        <v>47</v>
      </c>
      <c r="N3612" s="124" t="s">
        <v>47</v>
      </c>
      <c r="O3612" s="124">
        <v>424.2</v>
      </c>
    </row>
    <row r="3613" spans="1:15">
      <c r="A3613" s="133" t="s">
        <v>77</v>
      </c>
      <c r="B3613" s="139" t="s">
        <v>83</v>
      </c>
      <c r="C3613" s="124" t="s">
        <v>67</v>
      </c>
      <c r="D3613" s="124">
        <v>3</v>
      </c>
      <c r="E3613" s="215">
        <v>1</v>
      </c>
      <c r="F3613" s="138">
        <v>1</v>
      </c>
      <c r="G3613" s="138">
        <v>0.99939999999999996</v>
      </c>
      <c r="H3613" s="220">
        <v>94.46</v>
      </c>
      <c r="I3613" s="138">
        <v>3.9940000000000002</v>
      </c>
      <c r="J3613" s="138" t="s">
        <v>47</v>
      </c>
      <c r="K3613" s="138" t="s">
        <v>47</v>
      </c>
      <c r="L3613" s="220">
        <v>148.80000000000001</v>
      </c>
      <c r="M3613" s="220">
        <v>94.51</v>
      </c>
      <c r="N3613" s="139">
        <v>0.38190000000000002</v>
      </c>
      <c r="O3613" s="140">
        <v>2314</v>
      </c>
    </row>
    <row r="3614" spans="1:15">
      <c r="A3614" s="133" t="s">
        <v>77</v>
      </c>
      <c r="B3614" s="139" t="s">
        <v>83</v>
      </c>
      <c r="C3614" s="124" t="s">
        <v>67</v>
      </c>
      <c r="D3614" s="124">
        <v>3</v>
      </c>
      <c r="E3614" s="215">
        <v>1</v>
      </c>
      <c r="F3614" s="138">
        <v>2</v>
      </c>
      <c r="G3614" s="138">
        <v>1.3720000000000001</v>
      </c>
      <c r="H3614" s="220">
        <v>98.65</v>
      </c>
      <c r="I3614" s="138">
        <v>3.9910000000000001</v>
      </c>
      <c r="J3614" s="138" t="s">
        <v>47</v>
      </c>
      <c r="K3614" s="138" t="s">
        <v>47</v>
      </c>
      <c r="L3614" s="220">
        <v>403.7</v>
      </c>
      <c r="M3614" s="220">
        <v>71.91</v>
      </c>
      <c r="N3614" s="139">
        <v>0.5242</v>
      </c>
      <c r="O3614" s="140">
        <v>2417</v>
      </c>
    </row>
    <row r="3615" spans="1:15">
      <c r="A3615" s="133" t="s">
        <v>77</v>
      </c>
      <c r="B3615" s="139" t="s">
        <v>83</v>
      </c>
      <c r="C3615" s="124" t="s">
        <v>67</v>
      </c>
      <c r="D3615" s="124">
        <v>3</v>
      </c>
      <c r="E3615" s="215">
        <v>1</v>
      </c>
      <c r="F3615" s="138">
        <v>3</v>
      </c>
      <c r="G3615" s="138">
        <v>1.88</v>
      </c>
      <c r="H3615" s="220">
        <v>102.1</v>
      </c>
      <c r="I3615" s="138">
        <v>3.992</v>
      </c>
      <c r="J3615" s="138" t="s">
        <v>47</v>
      </c>
      <c r="K3615" s="138" t="s">
        <v>47</v>
      </c>
      <c r="L3615" s="220">
        <v>753.2</v>
      </c>
      <c r="M3615" s="220">
        <v>54.32</v>
      </c>
      <c r="N3615" s="139">
        <v>0.71830000000000005</v>
      </c>
      <c r="O3615" s="140">
        <v>2502</v>
      </c>
    </row>
    <row r="3616" spans="1:15">
      <c r="A3616" s="133" t="s">
        <v>77</v>
      </c>
      <c r="B3616" s="139" t="s">
        <v>83</v>
      </c>
      <c r="C3616" s="124" t="s">
        <v>67</v>
      </c>
      <c r="D3616" s="124">
        <v>3</v>
      </c>
      <c r="E3616" s="215">
        <v>1</v>
      </c>
      <c r="F3616" s="138">
        <v>4</v>
      </c>
      <c r="G3616" s="138">
        <v>2.5760000000000001</v>
      </c>
      <c r="H3616" s="220">
        <v>108.2</v>
      </c>
      <c r="I3616" s="138">
        <v>3.992</v>
      </c>
      <c r="J3616" s="138" t="s">
        <v>47</v>
      </c>
      <c r="K3616" s="138" t="s">
        <v>47</v>
      </c>
      <c r="L3616" s="225">
        <v>1232</v>
      </c>
      <c r="M3616" s="220">
        <v>42.01</v>
      </c>
      <c r="N3616" s="139">
        <v>0.98429999999999995</v>
      </c>
      <c r="O3616" s="140">
        <v>2651</v>
      </c>
    </row>
    <row r="3617" spans="1:15">
      <c r="A3617" s="133" t="s">
        <v>77</v>
      </c>
      <c r="B3617" s="139" t="s">
        <v>83</v>
      </c>
      <c r="C3617" s="124" t="s">
        <v>67</v>
      </c>
      <c r="D3617" s="124">
        <v>3</v>
      </c>
      <c r="E3617" s="215">
        <v>1</v>
      </c>
      <c r="F3617" s="138">
        <v>5</v>
      </c>
      <c r="G3617" s="138">
        <v>3.5310000000000001</v>
      </c>
      <c r="H3617" s="220">
        <v>114.7</v>
      </c>
      <c r="I3617" s="138">
        <v>3.9929999999999999</v>
      </c>
      <c r="J3617" s="138" t="s">
        <v>47</v>
      </c>
      <c r="K3617" s="138" t="s">
        <v>47</v>
      </c>
      <c r="L3617" s="225">
        <v>1888</v>
      </c>
      <c r="M3617" s="220">
        <v>32.49</v>
      </c>
      <c r="N3617" s="139">
        <v>1.349</v>
      </c>
      <c r="O3617" s="140">
        <v>2811</v>
      </c>
    </row>
    <row r="3618" spans="1:15">
      <c r="A3618" s="133" t="s">
        <v>77</v>
      </c>
      <c r="B3618" s="139" t="s">
        <v>83</v>
      </c>
      <c r="C3618" s="124" t="s">
        <v>67</v>
      </c>
      <c r="D3618" s="124">
        <v>3</v>
      </c>
      <c r="E3618" s="215">
        <v>1</v>
      </c>
      <c r="F3618" s="138">
        <v>6</v>
      </c>
      <c r="G3618" s="138">
        <v>4.8390000000000004</v>
      </c>
      <c r="H3618" s="220">
        <v>121.8</v>
      </c>
      <c r="I3618" s="138">
        <v>3.9940000000000002</v>
      </c>
      <c r="J3618" s="138" t="s">
        <v>47</v>
      </c>
      <c r="K3618" s="138" t="s">
        <v>47</v>
      </c>
      <c r="L3618" s="225">
        <v>2788</v>
      </c>
      <c r="M3618" s="220">
        <v>25.17</v>
      </c>
      <c r="N3618" s="139">
        <v>1.849</v>
      </c>
      <c r="O3618" s="140">
        <v>2984</v>
      </c>
    </row>
    <row r="3619" spans="1:15">
      <c r="A3619" s="133" t="s">
        <v>77</v>
      </c>
      <c r="B3619" s="139" t="s">
        <v>83</v>
      </c>
      <c r="C3619" s="124" t="s">
        <v>67</v>
      </c>
      <c r="D3619" s="124">
        <v>3</v>
      </c>
      <c r="E3619" s="215">
        <v>1</v>
      </c>
      <c r="F3619" s="138">
        <v>7</v>
      </c>
      <c r="G3619" s="138">
        <v>6.633</v>
      </c>
      <c r="H3619" s="220">
        <v>128.4</v>
      </c>
      <c r="I3619" s="138">
        <v>3.9929999999999999</v>
      </c>
      <c r="J3619" s="138" t="s">
        <v>47</v>
      </c>
      <c r="K3619" s="138" t="s">
        <v>47</v>
      </c>
      <c r="L3619" s="225">
        <v>4021</v>
      </c>
      <c r="M3619" s="220">
        <v>19.36</v>
      </c>
      <c r="N3619" s="139">
        <v>2.5350000000000001</v>
      </c>
      <c r="O3619" s="140">
        <v>3147</v>
      </c>
    </row>
    <row r="3620" spans="1:15">
      <c r="A3620" s="133" t="s">
        <v>77</v>
      </c>
      <c r="B3620" s="139" t="s">
        <v>83</v>
      </c>
      <c r="C3620" s="124" t="s">
        <v>67</v>
      </c>
      <c r="D3620" s="124">
        <v>3</v>
      </c>
      <c r="E3620" s="215">
        <v>1</v>
      </c>
      <c r="F3620" s="138">
        <v>8</v>
      </c>
      <c r="G3620" s="138">
        <v>9.093</v>
      </c>
      <c r="H3620" s="220">
        <v>135</v>
      </c>
      <c r="I3620" s="138">
        <v>3.9929999999999999</v>
      </c>
      <c r="J3620" s="138" t="s">
        <v>47</v>
      </c>
      <c r="K3620" s="138" t="s">
        <v>47</v>
      </c>
      <c r="L3620" s="225">
        <v>5712</v>
      </c>
      <c r="M3620" s="220">
        <v>14.84</v>
      </c>
      <c r="N3620" s="139">
        <v>3.4750000000000001</v>
      </c>
      <c r="O3620" s="140">
        <v>3307</v>
      </c>
    </row>
    <row r="3621" spans="1:15">
      <c r="A3621" s="133" t="s">
        <v>77</v>
      </c>
      <c r="B3621" s="139" t="s">
        <v>83</v>
      </c>
      <c r="C3621" s="124" t="s">
        <v>67</v>
      </c>
      <c r="D3621" s="128">
        <v>3</v>
      </c>
      <c r="E3621" s="216">
        <v>1</v>
      </c>
      <c r="F3621" s="138">
        <v>9</v>
      </c>
      <c r="G3621" s="138">
        <v>12.46</v>
      </c>
      <c r="H3621" s="220">
        <v>142.30000000000001</v>
      </c>
      <c r="I3621" s="138">
        <v>3.9940000000000002</v>
      </c>
      <c r="J3621" s="138" t="s">
        <v>47</v>
      </c>
      <c r="K3621" s="138" t="s">
        <v>47</v>
      </c>
      <c r="L3621" s="225">
        <v>8029</v>
      </c>
      <c r="M3621" s="220">
        <v>11.42</v>
      </c>
      <c r="N3621" s="139">
        <v>4.7629999999999999</v>
      </c>
      <c r="O3621" s="140">
        <v>3487</v>
      </c>
    </row>
    <row r="3622" spans="1:15">
      <c r="A3622" s="133" t="s">
        <v>77</v>
      </c>
      <c r="B3622" s="139" t="s">
        <v>83</v>
      </c>
      <c r="C3622" s="124" t="s">
        <v>67</v>
      </c>
      <c r="D3622" s="124">
        <v>3</v>
      </c>
      <c r="E3622" s="215">
        <v>1</v>
      </c>
      <c r="F3622" s="138">
        <v>10</v>
      </c>
      <c r="G3622" s="138">
        <v>17.079999999999998</v>
      </c>
      <c r="H3622" s="220">
        <v>151.30000000000001</v>
      </c>
      <c r="I3622" s="138">
        <v>3.9929999999999999</v>
      </c>
      <c r="J3622" s="138" t="s">
        <v>47</v>
      </c>
      <c r="K3622" s="138" t="s">
        <v>47</v>
      </c>
      <c r="L3622" s="225">
        <v>11210</v>
      </c>
      <c r="M3622" s="220">
        <v>8.859</v>
      </c>
      <c r="N3622" s="139">
        <v>6.5279999999999996</v>
      </c>
      <c r="O3622" s="140">
        <v>3708</v>
      </c>
    </row>
    <row r="3623" spans="1:15">
      <c r="A3623" s="133" t="s">
        <v>77</v>
      </c>
      <c r="B3623" s="139" t="s">
        <v>83</v>
      </c>
      <c r="C3623" s="124" t="s">
        <v>67</v>
      </c>
      <c r="D3623" s="124">
        <v>3</v>
      </c>
      <c r="E3623" s="215">
        <v>1</v>
      </c>
      <c r="F3623" s="138">
        <v>11</v>
      </c>
      <c r="G3623" s="138">
        <v>23.42</v>
      </c>
      <c r="H3623" s="220">
        <v>162.19999999999999</v>
      </c>
      <c r="I3623" s="138">
        <v>3.9929999999999999</v>
      </c>
      <c r="J3623" s="138" t="s">
        <v>47</v>
      </c>
      <c r="K3623" s="138" t="s">
        <v>47</v>
      </c>
      <c r="L3623" s="225">
        <v>15560</v>
      </c>
      <c r="M3623" s="220">
        <v>6.9249999999999998</v>
      </c>
      <c r="N3623" s="139">
        <v>8.9489999999999998</v>
      </c>
      <c r="O3623" s="140">
        <v>3973</v>
      </c>
    </row>
    <row r="3624" spans="1:15">
      <c r="A3624" s="133" t="s">
        <v>77</v>
      </c>
      <c r="B3624" s="139" t="s">
        <v>83</v>
      </c>
      <c r="C3624" s="124" t="s">
        <v>67</v>
      </c>
      <c r="D3624" s="124">
        <v>3</v>
      </c>
      <c r="E3624" s="215">
        <v>1</v>
      </c>
      <c r="F3624" s="138">
        <v>12</v>
      </c>
      <c r="G3624" s="138">
        <v>32.1</v>
      </c>
      <c r="H3624" s="220">
        <v>175.6</v>
      </c>
      <c r="I3624" s="138">
        <v>3.992</v>
      </c>
      <c r="J3624" s="138" t="s">
        <v>47</v>
      </c>
      <c r="K3624" s="138" t="s">
        <v>47</v>
      </c>
      <c r="L3624" s="225">
        <v>21530</v>
      </c>
      <c r="M3624" s="220">
        <v>5.4729999999999999</v>
      </c>
      <c r="N3624" s="139">
        <v>12.27</v>
      </c>
      <c r="O3624" s="140">
        <v>4304</v>
      </c>
    </row>
    <row r="3625" spans="1:15">
      <c r="A3625" s="133" t="s">
        <v>77</v>
      </c>
      <c r="B3625" s="139" t="s">
        <v>83</v>
      </c>
      <c r="C3625" s="124" t="s">
        <v>67</v>
      </c>
      <c r="D3625" s="124">
        <v>3</v>
      </c>
      <c r="E3625" s="215">
        <v>1</v>
      </c>
      <c r="F3625" s="138">
        <v>13</v>
      </c>
      <c r="G3625" s="138">
        <v>43.99</v>
      </c>
      <c r="H3625" s="220">
        <v>193.4</v>
      </c>
      <c r="I3625" s="138">
        <v>3.9929999999999999</v>
      </c>
      <c r="J3625" s="138" t="s">
        <v>47</v>
      </c>
      <c r="K3625" s="138" t="s">
        <v>47</v>
      </c>
      <c r="L3625" s="225">
        <v>29700</v>
      </c>
      <c r="M3625" s="220">
        <v>4.3959999999999999</v>
      </c>
      <c r="N3625" s="139">
        <v>16.809999999999999</v>
      </c>
      <c r="O3625" s="140">
        <v>4738</v>
      </c>
    </row>
    <row r="3626" spans="1:15">
      <c r="A3626" s="133" t="s">
        <v>77</v>
      </c>
      <c r="B3626" s="139" t="s">
        <v>83</v>
      </c>
      <c r="C3626" s="124" t="s">
        <v>67</v>
      </c>
      <c r="D3626" s="124">
        <v>3</v>
      </c>
      <c r="E3626" s="215">
        <v>1</v>
      </c>
      <c r="F3626" s="138">
        <v>14</v>
      </c>
      <c r="G3626" s="138">
        <v>60.3</v>
      </c>
      <c r="H3626" s="220">
        <v>215.2</v>
      </c>
      <c r="I3626" s="138">
        <v>3.9940000000000002</v>
      </c>
      <c r="J3626" s="138" t="s">
        <v>47</v>
      </c>
      <c r="K3626" s="138" t="s">
        <v>47</v>
      </c>
      <c r="L3626" s="225">
        <v>40910</v>
      </c>
      <c r="M3626" s="220">
        <v>3.569</v>
      </c>
      <c r="N3626" s="139">
        <v>23.04</v>
      </c>
      <c r="O3626" s="140">
        <v>5273</v>
      </c>
    </row>
    <row r="3627" spans="1:15">
      <c r="A3627" s="133" t="s">
        <v>77</v>
      </c>
      <c r="B3627" s="139" t="s">
        <v>83</v>
      </c>
      <c r="C3627" s="124" t="s">
        <v>67</v>
      </c>
      <c r="D3627" s="124">
        <v>3</v>
      </c>
      <c r="E3627" s="215">
        <v>1</v>
      </c>
      <c r="F3627" s="138">
        <v>15</v>
      </c>
      <c r="G3627" s="138">
        <v>82.65</v>
      </c>
      <c r="H3627" s="220">
        <v>243.3</v>
      </c>
      <c r="I3627" s="138">
        <v>3.9950000000000001</v>
      </c>
      <c r="J3627" s="138" t="s">
        <v>47</v>
      </c>
      <c r="K3627" s="138" t="s">
        <v>47</v>
      </c>
      <c r="L3627" s="225">
        <v>56280</v>
      </c>
      <c r="M3627" s="220">
        <v>2.9430000000000001</v>
      </c>
      <c r="N3627" s="139">
        <v>31.59</v>
      </c>
      <c r="O3627" s="140">
        <v>5961</v>
      </c>
    </row>
    <row r="3628" spans="1:15">
      <c r="A3628" s="133" t="s">
        <v>77</v>
      </c>
      <c r="B3628" s="139" t="s">
        <v>83</v>
      </c>
      <c r="C3628" s="124" t="s">
        <v>67</v>
      </c>
      <c r="D3628" s="124">
        <v>3</v>
      </c>
      <c r="E3628" s="215">
        <v>1</v>
      </c>
      <c r="F3628" s="138">
        <v>16</v>
      </c>
      <c r="G3628" s="138">
        <v>113.3</v>
      </c>
      <c r="H3628" s="220">
        <v>279.60000000000002</v>
      </c>
      <c r="I3628" s="138">
        <v>3.9950000000000001</v>
      </c>
      <c r="J3628" s="138" t="s">
        <v>47</v>
      </c>
      <c r="K3628" s="138" t="s">
        <v>47</v>
      </c>
      <c r="L3628" s="225">
        <v>77340</v>
      </c>
      <c r="M3628" s="220">
        <v>2.468</v>
      </c>
      <c r="N3628" s="139">
        <v>43.3</v>
      </c>
      <c r="O3628" s="140">
        <v>6850</v>
      </c>
    </row>
    <row r="3629" spans="1:15">
      <c r="A3629" s="133" t="s">
        <v>77</v>
      </c>
      <c r="B3629" s="139" t="s">
        <v>83</v>
      </c>
      <c r="C3629" s="124" t="s">
        <v>67</v>
      </c>
      <c r="D3629" s="124">
        <v>3</v>
      </c>
      <c r="E3629" s="215">
        <v>1</v>
      </c>
      <c r="F3629" s="138">
        <v>17</v>
      </c>
      <c r="G3629" s="138">
        <v>155.30000000000001</v>
      </c>
      <c r="H3629" s="220">
        <v>325.7</v>
      </c>
      <c r="I3629" s="138">
        <v>3.9969999999999999</v>
      </c>
      <c r="J3629" s="138" t="s">
        <v>47</v>
      </c>
      <c r="K3629" s="138" t="s">
        <v>47</v>
      </c>
      <c r="L3629" s="225">
        <v>106200</v>
      </c>
      <c r="M3629" s="220">
        <v>2.097</v>
      </c>
      <c r="N3629" s="139">
        <v>59.36</v>
      </c>
      <c r="O3629" s="140">
        <v>7981</v>
      </c>
    </row>
    <row r="3630" spans="1:15">
      <c r="A3630" s="133" t="s">
        <v>77</v>
      </c>
      <c r="B3630" s="139" t="s">
        <v>83</v>
      </c>
      <c r="C3630" s="124" t="s">
        <v>67</v>
      </c>
      <c r="D3630" s="212">
        <v>3</v>
      </c>
      <c r="E3630" s="217">
        <v>1</v>
      </c>
      <c r="F3630" s="138">
        <v>18</v>
      </c>
      <c r="G3630" s="138">
        <v>212.9</v>
      </c>
      <c r="H3630" s="220">
        <v>383.3</v>
      </c>
      <c r="I3630" s="138">
        <v>3.996</v>
      </c>
      <c r="J3630" s="138" t="s">
        <v>47</v>
      </c>
      <c r="K3630" s="138" t="s">
        <v>47</v>
      </c>
      <c r="L3630" s="225">
        <v>145800</v>
      </c>
      <c r="M3630" s="220">
        <v>1.8</v>
      </c>
      <c r="N3630" s="139">
        <v>81.37</v>
      </c>
      <c r="O3630" s="140">
        <v>9391</v>
      </c>
    </row>
    <row r="3631" spans="1:15">
      <c r="A3631" s="133" t="s">
        <v>77</v>
      </c>
      <c r="B3631" s="139" t="s">
        <v>83</v>
      </c>
      <c r="C3631" s="124" t="s">
        <v>67</v>
      </c>
      <c r="D3631" s="124">
        <v>3</v>
      </c>
      <c r="E3631" s="215">
        <v>1</v>
      </c>
      <c r="F3631" s="138">
        <v>19</v>
      </c>
      <c r="G3631" s="138">
        <v>291.89999999999998</v>
      </c>
      <c r="H3631" s="220">
        <v>451.6</v>
      </c>
      <c r="I3631" s="138">
        <v>3.9950000000000001</v>
      </c>
      <c r="J3631" s="138" t="s">
        <v>47</v>
      </c>
      <c r="K3631" s="138" t="s">
        <v>47</v>
      </c>
      <c r="L3631" s="225">
        <v>200000</v>
      </c>
      <c r="M3631" s="220">
        <v>1.5469999999999999</v>
      </c>
      <c r="N3631" s="139">
        <v>111.6</v>
      </c>
      <c r="O3631" s="140">
        <v>11060</v>
      </c>
    </row>
    <row r="3632" spans="1:15">
      <c r="A3632" s="133" t="s">
        <v>77</v>
      </c>
      <c r="B3632" s="139" t="s">
        <v>83</v>
      </c>
      <c r="C3632" s="124" t="s">
        <v>67</v>
      </c>
      <c r="D3632" s="212">
        <v>3</v>
      </c>
      <c r="E3632" s="217">
        <v>1</v>
      </c>
      <c r="F3632" s="138">
        <v>20</v>
      </c>
      <c r="G3632" s="138">
        <v>400.1</v>
      </c>
      <c r="H3632" s="220">
        <v>526.1</v>
      </c>
      <c r="I3632" s="138">
        <v>3.9980000000000002</v>
      </c>
      <c r="J3632" s="138" t="s">
        <v>47</v>
      </c>
      <c r="K3632" s="138" t="s">
        <v>47</v>
      </c>
      <c r="L3632" s="225">
        <v>274300</v>
      </c>
      <c r="M3632" s="220">
        <v>1.3149999999999999</v>
      </c>
      <c r="N3632" s="139">
        <v>152.9</v>
      </c>
      <c r="O3632" s="140">
        <v>12890</v>
      </c>
    </row>
    <row r="3633" spans="1:15">
      <c r="A3633" s="133" t="s">
        <v>77</v>
      </c>
      <c r="B3633" s="139" t="s">
        <v>83</v>
      </c>
      <c r="C3633" s="124" t="s">
        <v>67</v>
      </c>
      <c r="D3633" s="124">
        <v>3</v>
      </c>
      <c r="E3633" s="217">
        <v>2</v>
      </c>
      <c r="F3633" s="138">
        <v>1</v>
      </c>
      <c r="G3633" s="138">
        <v>3.1350000000000003E-2</v>
      </c>
      <c r="H3633" s="220">
        <v>1.0649999999999999</v>
      </c>
      <c r="I3633" s="138">
        <v>3.9940000000000002</v>
      </c>
      <c r="J3633" s="138">
        <v>165.9</v>
      </c>
      <c r="K3633" s="138">
        <v>134.4</v>
      </c>
      <c r="L3633" s="220">
        <v>0.49890000000000001</v>
      </c>
      <c r="M3633" s="220" t="s">
        <v>47</v>
      </c>
      <c r="N3633" s="139" t="s">
        <v>47</v>
      </c>
      <c r="O3633" s="139">
        <v>26.09</v>
      </c>
    </row>
    <row r="3634" spans="1:15">
      <c r="A3634" s="133" t="s">
        <v>77</v>
      </c>
      <c r="B3634" s="139" t="s">
        <v>83</v>
      </c>
      <c r="C3634" s="124" t="s">
        <v>67</v>
      </c>
      <c r="D3634" s="124">
        <v>3</v>
      </c>
      <c r="E3634" s="217">
        <v>2</v>
      </c>
      <c r="F3634" s="138">
        <v>2</v>
      </c>
      <c r="G3634" s="138">
        <v>4.2380000000000001E-2</v>
      </c>
      <c r="H3634" s="220">
        <v>2.6629999999999998</v>
      </c>
      <c r="I3634" s="138">
        <v>3.9950000000000001</v>
      </c>
      <c r="J3634" s="138">
        <v>152.30000000000001</v>
      </c>
      <c r="K3634" s="138">
        <v>364.3</v>
      </c>
      <c r="L3634" s="220">
        <v>0.67449999999999999</v>
      </c>
      <c r="M3634" s="220" t="s">
        <v>47</v>
      </c>
      <c r="N3634" s="139" t="s">
        <v>47</v>
      </c>
      <c r="O3634" s="139">
        <v>65.260000000000005</v>
      </c>
    </row>
    <row r="3635" spans="1:15">
      <c r="A3635" s="133" t="s">
        <v>77</v>
      </c>
      <c r="B3635" s="139" t="s">
        <v>83</v>
      </c>
      <c r="C3635" s="124" t="s">
        <v>67</v>
      </c>
      <c r="D3635" s="124">
        <v>3</v>
      </c>
      <c r="E3635" s="217">
        <v>2</v>
      </c>
      <c r="F3635" s="138">
        <v>3</v>
      </c>
      <c r="G3635" s="138">
        <v>5.7860000000000002E-2</v>
      </c>
      <c r="H3635" s="220">
        <v>4.2359999999999998</v>
      </c>
      <c r="I3635" s="138">
        <v>3.9940000000000002</v>
      </c>
      <c r="J3635" s="138">
        <v>152.4</v>
      </c>
      <c r="K3635" s="138">
        <v>434</v>
      </c>
      <c r="L3635" s="220">
        <v>0.92090000000000005</v>
      </c>
      <c r="M3635" s="220" t="s">
        <v>47</v>
      </c>
      <c r="N3635" s="139" t="s">
        <v>47</v>
      </c>
      <c r="O3635" s="139">
        <v>103.8</v>
      </c>
    </row>
    <row r="3636" spans="1:15">
      <c r="A3636" s="133" t="s">
        <v>77</v>
      </c>
      <c r="B3636" s="139" t="s">
        <v>83</v>
      </c>
      <c r="C3636" s="124" t="s">
        <v>67</v>
      </c>
      <c r="D3636" s="124">
        <v>3</v>
      </c>
      <c r="E3636" s="217">
        <v>2</v>
      </c>
      <c r="F3636" s="138">
        <v>4</v>
      </c>
      <c r="G3636" s="138">
        <v>7.9320000000000002E-2</v>
      </c>
      <c r="H3636" s="220">
        <v>6.1580000000000004</v>
      </c>
      <c r="I3636" s="138">
        <v>3.9940000000000002</v>
      </c>
      <c r="J3636" s="138">
        <v>154.1</v>
      </c>
      <c r="K3636" s="138">
        <v>462.8</v>
      </c>
      <c r="L3636" s="220">
        <v>1.262</v>
      </c>
      <c r="M3636" s="220" t="s">
        <v>47</v>
      </c>
      <c r="N3636" s="139" t="s">
        <v>47</v>
      </c>
      <c r="O3636" s="139">
        <v>150.9</v>
      </c>
    </row>
    <row r="3637" spans="1:15">
      <c r="A3637" s="133" t="s">
        <v>77</v>
      </c>
      <c r="B3637" s="139" t="s">
        <v>83</v>
      </c>
      <c r="C3637" s="124" t="s">
        <v>67</v>
      </c>
      <c r="D3637" s="124">
        <v>3</v>
      </c>
      <c r="E3637" s="217">
        <v>2</v>
      </c>
      <c r="F3637" s="138">
        <v>5</v>
      </c>
      <c r="G3637" s="138">
        <v>0.1087</v>
      </c>
      <c r="H3637" s="220">
        <v>8.6940000000000008</v>
      </c>
      <c r="I3637" s="138">
        <v>3.9950000000000001</v>
      </c>
      <c r="J3637" s="138">
        <v>156.1</v>
      </c>
      <c r="K3637" s="138">
        <v>477.5</v>
      </c>
      <c r="L3637" s="220">
        <v>1.7310000000000001</v>
      </c>
      <c r="M3637" s="220" t="s">
        <v>47</v>
      </c>
      <c r="N3637" s="139" t="s">
        <v>47</v>
      </c>
      <c r="O3637" s="139">
        <v>213</v>
      </c>
    </row>
    <row r="3638" spans="1:15">
      <c r="A3638" s="133" t="s">
        <v>77</v>
      </c>
      <c r="B3638" s="139" t="s">
        <v>83</v>
      </c>
      <c r="C3638" s="124" t="s">
        <v>67</v>
      </c>
      <c r="D3638" s="124">
        <v>3</v>
      </c>
      <c r="E3638" s="217">
        <v>2</v>
      </c>
      <c r="F3638" s="138">
        <v>6</v>
      </c>
      <c r="G3638" s="138">
        <v>0.14899999999999999</v>
      </c>
      <c r="H3638" s="220">
        <v>12.07</v>
      </c>
      <c r="I3638" s="138">
        <v>3.9929999999999999</v>
      </c>
      <c r="J3638" s="138">
        <v>157.6</v>
      </c>
      <c r="K3638" s="138">
        <v>483.6</v>
      </c>
      <c r="L3638" s="220">
        <v>2.3719999999999999</v>
      </c>
      <c r="M3638" s="220" t="s">
        <v>47</v>
      </c>
      <c r="N3638" s="139" t="s">
        <v>47</v>
      </c>
      <c r="O3638" s="139">
        <v>295.60000000000002</v>
      </c>
    </row>
    <row r="3639" spans="1:15">
      <c r="A3639" s="133" t="s">
        <v>77</v>
      </c>
      <c r="B3639" s="139" t="s">
        <v>83</v>
      </c>
      <c r="C3639" s="124" t="s">
        <v>67</v>
      </c>
      <c r="D3639" s="124">
        <v>3</v>
      </c>
      <c r="E3639" s="217">
        <v>2</v>
      </c>
      <c r="F3639" s="138">
        <v>7</v>
      </c>
      <c r="G3639" s="138">
        <v>0.20430000000000001</v>
      </c>
      <c r="H3639" s="220">
        <v>16.45</v>
      </c>
      <c r="I3639" s="138">
        <v>3.9950000000000001</v>
      </c>
      <c r="J3639" s="138">
        <v>158.30000000000001</v>
      </c>
      <c r="K3639" s="138">
        <v>480.5</v>
      </c>
      <c r="L3639" s="220">
        <v>3.2519999999999998</v>
      </c>
      <c r="M3639" s="220" t="s">
        <v>47</v>
      </c>
      <c r="N3639" s="139" t="s">
        <v>47</v>
      </c>
      <c r="O3639" s="139">
        <v>403.1</v>
      </c>
    </row>
    <row r="3640" spans="1:15">
      <c r="A3640" s="133" t="s">
        <v>77</v>
      </c>
      <c r="B3640" s="139" t="s">
        <v>83</v>
      </c>
      <c r="C3640" s="124" t="s">
        <v>67</v>
      </c>
      <c r="D3640" s="124">
        <v>3</v>
      </c>
      <c r="E3640" s="217">
        <v>2</v>
      </c>
      <c r="F3640" s="138">
        <v>8</v>
      </c>
      <c r="G3640" s="138">
        <v>0.28010000000000002</v>
      </c>
      <c r="H3640" s="220">
        <v>22.09</v>
      </c>
      <c r="I3640" s="138">
        <v>3.9950000000000001</v>
      </c>
      <c r="J3640" s="138">
        <v>158.4</v>
      </c>
      <c r="K3640" s="138">
        <v>469.5</v>
      </c>
      <c r="L3640" s="220">
        <v>4.4569999999999999</v>
      </c>
      <c r="M3640" s="220" t="s">
        <v>47</v>
      </c>
      <c r="N3640" s="139" t="s">
        <v>47</v>
      </c>
      <c r="O3640" s="139">
        <v>541.20000000000005</v>
      </c>
    </row>
    <row r="3641" spans="1:15">
      <c r="A3641" s="133" t="s">
        <v>77</v>
      </c>
      <c r="B3641" s="139" t="s">
        <v>83</v>
      </c>
      <c r="C3641" s="124" t="s">
        <v>67</v>
      </c>
      <c r="D3641" s="128">
        <v>3</v>
      </c>
      <c r="E3641" s="216">
        <v>2</v>
      </c>
      <c r="F3641" s="138">
        <v>9</v>
      </c>
      <c r="G3641" s="138">
        <v>0.38390000000000002</v>
      </c>
      <c r="H3641" s="220">
        <v>29.16</v>
      </c>
      <c r="I3641" s="138">
        <v>3.9950000000000001</v>
      </c>
      <c r="J3641" s="138">
        <v>157.80000000000001</v>
      </c>
      <c r="K3641" s="138">
        <v>450.3</v>
      </c>
      <c r="L3641" s="220">
        <v>6.11</v>
      </c>
      <c r="M3641" s="220" t="s">
        <v>47</v>
      </c>
      <c r="N3641" s="139" t="s">
        <v>47</v>
      </c>
      <c r="O3641" s="139">
        <v>714.4</v>
      </c>
    </row>
    <row r="3642" spans="1:15">
      <c r="A3642" s="133" t="s">
        <v>77</v>
      </c>
      <c r="B3642" s="139" t="s">
        <v>83</v>
      </c>
      <c r="C3642" s="124" t="s">
        <v>67</v>
      </c>
      <c r="D3642" s="124">
        <v>3</v>
      </c>
      <c r="E3642" s="217">
        <v>2</v>
      </c>
      <c r="F3642" s="138">
        <v>10</v>
      </c>
      <c r="G3642" s="138">
        <v>0.52629999999999999</v>
      </c>
      <c r="H3642" s="220">
        <v>37.549999999999997</v>
      </c>
      <c r="I3642" s="138">
        <v>3.9950000000000001</v>
      </c>
      <c r="J3642" s="138">
        <v>155.5</v>
      </c>
      <c r="K3642" s="138">
        <v>420.5</v>
      </c>
      <c r="L3642" s="220">
        <v>8.3759999999999994</v>
      </c>
      <c r="M3642" s="220" t="s">
        <v>47</v>
      </c>
      <c r="N3642" s="139" t="s">
        <v>47</v>
      </c>
      <c r="O3642" s="139">
        <v>920.1</v>
      </c>
    </row>
    <row r="3643" spans="1:15">
      <c r="A3643" s="133" t="s">
        <v>77</v>
      </c>
      <c r="B3643" s="139" t="s">
        <v>83</v>
      </c>
      <c r="C3643" s="124" t="s">
        <v>67</v>
      </c>
      <c r="D3643" s="124">
        <v>3</v>
      </c>
      <c r="E3643" s="217">
        <v>2</v>
      </c>
      <c r="F3643" s="138">
        <v>11</v>
      </c>
      <c r="G3643" s="138">
        <v>0.72140000000000004</v>
      </c>
      <c r="H3643" s="220">
        <v>46.91</v>
      </c>
      <c r="I3643" s="138">
        <v>3.9940000000000002</v>
      </c>
      <c r="J3643" s="138">
        <v>151.1</v>
      </c>
      <c r="K3643" s="138">
        <v>379.6</v>
      </c>
      <c r="L3643" s="220">
        <v>11.48</v>
      </c>
      <c r="M3643" s="220" t="s">
        <v>47</v>
      </c>
      <c r="N3643" s="139" t="s">
        <v>47</v>
      </c>
      <c r="O3643" s="140">
        <v>1149</v>
      </c>
    </row>
    <row r="3644" spans="1:15">
      <c r="A3644" s="133" t="s">
        <v>77</v>
      </c>
      <c r="B3644" s="139" t="s">
        <v>83</v>
      </c>
      <c r="C3644" s="124" t="s">
        <v>67</v>
      </c>
      <c r="D3644" s="124">
        <v>3</v>
      </c>
      <c r="E3644" s="217">
        <v>2</v>
      </c>
      <c r="F3644" s="138">
        <v>12</v>
      </c>
      <c r="G3644" s="138">
        <v>0.98960000000000004</v>
      </c>
      <c r="H3644" s="220">
        <v>53.86</v>
      </c>
      <c r="I3644" s="138">
        <v>3.9940000000000002</v>
      </c>
      <c r="J3644" s="138">
        <v>150.69999999999999</v>
      </c>
      <c r="K3644" s="138">
        <v>306.89999999999998</v>
      </c>
      <c r="L3644" s="220">
        <v>15.75</v>
      </c>
      <c r="M3644" s="220" t="s">
        <v>47</v>
      </c>
      <c r="N3644" s="139" t="s">
        <v>47</v>
      </c>
      <c r="O3644" s="140">
        <v>1320</v>
      </c>
    </row>
    <row r="3645" spans="1:15">
      <c r="A3645" s="133" t="s">
        <v>77</v>
      </c>
      <c r="B3645" s="139" t="s">
        <v>83</v>
      </c>
      <c r="C3645" s="124" t="s">
        <v>67</v>
      </c>
      <c r="D3645" s="124">
        <v>3</v>
      </c>
      <c r="E3645" s="217">
        <v>2</v>
      </c>
      <c r="F3645" s="138">
        <v>13</v>
      </c>
      <c r="G3645" s="138">
        <v>1.3560000000000001</v>
      </c>
      <c r="H3645" s="220">
        <v>56.24</v>
      </c>
      <c r="I3645" s="138">
        <v>3.996</v>
      </c>
      <c r="J3645" s="138">
        <v>149.5</v>
      </c>
      <c r="K3645" s="138">
        <v>213.4</v>
      </c>
      <c r="L3645" s="220">
        <v>21.59</v>
      </c>
      <c r="M3645" s="220" t="s">
        <v>47</v>
      </c>
      <c r="N3645" s="139" t="s">
        <v>47</v>
      </c>
      <c r="O3645" s="140">
        <v>1378</v>
      </c>
    </row>
    <row r="3646" spans="1:15">
      <c r="A3646" s="133" t="s">
        <v>77</v>
      </c>
      <c r="B3646" s="139" t="s">
        <v>83</v>
      </c>
      <c r="C3646" s="124" t="s">
        <v>67</v>
      </c>
      <c r="D3646" s="124">
        <v>3</v>
      </c>
      <c r="E3646" s="217">
        <v>2</v>
      </c>
      <c r="F3646" s="138">
        <v>14</v>
      </c>
      <c r="G3646" s="138">
        <v>1.8580000000000001</v>
      </c>
      <c r="H3646" s="220">
        <v>61.33</v>
      </c>
      <c r="I3646" s="138">
        <v>3.996</v>
      </c>
      <c r="J3646" s="138">
        <v>139.1</v>
      </c>
      <c r="K3646" s="138">
        <v>153.9</v>
      </c>
      <c r="L3646" s="220">
        <v>29.57</v>
      </c>
      <c r="M3646" s="220" t="s">
        <v>47</v>
      </c>
      <c r="N3646" s="139" t="s">
        <v>47</v>
      </c>
      <c r="O3646" s="140">
        <v>1503</v>
      </c>
    </row>
    <row r="3647" spans="1:15">
      <c r="A3647" s="133" t="s">
        <v>77</v>
      </c>
      <c r="B3647" s="139" t="s">
        <v>83</v>
      </c>
      <c r="C3647" s="124" t="s">
        <v>67</v>
      </c>
      <c r="D3647" s="124">
        <v>3</v>
      </c>
      <c r="E3647" s="217">
        <v>2</v>
      </c>
      <c r="F3647" s="138">
        <v>15</v>
      </c>
      <c r="G3647" s="138">
        <v>2.5449999999999999</v>
      </c>
      <c r="H3647" s="220">
        <v>70.7</v>
      </c>
      <c r="I3647" s="138">
        <v>3.9950000000000001</v>
      </c>
      <c r="J3647" s="138">
        <v>126.7</v>
      </c>
      <c r="K3647" s="138">
        <v>120.1</v>
      </c>
      <c r="L3647" s="220">
        <v>40.5</v>
      </c>
      <c r="M3647" s="220" t="s">
        <v>47</v>
      </c>
      <c r="N3647" s="139" t="s">
        <v>47</v>
      </c>
      <c r="O3647" s="140">
        <v>1732</v>
      </c>
    </row>
    <row r="3648" spans="1:15">
      <c r="A3648" s="133" t="s">
        <v>77</v>
      </c>
      <c r="B3648" s="139" t="s">
        <v>83</v>
      </c>
      <c r="C3648" s="124" t="s">
        <v>67</v>
      </c>
      <c r="D3648" s="124">
        <v>3</v>
      </c>
      <c r="E3648" s="217">
        <v>2</v>
      </c>
      <c r="F3648" s="138">
        <v>16</v>
      </c>
      <c r="G3648" s="138">
        <v>3.4860000000000002</v>
      </c>
      <c r="H3648" s="220">
        <v>83.33</v>
      </c>
      <c r="I3648" s="138">
        <v>3.9950000000000001</v>
      </c>
      <c r="J3648" s="138">
        <v>112.4</v>
      </c>
      <c r="K3648" s="138">
        <v>99.6</v>
      </c>
      <c r="L3648" s="220">
        <v>55.49</v>
      </c>
      <c r="M3648" s="220" t="s">
        <v>47</v>
      </c>
      <c r="N3648" s="139" t="s">
        <v>47</v>
      </c>
      <c r="O3648" s="140">
        <v>2042</v>
      </c>
    </row>
    <row r="3649" spans="1:15">
      <c r="A3649" s="133" t="s">
        <v>77</v>
      </c>
      <c r="B3649" s="139" t="s">
        <v>83</v>
      </c>
      <c r="C3649" s="124" t="s">
        <v>67</v>
      </c>
      <c r="D3649" s="124">
        <v>3</v>
      </c>
      <c r="E3649" s="217">
        <v>2</v>
      </c>
      <c r="F3649" s="138">
        <v>17</v>
      </c>
      <c r="G3649" s="138">
        <v>4.7770000000000001</v>
      </c>
      <c r="H3649" s="220">
        <v>95.71</v>
      </c>
      <c r="I3649" s="138">
        <v>3.9969999999999999</v>
      </c>
      <c r="J3649" s="138">
        <v>96.22</v>
      </c>
      <c r="K3649" s="138">
        <v>81.17</v>
      </c>
      <c r="L3649" s="220">
        <v>76.03</v>
      </c>
      <c r="M3649" s="220" t="s">
        <v>47</v>
      </c>
      <c r="N3649" s="139" t="s">
        <v>47</v>
      </c>
      <c r="O3649" s="140">
        <v>2345</v>
      </c>
    </row>
    <row r="3650" spans="1:15">
      <c r="A3650" s="133" t="s">
        <v>77</v>
      </c>
      <c r="B3650" s="139" t="s">
        <v>83</v>
      </c>
      <c r="C3650" s="124" t="s">
        <v>67</v>
      </c>
      <c r="D3650" s="124">
        <v>3</v>
      </c>
      <c r="E3650" s="217">
        <v>2</v>
      </c>
      <c r="F3650" s="138">
        <v>18</v>
      </c>
      <c r="G3650" s="138">
        <v>6.5490000000000004</v>
      </c>
      <c r="H3650" s="220">
        <v>107.1</v>
      </c>
      <c r="I3650" s="138">
        <v>3.9980000000000002</v>
      </c>
      <c r="J3650" s="138">
        <v>81.819999999999993</v>
      </c>
      <c r="K3650" s="138">
        <v>62.21</v>
      </c>
      <c r="L3650" s="220">
        <v>104.2</v>
      </c>
      <c r="M3650" s="220" t="s">
        <v>47</v>
      </c>
      <c r="N3650" s="139" t="s">
        <v>47</v>
      </c>
      <c r="O3650" s="140">
        <v>2625</v>
      </c>
    </row>
    <row r="3651" spans="1:15">
      <c r="A3651" s="133" t="s">
        <v>77</v>
      </c>
      <c r="B3651" s="139" t="s">
        <v>83</v>
      </c>
      <c r="C3651" s="124" t="s">
        <v>67</v>
      </c>
      <c r="D3651" s="124">
        <v>3</v>
      </c>
      <c r="E3651" s="217">
        <v>2</v>
      </c>
      <c r="F3651" s="138">
        <v>19</v>
      </c>
      <c r="G3651" s="138">
        <v>8.9789999999999992</v>
      </c>
      <c r="H3651" s="220">
        <v>119.6</v>
      </c>
      <c r="I3651" s="138">
        <v>3.9969999999999999</v>
      </c>
      <c r="J3651" s="138">
        <v>70.22</v>
      </c>
      <c r="K3651" s="138">
        <v>45.56</v>
      </c>
      <c r="L3651" s="220">
        <v>142.9</v>
      </c>
      <c r="M3651" s="220" t="s">
        <v>47</v>
      </c>
      <c r="N3651" s="139" t="s">
        <v>47</v>
      </c>
      <c r="O3651" s="140">
        <v>2931</v>
      </c>
    </row>
    <row r="3652" spans="1:15">
      <c r="A3652" s="133" t="s">
        <v>77</v>
      </c>
      <c r="B3652" s="139" t="s">
        <v>83</v>
      </c>
      <c r="C3652" s="124" t="s">
        <v>67</v>
      </c>
      <c r="D3652" s="212">
        <v>3</v>
      </c>
      <c r="E3652" s="217">
        <v>2</v>
      </c>
      <c r="F3652" s="138">
        <v>20</v>
      </c>
      <c r="G3652" s="138">
        <v>12.31</v>
      </c>
      <c r="H3652" s="220">
        <v>133.80000000000001</v>
      </c>
      <c r="I3652" s="138">
        <v>3.996</v>
      </c>
      <c r="J3652" s="138">
        <v>60.23</v>
      </c>
      <c r="K3652" s="138">
        <v>32.200000000000003</v>
      </c>
      <c r="L3652" s="220">
        <v>195.9</v>
      </c>
      <c r="M3652" s="220" t="s">
        <v>47</v>
      </c>
      <c r="N3652" s="139" t="s">
        <v>47</v>
      </c>
      <c r="O3652" s="140">
        <v>3278</v>
      </c>
    </row>
    <row r="3653" spans="1:15">
      <c r="A3653" s="133" t="s">
        <v>78</v>
      </c>
      <c r="B3653" s="139" t="s">
        <v>83</v>
      </c>
      <c r="C3653" s="124" t="s">
        <v>67</v>
      </c>
      <c r="D3653" s="124">
        <v>3</v>
      </c>
      <c r="E3653" s="215">
        <v>1</v>
      </c>
      <c r="F3653" s="138">
        <v>1</v>
      </c>
      <c r="G3653" s="138">
        <v>1.002</v>
      </c>
      <c r="H3653" s="220">
        <v>99.55</v>
      </c>
      <c r="I3653" s="138">
        <v>3.9980000000000002</v>
      </c>
      <c r="J3653" s="138" t="s">
        <v>47</v>
      </c>
      <c r="K3653" s="138" t="s">
        <v>47</v>
      </c>
      <c r="L3653" s="220">
        <v>149</v>
      </c>
      <c r="M3653" s="220">
        <v>99.39</v>
      </c>
      <c r="N3653" s="139">
        <v>0.38279999999999997</v>
      </c>
      <c r="O3653" s="140">
        <v>2439</v>
      </c>
    </row>
    <row r="3654" spans="1:15">
      <c r="A3654" s="133" t="s">
        <v>78</v>
      </c>
      <c r="B3654" s="139" t="s">
        <v>83</v>
      </c>
      <c r="C3654" s="124" t="s">
        <v>67</v>
      </c>
      <c r="D3654" s="124">
        <v>3</v>
      </c>
      <c r="E3654" s="215">
        <v>1</v>
      </c>
      <c r="F3654" s="138">
        <v>2</v>
      </c>
      <c r="G3654" s="138">
        <v>1.3720000000000001</v>
      </c>
      <c r="H3654" s="220">
        <v>97.44</v>
      </c>
      <c r="I3654" s="138">
        <v>3.9980000000000002</v>
      </c>
      <c r="J3654" s="138" t="s">
        <v>47</v>
      </c>
      <c r="K3654" s="138" t="s">
        <v>47</v>
      </c>
      <c r="L3654" s="220">
        <v>404.1</v>
      </c>
      <c r="M3654" s="220">
        <v>71.02</v>
      </c>
      <c r="N3654" s="139">
        <v>0.52429999999999999</v>
      </c>
      <c r="O3654" s="140">
        <v>2387</v>
      </c>
    </row>
    <row r="3655" spans="1:15">
      <c r="A3655" s="133" t="s">
        <v>78</v>
      </c>
      <c r="B3655" s="139" t="s">
        <v>83</v>
      </c>
      <c r="C3655" s="124" t="s">
        <v>67</v>
      </c>
      <c r="D3655" s="124">
        <v>3</v>
      </c>
      <c r="E3655" s="215">
        <v>1</v>
      </c>
      <c r="F3655" s="138">
        <v>3</v>
      </c>
      <c r="G3655" s="138">
        <v>1.88</v>
      </c>
      <c r="H3655" s="220">
        <v>99.98</v>
      </c>
      <c r="I3655" s="138">
        <v>4</v>
      </c>
      <c r="J3655" s="138" t="s">
        <v>47</v>
      </c>
      <c r="K3655" s="138" t="s">
        <v>47</v>
      </c>
      <c r="L3655" s="220">
        <v>753.6</v>
      </c>
      <c r="M3655" s="220">
        <v>53.19</v>
      </c>
      <c r="N3655" s="139">
        <v>0.71830000000000005</v>
      </c>
      <c r="O3655" s="140">
        <v>2450</v>
      </c>
    </row>
    <row r="3656" spans="1:15">
      <c r="A3656" s="133" t="s">
        <v>78</v>
      </c>
      <c r="B3656" s="139" t="s">
        <v>83</v>
      </c>
      <c r="C3656" s="124" t="s">
        <v>67</v>
      </c>
      <c r="D3656" s="124">
        <v>3</v>
      </c>
      <c r="E3656" s="215">
        <v>1</v>
      </c>
      <c r="F3656" s="138">
        <v>4</v>
      </c>
      <c r="G3656" s="138">
        <v>2.5760000000000001</v>
      </c>
      <c r="H3656" s="220">
        <v>106.4</v>
      </c>
      <c r="I3656" s="138">
        <v>3.9969999999999999</v>
      </c>
      <c r="J3656" s="138" t="s">
        <v>47</v>
      </c>
      <c r="K3656" s="138" t="s">
        <v>47</v>
      </c>
      <c r="L3656" s="225">
        <v>1232</v>
      </c>
      <c r="M3656" s="220">
        <v>41.3</v>
      </c>
      <c r="N3656" s="139">
        <v>0.98429999999999995</v>
      </c>
      <c r="O3656" s="140">
        <v>2607</v>
      </c>
    </row>
    <row r="3657" spans="1:15">
      <c r="A3657" s="133" t="s">
        <v>78</v>
      </c>
      <c r="B3657" s="139" t="s">
        <v>83</v>
      </c>
      <c r="C3657" s="124" t="s">
        <v>67</v>
      </c>
      <c r="D3657" s="124">
        <v>3</v>
      </c>
      <c r="E3657" s="215">
        <v>1</v>
      </c>
      <c r="F3657" s="138">
        <v>5</v>
      </c>
      <c r="G3657" s="138">
        <v>3.53</v>
      </c>
      <c r="H3657" s="220">
        <v>114.3</v>
      </c>
      <c r="I3657" s="138">
        <v>3.9969999999999999</v>
      </c>
      <c r="J3657" s="138" t="s">
        <v>47</v>
      </c>
      <c r="K3657" s="138" t="s">
        <v>47</v>
      </c>
      <c r="L3657" s="225">
        <v>1889</v>
      </c>
      <c r="M3657" s="220">
        <v>32.369999999999997</v>
      </c>
      <c r="N3657" s="139">
        <v>1.349</v>
      </c>
      <c r="O3657" s="140">
        <v>2800</v>
      </c>
    </row>
    <row r="3658" spans="1:15">
      <c r="A3658" s="133" t="s">
        <v>78</v>
      </c>
      <c r="B3658" s="139" t="s">
        <v>83</v>
      </c>
      <c r="C3658" s="124" t="s">
        <v>67</v>
      </c>
      <c r="D3658" s="124">
        <v>3</v>
      </c>
      <c r="E3658" s="215">
        <v>1</v>
      </c>
      <c r="F3658" s="138">
        <v>6</v>
      </c>
      <c r="G3658" s="138">
        <v>4.8390000000000004</v>
      </c>
      <c r="H3658" s="220">
        <v>123.4</v>
      </c>
      <c r="I3658" s="138">
        <v>3.9980000000000002</v>
      </c>
      <c r="J3658" s="138" t="s">
        <v>47</v>
      </c>
      <c r="K3658" s="138" t="s">
        <v>47</v>
      </c>
      <c r="L3658" s="225">
        <v>2788</v>
      </c>
      <c r="M3658" s="220">
        <v>25.5</v>
      </c>
      <c r="N3658" s="139">
        <v>1.849</v>
      </c>
      <c r="O3658" s="140">
        <v>3024</v>
      </c>
    </row>
    <row r="3659" spans="1:15">
      <c r="A3659" s="133" t="s">
        <v>78</v>
      </c>
      <c r="B3659" s="139" t="s">
        <v>83</v>
      </c>
      <c r="C3659" s="124" t="s">
        <v>67</v>
      </c>
      <c r="D3659" s="124">
        <v>3</v>
      </c>
      <c r="E3659" s="215">
        <v>1</v>
      </c>
      <c r="F3659" s="138">
        <v>7</v>
      </c>
      <c r="G3659" s="138">
        <v>6.6340000000000003</v>
      </c>
      <c r="H3659" s="220">
        <v>132.69999999999999</v>
      </c>
      <c r="I3659" s="138">
        <v>3.9980000000000002</v>
      </c>
      <c r="J3659" s="138" t="s">
        <v>47</v>
      </c>
      <c r="K3659" s="138" t="s">
        <v>47</v>
      </c>
      <c r="L3659" s="225">
        <v>4021</v>
      </c>
      <c r="M3659" s="220">
        <v>20</v>
      </c>
      <c r="N3659" s="139">
        <v>2.5350000000000001</v>
      </c>
      <c r="O3659" s="140">
        <v>3250</v>
      </c>
    </row>
    <row r="3660" spans="1:15">
      <c r="A3660" s="133" t="s">
        <v>78</v>
      </c>
      <c r="B3660" s="139" t="s">
        <v>83</v>
      </c>
      <c r="C3660" s="124" t="s">
        <v>67</v>
      </c>
      <c r="D3660" s="124">
        <v>3</v>
      </c>
      <c r="E3660" s="215">
        <v>1</v>
      </c>
      <c r="F3660" s="138">
        <v>8</v>
      </c>
      <c r="G3660" s="138">
        <v>9.093</v>
      </c>
      <c r="H3660" s="220">
        <v>141.1</v>
      </c>
      <c r="I3660" s="138">
        <v>3.9969999999999999</v>
      </c>
      <c r="J3660" s="138" t="s">
        <v>47</v>
      </c>
      <c r="K3660" s="138" t="s">
        <v>47</v>
      </c>
      <c r="L3660" s="225">
        <v>5711</v>
      </c>
      <c r="M3660" s="220">
        <v>15.52</v>
      </c>
      <c r="N3660" s="139">
        <v>3.4750000000000001</v>
      </c>
      <c r="O3660" s="140">
        <v>3457</v>
      </c>
    </row>
    <row r="3661" spans="1:15">
      <c r="A3661" s="133" t="s">
        <v>78</v>
      </c>
      <c r="B3661" s="139" t="s">
        <v>83</v>
      </c>
      <c r="C3661" s="124" t="s">
        <v>67</v>
      </c>
      <c r="D3661" s="128">
        <v>3</v>
      </c>
      <c r="E3661" s="216">
        <v>1</v>
      </c>
      <c r="F3661" s="138">
        <v>9</v>
      </c>
      <c r="G3661" s="138">
        <v>12.46</v>
      </c>
      <c r="H3661" s="220">
        <v>150.69999999999999</v>
      </c>
      <c r="I3661" s="138">
        <v>3.9980000000000002</v>
      </c>
      <c r="J3661" s="138" t="s">
        <v>47</v>
      </c>
      <c r="K3661" s="138" t="s">
        <v>47</v>
      </c>
      <c r="L3661" s="225">
        <v>8028</v>
      </c>
      <c r="M3661" s="220">
        <v>12.1</v>
      </c>
      <c r="N3661" s="139">
        <v>4.7619999999999996</v>
      </c>
      <c r="O3661" s="140">
        <v>3693</v>
      </c>
    </row>
    <row r="3662" spans="1:15">
      <c r="A3662" s="133" t="s">
        <v>78</v>
      </c>
      <c r="B3662" s="139" t="s">
        <v>83</v>
      </c>
      <c r="C3662" s="124" t="s">
        <v>67</v>
      </c>
      <c r="D3662" s="124">
        <v>3</v>
      </c>
      <c r="E3662" s="215">
        <v>1</v>
      </c>
      <c r="F3662" s="138">
        <v>10</v>
      </c>
      <c r="G3662" s="138">
        <v>17.079999999999998</v>
      </c>
      <c r="H3662" s="220">
        <v>160.69999999999999</v>
      </c>
      <c r="I3662" s="138">
        <v>3.9980000000000002</v>
      </c>
      <c r="J3662" s="138" t="s">
        <v>47</v>
      </c>
      <c r="K3662" s="138" t="s">
        <v>47</v>
      </c>
      <c r="L3662" s="225">
        <v>11200</v>
      </c>
      <c r="M3662" s="220">
        <v>9.4060000000000006</v>
      </c>
      <c r="N3662" s="139">
        <v>6.5279999999999996</v>
      </c>
      <c r="O3662" s="140">
        <v>3937</v>
      </c>
    </row>
    <row r="3663" spans="1:15">
      <c r="A3663" s="133" t="s">
        <v>78</v>
      </c>
      <c r="B3663" s="139" t="s">
        <v>83</v>
      </c>
      <c r="C3663" s="124" t="s">
        <v>67</v>
      </c>
      <c r="D3663" s="124">
        <v>3</v>
      </c>
      <c r="E3663" s="215">
        <v>1</v>
      </c>
      <c r="F3663" s="138">
        <v>11</v>
      </c>
      <c r="G3663" s="138">
        <v>23.41</v>
      </c>
      <c r="H3663" s="220">
        <v>172</v>
      </c>
      <c r="I3663" s="138">
        <v>3.9990000000000001</v>
      </c>
      <c r="J3663" s="138" t="s">
        <v>47</v>
      </c>
      <c r="K3663" s="138" t="s">
        <v>47</v>
      </c>
      <c r="L3663" s="225">
        <v>15560</v>
      </c>
      <c r="M3663" s="220">
        <v>7.3479999999999999</v>
      </c>
      <c r="N3663" s="139">
        <v>8.9480000000000004</v>
      </c>
      <c r="O3663" s="140">
        <v>4215</v>
      </c>
    </row>
    <row r="3664" spans="1:15">
      <c r="A3664" s="133" t="s">
        <v>78</v>
      </c>
      <c r="B3664" s="139" t="s">
        <v>83</v>
      </c>
      <c r="C3664" s="124" t="s">
        <v>67</v>
      </c>
      <c r="D3664" s="124">
        <v>3</v>
      </c>
      <c r="E3664" s="215">
        <v>1</v>
      </c>
      <c r="F3664" s="138">
        <v>12</v>
      </c>
      <c r="G3664" s="138">
        <v>32.090000000000003</v>
      </c>
      <c r="H3664" s="220">
        <v>186.3</v>
      </c>
      <c r="I3664" s="138">
        <v>4</v>
      </c>
      <c r="J3664" s="138" t="s">
        <v>47</v>
      </c>
      <c r="K3664" s="138" t="s">
        <v>47</v>
      </c>
      <c r="L3664" s="225">
        <v>21520</v>
      </c>
      <c r="M3664" s="220">
        <v>5.8040000000000003</v>
      </c>
      <c r="N3664" s="139">
        <v>12.27</v>
      </c>
      <c r="O3664" s="140">
        <v>4564</v>
      </c>
    </row>
    <row r="3665" spans="1:15">
      <c r="A3665" s="133" t="s">
        <v>78</v>
      </c>
      <c r="B3665" s="139" t="s">
        <v>83</v>
      </c>
      <c r="C3665" s="124" t="s">
        <v>67</v>
      </c>
      <c r="D3665" s="124">
        <v>3</v>
      </c>
      <c r="E3665" s="215">
        <v>1</v>
      </c>
      <c r="F3665" s="138">
        <v>13</v>
      </c>
      <c r="G3665" s="138">
        <v>44</v>
      </c>
      <c r="H3665" s="220">
        <v>202</v>
      </c>
      <c r="I3665" s="138">
        <v>4.0010000000000003</v>
      </c>
      <c r="J3665" s="138" t="s">
        <v>47</v>
      </c>
      <c r="K3665" s="138" t="s">
        <v>47</v>
      </c>
      <c r="L3665" s="225">
        <v>29700</v>
      </c>
      <c r="M3665" s="220">
        <v>4.5910000000000002</v>
      </c>
      <c r="N3665" s="139">
        <v>16.809999999999999</v>
      </c>
      <c r="O3665" s="140">
        <v>4949</v>
      </c>
    </row>
    <row r="3666" spans="1:15">
      <c r="A3666" s="133" t="s">
        <v>78</v>
      </c>
      <c r="B3666" s="139" t="s">
        <v>83</v>
      </c>
      <c r="C3666" s="124" t="s">
        <v>67</v>
      </c>
      <c r="D3666" s="124">
        <v>3</v>
      </c>
      <c r="E3666" s="215">
        <v>1</v>
      </c>
      <c r="F3666" s="138">
        <v>14</v>
      </c>
      <c r="G3666" s="138">
        <v>60.3</v>
      </c>
      <c r="H3666" s="220">
        <v>221.7</v>
      </c>
      <c r="I3666" s="138">
        <v>4</v>
      </c>
      <c r="J3666" s="138" t="s">
        <v>47</v>
      </c>
      <c r="K3666" s="138" t="s">
        <v>47</v>
      </c>
      <c r="L3666" s="225">
        <v>40910</v>
      </c>
      <c r="M3666" s="220">
        <v>3.6760000000000002</v>
      </c>
      <c r="N3666" s="139">
        <v>23.05</v>
      </c>
      <c r="O3666" s="140">
        <v>5431</v>
      </c>
    </row>
    <row r="3667" spans="1:15">
      <c r="A3667" s="133" t="s">
        <v>78</v>
      </c>
      <c r="B3667" s="139" t="s">
        <v>83</v>
      </c>
      <c r="C3667" s="124" t="s">
        <v>67</v>
      </c>
      <c r="D3667" s="124">
        <v>3</v>
      </c>
      <c r="E3667" s="215">
        <v>1</v>
      </c>
      <c r="F3667" s="138">
        <v>15</v>
      </c>
      <c r="G3667" s="138">
        <v>82.66</v>
      </c>
      <c r="H3667" s="220">
        <v>244.7</v>
      </c>
      <c r="I3667" s="138">
        <v>4</v>
      </c>
      <c r="J3667" s="138" t="s">
        <v>47</v>
      </c>
      <c r="K3667" s="138" t="s">
        <v>47</v>
      </c>
      <c r="L3667" s="225">
        <v>56280</v>
      </c>
      <c r="M3667" s="220">
        <v>2.96</v>
      </c>
      <c r="N3667" s="139">
        <v>31.59</v>
      </c>
      <c r="O3667" s="140">
        <v>5995</v>
      </c>
    </row>
    <row r="3668" spans="1:15">
      <c r="A3668" s="133" t="s">
        <v>78</v>
      </c>
      <c r="B3668" s="139" t="s">
        <v>83</v>
      </c>
      <c r="C3668" s="124" t="s">
        <v>67</v>
      </c>
      <c r="D3668" s="124">
        <v>3</v>
      </c>
      <c r="E3668" s="215">
        <v>1</v>
      </c>
      <c r="F3668" s="138">
        <v>16</v>
      </c>
      <c r="G3668" s="138">
        <v>113.3</v>
      </c>
      <c r="H3668" s="220">
        <v>272</v>
      </c>
      <c r="I3668" s="138">
        <v>4.0030000000000001</v>
      </c>
      <c r="J3668" s="138" t="s">
        <v>47</v>
      </c>
      <c r="K3668" s="138" t="s">
        <v>47</v>
      </c>
      <c r="L3668" s="225">
        <v>77340</v>
      </c>
      <c r="M3668" s="220">
        <v>2.4009999999999998</v>
      </c>
      <c r="N3668" s="139">
        <v>43.3</v>
      </c>
      <c r="O3668" s="140">
        <v>6665</v>
      </c>
    </row>
    <row r="3669" spans="1:15">
      <c r="A3669" s="133" t="s">
        <v>78</v>
      </c>
      <c r="B3669" s="139" t="s">
        <v>83</v>
      </c>
      <c r="C3669" s="124" t="s">
        <v>67</v>
      </c>
      <c r="D3669" s="124">
        <v>3</v>
      </c>
      <c r="E3669" s="215">
        <v>1</v>
      </c>
      <c r="F3669" s="138">
        <v>17</v>
      </c>
      <c r="G3669" s="138">
        <v>155.30000000000001</v>
      </c>
      <c r="H3669" s="220">
        <v>305.3</v>
      </c>
      <c r="I3669" s="138">
        <v>4.0019999999999998</v>
      </c>
      <c r="J3669" s="138" t="s">
        <v>47</v>
      </c>
      <c r="K3669" s="138" t="s">
        <v>47</v>
      </c>
      <c r="L3669" s="225">
        <v>106200</v>
      </c>
      <c r="M3669" s="220">
        <v>1.966</v>
      </c>
      <c r="N3669" s="139">
        <v>59.36</v>
      </c>
      <c r="O3669" s="140">
        <v>7481</v>
      </c>
    </row>
    <row r="3670" spans="1:15">
      <c r="A3670" s="133" t="s">
        <v>78</v>
      </c>
      <c r="B3670" s="139" t="s">
        <v>83</v>
      </c>
      <c r="C3670" s="124" t="s">
        <v>67</v>
      </c>
      <c r="D3670" s="124">
        <v>3</v>
      </c>
      <c r="E3670" s="215">
        <v>1</v>
      </c>
      <c r="F3670" s="138">
        <v>18</v>
      </c>
      <c r="G3670" s="138">
        <v>212.9</v>
      </c>
      <c r="H3670" s="220">
        <v>344.9</v>
      </c>
      <c r="I3670" s="138">
        <v>4.0010000000000003</v>
      </c>
      <c r="J3670" s="138" t="s">
        <v>47</v>
      </c>
      <c r="K3670" s="138" t="s">
        <v>47</v>
      </c>
      <c r="L3670" s="225">
        <v>145800</v>
      </c>
      <c r="M3670" s="220">
        <v>1.62</v>
      </c>
      <c r="N3670" s="139">
        <v>81.37</v>
      </c>
      <c r="O3670" s="140">
        <v>8451</v>
      </c>
    </row>
    <row r="3671" spans="1:15">
      <c r="A3671" s="133" t="s">
        <v>78</v>
      </c>
      <c r="B3671" s="139" t="s">
        <v>83</v>
      </c>
      <c r="C3671" s="124" t="s">
        <v>67</v>
      </c>
      <c r="D3671" s="124">
        <v>3</v>
      </c>
      <c r="E3671" s="215">
        <v>1</v>
      </c>
      <c r="F3671" s="138">
        <v>19</v>
      </c>
      <c r="G3671" s="138">
        <v>291.8</v>
      </c>
      <c r="H3671" s="220">
        <v>390.7</v>
      </c>
      <c r="I3671" s="138">
        <v>4.0060000000000002</v>
      </c>
      <c r="J3671" s="138" t="s">
        <v>47</v>
      </c>
      <c r="K3671" s="138" t="s">
        <v>47</v>
      </c>
      <c r="L3671" s="225">
        <v>200000</v>
      </c>
      <c r="M3671" s="220">
        <v>1.339</v>
      </c>
      <c r="N3671" s="139">
        <v>111.5</v>
      </c>
      <c r="O3671" s="140">
        <v>9573</v>
      </c>
    </row>
    <row r="3672" spans="1:15">
      <c r="A3672" s="133" t="s">
        <v>78</v>
      </c>
      <c r="B3672" s="139" t="s">
        <v>83</v>
      </c>
      <c r="C3672" s="124" t="s">
        <v>67</v>
      </c>
      <c r="D3672" s="212">
        <v>3</v>
      </c>
      <c r="E3672" s="217">
        <v>1</v>
      </c>
      <c r="F3672" s="138">
        <v>20</v>
      </c>
      <c r="G3672" s="138">
        <v>400</v>
      </c>
      <c r="H3672" s="220">
        <v>441.8</v>
      </c>
      <c r="I3672" s="138">
        <v>4.008</v>
      </c>
      <c r="J3672" s="138" t="s">
        <v>47</v>
      </c>
      <c r="K3672" s="138" t="s">
        <v>47</v>
      </c>
      <c r="L3672" s="225">
        <v>274400</v>
      </c>
      <c r="M3672" s="220">
        <v>1.1040000000000001</v>
      </c>
      <c r="N3672" s="139">
        <v>152.9</v>
      </c>
      <c r="O3672" s="140">
        <v>10820</v>
      </c>
    </row>
    <row r="3673" spans="1:15">
      <c r="A3673" s="133" t="s">
        <v>78</v>
      </c>
      <c r="B3673" s="139" t="s">
        <v>83</v>
      </c>
      <c r="C3673" s="124" t="s">
        <v>67</v>
      </c>
      <c r="D3673" s="124">
        <v>3</v>
      </c>
      <c r="E3673" s="217">
        <v>2</v>
      </c>
      <c r="F3673" s="138">
        <v>1</v>
      </c>
      <c r="G3673" s="138">
        <v>3.134E-2</v>
      </c>
      <c r="H3673" s="220">
        <v>1.2909999999999999</v>
      </c>
      <c r="I3673" s="138">
        <v>3.9950000000000001</v>
      </c>
      <c r="J3673" s="138">
        <v>201.2</v>
      </c>
      <c r="K3673" s="138">
        <v>162.80000000000001</v>
      </c>
      <c r="L3673" s="220">
        <v>0.49880000000000002</v>
      </c>
      <c r="M3673" s="220" t="s">
        <v>47</v>
      </c>
      <c r="N3673" s="139" t="s">
        <v>47</v>
      </c>
      <c r="O3673" s="139">
        <v>31.63</v>
      </c>
    </row>
    <row r="3674" spans="1:15">
      <c r="A3674" s="133" t="s">
        <v>78</v>
      </c>
      <c r="B3674" s="139" t="s">
        <v>83</v>
      </c>
      <c r="C3674" s="124" t="s">
        <v>67</v>
      </c>
      <c r="D3674" s="124">
        <v>3</v>
      </c>
      <c r="E3674" s="217">
        <v>2</v>
      </c>
      <c r="F3674" s="138">
        <v>2</v>
      </c>
      <c r="G3674" s="138">
        <v>4.2380000000000001E-2</v>
      </c>
      <c r="H3674" s="220">
        <v>3.2029999999999998</v>
      </c>
      <c r="I3674" s="138">
        <v>3.9980000000000002</v>
      </c>
      <c r="J3674" s="138">
        <v>182.7</v>
      </c>
      <c r="K3674" s="138">
        <v>438.3</v>
      </c>
      <c r="L3674" s="220">
        <v>0.67449999999999999</v>
      </c>
      <c r="M3674" s="220" t="s">
        <v>47</v>
      </c>
      <c r="N3674" s="139" t="s">
        <v>47</v>
      </c>
      <c r="O3674" s="139">
        <v>78.47</v>
      </c>
    </row>
    <row r="3675" spans="1:15">
      <c r="A3675" s="133" t="s">
        <v>78</v>
      </c>
      <c r="B3675" s="139" t="s">
        <v>83</v>
      </c>
      <c r="C3675" s="124" t="s">
        <v>67</v>
      </c>
      <c r="D3675" s="124">
        <v>3</v>
      </c>
      <c r="E3675" s="217">
        <v>2</v>
      </c>
      <c r="F3675" s="138">
        <v>3</v>
      </c>
      <c r="G3675" s="138">
        <v>5.7860000000000002E-2</v>
      </c>
      <c r="H3675" s="220">
        <v>5.0350000000000001</v>
      </c>
      <c r="I3675" s="138">
        <v>3.9969999999999999</v>
      </c>
      <c r="J3675" s="138">
        <v>180.8</v>
      </c>
      <c r="K3675" s="138">
        <v>516</v>
      </c>
      <c r="L3675" s="220">
        <v>0.92090000000000005</v>
      </c>
      <c r="M3675" s="220" t="s">
        <v>47</v>
      </c>
      <c r="N3675" s="139" t="s">
        <v>47</v>
      </c>
      <c r="O3675" s="139">
        <v>123.4</v>
      </c>
    </row>
    <row r="3676" spans="1:15">
      <c r="A3676" s="133" t="s">
        <v>78</v>
      </c>
      <c r="B3676" s="139" t="s">
        <v>83</v>
      </c>
      <c r="C3676" s="124" t="s">
        <v>67</v>
      </c>
      <c r="D3676" s="124">
        <v>3</v>
      </c>
      <c r="E3676" s="217">
        <v>2</v>
      </c>
      <c r="F3676" s="138">
        <v>4</v>
      </c>
      <c r="G3676" s="138">
        <v>7.9320000000000002E-2</v>
      </c>
      <c r="H3676" s="220">
        <v>7.1970000000000001</v>
      </c>
      <c r="I3676" s="138">
        <v>3.9980000000000002</v>
      </c>
      <c r="J3676" s="138">
        <v>180</v>
      </c>
      <c r="K3676" s="138">
        <v>541</v>
      </c>
      <c r="L3676" s="220">
        <v>1.262</v>
      </c>
      <c r="M3676" s="220" t="s">
        <v>47</v>
      </c>
      <c r="N3676" s="139" t="s">
        <v>47</v>
      </c>
      <c r="O3676" s="139">
        <v>176.3</v>
      </c>
    </row>
    <row r="3677" spans="1:15">
      <c r="A3677" s="133" t="s">
        <v>78</v>
      </c>
      <c r="B3677" s="139" t="s">
        <v>83</v>
      </c>
      <c r="C3677" s="124" t="s">
        <v>67</v>
      </c>
      <c r="D3677" s="124">
        <v>3</v>
      </c>
      <c r="E3677" s="217">
        <v>2</v>
      </c>
      <c r="F3677" s="138">
        <v>5</v>
      </c>
      <c r="G3677" s="138">
        <v>0.1087</v>
      </c>
      <c r="H3677" s="220">
        <v>9.9920000000000009</v>
      </c>
      <c r="I3677" s="138">
        <v>3.9980000000000002</v>
      </c>
      <c r="J3677" s="138">
        <v>179.6</v>
      </c>
      <c r="K3677" s="138">
        <v>548.79999999999995</v>
      </c>
      <c r="L3677" s="220">
        <v>1.7310000000000001</v>
      </c>
      <c r="M3677" s="220" t="s">
        <v>47</v>
      </c>
      <c r="N3677" s="139" t="s">
        <v>47</v>
      </c>
      <c r="O3677" s="139">
        <v>244.8</v>
      </c>
    </row>
    <row r="3678" spans="1:15">
      <c r="A3678" s="133" t="s">
        <v>78</v>
      </c>
      <c r="B3678" s="139" t="s">
        <v>83</v>
      </c>
      <c r="C3678" s="124" t="s">
        <v>67</v>
      </c>
      <c r="D3678" s="124">
        <v>3</v>
      </c>
      <c r="E3678" s="217">
        <v>2</v>
      </c>
      <c r="F3678" s="138">
        <v>6</v>
      </c>
      <c r="G3678" s="138">
        <v>0.14910000000000001</v>
      </c>
      <c r="H3678" s="220">
        <v>13.72</v>
      </c>
      <c r="I3678" s="138">
        <v>3.9969999999999999</v>
      </c>
      <c r="J3678" s="138">
        <v>179.9</v>
      </c>
      <c r="K3678" s="138">
        <v>549.70000000000005</v>
      </c>
      <c r="L3678" s="220">
        <v>2.3719999999999999</v>
      </c>
      <c r="M3678" s="220" t="s">
        <v>47</v>
      </c>
      <c r="N3678" s="139" t="s">
        <v>47</v>
      </c>
      <c r="O3678" s="139">
        <v>336.2</v>
      </c>
    </row>
    <row r="3679" spans="1:15">
      <c r="A3679" s="133" t="s">
        <v>78</v>
      </c>
      <c r="B3679" s="139" t="s">
        <v>83</v>
      </c>
      <c r="C3679" s="124" t="s">
        <v>67</v>
      </c>
      <c r="D3679" s="124">
        <v>3</v>
      </c>
      <c r="E3679" s="217">
        <v>2</v>
      </c>
      <c r="F3679" s="138">
        <v>7</v>
      </c>
      <c r="G3679" s="138">
        <v>0.20430000000000001</v>
      </c>
      <c r="H3679" s="220">
        <v>18.649999999999999</v>
      </c>
      <c r="I3679" s="138">
        <v>3.9980000000000002</v>
      </c>
      <c r="J3679" s="138">
        <v>180.6</v>
      </c>
      <c r="K3679" s="138">
        <v>544.4</v>
      </c>
      <c r="L3679" s="220">
        <v>3.2519999999999998</v>
      </c>
      <c r="M3679" s="220" t="s">
        <v>47</v>
      </c>
      <c r="N3679" s="139" t="s">
        <v>47</v>
      </c>
      <c r="O3679" s="139">
        <v>457</v>
      </c>
    </row>
    <row r="3680" spans="1:15">
      <c r="A3680" s="133" t="s">
        <v>78</v>
      </c>
      <c r="B3680" s="139" t="s">
        <v>83</v>
      </c>
      <c r="C3680" s="124" t="s">
        <v>67</v>
      </c>
      <c r="D3680" s="124">
        <v>3</v>
      </c>
      <c r="E3680" s="217">
        <v>2</v>
      </c>
      <c r="F3680" s="138">
        <v>8</v>
      </c>
      <c r="G3680" s="138">
        <v>0.28010000000000002</v>
      </c>
      <c r="H3680" s="220">
        <v>24.95</v>
      </c>
      <c r="I3680" s="138">
        <v>3.996</v>
      </c>
      <c r="J3680" s="138">
        <v>180.6</v>
      </c>
      <c r="K3680" s="138">
        <v>529.70000000000005</v>
      </c>
      <c r="L3680" s="220">
        <v>4.4580000000000002</v>
      </c>
      <c r="M3680" s="220" t="s">
        <v>47</v>
      </c>
      <c r="N3680" s="139" t="s">
        <v>47</v>
      </c>
      <c r="O3680" s="139">
        <v>611.20000000000005</v>
      </c>
    </row>
    <row r="3681" spans="1:15">
      <c r="A3681" s="133" t="s">
        <v>78</v>
      </c>
      <c r="B3681" s="139" t="s">
        <v>83</v>
      </c>
      <c r="C3681" s="124" t="s">
        <v>67</v>
      </c>
      <c r="D3681" s="128">
        <v>3</v>
      </c>
      <c r="E3681" s="217">
        <v>2</v>
      </c>
      <c r="F3681" s="138">
        <v>9</v>
      </c>
      <c r="G3681" s="138">
        <v>0.38390000000000002</v>
      </c>
      <c r="H3681" s="220">
        <v>32.619999999999997</v>
      </c>
      <c r="I3681" s="138">
        <v>3.996</v>
      </c>
      <c r="J3681" s="138">
        <v>178.8</v>
      </c>
      <c r="K3681" s="138">
        <v>503</v>
      </c>
      <c r="L3681" s="220">
        <v>6.11</v>
      </c>
      <c r="M3681" s="220" t="s">
        <v>47</v>
      </c>
      <c r="N3681" s="139" t="s">
        <v>47</v>
      </c>
      <c r="O3681" s="139">
        <v>799.3</v>
      </c>
    </row>
    <row r="3682" spans="1:15">
      <c r="A3682" s="133" t="s">
        <v>78</v>
      </c>
      <c r="B3682" s="139" t="s">
        <v>83</v>
      </c>
      <c r="C3682" s="124" t="s">
        <v>67</v>
      </c>
      <c r="D3682" s="124">
        <v>3</v>
      </c>
      <c r="E3682" s="217">
        <v>2</v>
      </c>
      <c r="F3682" s="138">
        <v>10</v>
      </c>
      <c r="G3682" s="138">
        <v>0.52629999999999999</v>
      </c>
      <c r="H3682" s="220">
        <v>41.64</v>
      </c>
      <c r="I3682" s="138">
        <v>3.9950000000000001</v>
      </c>
      <c r="J3682" s="138">
        <v>175.4</v>
      </c>
      <c r="K3682" s="138">
        <v>465.1</v>
      </c>
      <c r="L3682" s="220">
        <v>8.3759999999999994</v>
      </c>
      <c r="M3682" s="220" t="s">
        <v>47</v>
      </c>
      <c r="N3682" s="139" t="s">
        <v>47</v>
      </c>
      <c r="O3682" s="140">
        <v>1020</v>
      </c>
    </row>
    <row r="3683" spans="1:15">
      <c r="A3683" s="133" t="s">
        <v>78</v>
      </c>
      <c r="B3683" s="139" t="s">
        <v>83</v>
      </c>
      <c r="C3683" s="124" t="s">
        <v>67</v>
      </c>
      <c r="D3683" s="124">
        <v>3</v>
      </c>
      <c r="E3683" s="217">
        <v>2</v>
      </c>
      <c r="F3683" s="138">
        <v>11</v>
      </c>
      <c r="G3683" s="138">
        <v>0.72140000000000004</v>
      </c>
      <c r="H3683" s="220">
        <v>51.1</v>
      </c>
      <c r="I3683" s="138">
        <v>3.996</v>
      </c>
      <c r="J3683" s="138">
        <v>169.7</v>
      </c>
      <c r="K3683" s="138">
        <v>411.4</v>
      </c>
      <c r="L3683" s="220">
        <v>11.48</v>
      </c>
      <c r="M3683" s="220" t="s">
        <v>47</v>
      </c>
      <c r="N3683" s="139" t="s">
        <v>47</v>
      </c>
      <c r="O3683" s="140">
        <v>1252</v>
      </c>
    </row>
    <row r="3684" spans="1:15">
      <c r="A3684" s="133" t="s">
        <v>78</v>
      </c>
      <c r="B3684" s="139" t="s">
        <v>83</v>
      </c>
      <c r="C3684" s="124" t="s">
        <v>67</v>
      </c>
      <c r="D3684" s="124">
        <v>3</v>
      </c>
      <c r="E3684" s="217">
        <v>2</v>
      </c>
      <c r="F3684" s="138">
        <v>12</v>
      </c>
      <c r="G3684" s="138">
        <v>0.98960000000000004</v>
      </c>
      <c r="H3684" s="220">
        <v>57.16</v>
      </c>
      <c r="I3684" s="138">
        <v>3.996</v>
      </c>
      <c r="J3684" s="138">
        <v>170.3</v>
      </c>
      <c r="K3684" s="138">
        <v>320.5</v>
      </c>
      <c r="L3684" s="220">
        <v>15.75</v>
      </c>
      <c r="M3684" s="220" t="s">
        <v>47</v>
      </c>
      <c r="N3684" s="139" t="s">
        <v>47</v>
      </c>
      <c r="O3684" s="140">
        <v>1400</v>
      </c>
    </row>
    <row r="3685" spans="1:15">
      <c r="A3685" s="133" t="s">
        <v>78</v>
      </c>
      <c r="B3685" s="139" t="s">
        <v>83</v>
      </c>
      <c r="C3685" s="124" t="s">
        <v>67</v>
      </c>
      <c r="D3685" s="212">
        <v>3</v>
      </c>
      <c r="E3685" s="217">
        <v>2</v>
      </c>
      <c r="F3685" s="138">
        <v>13</v>
      </c>
      <c r="G3685" s="138">
        <v>1.3560000000000001</v>
      </c>
      <c r="H3685" s="220">
        <v>60.55</v>
      </c>
      <c r="I3685" s="138">
        <v>3.9969999999999999</v>
      </c>
      <c r="J3685" s="138">
        <v>165.8</v>
      </c>
      <c r="K3685" s="138">
        <v>226.4</v>
      </c>
      <c r="L3685" s="220">
        <v>21.58</v>
      </c>
      <c r="M3685" s="220" t="s">
        <v>47</v>
      </c>
      <c r="N3685" s="139" t="s">
        <v>47</v>
      </c>
      <c r="O3685" s="140">
        <v>1484</v>
      </c>
    </row>
    <row r="3686" spans="1:15">
      <c r="A3686" s="133" t="s">
        <v>78</v>
      </c>
      <c r="B3686" s="139" t="s">
        <v>83</v>
      </c>
      <c r="C3686" s="124" t="s">
        <v>67</v>
      </c>
      <c r="D3686" s="124">
        <v>3</v>
      </c>
      <c r="E3686" s="217">
        <v>2</v>
      </c>
      <c r="F3686" s="138">
        <v>14</v>
      </c>
      <c r="G3686" s="138">
        <v>1.857</v>
      </c>
      <c r="H3686" s="220">
        <v>66.3</v>
      </c>
      <c r="I3686" s="138">
        <v>3.9980000000000002</v>
      </c>
      <c r="J3686" s="138">
        <v>152.30000000000001</v>
      </c>
      <c r="K3686" s="138">
        <v>164.6</v>
      </c>
      <c r="L3686" s="220">
        <v>29.56</v>
      </c>
      <c r="M3686" s="220" t="s">
        <v>47</v>
      </c>
      <c r="N3686" s="139" t="s">
        <v>47</v>
      </c>
      <c r="O3686" s="140">
        <v>1624</v>
      </c>
    </row>
    <row r="3687" spans="1:15">
      <c r="A3687" s="133" t="s">
        <v>78</v>
      </c>
      <c r="B3687" s="139" t="s">
        <v>83</v>
      </c>
      <c r="C3687" s="124" t="s">
        <v>67</v>
      </c>
      <c r="D3687" s="212">
        <v>3</v>
      </c>
      <c r="E3687" s="217">
        <v>2</v>
      </c>
      <c r="F3687" s="138">
        <v>15</v>
      </c>
      <c r="G3687" s="138">
        <v>2.5449999999999999</v>
      </c>
      <c r="H3687" s="220">
        <v>75.17</v>
      </c>
      <c r="I3687" s="138">
        <v>3.9940000000000002</v>
      </c>
      <c r="J3687" s="138">
        <v>136.19999999999999</v>
      </c>
      <c r="K3687" s="138">
        <v>126</v>
      </c>
      <c r="L3687" s="220">
        <v>40.5</v>
      </c>
      <c r="M3687" s="220" t="s">
        <v>47</v>
      </c>
      <c r="N3687" s="139" t="s">
        <v>47</v>
      </c>
      <c r="O3687" s="140">
        <v>1842</v>
      </c>
    </row>
    <row r="3688" spans="1:15">
      <c r="A3688" s="133" t="s">
        <v>78</v>
      </c>
      <c r="B3688" s="139" t="s">
        <v>83</v>
      </c>
      <c r="C3688" s="124" t="s">
        <v>67</v>
      </c>
      <c r="D3688" s="124">
        <v>3</v>
      </c>
      <c r="E3688" s="217">
        <v>2</v>
      </c>
      <c r="F3688" s="138">
        <v>16</v>
      </c>
      <c r="G3688" s="138">
        <v>3.4870000000000001</v>
      </c>
      <c r="H3688" s="220">
        <v>86.68</v>
      </c>
      <c r="I3688" s="138">
        <v>3.996</v>
      </c>
      <c r="J3688" s="138">
        <v>119.7</v>
      </c>
      <c r="K3688" s="138">
        <v>100.4</v>
      </c>
      <c r="L3688" s="220">
        <v>55.49</v>
      </c>
      <c r="M3688" s="220" t="s">
        <v>47</v>
      </c>
      <c r="N3688" s="139" t="s">
        <v>47</v>
      </c>
      <c r="O3688" s="140">
        <v>2124</v>
      </c>
    </row>
    <row r="3689" spans="1:15">
      <c r="A3689" s="133" t="s">
        <v>78</v>
      </c>
      <c r="B3689" s="139" t="s">
        <v>83</v>
      </c>
      <c r="C3689" s="124" t="s">
        <v>67</v>
      </c>
      <c r="D3689" s="124">
        <v>3</v>
      </c>
      <c r="E3689" s="217">
        <v>2</v>
      </c>
      <c r="F3689" s="138">
        <v>17</v>
      </c>
      <c r="G3689" s="138">
        <v>4.7779999999999996</v>
      </c>
      <c r="H3689" s="220">
        <v>99.1</v>
      </c>
      <c r="I3689" s="138">
        <v>3.9950000000000001</v>
      </c>
      <c r="J3689" s="138">
        <v>103.1</v>
      </c>
      <c r="K3689" s="138">
        <v>79.760000000000005</v>
      </c>
      <c r="L3689" s="220">
        <v>76.05</v>
      </c>
      <c r="M3689" s="220" t="s">
        <v>47</v>
      </c>
      <c r="N3689" s="139" t="s">
        <v>47</v>
      </c>
      <c r="O3689" s="140">
        <v>2428</v>
      </c>
    </row>
    <row r="3690" spans="1:15">
      <c r="A3690" s="133" t="s">
        <v>78</v>
      </c>
      <c r="B3690" s="139" t="s">
        <v>83</v>
      </c>
      <c r="C3690" s="124" t="s">
        <v>67</v>
      </c>
      <c r="D3690" s="124">
        <v>3</v>
      </c>
      <c r="E3690" s="217">
        <v>2</v>
      </c>
      <c r="F3690" s="138">
        <v>18</v>
      </c>
      <c r="G3690" s="138">
        <v>6.55</v>
      </c>
      <c r="H3690" s="220">
        <v>111.5</v>
      </c>
      <c r="I3690" s="138">
        <v>3.9969999999999999</v>
      </c>
      <c r="J3690" s="138">
        <v>87.87</v>
      </c>
      <c r="K3690" s="138">
        <v>60.94</v>
      </c>
      <c r="L3690" s="220">
        <v>104.2</v>
      </c>
      <c r="M3690" s="220" t="s">
        <v>47</v>
      </c>
      <c r="N3690" s="139" t="s">
        <v>47</v>
      </c>
      <c r="O3690" s="140">
        <v>2731</v>
      </c>
    </row>
    <row r="3691" spans="1:15">
      <c r="A3691" s="133" t="s">
        <v>78</v>
      </c>
      <c r="B3691" s="139" t="s">
        <v>83</v>
      </c>
      <c r="C3691" s="124" t="s">
        <v>67</v>
      </c>
      <c r="D3691" s="124">
        <v>3</v>
      </c>
      <c r="E3691" s="217">
        <v>2</v>
      </c>
      <c r="F3691" s="138">
        <v>19</v>
      </c>
      <c r="G3691" s="138">
        <v>8.9789999999999992</v>
      </c>
      <c r="H3691" s="220">
        <v>124.8</v>
      </c>
      <c r="I3691" s="138">
        <v>3.9969999999999999</v>
      </c>
      <c r="J3691" s="138">
        <v>74.95</v>
      </c>
      <c r="K3691" s="138">
        <v>44.87</v>
      </c>
      <c r="L3691" s="220">
        <v>142.9</v>
      </c>
      <c r="M3691" s="220" t="s">
        <v>47</v>
      </c>
      <c r="N3691" s="139" t="s">
        <v>47</v>
      </c>
      <c r="O3691" s="140">
        <v>3058</v>
      </c>
    </row>
    <row r="3692" spans="1:15">
      <c r="A3692" s="133" t="s">
        <v>78</v>
      </c>
      <c r="B3692" s="139" t="s">
        <v>83</v>
      </c>
      <c r="C3692" s="124" t="s">
        <v>67</v>
      </c>
      <c r="D3692" s="212">
        <v>3</v>
      </c>
      <c r="E3692" s="217">
        <v>2</v>
      </c>
      <c r="F3692" s="138">
        <v>20</v>
      </c>
      <c r="G3692" s="138">
        <v>12.31</v>
      </c>
      <c r="H3692" s="220">
        <v>139.9</v>
      </c>
      <c r="I3692" s="138">
        <v>3.9910000000000001</v>
      </c>
      <c r="J3692" s="138">
        <v>63.78</v>
      </c>
      <c r="K3692" s="138">
        <v>32.11</v>
      </c>
      <c r="L3692" s="220">
        <v>195.9</v>
      </c>
      <c r="M3692" s="220" t="s">
        <v>47</v>
      </c>
      <c r="N3692" s="139" t="s">
        <v>47</v>
      </c>
      <c r="O3692" s="140">
        <v>3427</v>
      </c>
    </row>
    <row r="3693" spans="1:15">
      <c r="A3693" s="136" t="s">
        <v>79</v>
      </c>
      <c r="B3693" s="139" t="s">
        <v>83</v>
      </c>
      <c r="C3693" s="124" t="s">
        <v>67</v>
      </c>
      <c r="D3693" s="135">
        <v>3</v>
      </c>
      <c r="E3693" s="217">
        <v>1</v>
      </c>
      <c r="F3693" s="138">
        <v>1</v>
      </c>
      <c r="G3693" s="138">
        <v>0.99680000000000002</v>
      </c>
      <c r="H3693" s="220">
        <v>26.91</v>
      </c>
      <c r="I3693" s="138">
        <v>3.9889999999999999</v>
      </c>
      <c r="J3693" s="138" t="s">
        <v>47</v>
      </c>
      <c r="K3693" s="138" t="s">
        <v>47</v>
      </c>
      <c r="L3693" s="220">
        <v>148.4</v>
      </c>
      <c r="M3693" s="220">
        <v>27</v>
      </c>
      <c r="N3693" s="139">
        <v>0.38090000000000002</v>
      </c>
      <c r="O3693" s="139">
        <v>659.4</v>
      </c>
    </row>
    <row r="3694" spans="1:15">
      <c r="A3694" s="136" t="s">
        <v>79</v>
      </c>
      <c r="B3694" s="139" t="s">
        <v>83</v>
      </c>
      <c r="C3694" s="124" t="s">
        <v>67</v>
      </c>
      <c r="D3694" s="135">
        <v>3</v>
      </c>
      <c r="E3694" s="217">
        <v>1</v>
      </c>
      <c r="F3694" s="138">
        <v>2</v>
      </c>
      <c r="G3694" s="138">
        <v>1.37</v>
      </c>
      <c r="H3694" s="220">
        <v>32.79</v>
      </c>
      <c r="I3694" s="138">
        <v>3.9910000000000001</v>
      </c>
      <c r="J3694" s="138" t="s">
        <v>47</v>
      </c>
      <c r="K3694" s="138" t="s">
        <v>47</v>
      </c>
      <c r="L3694" s="220">
        <v>402.8</v>
      </c>
      <c r="M3694" s="220">
        <v>23.94</v>
      </c>
      <c r="N3694" s="139">
        <v>0.52339999999999998</v>
      </c>
      <c r="O3694" s="139">
        <v>803.5</v>
      </c>
    </row>
    <row r="3695" spans="1:15">
      <c r="A3695" s="136" t="s">
        <v>79</v>
      </c>
      <c r="B3695" s="139" t="s">
        <v>83</v>
      </c>
      <c r="C3695" s="124" t="s">
        <v>67</v>
      </c>
      <c r="D3695" s="135">
        <v>3</v>
      </c>
      <c r="E3695" s="217">
        <v>1</v>
      </c>
      <c r="F3695" s="138">
        <v>3</v>
      </c>
      <c r="G3695" s="138">
        <v>1.879</v>
      </c>
      <c r="H3695" s="220">
        <v>36.54</v>
      </c>
      <c r="I3695" s="138">
        <v>3.992</v>
      </c>
      <c r="J3695" s="138" t="s">
        <v>47</v>
      </c>
      <c r="K3695" s="138" t="s">
        <v>47</v>
      </c>
      <c r="L3695" s="220">
        <v>751.9</v>
      </c>
      <c r="M3695" s="220">
        <v>19.45</v>
      </c>
      <c r="N3695" s="139">
        <v>0.71789999999999998</v>
      </c>
      <c r="O3695" s="139">
        <v>895.3</v>
      </c>
    </row>
    <row r="3696" spans="1:15">
      <c r="A3696" s="136" t="s">
        <v>79</v>
      </c>
      <c r="B3696" s="139" t="s">
        <v>83</v>
      </c>
      <c r="C3696" s="124" t="s">
        <v>67</v>
      </c>
      <c r="D3696" s="135">
        <v>3</v>
      </c>
      <c r="E3696" s="217">
        <v>1</v>
      </c>
      <c r="F3696" s="138">
        <v>4</v>
      </c>
      <c r="G3696" s="138">
        <v>2.5760000000000001</v>
      </c>
      <c r="H3696" s="220">
        <v>39.36</v>
      </c>
      <c r="I3696" s="138">
        <v>3.9929999999999999</v>
      </c>
      <c r="J3696" s="138" t="s">
        <v>47</v>
      </c>
      <c r="K3696" s="138" t="s">
        <v>47</v>
      </c>
      <c r="L3696" s="225">
        <v>1231</v>
      </c>
      <c r="M3696" s="220">
        <v>15.28</v>
      </c>
      <c r="N3696" s="139">
        <v>0.98429999999999995</v>
      </c>
      <c r="O3696" s="139">
        <v>964.3</v>
      </c>
    </row>
    <row r="3697" spans="1:15">
      <c r="A3697" s="136" t="s">
        <v>79</v>
      </c>
      <c r="B3697" s="139" t="s">
        <v>83</v>
      </c>
      <c r="C3697" s="124" t="s">
        <v>67</v>
      </c>
      <c r="D3697" s="135">
        <v>3</v>
      </c>
      <c r="E3697" s="217">
        <v>1</v>
      </c>
      <c r="F3697" s="138">
        <v>5</v>
      </c>
      <c r="G3697" s="138">
        <v>3.53</v>
      </c>
      <c r="H3697" s="220">
        <v>42.07</v>
      </c>
      <c r="I3697" s="138">
        <v>3.9889999999999999</v>
      </c>
      <c r="J3697" s="138" t="s">
        <v>47</v>
      </c>
      <c r="K3697" s="138" t="s">
        <v>47</v>
      </c>
      <c r="L3697" s="225">
        <v>1887</v>
      </c>
      <c r="M3697" s="220">
        <v>11.92</v>
      </c>
      <c r="N3697" s="139">
        <v>1.349</v>
      </c>
      <c r="O3697" s="140">
        <v>1031</v>
      </c>
    </row>
    <row r="3698" spans="1:15">
      <c r="A3698" s="136" t="s">
        <v>79</v>
      </c>
      <c r="B3698" s="139" t="s">
        <v>83</v>
      </c>
      <c r="C3698" s="124" t="s">
        <v>67</v>
      </c>
      <c r="D3698" s="135">
        <v>3</v>
      </c>
      <c r="E3698" s="217">
        <v>1</v>
      </c>
      <c r="F3698" s="138">
        <v>6</v>
      </c>
      <c r="G3698" s="138">
        <v>4.84</v>
      </c>
      <c r="H3698" s="220">
        <v>44.54</v>
      </c>
      <c r="I3698" s="138">
        <v>3.99</v>
      </c>
      <c r="J3698" s="138" t="s">
        <v>47</v>
      </c>
      <c r="K3698" s="138" t="s">
        <v>47</v>
      </c>
      <c r="L3698" s="225">
        <v>2787</v>
      </c>
      <c r="M3698" s="220">
        <v>9.2040000000000006</v>
      </c>
      <c r="N3698" s="139">
        <v>1.849</v>
      </c>
      <c r="O3698" s="140">
        <v>1091</v>
      </c>
    </row>
    <row r="3699" spans="1:15">
      <c r="A3699" s="136" t="s">
        <v>79</v>
      </c>
      <c r="B3699" s="139" t="s">
        <v>83</v>
      </c>
      <c r="C3699" s="124" t="s">
        <v>67</v>
      </c>
      <c r="D3699" s="135">
        <v>3</v>
      </c>
      <c r="E3699" s="217">
        <v>1</v>
      </c>
      <c r="F3699" s="138">
        <v>7</v>
      </c>
      <c r="G3699" s="138">
        <v>6.6340000000000003</v>
      </c>
      <c r="H3699" s="220">
        <v>46.94</v>
      </c>
      <c r="I3699" s="138">
        <v>3.9940000000000002</v>
      </c>
      <c r="J3699" s="138" t="s">
        <v>47</v>
      </c>
      <c r="K3699" s="138" t="s">
        <v>47</v>
      </c>
      <c r="L3699" s="225">
        <v>4020</v>
      </c>
      <c r="M3699" s="220">
        <v>7.0759999999999996</v>
      </c>
      <c r="N3699" s="139">
        <v>2.5350000000000001</v>
      </c>
      <c r="O3699" s="140">
        <v>1150</v>
      </c>
    </row>
    <row r="3700" spans="1:15">
      <c r="A3700" s="136" t="s">
        <v>79</v>
      </c>
      <c r="B3700" s="139" t="s">
        <v>83</v>
      </c>
      <c r="C3700" s="124" t="s">
        <v>67</v>
      </c>
      <c r="D3700" s="135">
        <v>3</v>
      </c>
      <c r="E3700" s="217">
        <v>1</v>
      </c>
      <c r="F3700" s="138">
        <v>8</v>
      </c>
      <c r="G3700" s="138">
        <v>9.0920000000000005</v>
      </c>
      <c r="H3700" s="220">
        <v>49.37</v>
      </c>
      <c r="I3700" s="138">
        <v>3.996</v>
      </c>
      <c r="J3700" s="138" t="s">
        <v>47</v>
      </c>
      <c r="K3700" s="138" t="s">
        <v>47</v>
      </c>
      <c r="L3700" s="225">
        <v>5711</v>
      </c>
      <c r="M3700" s="220">
        <v>5.43</v>
      </c>
      <c r="N3700" s="139">
        <v>3.4750000000000001</v>
      </c>
      <c r="O3700" s="140">
        <v>1210</v>
      </c>
    </row>
    <row r="3701" spans="1:15">
      <c r="A3701" s="136" t="s">
        <v>79</v>
      </c>
      <c r="B3701" s="139" t="s">
        <v>83</v>
      </c>
      <c r="C3701" s="124" t="s">
        <v>67</v>
      </c>
      <c r="D3701" s="127">
        <v>3</v>
      </c>
      <c r="E3701" s="217">
        <v>1</v>
      </c>
      <c r="F3701" s="138">
        <v>9</v>
      </c>
      <c r="G3701" s="138">
        <v>12.46</v>
      </c>
      <c r="H3701" s="220">
        <v>52.08</v>
      </c>
      <c r="I3701" s="138">
        <v>3.9980000000000002</v>
      </c>
      <c r="J3701" s="138" t="s">
        <v>47</v>
      </c>
      <c r="K3701" s="138" t="s">
        <v>47</v>
      </c>
      <c r="L3701" s="225">
        <v>8029</v>
      </c>
      <c r="M3701" s="220">
        <v>4.1790000000000003</v>
      </c>
      <c r="N3701" s="139">
        <v>4.7629999999999999</v>
      </c>
      <c r="O3701" s="140">
        <v>1276</v>
      </c>
    </row>
    <row r="3702" spans="1:15">
      <c r="A3702" s="136" t="s">
        <v>79</v>
      </c>
      <c r="B3702" s="139" t="s">
        <v>83</v>
      </c>
      <c r="C3702" s="124" t="s">
        <v>67</v>
      </c>
      <c r="D3702" s="135">
        <v>3</v>
      </c>
      <c r="E3702" s="217">
        <v>1</v>
      </c>
      <c r="F3702" s="138">
        <v>10</v>
      </c>
      <c r="G3702" s="138">
        <v>17.079999999999998</v>
      </c>
      <c r="H3702" s="220">
        <v>55.29</v>
      </c>
      <c r="I3702" s="138">
        <v>3.9950000000000001</v>
      </c>
      <c r="J3702" s="138" t="s">
        <v>47</v>
      </c>
      <c r="K3702" s="138" t="s">
        <v>47</v>
      </c>
      <c r="L3702" s="225">
        <v>11210</v>
      </c>
      <c r="M3702" s="220">
        <v>3.2360000000000002</v>
      </c>
      <c r="N3702" s="139">
        <v>6.5289999999999999</v>
      </c>
      <c r="O3702" s="140">
        <v>1355</v>
      </c>
    </row>
    <row r="3703" spans="1:15">
      <c r="A3703" s="136" t="s">
        <v>79</v>
      </c>
      <c r="B3703" s="139" t="s">
        <v>83</v>
      </c>
      <c r="C3703" s="124" t="s">
        <v>67</v>
      </c>
      <c r="D3703" s="135">
        <v>3</v>
      </c>
      <c r="E3703" s="217">
        <v>1</v>
      </c>
      <c r="F3703" s="138">
        <v>11</v>
      </c>
      <c r="G3703" s="138">
        <v>23.42</v>
      </c>
      <c r="H3703" s="220">
        <v>59.4</v>
      </c>
      <c r="I3703" s="138">
        <v>3.996</v>
      </c>
      <c r="J3703" s="138" t="s">
        <v>47</v>
      </c>
      <c r="K3703" s="138" t="s">
        <v>47</v>
      </c>
      <c r="L3703" s="225">
        <v>15560</v>
      </c>
      <c r="M3703" s="220">
        <v>2.5369999999999999</v>
      </c>
      <c r="N3703" s="139">
        <v>8.9480000000000004</v>
      </c>
      <c r="O3703" s="140">
        <v>1455</v>
      </c>
    </row>
    <row r="3704" spans="1:15">
      <c r="A3704" s="136" t="s">
        <v>79</v>
      </c>
      <c r="B3704" s="139" t="s">
        <v>83</v>
      </c>
      <c r="C3704" s="124" t="s">
        <v>67</v>
      </c>
      <c r="D3704" s="135">
        <v>3</v>
      </c>
      <c r="E3704" s="217">
        <v>1</v>
      </c>
      <c r="F3704" s="138">
        <v>12</v>
      </c>
      <c r="G3704" s="138">
        <v>32.1</v>
      </c>
      <c r="H3704" s="220">
        <v>64.87</v>
      </c>
      <c r="I3704" s="138">
        <v>3.9990000000000001</v>
      </c>
      <c r="J3704" s="138" t="s">
        <v>47</v>
      </c>
      <c r="K3704" s="138" t="s">
        <v>47</v>
      </c>
      <c r="L3704" s="225">
        <v>21530</v>
      </c>
      <c r="M3704" s="220">
        <v>2.0209999999999999</v>
      </c>
      <c r="N3704" s="139">
        <v>12.27</v>
      </c>
      <c r="O3704" s="140">
        <v>1590</v>
      </c>
    </row>
    <row r="3705" spans="1:15">
      <c r="A3705" s="136" t="s">
        <v>79</v>
      </c>
      <c r="B3705" s="139" t="s">
        <v>83</v>
      </c>
      <c r="C3705" s="124" t="s">
        <v>67</v>
      </c>
      <c r="D3705" s="135">
        <v>3</v>
      </c>
      <c r="E3705" s="217">
        <v>1</v>
      </c>
      <c r="F3705" s="138">
        <v>13</v>
      </c>
      <c r="G3705" s="138">
        <v>44</v>
      </c>
      <c r="H3705" s="220">
        <v>71.8</v>
      </c>
      <c r="I3705" s="138">
        <v>3.9969999999999999</v>
      </c>
      <c r="J3705" s="138" t="s">
        <v>47</v>
      </c>
      <c r="K3705" s="138" t="s">
        <v>47</v>
      </c>
      <c r="L3705" s="225">
        <v>29710</v>
      </c>
      <c r="M3705" s="220">
        <v>1.6319999999999999</v>
      </c>
      <c r="N3705" s="139">
        <v>16.809999999999999</v>
      </c>
      <c r="O3705" s="140">
        <v>1759</v>
      </c>
    </row>
    <row r="3706" spans="1:15">
      <c r="A3706" s="136" t="s">
        <v>79</v>
      </c>
      <c r="B3706" s="139" t="s">
        <v>83</v>
      </c>
      <c r="C3706" s="124" t="s">
        <v>67</v>
      </c>
      <c r="D3706" s="135">
        <v>3</v>
      </c>
      <c r="E3706" s="217">
        <v>1</v>
      </c>
      <c r="F3706" s="138">
        <v>14</v>
      </c>
      <c r="G3706" s="138">
        <v>60.31</v>
      </c>
      <c r="H3706" s="220">
        <v>81.36</v>
      </c>
      <c r="I3706" s="138">
        <v>3.9969999999999999</v>
      </c>
      <c r="J3706" s="138" t="s">
        <v>47</v>
      </c>
      <c r="K3706" s="138" t="s">
        <v>47</v>
      </c>
      <c r="L3706" s="225">
        <v>40920</v>
      </c>
      <c r="M3706" s="220">
        <v>1.349</v>
      </c>
      <c r="N3706" s="139">
        <v>23.05</v>
      </c>
      <c r="O3706" s="140">
        <v>1993</v>
      </c>
    </row>
    <row r="3707" spans="1:15">
      <c r="A3707" s="136" t="s">
        <v>79</v>
      </c>
      <c r="B3707" s="139" t="s">
        <v>83</v>
      </c>
      <c r="C3707" s="124" t="s">
        <v>67</v>
      </c>
      <c r="D3707" s="135">
        <v>3</v>
      </c>
      <c r="E3707" s="217">
        <v>1</v>
      </c>
      <c r="F3707" s="138">
        <v>15</v>
      </c>
      <c r="G3707" s="138">
        <v>82.66</v>
      </c>
      <c r="H3707" s="220">
        <v>94.05</v>
      </c>
      <c r="I3707" s="138">
        <v>3.9929999999999999</v>
      </c>
      <c r="J3707" s="138" t="s">
        <v>47</v>
      </c>
      <c r="K3707" s="138" t="s">
        <v>47</v>
      </c>
      <c r="L3707" s="225">
        <v>56290</v>
      </c>
      <c r="M3707" s="220">
        <v>1.1379999999999999</v>
      </c>
      <c r="N3707" s="139">
        <v>31.59</v>
      </c>
      <c r="O3707" s="140">
        <v>2304</v>
      </c>
    </row>
    <row r="3708" spans="1:15">
      <c r="A3708" s="136" t="s">
        <v>79</v>
      </c>
      <c r="B3708" s="139" t="s">
        <v>83</v>
      </c>
      <c r="C3708" s="124" t="s">
        <v>67</v>
      </c>
      <c r="D3708" s="135">
        <v>3</v>
      </c>
      <c r="E3708" s="217">
        <v>1</v>
      </c>
      <c r="F3708" s="138">
        <v>16</v>
      </c>
      <c r="G3708" s="138">
        <v>113.3</v>
      </c>
      <c r="H3708" s="220">
        <v>111</v>
      </c>
      <c r="I3708" s="138">
        <v>3.9910000000000001</v>
      </c>
      <c r="J3708" s="138" t="s">
        <v>47</v>
      </c>
      <c r="K3708" s="138" t="s">
        <v>47</v>
      </c>
      <c r="L3708" s="225">
        <v>77350</v>
      </c>
      <c r="M3708" s="220">
        <v>0.97960000000000003</v>
      </c>
      <c r="N3708" s="139">
        <v>43.3</v>
      </c>
      <c r="O3708" s="140">
        <v>2720</v>
      </c>
    </row>
    <row r="3709" spans="1:15">
      <c r="A3709" s="136" t="s">
        <v>79</v>
      </c>
      <c r="B3709" s="139" t="s">
        <v>83</v>
      </c>
      <c r="C3709" s="124" t="s">
        <v>67</v>
      </c>
      <c r="D3709" s="135">
        <v>3</v>
      </c>
      <c r="E3709" s="217">
        <v>1</v>
      </c>
      <c r="F3709" s="138">
        <v>17</v>
      </c>
      <c r="G3709" s="138">
        <v>155.30000000000001</v>
      </c>
      <c r="H3709" s="220">
        <v>134.30000000000001</v>
      </c>
      <c r="I3709" s="138">
        <v>3.992</v>
      </c>
      <c r="J3709" s="138" t="s">
        <v>47</v>
      </c>
      <c r="K3709" s="138" t="s">
        <v>47</v>
      </c>
      <c r="L3709" s="225">
        <v>106200</v>
      </c>
      <c r="M3709" s="220">
        <v>0.86470000000000002</v>
      </c>
      <c r="N3709" s="139">
        <v>59.35</v>
      </c>
      <c r="O3709" s="140">
        <v>3290</v>
      </c>
    </row>
    <row r="3710" spans="1:15">
      <c r="A3710" s="136" t="s">
        <v>79</v>
      </c>
      <c r="B3710" s="139" t="s">
        <v>83</v>
      </c>
      <c r="C3710" s="124" t="s">
        <v>67</v>
      </c>
      <c r="D3710" s="135">
        <v>3</v>
      </c>
      <c r="E3710" s="217">
        <v>1</v>
      </c>
      <c r="F3710" s="138">
        <v>18</v>
      </c>
      <c r="G3710" s="138">
        <v>212.9</v>
      </c>
      <c r="H3710" s="220">
        <v>166.2</v>
      </c>
      <c r="I3710" s="138">
        <v>3.9929999999999999</v>
      </c>
      <c r="J3710" s="138" t="s">
        <v>47</v>
      </c>
      <c r="K3710" s="138" t="s">
        <v>47</v>
      </c>
      <c r="L3710" s="225">
        <v>145800</v>
      </c>
      <c r="M3710" s="220">
        <v>0.78090000000000004</v>
      </c>
      <c r="N3710" s="139">
        <v>81.36</v>
      </c>
      <c r="O3710" s="140">
        <v>4073</v>
      </c>
    </row>
    <row r="3711" spans="1:15">
      <c r="A3711" s="136" t="s">
        <v>79</v>
      </c>
      <c r="B3711" s="139" t="s">
        <v>83</v>
      </c>
      <c r="C3711" s="124" t="s">
        <v>67</v>
      </c>
      <c r="D3711" s="135">
        <v>3</v>
      </c>
      <c r="E3711" s="217">
        <v>1</v>
      </c>
      <c r="F3711" s="138">
        <v>19</v>
      </c>
      <c r="G3711" s="138">
        <v>291.8</v>
      </c>
      <c r="H3711" s="220">
        <v>208.1</v>
      </c>
      <c r="I3711" s="138">
        <v>3.9940000000000002</v>
      </c>
      <c r="J3711" s="138" t="s">
        <v>47</v>
      </c>
      <c r="K3711" s="138" t="s">
        <v>47</v>
      </c>
      <c r="L3711" s="225">
        <v>200000</v>
      </c>
      <c r="M3711" s="220">
        <v>0.71299999999999997</v>
      </c>
      <c r="N3711" s="139">
        <v>111.5</v>
      </c>
      <c r="O3711" s="140">
        <v>5098</v>
      </c>
    </row>
    <row r="3712" spans="1:15">
      <c r="A3712" s="136" t="s">
        <v>79</v>
      </c>
      <c r="B3712" s="139" t="s">
        <v>83</v>
      </c>
      <c r="C3712" s="124" t="s">
        <v>67</v>
      </c>
      <c r="D3712" s="135">
        <v>3</v>
      </c>
      <c r="E3712" s="217">
        <v>1</v>
      </c>
      <c r="F3712" s="138">
        <v>20</v>
      </c>
      <c r="G3712" s="138">
        <v>400.1</v>
      </c>
      <c r="H3712" s="220">
        <v>257</v>
      </c>
      <c r="I3712" s="138">
        <v>3.9929999999999999</v>
      </c>
      <c r="J3712" s="138" t="s">
        <v>47</v>
      </c>
      <c r="K3712" s="138" t="s">
        <v>47</v>
      </c>
      <c r="L3712" s="225">
        <v>274400</v>
      </c>
      <c r="M3712" s="220">
        <v>0.64239999999999997</v>
      </c>
      <c r="N3712" s="139">
        <v>152.9</v>
      </c>
      <c r="O3712" s="140">
        <v>6297</v>
      </c>
    </row>
    <row r="3713" spans="1:15">
      <c r="A3713" s="136" t="s">
        <v>79</v>
      </c>
      <c r="B3713" s="139" t="s">
        <v>83</v>
      </c>
      <c r="C3713" s="124" t="s">
        <v>67</v>
      </c>
      <c r="D3713" s="135">
        <v>3</v>
      </c>
      <c r="E3713" s="217">
        <v>2</v>
      </c>
      <c r="F3713" s="138">
        <v>1</v>
      </c>
      <c r="G3713" s="138">
        <v>3.1390000000000001E-2</v>
      </c>
      <c r="H3713" s="220">
        <v>0.2291</v>
      </c>
      <c r="I3713" s="138">
        <v>3.9940000000000002</v>
      </c>
      <c r="J3713" s="138">
        <v>32.450000000000003</v>
      </c>
      <c r="K3713" s="138">
        <v>32.4</v>
      </c>
      <c r="L3713" s="220">
        <v>0.4995</v>
      </c>
      <c r="M3713" s="220" t="s">
        <v>47</v>
      </c>
      <c r="N3713" s="139" t="s">
        <v>47</v>
      </c>
      <c r="O3713" s="139">
        <v>5.6120000000000001</v>
      </c>
    </row>
    <row r="3714" spans="1:15">
      <c r="A3714" s="136" t="s">
        <v>79</v>
      </c>
      <c r="B3714" s="139" t="s">
        <v>83</v>
      </c>
      <c r="C3714" s="124" t="s">
        <v>67</v>
      </c>
      <c r="D3714" s="135">
        <v>3</v>
      </c>
      <c r="E3714" s="217">
        <v>2</v>
      </c>
      <c r="F3714" s="138">
        <v>2</v>
      </c>
      <c r="G3714" s="138">
        <v>4.2430000000000002E-2</v>
      </c>
      <c r="H3714" s="220">
        <v>0.46920000000000001</v>
      </c>
      <c r="I3714" s="138">
        <v>3.9950000000000001</v>
      </c>
      <c r="J3714" s="138">
        <v>27.74</v>
      </c>
      <c r="K3714" s="138">
        <v>63.7</v>
      </c>
      <c r="L3714" s="220">
        <v>0.67530000000000001</v>
      </c>
      <c r="M3714" s="220" t="s">
        <v>47</v>
      </c>
      <c r="N3714" s="139" t="s">
        <v>47</v>
      </c>
      <c r="O3714" s="139">
        <v>11.5</v>
      </c>
    </row>
    <row r="3715" spans="1:15">
      <c r="A3715" s="136" t="s">
        <v>79</v>
      </c>
      <c r="B3715" s="139" t="s">
        <v>83</v>
      </c>
      <c r="C3715" s="124" t="s">
        <v>67</v>
      </c>
      <c r="D3715" s="135">
        <v>3</v>
      </c>
      <c r="E3715" s="217">
        <v>2</v>
      </c>
      <c r="F3715" s="138">
        <v>3</v>
      </c>
      <c r="G3715" s="138">
        <v>5.7860000000000002E-2</v>
      </c>
      <c r="H3715" s="220">
        <v>0.69140000000000001</v>
      </c>
      <c r="I3715" s="138">
        <v>3.9950000000000001</v>
      </c>
      <c r="J3715" s="138">
        <v>26.43</v>
      </c>
      <c r="K3715" s="138">
        <v>70.27</v>
      </c>
      <c r="L3715" s="220">
        <v>0.92090000000000005</v>
      </c>
      <c r="M3715" s="220" t="s">
        <v>47</v>
      </c>
      <c r="N3715" s="139" t="s">
        <v>47</v>
      </c>
      <c r="O3715" s="139">
        <v>16.940000000000001</v>
      </c>
    </row>
    <row r="3716" spans="1:15">
      <c r="A3716" s="136" t="s">
        <v>79</v>
      </c>
      <c r="B3716" s="139" t="s">
        <v>83</v>
      </c>
      <c r="C3716" s="124" t="s">
        <v>67</v>
      </c>
      <c r="D3716" s="135">
        <v>3</v>
      </c>
      <c r="E3716" s="217">
        <v>2</v>
      </c>
      <c r="F3716" s="138">
        <v>4</v>
      </c>
      <c r="G3716" s="138">
        <v>7.9299999999999995E-2</v>
      </c>
      <c r="H3716" s="220">
        <v>0.96060000000000001</v>
      </c>
      <c r="I3716" s="138">
        <v>3.9950000000000001</v>
      </c>
      <c r="J3716" s="138">
        <v>25.77</v>
      </c>
      <c r="K3716" s="138">
        <v>71.62</v>
      </c>
      <c r="L3716" s="220">
        <v>1.262</v>
      </c>
      <c r="M3716" s="220" t="s">
        <v>47</v>
      </c>
      <c r="N3716" s="139" t="s">
        <v>47</v>
      </c>
      <c r="O3716" s="139">
        <v>23.54</v>
      </c>
    </row>
    <row r="3717" spans="1:15">
      <c r="A3717" s="136" t="s">
        <v>79</v>
      </c>
      <c r="B3717" s="139" t="s">
        <v>83</v>
      </c>
      <c r="C3717" s="124" t="s">
        <v>67</v>
      </c>
      <c r="D3717" s="123">
        <v>3</v>
      </c>
      <c r="E3717" s="217">
        <v>2</v>
      </c>
      <c r="F3717" s="138">
        <v>5</v>
      </c>
      <c r="G3717" s="138">
        <v>0.1087</v>
      </c>
      <c r="H3717" s="220">
        <v>1.31</v>
      </c>
      <c r="I3717" s="138">
        <v>3.9940000000000002</v>
      </c>
      <c r="J3717" s="138">
        <v>25.28</v>
      </c>
      <c r="K3717" s="138">
        <v>71.400000000000006</v>
      </c>
      <c r="L3717" s="220">
        <v>1.73</v>
      </c>
      <c r="M3717" s="220" t="s">
        <v>47</v>
      </c>
      <c r="N3717" s="139" t="s">
        <v>47</v>
      </c>
      <c r="O3717" s="139">
        <v>32.11</v>
      </c>
    </row>
    <row r="3718" spans="1:15">
      <c r="A3718" s="136" t="s">
        <v>79</v>
      </c>
      <c r="B3718" s="139" t="s">
        <v>83</v>
      </c>
      <c r="C3718" s="124" t="s">
        <v>67</v>
      </c>
      <c r="D3718" s="135">
        <v>3</v>
      </c>
      <c r="E3718" s="217">
        <v>2</v>
      </c>
      <c r="F3718" s="138">
        <v>6</v>
      </c>
      <c r="G3718" s="138">
        <v>0.14899999999999999</v>
      </c>
      <c r="H3718" s="220">
        <v>1.776</v>
      </c>
      <c r="I3718" s="138">
        <v>3.996</v>
      </c>
      <c r="J3718" s="138">
        <v>24.98</v>
      </c>
      <c r="K3718" s="138">
        <v>70.61</v>
      </c>
      <c r="L3718" s="220">
        <v>2.3719999999999999</v>
      </c>
      <c r="M3718" s="220" t="s">
        <v>47</v>
      </c>
      <c r="N3718" s="139" t="s">
        <v>47</v>
      </c>
      <c r="O3718" s="139">
        <v>43.52</v>
      </c>
    </row>
    <row r="3719" spans="1:15">
      <c r="A3719" s="136" t="s">
        <v>79</v>
      </c>
      <c r="B3719" s="139" t="s">
        <v>83</v>
      </c>
      <c r="C3719" s="124" t="s">
        <v>67</v>
      </c>
      <c r="D3719" s="135">
        <v>3</v>
      </c>
      <c r="E3719" s="217">
        <v>2</v>
      </c>
      <c r="F3719" s="138">
        <v>7</v>
      </c>
      <c r="G3719" s="138">
        <v>0.20430000000000001</v>
      </c>
      <c r="H3719" s="220">
        <v>2.4009999999999998</v>
      </c>
      <c r="I3719" s="138">
        <v>3.996</v>
      </c>
      <c r="J3719" s="138">
        <v>25.08</v>
      </c>
      <c r="K3719" s="138">
        <v>69.459999999999994</v>
      </c>
      <c r="L3719" s="220">
        <v>3.2509999999999999</v>
      </c>
      <c r="M3719" s="220" t="s">
        <v>47</v>
      </c>
      <c r="N3719" s="139" t="s">
        <v>47</v>
      </c>
      <c r="O3719" s="139">
        <v>58.83</v>
      </c>
    </row>
    <row r="3720" spans="1:15">
      <c r="A3720" s="136" t="s">
        <v>79</v>
      </c>
      <c r="B3720" s="139" t="s">
        <v>83</v>
      </c>
      <c r="C3720" s="124" t="s">
        <v>67</v>
      </c>
      <c r="D3720" s="135">
        <v>3</v>
      </c>
      <c r="E3720" s="217">
        <v>2</v>
      </c>
      <c r="F3720" s="138">
        <v>8</v>
      </c>
      <c r="G3720" s="138">
        <v>0.28000000000000003</v>
      </c>
      <c r="H3720" s="220">
        <v>3.23</v>
      </c>
      <c r="I3720" s="138">
        <v>3.9969999999999999</v>
      </c>
      <c r="J3720" s="138">
        <v>24.99</v>
      </c>
      <c r="K3720" s="138">
        <v>68.03</v>
      </c>
      <c r="L3720" s="220">
        <v>4.4560000000000004</v>
      </c>
      <c r="M3720" s="220" t="s">
        <v>47</v>
      </c>
      <c r="N3720" s="139" t="s">
        <v>47</v>
      </c>
      <c r="O3720" s="139">
        <v>79.13</v>
      </c>
    </row>
    <row r="3721" spans="1:15">
      <c r="A3721" s="136" t="s">
        <v>79</v>
      </c>
      <c r="B3721" s="139" t="s">
        <v>83</v>
      </c>
      <c r="C3721" s="128" t="s">
        <v>67</v>
      </c>
      <c r="D3721" s="127">
        <v>3</v>
      </c>
      <c r="E3721" s="216">
        <v>2</v>
      </c>
      <c r="F3721" s="141">
        <v>9</v>
      </c>
      <c r="G3721" s="141">
        <v>0.38379999999999997</v>
      </c>
      <c r="H3721" s="221">
        <v>4.2779999999999996</v>
      </c>
      <c r="I3721" s="141">
        <v>3.9980000000000002</v>
      </c>
      <c r="J3721" s="141">
        <v>24.87</v>
      </c>
      <c r="K3721" s="141">
        <v>65.47</v>
      </c>
      <c r="L3721" s="221">
        <v>6.109</v>
      </c>
      <c r="M3721" s="221" t="s">
        <v>47</v>
      </c>
      <c r="N3721" s="142" t="s">
        <v>47</v>
      </c>
      <c r="O3721" s="142">
        <v>104.8</v>
      </c>
    </row>
    <row r="3722" spans="1:15">
      <c r="A3722" s="136" t="s">
        <v>79</v>
      </c>
      <c r="B3722" s="139" t="s">
        <v>83</v>
      </c>
      <c r="C3722" s="124" t="s">
        <v>67</v>
      </c>
      <c r="D3722" s="135">
        <v>3</v>
      </c>
      <c r="E3722" s="217">
        <v>2</v>
      </c>
      <c r="F3722" s="138">
        <v>10</v>
      </c>
      <c r="G3722" s="138">
        <v>0.52610000000000001</v>
      </c>
      <c r="H3722" s="220">
        <v>5.6040000000000001</v>
      </c>
      <c r="I3722" s="138">
        <v>3.9929999999999999</v>
      </c>
      <c r="J3722" s="138">
        <v>24.85</v>
      </c>
      <c r="K3722" s="138">
        <v>62.13</v>
      </c>
      <c r="L3722" s="220">
        <v>8.3740000000000006</v>
      </c>
      <c r="M3722" s="220" t="s">
        <v>47</v>
      </c>
      <c r="N3722" s="139" t="s">
        <v>47</v>
      </c>
      <c r="O3722" s="139">
        <v>137.30000000000001</v>
      </c>
    </row>
    <row r="3723" spans="1:15">
      <c r="A3723" s="136" t="s">
        <v>79</v>
      </c>
      <c r="B3723" s="139" t="s">
        <v>83</v>
      </c>
      <c r="C3723" s="124" t="s">
        <v>67</v>
      </c>
      <c r="D3723" s="135">
        <v>3</v>
      </c>
      <c r="E3723" s="217">
        <v>2</v>
      </c>
      <c r="F3723" s="138">
        <v>11</v>
      </c>
      <c r="G3723" s="138">
        <v>0.72130000000000005</v>
      </c>
      <c r="H3723" s="220">
        <v>7.2229999999999999</v>
      </c>
      <c r="I3723" s="138">
        <v>3.9969999999999999</v>
      </c>
      <c r="J3723" s="138">
        <v>24.77</v>
      </c>
      <c r="K3723" s="138">
        <v>57.84</v>
      </c>
      <c r="L3723" s="220">
        <v>11.48</v>
      </c>
      <c r="M3723" s="220" t="s">
        <v>47</v>
      </c>
      <c r="N3723" s="139" t="s">
        <v>47</v>
      </c>
      <c r="O3723" s="139">
        <v>177</v>
      </c>
    </row>
    <row r="3724" spans="1:15">
      <c r="A3724" s="136" t="s">
        <v>79</v>
      </c>
      <c r="B3724" s="139" t="s">
        <v>83</v>
      </c>
      <c r="C3724" s="124" t="s">
        <v>67</v>
      </c>
      <c r="D3724" s="135">
        <v>3</v>
      </c>
      <c r="E3724" s="217">
        <v>2</v>
      </c>
      <c r="F3724" s="138">
        <v>12</v>
      </c>
      <c r="G3724" s="138">
        <v>0.98870000000000002</v>
      </c>
      <c r="H3724" s="220">
        <v>9.1470000000000002</v>
      </c>
      <c r="I3724" s="138">
        <v>3.9950000000000001</v>
      </c>
      <c r="J3724" s="138">
        <v>24.53</v>
      </c>
      <c r="K3724" s="138">
        <v>52.7</v>
      </c>
      <c r="L3724" s="220">
        <v>15.74</v>
      </c>
      <c r="M3724" s="220" t="s">
        <v>47</v>
      </c>
      <c r="N3724" s="139" t="s">
        <v>47</v>
      </c>
      <c r="O3724" s="139">
        <v>224.1</v>
      </c>
    </row>
    <row r="3725" spans="1:15">
      <c r="A3725" s="136" t="s">
        <v>79</v>
      </c>
      <c r="B3725" s="139" t="s">
        <v>83</v>
      </c>
      <c r="C3725" s="124" t="s">
        <v>67</v>
      </c>
      <c r="D3725" s="135">
        <v>3</v>
      </c>
      <c r="E3725" s="217">
        <v>2</v>
      </c>
      <c r="F3725" s="138">
        <v>13</v>
      </c>
      <c r="G3725" s="138">
        <v>1.355</v>
      </c>
      <c r="H3725" s="220">
        <v>11.38</v>
      </c>
      <c r="I3725" s="138">
        <v>3.996</v>
      </c>
      <c r="J3725" s="138">
        <v>24.08</v>
      </c>
      <c r="K3725" s="138">
        <v>46.97</v>
      </c>
      <c r="L3725" s="220">
        <v>21.57</v>
      </c>
      <c r="M3725" s="220" t="s">
        <v>47</v>
      </c>
      <c r="N3725" s="139" t="s">
        <v>47</v>
      </c>
      <c r="O3725" s="139">
        <v>278.89999999999998</v>
      </c>
    </row>
    <row r="3726" spans="1:15">
      <c r="A3726" s="136" t="s">
        <v>79</v>
      </c>
      <c r="B3726" s="139" t="s">
        <v>83</v>
      </c>
      <c r="C3726" s="124" t="s">
        <v>67</v>
      </c>
      <c r="D3726" s="135">
        <v>3</v>
      </c>
      <c r="E3726" s="217">
        <v>2</v>
      </c>
      <c r="F3726" s="138">
        <v>14</v>
      </c>
      <c r="G3726" s="138">
        <v>1.8580000000000001</v>
      </c>
      <c r="H3726" s="220">
        <v>13.95</v>
      </c>
      <c r="I3726" s="138">
        <v>3.9950000000000001</v>
      </c>
      <c r="J3726" s="138">
        <v>23.42</v>
      </c>
      <c r="K3726" s="138">
        <v>40.97</v>
      </c>
      <c r="L3726" s="220">
        <v>29.57</v>
      </c>
      <c r="M3726" s="220" t="s">
        <v>47</v>
      </c>
      <c r="N3726" s="139" t="s">
        <v>47</v>
      </c>
      <c r="O3726" s="139">
        <v>341.9</v>
      </c>
    </row>
    <row r="3727" spans="1:15">
      <c r="A3727" s="136" t="s">
        <v>79</v>
      </c>
      <c r="B3727" s="139" t="s">
        <v>83</v>
      </c>
      <c r="C3727" s="124" t="s">
        <v>67</v>
      </c>
      <c r="D3727" s="135">
        <v>3</v>
      </c>
      <c r="E3727" s="217">
        <v>2</v>
      </c>
      <c r="F3727" s="138">
        <v>15</v>
      </c>
      <c r="G3727" s="138">
        <v>2.5470000000000002</v>
      </c>
      <c r="H3727" s="220">
        <v>16.66</v>
      </c>
      <c r="I3727" s="138">
        <v>3.996</v>
      </c>
      <c r="J3727" s="138">
        <v>22.75</v>
      </c>
      <c r="K3727" s="138">
        <v>34.22</v>
      </c>
      <c r="L3727" s="220">
        <v>40.53</v>
      </c>
      <c r="M3727" s="220" t="s">
        <v>47</v>
      </c>
      <c r="N3727" s="139" t="s">
        <v>47</v>
      </c>
      <c r="O3727" s="139">
        <v>408.2</v>
      </c>
    </row>
    <row r="3728" spans="1:15">
      <c r="A3728" s="136" t="s">
        <v>79</v>
      </c>
      <c r="B3728" s="139" t="s">
        <v>83</v>
      </c>
      <c r="C3728" s="124" t="s">
        <v>67</v>
      </c>
      <c r="D3728" s="135">
        <v>3</v>
      </c>
      <c r="E3728" s="217">
        <v>2</v>
      </c>
      <c r="F3728" s="138">
        <v>16</v>
      </c>
      <c r="G3728" s="138">
        <v>3.4910000000000001</v>
      </c>
      <c r="H3728" s="220">
        <v>19.399999999999999</v>
      </c>
      <c r="I3728" s="138">
        <v>3.9950000000000001</v>
      </c>
      <c r="J3728" s="138">
        <v>22.25</v>
      </c>
      <c r="K3728" s="138">
        <v>26.92</v>
      </c>
      <c r="L3728" s="220">
        <v>55.56</v>
      </c>
      <c r="M3728" s="220" t="s">
        <v>47</v>
      </c>
      <c r="N3728" s="139" t="s">
        <v>47</v>
      </c>
      <c r="O3728" s="139">
        <v>475.5</v>
      </c>
    </row>
    <row r="3729" spans="1:15">
      <c r="A3729" s="136" t="s">
        <v>79</v>
      </c>
      <c r="B3729" s="139" t="s">
        <v>83</v>
      </c>
      <c r="C3729" s="124" t="s">
        <v>67</v>
      </c>
      <c r="D3729" s="135">
        <v>3</v>
      </c>
      <c r="E3729" s="217">
        <v>2</v>
      </c>
      <c r="F3729" s="138">
        <v>17</v>
      </c>
      <c r="G3729" s="138">
        <v>4.7830000000000004</v>
      </c>
      <c r="H3729" s="220">
        <v>23.25</v>
      </c>
      <c r="I3729" s="138">
        <v>3.9969999999999999</v>
      </c>
      <c r="J3729" s="138">
        <v>21.35</v>
      </c>
      <c r="K3729" s="138">
        <v>21.84</v>
      </c>
      <c r="L3729" s="220">
        <v>76.13</v>
      </c>
      <c r="M3729" s="220" t="s">
        <v>47</v>
      </c>
      <c r="N3729" s="139" t="s">
        <v>47</v>
      </c>
      <c r="O3729" s="139">
        <v>569.79999999999995</v>
      </c>
    </row>
    <row r="3730" spans="1:15">
      <c r="A3730" s="136" t="s">
        <v>79</v>
      </c>
      <c r="B3730" s="139" t="s">
        <v>83</v>
      </c>
      <c r="C3730" s="124" t="s">
        <v>67</v>
      </c>
      <c r="D3730" s="135">
        <v>3</v>
      </c>
      <c r="E3730" s="217">
        <v>2</v>
      </c>
      <c r="F3730" s="138">
        <v>18</v>
      </c>
      <c r="G3730" s="138">
        <v>6.5570000000000004</v>
      </c>
      <c r="H3730" s="220">
        <v>28.02</v>
      </c>
      <c r="I3730" s="138">
        <v>3.9980000000000002</v>
      </c>
      <c r="J3730" s="138">
        <v>20.38</v>
      </c>
      <c r="K3730" s="138">
        <v>17.489999999999998</v>
      </c>
      <c r="L3730" s="220">
        <v>104.4</v>
      </c>
      <c r="M3730" s="220" t="s">
        <v>47</v>
      </c>
      <c r="N3730" s="139" t="s">
        <v>47</v>
      </c>
      <c r="O3730" s="139">
        <v>686.6</v>
      </c>
    </row>
    <row r="3731" spans="1:15">
      <c r="A3731" s="136" t="s">
        <v>79</v>
      </c>
      <c r="B3731" s="139" t="s">
        <v>83</v>
      </c>
      <c r="C3731" s="124" t="s">
        <v>67</v>
      </c>
      <c r="D3731" s="135">
        <v>3</v>
      </c>
      <c r="E3731" s="217">
        <v>2</v>
      </c>
      <c r="F3731" s="138">
        <v>19</v>
      </c>
      <c r="G3731" s="138">
        <v>8.9879999999999995</v>
      </c>
      <c r="H3731" s="220">
        <v>33.96</v>
      </c>
      <c r="I3731" s="138">
        <v>3.9969999999999999</v>
      </c>
      <c r="J3731" s="138">
        <v>19.53</v>
      </c>
      <c r="K3731" s="138">
        <v>13.5</v>
      </c>
      <c r="L3731" s="220">
        <v>143</v>
      </c>
      <c r="M3731" s="220" t="s">
        <v>47</v>
      </c>
      <c r="N3731" s="139" t="s">
        <v>47</v>
      </c>
      <c r="O3731" s="139">
        <v>832.1</v>
      </c>
    </row>
    <row r="3732" spans="1:15">
      <c r="A3732" s="136" t="s">
        <v>79</v>
      </c>
      <c r="B3732" s="139" t="s">
        <v>83</v>
      </c>
      <c r="C3732" s="212" t="s">
        <v>67</v>
      </c>
      <c r="D3732" s="135">
        <v>3</v>
      </c>
      <c r="E3732" s="217">
        <v>2</v>
      </c>
      <c r="F3732" s="138">
        <v>20</v>
      </c>
      <c r="G3732" s="138">
        <v>12.32</v>
      </c>
      <c r="H3732" s="220">
        <v>41.37</v>
      </c>
      <c r="I3732" s="138">
        <v>3.9990000000000001</v>
      </c>
      <c r="J3732" s="138">
        <v>18.54</v>
      </c>
      <c r="K3732" s="138">
        <v>10.07</v>
      </c>
      <c r="L3732" s="220">
        <v>196.1</v>
      </c>
      <c r="M3732" s="220" t="s">
        <v>47</v>
      </c>
      <c r="N3732" s="139" t="s">
        <v>47</v>
      </c>
      <c r="O3732" s="140">
        <v>1014</v>
      </c>
    </row>
    <row r="3733" spans="1:15">
      <c r="A3733" s="136" t="s">
        <v>80</v>
      </c>
      <c r="B3733" s="139" t="s">
        <v>83</v>
      </c>
      <c r="C3733" s="124" t="s">
        <v>67</v>
      </c>
      <c r="D3733" s="135">
        <v>3</v>
      </c>
      <c r="E3733" s="217">
        <v>1</v>
      </c>
      <c r="F3733" s="138">
        <v>2</v>
      </c>
      <c r="G3733" s="138">
        <v>1.369</v>
      </c>
      <c r="H3733" s="220">
        <v>19.809999999999999</v>
      </c>
      <c r="I3733" s="138">
        <v>3.992</v>
      </c>
      <c r="J3733" s="138" t="s">
        <v>47</v>
      </c>
      <c r="K3733" s="138" t="s">
        <v>47</v>
      </c>
      <c r="L3733" s="220">
        <v>402.4</v>
      </c>
      <c r="M3733" s="220">
        <v>14.46</v>
      </c>
      <c r="N3733" s="139">
        <v>0.52339999999999998</v>
      </c>
      <c r="O3733" s="139">
        <v>485.3</v>
      </c>
    </row>
    <row r="3734" spans="1:15">
      <c r="A3734" s="136" t="s">
        <v>80</v>
      </c>
      <c r="B3734" s="139" t="s">
        <v>83</v>
      </c>
      <c r="C3734" s="124" t="s">
        <v>67</v>
      </c>
      <c r="D3734" s="135">
        <v>3</v>
      </c>
      <c r="E3734" s="217">
        <v>1</v>
      </c>
      <c r="F3734" s="138">
        <v>3</v>
      </c>
      <c r="G3734" s="138">
        <v>1.879</v>
      </c>
      <c r="H3734" s="220">
        <v>22.11</v>
      </c>
      <c r="I3734" s="138">
        <v>3.9929999999999999</v>
      </c>
      <c r="J3734" s="138" t="s">
        <v>47</v>
      </c>
      <c r="K3734" s="138" t="s">
        <v>47</v>
      </c>
      <c r="L3734" s="220">
        <v>751.6</v>
      </c>
      <c r="M3734" s="220">
        <v>11.77</v>
      </c>
      <c r="N3734" s="139">
        <v>0.71789999999999998</v>
      </c>
      <c r="O3734" s="139">
        <v>541.6</v>
      </c>
    </row>
    <row r="3735" spans="1:15">
      <c r="A3735" s="136" t="s">
        <v>80</v>
      </c>
      <c r="B3735" s="139" t="s">
        <v>83</v>
      </c>
      <c r="C3735" s="124" t="s">
        <v>67</v>
      </c>
      <c r="D3735" s="135">
        <v>3</v>
      </c>
      <c r="E3735" s="217">
        <v>1</v>
      </c>
      <c r="F3735" s="138">
        <v>4</v>
      </c>
      <c r="G3735" s="138">
        <v>2.5750000000000002</v>
      </c>
      <c r="H3735" s="220">
        <v>24.14</v>
      </c>
      <c r="I3735" s="138">
        <v>3.992</v>
      </c>
      <c r="J3735" s="138" t="s">
        <v>47</v>
      </c>
      <c r="K3735" s="138" t="s">
        <v>47</v>
      </c>
      <c r="L3735" s="225">
        <v>1230</v>
      </c>
      <c r="M3735" s="220">
        <v>9.3740000000000006</v>
      </c>
      <c r="N3735" s="139">
        <v>0.98419999999999996</v>
      </c>
      <c r="O3735" s="139">
        <v>591.5</v>
      </c>
    </row>
    <row r="3736" spans="1:15">
      <c r="A3736" s="136" t="s">
        <v>80</v>
      </c>
      <c r="B3736" s="139" t="s">
        <v>83</v>
      </c>
      <c r="C3736" s="124" t="s">
        <v>67</v>
      </c>
      <c r="D3736" s="135">
        <v>3</v>
      </c>
      <c r="E3736" s="217">
        <v>1</v>
      </c>
      <c r="F3736" s="138">
        <v>5</v>
      </c>
      <c r="G3736" s="138">
        <v>3.53</v>
      </c>
      <c r="H3736" s="220">
        <v>26.15</v>
      </c>
      <c r="I3736" s="138">
        <v>3.9910000000000001</v>
      </c>
      <c r="J3736" s="138" t="s">
        <v>47</v>
      </c>
      <c r="K3736" s="138" t="s">
        <v>47</v>
      </c>
      <c r="L3736" s="225">
        <v>1887</v>
      </c>
      <c r="M3736" s="220">
        <v>7.4089999999999998</v>
      </c>
      <c r="N3736" s="139">
        <v>1.349</v>
      </c>
      <c r="O3736" s="139">
        <v>640.79999999999995</v>
      </c>
    </row>
    <row r="3737" spans="1:15">
      <c r="A3737" s="136" t="s">
        <v>80</v>
      </c>
      <c r="B3737" s="139" t="s">
        <v>83</v>
      </c>
      <c r="C3737" s="124" t="s">
        <v>67</v>
      </c>
      <c r="D3737" s="135">
        <v>3</v>
      </c>
      <c r="E3737" s="217">
        <v>1</v>
      </c>
      <c r="F3737" s="138">
        <v>6</v>
      </c>
      <c r="G3737" s="138">
        <v>4.8390000000000004</v>
      </c>
      <c r="H3737" s="220">
        <v>28.28</v>
      </c>
      <c r="I3737" s="138">
        <v>3.992</v>
      </c>
      <c r="J3737" s="138" t="s">
        <v>47</v>
      </c>
      <c r="K3737" s="138" t="s">
        <v>47</v>
      </c>
      <c r="L3737" s="225">
        <v>2786</v>
      </c>
      <c r="M3737" s="220">
        <v>5.8440000000000003</v>
      </c>
      <c r="N3737" s="139">
        <v>1.849</v>
      </c>
      <c r="O3737" s="139">
        <v>692.9</v>
      </c>
    </row>
    <row r="3738" spans="1:15">
      <c r="A3738" s="136" t="s">
        <v>80</v>
      </c>
      <c r="B3738" s="139" t="s">
        <v>83</v>
      </c>
      <c r="C3738" s="124" t="s">
        <v>67</v>
      </c>
      <c r="D3738" s="135">
        <v>3</v>
      </c>
      <c r="E3738" s="217">
        <v>1</v>
      </c>
      <c r="F3738" s="138">
        <v>7</v>
      </c>
      <c r="G3738" s="138">
        <v>6.633</v>
      </c>
      <c r="H3738" s="220">
        <v>30.55</v>
      </c>
      <c r="I3738" s="138">
        <v>3.992</v>
      </c>
      <c r="J3738" s="138" t="s">
        <v>47</v>
      </c>
      <c r="K3738" s="138" t="s">
        <v>47</v>
      </c>
      <c r="L3738" s="225">
        <v>4020</v>
      </c>
      <c r="M3738" s="220">
        <v>4.6050000000000004</v>
      </c>
      <c r="N3738" s="139">
        <v>2.5350000000000001</v>
      </c>
      <c r="O3738" s="139">
        <v>748.4</v>
      </c>
    </row>
    <row r="3739" spans="1:15">
      <c r="A3739" s="136" t="s">
        <v>80</v>
      </c>
      <c r="B3739" s="139" t="s">
        <v>83</v>
      </c>
      <c r="C3739" s="124" t="s">
        <v>67</v>
      </c>
      <c r="D3739" s="135">
        <v>3</v>
      </c>
      <c r="E3739" s="217">
        <v>1</v>
      </c>
      <c r="F3739" s="138">
        <v>8</v>
      </c>
      <c r="G3739" s="138">
        <v>9.0909999999999993</v>
      </c>
      <c r="H3739" s="220">
        <v>33.01</v>
      </c>
      <c r="I3739" s="138">
        <v>3.99</v>
      </c>
      <c r="J3739" s="138" t="s">
        <v>47</v>
      </c>
      <c r="K3739" s="138" t="s">
        <v>47</v>
      </c>
      <c r="L3739" s="225">
        <v>5710</v>
      </c>
      <c r="M3739" s="220">
        <v>3.6309999999999998</v>
      </c>
      <c r="N3739" s="139">
        <v>3.4740000000000002</v>
      </c>
      <c r="O3739" s="139">
        <v>808.7</v>
      </c>
    </row>
    <row r="3740" spans="1:15">
      <c r="A3740" s="136" t="s">
        <v>80</v>
      </c>
      <c r="B3740" s="139" t="s">
        <v>83</v>
      </c>
      <c r="C3740" s="124" t="s">
        <v>67</v>
      </c>
      <c r="D3740" s="135">
        <v>3</v>
      </c>
      <c r="E3740" s="217">
        <v>1</v>
      </c>
      <c r="F3740" s="138">
        <v>9</v>
      </c>
      <c r="G3740" s="138">
        <v>12.46</v>
      </c>
      <c r="H3740" s="220">
        <v>35.83</v>
      </c>
      <c r="I3740" s="138">
        <v>3.9910000000000001</v>
      </c>
      <c r="J3740" s="138" t="s">
        <v>47</v>
      </c>
      <c r="K3740" s="138" t="s">
        <v>47</v>
      </c>
      <c r="L3740" s="225">
        <v>8027</v>
      </c>
      <c r="M3740" s="220">
        <v>2.875</v>
      </c>
      <c r="N3740" s="139">
        <v>4.7629999999999999</v>
      </c>
      <c r="O3740" s="139">
        <v>877.9</v>
      </c>
    </row>
    <row r="3741" spans="1:15">
      <c r="A3741" s="136" t="s">
        <v>80</v>
      </c>
      <c r="B3741" s="139" t="s">
        <v>83</v>
      </c>
      <c r="C3741" s="124" t="s">
        <v>67</v>
      </c>
      <c r="D3741" s="127">
        <v>3</v>
      </c>
      <c r="E3741" s="216">
        <v>1</v>
      </c>
      <c r="F3741" s="138">
        <v>10</v>
      </c>
      <c r="G3741" s="138">
        <v>17.079999999999998</v>
      </c>
      <c r="H3741" s="220">
        <v>39.07</v>
      </c>
      <c r="I3741" s="138">
        <v>3.992</v>
      </c>
      <c r="J3741" s="138" t="s">
        <v>47</v>
      </c>
      <c r="K3741" s="138" t="s">
        <v>47</v>
      </c>
      <c r="L3741" s="225">
        <v>11200</v>
      </c>
      <c r="M3741" s="220">
        <v>2.2869999999999999</v>
      </c>
      <c r="N3741" s="139">
        <v>6.5279999999999996</v>
      </c>
      <c r="O3741" s="139">
        <v>957.2</v>
      </c>
    </row>
    <row r="3742" spans="1:15">
      <c r="A3742" s="136" t="s">
        <v>80</v>
      </c>
      <c r="B3742" s="139" t="s">
        <v>83</v>
      </c>
      <c r="C3742" s="124" t="s">
        <v>67</v>
      </c>
      <c r="D3742" s="135">
        <v>3</v>
      </c>
      <c r="E3742" s="217">
        <v>1</v>
      </c>
      <c r="F3742" s="138">
        <v>11</v>
      </c>
      <c r="G3742" s="138">
        <v>23.41</v>
      </c>
      <c r="H3742" s="220">
        <v>42.94</v>
      </c>
      <c r="I3742" s="138">
        <v>3.99</v>
      </c>
      <c r="J3742" s="138" t="s">
        <v>47</v>
      </c>
      <c r="K3742" s="138" t="s">
        <v>47</v>
      </c>
      <c r="L3742" s="225">
        <v>15560</v>
      </c>
      <c r="M3742" s="220">
        <v>1.8340000000000001</v>
      </c>
      <c r="N3742" s="139">
        <v>8.9480000000000004</v>
      </c>
      <c r="O3742" s="140">
        <v>1052</v>
      </c>
    </row>
    <row r="3743" spans="1:15">
      <c r="A3743" s="136" t="s">
        <v>80</v>
      </c>
      <c r="B3743" s="139" t="s">
        <v>83</v>
      </c>
      <c r="C3743" s="124" t="s">
        <v>67</v>
      </c>
      <c r="D3743" s="135">
        <v>3</v>
      </c>
      <c r="E3743" s="217">
        <v>1</v>
      </c>
      <c r="F3743" s="138">
        <v>12</v>
      </c>
      <c r="G3743" s="138">
        <v>32.090000000000003</v>
      </c>
      <c r="H3743" s="220">
        <v>47.5</v>
      </c>
      <c r="I3743" s="138">
        <v>3.992</v>
      </c>
      <c r="J3743" s="138" t="s">
        <v>47</v>
      </c>
      <c r="K3743" s="138" t="s">
        <v>47</v>
      </c>
      <c r="L3743" s="225">
        <v>21530</v>
      </c>
      <c r="M3743" s="220">
        <v>1.48</v>
      </c>
      <c r="N3743" s="139">
        <v>12.27</v>
      </c>
      <c r="O3743" s="140">
        <v>1164</v>
      </c>
    </row>
    <row r="3744" spans="1:15">
      <c r="A3744" s="136" t="s">
        <v>80</v>
      </c>
      <c r="B3744" s="139" t="s">
        <v>83</v>
      </c>
      <c r="C3744" s="124" t="s">
        <v>67</v>
      </c>
      <c r="D3744" s="135">
        <v>3</v>
      </c>
      <c r="E3744" s="217">
        <v>1</v>
      </c>
      <c r="F3744" s="138">
        <v>13</v>
      </c>
      <c r="G3744" s="138">
        <v>43.99</v>
      </c>
      <c r="H3744" s="220">
        <v>52.74</v>
      </c>
      <c r="I3744" s="138">
        <v>3.9950000000000001</v>
      </c>
      <c r="J3744" s="138" t="s">
        <v>47</v>
      </c>
      <c r="K3744" s="138" t="s">
        <v>47</v>
      </c>
      <c r="L3744" s="225">
        <v>29710</v>
      </c>
      <c r="M3744" s="220">
        <v>1.1990000000000001</v>
      </c>
      <c r="N3744" s="139">
        <v>16.809999999999999</v>
      </c>
      <c r="O3744" s="140">
        <v>1292</v>
      </c>
    </row>
    <row r="3745" spans="1:15">
      <c r="A3745" s="136" t="s">
        <v>80</v>
      </c>
      <c r="B3745" s="139" t="s">
        <v>83</v>
      </c>
      <c r="C3745" s="124" t="s">
        <v>67</v>
      </c>
      <c r="D3745" s="135">
        <v>3</v>
      </c>
      <c r="E3745" s="217">
        <v>1</v>
      </c>
      <c r="F3745" s="138">
        <v>14</v>
      </c>
      <c r="G3745" s="138">
        <v>60.31</v>
      </c>
      <c r="H3745" s="220">
        <v>59.19</v>
      </c>
      <c r="I3745" s="138">
        <v>3.992</v>
      </c>
      <c r="J3745" s="138" t="s">
        <v>47</v>
      </c>
      <c r="K3745" s="138" t="s">
        <v>47</v>
      </c>
      <c r="L3745" s="225">
        <v>40920</v>
      </c>
      <c r="M3745" s="220">
        <v>0.98160000000000003</v>
      </c>
      <c r="N3745" s="139">
        <v>23.05</v>
      </c>
      <c r="O3745" s="140">
        <v>1450</v>
      </c>
    </row>
    <row r="3746" spans="1:15">
      <c r="A3746" s="136" t="s">
        <v>80</v>
      </c>
      <c r="B3746" s="139" t="s">
        <v>83</v>
      </c>
      <c r="C3746" s="124" t="s">
        <v>67</v>
      </c>
      <c r="D3746" s="135">
        <v>3</v>
      </c>
      <c r="E3746" s="217">
        <v>1</v>
      </c>
      <c r="F3746" s="138">
        <v>15</v>
      </c>
      <c r="G3746" s="138">
        <v>82.66</v>
      </c>
      <c r="H3746" s="220">
        <v>66.98</v>
      </c>
      <c r="I3746" s="138">
        <v>3.9929999999999999</v>
      </c>
      <c r="J3746" s="138" t="s">
        <v>47</v>
      </c>
      <c r="K3746" s="138" t="s">
        <v>47</v>
      </c>
      <c r="L3746" s="225">
        <v>56290</v>
      </c>
      <c r="M3746" s="220">
        <v>0.81030000000000002</v>
      </c>
      <c r="N3746" s="139">
        <v>31.59</v>
      </c>
      <c r="O3746" s="140">
        <v>1641</v>
      </c>
    </row>
    <row r="3747" spans="1:15">
      <c r="A3747" s="136" t="s">
        <v>80</v>
      </c>
      <c r="B3747" s="139" t="s">
        <v>83</v>
      </c>
      <c r="C3747" s="124" t="s">
        <v>67</v>
      </c>
      <c r="D3747" s="135">
        <v>3</v>
      </c>
      <c r="E3747" s="217">
        <v>1</v>
      </c>
      <c r="F3747" s="138">
        <v>16</v>
      </c>
      <c r="G3747" s="138">
        <v>113.3</v>
      </c>
      <c r="H3747" s="220">
        <v>76.349999999999994</v>
      </c>
      <c r="I3747" s="138">
        <v>3.996</v>
      </c>
      <c r="J3747" s="138" t="s">
        <v>47</v>
      </c>
      <c r="K3747" s="138" t="s">
        <v>47</v>
      </c>
      <c r="L3747" s="225">
        <v>77360</v>
      </c>
      <c r="M3747" s="220">
        <v>0.67379999999999995</v>
      </c>
      <c r="N3747" s="139">
        <v>43.3</v>
      </c>
      <c r="O3747" s="140">
        <v>1871</v>
      </c>
    </row>
    <row r="3748" spans="1:15">
      <c r="A3748" s="136" t="s">
        <v>80</v>
      </c>
      <c r="B3748" s="139" t="s">
        <v>83</v>
      </c>
      <c r="C3748" s="124" t="s">
        <v>67</v>
      </c>
      <c r="D3748" s="135">
        <v>3</v>
      </c>
      <c r="E3748" s="217">
        <v>1</v>
      </c>
      <c r="F3748" s="138">
        <v>17</v>
      </c>
      <c r="G3748" s="138">
        <v>155.30000000000001</v>
      </c>
      <c r="H3748" s="220">
        <v>88.15</v>
      </c>
      <c r="I3748" s="138">
        <v>3.996</v>
      </c>
      <c r="J3748" s="138" t="s">
        <v>47</v>
      </c>
      <c r="K3748" s="138" t="s">
        <v>47</v>
      </c>
      <c r="L3748" s="225">
        <v>106200</v>
      </c>
      <c r="M3748" s="220">
        <v>0.56759999999999999</v>
      </c>
      <c r="N3748" s="139">
        <v>59.35</v>
      </c>
      <c r="O3748" s="140">
        <v>2160</v>
      </c>
    </row>
    <row r="3749" spans="1:15">
      <c r="A3749" s="136" t="s">
        <v>80</v>
      </c>
      <c r="B3749" s="139" t="s">
        <v>83</v>
      </c>
      <c r="C3749" s="124" t="s">
        <v>67</v>
      </c>
      <c r="D3749" s="135">
        <v>3</v>
      </c>
      <c r="E3749" s="217">
        <v>1</v>
      </c>
      <c r="F3749" s="138">
        <v>18</v>
      </c>
      <c r="G3749" s="138">
        <v>212.9</v>
      </c>
      <c r="H3749" s="220">
        <v>102.7</v>
      </c>
      <c r="I3749" s="138">
        <v>3.9950000000000001</v>
      </c>
      <c r="J3749" s="138" t="s">
        <v>47</v>
      </c>
      <c r="K3749" s="138" t="s">
        <v>47</v>
      </c>
      <c r="L3749" s="225">
        <v>145800</v>
      </c>
      <c r="M3749" s="220">
        <v>0.48249999999999998</v>
      </c>
      <c r="N3749" s="139">
        <v>81.36</v>
      </c>
      <c r="O3749" s="140">
        <v>2517</v>
      </c>
    </row>
    <row r="3750" spans="1:15">
      <c r="A3750" s="136" t="s">
        <v>80</v>
      </c>
      <c r="B3750" s="139" t="s">
        <v>83</v>
      </c>
      <c r="C3750" s="124" t="s">
        <v>67</v>
      </c>
      <c r="D3750" s="135">
        <v>3</v>
      </c>
      <c r="E3750" s="217">
        <v>1</v>
      </c>
      <c r="F3750" s="138">
        <v>19</v>
      </c>
      <c r="G3750" s="138">
        <v>291.8</v>
      </c>
      <c r="H3750" s="220">
        <v>120.9</v>
      </c>
      <c r="I3750" s="138">
        <v>3.9940000000000002</v>
      </c>
      <c r="J3750" s="138" t="s">
        <v>47</v>
      </c>
      <c r="K3750" s="138" t="s">
        <v>47</v>
      </c>
      <c r="L3750" s="225">
        <v>200100</v>
      </c>
      <c r="M3750" s="220">
        <v>0.41439999999999999</v>
      </c>
      <c r="N3750" s="139">
        <v>111.5</v>
      </c>
      <c r="O3750" s="140">
        <v>2963</v>
      </c>
    </row>
    <row r="3751" spans="1:15">
      <c r="A3751" s="136" t="s">
        <v>80</v>
      </c>
      <c r="B3751" s="139" t="s">
        <v>83</v>
      </c>
      <c r="C3751" s="124" t="s">
        <v>67</v>
      </c>
      <c r="D3751" s="135">
        <v>3</v>
      </c>
      <c r="E3751" s="217">
        <v>1</v>
      </c>
      <c r="F3751" s="138">
        <v>20</v>
      </c>
      <c r="G3751" s="138">
        <v>400</v>
      </c>
      <c r="H3751" s="220">
        <v>143</v>
      </c>
      <c r="I3751" s="138">
        <v>3.996</v>
      </c>
      <c r="J3751" s="138" t="s">
        <v>47</v>
      </c>
      <c r="K3751" s="138" t="s">
        <v>47</v>
      </c>
      <c r="L3751" s="225">
        <v>274500</v>
      </c>
      <c r="M3751" s="220">
        <v>0.35749999999999998</v>
      </c>
      <c r="N3751" s="139">
        <v>152.9</v>
      </c>
      <c r="O3751" s="140">
        <v>3503</v>
      </c>
    </row>
    <row r="3752" spans="1:15">
      <c r="A3752" s="136" t="s">
        <v>80</v>
      </c>
      <c r="B3752" s="139" t="s">
        <v>83</v>
      </c>
      <c r="C3752" s="124" t="s">
        <v>67</v>
      </c>
      <c r="D3752" s="135">
        <v>3</v>
      </c>
      <c r="E3752" s="217">
        <v>2</v>
      </c>
      <c r="F3752" s="138">
        <v>1</v>
      </c>
      <c r="G3752" s="138">
        <v>3.1390000000000001E-2</v>
      </c>
      <c r="H3752" s="220">
        <v>0.1585</v>
      </c>
      <c r="I3752" s="138">
        <v>3.9950000000000001</v>
      </c>
      <c r="J3752" s="138">
        <v>24.69</v>
      </c>
      <c r="K3752" s="138">
        <v>19.91</v>
      </c>
      <c r="L3752" s="220">
        <v>0.49959999999999999</v>
      </c>
      <c r="M3752" s="220" t="s">
        <v>47</v>
      </c>
      <c r="N3752" s="139" t="s">
        <v>47</v>
      </c>
      <c r="O3752" s="139">
        <v>3.883</v>
      </c>
    </row>
    <row r="3753" spans="1:15">
      <c r="A3753" s="136" t="s">
        <v>80</v>
      </c>
      <c r="B3753" s="139" t="s">
        <v>83</v>
      </c>
      <c r="C3753" s="124" t="s">
        <v>67</v>
      </c>
      <c r="D3753" s="135">
        <v>3</v>
      </c>
      <c r="E3753" s="217">
        <v>2</v>
      </c>
      <c r="F3753" s="138">
        <v>2</v>
      </c>
      <c r="G3753" s="138">
        <v>4.2430000000000002E-2</v>
      </c>
      <c r="H3753" s="220">
        <v>0.3342</v>
      </c>
      <c r="I3753" s="138">
        <v>3.9950000000000001</v>
      </c>
      <c r="J3753" s="138">
        <v>20.420000000000002</v>
      </c>
      <c r="K3753" s="138">
        <v>45.08</v>
      </c>
      <c r="L3753" s="220">
        <v>0.67530000000000001</v>
      </c>
      <c r="M3753" s="220" t="s">
        <v>47</v>
      </c>
      <c r="N3753" s="139" t="s">
        <v>47</v>
      </c>
      <c r="O3753" s="139">
        <v>8.1880000000000006</v>
      </c>
    </row>
    <row r="3754" spans="1:15">
      <c r="A3754" s="136" t="s">
        <v>80</v>
      </c>
      <c r="B3754" s="139" t="s">
        <v>83</v>
      </c>
      <c r="C3754" s="124" t="s">
        <v>67</v>
      </c>
      <c r="D3754" s="135">
        <v>3</v>
      </c>
      <c r="E3754" s="217">
        <v>2</v>
      </c>
      <c r="F3754" s="138">
        <v>3</v>
      </c>
      <c r="G3754" s="138">
        <v>5.7860000000000002E-2</v>
      </c>
      <c r="H3754" s="220">
        <v>0.48559999999999998</v>
      </c>
      <c r="I3754" s="138">
        <v>3.9940000000000002</v>
      </c>
      <c r="J3754" s="138">
        <v>18.93</v>
      </c>
      <c r="K3754" s="138">
        <v>49.21</v>
      </c>
      <c r="L3754" s="220">
        <v>0.92090000000000005</v>
      </c>
      <c r="M3754" s="220" t="s">
        <v>47</v>
      </c>
      <c r="N3754" s="139" t="s">
        <v>47</v>
      </c>
      <c r="O3754" s="139">
        <v>11.9</v>
      </c>
    </row>
    <row r="3755" spans="1:15">
      <c r="A3755" s="136" t="s">
        <v>80</v>
      </c>
      <c r="B3755" s="139" t="s">
        <v>83</v>
      </c>
      <c r="C3755" s="124" t="s">
        <v>67</v>
      </c>
      <c r="D3755" s="135">
        <v>3</v>
      </c>
      <c r="E3755" s="217">
        <v>2</v>
      </c>
      <c r="F3755" s="138">
        <v>4</v>
      </c>
      <c r="G3755" s="138">
        <v>7.9299999999999995E-2</v>
      </c>
      <c r="H3755" s="220">
        <v>0.6603</v>
      </c>
      <c r="I3755" s="138">
        <v>3.992</v>
      </c>
      <c r="J3755" s="138">
        <v>18.12</v>
      </c>
      <c r="K3755" s="138">
        <v>49.08</v>
      </c>
      <c r="L3755" s="220">
        <v>1.262</v>
      </c>
      <c r="M3755" s="220" t="s">
        <v>47</v>
      </c>
      <c r="N3755" s="139" t="s">
        <v>47</v>
      </c>
      <c r="O3755" s="139">
        <v>16.18</v>
      </c>
    </row>
    <row r="3756" spans="1:15">
      <c r="A3756" s="136" t="s">
        <v>80</v>
      </c>
      <c r="B3756" s="139" t="s">
        <v>83</v>
      </c>
      <c r="C3756" s="124" t="s">
        <v>67</v>
      </c>
      <c r="D3756" s="135">
        <v>3</v>
      </c>
      <c r="E3756" s="217">
        <v>2</v>
      </c>
      <c r="F3756" s="138">
        <v>5</v>
      </c>
      <c r="G3756" s="138">
        <v>0.1087</v>
      </c>
      <c r="H3756" s="220">
        <v>0.88229999999999997</v>
      </c>
      <c r="I3756" s="138">
        <v>3.9950000000000001</v>
      </c>
      <c r="J3756" s="138">
        <v>17.57</v>
      </c>
      <c r="K3756" s="138">
        <v>47.88</v>
      </c>
      <c r="L3756" s="220">
        <v>1.73</v>
      </c>
      <c r="M3756" s="220" t="s">
        <v>47</v>
      </c>
      <c r="N3756" s="139" t="s">
        <v>47</v>
      </c>
      <c r="O3756" s="139">
        <v>21.62</v>
      </c>
    </row>
    <row r="3757" spans="1:15">
      <c r="A3757" s="136" t="s">
        <v>80</v>
      </c>
      <c r="B3757" s="139" t="s">
        <v>83</v>
      </c>
      <c r="C3757" s="124" t="s">
        <v>67</v>
      </c>
      <c r="D3757" s="135">
        <v>3</v>
      </c>
      <c r="E3757" s="217">
        <v>2</v>
      </c>
      <c r="F3757" s="138">
        <v>6</v>
      </c>
      <c r="G3757" s="138">
        <v>0.14899999999999999</v>
      </c>
      <c r="H3757" s="220">
        <v>1.1679999999999999</v>
      </c>
      <c r="I3757" s="138">
        <v>3.996</v>
      </c>
      <c r="J3757" s="138">
        <v>17.16</v>
      </c>
      <c r="K3757" s="138">
        <v>46.18</v>
      </c>
      <c r="L3757" s="220">
        <v>2.3719999999999999</v>
      </c>
      <c r="M3757" s="220" t="s">
        <v>47</v>
      </c>
      <c r="N3757" s="139" t="s">
        <v>47</v>
      </c>
      <c r="O3757" s="139">
        <v>28.63</v>
      </c>
    </row>
    <row r="3758" spans="1:15">
      <c r="A3758" s="136" t="s">
        <v>80</v>
      </c>
      <c r="B3758" s="139" t="s">
        <v>83</v>
      </c>
      <c r="C3758" s="124" t="s">
        <v>67</v>
      </c>
      <c r="D3758" s="135">
        <v>3</v>
      </c>
      <c r="E3758" s="217">
        <v>2</v>
      </c>
      <c r="F3758" s="138">
        <v>7</v>
      </c>
      <c r="G3758" s="138">
        <v>0.20430000000000001</v>
      </c>
      <c r="H3758" s="220">
        <v>1.528</v>
      </c>
      <c r="I3758" s="138">
        <v>3.9950000000000001</v>
      </c>
      <c r="J3758" s="138">
        <v>16.73</v>
      </c>
      <c r="K3758" s="138">
        <v>43.91</v>
      </c>
      <c r="L3758" s="220">
        <v>3.2509999999999999</v>
      </c>
      <c r="M3758" s="220" t="s">
        <v>47</v>
      </c>
      <c r="N3758" s="139" t="s">
        <v>47</v>
      </c>
      <c r="O3758" s="139">
        <v>37.43</v>
      </c>
    </row>
    <row r="3759" spans="1:15">
      <c r="A3759" s="136" t="s">
        <v>80</v>
      </c>
      <c r="B3759" s="139" t="s">
        <v>83</v>
      </c>
      <c r="C3759" s="124" t="s">
        <v>67</v>
      </c>
      <c r="D3759" s="135">
        <v>3</v>
      </c>
      <c r="E3759" s="217">
        <v>2</v>
      </c>
      <c r="F3759" s="138">
        <v>8</v>
      </c>
      <c r="G3759" s="138">
        <v>0.28000000000000003</v>
      </c>
      <c r="H3759" s="220">
        <v>1.972</v>
      </c>
      <c r="I3759" s="138">
        <v>3.996</v>
      </c>
      <c r="J3759" s="138">
        <v>16.3</v>
      </c>
      <c r="K3759" s="138">
        <v>41.15</v>
      </c>
      <c r="L3759" s="220">
        <v>4.4560000000000004</v>
      </c>
      <c r="M3759" s="220" t="s">
        <v>47</v>
      </c>
      <c r="N3759" s="139" t="s">
        <v>47</v>
      </c>
      <c r="O3759" s="139">
        <v>48.33</v>
      </c>
    </row>
    <row r="3760" spans="1:15">
      <c r="A3760" s="136" t="s">
        <v>80</v>
      </c>
      <c r="B3760" s="139" t="s">
        <v>83</v>
      </c>
      <c r="C3760" s="124" t="s">
        <v>67</v>
      </c>
      <c r="D3760" s="135">
        <v>3</v>
      </c>
      <c r="E3760" s="217">
        <v>2</v>
      </c>
      <c r="F3760" s="138">
        <v>9</v>
      </c>
      <c r="G3760" s="138">
        <v>0.38379999999999997</v>
      </c>
      <c r="H3760" s="220">
        <v>2.5099999999999998</v>
      </c>
      <c r="I3760" s="138">
        <v>3.9950000000000001</v>
      </c>
      <c r="J3760" s="138">
        <v>15.8</v>
      </c>
      <c r="K3760" s="138">
        <v>37.93</v>
      </c>
      <c r="L3760" s="220">
        <v>6.109</v>
      </c>
      <c r="M3760" s="220" t="s">
        <v>47</v>
      </c>
      <c r="N3760" s="139" t="s">
        <v>47</v>
      </c>
      <c r="O3760" s="139">
        <v>61.51</v>
      </c>
    </row>
    <row r="3761" spans="1:15">
      <c r="A3761" s="136" t="s">
        <v>80</v>
      </c>
      <c r="B3761" s="139" t="s">
        <v>83</v>
      </c>
      <c r="C3761" s="124" t="s">
        <v>67</v>
      </c>
      <c r="D3761" s="127">
        <v>3</v>
      </c>
      <c r="E3761" s="216">
        <v>2</v>
      </c>
      <c r="F3761" s="138">
        <v>10</v>
      </c>
      <c r="G3761" s="138">
        <v>0.52610000000000001</v>
      </c>
      <c r="H3761" s="220">
        <v>3.1389999999999998</v>
      </c>
      <c r="I3761" s="138">
        <v>3.996</v>
      </c>
      <c r="J3761" s="138">
        <v>15.27</v>
      </c>
      <c r="K3761" s="138">
        <v>34.229999999999997</v>
      </c>
      <c r="L3761" s="220">
        <v>8.3740000000000006</v>
      </c>
      <c r="M3761" s="220" t="s">
        <v>47</v>
      </c>
      <c r="N3761" s="139" t="s">
        <v>47</v>
      </c>
      <c r="O3761" s="139">
        <v>76.91</v>
      </c>
    </row>
    <row r="3762" spans="1:15">
      <c r="A3762" s="136" t="s">
        <v>80</v>
      </c>
      <c r="B3762" s="139" t="s">
        <v>83</v>
      </c>
      <c r="C3762" s="124" t="s">
        <v>67</v>
      </c>
      <c r="D3762" s="135">
        <v>3</v>
      </c>
      <c r="E3762" s="217">
        <v>2</v>
      </c>
      <c r="F3762" s="138">
        <v>11</v>
      </c>
      <c r="G3762" s="138">
        <v>0.72119999999999995</v>
      </c>
      <c r="H3762" s="220">
        <v>3.883</v>
      </c>
      <c r="I3762" s="138">
        <v>3.9969999999999999</v>
      </c>
      <c r="J3762" s="138">
        <v>14.55</v>
      </c>
      <c r="K3762" s="138">
        <v>30.54</v>
      </c>
      <c r="L3762" s="220">
        <v>11.48</v>
      </c>
      <c r="M3762" s="220" t="s">
        <v>47</v>
      </c>
      <c r="N3762" s="139" t="s">
        <v>47</v>
      </c>
      <c r="O3762" s="139">
        <v>95.15</v>
      </c>
    </row>
    <row r="3763" spans="1:15">
      <c r="A3763" s="136" t="s">
        <v>80</v>
      </c>
      <c r="B3763" s="139" t="s">
        <v>83</v>
      </c>
      <c r="C3763" s="124" t="s">
        <v>67</v>
      </c>
      <c r="D3763" s="135">
        <v>3</v>
      </c>
      <c r="E3763" s="217">
        <v>2</v>
      </c>
      <c r="F3763" s="138">
        <v>12</v>
      </c>
      <c r="G3763" s="138">
        <v>0.98860000000000003</v>
      </c>
      <c r="H3763" s="220">
        <v>4.7229999999999999</v>
      </c>
      <c r="I3763" s="138">
        <v>3.9980000000000002</v>
      </c>
      <c r="J3763" s="138">
        <v>13.79</v>
      </c>
      <c r="K3763" s="138">
        <v>26.66</v>
      </c>
      <c r="L3763" s="220">
        <v>15.73</v>
      </c>
      <c r="M3763" s="220" t="s">
        <v>47</v>
      </c>
      <c r="N3763" s="139" t="s">
        <v>47</v>
      </c>
      <c r="O3763" s="139">
        <v>115.7</v>
      </c>
    </row>
    <row r="3764" spans="1:15">
      <c r="A3764" s="136" t="s">
        <v>80</v>
      </c>
      <c r="B3764" s="139" t="s">
        <v>83</v>
      </c>
      <c r="C3764" s="124" t="s">
        <v>67</v>
      </c>
      <c r="D3764" s="135">
        <v>3</v>
      </c>
      <c r="E3764" s="217">
        <v>2</v>
      </c>
      <c r="F3764" s="138">
        <v>13</v>
      </c>
      <c r="G3764" s="138">
        <v>1.355</v>
      </c>
      <c r="H3764" s="220">
        <v>5.6849999999999996</v>
      </c>
      <c r="I3764" s="138">
        <v>3.9990000000000001</v>
      </c>
      <c r="J3764" s="138">
        <v>13.03</v>
      </c>
      <c r="K3764" s="138">
        <v>22.91</v>
      </c>
      <c r="L3764" s="220">
        <v>21.57</v>
      </c>
      <c r="M3764" s="220" t="s">
        <v>47</v>
      </c>
      <c r="N3764" s="139" t="s">
        <v>47</v>
      </c>
      <c r="O3764" s="139">
        <v>139.30000000000001</v>
      </c>
    </row>
    <row r="3765" spans="1:15">
      <c r="A3765" s="136" t="s">
        <v>80</v>
      </c>
      <c r="B3765" s="139" t="s">
        <v>83</v>
      </c>
      <c r="C3765" s="124" t="s">
        <v>67</v>
      </c>
      <c r="D3765" s="135">
        <v>3</v>
      </c>
      <c r="E3765" s="217">
        <v>2</v>
      </c>
      <c r="F3765" s="138">
        <v>14</v>
      </c>
      <c r="G3765" s="138">
        <v>1.857</v>
      </c>
      <c r="H3765" s="220">
        <v>6.819</v>
      </c>
      <c r="I3765" s="138">
        <v>4</v>
      </c>
      <c r="J3765" s="138">
        <v>12.38</v>
      </c>
      <c r="K3765" s="138">
        <v>19.46</v>
      </c>
      <c r="L3765" s="220">
        <v>29.56</v>
      </c>
      <c r="M3765" s="220" t="s">
        <v>47</v>
      </c>
      <c r="N3765" s="139" t="s">
        <v>47</v>
      </c>
      <c r="O3765" s="139">
        <v>167.1</v>
      </c>
    </row>
    <row r="3766" spans="1:15">
      <c r="A3766" s="136" t="s">
        <v>80</v>
      </c>
      <c r="B3766" s="139" t="s">
        <v>83</v>
      </c>
      <c r="C3766" s="124" t="s">
        <v>67</v>
      </c>
      <c r="D3766" s="135">
        <v>3</v>
      </c>
      <c r="E3766" s="217">
        <v>2</v>
      </c>
      <c r="F3766" s="138">
        <v>15</v>
      </c>
      <c r="G3766" s="138">
        <v>2.5459999999999998</v>
      </c>
      <c r="H3766" s="220">
        <v>8.2409999999999997</v>
      </c>
      <c r="I3766" s="138">
        <v>3.9969999999999999</v>
      </c>
      <c r="J3766" s="138">
        <v>11.98</v>
      </c>
      <c r="K3766" s="138">
        <v>16.43</v>
      </c>
      <c r="L3766" s="220">
        <v>40.520000000000003</v>
      </c>
      <c r="M3766" s="220" t="s">
        <v>47</v>
      </c>
      <c r="N3766" s="139" t="s">
        <v>47</v>
      </c>
      <c r="O3766" s="139">
        <v>201.9</v>
      </c>
    </row>
    <row r="3767" spans="1:15">
      <c r="A3767" s="136" t="s">
        <v>80</v>
      </c>
      <c r="B3767" s="139" t="s">
        <v>83</v>
      </c>
      <c r="C3767" s="124" t="s">
        <v>67</v>
      </c>
      <c r="D3767" s="135">
        <v>3</v>
      </c>
      <c r="E3767" s="217">
        <v>2</v>
      </c>
      <c r="F3767" s="138">
        <v>16</v>
      </c>
      <c r="G3767" s="138">
        <v>3.49</v>
      </c>
      <c r="H3767" s="220">
        <v>10.15</v>
      </c>
      <c r="I3767" s="138">
        <v>3.9990000000000001</v>
      </c>
      <c r="J3767" s="138">
        <v>11.82</v>
      </c>
      <c r="K3767" s="138">
        <v>13.95</v>
      </c>
      <c r="L3767" s="220">
        <v>55.55</v>
      </c>
      <c r="M3767" s="220" t="s">
        <v>47</v>
      </c>
      <c r="N3767" s="139" t="s">
        <v>47</v>
      </c>
      <c r="O3767" s="139">
        <v>248.8</v>
      </c>
    </row>
    <row r="3768" spans="1:15">
      <c r="A3768" s="136" t="s">
        <v>80</v>
      </c>
      <c r="B3768" s="139" t="s">
        <v>83</v>
      </c>
      <c r="C3768" s="124" t="s">
        <v>67</v>
      </c>
      <c r="D3768" s="135">
        <v>3</v>
      </c>
      <c r="E3768" s="217">
        <v>2</v>
      </c>
      <c r="F3768" s="138">
        <v>17</v>
      </c>
      <c r="G3768" s="138">
        <v>4.7839999999999998</v>
      </c>
      <c r="H3768" s="220">
        <v>12.78</v>
      </c>
      <c r="I3768" s="138">
        <v>3.9969999999999999</v>
      </c>
      <c r="J3768" s="138">
        <v>11.87</v>
      </c>
      <c r="K3768" s="138">
        <v>11.86</v>
      </c>
      <c r="L3768" s="220">
        <v>76.14</v>
      </c>
      <c r="M3768" s="220" t="s">
        <v>47</v>
      </c>
      <c r="N3768" s="139" t="s">
        <v>47</v>
      </c>
      <c r="O3768" s="139">
        <v>313</v>
      </c>
    </row>
    <row r="3769" spans="1:15">
      <c r="A3769" s="136" t="s">
        <v>80</v>
      </c>
      <c r="B3769" s="139" t="s">
        <v>83</v>
      </c>
      <c r="C3769" s="124" t="s">
        <v>67</v>
      </c>
      <c r="D3769" s="135">
        <v>3</v>
      </c>
      <c r="E3769" s="217">
        <v>2</v>
      </c>
      <c r="F3769" s="138">
        <v>18</v>
      </c>
      <c r="G3769" s="138">
        <v>6.5579999999999998</v>
      </c>
      <c r="H3769" s="220">
        <v>16.260000000000002</v>
      </c>
      <c r="I3769" s="138">
        <v>3.9969999999999999</v>
      </c>
      <c r="J3769" s="138">
        <v>12.03</v>
      </c>
      <c r="K3769" s="138">
        <v>9.9079999999999995</v>
      </c>
      <c r="L3769" s="220">
        <v>104.4</v>
      </c>
      <c r="M3769" s="220" t="s">
        <v>47</v>
      </c>
      <c r="N3769" s="139" t="s">
        <v>47</v>
      </c>
      <c r="O3769" s="139">
        <v>398.5</v>
      </c>
    </row>
    <row r="3770" spans="1:15">
      <c r="A3770" s="136" t="s">
        <v>80</v>
      </c>
      <c r="B3770" s="139" t="s">
        <v>83</v>
      </c>
      <c r="C3770" s="124" t="s">
        <v>67</v>
      </c>
      <c r="D3770" s="135">
        <v>3</v>
      </c>
      <c r="E3770" s="217">
        <v>2</v>
      </c>
      <c r="F3770" s="138">
        <v>19</v>
      </c>
      <c r="G3770" s="138">
        <v>8.9890000000000008</v>
      </c>
      <c r="H3770" s="220">
        <v>20.74</v>
      </c>
      <c r="I3770" s="138">
        <v>3.9969999999999999</v>
      </c>
      <c r="J3770" s="138">
        <v>12.08</v>
      </c>
      <c r="K3770" s="138">
        <v>8.01</v>
      </c>
      <c r="L3770" s="220">
        <v>143.1</v>
      </c>
      <c r="M3770" s="220" t="s">
        <v>47</v>
      </c>
      <c r="N3770" s="139" t="s">
        <v>47</v>
      </c>
      <c r="O3770" s="139">
        <v>508.1</v>
      </c>
    </row>
    <row r="3771" spans="1:15">
      <c r="A3771" s="211" t="s">
        <v>80</v>
      </c>
      <c r="B3771" s="139" t="s">
        <v>83</v>
      </c>
      <c r="C3771" s="124" t="s">
        <v>67</v>
      </c>
      <c r="D3771" s="135">
        <v>3</v>
      </c>
      <c r="E3771" s="217">
        <v>2</v>
      </c>
      <c r="F3771" s="138">
        <v>20</v>
      </c>
      <c r="G3771" s="138">
        <v>12.32</v>
      </c>
      <c r="H3771" s="220">
        <v>26.12</v>
      </c>
      <c r="I3771" s="138">
        <v>3.9980000000000002</v>
      </c>
      <c r="J3771" s="138">
        <v>11.79</v>
      </c>
      <c r="K3771" s="138">
        <v>6.2110000000000003</v>
      </c>
      <c r="L3771" s="220">
        <v>196.1</v>
      </c>
      <c r="M3771" s="220" t="s">
        <v>47</v>
      </c>
      <c r="N3771" s="139" t="s">
        <v>47</v>
      </c>
      <c r="O3771" s="139">
        <v>640.1</v>
      </c>
    </row>
    <row r="3772" spans="1:15">
      <c r="A3772" s="133" t="s">
        <v>81</v>
      </c>
      <c r="B3772" s="139" t="s">
        <v>83</v>
      </c>
      <c r="C3772" s="124" t="s">
        <v>67</v>
      </c>
      <c r="D3772" s="135">
        <v>3</v>
      </c>
      <c r="E3772" s="217">
        <v>1</v>
      </c>
      <c r="F3772" s="138">
        <v>1</v>
      </c>
      <c r="G3772" s="138">
        <v>0.99299999999999999</v>
      </c>
      <c r="H3772" s="220">
        <v>38.200000000000003</v>
      </c>
      <c r="I3772" s="138">
        <v>3.9980000000000002</v>
      </c>
      <c r="J3772" s="138" t="s">
        <v>47</v>
      </c>
      <c r="K3772" s="138" t="s">
        <v>47</v>
      </c>
      <c r="L3772" s="220">
        <v>147.5</v>
      </c>
      <c r="M3772" s="220">
        <v>38.47</v>
      </c>
      <c r="N3772" s="139">
        <v>0.3795</v>
      </c>
      <c r="O3772" s="139">
        <v>936</v>
      </c>
    </row>
    <row r="3773" spans="1:15">
      <c r="A3773" s="133" t="s">
        <v>81</v>
      </c>
      <c r="B3773" s="139" t="s">
        <v>83</v>
      </c>
      <c r="C3773" s="124" t="s">
        <v>67</v>
      </c>
      <c r="D3773" s="135">
        <v>3</v>
      </c>
      <c r="E3773" s="217">
        <v>1</v>
      </c>
      <c r="F3773" s="138">
        <v>2</v>
      </c>
      <c r="G3773" s="138">
        <v>1.37</v>
      </c>
      <c r="H3773" s="220">
        <v>50.88</v>
      </c>
      <c r="I3773" s="138">
        <v>4</v>
      </c>
      <c r="J3773" s="138" t="s">
        <v>47</v>
      </c>
      <c r="K3773" s="138" t="s">
        <v>47</v>
      </c>
      <c r="L3773" s="220">
        <v>401.5</v>
      </c>
      <c r="M3773" s="220">
        <v>37.130000000000003</v>
      </c>
      <c r="N3773" s="139">
        <v>0.52359999999999995</v>
      </c>
      <c r="O3773" s="140">
        <v>1247</v>
      </c>
    </row>
    <row r="3774" spans="1:15">
      <c r="A3774" s="133" t="s">
        <v>81</v>
      </c>
      <c r="B3774" s="139" t="s">
        <v>83</v>
      </c>
      <c r="C3774" s="124" t="s">
        <v>67</v>
      </c>
      <c r="D3774" s="123">
        <v>3</v>
      </c>
      <c r="E3774" s="215">
        <v>1</v>
      </c>
      <c r="F3774" s="138">
        <v>3</v>
      </c>
      <c r="G3774" s="138">
        <v>1.88</v>
      </c>
      <c r="H3774" s="220">
        <v>53.75</v>
      </c>
      <c r="I3774" s="138">
        <v>4</v>
      </c>
      <c r="J3774" s="138" t="s">
        <v>47</v>
      </c>
      <c r="K3774" s="138" t="s">
        <v>47</v>
      </c>
      <c r="L3774" s="220">
        <v>750.9</v>
      </c>
      <c r="M3774" s="220">
        <v>28.59</v>
      </c>
      <c r="N3774" s="139">
        <v>0.71840000000000004</v>
      </c>
      <c r="O3774" s="140">
        <v>1317</v>
      </c>
    </row>
    <row r="3775" spans="1:15">
      <c r="A3775" s="133" t="s">
        <v>81</v>
      </c>
      <c r="B3775" s="139" t="s">
        <v>83</v>
      </c>
      <c r="C3775" s="124" t="s">
        <v>67</v>
      </c>
      <c r="D3775" s="135">
        <v>3</v>
      </c>
      <c r="E3775" s="217">
        <v>1</v>
      </c>
      <c r="F3775" s="138">
        <v>4</v>
      </c>
      <c r="G3775" s="138">
        <v>2.5760000000000001</v>
      </c>
      <c r="H3775" s="220">
        <v>56.76</v>
      </c>
      <c r="I3775" s="138">
        <v>3.9969999999999999</v>
      </c>
      <c r="J3775" s="138" t="s">
        <v>47</v>
      </c>
      <c r="K3775" s="138" t="s">
        <v>47</v>
      </c>
      <c r="L3775" s="225">
        <v>1230</v>
      </c>
      <c r="M3775" s="220">
        <v>22.04</v>
      </c>
      <c r="N3775" s="139">
        <v>0.98440000000000005</v>
      </c>
      <c r="O3775" s="140">
        <v>1391</v>
      </c>
    </row>
    <row r="3776" spans="1:15">
      <c r="A3776" s="133" t="s">
        <v>81</v>
      </c>
      <c r="B3776" s="139" t="s">
        <v>83</v>
      </c>
      <c r="C3776" s="124" t="s">
        <v>67</v>
      </c>
      <c r="D3776" s="123">
        <v>3</v>
      </c>
      <c r="E3776" s="215">
        <v>1</v>
      </c>
      <c r="F3776" s="138">
        <v>5</v>
      </c>
      <c r="G3776" s="138">
        <v>3.5310000000000001</v>
      </c>
      <c r="H3776" s="220">
        <v>61.04</v>
      </c>
      <c r="I3776" s="138">
        <v>3.9980000000000002</v>
      </c>
      <c r="J3776" s="138" t="s">
        <v>47</v>
      </c>
      <c r="K3776" s="138" t="s">
        <v>47</v>
      </c>
      <c r="L3776" s="225">
        <v>1886</v>
      </c>
      <c r="M3776" s="220">
        <v>17.29</v>
      </c>
      <c r="N3776" s="139">
        <v>1.349</v>
      </c>
      <c r="O3776" s="140">
        <v>1495</v>
      </c>
    </row>
    <row r="3777" spans="1:15">
      <c r="A3777" s="133" t="s">
        <v>81</v>
      </c>
      <c r="B3777" s="139" t="s">
        <v>83</v>
      </c>
      <c r="C3777" s="124" t="s">
        <v>67</v>
      </c>
      <c r="D3777" s="135">
        <v>3</v>
      </c>
      <c r="E3777" s="217">
        <v>1</v>
      </c>
      <c r="F3777" s="138">
        <v>6</v>
      </c>
      <c r="G3777" s="138">
        <v>4.8390000000000004</v>
      </c>
      <c r="H3777" s="220">
        <v>65.239999999999995</v>
      </c>
      <c r="I3777" s="138">
        <v>4</v>
      </c>
      <c r="J3777" s="138" t="s">
        <v>47</v>
      </c>
      <c r="K3777" s="138" t="s">
        <v>47</v>
      </c>
      <c r="L3777" s="225">
        <v>2786</v>
      </c>
      <c r="M3777" s="220">
        <v>13.48</v>
      </c>
      <c r="N3777" s="139">
        <v>1.849</v>
      </c>
      <c r="O3777" s="140">
        <v>1598</v>
      </c>
    </row>
    <row r="3778" spans="1:15">
      <c r="A3778" s="133" t="s">
        <v>81</v>
      </c>
      <c r="B3778" s="139" t="s">
        <v>83</v>
      </c>
      <c r="C3778" s="124" t="s">
        <v>67</v>
      </c>
      <c r="D3778" s="135">
        <v>3</v>
      </c>
      <c r="E3778" s="217">
        <v>1</v>
      </c>
      <c r="F3778" s="138">
        <v>7</v>
      </c>
      <c r="G3778" s="138">
        <v>6.6340000000000003</v>
      </c>
      <c r="H3778" s="220">
        <v>69.650000000000006</v>
      </c>
      <c r="I3778" s="138">
        <v>4</v>
      </c>
      <c r="J3778" s="138" t="s">
        <v>47</v>
      </c>
      <c r="K3778" s="138" t="s">
        <v>47</v>
      </c>
      <c r="L3778" s="225">
        <v>4019</v>
      </c>
      <c r="M3778" s="220">
        <v>10.5</v>
      </c>
      <c r="N3778" s="139">
        <v>2.5350000000000001</v>
      </c>
      <c r="O3778" s="140">
        <v>1707</v>
      </c>
    </row>
    <row r="3779" spans="1:15">
      <c r="A3779" s="133" t="s">
        <v>81</v>
      </c>
      <c r="B3779" s="139" t="s">
        <v>83</v>
      </c>
      <c r="C3779" s="124" t="s">
        <v>67</v>
      </c>
      <c r="D3779" s="135">
        <v>3</v>
      </c>
      <c r="E3779" s="217">
        <v>1</v>
      </c>
      <c r="F3779" s="138">
        <v>8</v>
      </c>
      <c r="G3779" s="138">
        <v>9.093</v>
      </c>
      <c r="H3779" s="220">
        <v>74.64</v>
      </c>
      <c r="I3779" s="138">
        <v>3.9969999999999999</v>
      </c>
      <c r="J3779" s="138" t="s">
        <v>47</v>
      </c>
      <c r="K3779" s="138" t="s">
        <v>47</v>
      </c>
      <c r="L3779" s="225">
        <v>5709</v>
      </c>
      <c r="M3779" s="220">
        <v>8.2080000000000002</v>
      </c>
      <c r="N3779" s="139">
        <v>3.4750000000000001</v>
      </c>
      <c r="O3779" s="140">
        <v>1829</v>
      </c>
    </row>
    <row r="3780" spans="1:15">
      <c r="A3780" s="133" t="s">
        <v>81</v>
      </c>
      <c r="B3780" s="139" t="s">
        <v>83</v>
      </c>
      <c r="C3780" s="124" t="s">
        <v>67</v>
      </c>
      <c r="D3780" s="135">
        <v>3</v>
      </c>
      <c r="E3780" s="217">
        <v>1</v>
      </c>
      <c r="F3780" s="138">
        <v>9</v>
      </c>
      <c r="G3780" s="138">
        <v>12.46</v>
      </c>
      <c r="H3780" s="220">
        <v>80.12</v>
      </c>
      <c r="I3780" s="138">
        <v>4</v>
      </c>
      <c r="J3780" s="138" t="s">
        <v>47</v>
      </c>
      <c r="K3780" s="138" t="s">
        <v>47</v>
      </c>
      <c r="L3780" s="225">
        <v>8026</v>
      </c>
      <c r="M3780" s="220">
        <v>6.4279999999999999</v>
      </c>
      <c r="N3780" s="139">
        <v>4.7629999999999999</v>
      </c>
      <c r="O3780" s="140">
        <v>1963</v>
      </c>
    </row>
    <row r="3781" spans="1:15">
      <c r="A3781" s="133" t="s">
        <v>81</v>
      </c>
      <c r="B3781" s="139" t="s">
        <v>83</v>
      </c>
      <c r="C3781" s="124" t="s">
        <v>67</v>
      </c>
      <c r="D3781" s="127">
        <v>3</v>
      </c>
      <c r="E3781" s="216">
        <v>1</v>
      </c>
      <c r="F3781" s="138">
        <v>10</v>
      </c>
      <c r="G3781" s="138">
        <v>17.079999999999998</v>
      </c>
      <c r="H3781" s="220">
        <v>86.67</v>
      </c>
      <c r="I3781" s="138">
        <v>3.9990000000000001</v>
      </c>
      <c r="J3781" s="138" t="s">
        <v>47</v>
      </c>
      <c r="K3781" s="138" t="s">
        <v>47</v>
      </c>
      <c r="L3781" s="225">
        <v>11200</v>
      </c>
      <c r="M3781" s="220">
        <v>5.0730000000000004</v>
      </c>
      <c r="N3781" s="139">
        <v>6.5289999999999999</v>
      </c>
      <c r="O3781" s="140">
        <v>2124</v>
      </c>
    </row>
    <row r="3782" spans="1:15">
      <c r="A3782" s="133" t="s">
        <v>81</v>
      </c>
      <c r="B3782" s="139" t="s">
        <v>83</v>
      </c>
      <c r="C3782" s="124" t="s">
        <v>67</v>
      </c>
      <c r="D3782" s="135">
        <v>3</v>
      </c>
      <c r="E3782" s="217">
        <v>1</v>
      </c>
      <c r="F3782" s="138">
        <v>11</v>
      </c>
      <c r="G3782" s="138">
        <v>23.42</v>
      </c>
      <c r="H3782" s="220">
        <v>94.52</v>
      </c>
      <c r="I3782" s="138">
        <v>3.9969999999999999</v>
      </c>
      <c r="J3782" s="138" t="s">
        <v>47</v>
      </c>
      <c r="K3782" s="138" t="s">
        <v>47</v>
      </c>
      <c r="L3782" s="225">
        <v>15560</v>
      </c>
      <c r="M3782" s="220">
        <v>4.0359999999999996</v>
      </c>
      <c r="N3782" s="139">
        <v>8.9489999999999998</v>
      </c>
      <c r="O3782" s="140">
        <v>2316</v>
      </c>
    </row>
    <row r="3783" spans="1:15">
      <c r="A3783" s="133" t="s">
        <v>81</v>
      </c>
      <c r="B3783" s="139" t="s">
        <v>83</v>
      </c>
      <c r="C3783" s="124" t="s">
        <v>67</v>
      </c>
      <c r="D3783" s="135">
        <v>3</v>
      </c>
      <c r="E3783" s="217">
        <v>1</v>
      </c>
      <c r="F3783" s="138">
        <v>12</v>
      </c>
      <c r="G3783" s="138">
        <v>32.1</v>
      </c>
      <c r="H3783" s="220">
        <v>104.6</v>
      </c>
      <c r="I3783" s="138">
        <v>4.0010000000000003</v>
      </c>
      <c r="J3783" s="138" t="s">
        <v>47</v>
      </c>
      <c r="K3783" s="138" t="s">
        <v>47</v>
      </c>
      <c r="L3783" s="225">
        <v>21520</v>
      </c>
      <c r="M3783" s="220">
        <v>3.258</v>
      </c>
      <c r="N3783" s="139">
        <v>12.27</v>
      </c>
      <c r="O3783" s="140">
        <v>2562</v>
      </c>
    </row>
    <row r="3784" spans="1:15">
      <c r="A3784" s="133" t="s">
        <v>81</v>
      </c>
      <c r="B3784" s="139" t="s">
        <v>83</v>
      </c>
      <c r="C3784" s="124" t="s">
        <v>67</v>
      </c>
      <c r="D3784" s="135">
        <v>3</v>
      </c>
      <c r="E3784" s="217">
        <v>1</v>
      </c>
      <c r="F3784" s="138">
        <v>13</v>
      </c>
      <c r="G3784" s="138">
        <v>44</v>
      </c>
      <c r="H3784" s="220">
        <v>117.1</v>
      </c>
      <c r="I3784" s="138">
        <v>3.9980000000000002</v>
      </c>
      <c r="J3784" s="138" t="s">
        <v>47</v>
      </c>
      <c r="K3784" s="138" t="s">
        <v>47</v>
      </c>
      <c r="L3784" s="225">
        <v>29700</v>
      </c>
      <c r="M3784" s="220">
        <v>2.6619999999999999</v>
      </c>
      <c r="N3784" s="139">
        <v>16.809999999999999</v>
      </c>
      <c r="O3784" s="140">
        <v>2870</v>
      </c>
    </row>
    <row r="3785" spans="1:15">
      <c r="A3785" s="133" t="s">
        <v>81</v>
      </c>
      <c r="B3785" s="139" t="s">
        <v>83</v>
      </c>
      <c r="C3785" s="124" t="s">
        <v>67</v>
      </c>
      <c r="D3785" s="135">
        <v>3</v>
      </c>
      <c r="E3785" s="217">
        <v>1</v>
      </c>
      <c r="F3785" s="138">
        <v>14</v>
      </c>
      <c r="G3785" s="138">
        <v>60.3</v>
      </c>
      <c r="H3785" s="220">
        <v>133.1</v>
      </c>
      <c r="I3785" s="138">
        <v>4</v>
      </c>
      <c r="J3785" s="138" t="s">
        <v>47</v>
      </c>
      <c r="K3785" s="138" t="s">
        <v>47</v>
      </c>
      <c r="L3785" s="225">
        <v>40910</v>
      </c>
      <c r="M3785" s="220">
        <v>2.2080000000000002</v>
      </c>
      <c r="N3785" s="139">
        <v>23.05</v>
      </c>
      <c r="O3785" s="140">
        <v>3262</v>
      </c>
    </row>
    <row r="3786" spans="1:15">
      <c r="A3786" s="133" t="s">
        <v>81</v>
      </c>
      <c r="B3786" s="139" t="s">
        <v>83</v>
      </c>
      <c r="C3786" s="124" t="s">
        <v>67</v>
      </c>
      <c r="D3786" s="135">
        <v>3</v>
      </c>
      <c r="E3786" s="217">
        <v>1</v>
      </c>
      <c r="F3786" s="138">
        <v>15</v>
      </c>
      <c r="G3786" s="138">
        <v>82.66</v>
      </c>
      <c r="H3786" s="220">
        <v>153.69999999999999</v>
      </c>
      <c r="I3786" s="138">
        <v>4.0010000000000003</v>
      </c>
      <c r="J3786" s="138" t="s">
        <v>47</v>
      </c>
      <c r="K3786" s="138" t="s">
        <v>47</v>
      </c>
      <c r="L3786" s="225">
        <v>56280</v>
      </c>
      <c r="M3786" s="220">
        <v>1.859</v>
      </c>
      <c r="N3786" s="139">
        <v>31.59</v>
      </c>
      <c r="O3786" s="140">
        <v>3765</v>
      </c>
    </row>
    <row r="3787" spans="1:15">
      <c r="A3787" s="133" t="s">
        <v>81</v>
      </c>
      <c r="B3787" s="139" t="s">
        <v>83</v>
      </c>
      <c r="C3787" s="124" t="s">
        <v>67</v>
      </c>
      <c r="D3787" s="135">
        <v>3</v>
      </c>
      <c r="E3787" s="217">
        <v>1</v>
      </c>
      <c r="F3787" s="138">
        <v>16</v>
      </c>
      <c r="G3787" s="138">
        <v>113.3</v>
      </c>
      <c r="H3787" s="220">
        <v>180.1</v>
      </c>
      <c r="I3787" s="138">
        <v>4.0019999999999998</v>
      </c>
      <c r="J3787" s="138" t="s">
        <v>47</v>
      </c>
      <c r="K3787" s="138" t="s">
        <v>47</v>
      </c>
      <c r="L3787" s="225">
        <v>77340</v>
      </c>
      <c r="M3787" s="220">
        <v>1.589</v>
      </c>
      <c r="N3787" s="139">
        <v>43.31</v>
      </c>
      <c r="O3787" s="140">
        <v>4412</v>
      </c>
    </row>
    <row r="3788" spans="1:15">
      <c r="A3788" s="133" t="s">
        <v>81</v>
      </c>
      <c r="B3788" s="139" t="s">
        <v>83</v>
      </c>
      <c r="C3788" s="124" t="s">
        <v>67</v>
      </c>
      <c r="D3788" s="135">
        <v>3</v>
      </c>
      <c r="E3788" s="217">
        <v>1</v>
      </c>
      <c r="F3788" s="138">
        <v>17</v>
      </c>
      <c r="G3788" s="138">
        <v>155.30000000000001</v>
      </c>
      <c r="H3788" s="220">
        <v>214.6</v>
      </c>
      <c r="I3788" s="138">
        <v>4</v>
      </c>
      <c r="J3788" s="138" t="s">
        <v>47</v>
      </c>
      <c r="K3788" s="138" t="s">
        <v>47</v>
      </c>
      <c r="L3788" s="225">
        <v>106200</v>
      </c>
      <c r="M3788" s="220">
        <v>1.3819999999999999</v>
      </c>
      <c r="N3788" s="139">
        <v>59.36</v>
      </c>
      <c r="O3788" s="140">
        <v>5259</v>
      </c>
    </row>
    <row r="3789" spans="1:15">
      <c r="A3789" s="133" t="s">
        <v>81</v>
      </c>
      <c r="B3789" s="139" t="s">
        <v>83</v>
      </c>
      <c r="C3789" s="124" t="s">
        <v>67</v>
      </c>
      <c r="D3789" s="135">
        <v>3</v>
      </c>
      <c r="E3789" s="217">
        <v>1</v>
      </c>
      <c r="F3789" s="138">
        <v>18</v>
      </c>
      <c r="G3789" s="138">
        <v>212.9</v>
      </c>
      <c r="H3789" s="220">
        <v>260.39999999999998</v>
      </c>
      <c r="I3789" s="138">
        <v>4.0019999999999998</v>
      </c>
      <c r="J3789" s="138" t="s">
        <v>47</v>
      </c>
      <c r="K3789" s="138" t="s">
        <v>47</v>
      </c>
      <c r="L3789" s="225">
        <v>145800</v>
      </c>
      <c r="M3789" s="220">
        <v>1.2230000000000001</v>
      </c>
      <c r="N3789" s="139">
        <v>81.37</v>
      </c>
      <c r="O3789" s="140">
        <v>6381</v>
      </c>
    </row>
    <row r="3790" spans="1:15">
      <c r="A3790" s="133" t="s">
        <v>81</v>
      </c>
      <c r="B3790" s="139" t="s">
        <v>83</v>
      </c>
      <c r="C3790" s="124" t="s">
        <v>67</v>
      </c>
      <c r="D3790" s="135">
        <v>3</v>
      </c>
      <c r="E3790" s="217">
        <v>1</v>
      </c>
      <c r="F3790" s="138">
        <v>19</v>
      </c>
      <c r="G3790" s="138">
        <v>291.89999999999998</v>
      </c>
      <c r="H3790" s="220">
        <v>318</v>
      </c>
      <c r="I3790" s="138">
        <v>4.0019999999999998</v>
      </c>
      <c r="J3790" s="138" t="s">
        <v>47</v>
      </c>
      <c r="K3790" s="138" t="s">
        <v>47</v>
      </c>
      <c r="L3790" s="225">
        <v>200000</v>
      </c>
      <c r="M3790" s="220">
        <v>1.0900000000000001</v>
      </c>
      <c r="N3790" s="139">
        <v>111.6</v>
      </c>
      <c r="O3790" s="140">
        <v>7791</v>
      </c>
    </row>
    <row r="3791" spans="1:15">
      <c r="A3791" s="133" t="s">
        <v>81</v>
      </c>
      <c r="B3791" s="139" t="s">
        <v>83</v>
      </c>
      <c r="C3791" s="124" t="s">
        <v>67</v>
      </c>
      <c r="D3791" s="135">
        <v>3</v>
      </c>
      <c r="E3791" s="217">
        <v>1</v>
      </c>
      <c r="F3791" s="138">
        <v>20</v>
      </c>
      <c r="G3791" s="138">
        <v>400.1</v>
      </c>
      <c r="H3791" s="220">
        <v>383</v>
      </c>
      <c r="I3791" s="138">
        <v>4.0010000000000003</v>
      </c>
      <c r="J3791" s="138" t="s">
        <v>47</v>
      </c>
      <c r="K3791" s="138" t="s">
        <v>47</v>
      </c>
      <c r="L3791" s="225">
        <v>274300</v>
      </c>
      <c r="M3791" s="220">
        <v>0.95720000000000005</v>
      </c>
      <c r="N3791" s="139">
        <v>152.9</v>
      </c>
      <c r="O3791" s="140">
        <v>9384</v>
      </c>
    </row>
    <row r="3792" spans="1:15">
      <c r="A3792" s="133" t="s">
        <v>81</v>
      </c>
      <c r="B3792" s="139" t="s">
        <v>83</v>
      </c>
      <c r="C3792" s="124" t="s">
        <v>67</v>
      </c>
      <c r="D3792" s="135">
        <v>3</v>
      </c>
      <c r="E3792" s="217">
        <v>2</v>
      </c>
      <c r="F3792" s="138">
        <v>1</v>
      </c>
      <c r="G3792" s="138">
        <v>3.1390000000000001E-2</v>
      </c>
      <c r="H3792" s="220">
        <v>0.14369999999999999</v>
      </c>
      <c r="I3792" s="138">
        <v>4</v>
      </c>
      <c r="J3792" s="138">
        <v>24.98</v>
      </c>
      <c r="K3792" s="138">
        <v>14.25</v>
      </c>
      <c r="L3792" s="220">
        <v>0.49959999999999999</v>
      </c>
      <c r="M3792" s="220" t="s">
        <v>47</v>
      </c>
      <c r="N3792" s="139" t="s">
        <v>47</v>
      </c>
      <c r="O3792" s="139">
        <v>3.52</v>
      </c>
    </row>
    <row r="3793" spans="1:15">
      <c r="A3793" s="133" t="s">
        <v>81</v>
      </c>
      <c r="B3793" s="139" t="s">
        <v>83</v>
      </c>
      <c r="C3793" s="124" t="s">
        <v>67</v>
      </c>
      <c r="D3793" s="135">
        <v>3</v>
      </c>
      <c r="E3793" s="217">
        <v>2</v>
      </c>
      <c r="F3793" s="138">
        <v>2</v>
      </c>
      <c r="G3793" s="138">
        <v>4.2430000000000002E-2</v>
      </c>
      <c r="H3793" s="220">
        <v>0.33529999999999999</v>
      </c>
      <c r="I3793" s="138">
        <v>4</v>
      </c>
      <c r="J3793" s="138">
        <v>21.18</v>
      </c>
      <c r="K3793" s="138">
        <v>44.91</v>
      </c>
      <c r="L3793" s="220">
        <v>0.67530000000000001</v>
      </c>
      <c r="M3793" s="220" t="s">
        <v>47</v>
      </c>
      <c r="N3793" s="139" t="s">
        <v>47</v>
      </c>
      <c r="O3793" s="139">
        <v>8.2140000000000004</v>
      </c>
    </row>
    <row r="3794" spans="1:15">
      <c r="A3794" s="133" t="s">
        <v>81</v>
      </c>
      <c r="B3794" s="139" t="s">
        <v>83</v>
      </c>
      <c r="C3794" s="124" t="s">
        <v>67</v>
      </c>
      <c r="D3794" s="135">
        <v>3</v>
      </c>
      <c r="E3794" s="217">
        <v>2</v>
      </c>
      <c r="F3794" s="138">
        <v>3</v>
      </c>
      <c r="G3794" s="138">
        <v>5.7860000000000002E-2</v>
      </c>
      <c r="H3794" s="220">
        <v>0.51590000000000003</v>
      </c>
      <c r="I3794" s="138">
        <v>4.0019999999999998</v>
      </c>
      <c r="J3794" s="138">
        <v>20.39</v>
      </c>
      <c r="K3794" s="138">
        <v>52.18</v>
      </c>
      <c r="L3794" s="220">
        <v>0.92090000000000005</v>
      </c>
      <c r="M3794" s="220" t="s">
        <v>47</v>
      </c>
      <c r="N3794" s="139" t="s">
        <v>47</v>
      </c>
      <c r="O3794" s="139">
        <v>12.64</v>
      </c>
    </row>
    <row r="3795" spans="1:15">
      <c r="A3795" s="133" t="s">
        <v>81</v>
      </c>
      <c r="B3795" s="139" t="s">
        <v>83</v>
      </c>
      <c r="C3795" s="124" t="s">
        <v>67</v>
      </c>
      <c r="D3795" s="135">
        <v>3</v>
      </c>
      <c r="E3795" s="217">
        <v>2</v>
      </c>
      <c r="F3795" s="138">
        <v>4</v>
      </c>
      <c r="G3795" s="138">
        <v>7.9289999999999999E-2</v>
      </c>
      <c r="H3795" s="220">
        <v>0.73770000000000002</v>
      </c>
      <c r="I3795" s="138">
        <v>3.9990000000000001</v>
      </c>
      <c r="J3795" s="138">
        <v>20.18</v>
      </c>
      <c r="K3795" s="138">
        <v>54.86</v>
      </c>
      <c r="L3795" s="220">
        <v>1.262</v>
      </c>
      <c r="M3795" s="220" t="s">
        <v>47</v>
      </c>
      <c r="N3795" s="139" t="s">
        <v>47</v>
      </c>
      <c r="O3795" s="139">
        <v>18.07</v>
      </c>
    </row>
    <row r="3796" spans="1:15">
      <c r="A3796" s="133" t="s">
        <v>81</v>
      </c>
      <c r="B3796" s="139" t="s">
        <v>83</v>
      </c>
      <c r="C3796" s="124" t="s">
        <v>67</v>
      </c>
      <c r="D3796" s="135">
        <v>3</v>
      </c>
      <c r="E3796" s="217">
        <v>2</v>
      </c>
      <c r="F3796" s="138">
        <v>5</v>
      </c>
      <c r="G3796" s="138">
        <v>0.1087</v>
      </c>
      <c r="H3796" s="220">
        <v>1.0349999999999999</v>
      </c>
      <c r="I3796" s="138">
        <v>4.0019999999999998</v>
      </c>
      <c r="J3796" s="138">
        <v>20.16</v>
      </c>
      <c r="K3796" s="138">
        <v>56.31</v>
      </c>
      <c r="L3796" s="220">
        <v>1.73</v>
      </c>
      <c r="M3796" s="220" t="s">
        <v>47</v>
      </c>
      <c r="N3796" s="139" t="s">
        <v>47</v>
      </c>
      <c r="O3796" s="139">
        <v>25.35</v>
      </c>
    </row>
    <row r="3797" spans="1:15">
      <c r="A3797" s="133" t="s">
        <v>81</v>
      </c>
      <c r="B3797" s="139" t="s">
        <v>83</v>
      </c>
      <c r="C3797" s="124" t="s">
        <v>67</v>
      </c>
      <c r="D3797" s="135">
        <v>3</v>
      </c>
      <c r="E3797" s="217">
        <v>2</v>
      </c>
      <c r="F3797" s="138">
        <v>6</v>
      </c>
      <c r="G3797" s="138">
        <v>0.14899999999999999</v>
      </c>
      <c r="H3797" s="220">
        <v>1.4359999999999999</v>
      </c>
      <c r="I3797" s="138">
        <v>4.0019999999999998</v>
      </c>
      <c r="J3797" s="138">
        <v>20.16</v>
      </c>
      <c r="K3797" s="138">
        <v>57.1</v>
      </c>
      <c r="L3797" s="220">
        <v>2.371</v>
      </c>
      <c r="M3797" s="220" t="s">
        <v>47</v>
      </c>
      <c r="N3797" s="139" t="s">
        <v>47</v>
      </c>
      <c r="O3797" s="139">
        <v>35.18</v>
      </c>
    </row>
    <row r="3798" spans="1:15">
      <c r="A3798" s="133" t="s">
        <v>81</v>
      </c>
      <c r="B3798" s="139" t="s">
        <v>83</v>
      </c>
      <c r="C3798" s="124" t="s">
        <v>67</v>
      </c>
      <c r="D3798" s="135">
        <v>3</v>
      </c>
      <c r="E3798" s="217">
        <v>2</v>
      </c>
      <c r="F3798" s="138">
        <v>7</v>
      </c>
      <c r="G3798" s="138">
        <v>0.20419999999999999</v>
      </c>
      <c r="H3798" s="220">
        <v>1.972</v>
      </c>
      <c r="I3798" s="138">
        <v>4.0019999999999998</v>
      </c>
      <c r="J3798" s="138">
        <v>20.12</v>
      </c>
      <c r="K3798" s="138">
        <v>57.24</v>
      </c>
      <c r="L3798" s="220">
        <v>3.25</v>
      </c>
      <c r="M3798" s="220" t="s">
        <v>47</v>
      </c>
      <c r="N3798" s="139" t="s">
        <v>47</v>
      </c>
      <c r="O3798" s="139">
        <v>48.32</v>
      </c>
    </row>
    <row r="3799" spans="1:15">
      <c r="A3799" s="133" t="s">
        <v>81</v>
      </c>
      <c r="B3799" s="139" t="s">
        <v>83</v>
      </c>
      <c r="C3799" s="124" t="s">
        <v>67</v>
      </c>
      <c r="D3799" s="135">
        <v>3</v>
      </c>
      <c r="E3799" s="217">
        <v>2</v>
      </c>
      <c r="F3799" s="138">
        <v>8</v>
      </c>
      <c r="G3799" s="138">
        <v>0.28000000000000003</v>
      </c>
      <c r="H3799" s="220">
        <v>2.6850000000000001</v>
      </c>
      <c r="I3799" s="138">
        <v>3.9990000000000001</v>
      </c>
      <c r="J3799" s="138">
        <v>20.13</v>
      </c>
      <c r="K3799" s="138">
        <v>56.8</v>
      </c>
      <c r="L3799" s="220">
        <v>4.4560000000000004</v>
      </c>
      <c r="M3799" s="220" t="s">
        <v>47</v>
      </c>
      <c r="N3799" s="139" t="s">
        <v>47</v>
      </c>
      <c r="O3799" s="139">
        <v>65.790000000000006</v>
      </c>
    </row>
    <row r="3800" spans="1:15">
      <c r="A3800" s="133" t="s">
        <v>81</v>
      </c>
      <c r="B3800" s="139" t="s">
        <v>83</v>
      </c>
      <c r="C3800" s="124" t="s">
        <v>67</v>
      </c>
      <c r="D3800" s="135">
        <v>3</v>
      </c>
      <c r="E3800" s="217">
        <v>2</v>
      </c>
      <c r="F3800" s="138">
        <v>9</v>
      </c>
      <c r="G3800" s="138">
        <v>0.38379999999999997</v>
      </c>
      <c r="H3800" s="220">
        <v>3.64</v>
      </c>
      <c r="I3800" s="138">
        <v>4.0019999999999998</v>
      </c>
      <c r="J3800" s="138">
        <v>20.18</v>
      </c>
      <c r="K3800" s="138">
        <v>56.07</v>
      </c>
      <c r="L3800" s="220">
        <v>6.1079999999999997</v>
      </c>
      <c r="M3800" s="220" t="s">
        <v>47</v>
      </c>
      <c r="N3800" s="139" t="s">
        <v>47</v>
      </c>
      <c r="O3800" s="139">
        <v>89.17</v>
      </c>
    </row>
    <row r="3801" spans="1:15">
      <c r="A3801" s="133" t="s">
        <v>81</v>
      </c>
      <c r="B3801" s="139" t="s">
        <v>83</v>
      </c>
      <c r="C3801" s="124" t="s">
        <v>67</v>
      </c>
      <c r="D3801" s="127">
        <v>3</v>
      </c>
      <c r="E3801" s="217">
        <v>2</v>
      </c>
      <c r="F3801" s="138">
        <v>10</v>
      </c>
      <c r="G3801" s="138">
        <v>0.52610000000000001</v>
      </c>
      <c r="H3801" s="220">
        <v>4.8899999999999997</v>
      </c>
      <c r="I3801" s="138">
        <v>4</v>
      </c>
      <c r="J3801" s="138">
        <v>20.309999999999999</v>
      </c>
      <c r="K3801" s="138">
        <v>54.76</v>
      </c>
      <c r="L3801" s="220">
        <v>8.3729999999999993</v>
      </c>
      <c r="M3801" s="220" t="s">
        <v>47</v>
      </c>
      <c r="N3801" s="139" t="s">
        <v>47</v>
      </c>
      <c r="O3801" s="139">
        <v>119.8</v>
      </c>
    </row>
    <row r="3802" spans="1:15">
      <c r="A3802" s="133" t="s">
        <v>81</v>
      </c>
      <c r="B3802" s="139" t="s">
        <v>83</v>
      </c>
      <c r="C3802" s="124" t="s">
        <v>67</v>
      </c>
      <c r="D3802" s="135">
        <v>3</v>
      </c>
      <c r="E3802" s="217">
        <v>2</v>
      </c>
      <c r="F3802" s="138">
        <v>11</v>
      </c>
      <c r="G3802" s="138">
        <v>0.72109999999999996</v>
      </c>
      <c r="H3802" s="220">
        <v>6.5369999999999999</v>
      </c>
      <c r="I3802" s="138">
        <v>3.9980000000000002</v>
      </c>
      <c r="J3802" s="138">
        <v>20.46</v>
      </c>
      <c r="K3802" s="138">
        <v>53.16</v>
      </c>
      <c r="L3802" s="220">
        <v>11.48</v>
      </c>
      <c r="M3802" s="220" t="s">
        <v>47</v>
      </c>
      <c r="N3802" s="139" t="s">
        <v>47</v>
      </c>
      <c r="O3802" s="139">
        <v>160.19999999999999</v>
      </c>
    </row>
    <row r="3803" spans="1:15">
      <c r="A3803" s="133" t="s">
        <v>81</v>
      </c>
      <c r="B3803" s="139" t="s">
        <v>83</v>
      </c>
      <c r="C3803" s="124" t="s">
        <v>67</v>
      </c>
      <c r="D3803" s="135">
        <v>3</v>
      </c>
      <c r="E3803" s="217">
        <v>2</v>
      </c>
      <c r="F3803" s="138">
        <v>12</v>
      </c>
      <c r="G3803" s="138">
        <v>0.98860000000000003</v>
      </c>
      <c r="H3803" s="220">
        <v>8.7010000000000005</v>
      </c>
      <c r="I3803" s="138">
        <v>4.0039999999999996</v>
      </c>
      <c r="J3803" s="138">
        <v>20.83</v>
      </c>
      <c r="K3803" s="138">
        <v>51.23</v>
      </c>
      <c r="L3803" s="220">
        <v>15.73</v>
      </c>
      <c r="M3803" s="220" t="s">
        <v>47</v>
      </c>
      <c r="N3803" s="139" t="s">
        <v>47</v>
      </c>
      <c r="O3803" s="139">
        <v>213.2</v>
      </c>
    </row>
    <row r="3804" spans="1:15">
      <c r="A3804" s="133" t="s">
        <v>81</v>
      </c>
      <c r="B3804" s="139" t="s">
        <v>83</v>
      </c>
      <c r="C3804" s="124" t="s">
        <v>67</v>
      </c>
      <c r="D3804" s="135">
        <v>3</v>
      </c>
      <c r="E3804" s="217">
        <v>2</v>
      </c>
      <c r="F3804" s="138">
        <v>13</v>
      </c>
      <c r="G3804" s="138">
        <v>1.355</v>
      </c>
      <c r="H3804" s="220">
        <v>11.55</v>
      </c>
      <c r="I3804" s="138">
        <v>4.0030000000000001</v>
      </c>
      <c r="J3804" s="138">
        <v>21.43</v>
      </c>
      <c r="K3804" s="138">
        <v>49.08</v>
      </c>
      <c r="L3804" s="220">
        <v>21.57</v>
      </c>
      <c r="M3804" s="220" t="s">
        <v>47</v>
      </c>
      <c r="N3804" s="139" t="s">
        <v>47</v>
      </c>
      <c r="O3804" s="139">
        <v>283</v>
      </c>
    </row>
    <row r="3805" spans="1:15">
      <c r="A3805" s="133" t="s">
        <v>81</v>
      </c>
      <c r="B3805" s="139" t="s">
        <v>83</v>
      </c>
      <c r="C3805" s="124" t="s">
        <v>67</v>
      </c>
      <c r="D3805" s="135">
        <v>3</v>
      </c>
      <c r="E3805" s="217">
        <v>2</v>
      </c>
      <c r="F3805" s="138">
        <v>14</v>
      </c>
      <c r="G3805" s="138">
        <v>1.8580000000000001</v>
      </c>
      <c r="H3805" s="220">
        <v>15.29</v>
      </c>
      <c r="I3805" s="138">
        <v>4.0019999999999998</v>
      </c>
      <c r="J3805" s="138">
        <v>22.25</v>
      </c>
      <c r="K3805" s="138">
        <v>46.68</v>
      </c>
      <c r="L3805" s="220">
        <v>29.57</v>
      </c>
      <c r="M3805" s="220" t="s">
        <v>47</v>
      </c>
      <c r="N3805" s="139" t="s">
        <v>47</v>
      </c>
      <c r="O3805" s="139">
        <v>374.6</v>
      </c>
    </row>
    <row r="3806" spans="1:15">
      <c r="A3806" s="133" t="s">
        <v>81</v>
      </c>
      <c r="B3806" s="139" t="s">
        <v>83</v>
      </c>
      <c r="C3806" s="124" t="s">
        <v>67</v>
      </c>
      <c r="D3806" s="135">
        <v>3</v>
      </c>
      <c r="E3806" s="217">
        <v>2</v>
      </c>
      <c r="F3806" s="138">
        <v>15</v>
      </c>
      <c r="G3806" s="138">
        <v>2.5470000000000002</v>
      </c>
      <c r="H3806" s="220">
        <v>20.14</v>
      </c>
      <c r="I3806" s="138">
        <v>4.0010000000000003</v>
      </c>
      <c r="J3806" s="138">
        <v>23.26</v>
      </c>
      <c r="K3806" s="138">
        <v>43.9</v>
      </c>
      <c r="L3806" s="220">
        <v>40.53</v>
      </c>
      <c r="M3806" s="220" t="s">
        <v>47</v>
      </c>
      <c r="N3806" s="139" t="s">
        <v>47</v>
      </c>
      <c r="O3806" s="139">
        <v>493.4</v>
      </c>
    </row>
    <row r="3807" spans="1:15">
      <c r="A3807" s="133" t="s">
        <v>81</v>
      </c>
      <c r="B3807" s="139" t="s">
        <v>83</v>
      </c>
      <c r="C3807" s="124" t="s">
        <v>67</v>
      </c>
      <c r="D3807" s="135">
        <v>3</v>
      </c>
      <c r="E3807" s="217">
        <v>2</v>
      </c>
      <c r="F3807" s="138">
        <v>16</v>
      </c>
      <c r="G3807" s="138">
        <v>3.4910000000000001</v>
      </c>
      <c r="H3807" s="220">
        <v>26.19</v>
      </c>
      <c r="I3807" s="138">
        <v>4.0019999999999998</v>
      </c>
      <c r="J3807" s="138">
        <v>24.38</v>
      </c>
      <c r="K3807" s="138">
        <v>40.340000000000003</v>
      </c>
      <c r="L3807" s="220">
        <v>55.56</v>
      </c>
      <c r="M3807" s="220" t="s">
        <v>47</v>
      </c>
      <c r="N3807" s="139" t="s">
        <v>47</v>
      </c>
      <c r="O3807" s="139">
        <v>641.70000000000005</v>
      </c>
    </row>
    <row r="3808" spans="1:15">
      <c r="A3808" s="133" t="s">
        <v>81</v>
      </c>
      <c r="B3808" s="139" t="s">
        <v>83</v>
      </c>
      <c r="C3808" s="124" t="s">
        <v>67</v>
      </c>
      <c r="D3808" s="135">
        <v>3</v>
      </c>
      <c r="E3808" s="217">
        <v>2</v>
      </c>
      <c r="F3808" s="138">
        <v>17</v>
      </c>
      <c r="G3808" s="138">
        <v>4.7859999999999996</v>
      </c>
      <c r="H3808" s="220">
        <v>33.26</v>
      </c>
      <c r="I3808" s="138">
        <v>4.0019999999999998</v>
      </c>
      <c r="J3808" s="138">
        <v>25.51</v>
      </c>
      <c r="K3808" s="138">
        <v>35.44</v>
      </c>
      <c r="L3808" s="220">
        <v>76.17</v>
      </c>
      <c r="M3808" s="220" t="s">
        <v>47</v>
      </c>
      <c r="N3808" s="139" t="s">
        <v>47</v>
      </c>
      <c r="O3808" s="139">
        <v>814.9</v>
      </c>
    </row>
    <row r="3809" spans="1:15">
      <c r="A3809" s="133" t="s">
        <v>81</v>
      </c>
      <c r="B3809" s="139" t="s">
        <v>83</v>
      </c>
      <c r="C3809" s="124" t="s">
        <v>67</v>
      </c>
      <c r="D3809" s="135">
        <v>3</v>
      </c>
      <c r="E3809" s="217">
        <v>2</v>
      </c>
      <c r="F3809" s="138">
        <v>18</v>
      </c>
      <c r="G3809" s="138">
        <v>6.56</v>
      </c>
      <c r="H3809" s="220">
        <v>41.24</v>
      </c>
      <c r="I3809" s="138">
        <v>4.0039999999999996</v>
      </c>
      <c r="J3809" s="138">
        <v>26.17</v>
      </c>
      <c r="K3809" s="138">
        <v>29.59</v>
      </c>
      <c r="L3809" s="220">
        <v>104.4</v>
      </c>
      <c r="M3809" s="220" t="s">
        <v>47</v>
      </c>
      <c r="N3809" s="139" t="s">
        <v>47</v>
      </c>
      <c r="O3809" s="140">
        <v>1010</v>
      </c>
    </row>
    <row r="3810" spans="1:15">
      <c r="A3810" s="133" t="s">
        <v>81</v>
      </c>
      <c r="B3810" s="139" t="s">
        <v>83</v>
      </c>
      <c r="C3810" s="124" t="s">
        <v>67</v>
      </c>
      <c r="D3810" s="135">
        <v>3</v>
      </c>
      <c r="E3810" s="217">
        <v>2</v>
      </c>
      <c r="F3810" s="138">
        <v>19</v>
      </c>
      <c r="G3810" s="138">
        <v>8.99</v>
      </c>
      <c r="H3810" s="220">
        <v>49.97</v>
      </c>
      <c r="I3810" s="138">
        <v>4.0030000000000001</v>
      </c>
      <c r="J3810" s="138">
        <v>25.98</v>
      </c>
      <c r="K3810" s="138">
        <v>23.34</v>
      </c>
      <c r="L3810" s="220">
        <v>143.1</v>
      </c>
      <c r="M3810" s="220" t="s">
        <v>47</v>
      </c>
      <c r="N3810" s="139" t="s">
        <v>47</v>
      </c>
      <c r="O3810" s="140">
        <v>1224</v>
      </c>
    </row>
    <row r="3811" spans="1:15">
      <c r="A3811" s="210" t="s">
        <v>81</v>
      </c>
      <c r="B3811" s="139" t="s">
        <v>83</v>
      </c>
      <c r="C3811" s="124" t="s">
        <v>67</v>
      </c>
      <c r="D3811" s="135">
        <v>3</v>
      </c>
      <c r="E3811" s="217">
        <v>2</v>
      </c>
      <c r="F3811" s="138">
        <v>20</v>
      </c>
      <c r="G3811" s="138">
        <v>12.32</v>
      </c>
      <c r="H3811" s="220">
        <v>59.72</v>
      </c>
      <c r="I3811" s="138">
        <v>4.0019999999999998</v>
      </c>
      <c r="J3811" s="138">
        <v>25</v>
      </c>
      <c r="K3811" s="138">
        <v>17.399999999999999</v>
      </c>
      <c r="L3811" s="220">
        <v>196.1</v>
      </c>
      <c r="M3811" s="220" t="s">
        <v>47</v>
      </c>
      <c r="N3811" s="139" t="s">
        <v>47</v>
      </c>
      <c r="O3811" s="140">
        <v>1463</v>
      </c>
    </row>
    <row r="3812" spans="1:15">
      <c r="A3812" s="133" t="s">
        <v>82</v>
      </c>
      <c r="B3812" s="139" t="s">
        <v>83</v>
      </c>
      <c r="C3812" s="124" t="s">
        <v>67</v>
      </c>
      <c r="D3812" s="135">
        <v>3</v>
      </c>
      <c r="E3812" s="217">
        <v>1</v>
      </c>
      <c r="F3812" s="138">
        <v>2</v>
      </c>
      <c r="G3812" s="138">
        <v>1.369</v>
      </c>
      <c r="H3812" s="220">
        <v>15.31</v>
      </c>
      <c r="I3812" s="138">
        <v>4.016</v>
      </c>
      <c r="J3812" s="138" t="s">
        <v>47</v>
      </c>
      <c r="K3812" s="138" t="s">
        <v>47</v>
      </c>
      <c r="L3812" s="220">
        <v>401.4</v>
      </c>
      <c r="M3812" s="220">
        <v>11.19</v>
      </c>
      <c r="N3812" s="139">
        <v>0.52300000000000002</v>
      </c>
      <c r="O3812" s="139">
        <v>375.2</v>
      </c>
    </row>
    <row r="3813" spans="1:15">
      <c r="A3813" s="133" t="s">
        <v>82</v>
      </c>
      <c r="B3813" s="139" t="s">
        <v>83</v>
      </c>
      <c r="C3813" s="124" t="s">
        <v>67</v>
      </c>
      <c r="D3813" s="135">
        <v>3</v>
      </c>
      <c r="E3813" s="217">
        <v>1</v>
      </c>
      <c r="F3813" s="138">
        <v>3</v>
      </c>
      <c r="G3813" s="138">
        <v>1.8779999999999999</v>
      </c>
      <c r="H3813" s="220">
        <v>18.05</v>
      </c>
      <c r="I3813" s="138">
        <v>4.0129999999999999</v>
      </c>
      <c r="J3813" s="138" t="s">
        <v>47</v>
      </c>
      <c r="K3813" s="138" t="s">
        <v>47</v>
      </c>
      <c r="L3813" s="220">
        <v>750.4</v>
      </c>
      <c r="M3813" s="220">
        <v>9.6120000000000001</v>
      </c>
      <c r="N3813" s="139">
        <v>0.71779999999999999</v>
      </c>
      <c r="O3813" s="139">
        <v>442.4</v>
      </c>
    </row>
    <row r="3814" spans="1:15">
      <c r="A3814" s="133" t="s">
        <v>82</v>
      </c>
      <c r="B3814" s="139" t="s">
        <v>83</v>
      </c>
      <c r="C3814" s="124" t="s">
        <v>67</v>
      </c>
      <c r="D3814" s="135">
        <v>3</v>
      </c>
      <c r="E3814" s="217">
        <v>1</v>
      </c>
      <c r="F3814" s="138">
        <v>4</v>
      </c>
      <c r="G3814" s="138">
        <v>2.5750000000000002</v>
      </c>
      <c r="H3814" s="220">
        <v>21.07</v>
      </c>
      <c r="I3814" s="138">
        <v>4.016</v>
      </c>
      <c r="J3814" s="138" t="s">
        <v>47</v>
      </c>
      <c r="K3814" s="138" t="s">
        <v>47</v>
      </c>
      <c r="L3814" s="225">
        <v>1229</v>
      </c>
      <c r="M3814" s="220">
        <v>8.1820000000000004</v>
      </c>
      <c r="N3814" s="139">
        <v>0.9839</v>
      </c>
      <c r="O3814" s="139">
        <v>516.1</v>
      </c>
    </row>
    <row r="3815" spans="1:15">
      <c r="A3815" s="133" t="s">
        <v>82</v>
      </c>
      <c r="B3815" s="139" t="s">
        <v>83</v>
      </c>
      <c r="C3815" s="124" t="s">
        <v>67</v>
      </c>
      <c r="D3815" s="135">
        <v>3</v>
      </c>
      <c r="E3815" s="217">
        <v>1</v>
      </c>
      <c r="F3815" s="138">
        <v>5</v>
      </c>
      <c r="G3815" s="138">
        <v>3.5289999999999999</v>
      </c>
      <c r="H3815" s="220">
        <v>24.36</v>
      </c>
      <c r="I3815" s="138">
        <v>4.0149999999999997</v>
      </c>
      <c r="J3815" s="138" t="s">
        <v>47</v>
      </c>
      <c r="K3815" s="138" t="s">
        <v>47</v>
      </c>
      <c r="L3815" s="225">
        <v>1885</v>
      </c>
      <c r="M3815" s="220">
        <v>6.9020000000000001</v>
      </c>
      <c r="N3815" s="139">
        <v>1.349</v>
      </c>
      <c r="O3815" s="139">
        <v>596.9</v>
      </c>
    </row>
    <row r="3816" spans="1:15">
      <c r="A3816" s="133" t="s">
        <v>82</v>
      </c>
      <c r="B3816" s="139" t="s">
        <v>83</v>
      </c>
      <c r="C3816" s="124" t="s">
        <v>67</v>
      </c>
      <c r="D3816" s="135">
        <v>3</v>
      </c>
      <c r="E3816" s="217">
        <v>1</v>
      </c>
      <c r="F3816" s="138">
        <v>6</v>
      </c>
      <c r="G3816" s="138">
        <v>4.8390000000000004</v>
      </c>
      <c r="H3816" s="220">
        <v>27.95</v>
      </c>
      <c r="I3816" s="138">
        <v>4.016</v>
      </c>
      <c r="J3816" s="138" t="s">
        <v>47</v>
      </c>
      <c r="K3816" s="138" t="s">
        <v>47</v>
      </c>
      <c r="L3816" s="225">
        <v>2784</v>
      </c>
      <c r="M3816" s="220">
        <v>5.7759999999999998</v>
      </c>
      <c r="N3816" s="139">
        <v>1.849</v>
      </c>
      <c r="O3816" s="139">
        <v>684.8</v>
      </c>
    </row>
    <row r="3817" spans="1:15">
      <c r="A3817" s="133" t="s">
        <v>82</v>
      </c>
      <c r="B3817" s="139" t="s">
        <v>83</v>
      </c>
      <c r="C3817" s="124" t="s">
        <v>67</v>
      </c>
      <c r="D3817" s="135">
        <v>3</v>
      </c>
      <c r="E3817" s="217">
        <v>1</v>
      </c>
      <c r="F3817" s="138">
        <v>7</v>
      </c>
      <c r="G3817" s="138">
        <v>6.633</v>
      </c>
      <c r="H3817" s="220">
        <v>31.72</v>
      </c>
      <c r="I3817" s="138">
        <v>4.0140000000000002</v>
      </c>
      <c r="J3817" s="138" t="s">
        <v>47</v>
      </c>
      <c r="K3817" s="138" t="s">
        <v>47</v>
      </c>
      <c r="L3817" s="225">
        <v>4017</v>
      </c>
      <c r="M3817" s="220">
        <v>4.782</v>
      </c>
      <c r="N3817" s="139">
        <v>2.5350000000000001</v>
      </c>
      <c r="O3817" s="139">
        <v>777.2</v>
      </c>
    </row>
    <row r="3818" spans="1:15">
      <c r="A3818" s="133" t="s">
        <v>82</v>
      </c>
      <c r="B3818" s="139" t="s">
        <v>83</v>
      </c>
      <c r="C3818" s="124" t="s">
        <v>67</v>
      </c>
      <c r="D3818" s="135">
        <v>3</v>
      </c>
      <c r="E3818" s="217">
        <v>1</v>
      </c>
      <c r="F3818" s="138">
        <v>8</v>
      </c>
      <c r="G3818" s="138">
        <v>9.0920000000000005</v>
      </c>
      <c r="H3818" s="220">
        <v>35.71</v>
      </c>
      <c r="I3818" s="138">
        <v>4.0149999999999997</v>
      </c>
      <c r="J3818" s="138" t="s">
        <v>47</v>
      </c>
      <c r="K3818" s="138" t="s">
        <v>47</v>
      </c>
      <c r="L3818" s="225">
        <v>5707</v>
      </c>
      <c r="M3818" s="220">
        <v>3.927</v>
      </c>
      <c r="N3818" s="139">
        <v>3.4750000000000001</v>
      </c>
      <c r="O3818" s="139">
        <v>874.9</v>
      </c>
    </row>
    <row r="3819" spans="1:15">
      <c r="A3819" s="133" t="s">
        <v>82</v>
      </c>
      <c r="B3819" s="139" t="s">
        <v>83</v>
      </c>
      <c r="C3819" s="124" t="s">
        <v>67</v>
      </c>
      <c r="D3819" s="135">
        <v>3</v>
      </c>
      <c r="E3819" s="217">
        <v>1</v>
      </c>
      <c r="F3819" s="138">
        <v>9</v>
      </c>
      <c r="G3819" s="138">
        <v>12.46</v>
      </c>
      <c r="H3819" s="220">
        <v>40.15</v>
      </c>
      <c r="I3819" s="138">
        <v>4.0140000000000002</v>
      </c>
      <c r="J3819" s="138" t="s">
        <v>47</v>
      </c>
      <c r="K3819" s="138" t="s">
        <v>47</v>
      </c>
      <c r="L3819" s="225">
        <v>8023</v>
      </c>
      <c r="M3819" s="220">
        <v>3.222</v>
      </c>
      <c r="N3819" s="139">
        <v>4.7629999999999999</v>
      </c>
      <c r="O3819" s="139">
        <v>983.8</v>
      </c>
    </row>
    <row r="3820" spans="1:15">
      <c r="A3820" s="133" t="s">
        <v>82</v>
      </c>
      <c r="B3820" s="139" t="s">
        <v>83</v>
      </c>
      <c r="C3820" s="124" t="s">
        <v>67</v>
      </c>
      <c r="D3820" s="135">
        <v>3</v>
      </c>
      <c r="E3820" s="217">
        <v>1</v>
      </c>
      <c r="F3820" s="138">
        <v>10</v>
      </c>
      <c r="G3820" s="138">
        <v>17.079999999999998</v>
      </c>
      <c r="H3820" s="220">
        <v>45.14</v>
      </c>
      <c r="I3820" s="138">
        <v>4.0140000000000002</v>
      </c>
      <c r="J3820" s="138" t="s">
        <v>47</v>
      </c>
      <c r="K3820" s="138" t="s">
        <v>47</v>
      </c>
      <c r="L3820" s="225">
        <v>11200</v>
      </c>
      <c r="M3820" s="220">
        <v>2.6419999999999999</v>
      </c>
      <c r="N3820" s="139">
        <v>6.5289999999999999</v>
      </c>
      <c r="O3820" s="140">
        <v>1106</v>
      </c>
    </row>
    <row r="3821" spans="1:15">
      <c r="A3821" s="133" t="s">
        <v>82</v>
      </c>
      <c r="B3821" s="139" t="s">
        <v>83</v>
      </c>
      <c r="C3821" s="124" t="s">
        <v>67</v>
      </c>
      <c r="D3821" s="127">
        <v>3</v>
      </c>
      <c r="E3821" s="217">
        <v>1</v>
      </c>
      <c r="F3821" s="138">
        <v>11</v>
      </c>
      <c r="G3821" s="138">
        <v>23.42</v>
      </c>
      <c r="H3821" s="220">
        <v>50.81</v>
      </c>
      <c r="I3821" s="138">
        <v>4.0140000000000002</v>
      </c>
      <c r="J3821" s="138" t="s">
        <v>47</v>
      </c>
      <c r="K3821" s="138" t="s">
        <v>47</v>
      </c>
      <c r="L3821" s="225">
        <v>15550</v>
      </c>
      <c r="M3821" s="220">
        <v>2.17</v>
      </c>
      <c r="N3821" s="139">
        <v>8.9489999999999998</v>
      </c>
      <c r="O3821" s="140">
        <v>1245</v>
      </c>
    </row>
    <row r="3822" spans="1:15">
      <c r="A3822" s="133" t="s">
        <v>82</v>
      </c>
      <c r="B3822" s="139" t="s">
        <v>83</v>
      </c>
      <c r="C3822" s="124" t="s">
        <v>67</v>
      </c>
      <c r="D3822" s="135">
        <v>3</v>
      </c>
      <c r="E3822" s="217">
        <v>1</v>
      </c>
      <c r="F3822" s="138">
        <v>12</v>
      </c>
      <c r="G3822" s="138">
        <v>32.1</v>
      </c>
      <c r="H3822" s="220">
        <v>57.32</v>
      </c>
      <c r="I3822" s="138">
        <v>4.0140000000000002</v>
      </c>
      <c r="J3822" s="138" t="s">
        <v>47</v>
      </c>
      <c r="K3822" s="138" t="s">
        <v>47</v>
      </c>
      <c r="L3822" s="225">
        <v>21520</v>
      </c>
      <c r="M3822" s="220">
        <v>1.786</v>
      </c>
      <c r="N3822" s="139">
        <v>12.27</v>
      </c>
      <c r="O3822" s="140">
        <v>1404</v>
      </c>
    </row>
    <row r="3823" spans="1:15">
      <c r="A3823" s="133" t="s">
        <v>82</v>
      </c>
      <c r="B3823" s="139" t="s">
        <v>83</v>
      </c>
      <c r="C3823" s="124" t="s">
        <v>67</v>
      </c>
      <c r="D3823" s="135">
        <v>3</v>
      </c>
      <c r="E3823" s="217">
        <v>1</v>
      </c>
      <c r="F3823" s="138">
        <v>13</v>
      </c>
      <c r="G3823" s="138">
        <v>44</v>
      </c>
      <c r="H3823" s="220">
        <v>65.27</v>
      </c>
      <c r="I3823" s="138">
        <v>4.0129999999999999</v>
      </c>
      <c r="J3823" s="138" t="s">
        <v>47</v>
      </c>
      <c r="K3823" s="138" t="s">
        <v>47</v>
      </c>
      <c r="L3823" s="225">
        <v>29700</v>
      </c>
      <c r="M3823" s="220">
        <v>1.4830000000000001</v>
      </c>
      <c r="N3823" s="139">
        <v>16.809999999999999</v>
      </c>
      <c r="O3823" s="140">
        <v>1599</v>
      </c>
    </row>
    <row r="3824" spans="1:15">
      <c r="A3824" s="133" t="s">
        <v>82</v>
      </c>
      <c r="B3824" s="139" t="s">
        <v>83</v>
      </c>
      <c r="C3824" s="124" t="s">
        <v>67</v>
      </c>
      <c r="D3824" s="135">
        <v>3</v>
      </c>
      <c r="E3824" s="217">
        <v>1</v>
      </c>
      <c r="F3824" s="138">
        <v>14</v>
      </c>
      <c r="G3824" s="138">
        <v>60.31</v>
      </c>
      <c r="H3824" s="220">
        <v>74.75</v>
      </c>
      <c r="I3824" s="138">
        <v>4.0140000000000002</v>
      </c>
      <c r="J3824" s="138" t="s">
        <v>47</v>
      </c>
      <c r="K3824" s="138" t="s">
        <v>47</v>
      </c>
      <c r="L3824" s="225">
        <v>40910</v>
      </c>
      <c r="M3824" s="220">
        <v>1.24</v>
      </c>
      <c r="N3824" s="139">
        <v>23.05</v>
      </c>
      <c r="O3824" s="140">
        <v>1832</v>
      </c>
    </row>
    <row r="3825" spans="1:15">
      <c r="A3825" s="133" t="s">
        <v>82</v>
      </c>
      <c r="B3825" s="139" t="s">
        <v>83</v>
      </c>
      <c r="C3825" s="124" t="s">
        <v>67</v>
      </c>
      <c r="D3825" s="135">
        <v>3</v>
      </c>
      <c r="E3825" s="217">
        <v>1</v>
      </c>
      <c r="F3825" s="138">
        <v>15</v>
      </c>
      <c r="G3825" s="138">
        <v>82.67</v>
      </c>
      <c r="H3825" s="220">
        <v>86.66</v>
      </c>
      <c r="I3825" s="138">
        <v>4.0140000000000002</v>
      </c>
      <c r="J3825" s="138" t="s">
        <v>47</v>
      </c>
      <c r="K3825" s="138" t="s">
        <v>47</v>
      </c>
      <c r="L3825" s="225">
        <v>56280</v>
      </c>
      <c r="M3825" s="220">
        <v>1.048</v>
      </c>
      <c r="N3825" s="139">
        <v>31.59</v>
      </c>
      <c r="O3825" s="140">
        <v>2123</v>
      </c>
    </row>
    <row r="3826" spans="1:15">
      <c r="A3826" s="133" t="s">
        <v>82</v>
      </c>
      <c r="B3826" s="139" t="s">
        <v>83</v>
      </c>
      <c r="C3826" s="124" t="s">
        <v>67</v>
      </c>
      <c r="D3826" s="123">
        <v>3</v>
      </c>
      <c r="E3826" s="217">
        <v>1</v>
      </c>
      <c r="F3826" s="138">
        <v>16</v>
      </c>
      <c r="G3826" s="138">
        <v>113.3</v>
      </c>
      <c r="H3826" s="220">
        <v>101.8</v>
      </c>
      <c r="I3826" s="138">
        <v>4.0140000000000002</v>
      </c>
      <c r="J3826" s="138" t="s">
        <v>47</v>
      </c>
      <c r="K3826" s="138" t="s">
        <v>47</v>
      </c>
      <c r="L3826" s="225">
        <v>77340</v>
      </c>
      <c r="M3826" s="220">
        <v>0.89849999999999997</v>
      </c>
      <c r="N3826" s="139">
        <v>43.3</v>
      </c>
      <c r="O3826" s="140">
        <v>2495</v>
      </c>
    </row>
    <row r="3827" spans="1:15">
      <c r="A3827" s="133" t="s">
        <v>82</v>
      </c>
      <c r="B3827" s="139" t="s">
        <v>83</v>
      </c>
      <c r="C3827" s="124" t="s">
        <v>67</v>
      </c>
      <c r="D3827" s="135">
        <v>3</v>
      </c>
      <c r="E3827" s="217">
        <v>1</v>
      </c>
      <c r="F3827" s="138">
        <v>17</v>
      </c>
      <c r="G3827" s="138">
        <v>155.30000000000001</v>
      </c>
      <c r="H3827" s="220">
        <v>121.3</v>
      </c>
      <c r="I3827" s="138">
        <v>4.0179999999999998</v>
      </c>
      <c r="J3827" s="138" t="s">
        <v>47</v>
      </c>
      <c r="K3827" s="138" t="s">
        <v>47</v>
      </c>
      <c r="L3827" s="225">
        <v>106200</v>
      </c>
      <c r="M3827" s="220">
        <v>0.78090000000000004</v>
      </c>
      <c r="N3827" s="139">
        <v>59.36</v>
      </c>
      <c r="O3827" s="140">
        <v>2972</v>
      </c>
    </row>
    <row r="3828" spans="1:15">
      <c r="A3828" s="133" t="s">
        <v>82</v>
      </c>
      <c r="B3828" s="139" t="s">
        <v>83</v>
      </c>
      <c r="C3828" s="124" t="s">
        <v>67</v>
      </c>
      <c r="D3828" s="135">
        <v>3</v>
      </c>
      <c r="E3828" s="217">
        <v>1</v>
      </c>
      <c r="F3828" s="138">
        <v>18</v>
      </c>
      <c r="G3828" s="138">
        <v>212.9</v>
      </c>
      <c r="H3828" s="220">
        <v>146.5</v>
      </c>
      <c r="I3828" s="138">
        <v>4.0220000000000002</v>
      </c>
      <c r="J3828" s="138" t="s">
        <v>47</v>
      </c>
      <c r="K3828" s="138" t="s">
        <v>47</v>
      </c>
      <c r="L3828" s="225">
        <v>145800</v>
      </c>
      <c r="M3828" s="220">
        <v>0.68799999999999994</v>
      </c>
      <c r="N3828" s="139">
        <v>81.36</v>
      </c>
      <c r="O3828" s="140">
        <v>3589</v>
      </c>
    </row>
    <row r="3829" spans="1:15">
      <c r="A3829" s="133" t="s">
        <v>82</v>
      </c>
      <c r="B3829" s="139" t="s">
        <v>83</v>
      </c>
      <c r="C3829" s="124" t="s">
        <v>67</v>
      </c>
      <c r="D3829" s="135">
        <v>3</v>
      </c>
      <c r="E3829" s="217">
        <v>1</v>
      </c>
      <c r="F3829" s="138">
        <v>19</v>
      </c>
      <c r="G3829" s="138">
        <v>291.8</v>
      </c>
      <c r="H3829" s="220">
        <v>179.1</v>
      </c>
      <c r="I3829" s="138">
        <v>4.0220000000000002</v>
      </c>
      <c r="J3829" s="138" t="s">
        <v>47</v>
      </c>
      <c r="K3829" s="138" t="s">
        <v>47</v>
      </c>
      <c r="L3829" s="225">
        <v>200000</v>
      </c>
      <c r="M3829" s="220">
        <v>0.61360000000000003</v>
      </c>
      <c r="N3829" s="139">
        <v>111.5</v>
      </c>
      <c r="O3829" s="140">
        <v>4388</v>
      </c>
    </row>
    <row r="3830" spans="1:15">
      <c r="A3830" s="133" t="s">
        <v>82</v>
      </c>
      <c r="B3830" s="139" t="s">
        <v>83</v>
      </c>
      <c r="C3830" s="124" t="s">
        <v>67</v>
      </c>
      <c r="D3830" s="135">
        <v>3</v>
      </c>
      <c r="E3830" s="217">
        <v>1</v>
      </c>
      <c r="F3830" s="138">
        <v>20</v>
      </c>
      <c r="G3830" s="138">
        <v>400.1</v>
      </c>
      <c r="H3830" s="220">
        <v>218.2</v>
      </c>
      <c r="I3830" s="138">
        <v>4.0220000000000002</v>
      </c>
      <c r="J3830" s="138" t="s">
        <v>47</v>
      </c>
      <c r="K3830" s="138" t="s">
        <v>47</v>
      </c>
      <c r="L3830" s="225">
        <v>274400</v>
      </c>
      <c r="M3830" s="220">
        <v>0.54530000000000001</v>
      </c>
      <c r="N3830" s="139">
        <v>152.9</v>
      </c>
      <c r="O3830" s="140">
        <v>5345</v>
      </c>
    </row>
    <row r="3831" spans="1:15">
      <c r="A3831" s="133" t="s">
        <v>82</v>
      </c>
      <c r="B3831" s="139" t="s">
        <v>83</v>
      </c>
      <c r="C3831" s="124" t="s">
        <v>67</v>
      </c>
      <c r="D3831" s="135">
        <v>3</v>
      </c>
      <c r="E3831" s="217">
        <v>2</v>
      </c>
      <c r="F3831" s="138">
        <v>2</v>
      </c>
      <c r="G3831" s="138">
        <v>4.2470000000000001E-2</v>
      </c>
      <c r="H3831" s="220">
        <v>9.6740000000000007E-2</v>
      </c>
      <c r="I3831" s="138">
        <v>4.0220000000000002</v>
      </c>
      <c r="J3831" s="138">
        <v>7.2670000000000003</v>
      </c>
      <c r="K3831" s="138">
        <v>12.33</v>
      </c>
      <c r="L3831" s="220">
        <v>0.67589999999999995</v>
      </c>
      <c r="M3831" s="220" t="s">
        <v>47</v>
      </c>
      <c r="N3831" s="139" t="s">
        <v>47</v>
      </c>
      <c r="O3831" s="139">
        <v>2.37</v>
      </c>
    </row>
    <row r="3832" spans="1:15">
      <c r="A3832" s="133" t="s">
        <v>82</v>
      </c>
      <c r="B3832" s="139" t="s">
        <v>83</v>
      </c>
      <c r="C3832" s="124" t="s">
        <v>67</v>
      </c>
      <c r="D3832" s="135">
        <v>3</v>
      </c>
      <c r="E3832" s="217">
        <v>2</v>
      </c>
      <c r="F3832" s="138">
        <v>3</v>
      </c>
      <c r="G3832" s="138">
        <v>5.7880000000000001E-2</v>
      </c>
      <c r="H3832" s="220">
        <v>0.13589999999999999</v>
      </c>
      <c r="I3832" s="138">
        <v>4.0209999999999999</v>
      </c>
      <c r="J3832" s="138">
        <v>6.7489999999999997</v>
      </c>
      <c r="K3832" s="138">
        <v>13.12</v>
      </c>
      <c r="L3832" s="220">
        <v>0.92120000000000002</v>
      </c>
      <c r="M3832" s="220" t="s">
        <v>47</v>
      </c>
      <c r="N3832" s="139" t="s">
        <v>47</v>
      </c>
      <c r="O3832" s="139">
        <v>3.33</v>
      </c>
    </row>
    <row r="3833" spans="1:15">
      <c r="A3833" s="133" t="s">
        <v>82</v>
      </c>
      <c r="B3833" s="139" t="s">
        <v>83</v>
      </c>
      <c r="C3833" s="124" t="s">
        <v>67</v>
      </c>
      <c r="D3833" s="135">
        <v>3</v>
      </c>
      <c r="E3833" s="217">
        <v>2</v>
      </c>
      <c r="F3833" s="138">
        <v>4</v>
      </c>
      <c r="G3833" s="138">
        <v>7.9299999999999995E-2</v>
      </c>
      <c r="H3833" s="220">
        <v>0.18410000000000001</v>
      </c>
      <c r="I3833" s="138">
        <v>4.0199999999999996</v>
      </c>
      <c r="J3833" s="138">
        <v>6.4939999999999998</v>
      </c>
      <c r="K3833" s="138">
        <v>13.07</v>
      </c>
      <c r="L3833" s="220">
        <v>1.262</v>
      </c>
      <c r="M3833" s="220" t="s">
        <v>47</v>
      </c>
      <c r="N3833" s="139" t="s">
        <v>47</v>
      </c>
      <c r="O3833" s="139">
        <v>4.5119999999999996</v>
      </c>
    </row>
    <row r="3834" spans="1:15">
      <c r="A3834" s="133" t="s">
        <v>82</v>
      </c>
      <c r="B3834" s="139" t="s">
        <v>83</v>
      </c>
      <c r="C3834" s="124" t="s">
        <v>67</v>
      </c>
      <c r="D3834" s="135">
        <v>3</v>
      </c>
      <c r="E3834" s="217">
        <v>2</v>
      </c>
      <c r="F3834" s="138">
        <v>5</v>
      </c>
      <c r="G3834" s="138">
        <v>0.1087</v>
      </c>
      <c r="H3834" s="220">
        <v>0.24909999999999999</v>
      </c>
      <c r="I3834" s="138">
        <v>4.0199999999999996</v>
      </c>
      <c r="J3834" s="138">
        <v>6.3369999999999997</v>
      </c>
      <c r="K3834" s="138">
        <v>12.93</v>
      </c>
      <c r="L3834" s="220">
        <v>1.73</v>
      </c>
      <c r="M3834" s="220" t="s">
        <v>47</v>
      </c>
      <c r="N3834" s="139" t="s">
        <v>47</v>
      </c>
      <c r="O3834" s="139">
        <v>6.1029999999999998</v>
      </c>
    </row>
    <row r="3835" spans="1:15">
      <c r="A3835" s="133" t="s">
        <v>82</v>
      </c>
      <c r="B3835" s="139" t="s">
        <v>83</v>
      </c>
      <c r="C3835" s="124" t="s">
        <v>67</v>
      </c>
      <c r="D3835" s="135">
        <v>3</v>
      </c>
      <c r="E3835" s="217">
        <v>2</v>
      </c>
      <c r="F3835" s="138">
        <v>6</v>
      </c>
      <c r="G3835" s="138">
        <v>0.14899999999999999</v>
      </c>
      <c r="H3835" s="220">
        <v>0.33639999999999998</v>
      </c>
      <c r="I3835" s="138">
        <v>4.0199999999999996</v>
      </c>
      <c r="J3835" s="138">
        <v>6.22</v>
      </c>
      <c r="K3835" s="138">
        <v>12.75</v>
      </c>
      <c r="L3835" s="220">
        <v>2.371</v>
      </c>
      <c r="M3835" s="220" t="s">
        <v>47</v>
      </c>
      <c r="N3835" s="139" t="s">
        <v>47</v>
      </c>
      <c r="O3835" s="139">
        <v>8.2420000000000009</v>
      </c>
    </row>
    <row r="3836" spans="1:15">
      <c r="A3836" s="133" t="s">
        <v>82</v>
      </c>
      <c r="B3836" s="139" t="s">
        <v>83</v>
      </c>
      <c r="C3836" s="124" t="s">
        <v>67</v>
      </c>
      <c r="D3836" s="135">
        <v>3</v>
      </c>
      <c r="E3836" s="217">
        <v>2</v>
      </c>
      <c r="F3836" s="138">
        <v>7</v>
      </c>
      <c r="G3836" s="138">
        <v>0.20419999999999999</v>
      </c>
      <c r="H3836" s="220">
        <v>0.45229999999999998</v>
      </c>
      <c r="I3836" s="138">
        <v>4.0179999999999998</v>
      </c>
      <c r="J3836" s="138">
        <v>6.1239999999999997</v>
      </c>
      <c r="K3836" s="138">
        <v>12.5</v>
      </c>
      <c r="L3836" s="220">
        <v>3.25</v>
      </c>
      <c r="M3836" s="220" t="s">
        <v>47</v>
      </c>
      <c r="N3836" s="139" t="s">
        <v>47</v>
      </c>
      <c r="O3836" s="139">
        <v>11.08</v>
      </c>
    </row>
    <row r="3837" spans="1:15">
      <c r="A3837" s="133" t="s">
        <v>82</v>
      </c>
      <c r="B3837" s="139" t="s">
        <v>83</v>
      </c>
      <c r="C3837" s="124" t="s">
        <v>67</v>
      </c>
      <c r="D3837" s="135">
        <v>3</v>
      </c>
      <c r="E3837" s="217">
        <v>2</v>
      </c>
      <c r="F3837" s="138">
        <v>8</v>
      </c>
      <c r="G3837" s="138">
        <v>0.27989999999999998</v>
      </c>
      <c r="H3837" s="220">
        <v>0.60409999999999997</v>
      </c>
      <c r="I3837" s="138">
        <v>4.0190000000000001</v>
      </c>
      <c r="J3837" s="138">
        <v>6.0469999999999997</v>
      </c>
      <c r="K3837" s="138">
        <v>12.14</v>
      </c>
      <c r="L3837" s="220">
        <v>4.4550000000000001</v>
      </c>
      <c r="M3837" s="220" t="s">
        <v>47</v>
      </c>
      <c r="N3837" s="139" t="s">
        <v>47</v>
      </c>
      <c r="O3837" s="139">
        <v>14.8</v>
      </c>
    </row>
    <row r="3838" spans="1:15">
      <c r="A3838" s="133" t="s">
        <v>82</v>
      </c>
      <c r="B3838" s="139" t="s">
        <v>83</v>
      </c>
      <c r="C3838" s="124" t="s">
        <v>67</v>
      </c>
      <c r="D3838" s="135">
        <v>3</v>
      </c>
      <c r="E3838" s="217">
        <v>2</v>
      </c>
      <c r="F3838" s="138">
        <v>9</v>
      </c>
      <c r="G3838" s="138">
        <v>0.38369999999999999</v>
      </c>
      <c r="H3838" s="220">
        <v>0.8004</v>
      </c>
      <c r="I3838" s="138">
        <v>4.016</v>
      </c>
      <c r="J3838" s="138">
        <v>5.9859999999999998</v>
      </c>
      <c r="K3838" s="138">
        <v>11.66</v>
      </c>
      <c r="L3838" s="220">
        <v>6.1070000000000002</v>
      </c>
      <c r="M3838" s="220" t="s">
        <v>47</v>
      </c>
      <c r="N3838" s="139" t="s">
        <v>47</v>
      </c>
      <c r="O3838" s="139">
        <v>19.61</v>
      </c>
    </row>
    <row r="3839" spans="1:15">
      <c r="A3839" s="133" t="s">
        <v>82</v>
      </c>
      <c r="B3839" s="139" t="s">
        <v>83</v>
      </c>
      <c r="C3839" s="124" t="s">
        <v>67</v>
      </c>
      <c r="D3839" s="135">
        <v>3</v>
      </c>
      <c r="E3839" s="217">
        <v>2</v>
      </c>
      <c r="F3839" s="138">
        <v>10</v>
      </c>
      <c r="G3839" s="138">
        <v>0.52600000000000002</v>
      </c>
      <c r="H3839" s="220">
        <v>1.0509999999999999</v>
      </c>
      <c r="I3839" s="138">
        <v>4.0229999999999997</v>
      </c>
      <c r="J3839" s="138">
        <v>5.9279999999999999</v>
      </c>
      <c r="K3839" s="138">
        <v>11.07</v>
      </c>
      <c r="L3839" s="220">
        <v>8.3719999999999999</v>
      </c>
      <c r="M3839" s="220" t="s">
        <v>47</v>
      </c>
      <c r="N3839" s="139" t="s">
        <v>47</v>
      </c>
      <c r="O3839" s="139">
        <v>25.75</v>
      </c>
    </row>
    <row r="3840" spans="1:15">
      <c r="A3840" s="133" t="s">
        <v>82</v>
      </c>
      <c r="B3840" s="139" t="s">
        <v>83</v>
      </c>
      <c r="C3840" s="124" t="s">
        <v>67</v>
      </c>
      <c r="D3840" s="135">
        <v>3</v>
      </c>
      <c r="E3840" s="217">
        <v>2</v>
      </c>
      <c r="F3840" s="138">
        <v>11</v>
      </c>
      <c r="G3840" s="138">
        <v>0.72109999999999996</v>
      </c>
      <c r="H3840" s="220">
        <v>1.369</v>
      </c>
      <c r="I3840" s="138">
        <v>4.024</v>
      </c>
      <c r="J3840" s="138">
        <v>5.8620000000000001</v>
      </c>
      <c r="K3840" s="138">
        <v>10.38</v>
      </c>
      <c r="L3840" s="220">
        <v>11.48</v>
      </c>
      <c r="M3840" s="220" t="s">
        <v>47</v>
      </c>
      <c r="N3840" s="139" t="s">
        <v>47</v>
      </c>
      <c r="O3840" s="139">
        <v>33.53</v>
      </c>
    </row>
    <row r="3841" spans="1:15">
      <c r="A3841" s="133" t="s">
        <v>82</v>
      </c>
      <c r="B3841" s="139" t="s">
        <v>83</v>
      </c>
      <c r="C3841" s="128" t="s">
        <v>67</v>
      </c>
      <c r="D3841" s="127">
        <v>3</v>
      </c>
      <c r="E3841" s="216">
        <v>2</v>
      </c>
      <c r="F3841" s="141">
        <v>12</v>
      </c>
      <c r="G3841" s="141">
        <v>0.98839999999999995</v>
      </c>
      <c r="H3841" s="221">
        <v>1.776</v>
      </c>
      <c r="I3841" s="141">
        <v>4.024</v>
      </c>
      <c r="J3841" s="141">
        <v>5.8079999999999998</v>
      </c>
      <c r="K3841" s="141">
        <v>9.6780000000000008</v>
      </c>
      <c r="L3841" s="221">
        <v>15.73</v>
      </c>
      <c r="M3841" s="221" t="s">
        <v>47</v>
      </c>
      <c r="N3841" s="142" t="s">
        <v>47</v>
      </c>
      <c r="O3841" s="142">
        <v>43.51</v>
      </c>
    </row>
    <row r="3842" spans="1:15">
      <c r="A3842" s="133" t="s">
        <v>82</v>
      </c>
      <c r="B3842" s="139" t="s">
        <v>83</v>
      </c>
      <c r="C3842" s="124" t="s">
        <v>67</v>
      </c>
      <c r="D3842" s="135">
        <v>3</v>
      </c>
      <c r="E3842" s="217">
        <v>2</v>
      </c>
      <c r="F3842" s="138">
        <v>13</v>
      </c>
      <c r="G3842" s="138">
        <v>1.355</v>
      </c>
      <c r="H3842" s="220">
        <v>2.3079999999999998</v>
      </c>
      <c r="I3842" s="138">
        <v>4.0229999999999997</v>
      </c>
      <c r="J3842" s="138">
        <v>5.7779999999999996</v>
      </c>
      <c r="K3842" s="138">
        <v>9.0090000000000003</v>
      </c>
      <c r="L3842" s="220">
        <v>21.56</v>
      </c>
      <c r="M3842" s="220" t="s">
        <v>47</v>
      </c>
      <c r="N3842" s="139" t="s">
        <v>47</v>
      </c>
      <c r="O3842" s="139">
        <v>56.55</v>
      </c>
    </row>
    <row r="3843" spans="1:15">
      <c r="A3843" s="133" t="s">
        <v>82</v>
      </c>
      <c r="B3843" s="139" t="s">
        <v>83</v>
      </c>
      <c r="C3843" s="124" t="s">
        <v>67</v>
      </c>
      <c r="D3843" s="135">
        <v>3</v>
      </c>
      <c r="E3843" s="217">
        <v>2</v>
      </c>
      <c r="F3843" s="138">
        <v>14</v>
      </c>
      <c r="G3843" s="138">
        <v>1.857</v>
      </c>
      <c r="H3843" s="220">
        <v>3.0270000000000001</v>
      </c>
      <c r="I3843" s="138">
        <v>4.0209999999999999</v>
      </c>
      <c r="J3843" s="138">
        <v>5.8019999999999996</v>
      </c>
      <c r="K3843" s="138">
        <v>8.4380000000000006</v>
      </c>
      <c r="L3843" s="220">
        <v>29.56</v>
      </c>
      <c r="M3843" s="220" t="s">
        <v>47</v>
      </c>
      <c r="N3843" s="139" t="s">
        <v>47</v>
      </c>
      <c r="O3843" s="139">
        <v>74.16</v>
      </c>
    </row>
    <row r="3844" spans="1:15">
      <c r="A3844" s="133" t="s">
        <v>82</v>
      </c>
      <c r="B3844" s="139" t="s">
        <v>83</v>
      </c>
      <c r="C3844" s="124" t="s">
        <v>67</v>
      </c>
      <c r="D3844" s="135">
        <v>3</v>
      </c>
      <c r="E3844" s="217">
        <v>2</v>
      </c>
      <c r="F3844" s="138">
        <v>15</v>
      </c>
      <c r="G3844" s="138">
        <v>2.5459999999999998</v>
      </c>
      <c r="H3844" s="220">
        <v>4.0380000000000003</v>
      </c>
      <c r="I3844" s="138">
        <v>4.0209999999999999</v>
      </c>
      <c r="J3844" s="138">
        <v>5.9260000000000002</v>
      </c>
      <c r="K3844" s="138">
        <v>8.0120000000000005</v>
      </c>
      <c r="L3844" s="220">
        <v>40.520000000000003</v>
      </c>
      <c r="M3844" s="220" t="s">
        <v>47</v>
      </c>
      <c r="N3844" s="139" t="s">
        <v>47</v>
      </c>
      <c r="O3844" s="139">
        <v>98.93</v>
      </c>
    </row>
    <row r="3845" spans="1:15">
      <c r="A3845" s="133" t="s">
        <v>82</v>
      </c>
      <c r="B3845" s="139" t="s">
        <v>83</v>
      </c>
      <c r="C3845" s="124" t="s">
        <v>67</v>
      </c>
      <c r="D3845" s="135">
        <v>3</v>
      </c>
      <c r="E3845" s="217">
        <v>2</v>
      </c>
      <c r="F3845" s="138">
        <v>16</v>
      </c>
      <c r="G3845" s="138">
        <v>3.49</v>
      </c>
      <c r="H3845" s="220">
        <v>5.516</v>
      </c>
      <c r="I3845" s="138">
        <v>4.0209999999999999</v>
      </c>
      <c r="J3845" s="138">
        <v>6.2060000000000004</v>
      </c>
      <c r="K3845" s="138">
        <v>7.7530000000000001</v>
      </c>
      <c r="L3845" s="220">
        <v>55.54</v>
      </c>
      <c r="M3845" s="220" t="s">
        <v>47</v>
      </c>
      <c r="N3845" s="139" t="s">
        <v>47</v>
      </c>
      <c r="O3845" s="139">
        <v>135.1</v>
      </c>
    </row>
    <row r="3846" spans="1:15">
      <c r="A3846" s="133" t="s">
        <v>82</v>
      </c>
      <c r="B3846" s="139" t="s">
        <v>83</v>
      </c>
      <c r="C3846" s="124" t="s">
        <v>67</v>
      </c>
      <c r="D3846" s="135">
        <v>3</v>
      </c>
      <c r="E3846" s="217">
        <v>2</v>
      </c>
      <c r="F3846" s="138">
        <v>17</v>
      </c>
      <c r="G3846" s="138">
        <v>4.7839999999999998</v>
      </c>
      <c r="H3846" s="220">
        <v>7.74</v>
      </c>
      <c r="I3846" s="138">
        <v>4.0209999999999999</v>
      </c>
      <c r="J3846" s="138">
        <v>6.7110000000000003</v>
      </c>
      <c r="K3846" s="138">
        <v>7.6369999999999996</v>
      </c>
      <c r="L3846" s="220">
        <v>76.14</v>
      </c>
      <c r="M3846" s="220" t="s">
        <v>47</v>
      </c>
      <c r="N3846" s="139" t="s">
        <v>47</v>
      </c>
      <c r="O3846" s="139">
        <v>189.7</v>
      </c>
    </row>
    <row r="3847" spans="1:15">
      <c r="A3847" s="133" t="s">
        <v>82</v>
      </c>
      <c r="B3847" s="139" t="s">
        <v>83</v>
      </c>
      <c r="C3847" s="124" t="s">
        <v>67</v>
      </c>
      <c r="D3847" s="135">
        <v>3</v>
      </c>
      <c r="E3847" s="217">
        <v>2</v>
      </c>
      <c r="F3847" s="138">
        <v>18</v>
      </c>
      <c r="G3847" s="138">
        <v>6.5579999999999998</v>
      </c>
      <c r="H3847" s="220">
        <v>11.08</v>
      </c>
      <c r="I3847" s="138">
        <v>4.0179999999999998</v>
      </c>
      <c r="J3847" s="138">
        <v>7.4630000000000001</v>
      </c>
      <c r="K3847" s="138">
        <v>7.5419999999999998</v>
      </c>
      <c r="L3847" s="220">
        <v>104.4</v>
      </c>
      <c r="M3847" s="220" t="s">
        <v>47</v>
      </c>
      <c r="N3847" s="139" t="s">
        <v>47</v>
      </c>
      <c r="O3847" s="139">
        <v>271.39999999999998</v>
      </c>
    </row>
    <row r="3848" spans="1:15">
      <c r="A3848" s="133" t="s">
        <v>82</v>
      </c>
      <c r="B3848" s="139" t="s">
        <v>83</v>
      </c>
      <c r="C3848" s="124" t="s">
        <v>67</v>
      </c>
      <c r="D3848" s="135">
        <v>3</v>
      </c>
      <c r="E3848" s="217">
        <v>2</v>
      </c>
      <c r="F3848" s="138">
        <v>19</v>
      </c>
      <c r="G3848" s="138">
        <v>8.9920000000000009</v>
      </c>
      <c r="H3848" s="220">
        <v>15.82</v>
      </c>
      <c r="I3848" s="138">
        <v>4.0140000000000002</v>
      </c>
      <c r="J3848" s="138">
        <v>8.3699999999999992</v>
      </c>
      <c r="K3848" s="138">
        <v>7.2169999999999996</v>
      </c>
      <c r="L3848" s="220">
        <v>143.1</v>
      </c>
      <c r="M3848" s="220" t="s">
        <v>47</v>
      </c>
      <c r="N3848" s="139" t="s">
        <v>47</v>
      </c>
      <c r="O3848" s="139">
        <v>387.5</v>
      </c>
    </row>
    <row r="3849" spans="1:15">
      <c r="A3849" s="133" t="s">
        <v>82</v>
      </c>
      <c r="B3849" s="139" t="s">
        <v>83</v>
      </c>
      <c r="C3849" s="124" t="s">
        <v>67</v>
      </c>
      <c r="D3849" s="135">
        <v>3</v>
      </c>
      <c r="E3849" s="217">
        <v>2</v>
      </c>
      <c r="F3849" s="138">
        <v>20</v>
      </c>
      <c r="G3849" s="138">
        <v>12.33</v>
      </c>
      <c r="H3849" s="220">
        <v>21.99</v>
      </c>
      <c r="I3849" s="138">
        <v>4.0149999999999997</v>
      </c>
      <c r="J3849" s="138">
        <v>9.1630000000000003</v>
      </c>
      <c r="K3849" s="138">
        <v>6.4560000000000004</v>
      </c>
      <c r="L3849" s="220">
        <v>196.2</v>
      </c>
      <c r="M3849" s="220" t="s">
        <v>47</v>
      </c>
      <c r="N3849" s="139" t="s">
        <v>47</v>
      </c>
      <c r="O3849" s="139">
        <v>538.79999999999995</v>
      </c>
    </row>
    <row r="3850" spans="1:15">
      <c r="A3850" s="133" t="s">
        <v>77</v>
      </c>
      <c r="B3850" s="139" t="s">
        <v>83</v>
      </c>
      <c r="C3850" s="124" t="s">
        <v>69</v>
      </c>
      <c r="D3850" s="124">
        <v>3</v>
      </c>
      <c r="E3850" s="215">
        <v>1</v>
      </c>
      <c r="F3850" s="123">
        <v>1</v>
      </c>
      <c r="G3850" s="123">
        <v>1.0009999999999999</v>
      </c>
      <c r="H3850" s="218">
        <v>82.01</v>
      </c>
      <c r="I3850" s="123">
        <v>3.9990000000000001</v>
      </c>
      <c r="J3850" s="123" t="s">
        <v>47</v>
      </c>
      <c r="K3850" s="123" t="s">
        <v>47</v>
      </c>
      <c r="L3850" s="218">
        <v>149</v>
      </c>
      <c r="M3850" s="218">
        <v>81.92</v>
      </c>
      <c r="N3850" s="124">
        <v>0.3826</v>
      </c>
      <c r="O3850" s="125">
        <v>2009</v>
      </c>
    </row>
    <row r="3851" spans="1:15">
      <c r="A3851" s="133" t="s">
        <v>77</v>
      </c>
      <c r="B3851" s="139" t="s">
        <v>83</v>
      </c>
      <c r="C3851" s="124" t="s">
        <v>69</v>
      </c>
      <c r="D3851" s="124">
        <v>3</v>
      </c>
      <c r="E3851" s="215">
        <v>1</v>
      </c>
      <c r="F3851" s="123">
        <v>2</v>
      </c>
      <c r="G3851" s="123">
        <v>1.371</v>
      </c>
      <c r="H3851" s="218">
        <v>85.07</v>
      </c>
      <c r="I3851" s="123">
        <v>3.9990000000000001</v>
      </c>
      <c r="J3851" s="123" t="s">
        <v>47</v>
      </c>
      <c r="K3851" s="123" t="s">
        <v>47</v>
      </c>
      <c r="L3851" s="218">
        <v>403.9</v>
      </c>
      <c r="M3851" s="218">
        <v>62.03</v>
      </c>
      <c r="N3851" s="124">
        <v>0.52410000000000001</v>
      </c>
      <c r="O3851" s="125">
        <v>2084</v>
      </c>
    </row>
    <row r="3852" spans="1:15">
      <c r="A3852" s="133" t="s">
        <v>77</v>
      </c>
      <c r="B3852" s="139" t="s">
        <v>83</v>
      </c>
      <c r="C3852" s="124" t="s">
        <v>69</v>
      </c>
      <c r="D3852" s="124">
        <v>3</v>
      </c>
      <c r="E3852" s="215">
        <v>1</v>
      </c>
      <c r="F3852" s="123">
        <v>3</v>
      </c>
      <c r="G3852" s="123">
        <v>1.879</v>
      </c>
      <c r="H3852" s="218">
        <v>89.62</v>
      </c>
      <c r="I3852" s="123">
        <v>3.9980000000000002</v>
      </c>
      <c r="J3852" s="123" t="s">
        <v>47</v>
      </c>
      <c r="K3852" s="123" t="s">
        <v>47</v>
      </c>
      <c r="L3852" s="218">
        <v>753.3</v>
      </c>
      <c r="M3852" s="218">
        <v>47.68</v>
      </c>
      <c r="N3852" s="124">
        <v>0.71830000000000005</v>
      </c>
      <c r="O3852" s="125">
        <v>2196</v>
      </c>
    </row>
    <row r="3853" spans="1:15">
      <c r="A3853" s="133" t="s">
        <v>77</v>
      </c>
      <c r="B3853" s="139" t="s">
        <v>83</v>
      </c>
      <c r="C3853" s="124" t="s">
        <v>69</v>
      </c>
      <c r="D3853" s="124">
        <v>3</v>
      </c>
      <c r="E3853" s="215">
        <v>1</v>
      </c>
      <c r="F3853" s="123">
        <v>4</v>
      </c>
      <c r="G3853" s="123">
        <v>2.5760000000000001</v>
      </c>
      <c r="H3853" s="218">
        <v>95.12</v>
      </c>
      <c r="I3853" s="123">
        <v>3.9990000000000001</v>
      </c>
      <c r="J3853" s="123" t="s">
        <v>47</v>
      </c>
      <c r="K3853" s="123" t="s">
        <v>47</v>
      </c>
      <c r="L3853" s="223">
        <v>1232</v>
      </c>
      <c r="M3853" s="218">
        <v>36.92</v>
      </c>
      <c r="N3853" s="124">
        <v>0.98450000000000004</v>
      </c>
      <c r="O3853" s="125">
        <v>2331</v>
      </c>
    </row>
    <row r="3854" spans="1:15">
      <c r="A3854" s="133" t="s">
        <v>77</v>
      </c>
      <c r="B3854" s="139" t="s">
        <v>83</v>
      </c>
      <c r="C3854" s="124" t="s">
        <v>69</v>
      </c>
      <c r="D3854" s="124">
        <v>3</v>
      </c>
      <c r="E3854" s="215">
        <v>1</v>
      </c>
      <c r="F3854" s="123">
        <v>5</v>
      </c>
      <c r="G3854" s="123">
        <v>3.5310000000000001</v>
      </c>
      <c r="H3854" s="218">
        <v>100.1</v>
      </c>
      <c r="I3854" s="123">
        <v>4</v>
      </c>
      <c r="J3854" s="123" t="s">
        <v>47</v>
      </c>
      <c r="K3854" s="123" t="s">
        <v>47</v>
      </c>
      <c r="L3854" s="223">
        <v>1889</v>
      </c>
      <c r="M3854" s="218">
        <v>28.35</v>
      </c>
      <c r="N3854" s="124">
        <v>1.349</v>
      </c>
      <c r="O3854" s="125">
        <v>2453</v>
      </c>
    </row>
    <row r="3855" spans="1:15">
      <c r="A3855" s="133" t="s">
        <v>77</v>
      </c>
      <c r="B3855" s="139" t="s">
        <v>83</v>
      </c>
      <c r="C3855" s="124" t="s">
        <v>69</v>
      </c>
      <c r="D3855" s="124">
        <v>3</v>
      </c>
      <c r="E3855" s="215">
        <v>1</v>
      </c>
      <c r="F3855" s="123">
        <v>6</v>
      </c>
      <c r="G3855" s="123">
        <v>4.84</v>
      </c>
      <c r="H3855" s="218">
        <v>105.8</v>
      </c>
      <c r="I3855" s="123">
        <v>4.0010000000000003</v>
      </c>
      <c r="J3855" s="123" t="s">
        <v>47</v>
      </c>
      <c r="K3855" s="123" t="s">
        <v>47</v>
      </c>
      <c r="L3855" s="223">
        <v>2788</v>
      </c>
      <c r="M3855" s="218">
        <v>21.86</v>
      </c>
      <c r="N3855" s="124">
        <v>1.85</v>
      </c>
      <c r="O3855" s="125">
        <v>2592</v>
      </c>
    </row>
    <row r="3856" spans="1:15">
      <c r="A3856" s="133" t="s">
        <v>77</v>
      </c>
      <c r="B3856" s="139" t="s">
        <v>83</v>
      </c>
      <c r="C3856" s="124" t="s">
        <v>69</v>
      </c>
      <c r="D3856" s="124">
        <v>3</v>
      </c>
      <c r="E3856" s="215">
        <v>1</v>
      </c>
      <c r="F3856" s="123">
        <v>7</v>
      </c>
      <c r="G3856" s="123">
        <v>6.6340000000000003</v>
      </c>
      <c r="H3856" s="218">
        <v>111.1</v>
      </c>
      <c r="I3856" s="123">
        <v>4.0010000000000003</v>
      </c>
      <c r="J3856" s="123" t="s">
        <v>47</v>
      </c>
      <c r="K3856" s="123" t="s">
        <v>47</v>
      </c>
      <c r="L3856" s="223">
        <v>4022</v>
      </c>
      <c r="M3856" s="218">
        <v>16.739999999999998</v>
      </c>
      <c r="N3856" s="124">
        <v>2.5350000000000001</v>
      </c>
      <c r="O3856" s="125">
        <v>2722</v>
      </c>
    </row>
    <row r="3857" spans="1:15">
      <c r="A3857" s="133" t="s">
        <v>77</v>
      </c>
      <c r="B3857" s="139" t="s">
        <v>83</v>
      </c>
      <c r="C3857" s="124" t="s">
        <v>69</v>
      </c>
      <c r="D3857" s="124">
        <v>3</v>
      </c>
      <c r="E3857" s="215">
        <v>1</v>
      </c>
      <c r="F3857" s="123">
        <v>8</v>
      </c>
      <c r="G3857" s="123">
        <v>9.093</v>
      </c>
      <c r="H3857" s="218">
        <v>116.4</v>
      </c>
      <c r="I3857" s="123">
        <v>3.9980000000000002</v>
      </c>
      <c r="J3857" s="123" t="s">
        <v>47</v>
      </c>
      <c r="K3857" s="123" t="s">
        <v>47</v>
      </c>
      <c r="L3857" s="223">
        <v>5712</v>
      </c>
      <c r="M3857" s="218">
        <v>12.8</v>
      </c>
      <c r="N3857" s="124">
        <v>3.4750000000000001</v>
      </c>
      <c r="O3857" s="125">
        <v>2852</v>
      </c>
    </row>
    <row r="3858" spans="1:15">
      <c r="A3858" s="133" t="s">
        <v>77</v>
      </c>
      <c r="B3858" s="139" t="s">
        <v>83</v>
      </c>
      <c r="C3858" s="124" t="s">
        <v>69</v>
      </c>
      <c r="D3858" s="124">
        <v>3</v>
      </c>
      <c r="E3858" s="215">
        <v>1</v>
      </c>
      <c r="F3858" s="123">
        <v>9</v>
      </c>
      <c r="G3858" s="123">
        <v>12.46</v>
      </c>
      <c r="H3858" s="218">
        <v>122.6</v>
      </c>
      <c r="I3858" s="123">
        <v>3.9990000000000001</v>
      </c>
      <c r="J3858" s="123" t="s">
        <v>47</v>
      </c>
      <c r="K3858" s="123" t="s">
        <v>47</v>
      </c>
      <c r="L3858" s="223">
        <v>8030</v>
      </c>
      <c r="M3858" s="218">
        <v>9.8409999999999993</v>
      </c>
      <c r="N3858" s="124">
        <v>4.7629999999999999</v>
      </c>
      <c r="O3858" s="125">
        <v>3005</v>
      </c>
    </row>
    <row r="3859" spans="1:15">
      <c r="A3859" s="133" t="s">
        <v>77</v>
      </c>
      <c r="B3859" s="139" t="s">
        <v>83</v>
      </c>
      <c r="C3859" s="124" t="s">
        <v>69</v>
      </c>
      <c r="D3859" s="124">
        <v>3</v>
      </c>
      <c r="E3859" s="215">
        <v>1</v>
      </c>
      <c r="F3859" s="123">
        <v>10</v>
      </c>
      <c r="G3859" s="123">
        <v>17.079999999999998</v>
      </c>
      <c r="H3859" s="218">
        <v>130.5</v>
      </c>
      <c r="I3859" s="123">
        <v>3.9980000000000002</v>
      </c>
      <c r="J3859" s="123" t="s">
        <v>47</v>
      </c>
      <c r="K3859" s="123" t="s">
        <v>47</v>
      </c>
      <c r="L3859" s="223">
        <v>11210</v>
      </c>
      <c r="M3859" s="218">
        <v>7.6420000000000003</v>
      </c>
      <c r="N3859" s="124">
        <v>6.5279999999999996</v>
      </c>
      <c r="O3859" s="125">
        <v>3198</v>
      </c>
    </row>
    <row r="3860" spans="1:15">
      <c r="A3860" s="133" t="s">
        <v>77</v>
      </c>
      <c r="B3860" s="139" t="s">
        <v>83</v>
      </c>
      <c r="C3860" s="124" t="s">
        <v>69</v>
      </c>
      <c r="D3860" s="124">
        <v>3</v>
      </c>
      <c r="E3860" s="215">
        <v>1</v>
      </c>
      <c r="F3860" s="123">
        <v>11</v>
      </c>
      <c r="G3860" s="123">
        <v>23.42</v>
      </c>
      <c r="H3860" s="218">
        <v>140.5</v>
      </c>
      <c r="I3860" s="123">
        <v>3.9990000000000001</v>
      </c>
      <c r="J3860" s="123" t="s">
        <v>47</v>
      </c>
      <c r="K3860" s="123" t="s">
        <v>47</v>
      </c>
      <c r="L3860" s="223">
        <v>15560</v>
      </c>
      <c r="M3860" s="218">
        <v>5.9980000000000002</v>
      </c>
      <c r="N3860" s="124">
        <v>8.9489999999999998</v>
      </c>
      <c r="O3860" s="125">
        <v>3441</v>
      </c>
    </row>
    <row r="3861" spans="1:15">
      <c r="A3861" s="133" t="s">
        <v>77</v>
      </c>
      <c r="B3861" s="139" t="s">
        <v>83</v>
      </c>
      <c r="C3861" s="124" t="s">
        <v>69</v>
      </c>
      <c r="D3861" s="128">
        <v>3</v>
      </c>
      <c r="E3861" s="216">
        <v>1</v>
      </c>
      <c r="F3861" s="123">
        <v>12</v>
      </c>
      <c r="G3861" s="123">
        <v>32.1</v>
      </c>
      <c r="H3861" s="218">
        <v>152.6</v>
      </c>
      <c r="I3861" s="123">
        <v>3.9990000000000001</v>
      </c>
      <c r="J3861" s="123" t="s">
        <v>47</v>
      </c>
      <c r="K3861" s="123" t="s">
        <v>47</v>
      </c>
      <c r="L3861" s="223">
        <v>21530</v>
      </c>
      <c r="M3861" s="218">
        <v>4.7549999999999999</v>
      </c>
      <c r="N3861" s="124">
        <v>12.27</v>
      </c>
      <c r="O3861" s="125">
        <v>3740</v>
      </c>
    </row>
    <row r="3862" spans="1:15">
      <c r="A3862" s="133" t="s">
        <v>77</v>
      </c>
      <c r="B3862" s="139" t="s">
        <v>83</v>
      </c>
      <c r="C3862" s="124" t="s">
        <v>69</v>
      </c>
      <c r="D3862" s="124">
        <v>3</v>
      </c>
      <c r="E3862" s="215">
        <v>1</v>
      </c>
      <c r="F3862" s="123">
        <v>13</v>
      </c>
      <c r="G3862" s="123">
        <v>43.99</v>
      </c>
      <c r="H3862" s="218">
        <v>168.1</v>
      </c>
      <c r="I3862" s="123">
        <v>3.9980000000000002</v>
      </c>
      <c r="J3862" s="123" t="s">
        <v>47</v>
      </c>
      <c r="K3862" s="123" t="s">
        <v>47</v>
      </c>
      <c r="L3862" s="223">
        <v>29700</v>
      </c>
      <c r="M3862" s="218">
        <v>3.8210000000000002</v>
      </c>
      <c r="N3862" s="124">
        <v>16.809999999999999</v>
      </c>
      <c r="O3862" s="125">
        <v>4119</v>
      </c>
    </row>
    <row r="3863" spans="1:15">
      <c r="A3863" s="133" t="s">
        <v>77</v>
      </c>
      <c r="B3863" s="139" t="s">
        <v>83</v>
      </c>
      <c r="C3863" s="124" t="s">
        <v>69</v>
      </c>
      <c r="D3863" s="124">
        <v>3</v>
      </c>
      <c r="E3863" s="215">
        <v>1</v>
      </c>
      <c r="F3863" s="123">
        <v>14</v>
      </c>
      <c r="G3863" s="123">
        <v>60.31</v>
      </c>
      <c r="H3863" s="218">
        <v>187.7</v>
      </c>
      <c r="I3863" s="123">
        <v>3.9990000000000001</v>
      </c>
      <c r="J3863" s="123" t="s">
        <v>47</v>
      </c>
      <c r="K3863" s="123" t="s">
        <v>47</v>
      </c>
      <c r="L3863" s="223">
        <v>40910</v>
      </c>
      <c r="M3863" s="218">
        <v>3.113</v>
      </c>
      <c r="N3863" s="124">
        <v>23.05</v>
      </c>
      <c r="O3863" s="125">
        <v>4599</v>
      </c>
    </row>
    <row r="3864" spans="1:15">
      <c r="A3864" s="133" t="s">
        <v>77</v>
      </c>
      <c r="B3864" s="139" t="s">
        <v>83</v>
      </c>
      <c r="C3864" s="124" t="s">
        <v>69</v>
      </c>
      <c r="D3864" s="124">
        <v>3</v>
      </c>
      <c r="E3864" s="215">
        <v>1</v>
      </c>
      <c r="F3864" s="123">
        <v>15</v>
      </c>
      <c r="G3864" s="123">
        <v>82.66</v>
      </c>
      <c r="H3864" s="218">
        <v>213.4</v>
      </c>
      <c r="I3864" s="123">
        <v>3.9980000000000002</v>
      </c>
      <c r="J3864" s="123" t="s">
        <v>47</v>
      </c>
      <c r="K3864" s="123" t="s">
        <v>47</v>
      </c>
      <c r="L3864" s="223">
        <v>56280</v>
      </c>
      <c r="M3864" s="218">
        <v>2.5819999999999999</v>
      </c>
      <c r="N3864" s="124">
        <v>31.59</v>
      </c>
      <c r="O3864" s="125">
        <v>5229</v>
      </c>
    </row>
    <row r="3865" spans="1:15">
      <c r="A3865" s="133" t="s">
        <v>77</v>
      </c>
      <c r="B3865" s="139" t="s">
        <v>83</v>
      </c>
      <c r="C3865" s="124" t="s">
        <v>69</v>
      </c>
      <c r="D3865" s="124">
        <v>3</v>
      </c>
      <c r="E3865" s="215">
        <v>1</v>
      </c>
      <c r="F3865" s="123">
        <v>16</v>
      </c>
      <c r="G3865" s="123">
        <v>113.3</v>
      </c>
      <c r="H3865" s="218">
        <v>247.4</v>
      </c>
      <c r="I3865" s="123">
        <v>3.9950000000000001</v>
      </c>
      <c r="J3865" s="123" t="s">
        <v>47</v>
      </c>
      <c r="K3865" s="123" t="s">
        <v>47</v>
      </c>
      <c r="L3865" s="223">
        <v>77340</v>
      </c>
      <c r="M3865" s="218">
        <v>2.1829999999999998</v>
      </c>
      <c r="N3865" s="124">
        <v>43.3</v>
      </c>
      <c r="O3865" s="125">
        <v>6061</v>
      </c>
    </row>
    <row r="3866" spans="1:15">
      <c r="A3866" s="133" t="s">
        <v>77</v>
      </c>
      <c r="B3866" s="139" t="s">
        <v>83</v>
      </c>
      <c r="C3866" s="124" t="s">
        <v>69</v>
      </c>
      <c r="D3866" s="124">
        <v>3</v>
      </c>
      <c r="E3866" s="215">
        <v>1</v>
      </c>
      <c r="F3866" s="123">
        <v>17</v>
      </c>
      <c r="G3866" s="123">
        <v>155.30000000000001</v>
      </c>
      <c r="H3866" s="218">
        <v>292</v>
      </c>
      <c r="I3866" s="123">
        <v>4</v>
      </c>
      <c r="J3866" s="123" t="s">
        <v>47</v>
      </c>
      <c r="K3866" s="123" t="s">
        <v>47</v>
      </c>
      <c r="L3866" s="223">
        <v>106200</v>
      </c>
      <c r="M3866" s="218">
        <v>1.88</v>
      </c>
      <c r="N3866" s="124">
        <v>59.36</v>
      </c>
      <c r="O3866" s="125">
        <v>7155</v>
      </c>
    </row>
    <row r="3867" spans="1:15">
      <c r="A3867" s="133" t="s">
        <v>77</v>
      </c>
      <c r="B3867" s="139" t="s">
        <v>83</v>
      </c>
      <c r="C3867" s="124" t="s">
        <v>69</v>
      </c>
      <c r="D3867" s="124">
        <v>3</v>
      </c>
      <c r="E3867" s="215">
        <v>1</v>
      </c>
      <c r="F3867" s="123">
        <v>18</v>
      </c>
      <c r="G3867" s="123">
        <v>212.9</v>
      </c>
      <c r="H3867" s="218">
        <v>350.3</v>
      </c>
      <c r="I3867" s="123">
        <v>4</v>
      </c>
      <c r="J3867" s="123" t="s">
        <v>47</v>
      </c>
      <c r="K3867" s="123" t="s">
        <v>47</v>
      </c>
      <c r="L3867" s="223">
        <v>145800</v>
      </c>
      <c r="M3867" s="218">
        <v>1.645</v>
      </c>
      <c r="N3867" s="124">
        <v>81.37</v>
      </c>
      <c r="O3867" s="125">
        <v>8582</v>
      </c>
    </row>
    <row r="3868" spans="1:15">
      <c r="A3868" s="133" t="s">
        <v>77</v>
      </c>
      <c r="B3868" s="139" t="s">
        <v>83</v>
      </c>
      <c r="C3868" s="124" t="s">
        <v>69</v>
      </c>
      <c r="D3868" s="124">
        <v>3</v>
      </c>
      <c r="E3868" s="215">
        <v>1</v>
      </c>
      <c r="F3868" s="123">
        <v>19</v>
      </c>
      <c r="G3868" s="123">
        <v>291.89999999999998</v>
      </c>
      <c r="H3868" s="218">
        <v>423.5</v>
      </c>
      <c r="I3868" s="123">
        <v>3.9980000000000002</v>
      </c>
      <c r="J3868" s="123" t="s">
        <v>47</v>
      </c>
      <c r="K3868" s="123" t="s">
        <v>47</v>
      </c>
      <c r="L3868" s="223">
        <v>200000</v>
      </c>
      <c r="M3868" s="218">
        <v>1.4510000000000001</v>
      </c>
      <c r="N3868" s="124">
        <v>111.6</v>
      </c>
      <c r="O3868" s="125">
        <v>10380</v>
      </c>
    </row>
    <row r="3869" spans="1:15">
      <c r="A3869" s="133" t="s">
        <v>77</v>
      </c>
      <c r="B3869" s="139" t="s">
        <v>83</v>
      </c>
      <c r="C3869" s="124" t="s">
        <v>69</v>
      </c>
      <c r="D3869" s="212">
        <v>3</v>
      </c>
      <c r="E3869" s="217">
        <v>1</v>
      </c>
      <c r="F3869" s="123">
        <v>20</v>
      </c>
      <c r="G3869" s="123">
        <v>400.1</v>
      </c>
      <c r="H3869" s="218">
        <v>504.6</v>
      </c>
      <c r="I3869" s="123">
        <v>4.0019999999999998</v>
      </c>
      <c r="J3869" s="123" t="s">
        <v>47</v>
      </c>
      <c r="K3869" s="123" t="s">
        <v>47</v>
      </c>
      <c r="L3869" s="223">
        <v>274300</v>
      </c>
      <c r="M3869" s="218">
        <v>1.2609999999999999</v>
      </c>
      <c r="N3869" s="124">
        <v>152.9</v>
      </c>
      <c r="O3869" s="125">
        <v>12360</v>
      </c>
    </row>
    <row r="3870" spans="1:15">
      <c r="A3870" s="133" t="s">
        <v>77</v>
      </c>
      <c r="B3870" s="139" t="s">
        <v>83</v>
      </c>
      <c r="C3870" s="124" t="s">
        <v>69</v>
      </c>
      <c r="D3870" s="124">
        <v>3</v>
      </c>
      <c r="E3870" s="217">
        <v>2</v>
      </c>
      <c r="F3870" s="123">
        <v>1</v>
      </c>
      <c r="G3870" s="123">
        <v>3.1350000000000003E-2</v>
      </c>
      <c r="H3870" s="218">
        <v>0.85870000000000002</v>
      </c>
      <c r="I3870" s="123">
        <v>3.9980000000000002</v>
      </c>
      <c r="J3870" s="123">
        <v>128.9</v>
      </c>
      <c r="K3870" s="123">
        <v>114.1</v>
      </c>
      <c r="L3870" s="218">
        <v>0.499</v>
      </c>
      <c r="M3870" s="218" t="s">
        <v>47</v>
      </c>
      <c r="N3870" s="124" t="s">
        <v>47</v>
      </c>
      <c r="O3870" s="124">
        <v>21.04</v>
      </c>
    </row>
    <row r="3871" spans="1:15">
      <c r="A3871" s="133" t="s">
        <v>77</v>
      </c>
      <c r="B3871" s="139" t="s">
        <v>83</v>
      </c>
      <c r="C3871" s="124" t="s">
        <v>69</v>
      </c>
      <c r="D3871" s="124">
        <v>3</v>
      </c>
      <c r="E3871" s="217">
        <v>2</v>
      </c>
      <c r="F3871" s="123">
        <v>2</v>
      </c>
      <c r="G3871" s="123">
        <v>4.2380000000000001E-2</v>
      </c>
      <c r="H3871" s="218">
        <v>2.1070000000000002</v>
      </c>
      <c r="I3871" s="123">
        <v>3.9980000000000002</v>
      </c>
      <c r="J3871" s="123">
        <v>116.6</v>
      </c>
      <c r="K3871" s="123">
        <v>289.8</v>
      </c>
      <c r="L3871" s="218">
        <v>0.67449999999999999</v>
      </c>
      <c r="M3871" s="218" t="s">
        <v>47</v>
      </c>
      <c r="N3871" s="124" t="s">
        <v>47</v>
      </c>
      <c r="O3871" s="124">
        <v>51.62</v>
      </c>
    </row>
    <row r="3872" spans="1:15">
      <c r="A3872" s="133" t="s">
        <v>77</v>
      </c>
      <c r="B3872" s="139" t="s">
        <v>83</v>
      </c>
      <c r="C3872" s="124" t="s">
        <v>69</v>
      </c>
      <c r="D3872" s="124">
        <v>3</v>
      </c>
      <c r="E3872" s="217">
        <v>2</v>
      </c>
      <c r="F3872" s="123">
        <v>3</v>
      </c>
      <c r="G3872" s="123">
        <v>5.7860000000000002E-2</v>
      </c>
      <c r="H3872" s="218">
        <v>3.3149999999999999</v>
      </c>
      <c r="I3872" s="123">
        <v>3.9980000000000002</v>
      </c>
      <c r="J3872" s="123">
        <v>115.4</v>
      </c>
      <c r="K3872" s="123">
        <v>341</v>
      </c>
      <c r="L3872" s="218">
        <v>0.92079999999999995</v>
      </c>
      <c r="M3872" s="218" t="s">
        <v>47</v>
      </c>
      <c r="N3872" s="124" t="s">
        <v>47</v>
      </c>
      <c r="O3872" s="124">
        <v>81.22</v>
      </c>
    </row>
    <row r="3873" spans="1:15">
      <c r="A3873" s="133" t="s">
        <v>77</v>
      </c>
      <c r="B3873" s="139" t="s">
        <v>83</v>
      </c>
      <c r="C3873" s="124" t="s">
        <v>69</v>
      </c>
      <c r="D3873" s="212">
        <v>3</v>
      </c>
      <c r="E3873" s="217">
        <v>2</v>
      </c>
      <c r="F3873" s="123">
        <v>4</v>
      </c>
      <c r="G3873" s="123">
        <v>7.9310000000000005E-2</v>
      </c>
      <c r="H3873" s="218">
        <v>4.7809999999999997</v>
      </c>
      <c r="I3873" s="123">
        <v>3.9980000000000002</v>
      </c>
      <c r="J3873" s="123">
        <v>115.6</v>
      </c>
      <c r="K3873" s="123">
        <v>360.7</v>
      </c>
      <c r="L3873" s="218">
        <v>1.262</v>
      </c>
      <c r="M3873" s="218" t="s">
        <v>47</v>
      </c>
      <c r="N3873" s="124" t="s">
        <v>47</v>
      </c>
      <c r="O3873" s="124">
        <v>117.1</v>
      </c>
    </row>
    <row r="3874" spans="1:15">
      <c r="A3874" s="133" t="s">
        <v>77</v>
      </c>
      <c r="B3874" s="139" t="s">
        <v>83</v>
      </c>
      <c r="C3874" s="124" t="s">
        <v>69</v>
      </c>
      <c r="D3874" s="124">
        <v>3</v>
      </c>
      <c r="E3874" s="217">
        <v>2</v>
      </c>
      <c r="F3874" s="123">
        <v>5</v>
      </c>
      <c r="G3874" s="123">
        <v>0.1087</v>
      </c>
      <c r="H3874" s="218">
        <v>6.7089999999999996</v>
      </c>
      <c r="I3874" s="123">
        <v>3.9990000000000001</v>
      </c>
      <c r="J3874" s="123">
        <v>116.1</v>
      </c>
      <c r="K3874" s="123">
        <v>369.9</v>
      </c>
      <c r="L3874" s="218">
        <v>1.73</v>
      </c>
      <c r="M3874" s="218" t="s">
        <v>47</v>
      </c>
      <c r="N3874" s="124" t="s">
        <v>47</v>
      </c>
      <c r="O3874" s="124">
        <v>164.4</v>
      </c>
    </row>
    <row r="3875" spans="1:15">
      <c r="A3875" s="133" t="s">
        <v>77</v>
      </c>
      <c r="B3875" s="139" t="s">
        <v>83</v>
      </c>
      <c r="C3875" s="124" t="s">
        <v>69</v>
      </c>
      <c r="D3875" s="124">
        <v>3</v>
      </c>
      <c r="E3875" s="217">
        <v>2</v>
      </c>
      <c r="F3875" s="123">
        <v>6</v>
      </c>
      <c r="G3875" s="123">
        <v>0.14899999999999999</v>
      </c>
      <c r="H3875" s="218">
        <v>9.282</v>
      </c>
      <c r="I3875" s="123">
        <v>3.9990000000000001</v>
      </c>
      <c r="J3875" s="123">
        <v>116.7</v>
      </c>
      <c r="K3875" s="123">
        <v>373.5</v>
      </c>
      <c r="L3875" s="218">
        <v>2.3719999999999999</v>
      </c>
      <c r="M3875" s="218" t="s">
        <v>47</v>
      </c>
      <c r="N3875" s="124" t="s">
        <v>47</v>
      </c>
      <c r="O3875" s="124">
        <v>227.4</v>
      </c>
    </row>
    <row r="3876" spans="1:15">
      <c r="A3876" s="133" t="s">
        <v>77</v>
      </c>
      <c r="B3876" s="139" t="s">
        <v>83</v>
      </c>
      <c r="C3876" s="124" t="s">
        <v>69</v>
      </c>
      <c r="D3876" s="124">
        <v>3</v>
      </c>
      <c r="E3876" s="217">
        <v>2</v>
      </c>
      <c r="F3876" s="123">
        <v>7</v>
      </c>
      <c r="G3876" s="123">
        <v>0.20430000000000001</v>
      </c>
      <c r="H3876" s="218">
        <v>12.66</v>
      </c>
      <c r="I3876" s="123">
        <v>3.9980000000000002</v>
      </c>
      <c r="J3876" s="123">
        <v>116.9</v>
      </c>
      <c r="K3876" s="123">
        <v>371.3</v>
      </c>
      <c r="L3876" s="218">
        <v>3.2519999999999998</v>
      </c>
      <c r="M3876" s="218" t="s">
        <v>47</v>
      </c>
      <c r="N3876" s="124" t="s">
        <v>47</v>
      </c>
      <c r="O3876" s="124">
        <v>310.10000000000002</v>
      </c>
    </row>
    <row r="3877" spans="1:15">
      <c r="A3877" s="133" t="s">
        <v>77</v>
      </c>
      <c r="B3877" s="139" t="s">
        <v>83</v>
      </c>
      <c r="C3877" s="124" t="s">
        <v>69</v>
      </c>
      <c r="D3877" s="124">
        <v>3</v>
      </c>
      <c r="E3877" s="217">
        <v>2</v>
      </c>
      <c r="F3877" s="123">
        <v>8</v>
      </c>
      <c r="G3877" s="123">
        <v>0.28010000000000002</v>
      </c>
      <c r="H3877" s="218">
        <v>17.04</v>
      </c>
      <c r="I3877" s="123">
        <v>4</v>
      </c>
      <c r="J3877" s="123">
        <v>117.1</v>
      </c>
      <c r="K3877" s="123">
        <v>363.8</v>
      </c>
      <c r="L3877" s="218">
        <v>4.4569999999999999</v>
      </c>
      <c r="M3877" s="218" t="s">
        <v>47</v>
      </c>
      <c r="N3877" s="124" t="s">
        <v>47</v>
      </c>
      <c r="O3877" s="124">
        <v>417.4</v>
      </c>
    </row>
    <row r="3878" spans="1:15">
      <c r="A3878" s="133" t="s">
        <v>77</v>
      </c>
      <c r="B3878" s="139" t="s">
        <v>83</v>
      </c>
      <c r="C3878" s="124" t="s">
        <v>69</v>
      </c>
      <c r="D3878" s="124">
        <v>3</v>
      </c>
      <c r="E3878" s="217">
        <v>2</v>
      </c>
      <c r="F3878" s="123">
        <v>9</v>
      </c>
      <c r="G3878" s="123">
        <v>0.38390000000000002</v>
      </c>
      <c r="H3878" s="218">
        <v>22.61</v>
      </c>
      <c r="I3878" s="123">
        <v>4</v>
      </c>
      <c r="J3878" s="123">
        <v>117.3</v>
      </c>
      <c r="K3878" s="123">
        <v>351</v>
      </c>
      <c r="L3878" s="218">
        <v>6.11</v>
      </c>
      <c r="M3878" s="218" t="s">
        <v>47</v>
      </c>
      <c r="N3878" s="124" t="s">
        <v>47</v>
      </c>
      <c r="O3878" s="124">
        <v>554</v>
      </c>
    </row>
    <row r="3879" spans="1:15">
      <c r="A3879" s="133" t="s">
        <v>77</v>
      </c>
      <c r="B3879" s="139" t="s">
        <v>83</v>
      </c>
      <c r="C3879" s="124" t="s">
        <v>69</v>
      </c>
      <c r="D3879" s="124">
        <v>3</v>
      </c>
      <c r="E3879" s="217">
        <v>2</v>
      </c>
      <c r="F3879" s="123">
        <v>10</v>
      </c>
      <c r="G3879" s="123">
        <v>0.52629999999999999</v>
      </c>
      <c r="H3879" s="218">
        <v>29.4</v>
      </c>
      <c r="I3879" s="123">
        <v>3.9969999999999999</v>
      </c>
      <c r="J3879" s="123">
        <v>116.9</v>
      </c>
      <c r="K3879" s="123">
        <v>331</v>
      </c>
      <c r="L3879" s="218">
        <v>8.3759999999999994</v>
      </c>
      <c r="M3879" s="218" t="s">
        <v>47</v>
      </c>
      <c r="N3879" s="124" t="s">
        <v>47</v>
      </c>
      <c r="O3879" s="124">
        <v>720.5</v>
      </c>
    </row>
    <row r="3880" spans="1:15">
      <c r="A3880" s="133" t="s">
        <v>77</v>
      </c>
      <c r="B3880" s="139" t="s">
        <v>83</v>
      </c>
      <c r="C3880" s="124" t="s">
        <v>69</v>
      </c>
      <c r="D3880" s="124">
        <v>3</v>
      </c>
      <c r="E3880" s="217">
        <v>2</v>
      </c>
      <c r="F3880" s="123">
        <v>11</v>
      </c>
      <c r="G3880" s="123">
        <v>0.72140000000000004</v>
      </c>
      <c r="H3880" s="218">
        <v>37.130000000000003</v>
      </c>
      <c r="I3880" s="123">
        <v>3.9990000000000001</v>
      </c>
      <c r="J3880" s="123">
        <v>114.6</v>
      </c>
      <c r="K3880" s="123">
        <v>302.39999999999998</v>
      </c>
      <c r="L3880" s="218">
        <v>11.48</v>
      </c>
      <c r="M3880" s="218" t="s">
        <v>47</v>
      </c>
      <c r="N3880" s="124" t="s">
        <v>47</v>
      </c>
      <c r="O3880" s="124">
        <v>909.9</v>
      </c>
    </row>
    <row r="3881" spans="1:15">
      <c r="A3881" s="133" t="s">
        <v>77</v>
      </c>
      <c r="B3881" s="139" t="s">
        <v>83</v>
      </c>
      <c r="C3881" s="124" t="s">
        <v>69</v>
      </c>
      <c r="D3881" s="128">
        <v>3</v>
      </c>
      <c r="E3881" s="216">
        <v>2</v>
      </c>
      <c r="F3881" s="123">
        <v>12</v>
      </c>
      <c r="G3881" s="123">
        <v>0.98880000000000001</v>
      </c>
      <c r="H3881" s="218">
        <v>45.4</v>
      </c>
      <c r="I3881" s="123">
        <v>4.0010000000000003</v>
      </c>
      <c r="J3881" s="123">
        <v>110.5</v>
      </c>
      <c r="K3881" s="123">
        <v>266.5</v>
      </c>
      <c r="L3881" s="218">
        <v>15.74</v>
      </c>
      <c r="M3881" s="218" t="s">
        <v>47</v>
      </c>
      <c r="N3881" s="124" t="s">
        <v>47</v>
      </c>
      <c r="O3881" s="125">
        <v>1112</v>
      </c>
    </row>
    <row r="3882" spans="1:15">
      <c r="A3882" s="133" t="s">
        <v>77</v>
      </c>
      <c r="B3882" s="139" t="s">
        <v>83</v>
      </c>
      <c r="C3882" s="124" t="s">
        <v>69</v>
      </c>
      <c r="D3882" s="124">
        <v>3</v>
      </c>
      <c r="E3882" s="217">
        <v>2</v>
      </c>
      <c r="F3882" s="123">
        <v>13</v>
      </c>
      <c r="G3882" s="123">
        <v>1.357</v>
      </c>
      <c r="H3882" s="218">
        <v>50.94</v>
      </c>
      <c r="I3882" s="123">
        <v>3.996</v>
      </c>
      <c r="J3882" s="123">
        <v>108.4</v>
      </c>
      <c r="K3882" s="123">
        <v>209.6</v>
      </c>
      <c r="L3882" s="218">
        <v>21.59</v>
      </c>
      <c r="M3882" s="218" t="s">
        <v>47</v>
      </c>
      <c r="N3882" s="124" t="s">
        <v>47</v>
      </c>
      <c r="O3882" s="125">
        <v>1248</v>
      </c>
    </row>
    <row r="3883" spans="1:15">
      <c r="A3883" s="133" t="s">
        <v>77</v>
      </c>
      <c r="B3883" s="139" t="s">
        <v>83</v>
      </c>
      <c r="C3883" s="124" t="s">
        <v>69</v>
      </c>
      <c r="D3883" s="124">
        <v>3</v>
      </c>
      <c r="E3883" s="217">
        <v>2</v>
      </c>
      <c r="F3883" s="123">
        <v>14</v>
      </c>
      <c r="G3883" s="123">
        <v>1.859</v>
      </c>
      <c r="H3883" s="218">
        <v>53.62</v>
      </c>
      <c r="I3883" s="123">
        <v>3.9990000000000001</v>
      </c>
      <c r="J3883" s="123">
        <v>107.5</v>
      </c>
      <c r="K3883" s="123">
        <v>145.9</v>
      </c>
      <c r="L3883" s="218">
        <v>29.59</v>
      </c>
      <c r="M3883" s="218" t="s">
        <v>47</v>
      </c>
      <c r="N3883" s="124" t="s">
        <v>47</v>
      </c>
      <c r="O3883" s="125">
        <v>1314</v>
      </c>
    </row>
    <row r="3884" spans="1:15">
      <c r="A3884" s="133" t="s">
        <v>77</v>
      </c>
      <c r="B3884" s="139" t="s">
        <v>83</v>
      </c>
      <c r="C3884" s="124" t="s">
        <v>69</v>
      </c>
      <c r="D3884" s="124">
        <v>3</v>
      </c>
      <c r="E3884" s="217">
        <v>2</v>
      </c>
      <c r="F3884" s="123">
        <v>15</v>
      </c>
      <c r="G3884" s="123">
        <v>2.5459999999999998</v>
      </c>
      <c r="H3884" s="218">
        <v>60.34</v>
      </c>
      <c r="I3884" s="123">
        <v>4.0019999999999998</v>
      </c>
      <c r="J3884" s="123">
        <v>99.84</v>
      </c>
      <c r="K3884" s="123">
        <v>110.5</v>
      </c>
      <c r="L3884" s="218">
        <v>40.520000000000003</v>
      </c>
      <c r="M3884" s="218" t="s">
        <v>47</v>
      </c>
      <c r="N3884" s="124" t="s">
        <v>47</v>
      </c>
      <c r="O3884" s="125">
        <v>1479</v>
      </c>
    </row>
    <row r="3885" spans="1:15">
      <c r="A3885" s="133" t="s">
        <v>77</v>
      </c>
      <c r="B3885" s="139" t="s">
        <v>83</v>
      </c>
      <c r="C3885" s="124" t="s">
        <v>69</v>
      </c>
      <c r="D3885" s="124">
        <v>3</v>
      </c>
      <c r="E3885" s="217">
        <v>2</v>
      </c>
      <c r="F3885" s="123">
        <v>16</v>
      </c>
      <c r="G3885" s="123">
        <v>3.4870000000000001</v>
      </c>
      <c r="H3885" s="218">
        <v>69.5</v>
      </c>
      <c r="I3885" s="123">
        <v>4</v>
      </c>
      <c r="J3885" s="123">
        <v>88.3</v>
      </c>
      <c r="K3885" s="123">
        <v>88.82</v>
      </c>
      <c r="L3885" s="218">
        <v>55.49</v>
      </c>
      <c r="M3885" s="218" t="s">
        <v>47</v>
      </c>
      <c r="N3885" s="124" t="s">
        <v>47</v>
      </c>
      <c r="O3885" s="125">
        <v>1703</v>
      </c>
    </row>
    <row r="3886" spans="1:15">
      <c r="A3886" s="133" t="s">
        <v>77</v>
      </c>
      <c r="B3886" s="139" t="s">
        <v>83</v>
      </c>
      <c r="C3886" s="124" t="s">
        <v>69</v>
      </c>
      <c r="D3886" s="124">
        <v>3</v>
      </c>
      <c r="E3886" s="217">
        <v>2</v>
      </c>
      <c r="F3886" s="123">
        <v>17</v>
      </c>
      <c r="G3886" s="123">
        <v>4.7779999999999996</v>
      </c>
      <c r="H3886" s="218">
        <v>78.680000000000007</v>
      </c>
      <c r="I3886" s="123">
        <v>4</v>
      </c>
      <c r="J3886" s="123">
        <v>75.540000000000006</v>
      </c>
      <c r="K3886" s="123">
        <v>70.709999999999994</v>
      </c>
      <c r="L3886" s="218">
        <v>76.040000000000006</v>
      </c>
      <c r="M3886" s="218" t="s">
        <v>47</v>
      </c>
      <c r="N3886" s="124" t="s">
        <v>47</v>
      </c>
      <c r="O3886" s="125">
        <v>1928</v>
      </c>
    </row>
    <row r="3887" spans="1:15">
      <c r="A3887" s="133" t="s">
        <v>77</v>
      </c>
      <c r="B3887" s="139" t="s">
        <v>83</v>
      </c>
      <c r="C3887" s="124" t="s">
        <v>69</v>
      </c>
      <c r="D3887" s="124">
        <v>3</v>
      </c>
      <c r="E3887" s="217">
        <v>2</v>
      </c>
      <c r="F3887" s="123">
        <v>18</v>
      </c>
      <c r="G3887" s="123">
        <v>6.5510000000000002</v>
      </c>
      <c r="H3887" s="218">
        <v>87.72</v>
      </c>
      <c r="I3887" s="123">
        <v>3.9969999999999999</v>
      </c>
      <c r="J3887" s="123">
        <v>64.8</v>
      </c>
      <c r="K3887" s="123">
        <v>53.66</v>
      </c>
      <c r="L3887" s="218">
        <v>104.3</v>
      </c>
      <c r="M3887" s="218" t="s">
        <v>47</v>
      </c>
      <c r="N3887" s="124" t="s">
        <v>47</v>
      </c>
      <c r="O3887" s="125">
        <v>2149</v>
      </c>
    </row>
    <row r="3888" spans="1:15">
      <c r="A3888" s="133" t="s">
        <v>77</v>
      </c>
      <c r="B3888" s="139" t="s">
        <v>83</v>
      </c>
      <c r="C3888" s="124" t="s">
        <v>69</v>
      </c>
      <c r="D3888" s="124">
        <v>3</v>
      </c>
      <c r="E3888" s="217">
        <v>2</v>
      </c>
      <c r="F3888" s="123">
        <v>19</v>
      </c>
      <c r="G3888" s="123">
        <v>8.9809999999999999</v>
      </c>
      <c r="H3888" s="218">
        <v>98.44</v>
      </c>
      <c r="I3888" s="123">
        <v>3.9990000000000001</v>
      </c>
      <c r="J3888" s="123">
        <v>56.64</v>
      </c>
      <c r="K3888" s="123">
        <v>39.18</v>
      </c>
      <c r="L3888" s="218">
        <v>142.9</v>
      </c>
      <c r="M3888" s="218" t="s">
        <v>47</v>
      </c>
      <c r="N3888" s="124" t="s">
        <v>47</v>
      </c>
      <c r="O3888" s="125">
        <v>2412</v>
      </c>
    </row>
    <row r="3889" spans="1:15">
      <c r="A3889" s="133" t="s">
        <v>77</v>
      </c>
      <c r="B3889" s="139" t="s">
        <v>83</v>
      </c>
      <c r="C3889" s="212" t="s">
        <v>69</v>
      </c>
      <c r="D3889" s="212">
        <v>3</v>
      </c>
      <c r="E3889" s="217">
        <v>2</v>
      </c>
      <c r="F3889" s="123">
        <v>20</v>
      </c>
      <c r="G3889" s="123">
        <v>12.31</v>
      </c>
      <c r="H3889" s="218">
        <v>111.4</v>
      </c>
      <c r="I3889" s="123">
        <v>4</v>
      </c>
      <c r="J3889" s="123">
        <v>49.63</v>
      </c>
      <c r="K3889" s="123">
        <v>27.74</v>
      </c>
      <c r="L3889" s="218">
        <v>195.9</v>
      </c>
      <c r="M3889" s="218" t="s">
        <v>47</v>
      </c>
      <c r="N3889" s="124" t="s">
        <v>47</v>
      </c>
      <c r="O3889" s="125">
        <v>2730</v>
      </c>
    </row>
    <row r="3890" spans="1:15">
      <c r="A3890" s="133" t="s">
        <v>78</v>
      </c>
      <c r="B3890" s="139" t="s">
        <v>83</v>
      </c>
      <c r="C3890" s="135" t="s">
        <v>69</v>
      </c>
      <c r="D3890" s="124">
        <v>3</v>
      </c>
      <c r="E3890" s="215">
        <v>1</v>
      </c>
      <c r="F3890" s="123">
        <v>1</v>
      </c>
      <c r="G3890" s="123">
        <v>1</v>
      </c>
      <c r="H3890" s="218">
        <v>76.41</v>
      </c>
      <c r="I3890" s="123">
        <v>3.9929999999999999</v>
      </c>
      <c r="J3890" s="123" t="s">
        <v>47</v>
      </c>
      <c r="K3890" s="123" t="s">
        <v>47</v>
      </c>
      <c r="L3890" s="218">
        <v>148.9</v>
      </c>
      <c r="M3890" s="218">
        <v>76.37</v>
      </c>
      <c r="N3890" s="124">
        <v>0.38229999999999997</v>
      </c>
      <c r="O3890" s="125">
        <v>1872</v>
      </c>
    </row>
    <row r="3891" spans="1:15">
      <c r="A3891" s="133" t="s">
        <v>78</v>
      </c>
      <c r="B3891" s="139" t="s">
        <v>83</v>
      </c>
      <c r="C3891" s="135" t="s">
        <v>69</v>
      </c>
      <c r="D3891" s="124">
        <v>3</v>
      </c>
      <c r="E3891" s="215">
        <v>1</v>
      </c>
      <c r="F3891" s="123">
        <v>2</v>
      </c>
      <c r="G3891" s="123">
        <v>1.371</v>
      </c>
      <c r="H3891" s="218">
        <v>80.959999999999994</v>
      </c>
      <c r="I3891" s="123">
        <v>3.9940000000000002</v>
      </c>
      <c r="J3891" s="123" t="s">
        <v>47</v>
      </c>
      <c r="K3891" s="123" t="s">
        <v>47</v>
      </c>
      <c r="L3891" s="218">
        <v>403.8</v>
      </c>
      <c r="M3891" s="218">
        <v>59.06</v>
      </c>
      <c r="N3891" s="124">
        <v>0.52390000000000003</v>
      </c>
      <c r="O3891" s="125">
        <v>1984</v>
      </c>
    </row>
    <row r="3892" spans="1:15">
      <c r="A3892" s="133" t="s">
        <v>78</v>
      </c>
      <c r="B3892" s="139" t="s">
        <v>83</v>
      </c>
      <c r="C3892" s="135" t="s">
        <v>69</v>
      </c>
      <c r="D3892" s="124">
        <v>3</v>
      </c>
      <c r="E3892" s="215">
        <v>1</v>
      </c>
      <c r="F3892" s="123">
        <v>3</v>
      </c>
      <c r="G3892" s="123">
        <v>1.879</v>
      </c>
      <c r="H3892" s="218">
        <v>86.36</v>
      </c>
      <c r="I3892" s="123">
        <v>3.9910000000000001</v>
      </c>
      <c r="J3892" s="123" t="s">
        <v>47</v>
      </c>
      <c r="K3892" s="123" t="s">
        <v>47</v>
      </c>
      <c r="L3892" s="218">
        <v>753.1</v>
      </c>
      <c r="M3892" s="218">
        <v>45.96</v>
      </c>
      <c r="N3892" s="124">
        <v>0.71809999999999996</v>
      </c>
      <c r="O3892" s="125">
        <v>2116</v>
      </c>
    </row>
    <row r="3893" spans="1:15">
      <c r="A3893" s="133" t="s">
        <v>78</v>
      </c>
      <c r="B3893" s="139" t="s">
        <v>83</v>
      </c>
      <c r="C3893" s="123" t="s">
        <v>69</v>
      </c>
      <c r="D3893" s="212">
        <v>3</v>
      </c>
      <c r="E3893" s="217">
        <v>1</v>
      </c>
      <c r="F3893" s="123">
        <v>4</v>
      </c>
      <c r="G3893" s="123">
        <v>2.5750000000000002</v>
      </c>
      <c r="H3893" s="218">
        <v>92.9</v>
      </c>
      <c r="I3893" s="123">
        <v>3.992</v>
      </c>
      <c r="J3893" s="123" t="s">
        <v>47</v>
      </c>
      <c r="K3893" s="123" t="s">
        <v>47</v>
      </c>
      <c r="L3893" s="223">
        <v>1232</v>
      </c>
      <c r="M3893" s="218">
        <v>36.07</v>
      </c>
      <c r="N3893" s="124">
        <v>0.98419999999999996</v>
      </c>
      <c r="O3893" s="125">
        <v>2276</v>
      </c>
    </row>
    <row r="3894" spans="1:15">
      <c r="A3894" s="133" t="s">
        <v>78</v>
      </c>
      <c r="B3894" s="139" t="s">
        <v>83</v>
      </c>
      <c r="C3894" s="135" t="s">
        <v>69</v>
      </c>
      <c r="D3894" s="124">
        <v>3</v>
      </c>
      <c r="E3894" s="215">
        <v>1</v>
      </c>
      <c r="F3894" s="123">
        <v>5</v>
      </c>
      <c r="G3894" s="123">
        <v>3.53</v>
      </c>
      <c r="H3894" s="218">
        <v>100.3</v>
      </c>
      <c r="I3894" s="123">
        <v>3.9929999999999999</v>
      </c>
      <c r="J3894" s="123" t="s">
        <v>47</v>
      </c>
      <c r="K3894" s="123" t="s">
        <v>47</v>
      </c>
      <c r="L3894" s="223">
        <v>1888</v>
      </c>
      <c r="M3894" s="218">
        <v>28.41</v>
      </c>
      <c r="N3894" s="124">
        <v>1.349</v>
      </c>
      <c r="O3894" s="125">
        <v>2458</v>
      </c>
    </row>
    <row r="3895" spans="1:15">
      <c r="A3895" s="133" t="s">
        <v>78</v>
      </c>
      <c r="B3895" s="139" t="s">
        <v>83</v>
      </c>
      <c r="C3895" s="135" t="s">
        <v>69</v>
      </c>
      <c r="D3895" s="124">
        <v>3</v>
      </c>
      <c r="E3895" s="215">
        <v>1</v>
      </c>
      <c r="F3895" s="123">
        <v>6</v>
      </c>
      <c r="G3895" s="123">
        <v>4.8390000000000004</v>
      </c>
      <c r="H3895" s="218">
        <v>106.9</v>
      </c>
      <c r="I3895" s="123">
        <v>3.992</v>
      </c>
      <c r="J3895" s="123" t="s">
        <v>47</v>
      </c>
      <c r="K3895" s="123" t="s">
        <v>47</v>
      </c>
      <c r="L3895" s="223">
        <v>2788</v>
      </c>
      <c r="M3895" s="218">
        <v>22.09</v>
      </c>
      <c r="N3895" s="124">
        <v>1.849</v>
      </c>
      <c r="O3895" s="125">
        <v>2618</v>
      </c>
    </row>
    <row r="3896" spans="1:15">
      <c r="A3896" s="133" t="s">
        <v>78</v>
      </c>
      <c r="B3896" s="139" t="s">
        <v>83</v>
      </c>
      <c r="C3896" s="135" t="s">
        <v>69</v>
      </c>
      <c r="D3896" s="124">
        <v>3</v>
      </c>
      <c r="E3896" s="215">
        <v>1</v>
      </c>
      <c r="F3896" s="123">
        <v>7</v>
      </c>
      <c r="G3896" s="123">
        <v>6.633</v>
      </c>
      <c r="H3896" s="218">
        <v>113.3</v>
      </c>
      <c r="I3896" s="123">
        <v>3.992</v>
      </c>
      <c r="J3896" s="123" t="s">
        <v>47</v>
      </c>
      <c r="K3896" s="123" t="s">
        <v>47</v>
      </c>
      <c r="L3896" s="223">
        <v>4021</v>
      </c>
      <c r="M3896" s="218">
        <v>17.079999999999998</v>
      </c>
      <c r="N3896" s="124">
        <v>2.5350000000000001</v>
      </c>
      <c r="O3896" s="125">
        <v>2776</v>
      </c>
    </row>
    <row r="3897" spans="1:15">
      <c r="A3897" s="133" t="s">
        <v>78</v>
      </c>
      <c r="B3897" s="139" t="s">
        <v>83</v>
      </c>
      <c r="C3897" s="135" t="s">
        <v>69</v>
      </c>
      <c r="D3897" s="124">
        <v>3</v>
      </c>
      <c r="E3897" s="215">
        <v>1</v>
      </c>
      <c r="F3897" s="123">
        <v>8</v>
      </c>
      <c r="G3897" s="123">
        <v>9.0920000000000005</v>
      </c>
      <c r="H3897" s="218">
        <v>120.4</v>
      </c>
      <c r="I3897" s="123">
        <v>3.9910000000000001</v>
      </c>
      <c r="J3897" s="123" t="s">
        <v>47</v>
      </c>
      <c r="K3897" s="123" t="s">
        <v>47</v>
      </c>
      <c r="L3897" s="223">
        <v>5711</v>
      </c>
      <c r="M3897" s="218">
        <v>13.24</v>
      </c>
      <c r="N3897" s="124">
        <v>3.4750000000000001</v>
      </c>
      <c r="O3897" s="125">
        <v>2949</v>
      </c>
    </row>
    <row r="3898" spans="1:15">
      <c r="A3898" s="133" t="s">
        <v>78</v>
      </c>
      <c r="B3898" s="139" t="s">
        <v>83</v>
      </c>
      <c r="C3898" s="135" t="s">
        <v>69</v>
      </c>
      <c r="D3898" s="124">
        <v>3</v>
      </c>
      <c r="E3898" s="215">
        <v>1</v>
      </c>
      <c r="F3898" s="123">
        <v>9</v>
      </c>
      <c r="G3898" s="123">
        <v>12.46</v>
      </c>
      <c r="H3898" s="218">
        <v>127.7</v>
      </c>
      <c r="I3898" s="123">
        <v>3.9929999999999999</v>
      </c>
      <c r="J3898" s="123" t="s">
        <v>47</v>
      </c>
      <c r="K3898" s="123" t="s">
        <v>47</v>
      </c>
      <c r="L3898" s="223">
        <v>8028</v>
      </c>
      <c r="M3898" s="218">
        <v>10.24</v>
      </c>
      <c r="N3898" s="124">
        <v>4.7629999999999999</v>
      </c>
      <c r="O3898" s="125">
        <v>3128</v>
      </c>
    </row>
    <row r="3899" spans="1:15">
      <c r="A3899" s="133" t="s">
        <v>78</v>
      </c>
      <c r="B3899" s="139" t="s">
        <v>83</v>
      </c>
      <c r="C3899" s="135" t="s">
        <v>69</v>
      </c>
      <c r="D3899" s="124">
        <v>3</v>
      </c>
      <c r="E3899" s="215">
        <v>1</v>
      </c>
      <c r="F3899" s="123">
        <v>10</v>
      </c>
      <c r="G3899" s="123">
        <v>17.079999999999998</v>
      </c>
      <c r="H3899" s="218">
        <v>136.19999999999999</v>
      </c>
      <c r="I3899" s="123">
        <v>3.9940000000000002</v>
      </c>
      <c r="J3899" s="123" t="s">
        <v>47</v>
      </c>
      <c r="K3899" s="123" t="s">
        <v>47</v>
      </c>
      <c r="L3899" s="223">
        <v>11200</v>
      </c>
      <c r="M3899" s="218">
        <v>7.9729999999999999</v>
      </c>
      <c r="N3899" s="124">
        <v>6.5279999999999996</v>
      </c>
      <c r="O3899" s="125">
        <v>3337</v>
      </c>
    </row>
    <row r="3900" spans="1:15">
      <c r="A3900" s="133" t="s">
        <v>78</v>
      </c>
      <c r="B3900" s="139" t="s">
        <v>83</v>
      </c>
      <c r="C3900" s="135" t="s">
        <v>69</v>
      </c>
      <c r="D3900" s="124">
        <v>3</v>
      </c>
      <c r="E3900" s="215">
        <v>1</v>
      </c>
      <c r="F3900" s="123">
        <v>11</v>
      </c>
      <c r="G3900" s="123">
        <v>23.41</v>
      </c>
      <c r="H3900" s="218">
        <v>146.5</v>
      </c>
      <c r="I3900" s="123">
        <v>3.9940000000000002</v>
      </c>
      <c r="J3900" s="123" t="s">
        <v>47</v>
      </c>
      <c r="K3900" s="123" t="s">
        <v>47</v>
      </c>
      <c r="L3900" s="223">
        <v>15560</v>
      </c>
      <c r="M3900" s="218">
        <v>6.258</v>
      </c>
      <c r="N3900" s="124">
        <v>8.9480000000000004</v>
      </c>
      <c r="O3900" s="125">
        <v>3590</v>
      </c>
    </row>
    <row r="3901" spans="1:15">
      <c r="A3901" s="133" t="s">
        <v>78</v>
      </c>
      <c r="B3901" s="139" t="s">
        <v>83</v>
      </c>
      <c r="C3901" s="135" t="s">
        <v>69</v>
      </c>
      <c r="D3901" s="128">
        <v>3</v>
      </c>
      <c r="E3901" s="216">
        <v>1</v>
      </c>
      <c r="F3901" s="123">
        <v>12</v>
      </c>
      <c r="G3901" s="123">
        <v>32.090000000000003</v>
      </c>
      <c r="H3901" s="218">
        <v>158.1</v>
      </c>
      <c r="I3901" s="123">
        <v>3.9929999999999999</v>
      </c>
      <c r="J3901" s="123" t="s">
        <v>47</v>
      </c>
      <c r="K3901" s="123" t="s">
        <v>47</v>
      </c>
      <c r="L3901" s="223">
        <v>21520</v>
      </c>
      <c r="M3901" s="218">
        <v>4.9249999999999998</v>
      </c>
      <c r="N3901" s="124">
        <v>12.27</v>
      </c>
      <c r="O3901" s="125">
        <v>3873</v>
      </c>
    </row>
    <row r="3902" spans="1:15">
      <c r="A3902" s="133" t="s">
        <v>78</v>
      </c>
      <c r="B3902" s="139" t="s">
        <v>83</v>
      </c>
      <c r="C3902" s="135" t="s">
        <v>69</v>
      </c>
      <c r="D3902" s="124">
        <v>3</v>
      </c>
      <c r="E3902" s="215">
        <v>1</v>
      </c>
      <c r="F3902" s="123">
        <v>13</v>
      </c>
      <c r="G3902" s="123">
        <v>43.99</v>
      </c>
      <c r="H3902" s="218">
        <v>172.1</v>
      </c>
      <c r="I3902" s="123">
        <v>3.9940000000000002</v>
      </c>
      <c r="J3902" s="123" t="s">
        <v>47</v>
      </c>
      <c r="K3902" s="123" t="s">
        <v>47</v>
      </c>
      <c r="L3902" s="223">
        <v>29700</v>
      </c>
      <c r="M3902" s="218">
        <v>3.911</v>
      </c>
      <c r="N3902" s="124">
        <v>16.809999999999999</v>
      </c>
      <c r="O3902" s="125">
        <v>4216</v>
      </c>
    </row>
    <row r="3903" spans="1:15">
      <c r="A3903" s="133" t="s">
        <v>78</v>
      </c>
      <c r="B3903" s="139" t="s">
        <v>83</v>
      </c>
      <c r="C3903" s="135" t="s">
        <v>69</v>
      </c>
      <c r="D3903" s="124">
        <v>3</v>
      </c>
      <c r="E3903" s="215">
        <v>1</v>
      </c>
      <c r="F3903" s="123">
        <v>14</v>
      </c>
      <c r="G3903" s="123">
        <v>60.3</v>
      </c>
      <c r="H3903" s="218">
        <v>188.6</v>
      </c>
      <c r="I3903" s="123">
        <v>3.9940000000000002</v>
      </c>
      <c r="J3903" s="123" t="s">
        <v>47</v>
      </c>
      <c r="K3903" s="123" t="s">
        <v>47</v>
      </c>
      <c r="L3903" s="223">
        <v>40920</v>
      </c>
      <c r="M3903" s="218">
        <v>3.1280000000000001</v>
      </c>
      <c r="N3903" s="124">
        <v>23.05</v>
      </c>
      <c r="O3903" s="125">
        <v>4622</v>
      </c>
    </row>
    <row r="3904" spans="1:15">
      <c r="A3904" s="133" t="s">
        <v>78</v>
      </c>
      <c r="B3904" s="139" t="s">
        <v>83</v>
      </c>
      <c r="C3904" s="135" t="s">
        <v>69</v>
      </c>
      <c r="D3904" s="124">
        <v>3</v>
      </c>
      <c r="E3904" s="215">
        <v>1</v>
      </c>
      <c r="F3904" s="123">
        <v>15</v>
      </c>
      <c r="G3904" s="123">
        <v>82.66</v>
      </c>
      <c r="H3904" s="218">
        <v>208.9</v>
      </c>
      <c r="I3904" s="123">
        <v>3.9940000000000002</v>
      </c>
      <c r="J3904" s="123" t="s">
        <v>47</v>
      </c>
      <c r="K3904" s="123" t="s">
        <v>47</v>
      </c>
      <c r="L3904" s="223">
        <v>56280</v>
      </c>
      <c r="M3904" s="218">
        <v>2.5270000000000001</v>
      </c>
      <c r="N3904" s="124">
        <v>31.59</v>
      </c>
      <c r="O3904" s="125">
        <v>5118</v>
      </c>
    </row>
    <row r="3905" spans="1:15">
      <c r="A3905" s="133" t="s">
        <v>78</v>
      </c>
      <c r="B3905" s="139" t="s">
        <v>83</v>
      </c>
      <c r="C3905" s="135" t="s">
        <v>69</v>
      </c>
      <c r="D3905" s="124">
        <v>3</v>
      </c>
      <c r="E3905" s="215">
        <v>1</v>
      </c>
      <c r="F3905" s="123">
        <v>16</v>
      </c>
      <c r="G3905" s="123">
        <v>113.3</v>
      </c>
      <c r="H3905" s="218">
        <v>233.8</v>
      </c>
      <c r="I3905" s="123">
        <v>3.996</v>
      </c>
      <c r="J3905" s="123" t="s">
        <v>47</v>
      </c>
      <c r="K3905" s="123" t="s">
        <v>47</v>
      </c>
      <c r="L3905" s="223">
        <v>77350</v>
      </c>
      <c r="M3905" s="218">
        <v>2.0640000000000001</v>
      </c>
      <c r="N3905" s="124">
        <v>43.3</v>
      </c>
      <c r="O3905" s="125">
        <v>5729</v>
      </c>
    </row>
    <row r="3906" spans="1:15">
      <c r="A3906" s="133" t="s">
        <v>78</v>
      </c>
      <c r="B3906" s="139" t="s">
        <v>83</v>
      </c>
      <c r="C3906" s="135" t="s">
        <v>69</v>
      </c>
      <c r="D3906" s="124">
        <v>3</v>
      </c>
      <c r="E3906" s="215">
        <v>1</v>
      </c>
      <c r="F3906" s="123">
        <v>17</v>
      </c>
      <c r="G3906" s="123">
        <v>155.30000000000001</v>
      </c>
      <c r="H3906" s="218">
        <v>264</v>
      </c>
      <c r="I3906" s="123">
        <v>3.996</v>
      </c>
      <c r="J3906" s="123" t="s">
        <v>47</v>
      </c>
      <c r="K3906" s="123" t="s">
        <v>47</v>
      </c>
      <c r="L3906" s="223">
        <v>106200</v>
      </c>
      <c r="M3906" s="218">
        <v>1.7</v>
      </c>
      <c r="N3906" s="124">
        <v>59.36</v>
      </c>
      <c r="O3906" s="125">
        <v>6469</v>
      </c>
    </row>
    <row r="3907" spans="1:15">
      <c r="A3907" s="133" t="s">
        <v>78</v>
      </c>
      <c r="B3907" s="139" t="s">
        <v>83</v>
      </c>
      <c r="C3907" s="135" t="s">
        <v>69</v>
      </c>
      <c r="D3907" s="124">
        <v>3</v>
      </c>
      <c r="E3907" s="215">
        <v>1</v>
      </c>
      <c r="F3907" s="123">
        <v>18</v>
      </c>
      <c r="G3907" s="123">
        <v>212.9</v>
      </c>
      <c r="H3907" s="218">
        <v>300.7</v>
      </c>
      <c r="I3907" s="123">
        <v>3.9990000000000001</v>
      </c>
      <c r="J3907" s="123" t="s">
        <v>47</v>
      </c>
      <c r="K3907" s="123" t="s">
        <v>47</v>
      </c>
      <c r="L3907" s="223">
        <v>145800</v>
      </c>
      <c r="M3907" s="218">
        <v>1.413</v>
      </c>
      <c r="N3907" s="124">
        <v>81.36</v>
      </c>
      <c r="O3907" s="125">
        <v>7368</v>
      </c>
    </row>
    <row r="3908" spans="1:15">
      <c r="A3908" s="133" t="s">
        <v>78</v>
      </c>
      <c r="B3908" s="139" t="s">
        <v>83</v>
      </c>
      <c r="C3908" s="135" t="s">
        <v>69</v>
      </c>
      <c r="D3908" s="124">
        <v>3</v>
      </c>
      <c r="E3908" s="215">
        <v>1</v>
      </c>
      <c r="F3908" s="123">
        <v>19</v>
      </c>
      <c r="G3908" s="123">
        <v>291.8</v>
      </c>
      <c r="H3908" s="218">
        <v>345.1</v>
      </c>
      <c r="I3908" s="123">
        <v>3.9969999999999999</v>
      </c>
      <c r="J3908" s="123" t="s">
        <v>47</v>
      </c>
      <c r="K3908" s="123" t="s">
        <v>47</v>
      </c>
      <c r="L3908" s="223">
        <v>200000</v>
      </c>
      <c r="M3908" s="218">
        <v>1.1830000000000001</v>
      </c>
      <c r="N3908" s="124">
        <v>111.5</v>
      </c>
      <c r="O3908" s="125">
        <v>8455</v>
      </c>
    </row>
    <row r="3909" spans="1:15">
      <c r="A3909" s="133" t="s">
        <v>78</v>
      </c>
      <c r="B3909" s="139" t="s">
        <v>83</v>
      </c>
      <c r="C3909" s="135" t="s">
        <v>69</v>
      </c>
      <c r="D3909" s="212">
        <v>3</v>
      </c>
      <c r="E3909" s="217">
        <v>1</v>
      </c>
      <c r="F3909" s="123">
        <v>20</v>
      </c>
      <c r="G3909" s="123">
        <v>400</v>
      </c>
      <c r="H3909" s="218">
        <v>396.3</v>
      </c>
      <c r="I3909" s="123">
        <v>4.0010000000000003</v>
      </c>
      <c r="J3909" s="123" t="s">
        <v>47</v>
      </c>
      <c r="K3909" s="123" t="s">
        <v>47</v>
      </c>
      <c r="L3909" s="223">
        <v>274400</v>
      </c>
      <c r="M3909" s="218">
        <v>0.99080000000000001</v>
      </c>
      <c r="N3909" s="124">
        <v>152.9</v>
      </c>
      <c r="O3909" s="125">
        <v>9711</v>
      </c>
    </row>
    <row r="3910" spans="1:15">
      <c r="A3910" s="133" t="s">
        <v>78</v>
      </c>
      <c r="B3910" s="139" t="s">
        <v>83</v>
      </c>
      <c r="C3910" s="135" t="s">
        <v>69</v>
      </c>
      <c r="D3910" s="124">
        <v>3</v>
      </c>
      <c r="E3910" s="217">
        <v>2</v>
      </c>
      <c r="F3910" s="123">
        <v>1</v>
      </c>
      <c r="G3910" s="123">
        <v>3.1350000000000003E-2</v>
      </c>
      <c r="H3910" s="218">
        <v>0.98880000000000001</v>
      </c>
      <c r="I3910" s="123">
        <v>3.9940000000000002</v>
      </c>
      <c r="J3910" s="123">
        <v>152.30000000000001</v>
      </c>
      <c r="K3910" s="123">
        <v>126.8</v>
      </c>
      <c r="L3910" s="218">
        <v>0.49890000000000001</v>
      </c>
      <c r="M3910" s="218" t="s">
        <v>47</v>
      </c>
      <c r="N3910" s="124" t="s">
        <v>47</v>
      </c>
      <c r="O3910" s="124">
        <v>24.23</v>
      </c>
    </row>
    <row r="3911" spans="1:15">
      <c r="A3911" s="133" t="s">
        <v>78</v>
      </c>
      <c r="B3911" s="139" t="s">
        <v>83</v>
      </c>
      <c r="C3911" s="135" t="s">
        <v>69</v>
      </c>
      <c r="D3911" s="124">
        <v>3</v>
      </c>
      <c r="E3911" s="217">
        <v>2</v>
      </c>
      <c r="F3911" s="123">
        <v>2</v>
      </c>
      <c r="G3911" s="123">
        <v>4.2380000000000001E-2</v>
      </c>
      <c r="H3911" s="218">
        <v>2.464</v>
      </c>
      <c r="I3911" s="123">
        <v>3.996</v>
      </c>
      <c r="J3911" s="123">
        <v>137.4</v>
      </c>
      <c r="K3911" s="123">
        <v>338.5</v>
      </c>
      <c r="L3911" s="218">
        <v>0.67449999999999999</v>
      </c>
      <c r="M3911" s="218" t="s">
        <v>47</v>
      </c>
      <c r="N3911" s="124" t="s">
        <v>47</v>
      </c>
      <c r="O3911" s="124">
        <v>60.37</v>
      </c>
    </row>
    <row r="3912" spans="1:15">
      <c r="A3912" s="133" t="s">
        <v>78</v>
      </c>
      <c r="B3912" s="139" t="s">
        <v>83</v>
      </c>
      <c r="C3912" s="135" t="s">
        <v>69</v>
      </c>
      <c r="D3912" s="124">
        <v>3</v>
      </c>
      <c r="E3912" s="217">
        <v>2</v>
      </c>
      <c r="F3912" s="123">
        <v>3</v>
      </c>
      <c r="G3912" s="123">
        <v>5.7860000000000002E-2</v>
      </c>
      <c r="H3912" s="218">
        <v>3.8839999999999999</v>
      </c>
      <c r="I3912" s="123">
        <v>3.9940000000000002</v>
      </c>
      <c r="J3912" s="123">
        <v>136.19999999999999</v>
      </c>
      <c r="K3912" s="123">
        <v>399.2</v>
      </c>
      <c r="L3912" s="218">
        <v>0.92090000000000005</v>
      </c>
      <c r="M3912" s="218" t="s">
        <v>47</v>
      </c>
      <c r="N3912" s="124" t="s">
        <v>47</v>
      </c>
      <c r="O3912" s="124">
        <v>95.17</v>
      </c>
    </row>
    <row r="3913" spans="1:15">
      <c r="A3913" s="133" t="s">
        <v>78</v>
      </c>
      <c r="B3913" s="139" t="s">
        <v>83</v>
      </c>
      <c r="C3913" s="135" t="s">
        <v>69</v>
      </c>
      <c r="D3913" s="124">
        <v>3</v>
      </c>
      <c r="E3913" s="217">
        <v>2</v>
      </c>
      <c r="F3913" s="123">
        <v>4</v>
      </c>
      <c r="G3913" s="123">
        <v>7.9310000000000005E-2</v>
      </c>
      <c r="H3913" s="218">
        <v>5.593</v>
      </c>
      <c r="I3913" s="123">
        <v>3.9969999999999999</v>
      </c>
      <c r="J3913" s="123">
        <v>136.5</v>
      </c>
      <c r="K3913" s="123">
        <v>421.5</v>
      </c>
      <c r="L3913" s="218">
        <v>1.262</v>
      </c>
      <c r="M3913" s="218" t="s">
        <v>47</v>
      </c>
      <c r="N3913" s="124" t="s">
        <v>47</v>
      </c>
      <c r="O3913" s="124">
        <v>137</v>
      </c>
    </row>
    <row r="3914" spans="1:15">
      <c r="A3914" s="133" t="s">
        <v>78</v>
      </c>
      <c r="B3914" s="139" t="s">
        <v>83</v>
      </c>
      <c r="C3914" s="135" t="s">
        <v>69</v>
      </c>
      <c r="D3914" s="124">
        <v>3</v>
      </c>
      <c r="E3914" s="217">
        <v>2</v>
      </c>
      <c r="F3914" s="123">
        <v>5</v>
      </c>
      <c r="G3914" s="123">
        <v>0.1087</v>
      </c>
      <c r="H3914" s="218">
        <v>7.83</v>
      </c>
      <c r="I3914" s="123">
        <v>3.9950000000000001</v>
      </c>
      <c r="J3914" s="123">
        <v>137.30000000000001</v>
      </c>
      <c r="K3914" s="123">
        <v>431.1</v>
      </c>
      <c r="L3914" s="218">
        <v>1.7310000000000001</v>
      </c>
      <c r="M3914" s="218" t="s">
        <v>47</v>
      </c>
      <c r="N3914" s="124" t="s">
        <v>47</v>
      </c>
      <c r="O3914" s="124">
        <v>191.8</v>
      </c>
    </row>
    <row r="3915" spans="1:15">
      <c r="A3915" s="133" t="s">
        <v>78</v>
      </c>
      <c r="B3915" s="139" t="s">
        <v>83</v>
      </c>
      <c r="C3915" s="135" t="s">
        <v>69</v>
      </c>
      <c r="D3915" s="124">
        <v>3</v>
      </c>
      <c r="E3915" s="217">
        <v>2</v>
      </c>
      <c r="F3915" s="123">
        <v>6</v>
      </c>
      <c r="G3915" s="123">
        <v>0.14899999999999999</v>
      </c>
      <c r="H3915" s="218">
        <v>10.8</v>
      </c>
      <c r="I3915" s="123">
        <v>3.996</v>
      </c>
      <c r="J3915" s="123">
        <v>138.1</v>
      </c>
      <c r="K3915" s="123">
        <v>433.9</v>
      </c>
      <c r="L3915" s="218">
        <v>2.3719999999999999</v>
      </c>
      <c r="M3915" s="218" t="s">
        <v>47</v>
      </c>
      <c r="N3915" s="124" t="s">
        <v>47</v>
      </c>
      <c r="O3915" s="124">
        <v>264.60000000000002</v>
      </c>
    </row>
    <row r="3916" spans="1:15">
      <c r="A3916" s="133" t="s">
        <v>78</v>
      </c>
      <c r="B3916" s="139" t="s">
        <v>83</v>
      </c>
      <c r="C3916" s="135" t="s">
        <v>69</v>
      </c>
      <c r="D3916" s="124">
        <v>3</v>
      </c>
      <c r="E3916" s="217">
        <v>2</v>
      </c>
      <c r="F3916" s="123">
        <v>7</v>
      </c>
      <c r="G3916" s="123">
        <v>0.20430000000000001</v>
      </c>
      <c r="H3916" s="218">
        <v>14.69</v>
      </c>
      <c r="I3916" s="123">
        <v>3.9950000000000001</v>
      </c>
      <c r="J3916" s="123">
        <v>138.6</v>
      </c>
      <c r="K3916" s="123">
        <v>430.1</v>
      </c>
      <c r="L3916" s="218">
        <v>3.2519999999999998</v>
      </c>
      <c r="M3916" s="218" t="s">
        <v>47</v>
      </c>
      <c r="N3916" s="124" t="s">
        <v>47</v>
      </c>
      <c r="O3916" s="124">
        <v>360</v>
      </c>
    </row>
    <row r="3917" spans="1:15">
      <c r="A3917" s="133" t="s">
        <v>78</v>
      </c>
      <c r="B3917" s="139" t="s">
        <v>83</v>
      </c>
      <c r="C3917" s="135" t="s">
        <v>69</v>
      </c>
      <c r="D3917" s="124">
        <v>3</v>
      </c>
      <c r="E3917" s="217">
        <v>2</v>
      </c>
      <c r="F3917" s="123">
        <v>8</v>
      </c>
      <c r="G3917" s="123">
        <v>0.28010000000000002</v>
      </c>
      <c r="H3917" s="218">
        <v>19.690000000000001</v>
      </c>
      <c r="I3917" s="123">
        <v>3.9969999999999999</v>
      </c>
      <c r="J3917" s="123">
        <v>138.9</v>
      </c>
      <c r="K3917" s="123">
        <v>419.4</v>
      </c>
      <c r="L3917" s="218">
        <v>4.4569999999999999</v>
      </c>
      <c r="M3917" s="218" t="s">
        <v>47</v>
      </c>
      <c r="N3917" s="124" t="s">
        <v>47</v>
      </c>
      <c r="O3917" s="124">
        <v>482.5</v>
      </c>
    </row>
    <row r="3918" spans="1:15">
      <c r="A3918" s="133" t="s">
        <v>78</v>
      </c>
      <c r="B3918" s="139" t="s">
        <v>83</v>
      </c>
      <c r="C3918" s="135" t="s">
        <v>69</v>
      </c>
      <c r="D3918" s="124">
        <v>3</v>
      </c>
      <c r="E3918" s="217">
        <v>2</v>
      </c>
      <c r="F3918" s="123">
        <v>9</v>
      </c>
      <c r="G3918" s="123">
        <v>0.38390000000000002</v>
      </c>
      <c r="H3918" s="218">
        <v>25.92</v>
      </c>
      <c r="I3918" s="123">
        <v>3.9969999999999999</v>
      </c>
      <c r="J3918" s="123">
        <v>138.69999999999999</v>
      </c>
      <c r="K3918" s="123">
        <v>400.9</v>
      </c>
      <c r="L3918" s="218">
        <v>6.11</v>
      </c>
      <c r="M3918" s="218" t="s">
        <v>47</v>
      </c>
      <c r="N3918" s="124" t="s">
        <v>47</v>
      </c>
      <c r="O3918" s="124">
        <v>635.1</v>
      </c>
    </row>
    <row r="3919" spans="1:15">
      <c r="A3919" s="133" t="s">
        <v>78</v>
      </c>
      <c r="B3919" s="139" t="s">
        <v>83</v>
      </c>
      <c r="C3919" s="135" t="s">
        <v>69</v>
      </c>
      <c r="D3919" s="124">
        <v>3</v>
      </c>
      <c r="E3919" s="217">
        <v>2</v>
      </c>
      <c r="F3919" s="123">
        <v>10</v>
      </c>
      <c r="G3919" s="123">
        <v>0.52629999999999999</v>
      </c>
      <c r="H3919" s="218">
        <v>33.26</v>
      </c>
      <c r="I3919" s="123">
        <v>3.996</v>
      </c>
      <c r="J3919" s="123">
        <v>137.5</v>
      </c>
      <c r="K3919" s="123">
        <v>372.5</v>
      </c>
      <c r="L3919" s="218">
        <v>8.3759999999999994</v>
      </c>
      <c r="M3919" s="218" t="s">
        <v>47</v>
      </c>
      <c r="N3919" s="124" t="s">
        <v>47</v>
      </c>
      <c r="O3919" s="124">
        <v>814.9</v>
      </c>
    </row>
    <row r="3920" spans="1:15">
      <c r="A3920" s="133" t="s">
        <v>78</v>
      </c>
      <c r="B3920" s="139" t="s">
        <v>83</v>
      </c>
      <c r="C3920" s="135" t="s">
        <v>69</v>
      </c>
      <c r="D3920" s="124">
        <v>3</v>
      </c>
      <c r="E3920" s="217">
        <v>2</v>
      </c>
      <c r="F3920" s="123">
        <v>11</v>
      </c>
      <c r="G3920" s="123">
        <v>0.72170000000000001</v>
      </c>
      <c r="H3920" s="218">
        <v>40.56</v>
      </c>
      <c r="I3920" s="123">
        <v>3.9940000000000002</v>
      </c>
      <c r="J3920" s="123">
        <v>137.69999999999999</v>
      </c>
      <c r="K3920" s="123">
        <v>325.2</v>
      </c>
      <c r="L3920" s="218">
        <v>11.49</v>
      </c>
      <c r="M3920" s="218" t="s">
        <v>47</v>
      </c>
      <c r="N3920" s="124" t="s">
        <v>47</v>
      </c>
      <c r="O3920" s="124">
        <v>993.8</v>
      </c>
    </row>
    <row r="3921" spans="1:15">
      <c r="A3921" s="133" t="s">
        <v>78</v>
      </c>
      <c r="B3921" s="139" t="s">
        <v>83</v>
      </c>
      <c r="C3921" s="135" t="s">
        <v>69</v>
      </c>
      <c r="D3921" s="128">
        <v>3</v>
      </c>
      <c r="E3921" s="216">
        <v>2</v>
      </c>
      <c r="F3921" s="123">
        <v>12</v>
      </c>
      <c r="G3921" s="123">
        <v>0.98970000000000002</v>
      </c>
      <c r="H3921" s="218">
        <v>44.9</v>
      </c>
      <c r="I3921" s="123">
        <v>3.9950000000000001</v>
      </c>
      <c r="J3921" s="123">
        <v>144.1</v>
      </c>
      <c r="K3921" s="123">
        <v>246</v>
      </c>
      <c r="L3921" s="218">
        <v>15.75</v>
      </c>
      <c r="M3921" s="218" t="s">
        <v>47</v>
      </c>
      <c r="N3921" s="124" t="s">
        <v>47</v>
      </c>
      <c r="O3921" s="125">
        <v>1100</v>
      </c>
    </row>
    <row r="3922" spans="1:15">
      <c r="A3922" s="133" t="s">
        <v>78</v>
      </c>
      <c r="B3922" s="139" t="s">
        <v>83</v>
      </c>
      <c r="C3922" s="135" t="s">
        <v>69</v>
      </c>
      <c r="D3922" s="124">
        <v>3</v>
      </c>
      <c r="E3922" s="217">
        <v>2</v>
      </c>
      <c r="F3922" s="123">
        <v>13</v>
      </c>
      <c r="G3922" s="123">
        <v>1.3560000000000001</v>
      </c>
      <c r="H3922" s="218">
        <v>48.74</v>
      </c>
      <c r="I3922" s="123">
        <v>3.9980000000000002</v>
      </c>
      <c r="J3922" s="123">
        <v>139.80000000000001</v>
      </c>
      <c r="K3922" s="123">
        <v>177.4</v>
      </c>
      <c r="L3922" s="218">
        <v>21.58</v>
      </c>
      <c r="M3922" s="218" t="s">
        <v>47</v>
      </c>
      <c r="N3922" s="124" t="s">
        <v>47</v>
      </c>
      <c r="O3922" s="125">
        <v>1194</v>
      </c>
    </row>
    <row r="3923" spans="1:15">
      <c r="A3923" s="133" t="s">
        <v>78</v>
      </c>
      <c r="B3923" s="139" t="s">
        <v>83</v>
      </c>
      <c r="C3923" s="135" t="s">
        <v>69</v>
      </c>
      <c r="D3923" s="124">
        <v>3</v>
      </c>
      <c r="E3923" s="217">
        <v>2</v>
      </c>
      <c r="F3923" s="123">
        <v>14</v>
      </c>
      <c r="G3923" s="123">
        <v>1.857</v>
      </c>
      <c r="H3923" s="218">
        <v>54.77</v>
      </c>
      <c r="I3923" s="123">
        <v>3.9969999999999999</v>
      </c>
      <c r="J3923" s="123">
        <v>128.6</v>
      </c>
      <c r="K3923" s="123">
        <v>133.4</v>
      </c>
      <c r="L3923" s="218">
        <v>29.56</v>
      </c>
      <c r="M3923" s="218" t="s">
        <v>47</v>
      </c>
      <c r="N3923" s="124" t="s">
        <v>47</v>
      </c>
      <c r="O3923" s="125">
        <v>1342</v>
      </c>
    </row>
    <row r="3924" spans="1:15">
      <c r="A3924" s="133" t="s">
        <v>78</v>
      </c>
      <c r="B3924" s="139" t="s">
        <v>83</v>
      </c>
      <c r="C3924" s="135" t="s">
        <v>69</v>
      </c>
      <c r="D3924" s="124">
        <v>3</v>
      </c>
      <c r="E3924" s="217">
        <v>2</v>
      </c>
      <c r="F3924" s="123">
        <v>15</v>
      </c>
      <c r="G3924" s="123">
        <v>2.544</v>
      </c>
      <c r="H3924" s="218">
        <v>63.41</v>
      </c>
      <c r="I3924" s="123">
        <v>3.9969999999999999</v>
      </c>
      <c r="J3924" s="123">
        <v>115.4</v>
      </c>
      <c r="K3924" s="123">
        <v>105.8</v>
      </c>
      <c r="L3924" s="218">
        <v>40.5</v>
      </c>
      <c r="M3924" s="218" t="s">
        <v>47</v>
      </c>
      <c r="N3924" s="124" t="s">
        <v>47</v>
      </c>
      <c r="O3924" s="125">
        <v>1554</v>
      </c>
    </row>
    <row r="3925" spans="1:15">
      <c r="A3925" s="133" t="s">
        <v>78</v>
      </c>
      <c r="B3925" s="139" t="s">
        <v>83</v>
      </c>
      <c r="C3925" s="135" t="s">
        <v>69</v>
      </c>
      <c r="D3925" s="124">
        <v>3</v>
      </c>
      <c r="E3925" s="217">
        <v>2</v>
      </c>
      <c r="F3925" s="123">
        <v>16</v>
      </c>
      <c r="G3925" s="123">
        <v>3.4860000000000002</v>
      </c>
      <c r="H3925" s="218">
        <v>73.84</v>
      </c>
      <c r="I3925" s="123">
        <v>3.9969999999999999</v>
      </c>
      <c r="J3925" s="123">
        <v>101.1</v>
      </c>
      <c r="K3925" s="123">
        <v>86.59</v>
      </c>
      <c r="L3925" s="218">
        <v>55.48</v>
      </c>
      <c r="M3925" s="218" t="s">
        <v>47</v>
      </c>
      <c r="N3925" s="124" t="s">
        <v>47</v>
      </c>
      <c r="O3925" s="125">
        <v>1809</v>
      </c>
    </row>
    <row r="3926" spans="1:15">
      <c r="A3926" s="133" t="s">
        <v>78</v>
      </c>
      <c r="B3926" s="139" t="s">
        <v>83</v>
      </c>
      <c r="C3926" s="135" t="s">
        <v>69</v>
      </c>
      <c r="D3926" s="124">
        <v>3</v>
      </c>
      <c r="E3926" s="217">
        <v>2</v>
      </c>
      <c r="F3926" s="123">
        <v>17</v>
      </c>
      <c r="G3926" s="123">
        <v>4.7779999999999996</v>
      </c>
      <c r="H3926" s="218">
        <v>84.08</v>
      </c>
      <c r="I3926" s="123">
        <v>3.996</v>
      </c>
      <c r="J3926" s="123">
        <v>86.3</v>
      </c>
      <c r="K3926" s="123">
        <v>69.13</v>
      </c>
      <c r="L3926" s="218">
        <v>76.040000000000006</v>
      </c>
      <c r="M3926" s="218" t="s">
        <v>47</v>
      </c>
      <c r="N3926" s="124" t="s">
        <v>47</v>
      </c>
      <c r="O3926" s="125">
        <v>2060</v>
      </c>
    </row>
    <row r="3927" spans="1:15">
      <c r="A3927" s="133" t="s">
        <v>78</v>
      </c>
      <c r="B3927" s="139" t="s">
        <v>83</v>
      </c>
      <c r="C3927" s="135" t="s">
        <v>69</v>
      </c>
      <c r="D3927" s="124">
        <v>3</v>
      </c>
      <c r="E3927" s="217">
        <v>2</v>
      </c>
      <c r="F3927" s="123">
        <v>18</v>
      </c>
      <c r="G3927" s="123">
        <v>6.55</v>
      </c>
      <c r="H3927" s="218">
        <v>94.12</v>
      </c>
      <c r="I3927" s="123">
        <v>3.996</v>
      </c>
      <c r="J3927" s="123">
        <v>73.45</v>
      </c>
      <c r="K3927" s="123">
        <v>52.51</v>
      </c>
      <c r="L3927" s="218">
        <v>104.2</v>
      </c>
      <c r="M3927" s="218" t="s">
        <v>47</v>
      </c>
      <c r="N3927" s="124" t="s">
        <v>47</v>
      </c>
      <c r="O3927" s="125">
        <v>2306</v>
      </c>
    </row>
    <row r="3928" spans="1:15">
      <c r="A3928" s="133" t="s">
        <v>78</v>
      </c>
      <c r="B3928" s="139" t="s">
        <v>83</v>
      </c>
      <c r="C3928" s="135" t="s">
        <v>69</v>
      </c>
      <c r="D3928" s="124">
        <v>3</v>
      </c>
      <c r="E3928" s="217">
        <v>2</v>
      </c>
      <c r="F3928" s="123">
        <v>19</v>
      </c>
      <c r="G3928" s="123">
        <v>8.9789999999999992</v>
      </c>
      <c r="H3928" s="218">
        <v>105.6</v>
      </c>
      <c r="I3928" s="123">
        <v>3.9980000000000002</v>
      </c>
      <c r="J3928" s="123">
        <v>63.08</v>
      </c>
      <c r="K3928" s="123">
        <v>38.5</v>
      </c>
      <c r="L3928" s="218">
        <v>142.9</v>
      </c>
      <c r="M3928" s="218" t="s">
        <v>47</v>
      </c>
      <c r="N3928" s="124" t="s">
        <v>47</v>
      </c>
      <c r="O3928" s="125">
        <v>2587</v>
      </c>
    </row>
    <row r="3929" spans="1:15">
      <c r="A3929" s="133" t="s">
        <v>78</v>
      </c>
      <c r="B3929" s="139" t="s">
        <v>83</v>
      </c>
      <c r="C3929" s="135" t="s">
        <v>69</v>
      </c>
      <c r="D3929" s="212">
        <v>3</v>
      </c>
      <c r="E3929" s="217">
        <v>2</v>
      </c>
      <c r="F3929" s="123">
        <v>20</v>
      </c>
      <c r="G3929" s="123">
        <v>12.31</v>
      </c>
      <c r="H3929" s="218">
        <v>119.1</v>
      </c>
      <c r="I3929" s="123">
        <v>3.996</v>
      </c>
      <c r="J3929" s="123">
        <v>54.25</v>
      </c>
      <c r="K3929" s="123">
        <v>27.47</v>
      </c>
      <c r="L3929" s="218">
        <v>195.9</v>
      </c>
      <c r="M3929" s="218" t="s">
        <v>47</v>
      </c>
      <c r="N3929" s="124" t="s">
        <v>47</v>
      </c>
      <c r="O3929" s="125">
        <v>2918</v>
      </c>
    </row>
    <row r="3930" spans="1:15">
      <c r="A3930" s="136" t="s">
        <v>79</v>
      </c>
      <c r="B3930" s="139" t="s">
        <v>83</v>
      </c>
      <c r="C3930" s="135" t="s">
        <v>69</v>
      </c>
      <c r="D3930" s="135">
        <v>3</v>
      </c>
      <c r="E3930" s="217">
        <v>1</v>
      </c>
      <c r="F3930" s="123">
        <v>1</v>
      </c>
      <c r="G3930" s="123">
        <v>0.98699999999999999</v>
      </c>
      <c r="H3930" s="218">
        <v>12.65</v>
      </c>
      <c r="I3930" s="123">
        <v>3.9940000000000002</v>
      </c>
      <c r="J3930" s="123" t="s">
        <v>47</v>
      </c>
      <c r="K3930" s="123" t="s">
        <v>47</v>
      </c>
      <c r="L3930" s="218">
        <v>147.5</v>
      </c>
      <c r="M3930" s="218">
        <v>12.82</v>
      </c>
      <c r="N3930" s="124">
        <v>0.37719999999999998</v>
      </c>
      <c r="O3930" s="124">
        <v>310</v>
      </c>
    </row>
    <row r="3931" spans="1:15">
      <c r="A3931" s="136" t="s">
        <v>79</v>
      </c>
      <c r="B3931" s="139" t="s">
        <v>83</v>
      </c>
      <c r="C3931" s="135" t="s">
        <v>69</v>
      </c>
      <c r="D3931" s="135">
        <v>3</v>
      </c>
      <c r="E3931" s="217">
        <v>1</v>
      </c>
      <c r="F3931" s="123">
        <v>2</v>
      </c>
      <c r="G3931" s="123">
        <v>1.369</v>
      </c>
      <c r="H3931" s="218">
        <v>21.98</v>
      </c>
      <c r="I3931" s="123">
        <v>3.9910000000000001</v>
      </c>
      <c r="J3931" s="123" t="s">
        <v>47</v>
      </c>
      <c r="K3931" s="123" t="s">
        <v>47</v>
      </c>
      <c r="L3931" s="218">
        <v>400.8</v>
      </c>
      <c r="M3931" s="218">
        <v>16.059999999999999</v>
      </c>
      <c r="N3931" s="124">
        <v>0.5232</v>
      </c>
      <c r="O3931" s="124">
        <v>538.6</v>
      </c>
    </row>
    <row r="3932" spans="1:15">
      <c r="A3932" s="136" t="s">
        <v>79</v>
      </c>
      <c r="B3932" s="139" t="s">
        <v>83</v>
      </c>
      <c r="C3932" s="135" t="s">
        <v>69</v>
      </c>
      <c r="D3932" s="135">
        <v>3</v>
      </c>
      <c r="E3932" s="217">
        <v>1</v>
      </c>
      <c r="F3932" s="123">
        <v>3</v>
      </c>
      <c r="G3932" s="123">
        <v>1.879</v>
      </c>
      <c r="H3932" s="218">
        <v>24.31</v>
      </c>
      <c r="I3932" s="123">
        <v>3.9929999999999999</v>
      </c>
      <c r="J3932" s="123" t="s">
        <v>47</v>
      </c>
      <c r="K3932" s="123" t="s">
        <v>47</v>
      </c>
      <c r="L3932" s="218">
        <v>750</v>
      </c>
      <c r="M3932" s="218">
        <v>12.93</v>
      </c>
      <c r="N3932" s="124">
        <v>0.71819999999999995</v>
      </c>
      <c r="O3932" s="124">
        <v>595.6</v>
      </c>
    </row>
    <row r="3933" spans="1:15">
      <c r="A3933" s="136" t="s">
        <v>79</v>
      </c>
      <c r="B3933" s="139" t="s">
        <v>83</v>
      </c>
      <c r="C3933" s="135" t="s">
        <v>69</v>
      </c>
      <c r="D3933" s="135">
        <v>3</v>
      </c>
      <c r="E3933" s="217">
        <v>1</v>
      </c>
      <c r="F3933" s="123">
        <v>4</v>
      </c>
      <c r="G3933" s="123">
        <v>2.5750000000000002</v>
      </c>
      <c r="H3933" s="218">
        <v>26.76</v>
      </c>
      <c r="I3933" s="123">
        <v>3.9940000000000002</v>
      </c>
      <c r="J3933" s="123" t="s">
        <v>47</v>
      </c>
      <c r="K3933" s="123" t="s">
        <v>47</v>
      </c>
      <c r="L3933" s="223">
        <v>1229</v>
      </c>
      <c r="M3933" s="218">
        <v>10.39</v>
      </c>
      <c r="N3933" s="124">
        <v>0.98409999999999997</v>
      </c>
      <c r="O3933" s="124">
        <v>655.6</v>
      </c>
    </row>
    <row r="3934" spans="1:15">
      <c r="A3934" s="136" t="s">
        <v>79</v>
      </c>
      <c r="B3934" s="139" t="s">
        <v>83</v>
      </c>
      <c r="C3934" s="135" t="s">
        <v>69</v>
      </c>
      <c r="D3934" s="135">
        <v>3</v>
      </c>
      <c r="E3934" s="217">
        <v>1</v>
      </c>
      <c r="F3934" s="123">
        <v>5</v>
      </c>
      <c r="G3934" s="123">
        <v>3.53</v>
      </c>
      <c r="H3934" s="218">
        <v>30.11</v>
      </c>
      <c r="I3934" s="123">
        <v>3.9929999999999999</v>
      </c>
      <c r="J3934" s="123" t="s">
        <v>47</v>
      </c>
      <c r="K3934" s="123" t="s">
        <v>47</v>
      </c>
      <c r="L3934" s="223">
        <v>1885</v>
      </c>
      <c r="M3934" s="218">
        <v>8.5289999999999999</v>
      </c>
      <c r="N3934" s="124">
        <v>1.349</v>
      </c>
      <c r="O3934" s="124">
        <v>737.6</v>
      </c>
    </row>
    <row r="3935" spans="1:15">
      <c r="A3935" s="136" t="s">
        <v>79</v>
      </c>
      <c r="B3935" s="139" t="s">
        <v>83</v>
      </c>
      <c r="C3935" s="135" t="s">
        <v>69</v>
      </c>
      <c r="D3935" s="135">
        <v>3</v>
      </c>
      <c r="E3935" s="217">
        <v>1</v>
      </c>
      <c r="F3935" s="123">
        <v>6</v>
      </c>
      <c r="G3935" s="123">
        <v>4.8390000000000004</v>
      </c>
      <c r="H3935" s="218">
        <v>33.409999999999997</v>
      </c>
      <c r="I3935" s="123">
        <v>3.992</v>
      </c>
      <c r="J3935" s="123" t="s">
        <v>47</v>
      </c>
      <c r="K3935" s="123" t="s">
        <v>47</v>
      </c>
      <c r="L3935" s="223">
        <v>2784</v>
      </c>
      <c r="M3935" s="218">
        <v>6.9029999999999996</v>
      </c>
      <c r="N3935" s="124">
        <v>1.849</v>
      </c>
      <c r="O3935" s="124">
        <v>818.5</v>
      </c>
    </row>
    <row r="3936" spans="1:15">
      <c r="A3936" s="136" t="s">
        <v>79</v>
      </c>
      <c r="B3936" s="139" t="s">
        <v>83</v>
      </c>
      <c r="C3936" s="135" t="s">
        <v>69</v>
      </c>
      <c r="D3936" s="135">
        <v>3</v>
      </c>
      <c r="E3936" s="217">
        <v>1</v>
      </c>
      <c r="F3936" s="123">
        <v>7</v>
      </c>
      <c r="G3936" s="123">
        <v>6.6340000000000003</v>
      </c>
      <c r="H3936" s="218">
        <v>36.97</v>
      </c>
      <c r="I3936" s="123">
        <v>3.9940000000000002</v>
      </c>
      <c r="J3936" s="123" t="s">
        <v>47</v>
      </c>
      <c r="K3936" s="123" t="s">
        <v>47</v>
      </c>
      <c r="L3936" s="223">
        <v>4017</v>
      </c>
      <c r="M3936" s="218">
        <v>5.5730000000000004</v>
      </c>
      <c r="N3936" s="124">
        <v>2.5350000000000001</v>
      </c>
      <c r="O3936" s="124">
        <v>905.9</v>
      </c>
    </row>
    <row r="3937" spans="1:15">
      <c r="A3937" s="136" t="s">
        <v>79</v>
      </c>
      <c r="B3937" s="139" t="s">
        <v>83</v>
      </c>
      <c r="C3937" s="135" t="s">
        <v>69</v>
      </c>
      <c r="D3937" s="135">
        <v>3</v>
      </c>
      <c r="E3937" s="217">
        <v>1</v>
      </c>
      <c r="F3937" s="123">
        <v>8</v>
      </c>
      <c r="G3937" s="123">
        <v>9.0920000000000005</v>
      </c>
      <c r="H3937" s="218">
        <v>40.9</v>
      </c>
      <c r="I3937" s="123">
        <v>3.9929999999999999</v>
      </c>
      <c r="J3937" s="123" t="s">
        <v>47</v>
      </c>
      <c r="K3937" s="123" t="s">
        <v>47</v>
      </c>
      <c r="L3937" s="223">
        <v>5707</v>
      </c>
      <c r="M3937" s="218">
        <v>4.4980000000000002</v>
      </c>
      <c r="N3937" s="124">
        <v>3.4750000000000001</v>
      </c>
      <c r="O3937" s="125">
        <v>1002</v>
      </c>
    </row>
    <row r="3938" spans="1:15">
      <c r="A3938" s="136" t="s">
        <v>79</v>
      </c>
      <c r="B3938" s="139" t="s">
        <v>83</v>
      </c>
      <c r="C3938" s="135" t="s">
        <v>69</v>
      </c>
      <c r="D3938" s="135">
        <v>3</v>
      </c>
      <c r="E3938" s="217">
        <v>1</v>
      </c>
      <c r="F3938" s="123">
        <v>9</v>
      </c>
      <c r="G3938" s="123">
        <v>12.46</v>
      </c>
      <c r="H3938" s="218">
        <v>45.41</v>
      </c>
      <c r="I3938" s="123">
        <v>3.9910000000000001</v>
      </c>
      <c r="J3938" s="123" t="s">
        <v>47</v>
      </c>
      <c r="K3938" s="123" t="s">
        <v>47</v>
      </c>
      <c r="L3938" s="223">
        <v>8024</v>
      </c>
      <c r="M3938" s="218">
        <v>3.6429999999999998</v>
      </c>
      <c r="N3938" s="124">
        <v>4.7629999999999999</v>
      </c>
      <c r="O3938" s="125">
        <v>1113</v>
      </c>
    </row>
    <row r="3939" spans="1:15">
      <c r="A3939" s="136" t="s">
        <v>79</v>
      </c>
      <c r="B3939" s="139" t="s">
        <v>83</v>
      </c>
      <c r="C3939" s="135" t="s">
        <v>69</v>
      </c>
      <c r="D3939" s="135">
        <v>3</v>
      </c>
      <c r="E3939" s="217">
        <v>1</v>
      </c>
      <c r="F3939" s="123">
        <v>10</v>
      </c>
      <c r="G3939" s="123">
        <v>17.079999999999998</v>
      </c>
      <c r="H3939" s="218">
        <v>50.76</v>
      </c>
      <c r="I3939" s="123">
        <v>3.992</v>
      </c>
      <c r="J3939" s="123" t="s">
        <v>47</v>
      </c>
      <c r="K3939" s="123" t="s">
        <v>47</v>
      </c>
      <c r="L3939" s="223">
        <v>11200</v>
      </c>
      <c r="M3939" s="218">
        <v>2.9710000000000001</v>
      </c>
      <c r="N3939" s="124">
        <v>6.5289999999999999</v>
      </c>
      <c r="O3939" s="125">
        <v>1244</v>
      </c>
    </row>
    <row r="3940" spans="1:15">
      <c r="A3940" s="136" t="s">
        <v>79</v>
      </c>
      <c r="B3940" s="139" t="s">
        <v>83</v>
      </c>
      <c r="C3940" s="135" t="s">
        <v>69</v>
      </c>
      <c r="D3940" s="135">
        <v>3</v>
      </c>
      <c r="E3940" s="217">
        <v>1</v>
      </c>
      <c r="F3940" s="123">
        <v>11</v>
      </c>
      <c r="G3940" s="123">
        <v>23.42</v>
      </c>
      <c r="H3940" s="218">
        <v>57.35</v>
      </c>
      <c r="I3940" s="123">
        <v>3.992</v>
      </c>
      <c r="J3940" s="123" t="s">
        <v>47</v>
      </c>
      <c r="K3940" s="123" t="s">
        <v>47</v>
      </c>
      <c r="L3940" s="223">
        <v>15550</v>
      </c>
      <c r="M3940" s="218">
        <v>2.4489999999999998</v>
      </c>
      <c r="N3940" s="124">
        <v>8.9489999999999998</v>
      </c>
      <c r="O3940" s="125">
        <v>1405</v>
      </c>
    </row>
    <row r="3941" spans="1:15">
      <c r="A3941" s="136" t="s">
        <v>79</v>
      </c>
      <c r="B3941" s="139" t="s">
        <v>83</v>
      </c>
      <c r="C3941" s="135" t="s">
        <v>69</v>
      </c>
      <c r="D3941" s="127">
        <v>3</v>
      </c>
      <c r="E3941" s="216">
        <v>1</v>
      </c>
      <c r="F3941" s="123">
        <v>12</v>
      </c>
      <c r="G3941" s="123">
        <v>32.1</v>
      </c>
      <c r="H3941" s="218">
        <v>65.53</v>
      </c>
      <c r="I3941" s="123">
        <v>3.9929999999999999</v>
      </c>
      <c r="J3941" s="123" t="s">
        <v>47</v>
      </c>
      <c r="K3941" s="123" t="s">
        <v>47</v>
      </c>
      <c r="L3941" s="223">
        <v>21520</v>
      </c>
      <c r="M3941" s="218">
        <v>2.0409999999999999</v>
      </c>
      <c r="N3941" s="124">
        <v>12.27</v>
      </c>
      <c r="O3941" s="125">
        <v>1605</v>
      </c>
    </row>
    <row r="3942" spans="1:15">
      <c r="A3942" s="136" t="s">
        <v>79</v>
      </c>
      <c r="B3942" s="139" t="s">
        <v>83</v>
      </c>
      <c r="C3942" s="135" t="s">
        <v>69</v>
      </c>
      <c r="D3942" s="135">
        <v>3</v>
      </c>
      <c r="E3942" s="217">
        <v>1</v>
      </c>
      <c r="F3942" s="123">
        <v>13</v>
      </c>
      <c r="G3942" s="123">
        <v>44</v>
      </c>
      <c r="H3942" s="218">
        <v>75.900000000000006</v>
      </c>
      <c r="I3942" s="123">
        <v>3.9929999999999999</v>
      </c>
      <c r="J3942" s="123" t="s">
        <v>47</v>
      </c>
      <c r="K3942" s="123" t="s">
        <v>47</v>
      </c>
      <c r="L3942" s="223">
        <v>29700</v>
      </c>
      <c r="M3942" s="218">
        <v>1.7250000000000001</v>
      </c>
      <c r="N3942" s="124">
        <v>16.809999999999999</v>
      </c>
      <c r="O3942" s="125">
        <v>1860</v>
      </c>
    </row>
    <row r="3943" spans="1:15">
      <c r="A3943" s="136" t="s">
        <v>79</v>
      </c>
      <c r="B3943" s="139" t="s">
        <v>83</v>
      </c>
      <c r="C3943" s="135" t="s">
        <v>69</v>
      </c>
      <c r="D3943" s="135">
        <v>3</v>
      </c>
      <c r="E3943" s="217">
        <v>1</v>
      </c>
      <c r="F3943" s="123">
        <v>14</v>
      </c>
      <c r="G3943" s="123">
        <v>60.31</v>
      </c>
      <c r="H3943" s="218">
        <v>89.14</v>
      </c>
      <c r="I3943" s="123">
        <v>3.992</v>
      </c>
      <c r="J3943" s="123" t="s">
        <v>47</v>
      </c>
      <c r="K3943" s="123" t="s">
        <v>47</v>
      </c>
      <c r="L3943" s="223">
        <v>40910</v>
      </c>
      <c r="M3943" s="218">
        <v>1.478</v>
      </c>
      <c r="N3943" s="124">
        <v>23.05</v>
      </c>
      <c r="O3943" s="125">
        <v>2184</v>
      </c>
    </row>
    <row r="3944" spans="1:15">
      <c r="A3944" s="136" t="s">
        <v>79</v>
      </c>
      <c r="B3944" s="139" t="s">
        <v>83</v>
      </c>
      <c r="C3944" s="135" t="s">
        <v>69</v>
      </c>
      <c r="D3944" s="135">
        <v>3</v>
      </c>
      <c r="E3944" s="217">
        <v>1</v>
      </c>
      <c r="F3944" s="123">
        <v>15</v>
      </c>
      <c r="G3944" s="123">
        <v>82.67</v>
      </c>
      <c r="H3944" s="218">
        <v>106.3</v>
      </c>
      <c r="I3944" s="123">
        <v>3.9929999999999999</v>
      </c>
      <c r="J3944" s="123" t="s">
        <v>47</v>
      </c>
      <c r="K3944" s="123" t="s">
        <v>47</v>
      </c>
      <c r="L3944" s="223">
        <v>56270</v>
      </c>
      <c r="M3944" s="218">
        <v>1.286</v>
      </c>
      <c r="N3944" s="124">
        <v>31.59</v>
      </c>
      <c r="O3944" s="125">
        <v>2606</v>
      </c>
    </row>
    <row r="3945" spans="1:15">
      <c r="A3945" s="136" t="s">
        <v>79</v>
      </c>
      <c r="B3945" s="139" t="s">
        <v>83</v>
      </c>
      <c r="C3945" s="135" t="s">
        <v>69</v>
      </c>
      <c r="D3945" s="135">
        <v>3</v>
      </c>
      <c r="E3945" s="217">
        <v>1</v>
      </c>
      <c r="F3945" s="123">
        <v>16</v>
      </c>
      <c r="G3945" s="123">
        <v>113.3</v>
      </c>
      <c r="H3945" s="218">
        <v>129.4</v>
      </c>
      <c r="I3945" s="123">
        <v>3.9940000000000002</v>
      </c>
      <c r="J3945" s="123" t="s">
        <v>47</v>
      </c>
      <c r="K3945" s="123" t="s">
        <v>47</v>
      </c>
      <c r="L3945" s="223">
        <v>77330</v>
      </c>
      <c r="M3945" s="218">
        <v>1.1419999999999999</v>
      </c>
      <c r="N3945" s="124">
        <v>43.3</v>
      </c>
      <c r="O3945" s="125">
        <v>3170</v>
      </c>
    </row>
    <row r="3946" spans="1:15">
      <c r="A3946" s="136" t="s">
        <v>79</v>
      </c>
      <c r="B3946" s="139" t="s">
        <v>83</v>
      </c>
      <c r="C3946" s="135" t="s">
        <v>69</v>
      </c>
      <c r="D3946" s="135">
        <v>3</v>
      </c>
      <c r="E3946" s="217">
        <v>1</v>
      </c>
      <c r="F3946" s="123">
        <v>17</v>
      </c>
      <c r="G3946" s="123">
        <v>155.30000000000001</v>
      </c>
      <c r="H3946" s="218">
        <v>161.30000000000001</v>
      </c>
      <c r="I3946" s="123">
        <v>3.9940000000000002</v>
      </c>
      <c r="J3946" s="123" t="s">
        <v>47</v>
      </c>
      <c r="K3946" s="123" t="s">
        <v>47</v>
      </c>
      <c r="L3946" s="223">
        <v>106200</v>
      </c>
      <c r="M3946" s="218">
        <v>1.0389999999999999</v>
      </c>
      <c r="N3946" s="124">
        <v>59.36</v>
      </c>
      <c r="O3946" s="125">
        <v>3953</v>
      </c>
    </row>
    <row r="3947" spans="1:15">
      <c r="A3947" s="136" t="s">
        <v>79</v>
      </c>
      <c r="B3947" s="139" t="s">
        <v>83</v>
      </c>
      <c r="C3947" s="135" t="s">
        <v>69</v>
      </c>
      <c r="D3947" s="135">
        <v>3</v>
      </c>
      <c r="E3947" s="217">
        <v>1</v>
      </c>
      <c r="F3947" s="123">
        <v>18</v>
      </c>
      <c r="G3947" s="123">
        <v>212.9</v>
      </c>
      <c r="H3947" s="218">
        <v>205.8</v>
      </c>
      <c r="I3947" s="123">
        <v>3.9929999999999999</v>
      </c>
      <c r="J3947" s="123" t="s">
        <v>47</v>
      </c>
      <c r="K3947" s="123" t="s">
        <v>47</v>
      </c>
      <c r="L3947" s="223">
        <v>145800</v>
      </c>
      <c r="M3947" s="218">
        <v>0.96660000000000001</v>
      </c>
      <c r="N3947" s="124">
        <v>81.37</v>
      </c>
      <c r="O3947" s="125">
        <v>5042</v>
      </c>
    </row>
    <row r="3948" spans="1:15">
      <c r="A3948" s="136" t="s">
        <v>79</v>
      </c>
      <c r="B3948" s="139" t="s">
        <v>83</v>
      </c>
      <c r="C3948" s="135" t="s">
        <v>69</v>
      </c>
      <c r="D3948" s="135">
        <v>3</v>
      </c>
      <c r="E3948" s="217">
        <v>1</v>
      </c>
      <c r="F3948" s="123">
        <v>19</v>
      </c>
      <c r="G3948" s="123">
        <v>291.89999999999998</v>
      </c>
      <c r="H3948" s="218">
        <v>265.8</v>
      </c>
      <c r="I3948" s="123">
        <v>3.9929999999999999</v>
      </c>
      <c r="J3948" s="123" t="s">
        <v>47</v>
      </c>
      <c r="K3948" s="123" t="s">
        <v>47</v>
      </c>
      <c r="L3948" s="223">
        <v>200000</v>
      </c>
      <c r="M3948" s="218">
        <v>0.91080000000000005</v>
      </c>
      <c r="N3948" s="124">
        <v>111.6</v>
      </c>
      <c r="O3948" s="125">
        <v>6513</v>
      </c>
    </row>
    <row r="3949" spans="1:15">
      <c r="A3949" s="136" t="s">
        <v>79</v>
      </c>
      <c r="B3949" s="139" t="s">
        <v>83</v>
      </c>
      <c r="C3949" s="135" t="s">
        <v>69</v>
      </c>
      <c r="D3949" s="123">
        <v>3</v>
      </c>
      <c r="E3949" s="215">
        <v>1</v>
      </c>
      <c r="F3949" s="123">
        <v>20</v>
      </c>
      <c r="G3949" s="123">
        <v>400.1</v>
      </c>
      <c r="H3949" s="218">
        <v>337</v>
      </c>
      <c r="I3949" s="123">
        <v>3.9940000000000002</v>
      </c>
      <c r="J3949" s="123" t="s">
        <v>47</v>
      </c>
      <c r="K3949" s="123" t="s">
        <v>47</v>
      </c>
      <c r="L3949" s="223">
        <v>274300</v>
      </c>
      <c r="M3949" s="218">
        <v>0.84230000000000005</v>
      </c>
      <c r="N3949" s="124">
        <v>153</v>
      </c>
      <c r="O3949" s="125">
        <v>8258</v>
      </c>
    </row>
    <row r="3950" spans="1:15">
      <c r="A3950" s="136" t="s">
        <v>79</v>
      </c>
      <c r="B3950" s="139" t="s">
        <v>83</v>
      </c>
      <c r="C3950" s="135" t="s">
        <v>69</v>
      </c>
      <c r="D3950" s="135">
        <v>3</v>
      </c>
      <c r="E3950" s="217">
        <v>2</v>
      </c>
      <c r="F3950" s="123">
        <v>1</v>
      </c>
      <c r="G3950" s="123">
        <v>3.141E-2</v>
      </c>
      <c r="H3950" s="218">
        <v>4.41E-2</v>
      </c>
      <c r="I3950" s="123">
        <v>3.9929999999999999</v>
      </c>
      <c r="J3950" s="123">
        <v>7.2140000000000004</v>
      </c>
      <c r="K3950" s="123">
        <v>5.0730000000000004</v>
      </c>
      <c r="L3950" s="218">
        <v>0.5</v>
      </c>
      <c r="M3950" s="218" t="s">
        <v>47</v>
      </c>
      <c r="N3950" s="124" t="s">
        <v>47</v>
      </c>
      <c r="O3950" s="124">
        <v>1.08</v>
      </c>
    </row>
    <row r="3951" spans="1:15">
      <c r="A3951" s="136" t="s">
        <v>79</v>
      </c>
      <c r="B3951" s="139" t="s">
        <v>83</v>
      </c>
      <c r="C3951" s="135" t="s">
        <v>69</v>
      </c>
      <c r="D3951" s="135">
        <v>3</v>
      </c>
      <c r="E3951" s="217">
        <v>2</v>
      </c>
      <c r="F3951" s="123">
        <v>2</v>
      </c>
      <c r="G3951" s="123">
        <v>4.2470000000000001E-2</v>
      </c>
      <c r="H3951" s="218">
        <v>8.6480000000000001E-2</v>
      </c>
      <c r="I3951" s="123">
        <v>3.992</v>
      </c>
      <c r="J3951" s="123">
        <v>6.1920000000000002</v>
      </c>
      <c r="K3951" s="123">
        <v>11.2</v>
      </c>
      <c r="L3951" s="218">
        <v>0.67589999999999995</v>
      </c>
      <c r="M3951" s="218" t="s">
        <v>47</v>
      </c>
      <c r="N3951" s="124" t="s">
        <v>47</v>
      </c>
      <c r="O3951" s="124">
        <v>2.1190000000000002</v>
      </c>
    </row>
    <row r="3952" spans="1:15">
      <c r="A3952" s="136" t="s">
        <v>79</v>
      </c>
      <c r="B3952" s="139" t="s">
        <v>83</v>
      </c>
      <c r="C3952" s="135" t="s">
        <v>69</v>
      </c>
      <c r="D3952" s="135">
        <v>3</v>
      </c>
      <c r="E3952" s="217">
        <v>2</v>
      </c>
      <c r="F3952" s="123">
        <v>3</v>
      </c>
      <c r="G3952" s="123">
        <v>5.7880000000000001E-2</v>
      </c>
      <c r="H3952" s="218">
        <v>0.1241</v>
      </c>
      <c r="I3952" s="123">
        <v>3.9950000000000001</v>
      </c>
      <c r="J3952" s="123">
        <v>5.83</v>
      </c>
      <c r="K3952" s="123">
        <v>12.15</v>
      </c>
      <c r="L3952" s="218">
        <v>0.92110000000000003</v>
      </c>
      <c r="M3952" s="218" t="s">
        <v>47</v>
      </c>
      <c r="N3952" s="124" t="s">
        <v>47</v>
      </c>
      <c r="O3952" s="124">
        <v>3.0419999999999998</v>
      </c>
    </row>
    <row r="3953" spans="1:15">
      <c r="A3953" s="136" t="s">
        <v>79</v>
      </c>
      <c r="B3953" s="139" t="s">
        <v>83</v>
      </c>
      <c r="C3953" s="135" t="s">
        <v>69</v>
      </c>
      <c r="D3953" s="135">
        <v>3</v>
      </c>
      <c r="E3953" s="217">
        <v>2</v>
      </c>
      <c r="F3953" s="123">
        <v>4</v>
      </c>
      <c r="G3953" s="123">
        <v>7.9289999999999999E-2</v>
      </c>
      <c r="H3953" s="218">
        <v>0.1719</v>
      </c>
      <c r="I3953" s="123">
        <v>3.9940000000000002</v>
      </c>
      <c r="J3953" s="123">
        <v>5.6740000000000004</v>
      </c>
      <c r="K3953" s="123">
        <v>12.38</v>
      </c>
      <c r="L3953" s="218">
        <v>1.262</v>
      </c>
      <c r="M3953" s="218" t="s">
        <v>47</v>
      </c>
      <c r="N3953" s="124" t="s">
        <v>47</v>
      </c>
      <c r="O3953" s="124">
        <v>4.2119999999999997</v>
      </c>
    </row>
    <row r="3954" spans="1:15">
      <c r="A3954" s="136" t="s">
        <v>79</v>
      </c>
      <c r="B3954" s="139" t="s">
        <v>83</v>
      </c>
      <c r="C3954" s="135" t="s">
        <v>69</v>
      </c>
      <c r="D3954" s="135">
        <v>3</v>
      </c>
      <c r="E3954" s="217">
        <v>2</v>
      </c>
      <c r="F3954" s="123">
        <v>5</v>
      </c>
      <c r="G3954" s="123">
        <v>0.1087</v>
      </c>
      <c r="H3954" s="218">
        <v>0.23699999999999999</v>
      </c>
      <c r="I3954" s="123">
        <v>3.9940000000000002</v>
      </c>
      <c r="J3954" s="123">
        <v>5.6</v>
      </c>
      <c r="K3954" s="123">
        <v>12.51</v>
      </c>
      <c r="L3954" s="218">
        <v>1.73</v>
      </c>
      <c r="M3954" s="218" t="s">
        <v>47</v>
      </c>
      <c r="N3954" s="124" t="s">
        <v>47</v>
      </c>
      <c r="O3954" s="124">
        <v>5.8079999999999998</v>
      </c>
    </row>
    <row r="3955" spans="1:15">
      <c r="A3955" s="136" t="s">
        <v>79</v>
      </c>
      <c r="B3955" s="139" t="s">
        <v>83</v>
      </c>
      <c r="C3955" s="135" t="s">
        <v>69</v>
      </c>
      <c r="D3955" s="135">
        <v>3</v>
      </c>
      <c r="E3955" s="217">
        <v>2</v>
      </c>
      <c r="F3955" s="123">
        <v>6</v>
      </c>
      <c r="G3955" s="123">
        <v>0.14899999999999999</v>
      </c>
      <c r="H3955" s="218">
        <v>0.32569999999999999</v>
      </c>
      <c r="I3955" s="123">
        <v>3.9950000000000001</v>
      </c>
      <c r="J3955" s="123">
        <v>5.5540000000000003</v>
      </c>
      <c r="K3955" s="123">
        <v>12.57</v>
      </c>
      <c r="L3955" s="218">
        <v>2.371</v>
      </c>
      <c r="M3955" s="218" t="s">
        <v>47</v>
      </c>
      <c r="N3955" s="124" t="s">
        <v>47</v>
      </c>
      <c r="O3955" s="124">
        <v>7.98</v>
      </c>
    </row>
    <row r="3956" spans="1:15">
      <c r="A3956" s="136" t="s">
        <v>79</v>
      </c>
      <c r="B3956" s="139" t="s">
        <v>83</v>
      </c>
      <c r="C3956" s="135" t="s">
        <v>69</v>
      </c>
      <c r="D3956" s="135">
        <v>3</v>
      </c>
      <c r="E3956" s="217">
        <v>2</v>
      </c>
      <c r="F3956" s="123">
        <v>7</v>
      </c>
      <c r="G3956" s="123">
        <v>0.20419999999999999</v>
      </c>
      <c r="H3956" s="218">
        <v>0.4446</v>
      </c>
      <c r="I3956" s="123">
        <v>3.9950000000000001</v>
      </c>
      <c r="J3956" s="123">
        <v>5.5110000000000001</v>
      </c>
      <c r="K3956" s="123">
        <v>12.52</v>
      </c>
      <c r="L3956" s="218">
        <v>3.25</v>
      </c>
      <c r="M3956" s="218" t="s">
        <v>47</v>
      </c>
      <c r="N3956" s="124" t="s">
        <v>47</v>
      </c>
      <c r="O3956" s="124">
        <v>10.89</v>
      </c>
    </row>
    <row r="3957" spans="1:15">
      <c r="A3957" s="136" t="s">
        <v>79</v>
      </c>
      <c r="B3957" s="139" t="s">
        <v>83</v>
      </c>
      <c r="C3957" s="135" t="s">
        <v>69</v>
      </c>
      <c r="D3957" s="135">
        <v>3</v>
      </c>
      <c r="E3957" s="217">
        <v>2</v>
      </c>
      <c r="F3957" s="123">
        <v>8</v>
      </c>
      <c r="G3957" s="123">
        <v>0.27989999999999998</v>
      </c>
      <c r="H3957" s="218">
        <v>0.60240000000000005</v>
      </c>
      <c r="I3957" s="123">
        <v>3.9910000000000001</v>
      </c>
      <c r="J3957" s="123">
        <v>5.4779999999999998</v>
      </c>
      <c r="K3957" s="123">
        <v>12.36</v>
      </c>
      <c r="L3957" s="218">
        <v>4.4550000000000001</v>
      </c>
      <c r="M3957" s="218" t="s">
        <v>47</v>
      </c>
      <c r="N3957" s="124" t="s">
        <v>47</v>
      </c>
      <c r="O3957" s="124">
        <v>14.76</v>
      </c>
    </row>
    <row r="3958" spans="1:15">
      <c r="A3958" s="136" t="s">
        <v>79</v>
      </c>
      <c r="B3958" s="139" t="s">
        <v>83</v>
      </c>
      <c r="C3958" s="135" t="s">
        <v>69</v>
      </c>
      <c r="D3958" s="135">
        <v>3</v>
      </c>
      <c r="E3958" s="217">
        <v>2</v>
      </c>
      <c r="F3958" s="123">
        <v>9</v>
      </c>
      <c r="G3958" s="123">
        <v>0.38369999999999999</v>
      </c>
      <c r="H3958" s="218">
        <v>0.80969999999999998</v>
      </c>
      <c r="I3958" s="123">
        <v>3.9889999999999999</v>
      </c>
      <c r="J3958" s="123">
        <v>5.4580000000000002</v>
      </c>
      <c r="K3958" s="123">
        <v>12.08</v>
      </c>
      <c r="L3958" s="218">
        <v>6.1070000000000002</v>
      </c>
      <c r="M3958" s="218" t="s">
        <v>47</v>
      </c>
      <c r="N3958" s="124" t="s">
        <v>47</v>
      </c>
      <c r="O3958" s="124">
        <v>19.84</v>
      </c>
    </row>
    <row r="3959" spans="1:15">
      <c r="A3959" s="136" t="s">
        <v>79</v>
      </c>
      <c r="B3959" s="139" t="s">
        <v>83</v>
      </c>
      <c r="C3959" s="135" t="s">
        <v>69</v>
      </c>
      <c r="D3959" s="135">
        <v>3</v>
      </c>
      <c r="E3959" s="217">
        <v>2</v>
      </c>
      <c r="F3959" s="123">
        <v>10</v>
      </c>
      <c r="G3959" s="123">
        <v>0.52600000000000002</v>
      </c>
      <c r="H3959" s="218">
        <v>1.079</v>
      </c>
      <c r="I3959" s="123">
        <v>3.9889999999999999</v>
      </c>
      <c r="J3959" s="123">
        <v>5.44</v>
      </c>
      <c r="K3959" s="123">
        <v>11.69</v>
      </c>
      <c r="L3959" s="218">
        <v>8.3710000000000004</v>
      </c>
      <c r="M3959" s="218" t="s">
        <v>47</v>
      </c>
      <c r="N3959" s="124" t="s">
        <v>47</v>
      </c>
      <c r="O3959" s="124">
        <v>26.44</v>
      </c>
    </row>
    <row r="3960" spans="1:15">
      <c r="A3960" s="136" t="s">
        <v>79</v>
      </c>
      <c r="B3960" s="139" t="s">
        <v>83</v>
      </c>
      <c r="C3960" s="123" t="s">
        <v>69</v>
      </c>
      <c r="D3960" s="135">
        <v>3</v>
      </c>
      <c r="E3960" s="217">
        <v>2</v>
      </c>
      <c r="F3960" s="123">
        <v>11</v>
      </c>
      <c r="G3960" s="123">
        <v>0.72099999999999997</v>
      </c>
      <c r="H3960" s="218">
        <v>1.431</v>
      </c>
      <c r="I3960" s="123">
        <v>3.9940000000000002</v>
      </c>
      <c r="J3960" s="123">
        <v>5.4409999999999998</v>
      </c>
      <c r="K3960" s="123">
        <v>11.22</v>
      </c>
      <c r="L3960" s="218">
        <v>11.48</v>
      </c>
      <c r="M3960" s="218" t="s">
        <v>47</v>
      </c>
      <c r="N3960" s="124" t="s">
        <v>47</v>
      </c>
      <c r="O3960" s="124">
        <v>35.06</v>
      </c>
    </row>
    <row r="3961" spans="1:15">
      <c r="A3961" s="137" t="s">
        <v>79</v>
      </c>
      <c r="B3961" s="139" t="s">
        <v>83</v>
      </c>
      <c r="C3961" s="127" t="s">
        <v>69</v>
      </c>
      <c r="D3961" s="127">
        <v>3</v>
      </c>
      <c r="E3961" s="216">
        <v>2</v>
      </c>
      <c r="F3961" s="127">
        <v>12</v>
      </c>
      <c r="G3961" s="127">
        <v>0.98839999999999995</v>
      </c>
      <c r="H3961" s="219">
        <v>1.8959999999999999</v>
      </c>
      <c r="I3961" s="127">
        <v>3.9929999999999999</v>
      </c>
      <c r="J3961" s="127">
        <v>5.4649999999999999</v>
      </c>
      <c r="K3961" s="127">
        <v>10.74</v>
      </c>
      <c r="L3961" s="219">
        <v>15.73</v>
      </c>
      <c r="M3961" s="219" t="s">
        <v>47</v>
      </c>
      <c r="N3961" s="128" t="s">
        <v>47</v>
      </c>
      <c r="O3961" s="128">
        <v>46.45</v>
      </c>
    </row>
    <row r="3962" spans="1:15">
      <c r="A3962" s="136" t="s">
        <v>79</v>
      </c>
      <c r="B3962" s="139" t="s">
        <v>83</v>
      </c>
      <c r="C3962" s="135" t="s">
        <v>69</v>
      </c>
      <c r="D3962" s="135">
        <v>3</v>
      </c>
      <c r="E3962" s="217">
        <v>2</v>
      </c>
      <c r="F3962" s="123">
        <v>13</v>
      </c>
      <c r="G3962" s="123">
        <v>1.355</v>
      </c>
      <c r="H3962" s="218">
        <v>2.5270000000000001</v>
      </c>
      <c r="I3962" s="123">
        <v>3.992</v>
      </c>
      <c r="J3962" s="123">
        <v>5.5449999999999999</v>
      </c>
      <c r="K3962" s="123">
        <v>10.33</v>
      </c>
      <c r="L3962" s="218">
        <v>21.56</v>
      </c>
      <c r="M3962" s="218" t="s">
        <v>47</v>
      </c>
      <c r="N3962" s="124" t="s">
        <v>47</v>
      </c>
      <c r="O3962" s="124">
        <v>61.92</v>
      </c>
    </row>
    <row r="3963" spans="1:15">
      <c r="A3963" s="136" t="s">
        <v>79</v>
      </c>
      <c r="B3963" s="139" t="s">
        <v>83</v>
      </c>
      <c r="C3963" s="135" t="s">
        <v>69</v>
      </c>
      <c r="D3963" s="135">
        <v>3</v>
      </c>
      <c r="E3963" s="217">
        <v>2</v>
      </c>
      <c r="F3963" s="123">
        <v>14</v>
      </c>
      <c r="G3963" s="123">
        <v>1.857</v>
      </c>
      <c r="H3963" s="218">
        <v>3.4169999999999998</v>
      </c>
      <c r="I3963" s="123">
        <v>3.992</v>
      </c>
      <c r="J3963" s="123">
        <v>5.72</v>
      </c>
      <c r="K3963" s="123">
        <v>10.050000000000001</v>
      </c>
      <c r="L3963" s="218">
        <v>29.56</v>
      </c>
      <c r="M3963" s="218" t="s">
        <v>47</v>
      </c>
      <c r="N3963" s="124" t="s">
        <v>47</v>
      </c>
      <c r="O3963" s="124">
        <v>83.72</v>
      </c>
    </row>
    <row r="3964" spans="1:15">
      <c r="A3964" s="136" t="s">
        <v>79</v>
      </c>
      <c r="B3964" s="139" t="s">
        <v>83</v>
      </c>
      <c r="C3964" s="135" t="s">
        <v>69</v>
      </c>
      <c r="D3964" s="135">
        <v>3</v>
      </c>
      <c r="E3964" s="217">
        <v>2</v>
      </c>
      <c r="F3964" s="123">
        <v>15</v>
      </c>
      <c r="G3964" s="123">
        <v>2.5459999999999998</v>
      </c>
      <c r="H3964" s="218">
        <v>4.7240000000000002</v>
      </c>
      <c r="I3964" s="123">
        <v>3.9940000000000002</v>
      </c>
      <c r="J3964" s="123">
        <v>6.0510000000000002</v>
      </c>
      <c r="K3964" s="123">
        <v>9.9649999999999999</v>
      </c>
      <c r="L3964" s="218">
        <v>40.520000000000003</v>
      </c>
      <c r="M3964" s="218" t="s">
        <v>47</v>
      </c>
      <c r="N3964" s="124" t="s">
        <v>47</v>
      </c>
      <c r="O3964" s="124">
        <v>115.7</v>
      </c>
    </row>
    <row r="3965" spans="1:15">
      <c r="A3965" s="136" t="s">
        <v>79</v>
      </c>
      <c r="B3965" s="139" t="s">
        <v>83</v>
      </c>
      <c r="C3965" s="135" t="s">
        <v>69</v>
      </c>
      <c r="D3965" s="135">
        <v>3</v>
      </c>
      <c r="E3965" s="217">
        <v>2</v>
      </c>
      <c r="F3965" s="123">
        <v>16</v>
      </c>
      <c r="G3965" s="123">
        <v>3.49</v>
      </c>
      <c r="H3965" s="218">
        <v>6.718</v>
      </c>
      <c r="I3965" s="123">
        <v>3.99</v>
      </c>
      <c r="J3965" s="123">
        <v>6.63</v>
      </c>
      <c r="K3965" s="123">
        <v>10.119999999999999</v>
      </c>
      <c r="L3965" s="218">
        <v>55.54</v>
      </c>
      <c r="M3965" s="218" t="s">
        <v>47</v>
      </c>
      <c r="N3965" s="124" t="s">
        <v>47</v>
      </c>
      <c r="O3965" s="124">
        <v>164.6</v>
      </c>
    </row>
    <row r="3966" spans="1:15">
      <c r="A3966" s="136" t="s">
        <v>79</v>
      </c>
      <c r="B3966" s="139" t="s">
        <v>83</v>
      </c>
      <c r="C3966" s="135" t="s">
        <v>69</v>
      </c>
      <c r="D3966" s="135">
        <v>3</v>
      </c>
      <c r="E3966" s="217">
        <v>2</v>
      </c>
      <c r="F3966" s="123">
        <v>17</v>
      </c>
      <c r="G3966" s="123">
        <v>4.7839999999999998</v>
      </c>
      <c r="H3966" s="218">
        <v>9.8140000000000001</v>
      </c>
      <c r="I3966" s="123">
        <v>3.9929999999999999</v>
      </c>
      <c r="J3966" s="123">
        <v>7.548</v>
      </c>
      <c r="K3966" s="123">
        <v>10.45</v>
      </c>
      <c r="L3966" s="218">
        <v>76.14</v>
      </c>
      <c r="M3966" s="218" t="s">
        <v>47</v>
      </c>
      <c r="N3966" s="124" t="s">
        <v>47</v>
      </c>
      <c r="O3966" s="124">
        <v>240.5</v>
      </c>
    </row>
    <row r="3967" spans="1:15">
      <c r="A3967" s="136" t="s">
        <v>79</v>
      </c>
      <c r="B3967" s="139" t="s">
        <v>83</v>
      </c>
      <c r="C3967" s="135" t="s">
        <v>69</v>
      </c>
      <c r="D3967" s="135">
        <v>3</v>
      </c>
      <c r="E3967" s="217">
        <v>2</v>
      </c>
      <c r="F3967" s="123">
        <v>18</v>
      </c>
      <c r="G3967" s="123">
        <v>6.56</v>
      </c>
      <c r="H3967" s="218">
        <v>14.49</v>
      </c>
      <c r="I3967" s="123">
        <v>3.992</v>
      </c>
      <c r="J3967" s="123">
        <v>8.8369999999999997</v>
      </c>
      <c r="K3967" s="123">
        <v>10.71</v>
      </c>
      <c r="L3967" s="218">
        <v>104.4</v>
      </c>
      <c r="M3967" s="218" t="s">
        <v>47</v>
      </c>
      <c r="N3967" s="124" t="s">
        <v>47</v>
      </c>
      <c r="O3967" s="124">
        <v>355.1</v>
      </c>
    </row>
    <row r="3968" spans="1:15">
      <c r="A3968" s="136" t="s">
        <v>79</v>
      </c>
      <c r="B3968" s="139" t="s">
        <v>83</v>
      </c>
      <c r="C3968" s="135" t="s">
        <v>69</v>
      </c>
      <c r="D3968" s="135">
        <v>3</v>
      </c>
      <c r="E3968" s="217">
        <v>2</v>
      </c>
      <c r="F3968" s="123">
        <v>19</v>
      </c>
      <c r="G3968" s="123">
        <v>8.9939999999999998</v>
      </c>
      <c r="H3968" s="218">
        <v>20.86</v>
      </c>
      <c r="I3968" s="123">
        <v>3.992</v>
      </c>
      <c r="J3968" s="123">
        <v>10.27</v>
      </c>
      <c r="K3968" s="123">
        <v>10.34</v>
      </c>
      <c r="L3968" s="218">
        <v>143.1</v>
      </c>
      <c r="M3968" s="218" t="s">
        <v>47</v>
      </c>
      <c r="N3968" s="124" t="s">
        <v>47</v>
      </c>
      <c r="O3968" s="124">
        <v>511.2</v>
      </c>
    </row>
    <row r="3969" spans="1:15">
      <c r="A3969" s="136" t="s">
        <v>79</v>
      </c>
      <c r="B3969" s="139" t="s">
        <v>83</v>
      </c>
      <c r="C3969" s="135" t="s">
        <v>69</v>
      </c>
      <c r="D3969" s="135">
        <v>3</v>
      </c>
      <c r="E3969" s="217">
        <v>2</v>
      </c>
      <c r="F3969" s="123">
        <v>20</v>
      </c>
      <c r="G3969" s="123">
        <v>12.33</v>
      </c>
      <c r="H3969" s="218">
        <v>28.31</v>
      </c>
      <c r="I3969" s="123">
        <v>3.992</v>
      </c>
      <c r="J3969" s="123">
        <v>11.3</v>
      </c>
      <c r="K3969" s="123">
        <v>8.9640000000000004</v>
      </c>
      <c r="L3969" s="218">
        <v>196.2</v>
      </c>
      <c r="M3969" s="218" t="s">
        <v>47</v>
      </c>
      <c r="N3969" s="124" t="s">
        <v>47</v>
      </c>
      <c r="O3969" s="124">
        <v>693.5</v>
      </c>
    </row>
    <row r="3970" spans="1:15">
      <c r="A3970" s="136" t="s">
        <v>80</v>
      </c>
      <c r="B3970" s="139" t="s">
        <v>83</v>
      </c>
      <c r="C3970" s="135" t="s">
        <v>69</v>
      </c>
      <c r="D3970" s="135">
        <v>3</v>
      </c>
      <c r="E3970" s="217">
        <v>1</v>
      </c>
      <c r="F3970" s="123">
        <v>2</v>
      </c>
      <c r="G3970" s="123">
        <v>1.369</v>
      </c>
      <c r="H3970" s="218">
        <v>3.6240000000000001</v>
      </c>
      <c r="I3970" s="123">
        <v>4</v>
      </c>
      <c r="J3970" s="123" t="s">
        <v>47</v>
      </c>
      <c r="K3970" s="123" t="s">
        <v>47</v>
      </c>
      <c r="L3970" s="218">
        <v>402.8</v>
      </c>
      <c r="M3970" s="218">
        <v>2.6459999999999999</v>
      </c>
      <c r="N3970" s="124">
        <v>0.5232</v>
      </c>
      <c r="O3970" s="124">
        <v>88.78</v>
      </c>
    </row>
    <row r="3971" spans="1:15">
      <c r="A3971" s="136" t="s">
        <v>80</v>
      </c>
      <c r="B3971" s="139" t="s">
        <v>83</v>
      </c>
      <c r="C3971" s="135" t="s">
        <v>69</v>
      </c>
      <c r="D3971" s="135">
        <v>3</v>
      </c>
      <c r="E3971" s="217">
        <v>1</v>
      </c>
      <c r="F3971" s="123">
        <v>3</v>
      </c>
      <c r="G3971" s="123">
        <v>1.8779999999999999</v>
      </c>
      <c r="H3971" s="218">
        <v>4.5369999999999999</v>
      </c>
      <c r="I3971" s="123">
        <v>3.9980000000000002</v>
      </c>
      <c r="J3971" s="123" t="s">
        <v>47</v>
      </c>
      <c r="K3971" s="123" t="s">
        <v>47</v>
      </c>
      <c r="L3971" s="218">
        <v>751.9</v>
      </c>
      <c r="M3971" s="218">
        <v>2.4159999999999999</v>
      </c>
      <c r="N3971" s="124">
        <v>0.7177</v>
      </c>
      <c r="O3971" s="124">
        <v>111.2</v>
      </c>
    </row>
    <row r="3972" spans="1:15">
      <c r="A3972" s="136" t="s">
        <v>80</v>
      </c>
      <c r="B3972" s="139" t="s">
        <v>83</v>
      </c>
      <c r="C3972" s="135" t="s">
        <v>69</v>
      </c>
      <c r="D3972" s="135">
        <v>3</v>
      </c>
      <c r="E3972" s="217">
        <v>1</v>
      </c>
      <c r="F3972" s="123">
        <v>4</v>
      </c>
      <c r="G3972" s="123">
        <v>2.5739999999999998</v>
      </c>
      <c r="H3972" s="218">
        <v>5.5960000000000001</v>
      </c>
      <c r="I3972" s="123">
        <v>3.9990000000000001</v>
      </c>
      <c r="J3972" s="123" t="s">
        <v>47</v>
      </c>
      <c r="K3972" s="123" t="s">
        <v>47</v>
      </c>
      <c r="L3972" s="223">
        <v>1231</v>
      </c>
      <c r="M3972" s="218">
        <v>2.1739999999999999</v>
      </c>
      <c r="N3972" s="124">
        <v>0.98370000000000002</v>
      </c>
      <c r="O3972" s="124">
        <v>137.1</v>
      </c>
    </row>
    <row r="3973" spans="1:15">
      <c r="A3973" s="136" t="s">
        <v>80</v>
      </c>
      <c r="B3973" s="139" t="s">
        <v>83</v>
      </c>
      <c r="C3973" s="135" t="s">
        <v>69</v>
      </c>
      <c r="D3973" s="135">
        <v>3</v>
      </c>
      <c r="E3973" s="217">
        <v>1</v>
      </c>
      <c r="F3973" s="123">
        <v>5</v>
      </c>
      <c r="G3973" s="123">
        <v>3.5289999999999999</v>
      </c>
      <c r="H3973" s="218">
        <v>6.9980000000000002</v>
      </c>
      <c r="I3973" s="123">
        <v>3.9990000000000001</v>
      </c>
      <c r="J3973" s="123" t="s">
        <v>47</v>
      </c>
      <c r="K3973" s="123" t="s">
        <v>47</v>
      </c>
      <c r="L3973" s="223">
        <v>1887</v>
      </c>
      <c r="M3973" s="218">
        <v>1.9830000000000001</v>
      </c>
      <c r="N3973" s="124">
        <v>1.349</v>
      </c>
      <c r="O3973" s="124">
        <v>171.5</v>
      </c>
    </row>
    <row r="3974" spans="1:15">
      <c r="A3974" s="136" t="s">
        <v>80</v>
      </c>
      <c r="B3974" s="139" t="s">
        <v>83</v>
      </c>
      <c r="C3974" s="135" t="s">
        <v>69</v>
      </c>
      <c r="D3974" s="135">
        <v>3</v>
      </c>
      <c r="E3974" s="217">
        <v>1</v>
      </c>
      <c r="F3974" s="123">
        <v>6</v>
      </c>
      <c r="G3974" s="123">
        <v>4.8369999999999997</v>
      </c>
      <c r="H3974" s="218">
        <v>8.7240000000000002</v>
      </c>
      <c r="I3974" s="123">
        <v>3.9980000000000002</v>
      </c>
      <c r="J3974" s="123" t="s">
        <v>47</v>
      </c>
      <c r="K3974" s="123" t="s">
        <v>47</v>
      </c>
      <c r="L3974" s="223">
        <v>2786</v>
      </c>
      <c r="M3974" s="218">
        <v>1.804</v>
      </c>
      <c r="N3974" s="124">
        <v>1.8480000000000001</v>
      </c>
      <c r="O3974" s="124">
        <v>213.7</v>
      </c>
    </row>
    <row r="3975" spans="1:15">
      <c r="A3975" s="136" t="s">
        <v>80</v>
      </c>
      <c r="B3975" s="139" t="s">
        <v>83</v>
      </c>
      <c r="C3975" s="135" t="s">
        <v>69</v>
      </c>
      <c r="D3975" s="135">
        <v>3</v>
      </c>
      <c r="E3975" s="217">
        <v>1</v>
      </c>
      <c r="F3975" s="123">
        <v>7</v>
      </c>
      <c r="G3975" s="123">
        <v>6.63</v>
      </c>
      <c r="H3975" s="218">
        <v>10.82</v>
      </c>
      <c r="I3975" s="123">
        <v>3.9990000000000001</v>
      </c>
      <c r="J3975" s="123" t="s">
        <v>47</v>
      </c>
      <c r="K3975" s="123" t="s">
        <v>47</v>
      </c>
      <c r="L3975" s="223">
        <v>4018</v>
      </c>
      <c r="M3975" s="218">
        <v>1.631</v>
      </c>
      <c r="N3975" s="124">
        <v>2.5339999999999998</v>
      </c>
      <c r="O3975" s="124">
        <v>265</v>
      </c>
    </row>
    <row r="3976" spans="1:15">
      <c r="A3976" s="136" t="s">
        <v>80</v>
      </c>
      <c r="B3976" s="139" t="s">
        <v>83</v>
      </c>
      <c r="C3976" s="135" t="s">
        <v>69</v>
      </c>
      <c r="D3976" s="135">
        <v>3</v>
      </c>
      <c r="E3976" s="217">
        <v>1</v>
      </c>
      <c r="F3976" s="123">
        <v>8</v>
      </c>
      <c r="G3976" s="123">
        <v>9.09</v>
      </c>
      <c r="H3976" s="218">
        <v>13.29</v>
      </c>
      <c r="I3976" s="123">
        <v>3.9980000000000002</v>
      </c>
      <c r="J3976" s="123" t="s">
        <v>47</v>
      </c>
      <c r="K3976" s="123" t="s">
        <v>47</v>
      </c>
      <c r="L3976" s="223">
        <v>5708</v>
      </c>
      <c r="M3976" s="218">
        <v>1.462</v>
      </c>
      <c r="N3976" s="124">
        <v>3.4740000000000002</v>
      </c>
      <c r="O3976" s="124">
        <v>325.7</v>
      </c>
    </row>
    <row r="3977" spans="1:15">
      <c r="A3977" s="136" t="s">
        <v>80</v>
      </c>
      <c r="B3977" s="139" t="s">
        <v>83</v>
      </c>
      <c r="C3977" s="135" t="s">
        <v>69</v>
      </c>
      <c r="D3977" s="135">
        <v>3</v>
      </c>
      <c r="E3977" s="217">
        <v>1</v>
      </c>
      <c r="F3977" s="123">
        <v>9</v>
      </c>
      <c r="G3977" s="123">
        <v>12.46</v>
      </c>
      <c r="H3977" s="218">
        <v>16.149999999999999</v>
      </c>
      <c r="I3977" s="123">
        <v>3.9980000000000002</v>
      </c>
      <c r="J3977" s="123" t="s">
        <v>47</v>
      </c>
      <c r="K3977" s="123" t="s">
        <v>47</v>
      </c>
      <c r="L3977" s="223">
        <v>8025</v>
      </c>
      <c r="M3977" s="218">
        <v>1.296</v>
      </c>
      <c r="N3977" s="124">
        <v>4.7619999999999996</v>
      </c>
      <c r="O3977" s="124">
        <v>395.6</v>
      </c>
    </row>
    <row r="3978" spans="1:15">
      <c r="A3978" s="136" t="s">
        <v>80</v>
      </c>
      <c r="B3978" s="139" t="s">
        <v>83</v>
      </c>
      <c r="C3978" s="135" t="s">
        <v>69</v>
      </c>
      <c r="D3978" s="135">
        <v>3</v>
      </c>
      <c r="E3978" s="217">
        <v>1</v>
      </c>
      <c r="F3978" s="123">
        <v>10</v>
      </c>
      <c r="G3978" s="123">
        <v>17.079999999999998</v>
      </c>
      <c r="H3978" s="218">
        <v>19.420000000000002</v>
      </c>
      <c r="I3978" s="123">
        <v>3.9980000000000002</v>
      </c>
      <c r="J3978" s="123" t="s">
        <v>47</v>
      </c>
      <c r="K3978" s="123" t="s">
        <v>47</v>
      </c>
      <c r="L3978" s="223">
        <v>11200</v>
      </c>
      <c r="M3978" s="218">
        <v>1.137</v>
      </c>
      <c r="N3978" s="124">
        <v>6.5270000000000001</v>
      </c>
      <c r="O3978" s="124">
        <v>475.8</v>
      </c>
    </row>
    <row r="3979" spans="1:15">
      <c r="A3979" s="136" t="s">
        <v>80</v>
      </c>
      <c r="B3979" s="139" t="s">
        <v>83</v>
      </c>
      <c r="C3979" s="135" t="s">
        <v>69</v>
      </c>
      <c r="D3979" s="135">
        <v>3</v>
      </c>
      <c r="E3979" s="217">
        <v>1</v>
      </c>
      <c r="F3979" s="123">
        <v>11</v>
      </c>
      <c r="G3979" s="123">
        <v>23.41</v>
      </c>
      <c r="H3979" s="218">
        <v>23.14</v>
      </c>
      <c r="I3979" s="123">
        <v>3.9969999999999999</v>
      </c>
      <c r="J3979" s="123" t="s">
        <v>47</v>
      </c>
      <c r="K3979" s="123" t="s">
        <v>47</v>
      </c>
      <c r="L3979" s="223">
        <v>15550</v>
      </c>
      <c r="M3979" s="218">
        <v>0.98839999999999995</v>
      </c>
      <c r="N3979" s="124">
        <v>8.9480000000000004</v>
      </c>
      <c r="O3979" s="124">
        <v>567</v>
      </c>
    </row>
    <row r="3980" spans="1:15">
      <c r="A3980" s="136" t="s">
        <v>80</v>
      </c>
      <c r="B3980" s="139" t="s">
        <v>83</v>
      </c>
      <c r="C3980" s="123" t="s">
        <v>69</v>
      </c>
      <c r="D3980" s="135">
        <v>3</v>
      </c>
      <c r="E3980" s="217">
        <v>1</v>
      </c>
      <c r="F3980" s="123">
        <v>12</v>
      </c>
      <c r="G3980" s="123">
        <v>32.1</v>
      </c>
      <c r="H3980" s="218">
        <v>27.34</v>
      </c>
      <c r="I3980" s="123">
        <v>3.996</v>
      </c>
      <c r="J3980" s="123" t="s">
        <v>47</v>
      </c>
      <c r="K3980" s="123" t="s">
        <v>47</v>
      </c>
      <c r="L3980" s="223">
        <v>21520</v>
      </c>
      <c r="M3980" s="218">
        <v>0.8518</v>
      </c>
      <c r="N3980" s="124">
        <v>12.27</v>
      </c>
      <c r="O3980" s="124">
        <v>669.9</v>
      </c>
    </row>
    <row r="3981" spans="1:15">
      <c r="A3981" s="136" t="s">
        <v>80</v>
      </c>
      <c r="B3981" s="139" t="s">
        <v>83</v>
      </c>
      <c r="C3981" s="135" t="s">
        <v>69</v>
      </c>
      <c r="D3981" s="127">
        <v>3</v>
      </c>
      <c r="E3981" s="216">
        <v>1</v>
      </c>
      <c r="F3981" s="123">
        <v>13</v>
      </c>
      <c r="G3981" s="123">
        <v>44</v>
      </c>
      <c r="H3981" s="218">
        <v>32.229999999999997</v>
      </c>
      <c r="I3981" s="123">
        <v>3.9969999999999999</v>
      </c>
      <c r="J3981" s="123" t="s">
        <v>47</v>
      </c>
      <c r="K3981" s="123" t="s">
        <v>47</v>
      </c>
      <c r="L3981" s="223">
        <v>29700</v>
      </c>
      <c r="M3981" s="218">
        <v>0.73260000000000003</v>
      </c>
      <c r="N3981" s="124">
        <v>16.809999999999999</v>
      </c>
      <c r="O3981" s="124">
        <v>789.7</v>
      </c>
    </row>
    <row r="3982" spans="1:15">
      <c r="A3982" s="136" t="s">
        <v>80</v>
      </c>
      <c r="B3982" s="139" t="s">
        <v>83</v>
      </c>
      <c r="C3982" s="135" t="s">
        <v>69</v>
      </c>
      <c r="D3982" s="135">
        <v>3</v>
      </c>
      <c r="E3982" s="217">
        <v>1</v>
      </c>
      <c r="F3982" s="123">
        <v>14</v>
      </c>
      <c r="G3982" s="123">
        <v>60.31</v>
      </c>
      <c r="H3982" s="218">
        <v>37.97</v>
      </c>
      <c r="I3982" s="123">
        <v>3.9969999999999999</v>
      </c>
      <c r="J3982" s="123" t="s">
        <v>47</v>
      </c>
      <c r="K3982" s="123" t="s">
        <v>47</v>
      </c>
      <c r="L3982" s="223">
        <v>40910</v>
      </c>
      <c r="M3982" s="218">
        <v>0.62960000000000005</v>
      </c>
      <c r="N3982" s="124">
        <v>23.05</v>
      </c>
      <c r="O3982" s="124">
        <v>930.3</v>
      </c>
    </row>
    <row r="3983" spans="1:15">
      <c r="A3983" s="136" t="s">
        <v>80</v>
      </c>
      <c r="B3983" s="139" t="s">
        <v>83</v>
      </c>
      <c r="C3983" s="135" t="s">
        <v>69</v>
      </c>
      <c r="D3983" s="135">
        <v>3</v>
      </c>
      <c r="E3983" s="217">
        <v>1</v>
      </c>
      <c r="F3983" s="123">
        <v>15</v>
      </c>
      <c r="G3983" s="123">
        <v>82.67</v>
      </c>
      <c r="H3983" s="218">
        <v>44.93</v>
      </c>
      <c r="I3983" s="123">
        <v>3.9969999999999999</v>
      </c>
      <c r="J3983" s="123" t="s">
        <v>47</v>
      </c>
      <c r="K3983" s="123" t="s">
        <v>47</v>
      </c>
      <c r="L3983" s="223">
        <v>56280</v>
      </c>
      <c r="M3983" s="218">
        <v>0.54349999999999998</v>
      </c>
      <c r="N3983" s="124">
        <v>31.59</v>
      </c>
      <c r="O3983" s="125">
        <v>1101</v>
      </c>
    </row>
    <row r="3984" spans="1:15">
      <c r="A3984" s="136" t="s">
        <v>80</v>
      </c>
      <c r="B3984" s="139" t="s">
        <v>83</v>
      </c>
      <c r="C3984" s="135" t="s">
        <v>69</v>
      </c>
      <c r="D3984" s="135">
        <v>3</v>
      </c>
      <c r="E3984" s="217">
        <v>1</v>
      </c>
      <c r="F3984" s="123">
        <v>16</v>
      </c>
      <c r="G3984" s="123">
        <v>113.3</v>
      </c>
      <c r="H3984" s="218">
        <v>53.58</v>
      </c>
      <c r="I3984" s="123">
        <v>3.9980000000000002</v>
      </c>
      <c r="J3984" s="123" t="s">
        <v>47</v>
      </c>
      <c r="K3984" s="123" t="s">
        <v>47</v>
      </c>
      <c r="L3984" s="223">
        <v>77350</v>
      </c>
      <c r="M3984" s="218">
        <v>0.47289999999999999</v>
      </c>
      <c r="N3984" s="124">
        <v>43.3</v>
      </c>
      <c r="O3984" s="125">
        <v>1313</v>
      </c>
    </row>
    <row r="3985" spans="1:15">
      <c r="A3985" s="136" t="s">
        <v>80</v>
      </c>
      <c r="B3985" s="139" t="s">
        <v>83</v>
      </c>
      <c r="C3985" s="135" t="s">
        <v>69</v>
      </c>
      <c r="D3985" s="135">
        <v>3</v>
      </c>
      <c r="E3985" s="217">
        <v>1</v>
      </c>
      <c r="F3985" s="123">
        <v>17</v>
      </c>
      <c r="G3985" s="123">
        <v>155.30000000000001</v>
      </c>
      <c r="H3985" s="218">
        <v>64.760000000000005</v>
      </c>
      <c r="I3985" s="123">
        <v>3.9980000000000002</v>
      </c>
      <c r="J3985" s="123" t="s">
        <v>47</v>
      </c>
      <c r="K3985" s="123" t="s">
        <v>47</v>
      </c>
      <c r="L3985" s="223">
        <v>106200</v>
      </c>
      <c r="M3985" s="218">
        <v>0.41689999999999999</v>
      </c>
      <c r="N3985" s="124">
        <v>59.36</v>
      </c>
      <c r="O3985" s="125">
        <v>1587</v>
      </c>
    </row>
    <row r="3986" spans="1:15">
      <c r="A3986" s="136" t="s">
        <v>80</v>
      </c>
      <c r="B3986" s="139" t="s">
        <v>83</v>
      </c>
      <c r="C3986" s="135" t="s">
        <v>69</v>
      </c>
      <c r="D3986" s="135">
        <v>3</v>
      </c>
      <c r="E3986" s="217">
        <v>1</v>
      </c>
      <c r="F3986" s="123">
        <v>18</v>
      </c>
      <c r="G3986" s="123">
        <v>212.9</v>
      </c>
      <c r="H3986" s="218">
        <v>79.400000000000006</v>
      </c>
      <c r="I3986" s="123">
        <v>3.9990000000000001</v>
      </c>
      <c r="J3986" s="123" t="s">
        <v>47</v>
      </c>
      <c r="K3986" s="123" t="s">
        <v>47</v>
      </c>
      <c r="L3986" s="223">
        <v>145800</v>
      </c>
      <c r="M3986" s="218">
        <v>0.373</v>
      </c>
      <c r="N3986" s="124">
        <v>81.36</v>
      </c>
      <c r="O3986" s="125">
        <v>1946</v>
      </c>
    </row>
    <row r="3987" spans="1:15">
      <c r="A3987" s="136" t="s">
        <v>80</v>
      </c>
      <c r="B3987" s="139" t="s">
        <v>83</v>
      </c>
      <c r="C3987" s="135" t="s">
        <v>69</v>
      </c>
      <c r="D3987" s="135">
        <v>3</v>
      </c>
      <c r="E3987" s="217">
        <v>1</v>
      </c>
      <c r="F3987" s="123">
        <v>19</v>
      </c>
      <c r="G3987" s="123">
        <v>291.8</v>
      </c>
      <c r="H3987" s="218">
        <v>99.24</v>
      </c>
      <c r="I3987" s="123">
        <v>3.9990000000000001</v>
      </c>
      <c r="J3987" s="123" t="s">
        <v>47</v>
      </c>
      <c r="K3987" s="123" t="s">
        <v>47</v>
      </c>
      <c r="L3987" s="223">
        <v>200100</v>
      </c>
      <c r="M3987" s="218">
        <v>0.34010000000000001</v>
      </c>
      <c r="N3987" s="124">
        <v>111.5</v>
      </c>
      <c r="O3987" s="125">
        <v>2432</v>
      </c>
    </row>
    <row r="3988" spans="1:15">
      <c r="A3988" s="136" t="s">
        <v>80</v>
      </c>
      <c r="B3988" s="139" t="s">
        <v>83</v>
      </c>
      <c r="C3988" s="135" t="s">
        <v>69</v>
      </c>
      <c r="D3988" s="135">
        <v>3</v>
      </c>
      <c r="E3988" s="217">
        <v>1</v>
      </c>
      <c r="F3988" s="123">
        <v>20</v>
      </c>
      <c r="G3988" s="123">
        <v>400</v>
      </c>
      <c r="H3988" s="218">
        <v>124.7</v>
      </c>
      <c r="I3988" s="123">
        <v>3.9990000000000001</v>
      </c>
      <c r="J3988" s="123" t="s">
        <v>47</v>
      </c>
      <c r="K3988" s="123" t="s">
        <v>47</v>
      </c>
      <c r="L3988" s="223">
        <v>274400</v>
      </c>
      <c r="M3988" s="218">
        <v>0.31180000000000002</v>
      </c>
      <c r="N3988" s="124">
        <v>152.9</v>
      </c>
      <c r="O3988" s="125">
        <v>3056</v>
      </c>
    </row>
    <row r="3989" spans="1:15">
      <c r="A3989" s="136" t="s">
        <v>80</v>
      </c>
      <c r="B3989" s="139" t="s">
        <v>83</v>
      </c>
      <c r="C3989" s="135" t="s">
        <v>69</v>
      </c>
      <c r="D3989" s="135">
        <v>3</v>
      </c>
      <c r="E3989" s="217">
        <v>2</v>
      </c>
      <c r="F3989" s="123">
        <v>2</v>
      </c>
      <c r="G3989" s="123">
        <v>4.2479999999999997E-2</v>
      </c>
      <c r="H3989" s="218">
        <v>3.3709999999999997E-2</v>
      </c>
      <c r="I3989" s="123">
        <v>3.9980000000000002</v>
      </c>
      <c r="J3989" s="123">
        <v>3.22</v>
      </c>
      <c r="K3989" s="123">
        <v>3.8069999999999999</v>
      </c>
      <c r="L3989" s="218">
        <v>0.67610000000000003</v>
      </c>
      <c r="M3989" s="218" t="s">
        <v>47</v>
      </c>
      <c r="N3989" s="124" t="s">
        <v>47</v>
      </c>
      <c r="O3989" s="124">
        <v>0.82589999999999997</v>
      </c>
    </row>
    <row r="3990" spans="1:15">
      <c r="A3990" s="136" t="s">
        <v>80</v>
      </c>
      <c r="B3990" s="139" t="s">
        <v>83</v>
      </c>
      <c r="C3990" s="135" t="s">
        <v>69</v>
      </c>
      <c r="D3990" s="135">
        <v>3</v>
      </c>
      <c r="E3990" s="217">
        <v>2</v>
      </c>
      <c r="F3990" s="123">
        <v>3</v>
      </c>
      <c r="G3990" s="123">
        <v>5.7880000000000001E-2</v>
      </c>
      <c r="H3990" s="218">
        <v>4.6339999999999999E-2</v>
      </c>
      <c r="I3990" s="123">
        <v>3.9990000000000001</v>
      </c>
      <c r="J3990" s="123">
        <v>3.089</v>
      </c>
      <c r="K3990" s="123">
        <v>3.9710000000000001</v>
      </c>
      <c r="L3990" s="218">
        <v>0.92110000000000003</v>
      </c>
      <c r="M3990" s="218" t="s">
        <v>47</v>
      </c>
      <c r="N3990" s="124" t="s">
        <v>47</v>
      </c>
      <c r="O3990" s="124">
        <v>1.135</v>
      </c>
    </row>
    <row r="3991" spans="1:15">
      <c r="A3991" s="136" t="s">
        <v>80</v>
      </c>
      <c r="B3991" s="139" t="s">
        <v>83</v>
      </c>
      <c r="C3991" s="135" t="s">
        <v>69</v>
      </c>
      <c r="D3991" s="135">
        <v>3</v>
      </c>
      <c r="E3991" s="217">
        <v>2</v>
      </c>
      <c r="F3991" s="123">
        <v>4</v>
      </c>
      <c r="G3991" s="123">
        <v>7.9280000000000003E-2</v>
      </c>
      <c r="H3991" s="218">
        <v>6.2810000000000005E-2</v>
      </c>
      <c r="I3991" s="123">
        <v>3.9980000000000002</v>
      </c>
      <c r="J3991" s="123">
        <v>3.0289999999999999</v>
      </c>
      <c r="K3991" s="123">
        <v>3.95</v>
      </c>
      <c r="L3991" s="218">
        <v>1.262</v>
      </c>
      <c r="M3991" s="218" t="s">
        <v>47</v>
      </c>
      <c r="N3991" s="124" t="s">
        <v>47</v>
      </c>
      <c r="O3991" s="124">
        <v>1.5389999999999999</v>
      </c>
    </row>
    <row r="3992" spans="1:15">
      <c r="A3992" s="136" t="s">
        <v>80</v>
      </c>
      <c r="B3992" s="139" t="s">
        <v>83</v>
      </c>
      <c r="C3992" s="135" t="s">
        <v>69</v>
      </c>
      <c r="D3992" s="135">
        <v>3</v>
      </c>
      <c r="E3992" s="217">
        <v>2</v>
      </c>
      <c r="F3992" s="123">
        <v>5</v>
      </c>
      <c r="G3992" s="123">
        <v>0.1087</v>
      </c>
      <c r="H3992" s="218">
        <v>8.5449999999999998E-2</v>
      </c>
      <c r="I3992" s="123">
        <v>3.9980000000000002</v>
      </c>
      <c r="J3992" s="123">
        <v>2.9929999999999999</v>
      </c>
      <c r="K3992" s="123">
        <v>3.931</v>
      </c>
      <c r="L3992" s="218">
        <v>1.73</v>
      </c>
      <c r="M3992" s="218" t="s">
        <v>47</v>
      </c>
      <c r="N3992" s="124" t="s">
        <v>47</v>
      </c>
      <c r="O3992" s="124">
        <v>2.0939999999999999</v>
      </c>
    </row>
    <row r="3993" spans="1:15">
      <c r="A3993" s="136" t="s">
        <v>80</v>
      </c>
      <c r="B3993" s="139" t="s">
        <v>83</v>
      </c>
      <c r="C3993" s="135" t="s">
        <v>69</v>
      </c>
      <c r="D3993" s="135">
        <v>3</v>
      </c>
      <c r="E3993" s="217">
        <v>2</v>
      </c>
      <c r="F3993" s="123">
        <v>6</v>
      </c>
      <c r="G3993" s="123">
        <v>0.14899999999999999</v>
      </c>
      <c r="H3993" s="218">
        <v>0.1163</v>
      </c>
      <c r="I3993" s="123">
        <v>3.9969999999999999</v>
      </c>
      <c r="J3993" s="123">
        <v>2.9649999999999999</v>
      </c>
      <c r="K3993" s="123">
        <v>3.9060000000000001</v>
      </c>
      <c r="L3993" s="218">
        <v>2.371</v>
      </c>
      <c r="M3993" s="218" t="s">
        <v>47</v>
      </c>
      <c r="N3993" s="124" t="s">
        <v>47</v>
      </c>
      <c r="O3993" s="124">
        <v>2.8479999999999999</v>
      </c>
    </row>
    <row r="3994" spans="1:15">
      <c r="A3994" s="136" t="s">
        <v>80</v>
      </c>
      <c r="B3994" s="139" t="s">
        <v>83</v>
      </c>
      <c r="C3994" s="135" t="s">
        <v>69</v>
      </c>
      <c r="D3994" s="135">
        <v>3</v>
      </c>
      <c r="E3994" s="217">
        <v>2</v>
      </c>
      <c r="F3994" s="123">
        <v>7</v>
      </c>
      <c r="G3994" s="123">
        <v>0.20419999999999999</v>
      </c>
      <c r="H3994" s="218">
        <v>0.1578</v>
      </c>
      <c r="I3994" s="123">
        <v>3.996</v>
      </c>
      <c r="J3994" s="123">
        <v>2.9420000000000002</v>
      </c>
      <c r="K3994" s="123">
        <v>3.863</v>
      </c>
      <c r="L3994" s="218">
        <v>3.25</v>
      </c>
      <c r="M3994" s="218" t="s">
        <v>47</v>
      </c>
      <c r="N3994" s="124" t="s">
        <v>47</v>
      </c>
      <c r="O3994" s="124">
        <v>3.8660000000000001</v>
      </c>
    </row>
    <row r="3995" spans="1:15">
      <c r="A3995" s="136" t="s">
        <v>80</v>
      </c>
      <c r="B3995" s="139" t="s">
        <v>83</v>
      </c>
      <c r="C3995" s="135" t="s">
        <v>69</v>
      </c>
      <c r="D3995" s="135">
        <v>3</v>
      </c>
      <c r="E3995" s="217">
        <v>2</v>
      </c>
      <c r="F3995" s="123">
        <v>8</v>
      </c>
      <c r="G3995" s="123">
        <v>0.27989999999999998</v>
      </c>
      <c r="H3995" s="218">
        <v>0.2132</v>
      </c>
      <c r="I3995" s="123">
        <v>3.9950000000000001</v>
      </c>
      <c r="J3995" s="123">
        <v>2.9209999999999998</v>
      </c>
      <c r="K3995" s="123">
        <v>3.79</v>
      </c>
      <c r="L3995" s="218">
        <v>4.4550000000000001</v>
      </c>
      <c r="M3995" s="218" t="s">
        <v>47</v>
      </c>
      <c r="N3995" s="124" t="s">
        <v>47</v>
      </c>
      <c r="O3995" s="124">
        <v>5.2229999999999999</v>
      </c>
    </row>
    <row r="3996" spans="1:15">
      <c r="A3996" s="136" t="s">
        <v>80</v>
      </c>
      <c r="B3996" s="139" t="s">
        <v>83</v>
      </c>
      <c r="C3996" s="135" t="s">
        <v>69</v>
      </c>
      <c r="D3996" s="135">
        <v>3</v>
      </c>
      <c r="E3996" s="217">
        <v>2</v>
      </c>
      <c r="F3996" s="123">
        <v>9</v>
      </c>
      <c r="G3996" s="123">
        <v>0.38369999999999999</v>
      </c>
      <c r="H3996" s="218">
        <v>0.2858</v>
      </c>
      <c r="I3996" s="123">
        <v>3.996</v>
      </c>
      <c r="J3996" s="123">
        <v>2.9</v>
      </c>
      <c r="K3996" s="123">
        <v>3.673</v>
      </c>
      <c r="L3996" s="218">
        <v>6.1070000000000002</v>
      </c>
      <c r="M3996" s="218" t="s">
        <v>47</v>
      </c>
      <c r="N3996" s="124" t="s">
        <v>47</v>
      </c>
      <c r="O3996" s="124">
        <v>7.0019999999999998</v>
      </c>
    </row>
    <row r="3997" spans="1:15">
      <c r="A3997" s="136" t="s">
        <v>80</v>
      </c>
      <c r="B3997" s="139" t="s">
        <v>83</v>
      </c>
      <c r="C3997" s="135" t="s">
        <v>69</v>
      </c>
      <c r="D3997" s="135">
        <v>3</v>
      </c>
      <c r="E3997" s="217">
        <v>2</v>
      </c>
      <c r="F3997" s="123">
        <v>10</v>
      </c>
      <c r="G3997" s="123">
        <v>0.52600000000000002</v>
      </c>
      <c r="H3997" s="218">
        <v>0.37969999999999998</v>
      </c>
      <c r="I3997" s="123">
        <v>3.996</v>
      </c>
      <c r="J3997" s="123">
        <v>2.875</v>
      </c>
      <c r="K3997" s="123">
        <v>3.508</v>
      </c>
      <c r="L3997" s="218">
        <v>8.3710000000000004</v>
      </c>
      <c r="M3997" s="218" t="s">
        <v>47</v>
      </c>
      <c r="N3997" s="124" t="s">
        <v>47</v>
      </c>
      <c r="O3997" s="124">
        <v>9.3030000000000008</v>
      </c>
    </row>
    <row r="3998" spans="1:15">
      <c r="A3998" s="136" t="s">
        <v>80</v>
      </c>
      <c r="B3998" s="139" t="s">
        <v>83</v>
      </c>
      <c r="C3998" s="135" t="s">
        <v>69</v>
      </c>
      <c r="D3998" s="135">
        <v>3</v>
      </c>
      <c r="E3998" s="217">
        <v>2</v>
      </c>
      <c r="F3998" s="123">
        <v>11</v>
      </c>
      <c r="G3998" s="123">
        <v>0.72099999999999997</v>
      </c>
      <c r="H3998" s="218">
        <v>0.49930000000000002</v>
      </c>
      <c r="I3998" s="123">
        <v>3.9950000000000001</v>
      </c>
      <c r="J3998" s="123">
        <v>2.8410000000000002</v>
      </c>
      <c r="K3998" s="123">
        <v>3.2949999999999999</v>
      </c>
      <c r="L3998" s="218">
        <v>11.48</v>
      </c>
      <c r="M3998" s="218" t="s">
        <v>47</v>
      </c>
      <c r="N3998" s="124" t="s">
        <v>47</v>
      </c>
      <c r="O3998" s="124">
        <v>12.23</v>
      </c>
    </row>
    <row r="3999" spans="1:15">
      <c r="A3999" s="136" t="s">
        <v>80</v>
      </c>
      <c r="B3999" s="139" t="s">
        <v>83</v>
      </c>
      <c r="C3999" s="135" t="s">
        <v>69</v>
      </c>
      <c r="D3999" s="135">
        <v>3</v>
      </c>
      <c r="E3999" s="217">
        <v>2</v>
      </c>
      <c r="F3999" s="123">
        <v>12</v>
      </c>
      <c r="G3999" s="123">
        <v>0.98839999999999995</v>
      </c>
      <c r="H3999" s="218">
        <v>0.65149999999999997</v>
      </c>
      <c r="I3999" s="123">
        <v>3.9929999999999999</v>
      </c>
      <c r="J3999" s="123">
        <v>2.8</v>
      </c>
      <c r="K3999" s="123">
        <v>3.0510000000000002</v>
      </c>
      <c r="L3999" s="218">
        <v>15.73</v>
      </c>
      <c r="M3999" s="218" t="s">
        <v>47</v>
      </c>
      <c r="N3999" s="124" t="s">
        <v>47</v>
      </c>
      <c r="O3999" s="124">
        <v>15.96</v>
      </c>
    </row>
    <row r="4000" spans="1:15">
      <c r="A4000" s="136" t="s">
        <v>80</v>
      </c>
      <c r="B4000" s="139" t="s">
        <v>83</v>
      </c>
      <c r="C4000" s="135" t="s">
        <v>69</v>
      </c>
      <c r="D4000" s="135">
        <v>3</v>
      </c>
      <c r="E4000" s="217">
        <v>2</v>
      </c>
      <c r="F4000" s="123">
        <v>13</v>
      </c>
      <c r="G4000" s="123">
        <v>1.355</v>
      </c>
      <c r="H4000" s="218">
        <v>0.84650000000000003</v>
      </c>
      <c r="I4000" s="123">
        <v>3.992</v>
      </c>
      <c r="J4000" s="123">
        <v>2.7509999999999999</v>
      </c>
      <c r="K4000" s="123">
        <v>2.8010000000000002</v>
      </c>
      <c r="L4000" s="218">
        <v>21.56</v>
      </c>
      <c r="M4000" s="218" t="s">
        <v>47</v>
      </c>
      <c r="N4000" s="124" t="s">
        <v>47</v>
      </c>
      <c r="O4000" s="124">
        <v>20.74</v>
      </c>
    </row>
    <row r="4001" spans="1:15">
      <c r="A4001" s="136" t="s">
        <v>80</v>
      </c>
      <c r="B4001" s="139" t="s">
        <v>83</v>
      </c>
      <c r="C4001" s="135" t="s">
        <v>69</v>
      </c>
      <c r="D4001" s="127">
        <v>3</v>
      </c>
      <c r="E4001" s="216">
        <v>2</v>
      </c>
      <c r="F4001" s="123">
        <v>14</v>
      </c>
      <c r="G4001" s="123">
        <v>1.857</v>
      </c>
      <c r="H4001" s="218">
        <v>1.1000000000000001</v>
      </c>
      <c r="I4001" s="123">
        <v>3.99</v>
      </c>
      <c r="J4001" s="123">
        <v>2.7029999999999998</v>
      </c>
      <c r="K4001" s="123">
        <v>2.5609999999999999</v>
      </c>
      <c r="L4001" s="218">
        <v>29.56</v>
      </c>
      <c r="M4001" s="218" t="s">
        <v>47</v>
      </c>
      <c r="N4001" s="124" t="s">
        <v>47</v>
      </c>
      <c r="O4001" s="124">
        <v>26.96</v>
      </c>
    </row>
    <row r="4002" spans="1:15">
      <c r="A4002" s="136" t="s">
        <v>80</v>
      </c>
      <c r="B4002" s="139" t="s">
        <v>83</v>
      </c>
      <c r="C4002" s="123" t="s">
        <v>69</v>
      </c>
      <c r="D4002" s="135">
        <v>3</v>
      </c>
      <c r="E4002" s="217">
        <v>2</v>
      </c>
      <c r="F4002" s="123">
        <v>15</v>
      </c>
      <c r="G4002" s="123">
        <v>2.5459999999999998</v>
      </c>
      <c r="H4002" s="218">
        <v>1.44</v>
      </c>
      <c r="I4002" s="123">
        <v>3.9929999999999999</v>
      </c>
      <c r="J4002" s="123">
        <v>2.669</v>
      </c>
      <c r="K4002" s="123">
        <v>2.3460000000000001</v>
      </c>
      <c r="L4002" s="218">
        <v>40.520000000000003</v>
      </c>
      <c r="M4002" s="218" t="s">
        <v>47</v>
      </c>
      <c r="N4002" s="124" t="s">
        <v>47</v>
      </c>
      <c r="O4002" s="124">
        <v>35.28</v>
      </c>
    </row>
    <row r="4003" spans="1:15">
      <c r="A4003" s="136" t="s">
        <v>80</v>
      </c>
      <c r="B4003" s="139" t="s">
        <v>83</v>
      </c>
      <c r="C4003" s="135" t="s">
        <v>69</v>
      </c>
      <c r="D4003" s="135">
        <v>3</v>
      </c>
      <c r="E4003" s="217">
        <v>2</v>
      </c>
      <c r="F4003" s="123">
        <v>16</v>
      </c>
      <c r="G4003" s="123">
        <v>3.49</v>
      </c>
      <c r="H4003" s="218">
        <v>1.913</v>
      </c>
      <c r="I4003" s="123">
        <v>3.992</v>
      </c>
      <c r="J4003" s="123">
        <v>2.6680000000000001</v>
      </c>
      <c r="K4003" s="123">
        <v>2.1779999999999999</v>
      </c>
      <c r="L4003" s="218">
        <v>55.54</v>
      </c>
      <c r="M4003" s="218" t="s">
        <v>47</v>
      </c>
      <c r="N4003" s="124" t="s">
        <v>47</v>
      </c>
      <c r="O4003" s="124">
        <v>46.87</v>
      </c>
    </row>
    <row r="4004" spans="1:15">
      <c r="A4004" s="136" t="s">
        <v>80</v>
      </c>
      <c r="B4004" s="139" t="s">
        <v>83</v>
      </c>
      <c r="C4004" s="135" t="s">
        <v>69</v>
      </c>
      <c r="D4004" s="135">
        <v>3</v>
      </c>
      <c r="E4004" s="217">
        <v>2</v>
      </c>
      <c r="F4004" s="123">
        <v>17</v>
      </c>
      <c r="G4004" s="123">
        <v>4.7830000000000004</v>
      </c>
      <c r="H4004" s="218">
        <v>2.59</v>
      </c>
      <c r="I4004" s="123">
        <v>3.99</v>
      </c>
      <c r="J4004" s="123">
        <v>2.7160000000000002</v>
      </c>
      <c r="K4004" s="123">
        <v>2.048</v>
      </c>
      <c r="L4004" s="218">
        <v>76.13</v>
      </c>
      <c r="M4004" s="218" t="s">
        <v>47</v>
      </c>
      <c r="N4004" s="124" t="s">
        <v>47</v>
      </c>
      <c r="O4004" s="124">
        <v>63.46</v>
      </c>
    </row>
    <row r="4005" spans="1:15">
      <c r="A4005" s="136" t="s">
        <v>80</v>
      </c>
      <c r="B4005" s="139" t="s">
        <v>83</v>
      </c>
      <c r="C4005" s="135" t="s">
        <v>69</v>
      </c>
      <c r="D4005" s="135">
        <v>3</v>
      </c>
      <c r="E4005" s="217">
        <v>2</v>
      </c>
      <c r="F4005" s="123">
        <v>18</v>
      </c>
      <c r="G4005" s="123">
        <v>6.5570000000000004</v>
      </c>
      <c r="H4005" s="218">
        <v>3.5840000000000001</v>
      </c>
      <c r="I4005" s="123">
        <v>3.992</v>
      </c>
      <c r="J4005" s="123">
        <v>2.8239999999999998</v>
      </c>
      <c r="K4005" s="123">
        <v>1.954</v>
      </c>
      <c r="L4005" s="218">
        <v>104.4</v>
      </c>
      <c r="M4005" s="218" t="s">
        <v>47</v>
      </c>
      <c r="N4005" s="124" t="s">
        <v>47</v>
      </c>
      <c r="O4005" s="124">
        <v>87.8</v>
      </c>
    </row>
    <row r="4006" spans="1:15">
      <c r="A4006" s="136" t="s">
        <v>80</v>
      </c>
      <c r="B4006" s="139" t="s">
        <v>83</v>
      </c>
      <c r="C4006" s="135" t="s">
        <v>69</v>
      </c>
      <c r="D4006" s="135">
        <v>3</v>
      </c>
      <c r="E4006" s="217">
        <v>2</v>
      </c>
      <c r="F4006" s="123">
        <v>19</v>
      </c>
      <c r="G4006" s="123">
        <v>8.9890000000000008</v>
      </c>
      <c r="H4006" s="218">
        <v>5.0419999999999998</v>
      </c>
      <c r="I4006" s="123">
        <v>3.996</v>
      </c>
      <c r="J4006" s="123">
        <v>2.9870000000000001</v>
      </c>
      <c r="K4006" s="123">
        <v>1.8720000000000001</v>
      </c>
      <c r="L4006" s="218">
        <v>143.1</v>
      </c>
      <c r="M4006" s="218" t="s">
        <v>47</v>
      </c>
      <c r="N4006" s="124" t="s">
        <v>47</v>
      </c>
      <c r="O4006" s="124">
        <v>123.5</v>
      </c>
    </row>
    <row r="4007" spans="1:15">
      <c r="A4007" s="211" t="s">
        <v>80</v>
      </c>
      <c r="B4007" s="139" t="s">
        <v>83</v>
      </c>
      <c r="C4007" s="135" t="s">
        <v>69</v>
      </c>
      <c r="D4007" s="135">
        <v>3</v>
      </c>
      <c r="E4007" s="217">
        <v>2</v>
      </c>
      <c r="F4007" s="123">
        <v>20</v>
      </c>
      <c r="G4007" s="123">
        <v>12.32</v>
      </c>
      <c r="H4007" s="218">
        <v>7.1310000000000002</v>
      </c>
      <c r="I4007" s="123">
        <v>3.9929999999999999</v>
      </c>
      <c r="J4007" s="123">
        <v>3.177</v>
      </c>
      <c r="K4007" s="123">
        <v>1.7689999999999999</v>
      </c>
      <c r="L4007" s="218">
        <v>196.1</v>
      </c>
      <c r="M4007" s="218" t="s">
        <v>47</v>
      </c>
      <c r="N4007" s="124" t="s">
        <v>47</v>
      </c>
      <c r="O4007" s="124">
        <v>174.7</v>
      </c>
    </row>
    <row r="4008" spans="1:15">
      <c r="A4008" s="133" t="s">
        <v>81</v>
      </c>
      <c r="B4008" s="139" t="s">
        <v>83</v>
      </c>
      <c r="C4008" s="135" t="s">
        <v>69</v>
      </c>
      <c r="D4008" s="135">
        <v>3</v>
      </c>
      <c r="E4008" s="217">
        <v>1</v>
      </c>
      <c r="F4008" s="123">
        <v>1</v>
      </c>
      <c r="G4008" s="123">
        <v>0.99360000000000004</v>
      </c>
      <c r="H4008" s="218">
        <v>8.8659999999999997</v>
      </c>
      <c r="I4008" s="123">
        <v>3.9849999999999999</v>
      </c>
      <c r="J4008" s="123" t="s">
        <v>47</v>
      </c>
      <c r="K4008" s="123" t="s">
        <v>47</v>
      </c>
      <c r="L4008" s="218">
        <v>148.1</v>
      </c>
      <c r="M4008" s="218">
        <v>8.923</v>
      </c>
      <c r="N4008" s="124">
        <v>0.37969999999999998</v>
      </c>
      <c r="O4008" s="124">
        <v>217.2</v>
      </c>
    </row>
    <row r="4009" spans="1:15">
      <c r="A4009" s="133" t="s">
        <v>81</v>
      </c>
      <c r="B4009" s="139" t="s">
        <v>83</v>
      </c>
      <c r="C4009" s="135" t="s">
        <v>69</v>
      </c>
      <c r="D4009" s="135">
        <v>3</v>
      </c>
      <c r="E4009" s="217">
        <v>1</v>
      </c>
      <c r="F4009" s="123">
        <v>2</v>
      </c>
      <c r="G4009" s="123">
        <v>1.369</v>
      </c>
      <c r="H4009" s="218">
        <v>13.35</v>
      </c>
      <c r="I4009" s="123">
        <v>3.99</v>
      </c>
      <c r="J4009" s="123" t="s">
        <v>47</v>
      </c>
      <c r="K4009" s="123" t="s">
        <v>47</v>
      </c>
      <c r="L4009" s="218">
        <v>402.1</v>
      </c>
      <c r="M4009" s="218">
        <v>9.7509999999999994</v>
      </c>
      <c r="N4009" s="124">
        <v>0.52300000000000002</v>
      </c>
      <c r="O4009" s="124">
        <v>327</v>
      </c>
    </row>
    <row r="4010" spans="1:15">
      <c r="A4010" s="133" t="s">
        <v>81</v>
      </c>
      <c r="B4010" s="139" t="s">
        <v>83</v>
      </c>
      <c r="C4010" s="135" t="s">
        <v>69</v>
      </c>
      <c r="D4010" s="135">
        <v>3</v>
      </c>
      <c r="E4010" s="217">
        <v>1</v>
      </c>
      <c r="F4010" s="123">
        <v>3</v>
      </c>
      <c r="G4010" s="123">
        <v>1.879</v>
      </c>
      <c r="H4010" s="218">
        <v>15.52</v>
      </c>
      <c r="I4010" s="123">
        <v>3.9870000000000001</v>
      </c>
      <c r="J4010" s="123" t="s">
        <v>47</v>
      </c>
      <c r="K4010" s="123" t="s">
        <v>47</v>
      </c>
      <c r="L4010" s="218">
        <v>751.2</v>
      </c>
      <c r="M4010" s="218">
        <v>8.26</v>
      </c>
      <c r="N4010" s="124">
        <v>0.71789999999999998</v>
      </c>
      <c r="O4010" s="124">
        <v>380.2</v>
      </c>
    </row>
    <row r="4011" spans="1:15">
      <c r="A4011" s="133" t="s">
        <v>81</v>
      </c>
      <c r="B4011" s="139" t="s">
        <v>83</v>
      </c>
      <c r="C4011" s="135" t="s">
        <v>69</v>
      </c>
      <c r="D4011" s="135">
        <v>3</v>
      </c>
      <c r="E4011" s="217">
        <v>1</v>
      </c>
      <c r="F4011" s="123">
        <v>4</v>
      </c>
      <c r="G4011" s="123">
        <v>2.5750000000000002</v>
      </c>
      <c r="H4011" s="218">
        <v>17.21</v>
      </c>
      <c r="I4011" s="123">
        <v>3.988</v>
      </c>
      <c r="J4011" s="123" t="s">
        <v>47</v>
      </c>
      <c r="K4011" s="123" t="s">
        <v>47</v>
      </c>
      <c r="L4011" s="223">
        <v>1230</v>
      </c>
      <c r="M4011" s="218">
        <v>6.6820000000000004</v>
      </c>
      <c r="N4011" s="124">
        <v>0.98399999999999999</v>
      </c>
      <c r="O4011" s="124">
        <v>421.6</v>
      </c>
    </row>
    <row r="4012" spans="1:15">
      <c r="A4012" s="133" t="s">
        <v>81</v>
      </c>
      <c r="B4012" s="139" t="s">
        <v>83</v>
      </c>
      <c r="C4012" s="135" t="s">
        <v>69</v>
      </c>
      <c r="D4012" s="135">
        <v>3</v>
      </c>
      <c r="E4012" s="217">
        <v>1</v>
      </c>
      <c r="F4012" s="123">
        <v>5</v>
      </c>
      <c r="G4012" s="123">
        <v>3.53</v>
      </c>
      <c r="H4012" s="218">
        <v>18.86</v>
      </c>
      <c r="I4012" s="123">
        <v>3.9910000000000001</v>
      </c>
      <c r="J4012" s="123" t="s">
        <v>47</v>
      </c>
      <c r="K4012" s="123" t="s">
        <v>47</v>
      </c>
      <c r="L4012" s="223">
        <v>1886</v>
      </c>
      <c r="M4012" s="218">
        <v>5.3440000000000003</v>
      </c>
      <c r="N4012" s="124">
        <v>1.349</v>
      </c>
      <c r="O4012" s="124">
        <v>462.2</v>
      </c>
    </row>
    <row r="4013" spans="1:15">
      <c r="A4013" s="133" t="s">
        <v>81</v>
      </c>
      <c r="B4013" s="139" t="s">
        <v>83</v>
      </c>
      <c r="C4013" s="135" t="s">
        <v>69</v>
      </c>
      <c r="D4013" s="135">
        <v>3</v>
      </c>
      <c r="E4013" s="217">
        <v>1</v>
      </c>
      <c r="F4013" s="123">
        <v>6</v>
      </c>
      <c r="G4013" s="123">
        <v>4.8390000000000004</v>
      </c>
      <c r="H4013" s="218">
        <v>20.420000000000002</v>
      </c>
      <c r="I4013" s="123">
        <v>3.99</v>
      </c>
      <c r="J4013" s="123" t="s">
        <v>47</v>
      </c>
      <c r="K4013" s="123" t="s">
        <v>47</v>
      </c>
      <c r="L4013" s="223">
        <v>2786</v>
      </c>
      <c r="M4013" s="218">
        <v>4.2190000000000003</v>
      </c>
      <c r="N4013" s="124">
        <v>1.849</v>
      </c>
      <c r="O4013" s="124">
        <v>500.2</v>
      </c>
    </row>
    <row r="4014" spans="1:15">
      <c r="A4014" s="133" t="s">
        <v>81</v>
      </c>
      <c r="B4014" s="139" t="s">
        <v>83</v>
      </c>
      <c r="C4014" s="135" t="s">
        <v>69</v>
      </c>
      <c r="D4014" s="135">
        <v>3</v>
      </c>
      <c r="E4014" s="217">
        <v>1</v>
      </c>
      <c r="F4014" s="123">
        <v>7</v>
      </c>
      <c r="G4014" s="123">
        <v>6.633</v>
      </c>
      <c r="H4014" s="218">
        <v>22.02</v>
      </c>
      <c r="I4014" s="123">
        <v>3.9889999999999999</v>
      </c>
      <c r="J4014" s="123" t="s">
        <v>47</v>
      </c>
      <c r="K4014" s="123" t="s">
        <v>47</v>
      </c>
      <c r="L4014" s="223">
        <v>4019</v>
      </c>
      <c r="M4014" s="218">
        <v>3.3210000000000002</v>
      </c>
      <c r="N4014" s="124">
        <v>2.5350000000000001</v>
      </c>
      <c r="O4014" s="124">
        <v>539.6</v>
      </c>
    </row>
    <row r="4015" spans="1:15">
      <c r="A4015" s="133" t="s">
        <v>81</v>
      </c>
      <c r="B4015" s="139" t="s">
        <v>83</v>
      </c>
      <c r="C4015" s="135" t="s">
        <v>69</v>
      </c>
      <c r="D4015" s="135">
        <v>3</v>
      </c>
      <c r="E4015" s="217">
        <v>1</v>
      </c>
      <c r="F4015" s="123">
        <v>8</v>
      </c>
      <c r="G4015" s="123">
        <v>9.0920000000000005</v>
      </c>
      <c r="H4015" s="218">
        <v>23.88</v>
      </c>
      <c r="I4015" s="123">
        <v>3.9870000000000001</v>
      </c>
      <c r="J4015" s="123" t="s">
        <v>47</v>
      </c>
      <c r="K4015" s="123" t="s">
        <v>47</v>
      </c>
      <c r="L4015" s="223">
        <v>5710</v>
      </c>
      <c r="M4015" s="218">
        <v>2.6259999999999999</v>
      </c>
      <c r="N4015" s="124">
        <v>3.4750000000000001</v>
      </c>
      <c r="O4015" s="124">
        <v>585.1</v>
      </c>
    </row>
    <row r="4016" spans="1:15">
      <c r="A4016" s="133" t="s">
        <v>81</v>
      </c>
      <c r="B4016" s="139" t="s">
        <v>83</v>
      </c>
      <c r="C4016" s="135" t="s">
        <v>69</v>
      </c>
      <c r="D4016" s="135">
        <v>3</v>
      </c>
      <c r="E4016" s="217">
        <v>1</v>
      </c>
      <c r="F4016" s="123">
        <v>9</v>
      </c>
      <c r="G4016" s="123">
        <v>12.46</v>
      </c>
      <c r="H4016" s="218">
        <v>26.12</v>
      </c>
      <c r="I4016" s="123">
        <v>3.9910000000000001</v>
      </c>
      <c r="J4016" s="123" t="s">
        <v>47</v>
      </c>
      <c r="K4016" s="123" t="s">
        <v>47</v>
      </c>
      <c r="L4016" s="223">
        <v>8027</v>
      </c>
      <c r="M4016" s="218">
        <v>2.0960000000000001</v>
      </c>
      <c r="N4016" s="124">
        <v>4.7619999999999996</v>
      </c>
      <c r="O4016" s="124">
        <v>639.9</v>
      </c>
    </row>
    <row r="4017" spans="1:15">
      <c r="A4017" s="133" t="s">
        <v>81</v>
      </c>
      <c r="B4017" s="139" t="s">
        <v>83</v>
      </c>
      <c r="C4017" s="135" t="s">
        <v>69</v>
      </c>
      <c r="D4017" s="135">
        <v>3</v>
      </c>
      <c r="E4017" s="217">
        <v>1</v>
      </c>
      <c r="F4017" s="123">
        <v>10</v>
      </c>
      <c r="G4017" s="123">
        <v>17.079999999999998</v>
      </c>
      <c r="H4017" s="218">
        <v>29.03</v>
      </c>
      <c r="I4017" s="123">
        <v>3.9889999999999999</v>
      </c>
      <c r="J4017" s="123" t="s">
        <v>47</v>
      </c>
      <c r="K4017" s="123" t="s">
        <v>47</v>
      </c>
      <c r="L4017" s="223">
        <v>11200</v>
      </c>
      <c r="M4017" s="218">
        <v>1.7</v>
      </c>
      <c r="N4017" s="124">
        <v>6.5279999999999996</v>
      </c>
      <c r="O4017" s="124">
        <v>711.3</v>
      </c>
    </row>
    <row r="4018" spans="1:15">
      <c r="A4018" s="133" t="s">
        <v>81</v>
      </c>
      <c r="B4018" s="139" t="s">
        <v>83</v>
      </c>
      <c r="C4018" s="135" t="s">
        <v>69</v>
      </c>
      <c r="D4018" s="135">
        <v>3</v>
      </c>
      <c r="E4018" s="217">
        <v>1</v>
      </c>
      <c r="F4018" s="123">
        <v>11</v>
      </c>
      <c r="G4018" s="123">
        <v>23.41</v>
      </c>
      <c r="H4018" s="218">
        <v>32.880000000000003</v>
      </c>
      <c r="I4018" s="123">
        <v>3.9889999999999999</v>
      </c>
      <c r="J4018" s="123" t="s">
        <v>47</v>
      </c>
      <c r="K4018" s="123" t="s">
        <v>47</v>
      </c>
      <c r="L4018" s="223">
        <v>15560</v>
      </c>
      <c r="M4018" s="218">
        <v>1.4039999999999999</v>
      </c>
      <c r="N4018" s="124">
        <v>8.9480000000000004</v>
      </c>
      <c r="O4018" s="124">
        <v>805.6</v>
      </c>
    </row>
    <row r="4019" spans="1:15">
      <c r="A4019" s="133" t="s">
        <v>81</v>
      </c>
      <c r="B4019" s="139" t="s">
        <v>83</v>
      </c>
      <c r="C4019" s="135" t="s">
        <v>69</v>
      </c>
      <c r="D4019" s="135">
        <v>3</v>
      </c>
      <c r="E4019" s="217">
        <v>1</v>
      </c>
      <c r="F4019" s="123">
        <v>12</v>
      </c>
      <c r="G4019" s="123">
        <v>32.1</v>
      </c>
      <c r="H4019" s="218">
        <v>38.04</v>
      </c>
      <c r="I4019" s="123">
        <v>3.99</v>
      </c>
      <c r="J4019" s="123" t="s">
        <v>47</v>
      </c>
      <c r="K4019" s="123" t="s">
        <v>47</v>
      </c>
      <c r="L4019" s="223">
        <v>21520</v>
      </c>
      <c r="M4019" s="218">
        <v>1.1850000000000001</v>
      </c>
      <c r="N4019" s="124">
        <v>12.27</v>
      </c>
      <c r="O4019" s="124">
        <v>932</v>
      </c>
    </row>
    <row r="4020" spans="1:15">
      <c r="A4020" s="133" t="s">
        <v>81</v>
      </c>
      <c r="B4020" s="139" t="s">
        <v>83</v>
      </c>
      <c r="C4020" s="135" t="s">
        <v>69</v>
      </c>
      <c r="D4020" s="135">
        <v>3</v>
      </c>
      <c r="E4020" s="217">
        <v>1</v>
      </c>
      <c r="F4020" s="123">
        <v>13</v>
      </c>
      <c r="G4020" s="123">
        <v>43.99</v>
      </c>
      <c r="H4020" s="218">
        <v>45.21</v>
      </c>
      <c r="I4020" s="123">
        <v>3.9910000000000001</v>
      </c>
      <c r="J4020" s="123" t="s">
        <v>47</v>
      </c>
      <c r="K4020" s="123" t="s">
        <v>47</v>
      </c>
      <c r="L4020" s="223">
        <v>29700</v>
      </c>
      <c r="M4020" s="218">
        <v>1.028</v>
      </c>
      <c r="N4020" s="124">
        <v>16.809999999999999</v>
      </c>
      <c r="O4020" s="125">
        <v>1108</v>
      </c>
    </row>
    <row r="4021" spans="1:15">
      <c r="A4021" s="133" t="s">
        <v>81</v>
      </c>
      <c r="B4021" s="139" t="s">
        <v>83</v>
      </c>
      <c r="C4021" s="135" t="s">
        <v>69</v>
      </c>
      <c r="D4021" s="127">
        <v>3</v>
      </c>
      <c r="E4021" s="216">
        <v>1</v>
      </c>
      <c r="F4021" s="123">
        <v>14</v>
      </c>
      <c r="G4021" s="123">
        <v>60.3</v>
      </c>
      <c r="H4021" s="218">
        <v>54.8</v>
      </c>
      <c r="I4021" s="123">
        <v>3.9910000000000001</v>
      </c>
      <c r="J4021" s="123" t="s">
        <v>47</v>
      </c>
      <c r="K4021" s="123" t="s">
        <v>47</v>
      </c>
      <c r="L4021" s="223">
        <v>40910</v>
      </c>
      <c r="M4021" s="218">
        <v>0.90880000000000005</v>
      </c>
      <c r="N4021" s="124">
        <v>23.05</v>
      </c>
      <c r="O4021" s="125">
        <v>1343</v>
      </c>
    </row>
    <row r="4022" spans="1:15">
      <c r="A4022" s="133" t="s">
        <v>81</v>
      </c>
      <c r="B4022" s="139" t="s">
        <v>83</v>
      </c>
      <c r="C4022" s="135" t="s">
        <v>69</v>
      </c>
      <c r="D4022" s="135">
        <v>3</v>
      </c>
      <c r="E4022" s="217">
        <v>1</v>
      </c>
      <c r="F4022" s="123">
        <v>15</v>
      </c>
      <c r="G4022" s="123">
        <v>82.66</v>
      </c>
      <c r="H4022" s="218">
        <v>67.849999999999994</v>
      </c>
      <c r="I4022" s="123">
        <v>3.9929999999999999</v>
      </c>
      <c r="J4022" s="123" t="s">
        <v>47</v>
      </c>
      <c r="K4022" s="123" t="s">
        <v>47</v>
      </c>
      <c r="L4022" s="223">
        <v>56280</v>
      </c>
      <c r="M4022" s="218">
        <v>0.82089999999999996</v>
      </c>
      <c r="N4022" s="124">
        <v>31.59</v>
      </c>
      <c r="O4022" s="125">
        <v>1663</v>
      </c>
    </row>
    <row r="4023" spans="1:15">
      <c r="A4023" s="133" t="s">
        <v>81</v>
      </c>
      <c r="B4023" s="139" t="s">
        <v>83</v>
      </c>
      <c r="C4023" s="135" t="s">
        <v>69</v>
      </c>
      <c r="D4023" s="135">
        <v>3</v>
      </c>
      <c r="E4023" s="217">
        <v>1</v>
      </c>
      <c r="F4023" s="123">
        <v>16</v>
      </c>
      <c r="G4023" s="123">
        <v>113.3</v>
      </c>
      <c r="H4023" s="218">
        <v>86.01</v>
      </c>
      <c r="I4023" s="123">
        <v>3.9940000000000002</v>
      </c>
      <c r="J4023" s="123" t="s">
        <v>47</v>
      </c>
      <c r="K4023" s="123" t="s">
        <v>47</v>
      </c>
      <c r="L4023" s="223">
        <v>77340</v>
      </c>
      <c r="M4023" s="218">
        <v>0.7591</v>
      </c>
      <c r="N4023" s="124">
        <v>43.3</v>
      </c>
      <c r="O4023" s="125">
        <v>2107</v>
      </c>
    </row>
    <row r="4024" spans="1:15">
      <c r="A4024" s="133" t="s">
        <v>81</v>
      </c>
      <c r="B4024" s="139" t="s">
        <v>83</v>
      </c>
      <c r="C4024" s="135" t="s">
        <v>69</v>
      </c>
      <c r="D4024" s="135">
        <v>3</v>
      </c>
      <c r="E4024" s="217">
        <v>1</v>
      </c>
      <c r="F4024" s="123">
        <v>17</v>
      </c>
      <c r="G4024" s="123">
        <v>155.30000000000001</v>
      </c>
      <c r="H4024" s="218">
        <v>111.5</v>
      </c>
      <c r="I4024" s="123">
        <v>3.9889999999999999</v>
      </c>
      <c r="J4024" s="123" t="s">
        <v>47</v>
      </c>
      <c r="K4024" s="123" t="s">
        <v>47</v>
      </c>
      <c r="L4024" s="223">
        <v>106200</v>
      </c>
      <c r="M4024" s="218">
        <v>0.71809999999999996</v>
      </c>
      <c r="N4024" s="124">
        <v>59.36</v>
      </c>
      <c r="O4024" s="125">
        <v>2733</v>
      </c>
    </row>
    <row r="4025" spans="1:15">
      <c r="A4025" s="133" t="s">
        <v>81</v>
      </c>
      <c r="B4025" s="139" t="s">
        <v>83</v>
      </c>
      <c r="C4025" s="135" t="s">
        <v>69</v>
      </c>
      <c r="D4025" s="135">
        <v>3</v>
      </c>
      <c r="E4025" s="217">
        <v>1</v>
      </c>
      <c r="F4025" s="123">
        <v>18</v>
      </c>
      <c r="G4025" s="123">
        <v>212.9</v>
      </c>
      <c r="H4025" s="218">
        <v>147.69999999999999</v>
      </c>
      <c r="I4025" s="123">
        <v>3.9929999999999999</v>
      </c>
      <c r="J4025" s="123" t="s">
        <v>47</v>
      </c>
      <c r="K4025" s="123" t="s">
        <v>47</v>
      </c>
      <c r="L4025" s="223">
        <v>145800</v>
      </c>
      <c r="M4025" s="218">
        <v>0.69389999999999996</v>
      </c>
      <c r="N4025" s="124">
        <v>81.36</v>
      </c>
      <c r="O4025" s="125">
        <v>3620</v>
      </c>
    </row>
    <row r="4026" spans="1:15">
      <c r="A4026" s="133" t="s">
        <v>81</v>
      </c>
      <c r="B4026" s="139" t="s">
        <v>83</v>
      </c>
      <c r="C4026" s="135" t="s">
        <v>69</v>
      </c>
      <c r="D4026" s="135">
        <v>3</v>
      </c>
      <c r="E4026" s="217">
        <v>1</v>
      </c>
      <c r="F4026" s="123">
        <v>19</v>
      </c>
      <c r="G4026" s="123">
        <v>291.89999999999998</v>
      </c>
      <c r="H4026" s="218">
        <v>196.5</v>
      </c>
      <c r="I4026" s="123">
        <v>3.9950000000000001</v>
      </c>
      <c r="J4026" s="123" t="s">
        <v>47</v>
      </c>
      <c r="K4026" s="123" t="s">
        <v>47</v>
      </c>
      <c r="L4026" s="223">
        <v>200000</v>
      </c>
      <c r="M4026" s="218">
        <v>0.67320000000000002</v>
      </c>
      <c r="N4026" s="124">
        <v>111.5</v>
      </c>
      <c r="O4026" s="125">
        <v>4814</v>
      </c>
    </row>
    <row r="4027" spans="1:15">
      <c r="A4027" s="133" t="s">
        <v>81</v>
      </c>
      <c r="B4027" s="139" t="s">
        <v>83</v>
      </c>
      <c r="C4027" s="135" t="s">
        <v>69</v>
      </c>
      <c r="D4027" s="123">
        <v>3</v>
      </c>
      <c r="E4027" s="215">
        <v>1</v>
      </c>
      <c r="F4027" s="123">
        <v>20</v>
      </c>
      <c r="G4027" s="123">
        <v>400.1</v>
      </c>
      <c r="H4027" s="218">
        <v>250</v>
      </c>
      <c r="I4027" s="123">
        <v>3.992</v>
      </c>
      <c r="J4027" s="123" t="s">
        <v>47</v>
      </c>
      <c r="K4027" s="123" t="s">
        <v>47</v>
      </c>
      <c r="L4027" s="223">
        <v>274300</v>
      </c>
      <c r="M4027" s="218">
        <v>0.62480000000000002</v>
      </c>
      <c r="N4027" s="124">
        <v>152.9</v>
      </c>
      <c r="O4027" s="125">
        <v>6125</v>
      </c>
    </row>
    <row r="4028" spans="1:15">
      <c r="A4028" s="133" t="s">
        <v>81</v>
      </c>
      <c r="B4028" s="139" t="s">
        <v>83</v>
      </c>
      <c r="C4028" s="135" t="s">
        <v>69</v>
      </c>
      <c r="D4028" s="135">
        <v>3</v>
      </c>
      <c r="E4028" s="217">
        <v>2</v>
      </c>
      <c r="F4028" s="123">
        <v>1</v>
      </c>
      <c r="G4028" s="123">
        <v>3.141E-2</v>
      </c>
      <c r="H4028" s="218">
        <v>7.9439999999999997E-2</v>
      </c>
      <c r="I4028" s="123">
        <v>3.9950000000000001</v>
      </c>
      <c r="J4028" s="123">
        <v>11.69</v>
      </c>
      <c r="K4028" s="123">
        <v>10.77</v>
      </c>
      <c r="L4028" s="218">
        <v>0.49990000000000001</v>
      </c>
      <c r="M4028" s="218" t="s">
        <v>47</v>
      </c>
      <c r="N4028" s="124" t="s">
        <v>47</v>
      </c>
      <c r="O4028" s="124">
        <v>1.946</v>
      </c>
    </row>
    <row r="4029" spans="1:15">
      <c r="A4029" s="133" t="s">
        <v>81</v>
      </c>
      <c r="B4029" s="139" t="s">
        <v>83</v>
      </c>
      <c r="C4029" s="135" t="s">
        <v>69</v>
      </c>
      <c r="D4029" s="135">
        <v>3</v>
      </c>
      <c r="E4029" s="217">
        <v>2</v>
      </c>
      <c r="F4029" s="123">
        <v>2</v>
      </c>
      <c r="G4029" s="123">
        <v>4.2459999999999998E-2</v>
      </c>
      <c r="H4029" s="218">
        <v>0.1439</v>
      </c>
      <c r="I4029" s="123">
        <v>3.9929999999999999</v>
      </c>
      <c r="J4029" s="123">
        <v>9.6289999999999996</v>
      </c>
      <c r="K4029" s="123">
        <v>18.989999999999998</v>
      </c>
      <c r="L4029" s="218">
        <v>0.67579999999999996</v>
      </c>
      <c r="M4029" s="218" t="s">
        <v>47</v>
      </c>
      <c r="N4029" s="124" t="s">
        <v>47</v>
      </c>
      <c r="O4029" s="124">
        <v>3.5259999999999998</v>
      </c>
    </row>
    <row r="4030" spans="1:15">
      <c r="A4030" s="133" t="s">
        <v>81</v>
      </c>
      <c r="B4030" s="139" t="s">
        <v>83</v>
      </c>
      <c r="C4030" s="135" t="s">
        <v>69</v>
      </c>
      <c r="D4030" s="135">
        <v>3</v>
      </c>
      <c r="E4030" s="217">
        <v>2</v>
      </c>
      <c r="F4030" s="123">
        <v>3</v>
      </c>
      <c r="G4030" s="123">
        <v>5.7880000000000001E-2</v>
      </c>
      <c r="H4030" s="218">
        <v>0.19789999999999999</v>
      </c>
      <c r="I4030" s="123">
        <v>3.9929999999999999</v>
      </c>
      <c r="J4030" s="123">
        <v>8.7409999999999997</v>
      </c>
      <c r="K4030" s="123">
        <v>19.63</v>
      </c>
      <c r="L4030" s="218">
        <v>0.92110000000000003</v>
      </c>
      <c r="M4030" s="218" t="s">
        <v>47</v>
      </c>
      <c r="N4030" s="124" t="s">
        <v>47</v>
      </c>
      <c r="O4030" s="124">
        <v>4.8499999999999996</v>
      </c>
    </row>
    <row r="4031" spans="1:15">
      <c r="A4031" s="133" t="s">
        <v>81</v>
      </c>
      <c r="B4031" s="139" t="s">
        <v>83</v>
      </c>
      <c r="C4031" s="123" t="s">
        <v>69</v>
      </c>
      <c r="D4031" s="135">
        <v>3</v>
      </c>
      <c r="E4031" s="217">
        <v>2</v>
      </c>
      <c r="F4031" s="123">
        <v>4</v>
      </c>
      <c r="G4031" s="123">
        <v>7.9299999999999995E-2</v>
      </c>
      <c r="H4031" s="218">
        <v>0.26219999999999999</v>
      </c>
      <c r="I4031" s="123">
        <v>3.9940000000000002</v>
      </c>
      <c r="J4031" s="123">
        <v>8.2309999999999999</v>
      </c>
      <c r="K4031" s="123">
        <v>19.07</v>
      </c>
      <c r="L4031" s="218">
        <v>1.262</v>
      </c>
      <c r="M4031" s="218" t="s">
        <v>47</v>
      </c>
      <c r="N4031" s="124" t="s">
        <v>47</v>
      </c>
      <c r="O4031" s="124">
        <v>6.4240000000000004</v>
      </c>
    </row>
    <row r="4032" spans="1:15">
      <c r="A4032" s="133" t="s">
        <v>81</v>
      </c>
      <c r="B4032" s="139" t="s">
        <v>83</v>
      </c>
      <c r="C4032" s="135" t="s">
        <v>69</v>
      </c>
      <c r="D4032" s="135">
        <v>3</v>
      </c>
      <c r="E4032" s="217">
        <v>2</v>
      </c>
      <c r="F4032" s="123">
        <v>5</v>
      </c>
      <c r="G4032" s="123">
        <v>0.1087</v>
      </c>
      <c r="H4032" s="218">
        <v>0.34449999999999997</v>
      </c>
      <c r="I4032" s="123">
        <v>3.9929999999999999</v>
      </c>
      <c r="J4032" s="123">
        <v>7.8719999999999999</v>
      </c>
      <c r="K4032" s="123">
        <v>18.29</v>
      </c>
      <c r="L4032" s="218">
        <v>1.73</v>
      </c>
      <c r="M4032" s="218" t="s">
        <v>47</v>
      </c>
      <c r="N4032" s="124" t="s">
        <v>47</v>
      </c>
      <c r="O4032" s="124">
        <v>8.4420000000000002</v>
      </c>
    </row>
    <row r="4033" spans="1:15">
      <c r="A4033" s="133" t="s">
        <v>81</v>
      </c>
      <c r="B4033" s="139" t="s">
        <v>83</v>
      </c>
      <c r="C4033" s="135" t="s">
        <v>69</v>
      </c>
      <c r="D4033" s="135">
        <v>3</v>
      </c>
      <c r="E4033" s="217">
        <v>2</v>
      </c>
      <c r="F4033" s="123">
        <v>6</v>
      </c>
      <c r="G4033" s="123">
        <v>0.14899999999999999</v>
      </c>
      <c r="H4033" s="218">
        <v>0.45050000000000001</v>
      </c>
      <c r="I4033" s="123">
        <v>3.9950000000000001</v>
      </c>
      <c r="J4033" s="123">
        <v>7.5839999999999996</v>
      </c>
      <c r="K4033" s="123">
        <v>17.420000000000002</v>
      </c>
      <c r="L4033" s="218">
        <v>2.371</v>
      </c>
      <c r="M4033" s="218" t="s">
        <v>47</v>
      </c>
      <c r="N4033" s="124" t="s">
        <v>47</v>
      </c>
      <c r="O4033" s="124">
        <v>11.04</v>
      </c>
    </row>
    <row r="4034" spans="1:15">
      <c r="A4034" s="133" t="s">
        <v>81</v>
      </c>
      <c r="B4034" s="139" t="s">
        <v>83</v>
      </c>
      <c r="C4034" s="135" t="s">
        <v>69</v>
      </c>
      <c r="D4034" s="135">
        <v>3</v>
      </c>
      <c r="E4034" s="217">
        <v>2</v>
      </c>
      <c r="F4034" s="123">
        <v>7</v>
      </c>
      <c r="G4034" s="123">
        <v>0.20419999999999999</v>
      </c>
      <c r="H4034" s="218">
        <v>0.58550000000000002</v>
      </c>
      <c r="I4034" s="123">
        <v>3.9950000000000001</v>
      </c>
      <c r="J4034" s="123">
        <v>7.3330000000000002</v>
      </c>
      <c r="K4034" s="123">
        <v>16.45</v>
      </c>
      <c r="L4034" s="218">
        <v>3.2509999999999999</v>
      </c>
      <c r="M4034" s="218" t="s">
        <v>47</v>
      </c>
      <c r="N4034" s="124" t="s">
        <v>47</v>
      </c>
      <c r="O4034" s="124">
        <v>14.35</v>
      </c>
    </row>
    <row r="4035" spans="1:15">
      <c r="A4035" s="133" t="s">
        <v>81</v>
      </c>
      <c r="B4035" s="139" t="s">
        <v>83</v>
      </c>
      <c r="C4035" s="135" t="s">
        <v>69</v>
      </c>
      <c r="D4035" s="135">
        <v>3</v>
      </c>
      <c r="E4035" s="217">
        <v>2</v>
      </c>
      <c r="F4035" s="123">
        <v>8</v>
      </c>
      <c r="G4035" s="123">
        <v>0.28000000000000003</v>
      </c>
      <c r="H4035" s="218">
        <v>0.75529999999999997</v>
      </c>
      <c r="I4035" s="123">
        <v>3.9940000000000002</v>
      </c>
      <c r="J4035" s="123">
        <v>7.0949999999999998</v>
      </c>
      <c r="K4035" s="123">
        <v>15.39</v>
      </c>
      <c r="L4035" s="218">
        <v>4.4560000000000004</v>
      </c>
      <c r="M4035" s="218" t="s">
        <v>47</v>
      </c>
      <c r="N4035" s="124" t="s">
        <v>47</v>
      </c>
      <c r="O4035" s="124">
        <v>18.510000000000002</v>
      </c>
    </row>
    <row r="4036" spans="1:15">
      <c r="A4036" s="133" t="s">
        <v>81</v>
      </c>
      <c r="B4036" s="139" t="s">
        <v>83</v>
      </c>
      <c r="C4036" s="135" t="s">
        <v>69</v>
      </c>
      <c r="D4036" s="135">
        <v>3</v>
      </c>
      <c r="E4036" s="217">
        <v>2</v>
      </c>
      <c r="F4036" s="123">
        <v>9</v>
      </c>
      <c r="G4036" s="123">
        <v>0.38379999999999997</v>
      </c>
      <c r="H4036" s="218">
        <v>0.96540000000000004</v>
      </c>
      <c r="I4036" s="123">
        <v>3.9950000000000001</v>
      </c>
      <c r="J4036" s="123">
        <v>6.8490000000000002</v>
      </c>
      <c r="K4036" s="123">
        <v>14.24</v>
      </c>
      <c r="L4036" s="218">
        <v>6.1079999999999997</v>
      </c>
      <c r="M4036" s="218" t="s">
        <v>47</v>
      </c>
      <c r="N4036" s="124" t="s">
        <v>47</v>
      </c>
      <c r="O4036" s="124">
        <v>23.65</v>
      </c>
    </row>
    <row r="4037" spans="1:15">
      <c r="A4037" s="133" t="s">
        <v>81</v>
      </c>
      <c r="B4037" s="139" t="s">
        <v>83</v>
      </c>
      <c r="C4037" s="135" t="s">
        <v>69</v>
      </c>
      <c r="D4037" s="135">
        <v>3</v>
      </c>
      <c r="E4037" s="217">
        <v>2</v>
      </c>
      <c r="F4037" s="123">
        <v>10</v>
      </c>
      <c r="G4037" s="123">
        <v>0.52610000000000001</v>
      </c>
      <c r="H4037" s="218">
        <v>1.2250000000000001</v>
      </c>
      <c r="I4037" s="123">
        <v>3.996</v>
      </c>
      <c r="J4037" s="123">
        <v>6.609</v>
      </c>
      <c r="K4037" s="123">
        <v>13.05</v>
      </c>
      <c r="L4037" s="218">
        <v>8.3729999999999993</v>
      </c>
      <c r="M4037" s="218" t="s">
        <v>47</v>
      </c>
      <c r="N4037" s="124" t="s">
        <v>47</v>
      </c>
      <c r="O4037" s="124">
        <v>30.01</v>
      </c>
    </row>
    <row r="4038" spans="1:15">
      <c r="A4038" s="133" t="s">
        <v>81</v>
      </c>
      <c r="B4038" s="139" t="s">
        <v>83</v>
      </c>
      <c r="C4038" s="135" t="s">
        <v>69</v>
      </c>
      <c r="D4038" s="135">
        <v>3</v>
      </c>
      <c r="E4038" s="217">
        <v>2</v>
      </c>
      <c r="F4038" s="123">
        <v>11</v>
      </c>
      <c r="G4038" s="123">
        <v>0.72119999999999995</v>
      </c>
      <c r="H4038" s="218">
        <v>1.546</v>
      </c>
      <c r="I4038" s="123">
        <v>3.9940000000000002</v>
      </c>
      <c r="J4038" s="123">
        <v>6.3890000000000002</v>
      </c>
      <c r="K4038" s="123">
        <v>11.85</v>
      </c>
      <c r="L4038" s="218">
        <v>11.48</v>
      </c>
      <c r="M4038" s="218" t="s">
        <v>47</v>
      </c>
      <c r="N4038" s="124" t="s">
        <v>47</v>
      </c>
      <c r="O4038" s="124">
        <v>37.869999999999997</v>
      </c>
    </row>
    <row r="4039" spans="1:15">
      <c r="A4039" s="133" t="s">
        <v>81</v>
      </c>
      <c r="B4039" s="139" t="s">
        <v>83</v>
      </c>
      <c r="C4039" s="135" t="s">
        <v>69</v>
      </c>
      <c r="D4039" s="135">
        <v>3</v>
      </c>
      <c r="E4039" s="217">
        <v>2</v>
      </c>
      <c r="F4039" s="123">
        <v>12</v>
      </c>
      <c r="G4039" s="123">
        <v>0.98850000000000005</v>
      </c>
      <c r="H4039" s="218">
        <v>1.948</v>
      </c>
      <c r="I4039" s="123">
        <v>3.9929999999999999</v>
      </c>
      <c r="J4039" s="123">
        <v>6.1950000000000003</v>
      </c>
      <c r="K4039" s="123">
        <v>10.72</v>
      </c>
      <c r="L4039" s="218">
        <v>15.73</v>
      </c>
      <c r="M4039" s="218" t="s">
        <v>47</v>
      </c>
      <c r="N4039" s="124" t="s">
        <v>47</v>
      </c>
      <c r="O4039" s="124">
        <v>47.74</v>
      </c>
    </row>
    <row r="4040" spans="1:15">
      <c r="A4040" s="133" t="s">
        <v>81</v>
      </c>
      <c r="B4040" s="139" t="s">
        <v>83</v>
      </c>
      <c r="C4040" s="135" t="s">
        <v>69</v>
      </c>
      <c r="D4040" s="135">
        <v>3</v>
      </c>
      <c r="E4040" s="217">
        <v>2</v>
      </c>
      <c r="F4040" s="123">
        <v>13</v>
      </c>
      <c r="G4040" s="123">
        <v>1.355</v>
      </c>
      <c r="H4040" s="218">
        <v>2.4769999999999999</v>
      </c>
      <c r="I4040" s="123">
        <v>3.9950000000000001</v>
      </c>
      <c r="J4040" s="123">
        <v>6.0810000000000004</v>
      </c>
      <c r="K4040" s="123">
        <v>9.7460000000000004</v>
      </c>
      <c r="L4040" s="218">
        <v>21.57</v>
      </c>
      <c r="M4040" s="218" t="s">
        <v>47</v>
      </c>
      <c r="N4040" s="124" t="s">
        <v>47</v>
      </c>
      <c r="O4040" s="124">
        <v>60.7</v>
      </c>
    </row>
    <row r="4041" spans="1:15">
      <c r="A4041" s="133" t="s">
        <v>81</v>
      </c>
      <c r="B4041" s="139" t="s">
        <v>83</v>
      </c>
      <c r="C4041" s="135" t="s">
        <v>69</v>
      </c>
      <c r="D4041" s="127">
        <v>3</v>
      </c>
      <c r="E4041" s="217">
        <v>2</v>
      </c>
      <c r="F4041" s="123">
        <v>14</v>
      </c>
      <c r="G4041" s="123">
        <v>1.857</v>
      </c>
      <c r="H4041" s="218">
        <v>3.2130000000000001</v>
      </c>
      <c r="I4041" s="123">
        <v>3.9969999999999999</v>
      </c>
      <c r="J4041" s="123">
        <v>6.11</v>
      </c>
      <c r="K4041" s="123">
        <v>8.9879999999999995</v>
      </c>
      <c r="L4041" s="218">
        <v>29.56</v>
      </c>
      <c r="M4041" s="218" t="s">
        <v>47</v>
      </c>
      <c r="N4041" s="124" t="s">
        <v>47</v>
      </c>
      <c r="O4041" s="124">
        <v>78.72</v>
      </c>
    </row>
    <row r="4042" spans="1:15">
      <c r="A4042" s="133" t="s">
        <v>81</v>
      </c>
      <c r="B4042" s="139" t="s">
        <v>83</v>
      </c>
      <c r="C4042" s="135" t="s">
        <v>69</v>
      </c>
      <c r="D4042" s="135">
        <v>3</v>
      </c>
      <c r="E4042" s="217">
        <v>2</v>
      </c>
      <c r="F4042" s="123">
        <v>15</v>
      </c>
      <c r="G4042" s="123">
        <v>2.5459999999999998</v>
      </c>
      <c r="H4042" s="218">
        <v>4.2770000000000001</v>
      </c>
      <c r="I4042" s="123">
        <v>3.9950000000000001</v>
      </c>
      <c r="J4042" s="123">
        <v>6.3390000000000004</v>
      </c>
      <c r="K4042" s="123">
        <v>8.4390000000000001</v>
      </c>
      <c r="L4042" s="218">
        <v>40.520000000000003</v>
      </c>
      <c r="M4042" s="218" t="s">
        <v>47</v>
      </c>
      <c r="N4042" s="124" t="s">
        <v>47</v>
      </c>
      <c r="O4042" s="124">
        <v>104.8</v>
      </c>
    </row>
    <row r="4043" spans="1:15">
      <c r="A4043" s="133" t="s">
        <v>81</v>
      </c>
      <c r="B4043" s="139" t="s">
        <v>83</v>
      </c>
      <c r="C4043" s="135" t="s">
        <v>69</v>
      </c>
      <c r="D4043" s="135">
        <v>3</v>
      </c>
      <c r="E4043" s="217">
        <v>2</v>
      </c>
      <c r="F4043" s="123">
        <v>16</v>
      </c>
      <c r="G4043" s="123">
        <v>3.4910000000000001</v>
      </c>
      <c r="H4043" s="218">
        <v>5.7969999999999997</v>
      </c>
      <c r="I4043" s="123">
        <v>3.9969999999999999</v>
      </c>
      <c r="J4043" s="123">
        <v>6.79</v>
      </c>
      <c r="K4043" s="123">
        <v>7.9240000000000004</v>
      </c>
      <c r="L4043" s="218">
        <v>55.56</v>
      </c>
      <c r="M4043" s="218" t="s">
        <v>47</v>
      </c>
      <c r="N4043" s="124" t="s">
        <v>47</v>
      </c>
      <c r="O4043" s="124">
        <v>142</v>
      </c>
    </row>
    <row r="4044" spans="1:15">
      <c r="A4044" s="133" t="s">
        <v>81</v>
      </c>
      <c r="B4044" s="139" t="s">
        <v>83</v>
      </c>
      <c r="C4044" s="135" t="s">
        <v>69</v>
      </c>
      <c r="D4044" s="135">
        <v>3</v>
      </c>
      <c r="E4044" s="217">
        <v>2</v>
      </c>
      <c r="F4044" s="123">
        <v>17</v>
      </c>
      <c r="G4044" s="123">
        <v>4.7850000000000001</v>
      </c>
      <c r="H4044" s="218">
        <v>7.8970000000000002</v>
      </c>
      <c r="I4044" s="123">
        <v>3.9940000000000002</v>
      </c>
      <c r="J4044" s="123">
        <v>7.3760000000000003</v>
      </c>
      <c r="K4044" s="123">
        <v>7.2869999999999999</v>
      </c>
      <c r="L4044" s="218">
        <v>76.16</v>
      </c>
      <c r="M4044" s="218" t="s">
        <v>47</v>
      </c>
      <c r="N4044" s="124" t="s">
        <v>47</v>
      </c>
      <c r="O4044" s="124">
        <v>193.5</v>
      </c>
    </row>
    <row r="4045" spans="1:15">
      <c r="A4045" s="133" t="s">
        <v>81</v>
      </c>
      <c r="B4045" s="139" t="s">
        <v>83</v>
      </c>
      <c r="C4045" s="135" t="s">
        <v>69</v>
      </c>
      <c r="D4045" s="135">
        <v>3</v>
      </c>
      <c r="E4045" s="217">
        <v>2</v>
      </c>
      <c r="F4045" s="123">
        <v>18</v>
      </c>
      <c r="G4045" s="123">
        <v>6.56</v>
      </c>
      <c r="H4045" s="218">
        <v>10.73</v>
      </c>
      <c r="I4045" s="123">
        <v>3.9940000000000002</v>
      </c>
      <c r="J4045" s="123">
        <v>7.9649999999999999</v>
      </c>
      <c r="K4045" s="123">
        <v>6.4939999999999998</v>
      </c>
      <c r="L4045" s="218">
        <v>104.4</v>
      </c>
      <c r="M4045" s="218" t="s">
        <v>47</v>
      </c>
      <c r="N4045" s="124" t="s">
        <v>47</v>
      </c>
      <c r="O4045" s="124">
        <v>262.89999999999998</v>
      </c>
    </row>
    <row r="4046" spans="1:15">
      <c r="A4046" s="133" t="s">
        <v>81</v>
      </c>
      <c r="B4046" s="139" t="s">
        <v>83</v>
      </c>
      <c r="C4046" s="135" t="s">
        <v>69</v>
      </c>
      <c r="D4046" s="135">
        <v>3</v>
      </c>
      <c r="E4046" s="217">
        <v>2</v>
      </c>
      <c r="F4046" s="123">
        <v>19</v>
      </c>
      <c r="G4046" s="123">
        <v>8.9909999999999997</v>
      </c>
      <c r="H4046" s="218">
        <v>14.34</v>
      </c>
      <c r="I4046" s="123">
        <v>3.9990000000000001</v>
      </c>
      <c r="J4046" s="123">
        <v>8.3800000000000008</v>
      </c>
      <c r="K4046" s="123">
        <v>5.4930000000000003</v>
      </c>
      <c r="L4046" s="218">
        <v>143.1</v>
      </c>
      <c r="M4046" s="218" t="s">
        <v>47</v>
      </c>
      <c r="N4046" s="124" t="s">
        <v>47</v>
      </c>
      <c r="O4046" s="124">
        <v>351.3</v>
      </c>
    </row>
    <row r="4047" spans="1:15">
      <c r="A4047" s="210" t="s">
        <v>81</v>
      </c>
      <c r="B4047" s="139" t="s">
        <v>83</v>
      </c>
      <c r="C4047" s="135" t="s">
        <v>69</v>
      </c>
      <c r="D4047" s="135">
        <v>3</v>
      </c>
      <c r="E4047" s="217">
        <v>2</v>
      </c>
      <c r="F4047" s="123">
        <v>20</v>
      </c>
      <c r="G4047" s="123">
        <v>12.32</v>
      </c>
      <c r="H4047" s="218">
        <v>18.63</v>
      </c>
      <c r="I4047" s="123">
        <v>3.9940000000000002</v>
      </c>
      <c r="J4047" s="123">
        <v>8.4329999999999998</v>
      </c>
      <c r="K4047" s="123">
        <v>4.3789999999999996</v>
      </c>
      <c r="L4047" s="218">
        <v>196.1</v>
      </c>
      <c r="M4047" s="218" t="s">
        <v>47</v>
      </c>
      <c r="N4047" s="124" t="s">
        <v>47</v>
      </c>
      <c r="O4047" s="124">
        <v>456.6</v>
      </c>
    </row>
    <row r="4048" spans="1:15">
      <c r="A4048" s="133" t="s">
        <v>82</v>
      </c>
      <c r="B4048" s="139" t="s">
        <v>83</v>
      </c>
      <c r="C4048" s="135" t="s">
        <v>69</v>
      </c>
      <c r="D4048" s="135">
        <v>3</v>
      </c>
      <c r="E4048" s="217">
        <v>1</v>
      </c>
      <c r="F4048" s="123">
        <v>2</v>
      </c>
      <c r="G4048" s="123">
        <v>1.369</v>
      </c>
      <c r="H4048" s="218">
        <v>10.07</v>
      </c>
      <c r="I4048" s="123">
        <v>4.0190000000000001</v>
      </c>
      <c r="J4048" s="123" t="s">
        <v>47</v>
      </c>
      <c r="K4048" s="123" t="s">
        <v>47</v>
      </c>
      <c r="L4048" s="218">
        <v>402.3</v>
      </c>
      <c r="M4048" s="218">
        <v>7.3570000000000002</v>
      </c>
      <c r="N4048" s="124">
        <v>0.52300000000000002</v>
      </c>
      <c r="O4048" s="124">
        <v>246.7</v>
      </c>
    </row>
    <row r="4049" spans="1:15">
      <c r="A4049" s="133" t="s">
        <v>82</v>
      </c>
      <c r="B4049" s="139" t="s">
        <v>83</v>
      </c>
      <c r="C4049" s="135" t="s">
        <v>69</v>
      </c>
      <c r="D4049" s="135">
        <v>3</v>
      </c>
      <c r="E4049" s="217">
        <v>1</v>
      </c>
      <c r="F4049" s="123">
        <v>3</v>
      </c>
      <c r="G4049" s="123">
        <v>1.8779999999999999</v>
      </c>
      <c r="H4049" s="218">
        <v>11.79</v>
      </c>
      <c r="I4049" s="123">
        <v>4.0179999999999998</v>
      </c>
      <c r="J4049" s="123" t="s">
        <v>47</v>
      </c>
      <c r="K4049" s="123" t="s">
        <v>47</v>
      </c>
      <c r="L4049" s="218">
        <v>751.4</v>
      </c>
      <c r="M4049" s="218">
        <v>6.2759999999999998</v>
      </c>
      <c r="N4049" s="124">
        <v>0.71779999999999999</v>
      </c>
      <c r="O4049" s="124">
        <v>288.89999999999998</v>
      </c>
    </row>
    <row r="4050" spans="1:15">
      <c r="A4050" s="133" t="s">
        <v>82</v>
      </c>
      <c r="B4050" s="139" t="s">
        <v>83</v>
      </c>
      <c r="C4050" s="135" t="s">
        <v>69</v>
      </c>
      <c r="D4050" s="135">
        <v>3</v>
      </c>
      <c r="E4050" s="217">
        <v>1</v>
      </c>
      <c r="F4050" s="123">
        <v>4</v>
      </c>
      <c r="G4050" s="123">
        <v>2.5750000000000002</v>
      </c>
      <c r="H4050" s="218">
        <v>13.11</v>
      </c>
      <c r="I4050" s="123">
        <v>4.0170000000000003</v>
      </c>
      <c r="J4050" s="123" t="s">
        <v>47</v>
      </c>
      <c r="K4050" s="123" t="s">
        <v>47</v>
      </c>
      <c r="L4050" s="223">
        <v>1230</v>
      </c>
      <c r="M4050" s="218">
        <v>5.09</v>
      </c>
      <c r="N4050" s="124">
        <v>0.98399999999999999</v>
      </c>
      <c r="O4050" s="124">
        <v>321.10000000000002</v>
      </c>
    </row>
    <row r="4051" spans="1:15">
      <c r="A4051" s="133" t="s">
        <v>82</v>
      </c>
      <c r="B4051" s="139" t="s">
        <v>83</v>
      </c>
      <c r="C4051" s="135" t="s">
        <v>69</v>
      </c>
      <c r="D4051" s="135">
        <v>3</v>
      </c>
      <c r="E4051" s="217">
        <v>1</v>
      </c>
      <c r="F4051" s="123">
        <v>5</v>
      </c>
      <c r="G4051" s="123">
        <v>3.53</v>
      </c>
      <c r="H4051" s="218">
        <v>14.49</v>
      </c>
      <c r="I4051" s="123">
        <v>4.0179999999999998</v>
      </c>
      <c r="J4051" s="123" t="s">
        <v>47</v>
      </c>
      <c r="K4051" s="123" t="s">
        <v>47</v>
      </c>
      <c r="L4051" s="223">
        <v>1886</v>
      </c>
      <c r="M4051" s="218">
        <v>4.1059999999999999</v>
      </c>
      <c r="N4051" s="124">
        <v>1.349</v>
      </c>
      <c r="O4051" s="124">
        <v>355.1</v>
      </c>
    </row>
    <row r="4052" spans="1:15">
      <c r="A4052" s="133" t="s">
        <v>82</v>
      </c>
      <c r="B4052" s="139" t="s">
        <v>83</v>
      </c>
      <c r="C4052" s="135" t="s">
        <v>69</v>
      </c>
      <c r="D4052" s="135">
        <v>3</v>
      </c>
      <c r="E4052" s="217">
        <v>1</v>
      </c>
      <c r="F4052" s="123">
        <v>6</v>
      </c>
      <c r="G4052" s="123">
        <v>4.8380000000000001</v>
      </c>
      <c r="H4052" s="218">
        <v>15.85</v>
      </c>
      <c r="I4052" s="123">
        <v>4.016</v>
      </c>
      <c r="J4052" s="123" t="s">
        <v>47</v>
      </c>
      <c r="K4052" s="123" t="s">
        <v>47</v>
      </c>
      <c r="L4052" s="223">
        <v>2786</v>
      </c>
      <c r="M4052" s="218">
        <v>3.2749999999999999</v>
      </c>
      <c r="N4052" s="124">
        <v>1.849</v>
      </c>
      <c r="O4052" s="124">
        <v>388.3</v>
      </c>
    </row>
    <row r="4053" spans="1:15">
      <c r="A4053" s="133" t="s">
        <v>82</v>
      </c>
      <c r="B4053" s="139" t="s">
        <v>83</v>
      </c>
      <c r="C4053" s="135" t="s">
        <v>69</v>
      </c>
      <c r="D4053" s="135">
        <v>3</v>
      </c>
      <c r="E4053" s="217">
        <v>1</v>
      </c>
      <c r="F4053" s="123">
        <v>7</v>
      </c>
      <c r="G4053" s="123">
        <v>6.6319999999999997</v>
      </c>
      <c r="H4053" s="218">
        <v>17.29</v>
      </c>
      <c r="I4053" s="123">
        <v>4.0179999999999998</v>
      </c>
      <c r="J4053" s="123" t="s">
        <v>47</v>
      </c>
      <c r="K4053" s="123" t="s">
        <v>47</v>
      </c>
      <c r="L4053" s="223">
        <v>4020</v>
      </c>
      <c r="M4053" s="218">
        <v>2.6080000000000001</v>
      </c>
      <c r="N4053" s="124">
        <v>2.5350000000000001</v>
      </c>
      <c r="O4053" s="124">
        <v>423.7</v>
      </c>
    </row>
    <row r="4054" spans="1:15">
      <c r="A4054" s="133" t="s">
        <v>82</v>
      </c>
      <c r="B4054" s="139" t="s">
        <v>83</v>
      </c>
      <c r="C4054" s="135" t="s">
        <v>69</v>
      </c>
      <c r="D4054" s="135">
        <v>3</v>
      </c>
      <c r="E4054" s="217">
        <v>1</v>
      </c>
      <c r="F4054" s="123">
        <v>8</v>
      </c>
      <c r="G4054" s="123">
        <v>9.0909999999999993</v>
      </c>
      <c r="H4054" s="218">
        <v>18.96</v>
      </c>
      <c r="I4054" s="123">
        <v>4.0170000000000003</v>
      </c>
      <c r="J4054" s="123" t="s">
        <v>47</v>
      </c>
      <c r="K4054" s="123" t="s">
        <v>47</v>
      </c>
      <c r="L4054" s="223">
        <v>5710</v>
      </c>
      <c r="M4054" s="218">
        <v>2.0859999999999999</v>
      </c>
      <c r="N4054" s="124">
        <v>3.4740000000000002</v>
      </c>
      <c r="O4054" s="124">
        <v>464.6</v>
      </c>
    </row>
    <row r="4055" spans="1:15">
      <c r="A4055" s="133" t="s">
        <v>82</v>
      </c>
      <c r="B4055" s="139" t="s">
        <v>83</v>
      </c>
      <c r="C4055" s="135" t="s">
        <v>69</v>
      </c>
      <c r="D4055" s="135">
        <v>3</v>
      </c>
      <c r="E4055" s="217">
        <v>1</v>
      </c>
      <c r="F4055" s="123">
        <v>9</v>
      </c>
      <c r="G4055" s="123">
        <v>12.46</v>
      </c>
      <c r="H4055" s="218">
        <v>20.83</v>
      </c>
      <c r="I4055" s="123">
        <v>4.0170000000000003</v>
      </c>
      <c r="J4055" s="123" t="s">
        <v>47</v>
      </c>
      <c r="K4055" s="123" t="s">
        <v>47</v>
      </c>
      <c r="L4055" s="223">
        <v>8027</v>
      </c>
      <c r="M4055" s="218">
        <v>1.6719999999999999</v>
      </c>
      <c r="N4055" s="124">
        <v>4.7619999999999996</v>
      </c>
      <c r="O4055" s="124">
        <v>510.4</v>
      </c>
    </row>
    <row r="4056" spans="1:15">
      <c r="A4056" s="133" t="s">
        <v>82</v>
      </c>
      <c r="B4056" s="139" t="s">
        <v>83</v>
      </c>
      <c r="C4056" s="135" t="s">
        <v>69</v>
      </c>
      <c r="D4056" s="135">
        <v>3</v>
      </c>
      <c r="E4056" s="217">
        <v>1</v>
      </c>
      <c r="F4056" s="123">
        <v>10</v>
      </c>
      <c r="G4056" s="123">
        <v>17.079999999999998</v>
      </c>
      <c r="H4056" s="218">
        <v>23.09</v>
      </c>
      <c r="I4056" s="123">
        <v>4.0179999999999998</v>
      </c>
      <c r="J4056" s="123" t="s">
        <v>47</v>
      </c>
      <c r="K4056" s="123" t="s">
        <v>47</v>
      </c>
      <c r="L4056" s="223">
        <v>11200</v>
      </c>
      <c r="M4056" s="218">
        <v>1.3520000000000001</v>
      </c>
      <c r="N4056" s="124">
        <v>6.5279999999999996</v>
      </c>
      <c r="O4056" s="124">
        <v>565.79999999999995</v>
      </c>
    </row>
    <row r="4057" spans="1:15">
      <c r="A4057" s="133" t="s">
        <v>82</v>
      </c>
      <c r="B4057" s="139" t="s">
        <v>83</v>
      </c>
      <c r="C4057" s="123" t="s">
        <v>69</v>
      </c>
      <c r="D4057" s="135">
        <v>3</v>
      </c>
      <c r="E4057" s="217">
        <v>1</v>
      </c>
      <c r="F4057" s="123">
        <v>11</v>
      </c>
      <c r="G4057" s="123">
        <v>23.41</v>
      </c>
      <c r="H4057" s="218">
        <v>25.79</v>
      </c>
      <c r="I4057" s="123">
        <v>4.0190000000000001</v>
      </c>
      <c r="J4057" s="123" t="s">
        <v>47</v>
      </c>
      <c r="K4057" s="123" t="s">
        <v>47</v>
      </c>
      <c r="L4057" s="223">
        <v>15560</v>
      </c>
      <c r="M4057" s="218">
        <v>1.101</v>
      </c>
      <c r="N4057" s="124">
        <v>8.9480000000000004</v>
      </c>
      <c r="O4057" s="124">
        <v>631.79999999999995</v>
      </c>
    </row>
    <row r="4058" spans="1:15">
      <c r="A4058" s="133" t="s">
        <v>82</v>
      </c>
      <c r="B4058" s="139" t="s">
        <v>83</v>
      </c>
      <c r="C4058" s="135" t="s">
        <v>69</v>
      </c>
      <c r="D4058" s="135">
        <v>3</v>
      </c>
      <c r="E4058" s="217">
        <v>1</v>
      </c>
      <c r="F4058" s="123">
        <v>12</v>
      </c>
      <c r="G4058" s="123">
        <v>32.090000000000003</v>
      </c>
      <c r="H4058" s="218">
        <v>28.94</v>
      </c>
      <c r="I4058" s="123">
        <v>4.0199999999999996</v>
      </c>
      <c r="J4058" s="123" t="s">
        <v>47</v>
      </c>
      <c r="K4058" s="123" t="s">
        <v>47</v>
      </c>
      <c r="L4058" s="223">
        <v>21530</v>
      </c>
      <c r="M4058" s="218">
        <v>0.90190000000000003</v>
      </c>
      <c r="N4058" s="124">
        <v>12.26</v>
      </c>
      <c r="O4058" s="124">
        <v>709.2</v>
      </c>
    </row>
    <row r="4059" spans="1:15">
      <c r="A4059" s="133" t="s">
        <v>82</v>
      </c>
      <c r="B4059" s="139" t="s">
        <v>83</v>
      </c>
      <c r="C4059" s="135" t="s">
        <v>69</v>
      </c>
      <c r="D4059" s="135">
        <v>3</v>
      </c>
      <c r="E4059" s="217">
        <v>1</v>
      </c>
      <c r="F4059" s="123">
        <v>13</v>
      </c>
      <c r="G4059" s="123">
        <v>43.99</v>
      </c>
      <c r="H4059" s="218">
        <v>32.92</v>
      </c>
      <c r="I4059" s="123">
        <v>4.0209999999999999</v>
      </c>
      <c r="J4059" s="123" t="s">
        <v>47</v>
      </c>
      <c r="K4059" s="123" t="s">
        <v>47</v>
      </c>
      <c r="L4059" s="223">
        <v>29710</v>
      </c>
      <c r="M4059" s="218">
        <v>0.74839999999999995</v>
      </c>
      <c r="N4059" s="124">
        <v>16.809999999999999</v>
      </c>
      <c r="O4059" s="124">
        <v>806.7</v>
      </c>
    </row>
    <row r="4060" spans="1:15">
      <c r="A4060" s="133" t="s">
        <v>82</v>
      </c>
      <c r="B4060" s="139" t="s">
        <v>83</v>
      </c>
      <c r="C4060" s="135" t="s">
        <v>69</v>
      </c>
      <c r="D4060" s="135">
        <v>3</v>
      </c>
      <c r="E4060" s="217">
        <v>1</v>
      </c>
      <c r="F4060" s="123">
        <v>14</v>
      </c>
      <c r="G4060" s="123">
        <v>60.3</v>
      </c>
      <c r="H4060" s="218">
        <v>37.78</v>
      </c>
      <c r="I4060" s="123">
        <v>4.0220000000000002</v>
      </c>
      <c r="J4060" s="123" t="s">
        <v>47</v>
      </c>
      <c r="K4060" s="123" t="s">
        <v>47</v>
      </c>
      <c r="L4060" s="223">
        <v>40920</v>
      </c>
      <c r="M4060" s="218">
        <v>0.62649999999999995</v>
      </c>
      <c r="N4060" s="124">
        <v>23.04</v>
      </c>
      <c r="O4060" s="124">
        <v>925.7</v>
      </c>
    </row>
    <row r="4061" spans="1:15">
      <c r="A4061" s="133" t="s">
        <v>82</v>
      </c>
      <c r="B4061" s="139" t="s">
        <v>83</v>
      </c>
      <c r="C4061" s="135" t="s">
        <v>69</v>
      </c>
      <c r="D4061" s="127">
        <v>3</v>
      </c>
      <c r="E4061" s="217">
        <v>1</v>
      </c>
      <c r="F4061" s="123">
        <v>15</v>
      </c>
      <c r="G4061" s="123">
        <v>82.66</v>
      </c>
      <c r="H4061" s="218">
        <v>43.98</v>
      </c>
      <c r="I4061" s="123">
        <v>4.0209999999999999</v>
      </c>
      <c r="J4061" s="123" t="s">
        <v>47</v>
      </c>
      <c r="K4061" s="123" t="s">
        <v>47</v>
      </c>
      <c r="L4061" s="223">
        <v>56290</v>
      </c>
      <c r="M4061" s="218">
        <v>0.53210000000000002</v>
      </c>
      <c r="N4061" s="124">
        <v>31.59</v>
      </c>
      <c r="O4061" s="125">
        <v>1078</v>
      </c>
    </row>
    <row r="4062" spans="1:15">
      <c r="A4062" s="133" t="s">
        <v>82</v>
      </c>
      <c r="B4062" s="139" t="s">
        <v>83</v>
      </c>
      <c r="C4062" s="135" t="s">
        <v>69</v>
      </c>
      <c r="D4062" s="135">
        <v>3</v>
      </c>
      <c r="E4062" s="217">
        <v>1</v>
      </c>
      <c r="F4062" s="123">
        <v>16</v>
      </c>
      <c r="G4062" s="123">
        <v>113.3</v>
      </c>
      <c r="H4062" s="218">
        <v>51.97</v>
      </c>
      <c r="I4062" s="123">
        <v>4.0209999999999999</v>
      </c>
      <c r="J4062" s="123" t="s">
        <v>47</v>
      </c>
      <c r="K4062" s="123" t="s">
        <v>47</v>
      </c>
      <c r="L4062" s="223">
        <v>77360</v>
      </c>
      <c r="M4062" s="218">
        <v>0.4587</v>
      </c>
      <c r="N4062" s="124">
        <v>43.3</v>
      </c>
      <c r="O4062" s="125">
        <v>1273</v>
      </c>
    </row>
    <row r="4063" spans="1:15">
      <c r="A4063" s="133" t="s">
        <v>82</v>
      </c>
      <c r="B4063" s="139" t="s">
        <v>83</v>
      </c>
      <c r="C4063" s="135" t="s">
        <v>69</v>
      </c>
      <c r="D4063" s="135">
        <v>3</v>
      </c>
      <c r="E4063" s="217">
        <v>1</v>
      </c>
      <c r="F4063" s="123">
        <v>17</v>
      </c>
      <c r="G4063" s="123">
        <v>155.30000000000001</v>
      </c>
      <c r="H4063" s="218">
        <v>62.45</v>
      </c>
      <c r="I4063" s="123">
        <v>4.0199999999999996</v>
      </c>
      <c r="J4063" s="123" t="s">
        <v>47</v>
      </c>
      <c r="K4063" s="123" t="s">
        <v>47</v>
      </c>
      <c r="L4063" s="223">
        <v>106200</v>
      </c>
      <c r="M4063" s="218">
        <v>0.40210000000000001</v>
      </c>
      <c r="N4063" s="124">
        <v>59.35</v>
      </c>
      <c r="O4063" s="125">
        <v>1530</v>
      </c>
    </row>
    <row r="4064" spans="1:15">
      <c r="A4064" s="133" t="s">
        <v>82</v>
      </c>
      <c r="B4064" s="139" t="s">
        <v>83</v>
      </c>
      <c r="C4064" s="135" t="s">
        <v>69</v>
      </c>
      <c r="D4064" s="135">
        <v>3</v>
      </c>
      <c r="E4064" s="217">
        <v>1</v>
      </c>
      <c r="F4064" s="123">
        <v>18</v>
      </c>
      <c r="G4064" s="123">
        <v>212.9</v>
      </c>
      <c r="H4064" s="218">
        <v>76.209999999999994</v>
      </c>
      <c r="I4064" s="123">
        <v>4.0209999999999999</v>
      </c>
      <c r="J4064" s="123" t="s">
        <v>47</v>
      </c>
      <c r="K4064" s="123" t="s">
        <v>47</v>
      </c>
      <c r="L4064" s="223">
        <v>145800</v>
      </c>
      <c r="M4064" s="218">
        <v>0.35799999999999998</v>
      </c>
      <c r="N4064" s="124">
        <v>81.36</v>
      </c>
      <c r="O4064" s="125">
        <v>1867</v>
      </c>
    </row>
    <row r="4065" spans="1:15">
      <c r="A4065" s="133" t="s">
        <v>82</v>
      </c>
      <c r="B4065" s="139" t="s">
        <v>83</v>
      </c>
      <c r="C4065" s="135" t="s">
        <v>69</v>
      </c>
      <c r="D4065" s="135">
        <v>3</v>
      </c>
      <c r="E4065" s="217">
        <v>1</v>
      </c>
      <c r="F4065" s="123">
        <v>19</v>
      </c>
      <c r="G4065" s="123">
        <v>291.8</v>
      </c>
      <c r="H4065" s="218">
        <v>94.82</v>
      </c>
      <c r="I4065" s="123">
        <v>4.024</v>
      </c>
      <c r="J4065" s="123" t="s">
        <v>47</v>
      </c>
      <c r="K4065" s="123" t="s">
        <v>47</v>
      </c>
      <c r="L4065" s="223">
        <v>200100</v>
      </c>
      <c r="M4065" s="218">
        <v>0.32490000000000002</v>
      </c>
      <c r="N4065" s="124">
        <v>111.5</v>
      </c>
      <c r="O4065" s="125">
        <v>2323</v>
      </c>
    </row>
    <row r="4066" spans="1:15">
      <c r="A4066" s="133" t="s">
        <v>82</v>
      </c>
      <c r="B4066" s="139" t="s">
        <v>83</v>
      </c>
      <c r="C4066" s="135" t="s">
        <v>69</v>
      </c>
      <c r="D4066" s="135">
        <v>3</v>
      </c>
      <c r="E4066" s="217">
        <v>1</v>
      </c>
      <c r="F4066" s="123">
        <v>20</v>
      </c>
      <c r="G4066" s="123">
        <v>400</v>
      </c>
      <c r="H4066" s="218">
        <v>118.1</v>
      </c>
      <c r="I4066" s="123">
        <v>4.0229999999999997</v>
      </c>
      <c r="J4066" s="123" t="s">
        <v>47</v>
      </c>
      <c r="K4066" s="123" t="s">
        <v>47</v>
      </c>
      <c r="L4066" s="223">
        <v>274500</v>
      </c>
      <c r="M4066" s="218">
        <v>0.29509999999999997</v>
      </c>
      <c r="N4066" s="124">
        <v>152.9</v>
      </c>
      <c r="O4066" s="125">
        <v>2893</v>
      </c>
    </row>
    <row r="4067" spans="1:15">
      <c r="A4067" s="133" t="s">
        <v>82</v>
      </c>
      <c r="B4067" s="139" t="s">
        <v>83</v>
      </c>
      <c r="C4067" s="135" t="s">
        <v>69</v>
      </c>
      <c r="D4067" s="135">
        <v>3</v>
      </c>
      <c r="E4067" s="217">
        <v>2</v>
      </c>
      <c r="F4067" s="123">
        <v>2</v>
      </c>
      <c r="G4067" s="123">
        <v>4.2459999999999998E-2</v>
      </c>
      <c r="H4067" s="218">
        <v>0.13930000000000001</v>
      </c>
      <c r="I4067" s="123">
        <v>4.0199999999999996</v>
      </c>
      <c r="J4067" s="123">
        <v>9.4390000000000001</v>
      </c>
      <c r="K4067" s="123">
        <v>18.32</v>
      </c>
      <c r="L4067" s="218">
        <v>0.67569999999999997</v>
      </c>
      <c r="M4067" s="218" t="s">
        <v>47</v>
      </c>
      <c r="N4067" s="124" t="s">
        <v>47</v>
      </c>
      <c r="O4067" s="124">
        <v>3.4129999999999998</v>
      </c>
    </row>
    <row r="4068" spans="1:15">
      <c r="A4068" s="133" t="s">
        <v>82</v>
      </c>
      <c r="B4068" s="139" t="s">
        <v>83</v>
      </c>
      <c r="C4068" s="135" t="s">
        <v>69</v>
      </c>
      <c r="D4068" s="135">
        <v>3</v>
      </c>
      <c r="E4068" s="217">
        <v>2</v>
      </c>
      <c r="F4068" s="123">
        <v>3</v>
      </c>
      <c r="G4068" s="123">
        <v>5.7869999999999998E-2</v>
      </c>
      <c r="H4068" s="218">
        <v>0.19600000000000001</v>
      </c>
      <c r="I4068" s="123">
        <v>4.016</v>
      </c>
      <c r="J4068" s="123">
        <v>8.6940000000000008</v>
      </c>
      <c r="K4068" s="123">
        <v>19.43</v>
      </c>
      <c r="L4068" s="218">
        <v>0.92110000000000003</v>
      </c>
      <c r="M4068" s="218" t="s">
        <v>47</v>
      </c>
      <c r="N4068" s="124" t="s">
        <v>47</v>
      </c>
      <c r="O4068" s="124">
        <v>4.8029999999999999</v>
      </c>
    </row>
    <row r="4069" spans="1:15">
      <c r="A4069" s="133" t="s">
        <v>82</v>
      </c>
      <c r="B4069" s="139" t="s">
        <v>83</v>
      </c>
      <c r="C4069" s="135" t="s">
        <v>69</v>
      </c>
      <c r="D4069" s="135">
        <v>3</v>
      </c>
      <c r="E4069" s="217">
        <v>2</v>
      </c>
      <c r="F4069" s="123">
        <v>4</v>
      </c>
      <c r="G4069" s="123">
        <v>7.9299999999999995E-2</v>
      </c>
      <c r="H4069" s="218">
        <v>0.26179999999999998</v>
      </c>
      <c r="I4069" s="123">
        <v>4.0170000000000003</v>
      </c>
      <c r="J4069" s="123">
        <v>8.2669999999999995</v>
      </c>
      <c r="K4069" s="123">
        <v>19.03</v>
      </c>
      <c r="L4069" s="218">
        <v>1.262</v>
      </c>
      <c r="M4069" s="218" t="s">
        <v>47</v>
      </c>
      <c r="N4069" s="124" t="s">
        <v>47</v>
      </c>
      <c r="O4069" s="124">
        <v>6.415</v>
      </c>
    </row>
    <row r="4070" spans="1:15">
      <c r="A4070" s="133" t="s">
        <v>82</v>
      </c>
      <c r="B4070" s="139" t="s">
        <v>83</v>
      </c>
      <c r="C4070" s="135" t="s">
        <v>69</v>
      </c>
      <c r="D4070" s="135">
        <v>3</v>
      </c>
      <c r="E4070" s="217">
        <v>2</v>
      </c>
      <c r="F4070" s="123">
        <v>5</v>
      </c>
      <c r="G4070" s="123">
        <v>0.1087</v>
      </c>
      <c r="H4070" s="218">
        <v>0.34460000000000002</v>
      </c>
      <c r="I4070" s="123">
        <v>4.0140000000000002</v>
      </c>
      <c r="J4070" s="123">
        <v>7.9589999999999996</v>
      </c>
      <c r="K4070" s="123">
        <v>18.260000000000002</v>
      </c>
      <c r="L4070" s="218">
        <v>1.73</v>
      </c>
      <c r="M4070" s="218" t="s">
        <v>47</v>
      </c>
      <c r="N4070" s="124" t="s">
        <v>47</v>
      </c>
      <c r="O4070" s="124">
        <v>8.4420000000000002</v>
      </c>
    </row>
    <row r="4071" spans="1:15">
      <c r="A4071" s="133" t="s">
        <v>82</v>
      </c>
      <c r="B4071" s="139" t="s">
        <v>83</v>
      </c>
      <c r="C4071" s="135" t="s">
        <v>69</v>
      </c>
      <c r="D4071" s="135">
        <v>3</v>
      </c>
      <c r="E4071" s="217">
        <v>2</v>
      </c>
      <c r="F4071" s="123">
        <v>6</v>
      </c>
      <c r="G4071" s="123">
        <v>0.14899999999999999</v>
      </c>
      <c r="H4071" s="218">
        <v>0.44890000000000002</v>
      </c>
      <c r="I4071" s="123">
        <v>4.0179999999999998</v>
      </c>
      <c r="J4071" s="123">
        <v>7.6929999999999996</v>
      </c>
      <c r="K4071" s="123">
        <v>17.3</v>
      </c>
      <c r="L4071" s="218">
        <v>2.3719999999999999</v>
      </c>
      <c r="M4071" s="218" t="s">
        <v>47</v>
      </c>
      <c r="N4071" s="124" t="s">
        <v>47</v>
      </c>
      <c r="O4071" s="124">
        <v>11</v>
      </c>
    </row>
    <row r="4072" spans="1:15">
      <c r="A4072" s="133" t="s">
        <v>82</v>
      </c>
      <c r="B4072" s="139" t="s">
        <v>83</v>
      </c>
      <c r="C4072" s="135" t="s">
        <v>69</v>
      </c>
      <c r="D4072" s="135">
        <v>3</v>
      </c>
      <c r="E4072" s="217">
        <v>2</v>
      </c>
      <c r="F4072" s="123">
        <v>7</v>
      </c>
      <c r="G4072" s="123">
        <v>0.20430000000000001</v>
      </c>
      <c r="H4072" s="218">
        <v>0.57869999999999999</v>
      </c>
      <c r="I4072" s="123">
        <v>4.016</v>
      </c>
      <c r="J4072" s="123">
        <v>7.4329999999999998</v>
      </c>
      <c r="K4072" s="123">
        <v>16.18</v>
      </c>
      <c r="L4072" s="218">
        <v>3.2509999999999999</v>
      </c>
      <c r="M4072" s="218" t="s">
        <v>47</v>
      </c>
      <c r="N4072" s="124" t="s">
        <v>47</v>
      </c>
      <c r="O4072" s="124">
        <v>14.18</v>
      </c>
    </row>
    <row r="4073" spans="1:15">
      <c r="A4073" s="133" t="s">
        <v>82</v>
      </c>
      <c r="B4073" s="139" t="s">
        <v>83</v>
      </c>
      <c r="C4073" s="135" t="s">
        <v>69</v>
      </c>
      <c r="D4073" s="135">
        <v>3</v>
      </c>
      <c r="E4073" s="217">
        <v>2</v>
      </c>
      <c r="F4073" s="123">
        <v>8</v>
      </c>
      <c r="G4073" s="123">
        <v>0.28000000000000003</v>
      </c>
      <c r="H4073" s="218">
        <v>0.7369</v>
      </c>
      <c r="I4073" s="123">
        <v>4.016</v>
      </c>
      <c r="J4073" s="123">
        <v>7.1539999999999999</v>
      </c>
      <c r="K4073" s="123">
        <v>14.91</v>
      </c>
      <c r="L4073" s="218">
        <v>4.4560000000000004</v>
      </c>
      <c r="M4073" s="218" t="s">
        <v>47</v>
      </c>
      <c r="N4073" s="124" t="s">
        <v>47</v>
      </c>
      <c r="O4073" s="124">
        <v>18.059999999999999</v>
      </c>
    </row>
    <row r="4074" spans="1:15">
      <c r="A4074" s="133" t="s">
        <v>82</v>
      </c>
      <c r="B4074" s="139" t="s">
        <v>83</v>
      </c>
      <c r="C4074" s="135" t="s">
        <v>69</v>
      </c>
      <c r="D4074" s="135">
        <v>3</v>
      </c>
      <c r="E4074" s="217">
        <v>2</v>
      </c>
      <c r="F4074" s="123">
        <v>9</v>
      </c>
      <c r="G4074" s="123">
        <v>0.38379999999999997</v>
      </c>
      <c r="H4074" s="218">
        <v>0.9254</v>
      </c>
      <c r="I4074" s="123">
        <v>4.0140000000000002</v>
      </c>
      <c r="J4074" s="123">
        <v>6.8339999999999996</v>
      </c>
      <c r="K4074" s="123">
        <v>13.52</v>
      </c>
      <c r="L4074" s="218">
        <v>6.1079999999999997</v>
      </c>
      <c r="M4074" s="218" t="s">
        <v>47</v>
      </c>
      <c r="N4074" s="124" t="s">
        <v>47</v>
      </c>
      <c r="O4074" s="124">
        <v>22.67</v>
      </c>
    </row>
    <row r="4075" spans="1:15">
      <c r="A4075" s="133" t="s">
        <v>82</v>
      </c>
      <c r="B4075" s="139" t="s">
        <v>83</v>
      </c>
      <c r="C4075" s="135" t="s">
        <v>69</v>
      </c>
      <c r="D4075" s="135">
        <v>3</v>
      </c>
      <c r="E4075" s="217">
        <v>2</v>
      </c>
      <c r="F4075" s="123">
        <v>10</v>
      </c>
      <c r="G4075" s="123">
        <v>0.52610000000000001</v>
      </c>
      <c r="H4075" s="218">
        <v>1.1479999999999999</v>
      </c>
      <c r="I4075" s="123">
        <v>4.016</v>
      </c>
      <c r="J4075" s="123">
        <v>6.4870000000000001</v>
      </c>
      <c r="K4075" s="123">
        <v>12.07</v>
      </c>
      <c r="L4075" s="218">
        <v>8.3729999999999993</v>
      </c>
      <c r="M4075" s="218" t="s">
        <v>47</v>
      </c>
      <c r="N4075" s="124" t="s">
        <v>47</v>
      </c>
      <c r="O4075" s="124">
        <v>28.12</v>
      </c>
    </row>
    <row r="4076" spans="1:15">
      <c r="A4076" s="133" t="s">
        <v>82</v>
      </c>
      <c r="B4076" s="139" t="s">
        <v>83</v>
      </c>
      <c r="C4076" s="135" t="s">
        <v>69</v>
      </c>
      <c r="D4076" s="135">
        <v>3</v>
      </c>
      <c r="E4076" s="217">
        <v>2</v>
      </c>
      <c r="F4076" s="123">
        <v>11</v>
      </c>
      <c r="G4076" s="123">
        <v>0.72119999999999995</v>
      </c>
      <c r="H4076" s="218">
        <v>1.41</v>
      </c>
      <c r="I4076" s="123">
        <v>4.0179999999999998</v>
      </c>
      <c r="J4076" s="123">
        <v>6.1349999999999998</v>
      </c>
      <c r="K4076" s="123">
        <v>10.64</v>
      </c>
      <c r="L4076" s="218">
        <v>11.48</v>
      </c>
      <c r="M4076" s="218" t="s">
        <v>47</v>
      </c>
      <c r="N4076" s="124" t="s">
        <v>47</v>
      </c>
      <c r="O4076" s="124">
        <v>34.54</v>
      </c>
    </row>
    <row r="4077" spans="1:15">
      <c r="A4077" s="133" t="s">
        <v>82</v>
      </c>
      <c r="B4077" s="139" t="s">
        <v>83</v>
      </c>
      <c r="C4077" s="135" t="s">
        <v>69</v>
      </c>
      <c r="D4077" s="135">
        <v>3</v>
      </c>
      <c r="E4077" s="217">
        <v>2</v>
      </c>
      <c r="F4077" s="123">
        <v>12</v>
      </c>
      <c r="G4077" s="123">
        <v>0.98860000000000003</v>
      </c>
      <c r="H4077" s="218">
        <v>1.72</v>
      </c>
      <c r="I4077" s="123">
        <v>4.0179999999999998</v>
      </c>
      <c r="J4077" s="123">
        <v>5.7809999999999997</v>
      </c>
      <c r="K4077" s="123">
        <v>9.282</v>
      </c>
      <c r="L4077" s="218">
        <v>15.73</v>
      </c>
      <c r="M4077" s="218" t="s">
        <v>47</v>
      </c>
      <c r="N4077" s="124" t="s">
        <v>47</v>
      </c>
      <c r="O4077" s="124">
        <v>42.15</v>
      </c>
    </row>
    <row r="4078" spans="1:15">
      <c r="A4078" s="133" t="s">
        <v>82</v>
      </c>
      <c r="B4078" s="139" t="s">
        <v>83</v>
      </c>
      <c r="C4078" s="135" t="s">
        <v>69</v>
      </c>
      <c r="D4078" s="135">
        <v>3</v>
      </c>
      <c r="E4078" s="217">
        <v>2</v>
      </c>
      <c r="F4078" s="123">
        <v>13</v>
      </c>
      <c r="G4078" s="123">
        <v>1.355</v>
      </c>
      <c r="H4078" s="218">
        <v>2.105</v>
      </c>
      <c r="I4078" s="123">
        <v>4.0190000000000001</v>
      </c>
      <c r="J4078" s="123">
        <v>5.4770000000000003</v>
      </c>
      <c r="K4078" s="123">
        <v>8.08</v>
      </c>
      <c r="L4078" s="218">
        <v>21.57</v>
      </c>
      <c r="M4078" s="218" t="s">
        <v>47</v>
      </c>
      <c r="N4078" s="124" t="s">
        <v>47</v>
      </c>
      <c r="O4078" s="124">
        <v>51.58</v>
      </c>
    </row>
    <row r="4079" spans="1:15">
      <c r="A4079" s="133" t="s">
        <v>82</v>
      </c>
      <c r="B4079" s="139" t="s">
        <v>83</v>
      </c>
      <c r="C4079" s="135" t="s">
        <v>69</v>
      </c>
      <c r="D4079" s="135">
        <v>3</v>
      </c>
      <c r="E4079" s="217">
        <v>2</v>
      </c>
      <c r="F4079" s="123">
        <v>14</v>
      </c>
      <c r="G4079" s="123">
        <v>1.857</v>
      </c>
      <c r="H4079" s="218">
        <v>2.6139999999999999</v>
      </c>
      <c r="I4079" s="123">
        <v>4.0199999999999996</v>
      </c>
      <c r="J4079" s="123">
        <v>5.2789999999999999</v>
      </c>
      <c r="K4079" s="123">
        <v>7.0960000000000001</v>
      </c>
      <c r="L4079" s="218">
        <v>29.56</v>
      </c>
      <c r="M4079" s="218" t="s">
        <v>47</v>
      </c>
      <c r="N4079" s="124" t="s">
        <v>47</v>
      </c>
      <c r="O4079" s="124">
        <v>64.06</v>
      </c>
    </row>
    <row r="4080" spans="1:15">
      <c r="A4080" s="133" t="s">
        <v>82</v>
      </c>
      <c r="B4080" s="139" t="s">
        <v>83</v>
      </c>
      <c r="C4080" s="135" t="s">
        <v>69</v>
      </c>
      <c r="D4080" s="135">
        <v>3</v>
      </c>
      <c r="E4080" s="217">
        <v>2</v>
      </c>
      <c r="F4080" s="123">
        <v>15</v>
      </c>
      <c r="G4080" s="123">
        <v>2.5459999999999998</v>
      </c>
      <c r="H4080" s="218">
        <v>3.3330000000000002</v>
      </c>
      <c r="I4080" s="123">
        <v>4.0209999999999999</v>
      </c>
      <c r="J4080" s="123">
        <v>5.2430000000000003</v>
      </c>
      <c r="K4080" s="123">
        <v>6.3390000000000004</v>
      </c>
      <c r="L4080" s="218">
        <v>40.520000000000003</v>
      </c>
      <c r="M4080" s="218" t="s">
        <v>47</v>
      </c>
      <c r="N4080" s="124" t="s">
        <v>47</v>
      </c>
      <c r="O4080" s="124">
        <v>81.67</v>
      </c>
    </row>
    <row r="4081" spans="1:15">
      <c r="A4081" s="134" t="s">
        <v>82</v>
      </c>
      <c r="B4081" s="139" t="s">
        <v>83</v>
      </c>
      <c r="C4081" s="127" t="s">
        <v>69</v>
      </c>
      <c r="D4081" s="127">
        <v>3</v>
      </c>
      <c r="E4081" s="216">
        <v>2</v>
      </c>
      <c r="F4081" s="127">
        <v>16</v>
      </c>
      <c r="G4081" s="127">
        <v>3.49</v>
      </c>
      <c r="H4081" s="219">
        <v>4.3920000000000003</v>
      </c>
      <c r="I4081" s="127">
        <v>4.0209999999999999</v>
      </c>
      <c r="J4081" s="127">
        <v>5.4109999999999996</v>
      </c>
      <c r="K4081" s="127">
        <v>5.7640000000000002</v>
      </c>
      <c r="L4081" s="219">
        <v>55.55</v>
      </c>
      <c r="M4081" s="219" t="s">
        <v>47</v>
      </c>
      <c r="N4081" s="128" t="s">
        <v>47</v>
      </c>
      <c r="O4081" s="128">
        <v>107.6</v>
      </c>
    </row>
    <row r="4082" spans="1:15">
      <c r="A4082" s="133" t="s">
        <v>82</v>
      </c>
      <c r="B4082" s="139" t="s">
        <v>83</v>
      </c>
      <c r="C4082" s="135" t="s">
        <v>69</v>
      </c>
      <c r="D4082" s="135">
        <v>3</v>
      </c>
      <c r="E4082" s="217">
        <v>2</v>
      </c>
      <c r="F4082" s="123">
        <v>17</v>
      </c>
      <c r="G4082" s="123">
        <v>4.7839999999999998</v>
      </c>
      <c r="H4082" s="218">
        <v>5.94</v>
      </c>
      <c r="I4082" s="123">
        <v>4.0190000000000001</v>
      </c>
      <c r="J4082" s="123">
        <v>5.7560000000000002</v>
      </c>
      <c r="K4082" s="123">
        <v>5.2649999999999997</v>
      </c>
      <c r="L4082" s="218">
        <v>76.150000000000006</v>
      </c>
      <c r="M4082" s="218" t="s">
        <v>47</v>
      </c>
      <c r="N4082" s="124" t="s">
        <v>47</v>
      </c>
      <c r="O4082" s="124">
        <v>145.5</v>
      </c>
    </row>
    <row r="4083" spans="1:15">
      <c r="A4083" s="133" t="s">
        <v>82</v>
      </c>
      <c r="B4083" s="139" t="s">
        <v>83</v>
      </c>
      <c r="C4083" s="135" t="s">
        <v>69</v>
      </c>
      <c r="D4083" s="135">
        <v>3</v>
      </c>
      <c r="E4083" s="217">
        <v>2</v>
      </c>
      <c r="F4083" s="123">
        <v>18</v>
      </c>
      <c r="G4083" s="123">
        <v>6.5590000000000002</v>
      </c>
      <c r="H4083" s="218">
        <v>8.1059999999999999</v>
      </c>
      <c r="I4083" s="123">
        <v>4.0170000000000003</v>
      </c>
      <c r="J4083" s="123">
        <v>6.1769999999999996</v>
      </c>
      <c r="K4083" s="123">
        <v>4.7050000000000001</v>
      </c>
      <c r="L4083" s="218">
        <v>104.4</v>
      </c>
      <c r="M4083" s="218" t="s">
        <v>47</v>
      </c>
      <c r="N4083" s="124" t="s">
        <v>47</v>
      </c>
      <c r="O4083" s="124">
        <v>198.6</v>
      </c>
    </row>
    <row r="4084" spans="1:15">
      <c r="A4084" s="133" t="s">
        <v>82</v>
      </c>
      <c r="B4084" s="139" t="s">
        <v>83</v>
      </c>
      <c r="C4084" s="135" t="s">
        <v>69</v>
      </c>
      <c r="D4084" s="135">
        <v>3</v>
      </c>
      <c r="E4084" s="217">
        <v>2</v>
      </c>
      <c r="F4084" s="123">
        <v>19</v>
      </c>
      <c r="G4084" s="123">
        <v>8.9909999999999997</v>
      </c>
      <c r="H4084" s="218">
        <v>10.93</v>
      </c>
      <c r="I4084" s="123">
        <v>4.0170000000000003</v>
      </c>
      <c r="J4084" s="123">
        <v>6.4969999999999999</v>
      </c>
      <c r="K4084" s="123">
        <v>4.0129999999999999</v>
      </c>
      <c r="L4084" s="218">
        <v>143.1</v>
      </c>
      <c r="M4084" s="218" t="s">
        <v>47</v>
      </c>
      <c r="N4084" s="124" t="s">
        <v>47</v>
      </c>
      <c r="O4084" s="124">
        <v>267.7</v>
      </c>
    </row>
    <row r="4085" spans="1:15">
      <c r="A4085" s="133" t="s">
        <v>82</v>
      </c>
      <c r="B4085" s="139" t="s">
        <v>83</v>
      </c>
      <c r="C4085" s="123" t="s">
        <v>69</v>
      </c>
      <c r="D4085" s="135">
        <v>3</v>
      </c>
      <c r="E4085" s="217">
        <v>2</v>
      </c>
      <c r="F4085" s="123">
        <v>20</v>
      </c>
      <c r="G4085" s="123">
        <v>12.32</v>
      </c>
      <c r="H4085" s="218">
        <v>14.31</v>
      </c>
      <c r="I4085" s="123">
        <v>4.0199999999999996</v>
      </c>
      <c r="J4085" s="123">
        <v>6.5449999999999999</v>
      </c>
      <c r="K4085" s="123">
        <v>3.2269999999999999</v>
      </c>
      <c r="L4085" s="218">
        <v>196.1</v>
      </c>
      <c r="M4085" s="218" t="s">
        <v>47</v>
      </c>
      <c r="N4085" s="124" t="s">
        <v>47</v>
      </c>
      <c r="O4085" s="124">
        <v>350.7</v>
      </c>
    </row>
    <row r="4086" spans="1:15">
      <c r="A4086" s="133" t="s">
        <v>77</v>
      </c>
      <c r="B4086" s="139" t="s">
        <v>83</v>
      </c>
      <c r="C4086" s="124" t="s">
        <v>70</v>
      </c>
      <c r="D4086" s="124">
        <v>3</v>
      </c>
      <c r="E4086" s="215">
        <v>1</v>
      </c>
      <c r="F4086" s="138">
        <v>1</v>
      </c>
      <c r="G4086" s="138">
        <v>0.99980000000000002</v>
      </c>
      <c r="H4086" s="220">
        <v>89.25</v>
      </c>
      <c r="I4086" s="138">
        <v>3.9980000000000002</v>
      </c>
      <c r="J4086" s="138" t="s">
        <v>47</v>
      </c>
      <c r="K4086" s="138" t="s">
        <v>47</v>
      </c>
      <c r="L4086" s="220">
        <v>148.80000000000001</v>
      </c>
      <c r="M4086" s="220">
        <v>89.26</v>
      </c>
      <c r="N4086" s="139">
        <v>0.3821</v>
      </c>
      <c r="O4086" s="140">
        <v>2187</v>
      </c>
    </row>
    <row r="4087" spans="1:15">
      <c r="A4087" s="133" t="s">
        <v>77</v>
      </c>
      <c r="B4087" s="139" t="s">
        <v>83</v>
      </c>
      <c r="C4087" s="124" t="s">
        <v>70</v>
      </c>
      <c r="D4087" s="124">
        <v>3</v>
      </c>
      <c r="E4087" s="215">
        <v>1</v>
      </c>
      <c r="F4087" s="138">
        <v>2</v>
      </c>
      <c r="G4087" s="138">
        <v>1.3720000000000001</v>
      </c>
      <c r="H4087" s="220">
        <v>91.34</v>
      </c>
      <c r="I4087" s="138">
        <v>3.9969999999999999</v>
      </c>
      <c r="J4087" s="138" t="s">
        <v>47</v>
      </c>
      <c r="K4087" s="138" t="s">
        <v>47</v>
      </c>
      <c r="L4087" s="220">
        <v>403.9</v>
      </c>
      <c r="M4087" s="220">
        <v>66.569999999999993</v>
      </c>
      <c r="N4087" s="139">
        <v>0.52429999999999999</v>
      </c>
      <c r="O4087" s="140">
        <v>2238</v>
      </c>
    </row>
    <row r="4088" spans="1:15">
      <c r="A4088" s="133" t="s">
        <v>77</v>
      </c>
      <c r="B4088" s="139" t="s">
        <v>83</v>
      </c>
      <c r="C4088" s="124" t="s">
        <v>70</v>
      </c>
      <c r="D4088" s="124">
        <v>3</v>
      </c>
      <c r="E4088" s="215">
        <v>1</v>
      </c>
      <c r="F4088" s="138">
        <v>3</v>
      </c>
      <c r="G4088" s="138">
        <v>1.88</v>
      </c>
      <c r="H4088" s="220">
        <v>94.25</v>
      </c>
      <c r="I4088" s="138">
        <v>4</v>
      </c>
      <c r="J4088" s="138" t="s">
        <v>47</v>
      </c>
      <c r="K4088" s="138" t="s">
        <v>47</v>
      </c>
      <c r="L4088" s="220">
        <v>753.3</v>
      </c>
      <c r="M4088" s="220">
        <v>50.14</v>
      </c>
      <c r="N4088" s="139">
        <v>0.71840000000000004</v>
      </c>
      <c r="O4088" s="140">
        <v>2309</v>
      </c>
    </row>
    <row r="4089" spans="1:15">
      <c r="A4089" s="133" t="s">
        <v>77</v>
      </c>
      <c r="B4089" s="139" t="s">
        <v>83</v>
      </c>
      <c r="C4089" s="124" t="s">
        <v>70</v>
      </c>
      <c r="D4089" s="124">
        <v>3</v>
      </c>
      <c r="E4089" s="215">
        <v>1</v>
      </c>
      <c r="F4089" s="138">
        <v>4</v>
      </c>
      <c r="G4089" s="138">
        <v>2.5760000000000001</v>
      </c>
      <c r="H4089" s="220">
        <v>98.98</v>
      </c>
      <c r="I4089" s="138">
        <v>3.9990000000000001</v>
      </c>
      <c r="J4089" s="138" t="s">
        <v>47</v>
      </c>
      <c r="K4089" s="138" t="s">
        <v>47</v>
      </c>
      <c r="L4089" s="225">
        <v>1232</v>
      </c>
      <c r="M4089" s="220">
        <v>38.42</v>
      </c>
      <c r="N4089" s="139">
        <v>0.98450000000000004</v>
      </c>
      <c r="O4089" s="140">
        <v>2425</v>
      </c>
    </row>
    <row r="4090" spans="1:15">
      <c r="A4090" s="133" t="s">
        <v>77</v>
      </c>
      <c r="B4090" s="139" t="s">
        <v>83</v>
      </c>
      <c r="C4090" s="124" t="s">
        <v>70</v>
      </c>
      <c r="D4090" s="124">
        <v>3</v>
      </c>
      <c r="E4090" s="215">
        <v>1</v>
      </c>
      <c r="F4090" s="138">
        <v>5</v>
      </c>
      <c r="G4090" s="138">
        <v>3.53</v>
      </c>
      <c r="H4090" s="220">
        <v>105</v>
      </c>
      <c r="I4090" s="138">
        <v>3.9980000000000002</v>
      </c>
      <c r="J4090" s="138" t="s">
        <v>47</v>
      </c>
      <c r="K4090" s="138" t="s">
        <v>47</v>
      </c>
      <c r="L4090" s="225">
        <v>1889</v>
      </c>
      <c r="M4090" s="220">
        <v>29.74</v>
      </c>
      <c r="N4090" s="139">
        <v>1.349</v>
      </c>
      <c r="O4090" s="140">
        <v>2572</v>
      </c>
    </row>
    <row r="4091" spans="1:15">
      <c r="A4091" s="133" t="s">
        <v>77</v>
      </c>
      <c r="B4091" s="139" t="s">
        <v>83</v>
      </c>
      <c r="C4091" s="124" t="s">
        <v>70</v>
      </c>
      <c r="D4091" s="124">
        <v>3</v>
      </c>
      <c r="E4091" s="215">
        <v>1</v>
      </c>
      <c r="F4091" s="138">
        <v>6</v>
      </c>
      <c r="G4091" s="138">
        <v>4.8390000000000004</v>
      </c>
      <c r="H4091" s="220">
        <v>110.9</v>
      </c>
      <c r="I4091" s="138">
        <v>3.9980000000000002</v>
      </c>
      <c r="J4091" s="138" t="s">
        <v>47</v>
      </c>
      <c r="K4091" s="138" t="s">
        <v>47</v>
      </c>
      <c r="L4091" s="225">
        <v>2788</v>
      </c>
      <c r="M4091" s="220">
        <v>22.91</v>
      </c>
      <c r="N4091" s="139">
        <v>1.849</v>
      </c>
      <c r="O4091" s="140">
        <v>2717</v>
      </c>
    </row>
    <row r="4092" spans="1:15">
      <c r="A4092" s="133" t="s">
        <v>77</v>
      </c>
      <c r="B4092" s="139" t="s">
        <v>83</v>
      </c>
      <c r="C4092" s="124" t="s">
        <v>70</v>
      </c>
      <c r="D4092" s="124">
        <v>3</v>
      </c>
      <c r="E4092" s="215">
        <v>1</v>
      </c>
      <c r="F4092" s="138">
        <v>7</v>
      </c>
      <c r="G4092" s="138">
        <v>6.633</v>
      </c>
      <c r="H4092" s="220">
        <v>117.1</v>
      </c>
      <c r="I4092" s="138">
        <v>4.0010000000000003</v>
      </c>
      <c r="J4092" s="138" t="s">
        <v>47</v>
      </c>
      <c r="K4092" s="138" t="s">
        <v>47</v>
      </c>
      <c r="L4092" s="225">
        <v>4022</v>
      </c>
      <c r="M4092" s="220">
        <v>17.649999999999999</v>
      </c>
      <c r="N4092" s="139">
        <v>2.5350000000000001</v>
      </c>
      <c r="O4092" s="140">
        <v>2869</v>
      </c>
    </row>
    <row r="4093" spans="1:15">
      <c r="A4093" s="133" t="s">
        <v>77</v>
      </c>
      <c r="B4093" s="139" t="s">
        <v>83</v>
      </c>
      <c r="C4093" s="124" t="s">
        <v>70</v>
      </c>
      <c r="D4093" s="124">
        <v>3</v>
      </c>
      <c r="E4093" s="215">
        <v>1</v>
      </c>
      <c r="F4093" s="138">
        <v>8</v>
      </c>
      <c r="G4093" s="138">
        <v>9.0909999999999993</v>
      </c>
      <c r="H4093" s="220">
        <v>123.5</v>
      </c>
      <c r="I4093" s="138">
        <v>3.9990000000000001</v>
      </c>
      <c r="J4093" s="138" t="s">
        <v>47</v>
      </c>
      <c r="K4093" s="138" t="s">
        <v>47</v>
      </c>
      <c r="L4093" s="225">
        <v>5712</v>
      </c>
      <c r="M4093" s="220">
        <v>13.59</v>
      </c>
      <c r="N4093" s="139">
        <v>3.4740000000000002</v>
      </c>
      <c r="O4093" s="140">
        <v>3027</v>
      </c>
    </row>
    <row r="4094" spans="1:15">
      <c r="A4094" s="133" t="s">
        <v>77</v>
      </c>
      <c r="B4094" s="139" t="s">
        <v>83</v>
      </c>
      <c r="C4094" s="124" t="s">
        <v>70</v>
      </c>
      <c r="D4094" s="124">
        <v>3</v>
      </c>
      <c r="E4094" s="215">
        <v>1</v>
      </c>
      <c r="F4094" s="138">
        <v>9</v>
      </c>
      <c r="G4094" s="138">
        <v>12.46</v>
      </c>
      <c r="H4094" s="220">
        <v>130.5</v>
      </c>
      <c r="I4094" s="138">
        <v>3.9980000000000002</v>
      </c>
      <c r="J4094" s="138" t="s">
        <v>47</v>
      </c>
      <c r="K4094" s="138" t="s">
        <v>47</v>
      </c>
      <c r="L4094" s="225">
        <v>8029</v>
      </c>
      <c r="M4094" s="220">
        <v>10.47</v>
      </c>
      <c r="N4094" s="139">
        <v>4.7629999999999999</v>
      </c>
      <c r="O4094" s="140">
        <v>3197</v>
      </c>
    </row>
    <row r="4095" spans="1:15">
      <c r="A4095" s="133" t="s">
        <v>77</v>
      </c>
      <c r="B4095" s="139" t="s">
        <v>83</v>
      </c>
      <c r="C4095" s="124" t="s">
        <v>70</v>
      </c>
      <c r="D4095" s="124">
        <v>3</v>
      </c>
      <c r="E4095" s="215">
        <v>1</v>
      </c>
      <c r="F4095" s="138">
        <v>10</v>
      </c>
      <c r="G4095" s="138">
        <v>17.079999999999998</v>
      </c>
      <c r="H4095" s="220">
        <v>138.6</v>
      </c>
      <c r="I4095" s="138">
        <v>3.9969999999999999</v>
      </c>
      <c r="J4095" s="138" t="s">
        <v>47</v>
      </c>
      <c r="K4095" s="138" t="s">
        <v>47</v>
      </c>
      <c r="L4095" s="225">
        <v>11210</v>
      </c>
      <c r="M4095" s="220">
        <v>8.1110000000000007</v>
      </c>
      <c r="N4095" s="139">
        <v>6.5289999999999999</v>
      </c>
      <c r="O4095" s="140">
        <v>3395</v>
      </c>
    </row>
    <row r="4096" spans="1:15">
      <c r="A4096" s="133" t="s">
        <v>77</v>
      </c>
      <c r="B4096" s="139" t="s">
        <v>83</v>
      </c>
      <c r="C4096" s="124" t="s">
        <v>70</v>
      </c>
      <c r="D4096" s="124">
        <v>3</v>
      </c>
      <c r="E4096" s="215">
        <v>1</v>
      </c>
      <c r="F4096" s="138">
        <v>11</v>
      </c>
      <c r="G4096" s="138">
        <v>23.41</v>
      </c>
      <c r="H4096" s="220">
        <v>148.4</v>
      </c>
      <c r="I4096" s="138">
        <v>4</v>
      </c>
      <c r="J4096" s="138" t="s">
        <v>47</v>
      </c>
      <c r="K4096" s="138" t="s">
        <v>47</v>
      </c>
      <c r="L4096" s="225">
        <v>15560</v>
      </c>
      <c r="M4096" s="220">
        <v>6.3390000000000004</v>
      </c>
      <c r="N4096" s="139">
        <v>8.9480000000000004</v>
      </c>
      <c r="O4096" s="140">
        <v>3636</v>
      </c>
    </row>
    <row r="4097" spans="1:15">
      <c r="A4097" s="133" t="s">
        <v>77</v>
      </c>
      <c r="B4097" s="139" t="s">
        <v>83</v>
      </c>
      <c r="C4097" s="124" t="s">
        <v>70</v>
      </c>
      <c r="D4097" s="124">
        <v>3</v>
      </c>
      <c r="E4097" s="215">
        <v>1</v>
      </c>
      <c r="F4097" s="138">
        <v>12</v>
      </c>
      <c r="G4097" s="138">
        <v>32.090000000000003</v>
      </c>
      <c r="H4097" s="220">
        <v>161.1</v>
      </c>
      <c r="I4097" s="138">
        <v>4</v>
      </c>
      <c r="J4097" s="138" t="s">
        <v>47</v>
      </c>
      <c r="K4097" s="138" t="s">
        <v>47</v>
      </c>
      <c r="L4097" s="225">
        <v>21530</v>
      </c>
      <c r="M4097" s="220">
        <v>5.0209999999999999</v>
      </c>
      <c r="N4097" s="139">
        <v>12.26</v>
      </c>
      <c r="O4097" s="140">
        <v>3948</v>
      </c>
    </row>
    <row r="4098" spans="1:15">
      <c r="A4098" s="133" t="s">
        <v>77</v>
      </c>
      <c r="B4098" s="139" t="s">
        <v>83</v>
      </c>
      <c r="C4098" s="124" t="s">
        <v>70</v>
      </c>
      <c r="D4098" s="124">
        <v>3</v>
      </c>
      <c r="E4098" s="215">
        <v>1</v>
      </c>
      <c r="F4098" s="138">
        <v>13</v>
      </c>
      <c r="G4098" s="138">
        <v>44</v>
      </c>
      <c r="H4098" s="220">
        <v>176.2</v>
      </c>
      <c r="I4098" s="138">
        <v>3.9990000000000001</v>
      </c>
      <c r="J4098" s="138" t="s">
        <v>47</v>
      </c>
      <c r="K4098" s="138" t="s">
        <v>47</v>
      </c>
      <c r="L4098" s="225">
        <v>29700</v>
      </c>
      <c r="M4098" s="220">
        <v>4.0049999999999999</v>
      </c>
      <c r="N4098" s="139">
        <v>16.809999999999999</v>
      </c>
      <c r="O4098" s="140">
        <v>4317</v>
      </c>
    </row>
    <row r="4099" spans="1:15">
      <c r="A4099" s="133" t="s">
        <v>77</v>
      </c>
      <c r="B4099" s="139" t="s">
        <v>83</v>
      </c>
      <c r="C4099" s="124" t="s">
        <v>70</v>
      </c>
      <c r="D4099" s="124">
        <v>3</v>
      </c>
      <c r="E4099" s="215">
        <v>1</v>
      </c>
      <c r="F4099" s="138">
        <v>14</v>
      </c>
      <c r="G4099" s="138">
        <v>60.31</v>
      </c>
      <c r="H4099" s="220">
        <v>196</v>
      </c>
      <c r="I4099" s="138">
        <v>4</v>
      </c>
      <c r="J4099" s="138" t="s">
        <v>47</v>
      </c>
      <c r="K4099" s="138" t="s">
        <v>47</v>
      </c>
      <c r="L4099" s="225">
        <v>40910</v>
      </c>
      <c r="M4099" s="220">
        <v>3.2490000000000001</v>
      </c>
      <c r="N4099" s="139">
        <v>23.05</v>
      </c>
      <c r="O4099" s="140">
        <v>4801</v>
      </c>
    </row>
    <row r="4100" spans="1:15">
      <c r="A4100" s="133" t="s">
        <v>77</v>
      </c>
      <c r="B4100" s="139" t="s">
        <v>83</v>
      </c>
      <c r="C4100" s="124" t="s">
        <v>70</v>
      </c>
      <c r="D4100" s="124">
        <v>3</v>
      </c>
      <c r="E4100" s="215">
        <v>1</v>
      </c>
      <c r="F4100" s="138">
        <v>15</v>
      </c>
      <c r="G4100" s="138">
        <v>82.66</v>
      </c>
      <c r="H4100" s="220">
        <v>220.9</v>
      </c>
      <c r="I4100" s="138">
        <v>4</v>
      </c>
      <c r="J4100" s="138" t="s">
        <v>47</v>
      </c>
      <c r="K4100" s="138" t="s">
        <v>47</v>
      </c>
      <c r="L4100" s="225">
        <v>56280</v>
      </c>
      <c r="M4100" s="220">
        <v>2.6720000000000002</v>
      </c>
      <c r="N4100" s="139">
        <v>31.59</v>
      </c>
      <c r="O4100" s="140">
        <v>5411</v>
      </c>
    </row>
    <row r="4101" spans="1:15">
      <c r="A4101" s="133" t="s">
        <v>77</v>
      </c>
      <c r="B4101" s="139" t="s">
        <v>83</v>
      </c>
      <c r="C4101" s="124" t="s">
        <v>70</v>
      </c>
      <c r="D4101" s="128">
        <v>3</v>
      </c>
      <c r="E4101" s="216">
        <v>1</v>
      </c>
      <c r="F4101" s="138">
        <v>16</v>
      </c>
      <c r="G4101" s="138">
        <v>113.3</v>
      </c>
      <c r="H4101" s="220">
        <v>253</v>
      </c>
      <c r="I4101" s="138">
        <v>4.0010000000000003</v>
      </c>
      <c r="J4101" s="138" t="s">
        <v>47</v>
      </c>
      <c r="K4101" s="138" t="s">
        <v>47</v>
      </c>
      <c r="L4101" s="225">
        <v>77340</v>
      </c>
      <c r="M4101" s="220">
        <v>2.2320000000000002</v>
      </c>
      <c r="N4101" s="139">
        <v>43.3</v>
      </c>
      <c r="O4101" s="140">
        <v>6198</v>
      </c>
    </row>
    <row r="4102" spans="1:15">
      <c r="A4102" s="133" t="s">
        <v>77</v>
      </c>
      <c r="B4102" s="139" t="s">
        <v>83</v>
      </c>
      <c r="C4102" s="124" t="s">
        <v>70</v>
      </c>
      <c r="D4102" s="124">
        <v>3</v>
      </c>
      <c r="E4102" s="215">
        <v>1</v>
      </c>
      <c r="F4102" s="138">
        <v>17</v>
      </c>
      <c r="G4102" s="138">
        <v>155.30000000000001</v>
      </c>
      <c r="H4102" s="220">
        <v>295.10000000000002</v>
      </c>
      <c r="I4102" s="138">
        <v>4.0019999999999998</v>
      </c>
      <c r="J4102" s="138" t="s">
        <v>47</v>
      </c>
      <c r="K4102" s="138" t="s">
        <v>47</v>
      </c>
      <c r="L4102" s="225">
        <v>106200</v>
      </c>
      <c r="M4102" s="220">
        <v>1.9</v>
      </c>
      <c r="N4102" s="139">
        <v>59.36</v>
      </c>
      <c r="O4102" s="140">
        <v>7231</v>
      </c>
    </row>
    <row r="4103" spans="1:15">
      <c r="A4103" s="133" t="s">
        <v>77</v>
      </c>
      <c r="B4103" s="139" t="s">
        <v>83</v>
      </c>
      <c r="C4103" s="124" t="s">
        <v>70</v>
      </c>
      <c r="D4103" s="124">
        <v>3</v>
      </c>
      <c r="E4103" s="215">
        <v>1</v>
      </c>
      <c r="F4103" s="138">
        <v>18</v>
      </c>
      <c r="G4103" s="138">
        <v>212.9</v>
      </c>
      <c r="H4103" s="220">
        <v>349.3</v>
      </c>
      <c r="I4103" s="138">
        <v>4.0019999999999998</v>
      </c>
      <c r="J4103" s="138" t="s">
        <v>47</v>
      </c>
      <c r="K4103" s="138" t="s">
        <v>47</v>
      </c>
      <c r="L4103" s="225">
        <v>145800</v>
      </c>
      <c r="M4103" s="220">
        <v>1.641</v>
      </c>
      <c r="N4103" s="139">
        <v>81.37</v>
      </c>
      <c r="O4103" s="140">
        <v>8559</v>
      </c>
    </row>
    <row r="4104" spans="1:15">
      <c r="A4104" s="133" t="s">
        <v>77</v>
      </c>
      <c r="B4104" s="139" t="s">
        <v>83</v>
      </c>
      <c r="C4104" s="124" t="s">
        <v>70</v>
      </c>
      <c r="D4104" s="124">
        <v>3</v>
      </c>
      <c r="E4104" s="215">
        <v>1</v>
      </c>
      <c r="F4104" s="138">
        <v>19</v>
      </c>
      <c r="G4104" s="138">
        <v>291.89999999999998</v>
      </c>
      <c r="H4104" s="220">
        <v>416</v>
      </c>
      <c r="I4104" s="138">
        <v>4.0030000000000001</v>
      </c>
      <c r="J4104" s="138" t="s">
        <v>47</v>
      </c>
      <c r="K4104" s="138" t="s">
        <v>47</v>
      </c>
      <c r="L4104" s="225">
        <v>200000</v>
      </c>
      <c r="M4104" s="220">
        <v>1.425</v>
      </c>
      <c r="N4104" s="139">
        <v>111.5</v>
      </c>
      <c r="O4104" s="140">
        <v>10190</v>
      </c>
    </row>
    <row r="4105" spans="1:15">
      <c r="A4105" s="133" t="s">
        <v>77</v>
      </c>
      <c r="B4105" s="139" t="s">
        <v>83</v>
      </c>
      <c r="C4105" s="124" t="s">
        <v>70</v>
      </c>
      <c r="D4105" s="124">
        <v>3</v>
      </c>
      <c r="E4105" s="215">
        <v>1</v>
      </c>
      <c r="F4105" s="138">
        <v>20</v>
      </c>
      <c r="G4105" s="138">
        <v>400.1</v>
      </c>
      <c r="H4105" s="220">
        <v>490</v>
      </c>
      <c r="I4105" s="138">
        <v>4.0010000000000003</v>
      </c>
      <c r="J4105" s="138" t="s">
        <v>47</v>
      </c>
      <c r="K4105" s="138" t="s">
        <v>47</v>
      </c>
      <c r="L4105" s="225">
        <v>274400</v>
      </c>
      <c r="M4105" s="220">
        <v>1.2250000000000001</v>
      </c>
      <c r="N4105" s="139">
        <v>152.9</v>
      </c>
      <c r="O4105" s="140">
        <v>12000</v>
      </c>
    </row>
    <row r="4106" spans="1:15">
      <c r="A4106" s="133" t="s">
        <v>77</v>
      </c>
      <c r="B4106" s="139" t="s">
        <v>83</v>
      </c>
      <c r="C4106" s="124" t="s">
        <v>70</v>
      </c>
      <c r="D4106" s="124">
        <v>3</v>
      </c>
      <c r="E4106" s="217">
        <v>2</v>
      </c>
      <c r="F4106" s="138">
        <v>1</v>
      </c>
      <c r="G4106" s="138">
        <v>3.1350000000000003E-2</v>
      </c>
      <c r="H4106" s="220">
        <v>0.93669999999999998</v>
      </c>
      <c r="I4106" s="138">
        <v>4.0019999999999998</v>
      </c>
      <c r="J4106" s="138">
        <v>147.1</v>
      </c>
      <c r="K4106" s="138">
        <v>116.6</v>
      </c>
      <c r="L4106" s="220">
        <v>0.49890000000000001</v>
      </c>
      <c r="M4106" s="220" t="s">
        <v>47</v>
      </c>
      <c r="N4106" s="139" t="s">
        <v>47</v>
      </c>
      <c r="O4106" s="139">
        <v>22.95</v>
      </c>
    </row>
    <row r="4107" spans="1:15">
      <c r="A4107" s="133" t="s">
        <v>77</v>
      </c>
      <c r="B4107" s="139" t="s">
        <v>83</v>
      </c>
      <c r="C4107" s="124" t="s">
        <v>70</v>
      </c>
      <c r="D4107" s="124">
        <v>3</v>
      </c>
      <c r="E4107" s="217">
        <v>2</v>
      </c>
      <c r="F4107" s="138">
        <v>2</v>
      </c>
      <c r="G4107" s="138">
        <v>4.2380000000000001E-2</v>
      </c>
      <c r="H4107" s="220">
        <v>2.383</v>
      </c>
      <c r="I4107" s="138">
        <v>4.0019999999999998</v>
      </c>
      <c r="J4107" s="138">
        <v>134.4</v>
      </c>
      <c r="K4107" s="138">
        <v>326.8</v>
      </c>
      <c r="L4107" s="220">
        <v>0.6744</v>
      </c>
      <c r="M4107" s="220" t="s">
        <v>47</v>
      </c>
      <c r="N4107" s="139" t="s">
        <v>47</v>
      </c>
      <c r="O4107" s="139">
        <v>58.39</v>
      </c>
    </row>
    <row r="4108" spans="1:15">
      <c r="A4108" s="133" t="s">
        <v>77</v>
      </c>
      <c r="B4108" s="139" t="s">
        <v>83</v>
      </c>
      <c r="C4108" s="124" t="s">
        <v>70</v>
      </c>
      <c r="D4108" s="124">
        <v>3</v>
      </c>
      <c r="E4108" s="217">
        <v>2</v>
      </c>
      <c r="F4108" s="138">
        <v>3</v>
      </c>
      <c r="G4108" s="138">
        <v>5.7860000000000002E-2</v>
      </c>
      <c r="H4108" s="220">
        <v>3.8260000000000001</v>
      </c>
      <c r="I4108" s="138">
        <v>4</v>
      </c>
      <c r="J4108" s="138">
        <v>135.4</v>
      </c>
      <c r="K4108" s="138">
        <v>392.8</v>
      </c>
      <c r="L4108" s="220">
        <v>0.92090000000000005</v>
      </c>
      <c r="M4108" s="220" t="s">
        <v>47</v>
      </c>
      <c r="N4108" s="139" t="s">
        <v>47</v>
      </c>
      <c r="O4108" s="139">
        <v>93.74</v>
      </c>
    </row>
    <row r="4109" spans="1:15">
      <c r="A4109" s="133" t="s">
        <v>77</v>
      </c>
      <c r="B4109" s="139" t="s">
        <v>83</v>
      </c>
      <c r="C4109" s="124" t="s">
        <v>70</v>
      </c>
      <c r="D4109" s="124">
        <v>3</v>
      </c>
      <c r="E4109" s="217">
        <v>2</v>
      </c>
      <c r="F4109" s="138">
        <v>4</v>
      </c>
      <c r="G4109" s="138">
        <v>7.9320000000000002E-2</v>
      </c>
      <c r="H4109" s="220">
        <v>5.6079999999999997</v>
      </c>
      <c r="I4109" s="138">
        <v>4</v>
      </c>
      <c r="J4109" s="138">
        <v>138</v>
      </c>
      <c r="K4109" s="138">
        <v>422.3</v>
      </c>
      <c r="L4109" s="220">
        <v>1.262</v>
      </c>
      <c r="M4109" s="220" t="s">
        <v>47</v>
      </c>
      <c r="N4109" s="139" t="s">
        <v>47</v>
      </c>
      <c r="O4109" s="139">
        <v>137.4</v>
      </c>
    </row>
    <row r="4110" spans="1:15">
      <c r="A4110" s="133" t="s">
        <v>77</v>
      </c>
      <c r="B4110" s="139" t="s">
        <v>83</v>
      </c>
      <c r="C4110" s="124" t="s">
        <v>70</v>
      </c>
      <c r="D4110" s="124">
        <v>3</v>
      </c>
      <c r="E4110" s="217">
        <v>2</v>
      </c>
      <c r="F4110" s="138">
        <v>5</v>
      </c>
      <c r="G4110" s="138">
        <v>0.1087</v>
      </c>
      <c r="H4110" s="220">
        <v>7.9880000000000004</v>
      </c>
      <c r="I4110" s="138">
        <v>3.9990000000000001</v>
      </c>
      <c r="J4110" s="138">
        <v>141</v>
      </c>
      <c r="K4110" s="138">
        <v>439.5</v>
      </c>
      <c r="L4110" s="220">
        <v>1.7310000000000001</v>
      </c>
      <c r="M4110" s="220" t="s">
        <v>47</v>
      </c>
      <c r="N4110" s="139" t="s">
        <v>47</v>
      </c>
      <c r="O4110" s="139">
        <v>195.7</v>
      </c>
    </row>
    <row r="4111" spans="1:15">
      <c r="A4111" s="133" t="s">
        <v>77</v>
      </c>
      <c r="B4111" s="139" t="s">
        <v>83</v>
      </c>
      <c r="C4111" s="124" t="s">
        <v>70</v>
      </c>
      <c r="D4111" s="124">
        <v>3</v>
      </c>
      <c r="E4111" s="217">
        <v>2</v>
      </c>
      <c r="F4111" s="138">
        <v>6</v>
      </c>
      <c r="G4111" s="138">
        <v>0.14899999999999999</v>
      </c>
      <c r="H4111" s="220">
        <v>11.11</v>
      </c>
      <c r="I4111" s="138">
        <v>4</v>
      </c>
      <c r="J4111" s="138">
        <v>142.80000000000001</v>
      </c>
      <c r="K4111" s="138">
        <v>446.2</v>
      </c>
      <c r="L4111" s="220">
        <v>2.3719999999999999</v>
      </c>
      <c r="M4111" s="220" t="s">
        <v>47</v>
      </c>
      <c r="N4111" s="139" t="s">
        <v>47</v>
      </c>
      <c r="O4111" s="139">
        <v>272.3</v>
      </c>
    </row>
    <row r="4112" spans="1:15">
      <c r="A4112" s="133" t="s">
        <v>77</v>
      </c>
      <c r="B4112" s="139" t="s">
        <v>83</v>
      </c>
      <c r="C4112" s="124" t="s">
        <v>70</v>
      </c>
      <c r="D4112" s="124">
        <v>3</v>
      </c>
      <c r="E4112" s="217">
        <v>2</v>
      </c>
      <c r="F4112" s="138">
        <v>7</v>
      </c>
      <c r="G4112" s="138">
        <v>0.20430000000000001</v>
      </c>
      <c r="H4112" s="220">
        <v>15.09</v>
      </c>
      <c r="I4112" s="138">
        <v>3.9990000000000001</v>
      </c>
      <c r="J4112" s="138">
        <v>142.9</v>
      </c>
      <c r="K4112" s="138">
        <v>441.5</v>
      </c>
      <c r="L4112" s="220">
        <v>3.2519999999999998</v>
      </c>
      <c r="M4112" s="220" t="s">
        <v>47</v>
      </c>
      <c r="N4112" s="139" t="s">
        <v>47</v>
      </c>
      <c r="O4112" s="139">
        <v>369.7</v>
      </c>
    </row>
    <row r="4113" spans="1:15">
      <c r="A4113" s="133" t="s">
        <v>77</v>
      </c>
      <c r="B4113" s="139" t="s">
        <v>83</v>
      </c>
      <c r="C4113" s="124" t="s">
        <v>70</v>
      </c>
      <c r="D4113" s="124">
        <v>3</v>
      </c>
      <c r="E4113" s="217">
        <v>2</v>
      </c>
      <c r="F4113" s="138">
        <v>8</v>
      </c>
      <c r="G4113" s="138">
        <v>0.28010000000000002</v>
      </c>
      <c r="H4113" s="220">
        <v>20.170000000000002</v>
      </c>
      <c r="I4113" s="138">
        <v>3.9969999999999999</v>
      </c>
      <c r="J4113" s="138">
        <v>142.30000000000001</v>
      </c>
      <c r="K4113" s="138">
        <v>429.5</v>
      </c>
      <c r="L4113" s="220">
        <v>4.4569999999999999</v>
      </c>
      <c r="M4113" s="220" t="s">
        <v>47</v>
      </c>
      <c r="N4113" s="139" t="s">
        <v>47</v>
      </c>
      <c r="O4113" s="139">
        <v>494.1</v>
      </c>
    </row>
    <row r="4114" spans="1:15">
      <c r="A4114" s="133" t="s">
        <v>77</v>
      </c>
      <c r="B4114" s="139" t="s">
        <v>83</v>
      </c>
      <c r="C4114" s="124" t="s">
        <v>70</v>
      </c>
      <c r="D4114" s="124">
        <v>3</v>
      </c>
      <c r="E4114" s="217">
        <v>2</v>
      </c>
      <c r="F4114" s="138">
        <v>9</v>
      </c>
      <c r="G4114" s="138">
        <v>0.38390000000000002</v>
      </c>
      <c r="H4114" s="220">
        <v>26.61</v>
      </c>
      <c r="I4114" s="138">
        <v>3.9990000000000001</v>
      </c>
      <c r="J4114" s="138">
        <v>142</v>
      </c>
      <c r="K4114" s="138">
        <v>411.8</v>
      </c>
      <c r="L4114" s="220">
        <v>6.11</v>
      </c>
      <c r="M4114" s="220" t="s">
        <v>47</v>
      </c>
      <c r="N4114" s="139" t="s">
        <v>47</v>
      </c>
      <c r="O4114" s="139">
        <v>652.1</v>
      </c>
    </row>
    <row r="4115" spans="1:15">
      <c r="A4115" s="133" t="s">
        <v>77</v>
      </c>
      <c r="B4115" s="139" t="s">
        <v>83</v>
      </c>
      <c r="C4115" s="124" t="s">
        <v>70</v>
      </c>
      <c r="D4115" s="124">
        <v>3</v>
      </c>
      <c r="E4115" s="217">
        <v>2</v>
      </c>
      <c r="F4115" s="138">
        <v>10</v>
      </c>
      <c r="G4115" s="138">
        <v>0.52629999999999999</v>
      </c>
      <c r="H4115" s="220">
        <v>34.14</v>
      </c>
      <c r="I4115" s="138">
        <v>4</v>
      </c>
      <c r="J4115" s="138">
        <v>139.6</v>
      </c>
      <c r="K4115" s="138">
        <v>382.9</v>
      </c>
      <c r="L4115" s="220">
        <v>8.3759999999999994</v>
      </c>
      <c r="M4115" s="220" t="s">
        <v>47</v>
      </c>
      <c r="N4115" s="139" t="s">
        <v>47</v>
      </c>
      <c r="O4115" s="139">
        <v>836.4</v>
      </c>
    </row>
    <row r="4116" spans="1:15">
      <c r="A4116" s="133" t="s">
        <v>77</v>
      </c>
      <c r="B4116" s="139" t="s">
        <v>83</v>
      </c>
      <c r="C4116" s="124" t="s">
        <v>70</v>
      </c>
      <c r="D4116" s="124">
        <v>3</v>
      </c>
      <c r="E4116" s="217">
        <v>2</v>
      </c>
      <c r="F4116" s="138">
        <v>11</v>
      </c>
      <c r="G4116" s="138">
        <v>0.72140000000000004</v>
      </c>
      <c r="H4116" s="220">
        <v>42.54</v>
      </c>
      <c r="I4116" s="138">
        <v>3.9980000000000002</v>
      </c>
      <c r="J4116" s="138">
        <v>134.9</v>
      </c>
      <c r="K4116" s="138">
        <v>345.1</v>
      </c>
      <c r="L4116" s="220">
        <v>11.48</v>
      </c>
      <c r="M4116" s="220" t="s">
        <v>47</v>
      </c>
      <c r="N4116" s="139" t="s">
        <v>47</v>
      </c>
      <c r="O4116" s="140">
        <v>1042</v>
      </c>
    </row>
    <row r="4117" spans="1:15">
      <c r="A4117" s="133" t="s">
        <v>77</v>
      </c>
      <c r="B4117" s="139" t="s">
        <v>83</v>
      </c>
      <c r="C4117" s="124" t="s">
        <v>70</v>
      </c>
      <c r="D4117" s="124">
        <v>3</v>
      </c>
      <c r="E4117" s="217">
        <v>2</v>
      </c>
      <c r="F4117" s="138">
        <v>12</v>
      </c>
      <c r="G4117" s="138">
        <v>0.98880000000000001</v>
      </c>
      <c r="H4117" s="220">
        <v>51.16</v>
      </c>
      <c r="I4117" s="138">
        <v>3.9990000000000001</v>
      </c>
      <c r="J4117" s="138">
        <v>127.6</v>
      </c>
      <c r="K4117" s="138">
        <v>299</v>
      </c>
      <c r="L4117" s="220">
        <v>15.74</v>
      </c>
      <c r="M4117" s="220" t="s">
        <v>47</v>
      </c>
      <c r="N4117" s="139" t="s">
        <v>47</v>
      </c>
      <c r="O4117" s="140">
        <v>1253</v>
      </c>
    </row>
    <row r="4118" spans="1:15">
      <c r="A4118" s="133" t="s">
        <v>77</v>
      </c>
      <c r="B4118" s="139" t="s">
        <v>83</v>
      </c>
      <c r="C4118" s="124" t="s">
        <v>70</v>
      </c>
      <c r="D4118" s="124">
        <v>3</v>
      </c>
      <c r="E4118" s="217">
        <v>2</v>
      </c>
      <c r="F4118" s="138">
        <v>13</v>
      </c>
      <c r="G4118" s="138">
        <v>1.3560000000000001</v>
      </c>
      <c r="H4118" s="220">
        <v>56.95</v>
      </c>
      <c r="I4118" s="138">
        <v>3.9969999999999999</v>
      </c>
      <c r="J4118" s="138">
        <v>122.4</v>
      </c>
      <c r="K4118" s="138">
        <v>233.7</v>
      </c>
      <c r="L4118" s="220">
        <v>21.58</v>
      </c>
      <c r="M4118" s="220" t="s">
        <v>47</v>
      </c>
      <c r="N4118" s="139" t="s">
        <v>47</v>
      </c>
      <c r="O4118" s="140">
        <v>1395</v>
      </c>
    </row>
    <row r="4119" spans="1:15">
      <c r="A4119" s="133" t="s">
        <v>77</v>
      </c>
      <c r="B4119" s="139" t="s">
        <v>83</v>
      </c>
      <c r="C4119" s="124" t="s">
        <v>70</v>
      </c>
      <c r="D4119" s="124">
        <v>3</v>
      </c>
      <c r="E4119" s="217">
        <v>2</v>
      </c>
      <c r="F4119" s="138">
        <v>14</v>
      </c>
      <c r="G4119" s="138">
        <v>1.859</v>
      </c>
      <c r="H4119" s="220">
        <v>59.68</v>
      </c>
      <c r="I4119" s="138">
        <v>3.9980000000000002</v>
      </c>
      <c r="J4119" s="138">
        <v>118.8</v>
      </c>
      <c r="K4119" s="138">
        <v>163.1</v>
      </c>
      <c r="L4119" s="220">
        <v>29.58</v>
      </c>
      <c r="M4119" s="220" t="s">
        <v>47</v>
      </c>
      <c r="N4119" s="139" t="s">
        <v>47</v>
      </c>
      <c r="O4119" s="140">
        <v>1462</v>
      </c>
    </row>
    <row r="4120" spans="1:15">
      <c r="A4120" s="133" t="s">
        <v>77</v>
      </c>
      <c r="B4120" s="139" t="s">
        <v>83</v>
      </c>
      <c r="C4120" s="124" t="s">
        <v>70</v>
      </c>
      <c r="D4120" s="124">
        <v>3</v>
      </c>
      <c r="E4120" s="217">
        <v>2</v>
      </c>
      <c r="F4120" s="138">
        <v>15</v>
      </c>
      <c r="G4120" s="138">
        <v>2.5449999999999999</v>
      </c>
      <c r="H4120" s="220">
        <v>66.069999999999993</v>
      </c>
      <c r="I4120" s="138">
        <v>3.9980000000000002</v>
      </c>
      <c r="J4120" s="138">
        <v>109</v>
      </c>
      <c r="K4120" s="138">
        <v>121.3</v>
      </c>
      <c r="L4120" s="220">
        <v>40.51</v>
      </c>
      <c r="M4120" s="220" t="s">
        <v>47</v>
      </c>
      <c r="N4120" s="139" t="s">
        <v>47</v>
      </c>
      <c r="O4120" s="140">
        <v>1619</v>
      </c>
    </row>
    <row r="4121" spans="1:15">
      <c r="A4121" s="133" t="s">
        <v>77</v>
      </c>
      <c r="B4121" s="139" t="s">
        <v>83</v>
      </c>
      <c r="C4121" s="124" t="s">
        <v>70</v>
      </c>
      <c r="D4121" s="128">
        <v>3</v>
      </c>
      <c r="E4121" s="216">
        <v>2</v>
      </c>
      <c r="F4121" s="138">
        <v>16</v>
      </c>
      <c r="G4121" s="138">
        <v>3.4870000000000001</v>
      </c>
      <c r="H4121" s="220">
        <v>75.48</v>
      </c>
      <c r="I4121" s="138">
        <v>3.9990000000000001</v>
      </c>
      <c r="J4121" s="138">
        <v>95.92</v>
      </c>
      <c r="K4121" s="138">
        <v>96.44</v>
      </c>
      <c r="L4121" s="220">
        <v>55.49</v>
      </c>
      <c r="M4121" s="220" t="s">
        <v>47</v>
      </c>
      <c r="N4121" s="139" t="s">
        <v>47</v>
      </c>
      <c r="O4121" s="140">
        <v>1849</v>
      </c>
    </row>
    <row r="4122" spans="1:15">
      <c r="A4122" s="133" t="s">
        <v>77</v>
      </c>
      <c r="B4122" s="139" t="s">
        <v>83</v>
      </c>
      <c r="C4122" s="124" t="s">
        <v>70</v>
      </c>
      <c r="D4122" s="124">
        <v>3</v>
      </c>
      <c r="E4122" s="217">
        <v>2</v>
      </c>
      <c r="F4122" s="138">
        <v>17</v>
      </c>
      <c r="G4122" s="138">
        <v>4.7779999999999996</v>
      </c>
      <c r="H4122" s="220">
        <v>85.43</v>
      </c>
      <c r="I4122" s="138">
        <v>3.9969999999999999</v>
      </c>
      <c r="J4122" s="138">
        <v>82.4</v>
      </c>
      <c r="K4122" s="138">
        <v>76.349999999999994</v>
      </c>
      <c r="L4122" s="220">
        <v>76.05</v>
      </c>
      <c r="M4122" s="220" t="s">
        <v>47</v>
      </c>
      <c r="N4122" s="139" t="s">
        <v>47</v>
      </c>
      <c r="O4122" s="140">
        <v>2093</v>
      </c>
    </row>
    <row r="4123" spans="1:15">
      <c r="A4123" s="133" t="s">
        <v>77</v>
      </c>
      <c r="B4123" s="139" t="s">
        <v>83</v>
      </c>
      <c r="C4123" s="124" t="s">
        <v>70</v>
      </c>
      <c r="D4123" s="124">
        <v>3</v>
      </c>
      <c r="E4123" s="217">
        <v>2</v>
      </c>
      <c r="F4123" s="138">
        <v>18</v>
      </c>
      <c r="G4123" s="138">
        <v>6.5510000000000002</v>
      </c>
      <c r="H4123" s="220">
        <v>95.65</v>
      </c>
      <c r="I4123" s="138">
        <v>3.9980000000000002</v>
      </c>
      <c r="J4123" s="138">
        <v>71.13</v>
      </c>
      <c r="K4123" s="138">
        <v>57.94</v>
      </c>
      <c r="L4123" s="220">
        <v>104.3</v>
      </c>
      <c r="M4123" s="220" t="s">
        <v>47</v>
      </c>
      <c r="N4123" s="139" t="s">
        <v>47</v>
      </c>
      <c r="O4123" s="140">
        <v>2344</v>
      </c>
    </row>
    <row r="4124" spans="1:15">
      <c r="A4124" s="133" t="s">
        <v>77</v>
      </c>
      <c r="B4124" s="139" t="s">
        <v>83</v>
      </c>
      <c r="C4124" s="124" t="s">
        <v>70</v>
      </c>
      <c r="D4124" s="124">
        <v>3</v>
      </c>
      <c r="E4124" s="217">
        <v>2</v>
      </c>
      <c r="F4124" s="138">
        <v>19</v>
      </c>
      <c r="G4124" s="138">
        <v>8.9809999999999999</v>
      </c>
      <c r="H4124" s="220">
        <v>107.4</v>
      </c>
      <c r="I4124" s="138">
        <v>3.9980000000000002</v>
      </c>
      <c r="J4124" s="138">
        <v>62.05</v>
      </c>
      <c r="K4124" s="138">
        <v>42.33</v>
      </c>
      <c r="L4124" s="220">
        <v>142.9</v>
      </c>
      <c r="M4124" s="220" t="s">
        <v>47</v>
      </c>
      <c r="N4124" s="139" t="s">
        <v>47</v>
      </c>
      <c r="O4124" s="140">
        <v>2630</v>
      </c>
    </row>
    <row r="4125" spans="1:15">
      <c r="A4125" s="133" t="s">
        <v>77</v>
      </c>
      <c r="B4125" s="139" t="s">
        <v>83</v>
      </c>
      <c r="C4125" s="124" t="s">
        <v>70</v>
      </c>
      <c r="D4125" s="212">
        <v>3</v>
      </c>
      <c r="E4125" s="217">
        <v>2</v>
      </c>
      <c r="F4125" s="138">
        <v>20</v>
      </c>
      <c r="G4125" s="138">
        <v>12.31</v>
      </c>
      <c r="H4125" s="220">
        <v>120.9</v>
      </c>
      <c r="I4125" s="138">
        <v>4</v>
      </c>
      <c r="J4125" s="138">
        <v>53.94</v>
      </c>
      <c r="K4125" s="138">
        <v>29.93</v>
      </c>
      <c r="L4125" s="220">
        <v>195.9</v>
      </c>
      <c r="M4125" s="220" t="s">
        <v>47</v>
      </c>
      <c r="N4125" s="139" t="s">
        <v>47</v>
      </c>
      <c r="O4125" s="140">
        <v>2961</v>
      </c>
    </row>
    <row r="4126" spans="1:15">
      <c r="A4126" s="133" t="s">
        <v>78</v>
      </c>
      <c r="B4126" s="139" t="s">
        <v>83</v>
      </c>
      <c r="C4126" s="124" t="s">
        <v>70</v>
      </c>
      <c r="D4126" s="124">
        <v>3</v>
      </c>
      <c r="E4126" s="215">
        <v>1</v>
      </c>
      <c r="F4126" s="138">
        <v>1</v>
      </c>
      <c r="G4126" s="138">
        <v>1.002</v>
      </c>
      <c r="H4126" s="220">
        <v>91.83</v>
      </c>
      <c r="I4126" s="138">
        <v>3.99</v>
      </c>
      <c r="J4126" s="138" t="s">
        <v>47</v>
      </c>
      <c r="K4126" s="138" t="s">
        <v>47</v>
      </c>
      <c r="L4126" s="220">
        <v>149</v>
      </c>
      <c r="M4126" s="220">
        <v>91.66</v>
      </c>
      <c r="N4126" s="139">
        <v>0.38290000000000002</v>
      </c>
      <c r="O4126" s="140">
        <v>2250</v>
      </c>
    </row>
    <row r="4127" spans="1:15">
      <c r="A4127" s="133" t="s">
        <v>78</v>
      </c>
      <c r="B4127" s="139" t="s">
        <v>83</v>
      </c>
      <c r="C4127" s="124" t="s">
        <v>70</v>
      </c>
      <c r="D4127" s="124">
        <v>3</v>
      </c>
      <c r="E4127" s="215">
        <v>1</v>
      </c>
      <c r="F4127" s="138">
        <v>2</v>
      </c>
      <c r="G4127" s="138">
        <v>1.3720000000000001</v>
      </c>
      <c r="H4127" s="220">
        <v>92.04</v>
      </c>
      <c r="I4127" s="138">
        <v>3.99</v>
      </c>
      <c r="J4127" s="138" t="s">
        <v>47</v>
      </c>
      <c r="K4127" s="138" t="s">
        <v>47</v>
      </c>
      <c r="L4127" s="220">
        <v>404.1</v>
      </c>
      <c r="M4127" s="220">
        <v>67.099999999999994</v>
      </c>
      <c r="N4127" s="139">
        <v>0.52410000000000001</v>
      </c>
      <c r="O4127" s="140">
        <v>2255</v>
      </c>
    </row>
    <row r="4128" spans="1:15">
      <c r="A4128" s="133" t="s">
        <v>78</v>
      </c>
      <c r="B4128" s="139" t="s">
        <v>83</v>
      </c>
      <c r="C4128" s="124" t="s">
        <v>70</v>
      </c>
      <c r="D4128" s="124">
        <v>3</v>
      </c>
      <c r="E4128" s="215">
        <v>1</v>
      </c>
      <c r="F4128" s="138">
        <v>3</v>
      </c>
      <c r="G4128" s="138">
        <v>1.88</v>
      </c>
      <c r="H4128" s="220">
        <v>95.39</v>
      </c>
      <c r="I4128" s="138">
        <v>3.9870000000000001</v>
      </c>
      <c r="J4128" s="138" t="s">
        <v>47</v>
      </c>
      <c r="K4128" s="138" t="s">
        <v>47</v>
      </c>
      <c r="L4128" s="220">
        <v>753.6</v>
      </c>
      <c r="M4128" s="220">
        <v>50.75</v>
      </c>
      <c r="N4128" s="139">
        <v>0.71830000000000005</v>
      </c>
      <c r="O4128" s="140">
        <v>2337</v>
      </c>
    </row>
    <row r="4129" spans="1:15">
      <c r="A4129" s="133" t="s">
        <v>78</v>
      </c>
      <c r="B4129" s="139" t="s">
        <v>83</v>
      </c>
      <c r="C4129" s="124" t="s">
        <v>70</v>
      </c>
      <c r="D4129" s="124">
        <v>3</v>
      </c>
      <c r="E4129" s="215">
        <v>1</v>
      </c>
      <c r="F4129" s="138">
        <v>4</v>
      </c>
      <c r="G4129" s="138">
        <v>2.5750000000000002</v>
      </c>
      <c r="H4129" s="220">
        <v>101.8</v>
      </c>
      <c r="I4129" s="138">
        <v>3.988</v>
      </c>
      <c r="J4129" s="138" t="s">
        <v>47</v>
      </c>
      <c r="K4129" s="138" t="s">
        <v>47</v>
      </c>
      <c r="L4129" s="225">
        <v>1232</v>
      </c>
      <c r="M4129" s="220">
        <v>39.53</v>
      </c>
      <c r="N4129" s="139">
        <v>0.98419999999999996</v>
      </c>
      <c r="O4129" s="140">
        <v>2494</v>
      </c>
    </row>
    <row r="4130" spans="1:15">
      <c r="A4130" s="133" t="s">
        <v>78</v>
      </c>
      <c r="B4130" s="139" t="s">
        <v>83</v>
      </c>
      <c r="C4130" s="124" t="s">
        <v>70</v>
      </c>
      <c r="D4130" s="124">
        <v>3</v>
      </c>
      <c r="E4130" s="215">
        <v>1</v>
      </c>
      <c r="F4130" s="138">
        <v>5</v>
      </c>
      <c r="G4130" s="138">
        <v>3.5310000000000001</v>
      </c>
      <c r="H4130" s="220">
        <v>109.8</v>
      </c>
      <c r="I4130" s="138">
        <v>3.988</v>
      </c>
      <c r="J4130" s="138" t="s">
        <v>47</v>
      </c>
      <c r="K4130" s="138" t="s">
        <v>47</v>
      </c>
      <c r="L4130" s="225">
        <v>1889</v>
      </c>
      <c r="M4130" s="220">
        <v>31.09</v>
      </c>
      <c r="N4130" s="139">
        <v>1.349</v>
      </c>
      <c r="O4130" s="140">
        <v>2689</v>
      </c>
    </row>
    <row r="4131" spans="1:15">
      <c r="A4131" s="133" t="s">
        <v>78</v>
      </c>
      <c r="B4131" s="139" t="s">
        <v>83</v>
      </c>
      <c r="C4131" s="124" t="s">
        <v>70</v>
      </c>
      <c r="D4131" s="124">
        <v>3</v>
      </c>
      <c r="E4131" s="215">
        <v>1</v>
      </c>
      <c r="F4131" s="138">
        <v>6</v>
      </c>
      <c r="G4131" s="138">
        <v>4.8390000000000004</v>
      </c>
      <c r="H4131" s="220">
        <v>117.8</v>
      </c>
      <c r="I4131" s="138">
        <v>3.9870000000000001</v>
      </c>
      <c r="J4131" s="138" t="s">
        <v>47</v>
      </c>
      <c r="K4131" s="138" t="s">
        <v>47</v>
      </c>
      <c r="L4131" s="225">
        <v>2788</v>
      </c>
      <c r="M4131" s="220">
        <v>24.35</v>
      </c>
      <c r="N4131" s="139">
        <v>1.849</v>
      </c>
      <c r="O4131" s="140">
        <v>2887</v>
      </c>
    </row>
    <row r="4132" spans="1:15">
      <c r="A4132" s="133" t="s">
        <v>78</v>
      </c>
      <c r="B4132" s="139" t="s">
        <v>83</v>
      </c>
      <c r="C4132" s="124" t="s">
        <v>70</v>
      </c>
      <c r="D4132" s="124">
        <v>3</v>
      </c>
      <c r="E4132" s="215">
        <v>1</v>
      </c>
      <c r="F4132" s="138">
        <v>7</v>
      </c>
      <c r="G4132" s="138">
        <v>6.6319999999999997</v>
      </c>
      <c r="H4132" s="220">
        <v>125.7</v>
      </c>
      <c r="I4132" s="138">
        <v>3.9870000000000001</v>
      </c>
      <c r="J4132" s="138" t="s">
        <v>47</v>
      </c>
      <c r="K4132" s="138" t="s">
        <v>47</v>
      </c>
      <c r="L4132" s="225">
        <v>4021</v>
      </c>
      <c r="M4132" s="220">
        <v>18.95</v>
      </c>
      <c r="N4132" s="139">
        <v>2.5350000000000001</v>
      </c>
      <c r="O4132" s="140">
        <v>3079</v>
      </c>
    </row>
    <row r="4133" spans="1:15">
      <c r="A4133" s="133" t="s">
        <v>78</v>
      </c>
      <c r="B4133" s="139" t="s">
        <v>83</v>
      </c>
      <c r="C4133" s="124" t="s">
        <v>70</v>
      </c>
      <c r="D4133" s="124">
        <v>3</v>
      </c>
      <c r="E4133" s="215">
        <v>1</v>
      </c>
      <c r="F4133" s="138">
        <v>8</v>
      </c>
      <c r="G4133" s="138">
        <v>9.0920000000000005</v>
      </c>
      <c r="H4133" s="220">
        <v>133.69999999999999</v>
      </c>
      <c r="I4133" s="138">
        <v>3.9860000000000002</v>
      </c>
      <c r="J4133" s="138" t="s">
        <v>47</v>
      </c>
      <c r="K4133" s="138" t="s">
        <v>47</v>
      </c>
      <c r="L4133" s="225">
        <v>5711</v>
      </c>
      <c r="M4133" s="220">
        <v>14.71</v>
      </c>
      <c r="N4133" s="139">
        <v>3.4750000000000001</v>
      </c>
      <c r="O4133" s="140">
        <v>3277</v>
      </c>
    </row>
    <row r="4134" spans="1:15">
      <c r="A4134" s="133" t="s">
        <v>78</v>
      </c>
      <c r="B4134" s="139" t="s">
        <v>83</v>
      </c>
      <c r="C4134" s="124" t="s">
        <v>70</v>
      </c>
      <c r="D4134" s="124">
        <v>3</v>
      </c>
      <c r="E4134" s="215">
        <v>1</v>
      </c>
      <c r="F4134" s="138">
        <v>9</v>
      </c>
      <c r="G4134" s="138">
        <v>12.46</v>
      </c>
      <c r="H4134" s="220">
        <v>141.80000000000001</v>
      </c>
      <c r="I4134" s="138">
        <v>3.988</v>
      </c>
      <c r="J4134" s="138" t="s">
        <v>47</v>
      </c>
      <c r="K4134" s="138" t="s">
        <v>47</v>
      </c>
      <c r="L4134" s="225">
        <v>8028</v>
      </c>
      <c r="M4134" s="220">
        <v>11.38</v>
      </c>
      <c r="N4134" s="139">
        <v>4.7629999999999999</v>
      </c>
      <c r="O4134" s="140">
        <v>3475</v>
      </c>
    </row>
    <row r="4135" spans="1:15">
      <c r="A4135" s="133" t="s">
        <v>78</v>
      </c>
      <c r="B4135" s="139" t="s">
        <v>83</v>
      </c>
      <c r="C4135" s="124" t="s">
        <v>70</v>
      </c>
      <c r="D4135" s="124">
        <v>3</v>
      </c>
      <c r="E4135" s="215">
        <v>1</v>
      </c>
      <c r="F4135" s="138">
        <v>10</v>
      </c>
      <c r="G4135" s="138">
        <v>17.079999999999998</v>
      </c>
      <c r="H4135" s="220">
        <v>151</v>
      </c>
      <c r="I4135" s="138">
        <v>3.9910000000000001</v>
      </c>
      <c r="J4135" s="138" t="s">
        <v>47</v>
      </c>
      <c r="K4135" s="138" t="s">
        <v>47</v>
      </c>
      <c r="L4135" s="225">
        <v>11200</v>
      </c>
      <c r="M4135" s="220">
        <v>8.843</v>
      </c>
      <c r="N4135" s="139">
        <v>6.5279999999999996</v>
      </c>
      <c r="O4135" s="140">
        <v>3701</v>
      </c>
    </row>
    <row r="4136" spans="1:15">
      <c r="A4136" s="133" t="s">
        <v>78</v>
      </c>
      <c r="B4136" s="139" t="s">
        <v>83</v>
      </c>
      <c r="C4136" s="124" t="s">
        <v>70</v>
      </c>
      <c r="D4136" s="124">
        <v>3</v>
      </c>
      <c r="E4136" s="215">
        <v>1</v>
      </c>
      <c r="F4136" s="138">
        <v>11</v>
      </c>
      <c r="G4136" s="138">
        <v>23.41</v>
      </c>
      <c r="H4136" s="220">
        <v>161.69999999999999</v>
      </c>
      <c r="I4136" s="138">
        <v>3.99</v>
      </c>
      <c r="J4136" s="138" t="s">
        <v>47</v>
      </c>
      <c r="K4136" s="138" t="s">
        <v>47</v>
      </c>
      <c r="L4136" s="225">
        <v>15560</v>
      </c>
      <c r="M4136" s="220">
        <v>6.9080000000000004</v>
      </c>
      <c r="N4136" s="139">
        <v>8.9480000000000004</v>
      </c>
      <c r="O4136" s="140">
        <v>3963</v>
      </c>
    </row>
    <row r="4137" spans="1:15">
      <c r="A4137" s="133" t="s">
        <v>78</v>
      </c>
      <c r="B4137" s="139" t="s">
        <v>83</v>
      </c>
      <c r="C4137" s="124" t="s">
        <v>70</v>
      </c>
      <c r="D4137" s="124">
        <v>3</v>
      </c>
      <c r="E4137" s="215">
        <v>1</v>
      </c>
      <c r="F4137" s="138">
        <v>12</v>
      </c>
      <c r="G4137" s="138">
        <v>32.1</v>
      </c>
      <c r="H4137" s="220">
        <v>174.3</v>
      </c>
      <c r="I4137" s="138">
        <v>3.988</v>
      </c>
      <c r="J4137" s="138" t="s">
        <v>47</v>
      </c>
      <c r="K4137" s="138" t="s">
        <v>47</v>
      </c>
      <c r="L4137" s="225">
        <v>21520</v>
      </c>
      <c r="M4137" s="220">
        <v>5.431</v>
      </c>
      <c r="N4137" s="139">
        <v>12.27</v>
      </c>
      <c r="O4137" s="140">
        <v>4271</v>
      </c>
    </row>
    <row r="4138" spans="1:15">
      <c r="A4138" s="133" t="s">
        <v>78</v>
      </c>
      <c r="B4138" s="139" t="s">
        <v>83</v>
      </c>
      <c r="C4138" s="124" t="s">
        <v>70</v>
      </c>
      <c r="D4138" s="212">
        <v>3</v>
      </c>
      <c r="E4138" s="217">
        <v>1</v>
      </c>
      <c r="F4138" s="138">
        <v>13</v>
      </c>
      <c r="G4138" s="138">
        <v>43.99</v>
      </c>
      <c r="H4138" s="220">
        <v>188.7</v>
      </c>
      <c r="I4138" s="138">
        <v>3.99</v>
      </c>
      <c r="J4138" s="138" t="s">
        <v>47</v>
      </c>
      <c r="K4138" s="138" t="s">
        <v>47</v>
      </c>
      <c r="L4138" s="225">
        <v>29700</v>
      </c>
      <c r="M4138" s="220">
        <v>4.2910000000000004</v>
      </c>
      <c r="N4138" s="139">
        <v>16.809999999999999</v>
      </c>
      <c r="O4138" s="140">
        <v>4624</v>
      </c>
    </row>
    <row r="4139" spans="1:15">
      <c r="A4139" s="133" t="s">
        <v>78</v>
      </c>
      <c r="B4139" s="139" t="s">
        <v>83</v>
      </c>
      <c r="C4139" s="124" t="s">
        <v>70</v>
      </c>
      <c r="D4139" s="124">
        <v>3</v>
      </c>
      <c r="E4139" s="215">
        <v>1</v>
      </c>
      <c r="F4139" s="138">
        <v>14</v>
      </c>
      <c r="G4139" s="138">
        <v>60.3</v>
      </c>
      <c r="H4139" s="220">
        <v>206.7</v>
      </c>
      <c r="I4139" s="138">
        <v>3.9889999999999999</v>
      </c>
      <c r="J4139" s="138" t="s">
        <v>47</v>
      </c>
      <c r="K4139" s="138" t="s">
        <v>47</v>
      </c>
      <c r="L4139" s="225">
        <v>40910</v>
      </c>
      <c r="M4139" s="220">
        <v>3.4279999999999999</v>
      </c>
      <c r="N4139" s="139">
        <v>23.05</v>
      </c>
      <c r="O4139" s="140">
        <v>5064</v>
      </c>
    </row>
    <row r="4140" spans="1:15">
      <c r="A4140" s="133" t="s">
        <v>78</v>
      </c>
      <c r="B4140" s="139" t="s">
        <v>83</v>
      </c>
      <c r="C4140" s="124" t="s">
        <v>70</v>
      </c>
      <c r="D4140" s="212">
        <v>3</v>
      </c>
      <c r="E4140" s="217">
        <v>1</v>
      </c>
      <c r="F4140" s="138">
        <v>15</v>
      </c>
      <c r="G4140" s="138">
        <v>82.66</v>
      </c>
      <c r="H4140" s="220">
        <v>228.1</v>
      </c>
      <c r="I4140" s="138">
        <v>3.99</v>
      </c>
      <c r="J4140" s="138" t="s">
        <v>47</v>
      </c>
      <c r="K4140" s="138" t="s">
        <v>47</v>
      </c>
      <c r="L4140" s="225">
        <v>56280</v>
      </c>
      <c r="M4140" s="220">
        <v>2.76</v>
      </c>
      <c r="N4140" s="139">
        <v>31.59</v>
      </c>
      <c r="O4140" s="140">
        <v>5590</v>
      </c>
    </row>
    <row r="4141" spans="1:15">
      <c r="A4141" s="133" t="s">
        <v>78</v>
      </c>
      <c r="B4141" s="139" t="s">
        <v>83</v>
      </c>
      <c r="C4141" s="124" t="s">
        <v>70</v>
      </c>
      <c r="D4141" s="128">
        <v>3</v>
      </c>
      <c r="E4141" s="216">
        <v>1</v>
      </c>
      <c r="F4141" s="138">
        <v>16</v>
      </c>
      <c r="G4141" s="138">
        <v>113.3</v>
      </c>
      <c r="H4141" s="220">
        <v>254.2</v>
      </c>
      <c r="I4141" s="138">
        <v>3.9889999999999999</v>
      </c>
      <c r="J4141" s="138" t="s">
        <v>47</v>
      </c>
      <c r="K4141" s="138" t="s">
        <v>47</v>
      </c>
      <c r="L4141" s="225">
        <v>77350</v>
      </c>
      <c r="M4141" s="220">
        <v>2.2440000000000002</v>
      </c>
      <c r="N4141" s="139">
        <v>43.3</v>
      </c>
      <c r="O4141" s="140">
        <v>6229</v>
      </c>
    </row>
    <row r="4142" spans="1:15">
      <c r="A4142" s="133" t="s">
        <v>78</v>
      </c>
      <c r="B4142" s="139" t="s">
        <v>83</v>
      </c>
      <c r="C4142" s="124" t="s">
        <v>70</v>
      </c>
      <c r="D4142" s="124">
        <v>3</v>
      </c>
      <c r="E4142" s="215">
        <v>1</v>
      </c>
      <c r="F4142" s="138">
        <v>17</v>
      </c>
      <c r="G4142" s="138">
        <v>155.30000000000001</v>
      </c>
      <c r="H4142" s="220">
        <v>286.10000000000002</v>
      </c>
      <c r="I4142" s="138">
        <v>3.992</v>
      </c>
      <c r="J4142" s="138" t="s">
        <v>47</v>
      </c>
      <c r="K4142" s="138" t="s">
        <v>47</v>
      </c>
      <c r="L4142" s="225">
        <v>106200</v>
      </c>
      <c r="M4142" s="220">
        <v>1.8420000000000001</v>
      </c>
      <c r="N4142" s="139">
        <v>59.36</v>
      </c>
      <c r="O4142" s="140">
        <v>7010</v>
      </c>
    </row>
    <row r="4143" spans="1:15">
      <c r="A4143" s="133" t="s">
        <v>78</v>
      </c>
      <c r="B4143" s="139" t="s">
        <v>83</v>
      </c>
      <c r="C4143" s="124" t="s">
        <v>70</v>
      </c>
      <c r="D4143" s="124">
        <v>3</v>
      </c>
      <c r="E4143" s="215">
        <v>1</v>
      </c>
      <c r="F4143" s="138">
        <v>18</v>
      </c>
      <c r="G4143" s="138">
        <v>212.9</v>
      </c>
      <c r="H4143" s="220">
        <v>324.89999999999998</v>
      </c>
      <c r="I4143" s="138">
        <v>3.9929999999999999</v>
      </c>
      <c r="J4143" s="138" t="s">
        <v>47</v>
      </c>
      <c r="K4143" s="138" t="s">
        <v>47</v>
      </c>
      <c r="L4143" s="225">
        <v>145800</v>
      </c>
      <c r="M4143" s="220">
        <v>1.526</v>
      </c>
      <c r="N4143" s="139">
        <v>81.37</v>
      </c>
      <c r="O4143" s="140">
        <v>7960</v>
      </c>
    </row>
    <row r="4144" spans="1:15">
      <c r="A4144" s="133" t="s">
        <v>78</v>
      </c>
      <c r="B4144" s="139" t="s">
        <v>83</v>
      </c>
      <c r="C4144" s="124" t="s">
        <v>70</v>
      </c>
      <c r="D4144" s="124">
        <v>3</v>
      </c>
      <c r="E4144" s="215">
        <v>1</v>
      </c>
      <c r="F4144" s="138">
        <v>19</v>
      </c>
      <c r="G4144" s="138">
        <v>291.8</v>
      </c>
      <c r="H4144" s="220">
        <v>370.7</v>
      </c>
      <c r="I4144" s="138">
        <v>3.9929999999999999</v>
      </c>
      <c r="J4144" s="138" t="s">
        <v>47</v>
      </c>
      <c r="K4144" s="138" t="s">
        <v>47</v>
      </c>
      <c r="L4144" s="225">
        <v>200000</v>
      </c>
      <c r="M4144" s="220">
        <v>1.27</v>
      </c>
      <c r="N4144" s="139">
        <v>111.5</v>
      </c>
      <c r="O4144" s="140">
        <v>9082</v>
      </c>
    </row>
    <row r="4145" spans="1:15">
      <c r="A4145" s="133" t="s">
        <v>78</v>
      </c>
      <c r="B4145" s="139" t="s">
        <v>83</v>
      </c>
      <c r="C4145" s="124" t="s">
        <v>70</v>
      </c>
      <c r="D4145" s="212">
        <v>3</v>
      </c>
      <c r="E4145" s="217">
        <v>1</v>
      </c>
      <c r="F4145" s="138">
        <v>20</v>
      </c>
      <c r="G4145" s="138">
        <v>400</v>
      </c>
      <c r="H4145" s="220">
        <v>423.2</v>
      </c>
      <c r="I4145" s="138">
        <v>3.9950000000000001</v>
      </c>
      <c r="J4145" s="138" t="s">
        <v>47</v>
      </c>
      <c r="K4145" s="138" t="s">
        <v>47</v>
      </c>
      <c r="L4145" s="225">
        <v>274400</v>
      </c>
      <c r="M4145" s="220">
        <v>1.0580000000000001</v>
      </c>
      <c r="N4145" s="139">
        <v>152.9</v>
      </c>
      <c r="O4145" s="140">
        <v>10370</v>
      </c>
    </row>
    <row r="4146" spans="1:15">
      <c r="A4146" s="133" t="s">
        <v>78</v>
      </c>
      <c r="B4146" s="139" t="s">
        <v>83</v>
      </c>
      <c r="C4146" s="124" t="s">
        <v>70</v>
      </c>
      <c r="D4146" s="124">
        <v>3</v>
      </c>
      <c r="E4146" s="217">
        <v>2</v>
      </c>
      <c r="F4146" s="138">
        <v>1</v>
      </c>
      <c r="G4146" s="138">
        <v>3.1350000000000003E-2</v>
      </c>
      <c r="H4146" s="220">
        <v>1.175</v>
      </c>
      <c r="I4146" s="138">
        <v>3.99</v>
      </c>
      <c r="J4146" s="138">
        <v>181</v>
      </c>
      <c r="K4146" s="138">
        <v>150.80000000000001</v>
      </c>
      <c r="L4146" s="220">
        <v>0.49890000000000001</v>
      </c>
      <c r="M4146" s="220" t="s">
        <v>47</v>
      </c>
      <c r="N4146" s="139" t="s">
        <v>47</v>
      </c>
      <c r="O4146" s="139">
        <v>28.8</v>
      </c>
    </row>
    <row r="4147" spans="1:15">
      <c r="A4147" s="133" t="s">
        <v>78</v>
      </c>
      <c r="B4147" s="139" t="s">
        <v>83</v>
      </c>
      <c r="C4147" s="124" t="s">
        <v>70</v>
      </c>
      <c r="D4147" s="124">
        <v>3</v>
      </c>
      <c r="E4147" s="217">
        <v>2</v>
      </c>
      <c r="F4147" s="138">
        <v>2</v>
      </c>
      <c r="G4147" s="138">
        <v>4.2380000000000001E-2</v>
      </c>
      <c r="H4147" s="220">
        <v>2.93</v>
      </c>
      <c r="I4147" s="138">
        <v>3.99</v>
      </c>
      <c r="J4147" s="138">
        <v>165.7</v>
      </c>
      <c r="K4147" s="138">
        <v>401.6</v>
      </c>
      <c r="L4147" s="220">
        <v>0.67449999999999999</v>
      </c>
      <c r="M4147" s="220" t="s">
        <v>47</v>
      </c>
      <c r="N4147" s="139" t="s">
        <v>47</v>
      </c>
      <c r="O4147" s="139">
        <v>71.8</v>
      </c>
    </row>
    <row r="4148" spans="1:15">
      <c r="A4148" s="133" t="s">
        <v>78</v>
      </c>
      <c r="B4148" s="139" t="s">
        <v>83</v>
      </c>
      <c r="C4148" s="124" t="s">
        <v>70</v>
      </c>
      <c r="D4148" s="124">
        <v>3</v>
      </c>
      <c r="E4148" s="217">
        <v>2</v>
      </c>
      <c r="F4148" s="138">
        <v>3</v>
      </c>
      <c r="G4148" s="138">
        <v>5.7860000000000002E-2</v>
      </c>
      <c r="H4148" s="220">
        <v>4.6379999999999999</v>
      </c>
      <c r="I4148" s="138">
        <v>3.9870000000000001</v>
      </c>
      <c r="J4148" s="138">
        <v>165.2</v>
      </c>
      <c r="K4148" s="138">
        <v>475.7</v>
      </c>
      <c r="L4148" s="220">
        <v>0.92090000000000005</v>
      </c>
      <c r="M4148" s="220" t="s">
        <v>47</v>
      </c>
      <c r="N4148" s="139" t="s">
        <v>47</v>
      </c>
      <c r="O4148" s="139">
        <v>113.6</v>
      </c>
    </row>
    <row r="4149" spans="1:15">
      <c r="A4149" s="133" t="s">
        <v>78</v>
      </c>
      <c r="B4149" s="139" t="s">
        <v>83</v>
      </c>
      <c r="C4149" s="124" t="s">
        <v>70</v>
      </c>
      <c r="D4149" s="124">
        <v>3</v>
      </c>
      <c r="E4149" s="217">
        <v>2</v>
      </c>
      <c r="F4149" s="138">
        <v>4</v>
      </c>
      <c r="G4149" s="138">
        <v>7.9320000000000002E-2</v>
      </c>
      <c r="H4149" s="220">
        <v>6.6950000000000003</v>
      </c>
      <c r="I4149" s="138">
        <v>3.9910000000000001</v>
      </c>
      <c r="J4149" s="138">
        <v>166.3</v>
      </c>
      <c r="K4149" s="138">
        <v>503.6</v>
      </c>
      <c r="L4149" s="220">
        <v>1.262</v>
      </c>
      <c r="M4149" s="220" t="s">
        <v>47</v>
      </c>
      <c r="N4149" s="139" t="s">
        <v>47</v>
      </c>
      <c r="O4149" s="139">
        <v>164</v>
      </c>
    </row>
    <row r="4150" spans="1:15">
      <c r="A4150" s="133" t="s">
        <v>78</v>
      </c>
      <c r="B4150" s="139" t="s">
        <v>83</v>
      </c>
      <c r="C4150" s="124" t="s">
        <v>70</v>
      </c>
      <c r="D4150" s="212">
        <v>3</v>
      </c>
      <c r="E4150" s="217">
        <v>2</v>
      </c>
      <c r="F4150" s="138">
        <v>5</v>
      </c>
      <c r="G4150" s="138">
        <v>0.1087</v>
      </c>
      <c r="H4150" s="220">
        <v>9.3789999999999996</v>
      </c>
      <c r="I4150" s="138">
        <v>3.99</v>
      </c>
      <c r="J4150" s="138">
        <v>167.4</v>
      </c>
      <c r="K4150" s="138">
        <v>515.4</v>
      </c>
      <c r="L4150" s="220">
        <v>1.7310000000000001</v>
      </c>
      <c r="M4150" s="220" t="s">
        <v>47</v>
      </c>
      <c r="N4150" s="139" t="s">
        <v>47</v>
      </c>
      <c r="O4150" s="139">
        <v>229.8</v>
      </c>
    </row>
    <row r="4151" spans="1:15">
      <c r="A4151" s="133" t="s">
        <v>78</v>
      </c>
      <c r="B4151" s="139" t="s">
        <v>83</v>
      </c>
      <c r="C4151" s="124" t="s">
        <v>70</v>
      </c>
      <c r="D4151" s="124">
        <v>3</v>
      </c>
      <c r="E4151" s="217">
        <v>2</v>
      </c>
      <c r="F4151" s="138">
        <v>6</v>
      </c>
      <c r="G4151" s="138">
        <v>0.14910000000000001</v>
      </c>
      <c r="H4151" s="220">
        <v>12.93</v>
      </c>
      <c r="I4151" s="138">
        <v>3.9929999999999999</v>
      </c>
      <c r="J4151" s="138">
        <v>168.4</v>
      </c>
      <c r="K4151" s="138">
        <v>518.29999999999995</v>
      </c>
      <c r="L4151" s="220">
        <v>2.3719999999999999</v>
      </c>
      <c r="M4151" s="220" t="s">
        <v>47</v>
      </c>
      <c r="N4151" s="139" t="s">
        <v>47</v>
      </c>
      <c r="O4151" s="139">
        <v>316.8</v>
      </c>
    </row>
    <row r="4152" spans="1:15">
      <c r="A4152" s="133" t="s">
        <v>78</v>
      </c>
      <c r="B4152" s="139" t="s">
        <v>83</v>
      </c>
      <c r="C4152" s="124" t="s">
        <v>70</v>
      </c>
      <c r="D4152" s="124">
        <v>3</v>
      </c>
      <c r="E4152" s="217">
        <v>2</v>
      </c>
      <c r="F4152" s="138">
        <v>7</v>
      </c>
      <c r="G4152" s="138">
        <v>0.20430000000000001</v>
      </c>
      <c r="H4152" s="220">
        <v>17.55</v>
      </c>
      <c r="I4152" s="138">
        <v>3.992</v>
      </c>
      <c r="J4152" s="138">
        <v>168.8</v>
      </c>
      <c r="K4152" s="138">
        <v>512.5</v>
      </c>
      <c r="L4152" s="220">
        <v>3.2519999999999998</v>
      </c>
      <c r="M4152" s="220" t="s">
        <v>47</v>
      </c>
      <c r="N4152" s="139" t="s">
        <v>47</v>
      </c>
      <c r="O4152" s="139">
        <v>429.9</v>
      </c>
    </row>
    <row r="4153" spans="1:15">
      <c r="A4153" s="133" t="s">
        <v>78</v>
      </c>
      <c r="B4153" s="139" t="s">
        <v>83</v>
      </c>
      <c r="C4153" s="124" t="s">
        <v>70</v>
      </c>
      <c r="D4153" s="124">
        <v>3</v>
      </c>
      <c r="E4153" s="217">
        <v>2</v>
      </c>
      <c r="F4153" s="138">
        <v>8</v>
      </c>
      <c r="G4153" s="138">
        <v>0.28010000000000002</v>
      </c>
      <c r="H4153" s="220">
        <v>23.43</v>
      </c>
      <c r="I4153" s="138">
        <v>3.992</v>
      </c>
      <c r="J4153" s="138">
        <v>168.6</v>
      </c>
      <c r="K4153" s="138">
        <v>497.9</v>
      </c>
      <c r="L4153" s="220">
        <v>4.4580000000000002</v>
      </c>
      <c r="M4153" s="220" t="s">
        <v>47</v>
      </c>
      <c r="N4153" s="139" t="s">
        <v>47</v>
      </c>
      <c r="O4153" s="139">
        <v>574.1</v>
      </c>
    </row>
    <row r="4154" spans="1:15">
      <c r="A4154" s="133" t="s">
        <v>78</v>
      </c>
      <c r="B4154" s="139" t="s">
        <v>83</v>
      </c>
      <c r="C4154" s="124" t="s">
        <v>70</v>
      </c>
      <c r="D4154" s="124">
        <v>3</v>
      </c>
      <c r="E4154" s="217">
        <v>2</v>
      </c>
      <c r="F4154" s="138">
        <v>9</v>
      </c>
      <c r="G4154" s="138">
        <v>0.38390000000000002</v>
      </c>
      <c r="H4154" s="220">
        <v>30.68</v>
      </c>
      <c r="I4154" s="138">
        <v>3.9910000000000001</v>
      </c>
      <c r="J4154" s="138">
        <v>167.2</v>
      </c>
      <c r="K4154" s="138">
        <v>473.5</v>
      </c>
      <c r="L4154" s="220">
        <v>6.11</v>
      </c>
      <c r="M4154" s="220" t="s">
        <v>47</v>
      </c>
      <c r="N4154" s="139" t="s">
        <v>47</v>
      </c>
      <c r="O4154" s="139">
        <v>751.8</v>
      </c>
    </row>
    <row r="4155" spans="1:15">
      <c r="A4155" s="133" t="s">
        <v>78</v>
      </c>
      <c r="B4155" s="139" t="s">
        <v>83</v>
      </c>
      <c r="C4155" s="124" t="s">
        <v>70</v>
      </c>
      <c r="D4155" s="124">
        <v>3</v>
      </c>
      <c r="E4155" s="217">
        <v>2</v>
      </c>
      <c r="F4155" s="138">
        <v>10</v>
      </c>
      <c r="G4155" s="138">
        <v>0.52629999999999999</v>
      </c>
      <c r="H4155" s="220">
        <v>39.159999999999997</v>
      </c>
      <c r="I4155" s="138">
        <v>3.992</v>
      </c>
      <c r="J4155" s="138">
        <v>163.9</v>
      </c>
      <c r="K4155" s="138">
        <v>437.9</v>
      </c>
      <c r="L4155" s="220">
        <v>8.3759999999999994</v>
      </c>
      <c r="M4155" s="220" t="s">
        <v>47</v>
      </c>
      <c r="N4155" s="139" t="s">
        <v>47</v>
      </c>
      <c r="O4155" s="139">
        <v>959.6</v>
      </c>
    </row>
    <row r="4156" spans="1:15">
      <c r="A4156" s="133" t="s">
        <v>78</v>
      </c>
      <c r="B4156" s="139" t="s">
        <v>83</v>
      </c>
      <c r="C4156" s="124" t="s">
        <v>70</v>
      </c>
      <c r="D4156" s="124">
        <v>3</v>
      </c>
      <c r="E4156" s="217">
        <v>2</v>
      </c>
      <c r="F4156" s="138">
        <v>11</v>
      </c>
      <c r="G4156" s="138">
        <v>0.72140000000000004</v>
      </c>
      <c r="H4156" s="220">
        <v>48.27</v>
      </c>
      <c r="I4156" s="138">
        <v>3.9910000000000001</v>
      </c>
      <c r="J4156" s="138">
        <v>158.1</v>
      </c>
      <c r="K4156" s="138">
        <v>389.6</v>
      </c>
      <c r="L4156" s="220">
        <v>11.48</v>
      </c>
      <c r="M4156" s="220" t="s">
        <v>47</v>
      </c>
      <c r="N4156" s="139" t="s">
        <v>47</v>
      </c>
      <c r="O4156" s="140">
        <v>1183</v>
      </c>
    </row>
    <row r="4157" spans="1:15">
      <c r="A4157" s="133" t="s">
        <v>78</v>
      </c>
      <c r="B4157" s="139" t="s">
        <v>83</v>
      </c>
      <c r="C4157" s="124" t="s">
        <v>70</v>
      </c>
      <c r="D4157" s="124">
        <v>3</v>
      </c>
      <c r="E4157" s="217">
        <v>2</v>
      </c>
      <c r="F4157" s="138">
        <v>12</v>
      </c>
      <c r="G4157" s="138">
        <v>0.98950000000000005</v>
      </c>
      <c r="H4157" s="220">
        <v>55.08</v>
      </c>
      <c r="I4157" s="138">
        <v>3.9910000000000001</v>
      </c>
      <c r="J4157" s="138">
        <v>156.19999999999999</v>
      </c>
      <c r="K4157" s="138">
        <v>312.89999999999998</v>
      </c>
      <c r="L4157" s="220">
        <v>15.75</v>
      </c>
      <c r="M4157" s="220" t="s">
        <v>47</v>
      </c>
      <c r="N4157" s="139" t="s">
        <v>47</v>
      </c>
      <c r="O4157" s="140">
        <v>1349</v>
      </c>
    </row>
    <row r="4158" spans="1:15">
      <c r="A4158" s="133" t="s">
        <v>78</v>
      </c>
      <c r="B4158" s="139" t="s">
        <v>83</v>
      </c>
      <c r="C4158" s="124" t="s">
        <v>70</v>
      </c>
      <c r="D4158" s="124">
        <v>3</v>
      </c>
      <c r="E4158" s="217">
        <v>2</v>
      </c>
      <c r="F4158" s="138">
        <v>13</v>
      </c>
      <c r="G4158" s="138">
        <v>1.3560000000000001</v>
      </c>
      <c r="H4158" s="220">
        <v>58.18</v>
      </c>
      <c r="I4158" s="138">
        <v>3.992</v>
      </c>
      <c r="J4158" s="138">
        <v>155.4</v>
      </c>
      <c r="K4158" s="138">
        <v>220.2</v>
      </c>
      <c r="L4158" s="220">
        <v>21.58</v>
      </c>
      <c r="M4158" s="220" t="s">
        <v>47</v>
      </c>
      <c r="N4158" s="139" t="s">
        <v>47</v>
      </c>
      <c r="O4158" s="140">
        <v>1426</v>
      </c>
    </row>
    <row r="4159" spans="1:15">
      <c r="A4159" s="133" t="s">
        <v>78</v>
      </c>
      <c r="B4159" s="139" t="s">
        <v>83</v>
      </c>
      <c r="C4159" s="124" t="s">
        <v>70</v>
      </c>
      <c r="D4159" s="124">
        <v>3</v>
      </c>
      <c r="E4159" s="217">
        <v>2</v>
      </c>
      <c r="F4159" s="138">
        <v>14</v>
      </c>
      <c r="G4159" s="138">
        <v>1.857</v>
      </c>
      <c r="H4159" s="220">
        <v>63.31</v>
      </c>
      <c r="I4159" s="138">
        <v>3.9910000000000001</v>
      </c>
      <c r="J4159" s="138">
        <v>144</v>
      </c>
      <c r="K4159" s="138">
        <v>158.5</v>
      </c>
      <c r="L4159" s="220">
        <v>29.56</v>
      </c>
      <c r="M4159" s="220" t="s">
        <v>47</v>
      </c>
      <c r="N4159" s="139" t="s">
        <v>47</v>
      </c>
      <c r="O4159" s="140">
        <v>1551</v>
      </c>
    </row>
    <row r="4160" spans="1:15">
      <c r="A4160" s="133" t="s">
        <v>78</v>
      </c>
      <c r="B4160" s="139" t="s">
        <v>83</v>
      </c>
      <c r="C4160" s="124" t="s">
        <v>70</v>
      </c>
      <c r="D4160" s="124">
        <v>3</v>
      </c>
      <c r="E4160" s="217">
        <v>2</v>
      </c>
      <c r="F4160" s="138">
        <v>15</v>
      </c>
      <c r="G4160" s="138">
        <v>2.5449999999999999</v>
      </c>
      <c r="H4160" s="220">
        <v>71.849999999999994</v>
      </c>
      <c r="I4160" s="138">
        <v>3.9910000000000001</v>
      </c>
      <c r="J4160" s="138">
        <v>128.6</v>
      </c>
      <c r="K4160" s="138">
        <v>122.2</v>
      </c>
      <c r="L4160" s="220">
        <v>40.5</v>
      </c>
      <c r="M4160" s="220" t="s">
        <v>47</v>
      </c>
      <c r="N4160" s="139" t="s">
        <v>47</v>
      </c>
      <c r="O4160" s="140">
        <v>1760</v>
      </c>
    </row>
    <row r="4161" spans="1:15">
      <c r="A4161" s="133" t="s">
        <v>78</v>
      </c>
      <c r="B4161" s="139" t="s">
        <v>83</v>
      </c>
      <c r="C4161" s="124" t="s">
        <v>70</v>
      </c>
      <c r="D4161" s="128">
        <v>3</v>
      </c>
      <c r="E4161" s="216">
        <v>2</v>
      </c>
      <c r="F4161" s="138">
        <v>16</v>
      </c>
      <c r="G4161" s="138">
        <v>3.4860000000000002</v>
      </c>
      <c r="H4161" s="220">
        <v>82.61</v>
      </c>
      <c r="I4161" s="138">
        <v>3.9910000000000001</v>
      </c>
      <c r="J4161" s="138">
        <v>112.2</v>
      </c>
      <c r="K4161" s="138">
        <v>97.83</v>
      </c>
      <c r="L4161" s="220">
        <v>55.49</v>
      </c>
      <c r="M4161" s="220" t="s">
        <v>47</v>
      </c>
      <c r="N4161" s="139" t="s">
        <v>47</v>
      </c>
      <c r="O4161" s="140">
        <v>2024</v>
      </c>
    </row>
    <row r="4162" spans="1:15">
      <c r="A4162" s="133" t="s">
        <v>78</v>
      </c>
      <c r="B4162" s="139" t="s">
        <v>83</v>
      </c>
      <c r="C4162" s="124" t="s">
        <v>70</v>
      </c>
      <c r="D4162" s="124">
        <v>3</v>
      </c>
      <c r="E4162" s="217">
        <v>2</v>
      </c>
      <c r="F4162" s="138">
        <v>17</v>
      </c>
      <c r="G4162" s="138">
        <v>4.7779999999999996</v>
      </c>
      <c r="H4162" s="220">
        <v>93.76</v>
      </c>
      <c r="I4162" s="138">
        <v>3.99</v>
      </c>
      <c r="J4162" s="138">
        <v>96.09</v>
      </c>
      <c r="K4162" s="138">
        <v>77.239999999999995</v>
      </c>
      <c r="L4162" s="220">
        <v>76.05</v>
      </c>
      <c r="M4162" s="220" t="s">
        <v>47</v>
      </c>
      <c r="N4162" s="139" t="s">
        <v>47</v>
      </c>
      <c r="O4162" s="140">
        <v>2297</v>
      </c>
    </row>
    <row r="4163" spans="1:15">
      <c r="A4163" s="133" t="s">
        <v>78</v>
      </c>
      <c r="B4163" s="139" t="s">
        <v>83</v>
      </c>
      <c r="C4163" s="124" t="s">
        <v>70</v>
      </c>
      <c r="D4163" s="124">
        <v>3</v>
      </c>
      <c r="E4163" s="217">
        <v>2</v>
      </c>
      <c r="F4163" s="138">
        <v>18</v>
      </c>
      <c r="G4163" s="138">
        <v>6.55</v>
      </c>
      <c r="H4163" s="220">
        <v>105.1</v>
      </c>
      <c r="I4163" s="138">
        <v>3.992</v>
      </c>
      <c r="J4163" s="138">
        <v>82.08</v>
      </c>
      <c r="K4163" s="138">
        <v>58.56</v>
      </c>
      <c r="L4163" s="220">
        <v>104.2</v>
      </c>
      <c r="M4163" s="220" t="s">
        <v>47</v>
      </c>
      <c r="N4163" s="139" t="s">
        <v>47</v>
      </c>
      <c r="O4163" s="140">
        <v>2575</v>
      </c>
    </row>
    <row r="4164" spans="1:15">
      <c r="A4164" s="133" t="s">
        <v>78</v>
      </c>
      <c r="B4164" s="139" t="s">
        <v>83</v>
      </c>
      <c r="C4164" s="124" t="s">
        <v>70</v>
      </c>
      <c r="D4164" s="124">
        <v>3</v>
      </c>
      <c r="E4164" s="217">
        <v>2</v>
      </c>
      <c r="F4164" s="138">
        <v>19</v>
      </c>
      <c r="G4164" s="138">
        <v>8.9789999999999992</v>
      </c>
      <c r="H4164" s="220">
        <v>117.9</v>
      </c>
      <c r="I4164" s="138">
        <v>3.9929999999999999</v>
      </c>
      <c r="J4164" s="138">
        <v>70.41</v>
      </c>
      <c r="K4164" s="138">
        <v>42.94</v>
      </c>
      <c r="L4164" s="220">
        <v>142.9</v>
      </c>
      <c r="M4164" s="220" t="s">
        <v>47</v>
      </c>
      <c r="N4164" s="139" t="s">
        <v>47</v>
      </c>
      <c r="O4164" s="140">
        <v>2888</v>
      </c>
    </row>
    <row r="4165" spans="1:15">
      <c r="A4165" s="133" t="s">
        <v>78</v>
      </c>
      <c r="B4165" s="139" t="s">
        <v>83</v>
      </c>
      <c r="C4165" s="124" t="s">
        <v>70</v>
      </c>
      <c r="D4165" s="212">
        <v>3</v>
      </c>
      <c r="E4165" s="217">
        <v>2</v>
      </c>
      <c r="F4165" s="138">
        <v>20</v>
      </c>
      <c r="G4165" s="138">
        <v>12.31</v>
      </c>
      <c r="H4165" s="220">
        <v>132.4</v>
      </c>
      <c r="I4165" s="138">
        <v>3.988</v>
      </c>
      <c r="J4165" s="138">
        <v>60.26</v>
      </c>
      <c r="K4165" s="138">
        <v>30.62</v>
      </c>
      <c r="L4165" s="220">
        <v>195.9</v>
      </c>
      <c r="M4165" s="220" t="s">
        <v>47</v>
      </c>
      <c r="N4165" s="139" t="s">
        <v>47</v>
      </c>
      <c r="O4165" s="140">
        <v>3244</v>
      </c>
    </row>
    <row r="4166" spans="1:15">
      <c r="A4166" s="136" t="s">
        <v>79</v>
      </c>
      <c r="B4166" s="139" t="s">
        <v>83</v>
      </c>
      <c r="C4166" s="124" t="s">
        <v>70</v>
      </c>
      <c r="D4166" s="135">
        <v>3</v>
      </c>
      <c r="E4166" s="217">
        <v>1</v>
      </c>
      <c r="F4166" s="138">
        <v>1</v>
      </c>
      <c r="G4166" s="138">
        <v>0.98919999999999997</v>
      </c>
      <c r="H4166" s="220">
        <v>7.375</v>
      </c>
      <c r="I4166" s="138">
        <v>4</v>
      </c>
      <c r="J4166" s="138" t="s">
        <v>47</v>
      </c>
      <c r="K4166" s="138" t="s">
        <v>47</v>
      </c>
      <c r="L4166" s="220">
        <v>147.9</v>
      </c>
      <c r="M4166" s="220">
        <v>7.4560000000000004</v>
      </c>
      <c r="N4166" s="139">
        <v>0.378</v>
      </c>
      <c r="O4166" s="139">
        <v>180.7</v>
      </c>
    </row>
    <row r="4167" spans="1:15">
      <c r="A4167" s="136" t="s">
        <v>79</v>
      </c>
      <c r="B4167" s="139" t="s">
        <v>83</v>
      </c>
      <c r="C4167" s="124" t="s">
        <v>70</v>
      </c>
      <c r="D4167" s="135">
        <v>3</v>
      </c>
      <c r="E4167" s="217">
        <v>1</v>
      </c>
      <c r="F4167" s="138">
        <v>2</v>
      </c>
      <c r="G4167" s="138">
        <v>1.3680000000000001</v>
      </c>
      <c r="H4167" s="220">
        <v>14.01</v>
      </c>
      <c r="I4167" s="138">
        <v>3.9990000000000001</v>
      </c>
      <c r="J4167" s="138" t="s">
        <v>47</v>
      </c>
      <c r="K4167" s="138" t="s">
        <v>47</v>
      </c>
      <c r="L4167" s="220">
        <v>401.2</v>
      </c>
      <c r="M4167" s="220">
        <v>10.24</v>
      </c>
      <c r="N4167" s="139">
        <v>0.52290000000000003</v>
      </c>
      <c r="O4167" s="139">
        <v>343.2</v>
      </c>
    </row>
    <row r="4168" spans="1:15">
      <c r="A4168" s="136" t="s">
        <v>79</v>
      </c>
      <c r="B4168" s="139" t="s">
        <v>83</v>
      </c>
      <c r="C4168" s="124" t="s">
        <v>70</v>
      </c>
      <c r="D4168" s="135">
        <v>3</v>
      </c>
      <c r="E4168" s="217">
        <v>1</v>
      </c>
      <c r="F4168" s="138">
        <v>3</v>
      </c>
      <c r="G4168" s="138">
        <v>1.8779999999999999</v>
      </c>
      <c r="H4168" s="220">
        <v>16.79</v>
      </c>
      <c r="I4168" s="138">
        <v>4</v>
      </c>
      <c r="J4168" s="138" t="s">
        <v>47</v>
      </c>
      <c r="K4168" s="138" t="s">
        <v>47</v>
      </c>
      <c r="L4168" s="220">
        <v>750.1</v>
      </c>
      <c r="M4168" s="220">
        <v>8.94</v>
      </c>
      <c r="N4168" s="139">
        <v>0.7177</v>
      </c>
      <c r="O4168" s="139">
        <v>411.4</v>
      </c>
    </row>
    <row r="4169" spans="1:15">
      <c r="A4169" s="136" t="s">
        <v>79</v>
      </c>
      <c r="B4169" s="139" t="s">
        <v>83</v>
      </c>
      <c r="C4169" s="124" t="s">
        <v>70</v>
      </c>
      <c r="D4169" s="135">
        <v>3</v>
      </c>
      <c r="E4169" s="217">
        <v>1</v>
      </c>
      <c r="F4169" s="138">
        <v>4</v>
      </c>
      <c r="G4169" s="138">
        <v>2.5739999999999998</v>
      </c>
      <c r="H4169" s="220">
        <v>20.14</v>
      </c>
      <c r="I4169" s="138">
        <v>3.9990000000000001</v>
      </c>
      <c r="J4169" s="138" t="s">
        <v>47</v>
      </c>
      <c r="K4169" s="138" t="s">
        <v>47</v>
      </c>
      <c r="L4169" s="225">
        <v>1228</v>
      </c>
      <c r="M4169" s="220">
        <v>7.8239999999999998</v>
      </c>
      <c r="N4169" s="139">
        <v>0.98370000000000002</v>
      </c>
      <c r="O4169" s="139">
        <v>493.5</v>
      </c>
    </row>
    <row r="4170" spans="1:15">
      <c r="A4170" s="136" t="s">
        <v>79</v>
      </c>
      <c r="B4170" s="139" t="s">
        <v>83</v>
      </c>
      <c r="C4170" s="124" t="s">
        <v>70</v>
      </c>
      <c r="D4170" s="135">
        <v>3</v>
      </c>
      <c r="E4170" s="217">
        <v>1</v>
      </c>
      <c r="F4170" s="138">
        <v>5</v>
      </c>
      <c r="G4170" s="138">
        <v>3.5289999999999999</v>
      </c>
      <c r="H4170" s="220">
        <v>23.72</v>
      </c>
      <c r="I4170" s="138">
        <v>3.9980000000000002</v>
      </c>
      <c r="J4170" s="138" t="s">
        <v>47</v>
      </c>
      <c r="K4170" s="138" t="s">
        <v>47</v>
      </c>
      <c r="L4170" s="225">
        <v>1884</v>
      </c>
      <c r="M4170" s="220">
        <v>6.7229999999999999</v>
      </c>
      <c r="N4170" s="139">
        <v>1.349</v>
      </c>
      <c r="O4170" s="139">
        <v>581.29999999999995</v>
      </c>
    </row>
    <row r="4171" spans="1:15">
      <c r="A4171" s="136" t="s">
        <v>79</v>
      </c>
      <c r="B4171" s="139" t="s">
        <v>83</v>
      </c>
      <c r="C4171" s="124" t="s">
        <v>70</v>
      </c>
      <c r="D4171" s="135">
        <v>3</v>
      </c>
      <c r="E4171" s="217">
        <v>1</v>
      </c>
      <c r="F4171" s="138">
        <v>6</v>
      </c>
      <c r="G4171" s="138">
        <v>4.8380000000000001</v>
      </c>
      <c r="H4171" s="220">
        <v>27.54</v>
      </c>
      <c r="I4171" s="138">
        <v>4</v>
      </c>
      <c r="J4171" s="138" t="s">
        <v>47</v>
      </c>
      <c r="K4171" s="138" t="s">
        <v>47</v>
      </c>
      <c r="L4171" s="225">
        <v>2783</v>
      </c>
      <c r="M4171" s="220">
        <v>5.6920000000000002</v>
      </c>
      <c r="N4171" s="139">
        <v>1.849</v>
      </c>
      <c r="O4171" s="139">
        <v>674.8</v>
      </c>
    </row>
    <row r="4172" spans="1:15">
      <c r="A4172" s="136" t="s">
        <v>79</v>
      </c>
      <c r="B4172" s="139" t="s">
        <v>83</v>
      </c>
      <c r="C4172" s="124" t="s">
        <v>70</v>
      </c>
      <c r="D4172" s="135">
        <v>3</v>
      </c>
      <c r="E4172" s="217">
        <v>1</v>
      </c>
      <c r="F4172" s="138">
        <v>7</v>
      </c>
      <c r="G4172" s="138">
        <v>6.633</v>
      </c>
      <c r="H4172" s="220">
        <v>31.62</v>
      </c>
      <c r="I4172" s="138">
        <v>3.9990000000000001</v>
      </c>
      <c r="J4172" s="138" t="s">
        <v>47</v>
      </c>
      <c r="K4172" s="138" t="s">
        <v>47</v>
      </c>
      <c r="L4172" s="225">
        <v>4016</v>
      </c>
      <c r="M4172" s="220">
        <v>4.7670000000000003</v>
      </c>
      <c r="N4172" s="139">
        <v>2.5350000000000001</v>
      </c>
      <c r="O4172" s="139">
        <v>774.7</v>
      </c>
    </row>
    <row r="4173" spans="1:15">
      <c r="A4173" s="136" t="s">
        <v>79</v>
      </c>
      <c r="B4173" s="139" t="s">
        <v>83</v>
      </c>
      <c r="C4173" s="124" t="s">
        <v>70</v>
      </c>
      <c r="D4173" s="135">
        <v>3</v>
      </c>
      <c r="E4173" s="217">
        <v>1</v>
      </c>
      <c r="F4173" s="138">
        <v>8</v>
      </c>
      <c r="G4173" s="138">
        <v>9.0920000000000005</v>
      </c>
      <c r="H4173" s="220">
        <v>36.03</v>
      </c>
      <c r="I4173" s="138">
        <v>3.9990000000000001</v>
      </c>
      <c r="J4173" s="138" t="s">
        <v>47</v>
      </c>
      <c r="K4173" s="138" t="s">
        <v>47</v>
      </c>
      <c r="L4173" s="225">
        <v>5706</v>
      </c>
      <c r="M4173" s="220">
        <v>3.9620000000000002</v>
      </c>
      <c r="N4173" s="139">
        <v>3.4740000000000002</v>
      </c>
      <c r="O4173" s="139">
        <v>882.7</v>
      </c>
    </row>
    <row r="4174" spans="1:15">
      <c r="A4174" s="136" t="s">
        <v>79</v>
      </c>
      <c r="B4174" s="139" t="s">
        <v>83</v>
      </c>
      <c r="C4174" s="124" t="s">
        <v>70</v>
      </c>
      <c r="D4174" s="135">
        <v>3</v>
      </c>
      <c r="E4174" s="217">
        <v>1</v>
      </c>
      <c r="F4174" s="138">
        <v>9</v>
      </c>
      <c r="G4174" s="138">
        <v>12.46</v>
      </c>
      <c r="H4174" s="220">
        <v>40.96</v>
      </c>
      <c r="I4174" s="138">
        <v>4.0010000000000003</v>
      </c>
      <c r="J4174" s="138" t="s">
        <v>47</v>
      </c>
      <c r="K4174" s="138" t="s">
        <v>47</v>
      </c>
      <c r="L4174" s="225">
        <v>8022</v>
      </c>
      <c r="M4174" s="220">
        <v>3.286</v>
      </c>
      <c r="N4174" s="139">
        <v>4.7629999999999999</v>
      </c>
      <c r="O4174" s="140">
        <v>1004</v>
      </c>
    </row>
    <row r="4175" spans="1:15">
      <c r="A4175" s="136" t="s">
        <v>79</v>
      </c>
      <c r="B4175" s="139" t="s">
        <v>83</v>
      </c>
      <c r="C4175" s="124" t="s">
        <v>70</v>
      </c>
      <c r="D4175" s="135">
        <v>3</v>
      </c>
      <c r="E4175" s="217">
        <v>1</v>
      </c>
      <c r="F4175" s="138">
        <v>10</v>
      </c>
      <c r="G4175" s="138">
        <v>17.079999999999998</v>
      </c>
      <c r="H4175" s="220">
        <v>46.54</v>
      </c>
      <c r="I4175" s="138">
        <v>3.9990000000000001</v>
      </c>
      <c r="J4175" s="138" t="s">
        <v>47</v>
      </c>
      <c r="K4175" s="138" t="s">
        <v>47</v>
      </c>
      <c r="L4175" s="225">
        <v>11200</v>
      </c>
      <c r="M4175" s="220">
        <v>2.7240000000000002</v>
      </c>
      <c r="N4175" s="139">
        <v>6.5289999999999999</v>
      </c>
      <c r="O4175" s="140">
        <v>1140</v>
      </c>
    </row>
    <row r="4176" spans="1:15">
      <c r="A4176" s="136" t="s">
        <v>79</v>
      </c>
      <c r="B4176" s="139" t="s">
        <v>83</v>
      </c>
      <c r="C4176" s="124" t="s">
        <v>70</v>
      </c>
      <c r="D4176" s="135">
        <v>3</v>
      </c>
      <c r="E4176" s="217">
        <v>1</v>
      </c>
      <c r="F4176" s="138">
        <v>11</v>
      </c>
      <c r="G4176" s="138">
        <v>23.42</v>
      </c>
      <c r="H4176" s="220">
        <v>53.01</v>
      </c>
      <c r="I4176" s="138">
        <v>3.9990000000000001</v>
      </c>
      <c r="J4176" s="138" t="s">
        <v>47</v>
      </c>
      <c r="K4176" s="138" t="s">
        <v>47</v>
      </c>
      <c r="L4176" s="225">
        <v>15550</v>
      </c>
      <c r="M4176" s="220">
        <v>2.2639999999999998</v>
      </c>
      <c r="N4176" s="139">
        <v>8.9489999999999998</v>
      </c>
      <c r="O4176" s="140">
        <v>1299</v>
      </c>
    </row>
    <row r="4177" spans="1:15">
      <c r="A4177" s="136" t="s">
        <v>79</v>
      </c>
      <c r="B4177" s="139" t="s">
        <v>83</v>
      </c>
      <c r="C4177" s="124" t="s">
        <v>70</v>
      </c>
      <c r="D4177" s="135">
        <v>3</v>
      </c>
      <c r="E4177" s="217">
        <v>1</v>
      </c>
      <c r="F4177" s="138">
        <v>12</v>
      </c>
      <c r="G4177" s="138">
        <v>32.1</v>
      </c>
      <c r="H4177" s="220">
        <v>60.85</v>
      </c>
      <c r="I4177" s="138">
        <v>4</v>
      </c>
      <c r="J4177" s="138" t="s">
        <v>47</v>
      </c>
      <c r="K4177" s="138" t="s">
        <v>47</v>
      </c>
      <c r="L4177" s="225">
        <v>21520</v>
      </c>
      <c r="M4177" s="220">
        <v>1.8959999999999999</v>
      </c>
      <c r="N4177" s="139">
        <v>12.27</v>
      </c>
      <c r="O4177" s="140">
        <v>1491</v>
      </c>
    </row>
    <row r="4178" spans="1:15">
      <c r="A4178" s="136" t="s">
        <v>79</v>
      </c>
      <c r="B4178" s="139" t="s">
        <v>83</v>
      </c>
      <c r="C4178" s="124" t="s">
        <v>70</v>
      </c>
      <c r="D4178" s="135">
        <v>3</v>
      </c>
      <c r="E4178" s="217">
        <v>1</v>
      </c>
      <c r="F4178" s="138">
        <v>13</v>
      </c>
      <c r="G4178" s="138">
        <v>44</v>
      </c>
      <c r="H4178" s="220">
        <v>70.34</v>
      </c>
      <c r="I4178" s="138">
        <v>3.9990000000000001</v>
      </c>
      <c r="J4178" s="138" t="s">
        <v>47</v>
      </c>
      <c r="K4178" s="138" t="s">
        <v>47</v>
      </c>
      <c r="L4178" s="225">
        <v>29690</v>
      </c>
      <c r="M4178" s="220">
        <v>1.599</v>
      </c>
      <c r="N4178" s="139">
        <v>16.82</v>
      </c>
      <c r="O4178" s="140">
        <v>1723</v>
      </c>
    </row>
    <row r="4179" spans="1:15">
      <c r="A4179" s="136" t="s">
        <v>79</v>
      </c>
      <c r="B4179" s="139" t="s">
        <v>83</v>
      </c>
      <c r="C4179" s="124" t="s">
        <v>70</v>
      </c>
      <c r="D4179" s="135">
        <v>3</v>
      </c>
      <c r="E4179" s="217">
        <v>1</v>
      </c>
      <c r="F4179" s="138">
        <v>14</v>
      </c>
      <c r="G4179" s="138">
        <v>60.31</v>
      </c>
      <c r="H4179" s="220">
        <v>82.08</v>
      </c>
      <c r="I4179" s="138">
        <v>4</v>
      </c>
      <c r="J4179" s="138" t="s">
        <v>47</v>
      </c>
      <c r="K4179" s="138" t="s">
        <v>47</v>
      </c>
      <c r="L4179" s="225">
        <v>40900</v>
      </c>
      <c r="M4179" s="220">
        <v>1.361</v>
      </c>
      <c r="N4179" s="139">
        <v>23.05</v>
      </c>
      <c r="O4179" s="140">
        <v>2011</v>
      </c>
    </row>
    <row r="4180" spans="1:15">
      <c r="A4180" s="136" t="s">
        <v>79</v>
      </c>
      <c r="B4180" s="139" t="s">
        <v>83</v>
      </c>
      <c r="C4180" s="124" t="s">
        <v>70</v>
      </c>
      <c r="D4180" s="135">
        <v>3</v>
      </c>
      <c r="E4180" s="217">
        <v>1</v>
      </c>
      <c r="F4180" s="138">
        <v>15</v>
      </c>
      <c r="G4180" s="138">
        <v>82.67</v>
      </c>
      <c r="H4180" s="220">
        <v>96.88</v>
      </c>
      <c r="I4180" s="138">
        <v>3.9980000000000002</v>
      </c>
      <c r="J4180" s="138" t="s">
        <v>47</v>
      </c>
      <c r="K4180" s="138" t="s">
        <v>47</v>
      </c>
      <c r="L4180" s="225">
        <v>56270</v>
      </c>
      <c r="M4180" s="220">
        <v>1.1719999999999999</v>
      </c>
      <c r="N4180" s="139">
        <v>31.59</v>
      </c>
      <c r="O4180" s="140">
        <v>2374</v>
      </c>
    </row>
    <row r="4181" spans="1:15">
      <c r="A4181" s="136" t="s">
        <v>79</v>
      </c>
      <c r="B4181" s="139" t="s">
        <v>83</v>
      </c>
      <c r="C4181" s="124" t="s">
        <v>70</v>
      </c>
      <c r="D4181" s="127">
        <v>3</v>
      </c>
      <c r="E4181" s="216">
        <v>1</v>
      </c>
      <c r="F4181" s="138">
        <v>16</v>
      </c>
      <c r="G4181" s="138">
        <v>113.3</v>
      </c>
      <c r="H4181" s="220">
        <v>116.1</v>
      </c>
      <c r="I4181" s="138">
        <v>3.9990000000000001</v>
      </c>
      <c r="J4181" s="138" t="s">
        <v>47</v>
      </c>
      <c r="K4181" s="138" t="s">
        <v>47</v>
      </c>
      <c r="L4181" s="225">
        <v>77330</v>
      </c>
      <c r="M4181" s="220">
        <v>1.0249999999999999</v>
      </c>
      <c r="N4181" s="139">
        <v>43.3</v>
      </c>
      <c r="O4181" s="140">
        <v>2844</v>
      </c>
    </row>
    <row r="4182" spans="1:15">
      <c r="A4182" s="136" t="s">
        <v>79</v>
      </c>
      <c r="B4182" s="139" t="s">
        <v>83</v>
      </c>
      <c r="C4182" s="124" t="s">
        <v>70</v>
      </c>
      <c r="D4182" s="135">
        <v>3</v>
      </c>
      <c r="E4182" s="217">
        <v>1</v>
      </c>
      <c r="F4182" s="138">
        <v>17</v>
      </c>
      <c r="G4182" s="138">
        <v>155.30000000000001</v>
      </c>
      <c r="H4182" s="220">
        <v>141.80000000000001</v>
      </c>
      <c r="I4182" s="138">
        <v>3.9990000000000001</v>
      </c>
      <c r="J4182" s="138" t="s">
        <v>47</v>
      </c>
      <c r="K4182" s="138" t="s">
        <v>47</v>
      </c>
      <c r="L4182" s="225">
        <v>106200</v>
      </c>
      <c r="M4182" s="220">
        <v>0.91269999999999996</v>
      </c>
      <c r="N4182" s="139">
        <v>59.36</v>
      </c>
      <c r="O4182" s="140">
        <v>3473</v>
      </c>
    </row>
    <row r="4183" spans="1:15">
      <c r="A4183" s="136" t="s">
        <v>79</v>
      </c>
      <c r="B4183" s="139" t="s">
        <v>83</v>
      </c>
      <c r="C4183" s="124" t="s">
        <v>70</v>
      </c>
      <c r="D4183" s="135">
        <v>3</v>
      </c>
      <c r="E4183" s="217">
        <v>1</v>
      </c>
      <c r="F4183" s="138">
        <v>18</v>
      </c>
      <c r="G4183" s="138">
        <v>212.9</v>
      </c>
      <c r="H4183" s="220">
        <v>177.1</v>
      </c>
      <c r="I4183" s="138">
        <v>4</v>
      </c>
      <c r="J4183" s="138" t="s">
        <v>47</v>
      </c>
      <c r="K4183" s="138" t="s">
        <v>47</v>
      </c>
      <c r="L4183" s="225">
        <v>145800</v>
      </c>
      <c r="M4183" s="220">
        <v>0.83189999999999997</v>
      </c>
      <c r="N4183" s="139">
        <v>81.37</v>
      </c>
      <c r="O4183" s="140">
        <v>4339</v>
      </c>
    </row>
    <row r="4184" spans="1:15">
      <c r="A4184" s="136" t="s">
        <v>79</v>
      </c>
      <c r="B4184" s="139" t="s">
        <v>83</v>
      </c>
      <c r="C4184" s="124" t="s">
        <v>70</v>
      </c>
      <c r="D4184" s="135">
        <v>3</v>
      </c>
      <c r="E4184" s="217">
        <v>1</v>
      </c>
      <c r="F4184" s="138">
        <v>19</v>
      </c>
      <c r="G4184" s="138">
        <v>291.89999999999998</v>
      </c>
      <c r="H4184" s="220">
        <v>224.6</v>
      </c>
      <c r="I4184" s="138">
        <v>4</v>
      </c>
      <c r="J4184" s="138" t="s">
        <v>47</v>
      </c>
      <c r="K4184" s="138" t="s">
        <v>47</v>
      </c>
      <c r="L4184" s="225">
        <v>200000</v>
      </c>
      <c r="M4184" s="220">
        <v>0.76949999999999996</v>
      </c>
      <c r="N4184" s="139">
        <v>111.5</v>
      </c>
      <c r="O4184" s="140">
        <v>5503</v>
      </c>
    </row>
    <row r="4185" spans="1:15">
      <c r="A4185" s="136" t="s">
        <v>79</v>
      </c>
      <c r="B4185" s="139" t="s">
        <v>83</v>
      </c>
      <c r="C4185" s="124" t="s">
        <v>70</v>
      </c>
      <c r="D4185" s="123">
        <v>3</v>
      </c>
      <c r="E4185" s="215">
        <v>1</v>
      </c>
      <c r="F4185" s="138">
        <v>20</v>
      </c>
      <c r="G4185" s="138">
        <v>400.1</v>
      </c>
      <c r="H4185" s="220">
        <v>281.3</v>
      </c>
      <c r="I4185" s="138">
        <v>3.9990000000000001</v>
      </c>
      <c r="J4185" s="138" t="s">
        <v>47</v>
      </c>
      <c r="K4185" s="138" t="s">
        <v>47</v>
      </c>
      <c r="L4185" s="225">
        <v>274300</v>
      </c>
      <c r="M4185" s="220">
        <v>0.70299999999999996</v>
      </c>
      <c r="N4185" s="139">
        <v>152.9</v>
      </c>
      <c r="O4185" s="140">
        <v>6891</v>
      </c>
    </row>
    <row r="4186" spans="1:15">
      <c r="A4186" s="136" t="s">
        <v>79</v>
      </c>
      <c r="B4186" s="139" t="s">
        <v>83</v>
      </c>
      <c r="C4186" s="124" t="s">
        <v>70</v>
      </c>
      <c r="D4186" s="135">
        <v>3</v>
      </c>
      <c r="E4186" s="217">
        <v>2</v>
      </c>
      <c r="F4186" s="138">
        <v>1</v>
      </c>
      <c r="G4186" s="138">
        <v>3.1419999999999997E-2</v>
      </c>
      <c r="H4186" s="220">
        <v>3.5869999999999999E-2</v>
      </c>
      <c r="I4186" s="138">
        <v>3.9969999999999999</v>
      </c>
      <c r="J4186" s="138">
        <v>5.4119999999999999</v>
      </c>
      <c r="K4186" s="138">
        <v>4.7089999999999996</v>
      </c>
      <c r="L4186" s="220">
        <v>0.50009999999999999</v>
      </c>
      <c r="M4186" s="220" t="s">
        <v>47</v>
      </c>
      <c r="N4186" s="139" t="s">
        <v>47</v>
      </c>
      <c r="O4186" s="139">
        <v>0.87890000000000001</v>
      </c>
    </row>
    <row r="4187" spans="1:15">
      <c r="A4187" s="136" t="s">
        <v>79</v>
      </c>
      <c r="B4187" s="139" t="s">
        <v>83</v>
      </c>
      <c r="C4187" s="124" t="s">
        <v>70</v>
      </c>
      <c r="D4187" s="135">
        <v>3</v>
      </c>
      <c r="E4187" s="217">
        <v>2</v>
      </c>
      <c r="F4187" s="138">
        <v>2</v>
      </c>
      <c r="G4187" s="138">
        <v>4.2479999999999997E-2</v>
      </c>
      <c r="H4187" s="220">
        <v>6.1620000000000001E-2</v>
      </c>
      <c r="I4187" s="138">
        <v>3.9969999999999999</v>
      </c>
      <c r="J4187" s="138">
        <v>4.7779999999999996</v>
      </c>
      <c r="K4187" s="138">
        <v>7.7610000000000001</v>
      </c>
      <c r="L4187" s="220">
        <v>0.67610000000000003</v>
      </c>
      <c r="M4187" s="220" t="s">
        <v>47</v>
      </c>
      <c r="N4187" s="139" t="s">
        <v>47</v>
      </c>
      <c r="O4187" s="139">
        <v>1.51</v>
      </c>
    </row>
    <row r="4188" spans="1:15">
      <c r="A4188" s="136" t="s">
        <v>79</v>
      </c>
      <c r="B4188" s="139" t="s">
        <v>83</v>
      </c>
      <c r="C4188" s="124" t="s">
        <v>70</v>
      </c>
      <c r="D4188" s="135">
        <v>3</v>
      </c>
      <c r="E4188" s="217">
        <v>2</v>
      </c>
      <c r="F4188" s="138">
        <v>3</v>
      </c>
      <c r="G4188" s="138">
        <v>5.7880000000000001E-2</v>
      </c>
      <c r="H4188" s="220">
        <v>8.4650000000000003E-2</v>
      </c>
      <c r="I4188" s="138">
        <v>3.9990000000000001</v>
      </c>
      <c r="J4188" s="138">
        <v>4.53</v>
      </c>
      <c r="K4188" s="138">
        <v>7.9939999999999998</v>
      </c>
      <c r="L4188" s="220">
        <v>0.92120000000000002</v>
      </c>
      <c r="M4188" s="220" t="s">
        <v>47</v>
      </c>
      <c r="N4188" s="139" t="s">
        <v>47</v>
      </c>
      <c r="O4188" s="139">
        <v>2.0739999999999998</v>
      </c>
    </row>
    <row r="4189" spans="1:15">
      <c r="A4189" s="136" t="s">
        <v>79</v>
      </c>
      <c r="B4189" s="139" t="s">
        <v>83</v>
      </c>
      <c r="C4189" s="124" t="s">
        <v>70</v>
      </c>
      <c r="D4189" s="135">
        <v>3</v>
      </c>
      <c r="E4189" s="217">
        <v>2</v>
      </c>
      <c r="F4189" s="138">
        <v>4</v>
      </c>
      <c r="G4189" s="138">
        <v>7.9289999999999999E-2</v>
      </c>
      <c r="H4189" s="220">
        <v>0.1153</v>
      </c>
      <c r="I4189" s="138">
        <v>3.9990000000000001</v>
      </c>
      <c r="J4189" s="138">
        <v>4.4420000000000002</v>
      </c>
      <c r="K4189" s="138">
        <v>7.9820000000000002</v>
      </c>
      <c r="L4189" s="220">
        <v>1.262</v>
      </c>
      <c r="M4189" s="220" t="s">
        <v>47</v>
      </c>
      <c r="N4189" s="139" t="s">
        <v>47</v>
      </c>
      <c r="O4189" s="139">
        <v>2.8250000000000002</v>
      </c>
    </row>
    <row r="4190" spans="1:15">
      <c r="A4190" s="136" t="s">
        <v>79</v>
      </c>
      <c r="B4190" s="139" t="s">
        <v>83</v>
      </c>
      <c r="C4190" s="124" t="s">
        <v>70</v>
      </c>
      <c r="D4190" s="135">
        <v>3</v>
      </c>
      <c r="E4190" s="217">
        <v>2</v>
      </c>
      <c r="F4190" s="138">
        <v>5</v>
      </c>
      <c r="G4190" s="138">
        <v>0.1087</v>
      </c>
      <c r="H4190" s="220">
        <v>0.1578</v>
      </c>
      <c r="I4190" s="138">
        <v>3.9980000000000002</v>
      </c>
      <c r="J4190" s="138">
        <v>4.42</v>
      </c>
      <c r="K4190" s="138">
        <v>7.9790000000000001</v>
      </c>
      <c r="L4190" s="220">
        <v>1.73</v>
      </c>
      <c r="M4190" s="220" t="s">
        <v>47</v>
      </c>
      <c r="N4190" s="139" t="s">
        <v>47</v>
      </c>
      <c r="O4190" s="139">
        <v>3.8660000000000001</v>
      </c>
    </row>
    <row r="4191" spans="1:15">
      <c r="A4191" s="136" t="s">
        <v>79</v>
      </c>
      <c r="B4191" s="139" t="s">
        <v>83</v>
      </c>
      <c r="C4191" s="124" t="s">
        <v>70</v>
      </c>
      <c r="D4191" s="135">
        <v>3</v>
      </c>
      <c r="E4191" s="217">
        <v>2</v>
      </c>
      <c r="F4191" s="138">
        <v>6</v>
      </c>
      <c r="G4191" s="138">
        <v>0.14899999999999999</v>
      </c>
      <c r="H4191" s="220">
        <v>0.21560000000000001</v>
      </c>
      <c r="I4191" s="138">
        <v>3.9969999999999999</v>
      </c>
      <c r="J4191" s="138">
        <v>4.399</v>
      </c>
      <c r="K4191" s="138">
        <v>7.9589999999999996</v>
      </c>
      <c r="L4191" s="220">
        <v>2.371</v>
      </c>
      <c r="M4191" s="220" t="s">
        <v>47</v>
      </c>
      <c r="N4191" s="139" t="s">
        <v>47</v>
      </c>
      <c r="O4191" s="139">
        <v>5.2830000000000004</v>
      </c>
    </row>
    <row r="4192" spans="1:15">
      <c r="A4192" s="136" t="s">
        <v>79</v>
      </c>
      <c r="B4192" s="139" t="s">
        <v>83</v>
      </c>
      <c r="C4192" s="124" t="s">
        <v>70</v>
      </c>
      <c r="D4192" s="135">
        <v>3</v>
      </c>
      <c r="E4192" s="217">
        <v>2</v>
      </c>
      <c r="F4192" s="138">
        <v>7</v>
      </c>
      <c r="G4192" s="138">
        <v>0.20419999999999999</v>
      </c>
      <c r="H4192" s="220">
        <v>0.29299999999999998</v>
      </c>
      <c r="I4192" s="138">
        <v>3.9990000000000001</v>
      </c>
      <c r="J4192" s="138">
        <v>4.3499999999999996</v>
      </c>
      <c r="K4192" s="138">
        <v>7.8970000000000002</v>
      </c>
      <c r="L4192" s="220">
        <v>3.25</v>
      </c>
      <c r="M4192" s="220" t="s">
        <v>47</v>
      </c>
      <c r="N4192" s="139" t="s">
        <v>47</v>
      </c>
      <c r="O4192" s="139">
        <v>7.1790000000000003</v>
      </c>
    </row>
    <row r="4193" spans="1:15">
      <c r="A4193" s="136" t="s">
        <v>79</v>
      </c>
      <c r="B4193" s="139" t="s">
        <v>83</v>
      </c>
      <c r="C4193" s="124" t="s">
        <v>70</v>
      </c>
      <c r="D4193" s="135">
        <v>3</v>
      </c>
      <c r="E4193" s="217">
        <v>2</v>
      </c>
      <c r="F4193" s="138">
        <v>8</v>
      </c>
      <c r="G4193" s="138">
        <v>0.27989999999999998</v>
      </c>
      <c r="H4193" s="220">
        <v>0.39610000000000001</v>
      </c>
      <c r="I4193" s="138">
        <v>3.996</v>
      </c>
      <c r="J4193" s="138">
        <v>4.3099999999999996</v>
      </c>
      <c r="K4193" s="138">
        <v>7.7759999999999998</v>
      </c>
      <c r="L4193" s="220">
        <v>4.4550000000000001</v>
      </c>
      <c r="M4193" s="220" t="s">
        <v>47</v>
      </c>
      <c r="N4193" s="139" t="s">
        <v>47</v>
      </c>
      <c r="O4193" s="139">
        <v>9.7040000000000006</v>
      </c>
    </row>
    <row r="4194" spans="1:15">
      <c r="A4194" s="136" t="s">
        <v>79</v>
      </c>
      <c r="B4194" s="139" t="s">
        <v>83</v>
      </c>
      <c r="C4194" s="124" t="s">
        <v>70</v>
      </c>
      <c r="D4194" s="135">
        <v>3</v>
      </c>
      <c r="E4194" s="217">
        <v>2</v>
      </c>
      <c r="F4194" s="138">
        <v>9</v>
      </c>
      <c r="G4194" s="138">
        <v>0.38369999999999999</v>
      </c>
      <c r="H4194" s="220">
        <v>0.53220000000000001</v>
      </c>
      <c r="I4194" s="138">
        <v>3.9969999999999999</v>
      </c>
      <c r="J4194" s="138">
        <v>4.3010000000000002</v>
      </c>
      <c r="K4194" s="138">
        <v>7.5789999999999997</v>
      </c>
      <c r="L4194" s="220">
        <v>6.1070000000000002</v>
      </c>
      <c r="M4194" s="220" t="s">
        <v>47</v>
      </c>
      <c r="N4194" s="139" t="s">
        <v>47</v>
      </c>
      <c r="O4194" s="139">
        <v>13.04</v>
      </c>
    </row>
    <row r="4195" spans="1:15">
      <c r="A4195" s="136" t="s">
        <v>79</v>
      </c>
      <c r="B4195" s="139" t="s">
        <v>83</v>
      </c>
      <c r="C4195" s="124" t="s">
        <v>70</v>
      </c>
      <c r="D4195" s="135">
        <v>3</v>
      </c>
      <c r="E4195" s="217">
        <v>2</v>
      </c>
      <c r="F4195" s="138">
        <v>10</v>
      </c>
      <c r="G4195" s="138">
        <v>0.52600000000000002</v>
      </c>
      <c r="H4195" s="220">
        <v>0.70799999999999996</v>
      </c>
      <c r="I4195" s="138">
        <v>3.9950000000000001</v>
      </c>
      <c r="J4195" s="138">
        <v>4.2779999999999996</v>
      </c>
      <c r="K4195" s="138">
        <v>7.2960000000000003</v>
      </c>
      <c r="L4195" s="220">
        <v>8.3710000000000004</v>
      </c>
      <c r="M4195" s="220" t="s">
        <v>47</v>
      </c>
      <c r="N4195" s="139" t="s">
        <v>47</v>
      </c>
      <c r="O4195" s="139">
        <v>17.350000000000001</v>
      </c>
    </row>
    <row r="4196" spans="1:15">
      <c r="A4196" s="136" t="s">
        <v>79</v>
      </c>
      <c r="B4196" s="139" t="s">
        <v>83</v>
      </c>
      <c r="C4196" s="124" t="s">
        <v>70</v>
      </c>
      <c r="D4196" s="135">
        <v>3</v>
      </c>
      <c r="E4196" s="217">
        <v>2</v>
      </c>
      <c r="F4196" s="138">
        <v>11</v>
      </c>
      <c r="G4196" s="138">
        <v>0.72099999999999997</v>
      </c>
      <c r="H4196" s="220">
        <v>0.93489999999999995</v>
      </c>
      <c r="I4196" s="138">
        <v>3.99</v>
      </c>
      <c r="J4196" s="138">
        <v>4.2629999999999999</v>
      </c>
      <c r="K4196" s="138">
        <v>6.9420000000000002</v>
      </c>
      <c r="L4196" s="220">
        <v>11.48</v>
      </c>
      <c r="M4196" s="220" t="s">
        <v>47</v>
      </c>
      <c r="N4196" s="139" t="s">
        <v>47</v>
      </c>
      <c r="O4196" s="139">
        <v>22.91</v>
      </c>
    </row>
    <row r="4197" spans="1:15">
      <c r="A4197" s="136" t="s">
        <v>79</v>
      </c>
      <c r="B4197" s="139" t="s">
        <v>83</v>
      </c>
      <c r="C4197" s="124" t="s">
        <v>70</v>
      </c>
      <c r="D4197" s="135">
        <v>3</v>
      </c>
      <c r="E4197" s="217">
        <v>2</v>
      </c>
      <c r="F4197" s="138">
        <v>12</v>
      </c>
      <c r="G4197" s="138">
        <v>0.98839999999999995</v>
      </c>
      <c r="H4197" s="220">
        <v>1.2290000000000001</v>
      </c>
      <c r="I4197" s="138">
        <v>3.9910000000000001</v>
      </c>
      <c r="J4197" s="138">
        <v>4.2539999999999996</v>
      </c>
      <c r="K4197" s="138">
        <v>6.5540000000000003</v>
      </c>
      <c r="L4197" s="220">
        <v>15.73</v>
      </c>
      <c r="M4197" s="220" t="s">
        <v>47</v>
      </c>
      <c r="N4197" s="139" t="s">
        <v>47</v>
      </c>
      <c r="O4197" s="139">
        <v>30.12</v>
      </c>
    </row>
    <row r="4198" spans="1:15">
      <c r="A4198" s="136" t="s">
        <v>79</v>
      </c>
      <c r="B4198" s="139" t="s">
        <v>83</v>
      </c>
      <c r="C4198" s="124" t="s">
        <v>70</v>
      </c>
      <c r="D4198" s="135">
        <v>3</v>
      </c>
      <c r="E4198" s="217">
        <v>2</v>
      </c>
      <c r="F4198" s="138">
        <v>13</v>
      </c>
      <c r="G4198" s="138">
        <v>1.355</v>
      </c>
      <c r="H4198" s="220">
        <v>1.621</v>
      </c>
      <c r="I4198" s="138">
        <v>3.992</v>
      </c>
      <c r="J4198" s="138">
        <v>4.2720000000000002</v>
      </c>
      <c r="K4198" s="138">
        <v>6.1870000000000003</v>
      </c>
      <c r="L4198" s="220">
        <v>21.56</v>
      </c>
      <c r="M4198" s="220" t="s">
        <v>47</v>
      </c>
      <c r="N4198" s="139" t="s">
        <v>47</v>
      </c>
      <c r="O4198" s="139">
        <v>39.72</v>
      </c>
    </row>
    <row r="4199" spans="1:15">
      <c r="A4199" s="136" t="s">
        <v>79</v>
      </c>
      <c r="B4199" s="139" t="s">
        <v>83</v>
      </c>
      <c r="C4199" s="124" t="s">
        <v>70</v>
      </c>
      <c r="D4199" s="135">
        <v>3</v>
      </c>
      <c r="E4199" s="217">
        <v>2</v>
      </c>
      <c r="F4199" s="138">
        <v>14</v>
      </c>
      <c r="G4199" s="138">
        <v>1.857</v>
      </c>
      <c r="H4199" s="220">
        <v>2.165</v>
      </c>
      <c r="I4199" s="138">
        <v>3.9889999999999999</v>
      </c>
      <c r="J4199" s="138">
        <v>4.34</v>
      </c>
      <c r="K4199" s="138">
        <v>5.9020000000000001</v>
      </c>
      <c r="L4199" s="220">
        <v>29.56</v>
      </c>
      <c r="M4199" s="220" t="s">
        <v>47</v>
      </c>
      <c r="N4199" s="139" t="s">
        <v>47</v>
      </c>
      <c r="O4199" s="139">
        <v>53.06</v>
      </c>
    </row>
    <row r="4200" spans="1:15">
      <c r="A4200" s="136" t="s">
        <v>79</v>
      </c>
      <c r="B4200" s="139" t="s">
        <v>83</v>
      </c>
      <c r="C4200" s="124" t="s">
        <v>70</v>
      </c>
      <c r="D4200" s="135">
        <v>3</v>
      </c>
      <c r="E4200" s="217">
        <v>2</v>
      </c>
      <c r="F4200" s="138">
        <v>15</v>
      </c>
      <c r="G4200" s="138">
        <v>2.5459999999999998</v>
      </c>
      <c r="H4200" s="220">
        <v>2.964</v>
      </c>
      <c r="I4200" s="138">
        <v>3.9889999999999999</v>
      </c>
      <c r="J4200" s="138">
        <v>4.5069999999999997</v>
      </c>
      <c r="K4200" s="138">
        <v>5.7640000000000002</v>
      </c>
      <c r="L4200" s="220">
        <v>40.520000000000003</v>
      </c>
      <c r="M4200" s="220" t="s">
        <v>47</v>
      </c>
      <c r="N4200" s="139" t="s">
        <v>47</v>
      </c>
      <c r="O4200" s="139">
        <v>72.63</v>
      </c>
    </row>
    <row r="4201" spans="1:15">
      <c r="A4201" s="137" t="s">
        <v>79</v>
      </c>
      <c r="B4201" s="139" t="s">
        <v>83</v>
      </c>
      <c r="C4201" s="124" t="s">
        <v>70</v>
      </c>
      <c r="D4201" s="127">
        <v>3</v>
      </c>
      <c r="E4201" s="216">
        <v>2</v>
      </c>
      <c r="F4201" s="138">
        <v>16</v>
      </c>
      <c r="G4201" s="138">
        <v>3.4889999999999999</v>
      </c>
      <c r="H4201" s="220">
        <v>4.2110000000000003</v>
      </c>
      <c r="I4201" s="138">
        <v>3.99</v>
      </c>
      <c r="J4201" s="138">
        <v>4.8460000000000001</v>
      </c>
      <c r="K4201" s="138">
        <v>5.8319999999999999</v>
      </c>
      <c r="L4201" s="220">
        <v>55.54</v>
      </c>
      <c r="M4201" s="220" t="s">
        <v>47</v>
      </c>
      <c r="N4201" s="139" t="s">
        <v>47</v>
      </c>
      <c r="O4201" s="139">
        <v>103.2</v>
      </c>
    </row>
    <row r="4202" spans="1:15">
      <c r="A4202" s="136" t="s">
        <v>79</v>
      </c>
      <c r="B4202" s="139" t="s">
        <v>83</v>
      </c>
      <c r="C4202" s="124" t="s">
        <v>70</v>
      </c>
      <c r="D4202" s="135">
        <v>3</v>
      </c>
      <c r="E4202" s="217">
        <v>2</v>
      </c>
      <c r="F4202" s="138">
        <v>17</v>
      </c>
      <c r="G4202" s="138">
        <v>4.7830000000000004</v>
      </c>
      <c r="H4202" s="220">
        <v>6.2619999999999996</v>
      </c>
      <c r="I4202" s="138">
        <v>3.9889999999999999</v>
      </c>
      <c r="J4202" s="138">
        <v>5.46</v>
      </c>
      <c r="K4202" s="138">
        <v>6.1520000000000001</v>
      </c>
      <c r="L4202" s="220">
        <v>76.13</v>
      </c>
      <c r="M4202" s="220" t="s">
        <v>47</v>
      </c>
      <c r="N4202" s="139" t="s">
        <v>47</v>
      </c>
      <c r="O4202" s="139">
        <v>153.4</v>
      </c>
    </row>
    <row r="4203" spans="1:15">
      <c r="A4203" s="136" t="s">
        <v>79</v>
      </c>
      <c r="B4203" s="139" t="s">
        <v>83</v>
      </c>
      <c r="C4203" s="124" t="s">
        <v>70</v>
      </c>
      <c r="D4203" s="135">
        <v>3</v>
      </c>
      <c r="E4203" s="217">
        <v>2</v>
      </c>
      <c r="F4203" s="138">
        <v>18</v>
      </c>
      <c r="G4203" s="138">
        <v>6.5579999999999998</v>
      </c>
      <c r="H4203" s="220">
        <v>9.702</v>
      </c>
      <c r="I4203" s="138">
        <v>3.9910000000000001</v>
      </c>
      <c r="J4203" s="138">
        <v>6.4580000000000002</v>
      </c>
      <c r="K4203" s="138">
        <v>6.6859999999999999</v>
      </c>
      <c r="L4203" s="220">
        <v>104.4</v>
      </c>
      <c r="M4203" s="220" t="s">
        <v>47</v>
      </c>
      <c r="N4203" s="139" t="s">
        <v>47</v>
      </c>
      <c r="O4203" s="139">
        <v>237.7</v>
      </c>
    </row>
    <row r="4204" spans="1:15">
      <c r="A4204" s="136" t="s">
        <v>79</v>
      </c>
      <c r="B4204" s="139" t="s">
        <v>83</v>
      </c>
      <c r="C4204" s="124" t="s">
        <v>70</v>
      </c>
      <c r="D4204" s="135">
        <v>3</v>
      </c>
      <c r="E4204" s="217">
        <v>2</v>
      </c>
      <c r="F4204" s="138">
        <v>19</v>
      </c>
      <c r="G4204" s="138">
        <v>8.9920000000000009</v>
      </c>
      <c r="H4204" s="220">
        <v>15.15</v>
      </c>
      <c r="I4204" s="138">
        <v>3.9910000000000001</v>
      </c>
      <c r="J4204" s="138">
        <v>7.83</v>
      </c>
      <c r="K4204" s="138">
        <v>7.1219999999999999</v>
      </c>
      <c r="L4204" s="220">
        <v>143.1</v>
      </c>
      <c r="M4204" s="220" t="s">
        <v>47</v>
      </c>
      <c r="N4204" s="139" t="s">
        <v>47</v>
      </c>
      <c r="O4204" s="139">
        <v>371.2</v>
      </c>
    </row>
    <row r="4205" spans="1:15">
      <c r="A4205" s="136" t="s">
        <v>79</v>
      </c>
      <c r="B4205" s="139" t="s">
        <v>83</v>
      </c>
      <c r="C4205" s="212" t="s">
        <v>70</v>
      </c>
      <c r="D4205" s="135">
        <v>3</v>
      </c>
      <c r="E4205" s="217">
        <v>2</v>
      </c>
      <c r="F4205" s="138">
        <v>20</v>
      </c>
      <c r="G4205" s="138">
        <v>12.33</v>
      </c>
      <c r="H4205" s="220">
        <v>22.57</v>
      </c>
      <c r="I4205" s="138">
        <v>3.9929999999999999</v>
      </c>
      <c r="J4205" s="138">
        <v>9.2089999999999996</v>
      </c>
      <c r="K4205" s="138">
        <v>6.8929999999999998</v>
      </c>
      <c r="L4205" s="220">
        <v>196.2</v>
      </c>
      <c r="M4205" s="220" t="s">
        <v>47</v>
      </c>
      <c r="N4205" s="139" t="s">
        <v>47</v>
      </c>
      <c r="O4205" s="139">
        <v>553.1</v>
      </c>
    </row>
    <row r="4206" spans="1:15">
      <c r="A4206" s="136" t="s">
        <v>80</v>
      </c>
      <c r="B4206" s="139" t="s">
        <v>83</v>
      </c>
      <c r="C4206" s="124" t="s">
        <v>70</v>
      </c>
      <c r="D4206" s="135">
        <v>3</v>
      </c>
      <c r="E4206" s="217">
        <v>1</v>
      </c>
      <c r="F4206" s="138">
        <v>2</v>
      </c>
      <c r="G4206" s="138">
        <v>1.369</v>
      </c>
      <c r="H4206" s="220">
        <v>3.7709999999999999</v>
      </c>
      <c r="I4206" s="138">
        <v>3.9969999999999999</v>
      </c>
      <c r="J4206" s="138" t="s">
        <v>47</v>
      </c>
      <c r="K4206" s="138" t="s">
        <v>47</v>
      </c>
      <c r="L4206" s="220">
        <v>402.9</v>
      </c>
      <c r="M4206" s="220">
        <v>2.754</v>
      </c>
      <c r="N4206" s="139">
        <v>0.52329999999999999</v>
      </c>
      <c r="O4206" s="139">
        <v>92.4</v>
      </c>
    </row>
    <row r="4207" spans="1:15">
      <c r="A4207" s="136" t="s">
        <v>80</v>
      </c>
      <c r="B4207" s="139" t="s">
        <v>83</v>
      </c>
      <c r="C4207" s="124" t="s">
        <v>70</v>
      </c>
      <c r="D4207" s="135">
        <v>3</v>
      </c>
      <c r="E4207" s="217">
        <v>1</v>
      </c>
      <c r="F4207" s="138">
        <v>3</v>
      </c>
      <c r="G4207" s="138">
        <v>1.8779999999999999</v>
      </c>
      <c r="H4207" s="220">
        <v>4.6609999999999996</v>
      </c>
      <c r="I4207" s="138">
        <v>3.9969999999999999</v>
      </c>
      <c r="J4207" s="138" t="s">
        <v>47</v>
      </c>
      <c r="K4207" s="138" t="s">
        <v>47</v>
      </c>
      <c r="L4207" s="220">
        <v>752</v>
      </c>
      <c r="M4207" s="220">
        <v>2.4820000000000002</v>
      </c>
      <c r="N4207" s="139">
        <v>0.71779999999999999</v>
      </c>
      <c r="O4207" s="139">
        <v>114.2</v>
      </c>
    </row>
    <row r="4208" spans="1:15">
      <c r="A4208" s="136" t="s">
        <v>80</v>
      </c>
      <c r="B4208" s="139" t="s">
        <v>83</v>
      </c>
      <c r="C4208" s="124" t="s">
        <v>70</v>
      </c>
      <c r="D4208" s="135">
        <v>3</v>
      </c>
      <c r="E4208" s="217">
        <v>1</v>
      </c>
      <c r="F4208" s="138">
        <v>4</v>
      </c>
      <c r="G4208" s="138">
        <v>2.5739999999999998</v>
      </c>
      <c r="H4208" s="220">
        <v>5.726</v>
      </c>
      <c r="I4208" s="138">
        <v>3.9969999999999999</v>
      </c>
      <c r="J4208" s="138" t="s">
        <v>47</v>
      </c>
      <c r="K4208" s="138" t="s">
        <v>47</v>
      </c>
      <c r="L4208" s="225">
        <v>1231</v>
      </c>
      <c r="M4208" s="220">
        <v>2.2240000000000002</v>
      </c>
      <c r="N4208" s="139">
        <v>0.98380000000000001</v>
      </c>
      <c r="O4208" s="139">
        <v>140.30000000000001</v>
      </c>
    </row>
    <row r="4209" spans="1:15">
      <c r="A4209" s="136" t="s">
        <v>80</v>
      </c>
      <c r="B4209" s="139" t="s">
        <v>83</v>
      </c>
      <c r="C4209" s="124" t="s">
        <v>70</v>
      </c>
      <c r="D4209" s="135">
        <v>3</v>
      </c>
      <c r="E4209" s="217">
        <v>1</v>
      </c>
      <c r="F4209" s="138">
        <v>5</v>
      </c>
      <c r="G4209" s="138">
        <v>3.5289999999999999</v>
      </c>
      <c r="H4209" s="220">
        <v>7.0709999999999997</v>
      </c>
      <c r="I4209" s="138">
        <v>3.9980000000000002</v>
      </c>
      <c r="J4209" s="138" t="s">
        <v>47</v>
      </c>
      <c r="K4209" s="138" t="s">
        <v>47</v>
      </c>
      <c r="L4209" s="225">
        <v>1887</v>
      </c>
      <c r="M4209" s="220">
        <v>2.004</v>
      </c>
      <c r="N4209" s="139">
        <v>1.349</v>
      </c>
      <c r="O4209" s="139">
        <v>173.3</v>
      </c>
    </row>
    <row r="4210" spans="1:15">
      <c r="A4210" s="136" t="s">
        <v>80</v>
      </c>
      <c r="B4210" s="139" t="s">
        <v>83</v>
      </c>
      <c r="C4210" s="124" t="s">
        <v>70</v>
      </c>
      <c r="D4210" s="135">
        <v>3</v>
      </c>
      <c r="E4210" s="217">
        <v>1</v>
      </c>
      <c r="F4210" s="138">
        <v>6</v>
      </c>
      <c r="G4210" s="138">
        <v>4.8369999999999997</v>
      </c>
      <c r="H4210" s="220">
        <v>8.7669999999999995</v>
      </c>
      <c r="I4210" s="138">
        <v>3.9990000000000001</v>
      </c>
      <c r="J4210" s="138" t="s">
        <v>47</v>
      </c>
      <c r="K4210" s="138" t="s">
        <v>47</v>
      </c>
      <c r="L4210" s="225">
        <v>2786</v>
      </c>
      <c r="M4210" s="220">
        <v>1.8120000000000001</v>
      </c>
      <c r="N4210" s="139">
        <v>1.849</v>
      </c>
      <c r="O4210" s="139">
        <v>214.8</v>
      </c>
    </row>
    <row r="4211" spans="1:15">
      <c r="A4211" s="136" t="s">
        <v>80</v>
      </c>
      <c r="B4211" s="139" t="s">
        <v>83</v>
      </c>
      <c r="C4211" s="124" t="s">
        <v>70</v>
      </c>
      <c r="D4211" s="135">
        <v>3</v>
      </c>
      <c r="E4211" s="217">
        <v>1</v>
      </c>
      <c r="F4211" s="138">
        <v>7</v>
      </c>
      <c r="G4211" s="138">
        <v>6.6310000000000002</v>
      </c>
      <c r="H4211" s="220">
        <v>10.79</v>
      </c>
      <c r="I4211" s="138">
        <v>3.9980000000000002</v>
      </c>
      <c r="J4211" s="138" t="s">
        <v>47</v>
      </c>
      <c r="K4211" s="138" t="s">
        <v>47</v>
      </c>
      <c r="L4211" s="225">
        <v>4019</v>
      </c>
      <c r="M4211" s="220">
        <v>1.627</v>
      </c>
      <c r="N4211" s="139">
        <v>2.5339999999999998</v>
      </c>
      <c r="O4211" s="139">
        <v>264.3</v>
      </c>
    </row>
    <row r="4212" spans="1:15">
      <c r="A4212" s="136" t="s">
        <v>80</v>
      </c>
      <c r="B4212" s="139" t="s">
        <v>83</v>
      </c>
      <c r="C4212" s="124" t="s">
        <v>70</v>
      </c>
      <c r="D4212" s="135">
        <v>3</v>
      </c>
      <c r="E4212" s="217">
        <v>1</v>
      </c>
      <c r="F4212" s="138">
        <v>8</v>
      </c>
      <c r="G4212" s="138">
        <v>9.09</v>
      </c>
      <c r="H4212" s="220">
        <v>13.2</v>
      </c>
      <c r="I4212" s="138">
        <v>3.9969999999999999</v>
      </c>
      <c r="J4212" s="138" t="s">
        <v>47</v>
      </c>
      <c r="K4212" s="138" t="s">
        <v>47</v>
      </c>
      <c r="L4212" s="225">
        <v>5708</v>
      </c>
      <c r="M4212" s="220">
        <v>1.452</v>
      </c>
      <c r="N4212" s="139">
        <v>3.4740000000000002</v>
      </c>
      <c r="O4212" s="139">
        <v>323.5</v>
      </c>
    </row>
    <row r="4213" spans="1:15">
      <c r="A4213" s="136" t="s">
        <v>80</v>
      </c>
      <c r="B4213" s="139" t="s">
        <v>83</v>
      </c>
      <c r="C4213" s="124" t="s">
        <v>70</v>
      </c>
      <c r="D4213" s="135">
        <v>3</v>
      </c>
      <c r="E4213" s="217">
        <v>1</v>
      </c>
      <c r="F4213" s="138">
        <v>9</v>
      </c>
      <c r="G4213" s="138">
        <v>12.46</v>
      </c>
      <c r="H4213" s="220">
        <v>16.07</v>
      </c>
      <c r="I4213" s="138">
        <v>3.9969999999999999</v>
      </c>
      <c r="J4213" s="138" t="s">
        <v>47</v>
      </c>
      <c r="K4213" s="138" t="s">
        <v>47</v>
      </c>
      <c r="L4213" s="225">
        <v>8025</v>
      </c>
      <c r="M4213" s="220">
        <v>1.29</v>
      </c>
      <c r="N4213" s="139">
        <v>4.7619999999999996</v>
      </c>
      <c r="O4213" s="139">
        <v>393.7</v>
      </c>
    </row>
    <row r="4214" spans="1:15">
      <c r="A4214" s="136" t="s">
        <v>80</v>
      </c>
      <c r="B4214" s="139" t="s">
        <v>83</v>
      </c>
      <c r="C4214" s="124" t="s">
        <v>70</v>
      </c>
      <c r="D4214" s="135">
        <v>3</v>
      </c>
      <c r="E4214" s="217">
        <v>1</v>
      </c>
      <c r="F4214" s="138">
        <v>10</v>
      </c>
      <c r="G4214" s="138">
        <v>17.079999999999998</v>
      </c>
      <c r="H4214" s="220">
        <v>19.420000000000002</v>
      </c>
      <c r="I4214" s="138">
        <v>3.9969999999999999</v>
      </c>
      <c r="J4214" s="138" t="s">
        <v>47</v>
      </c>
      <c r="K4214" s="138" t="s">
        <v>47</v>
      </c>
      <c r="L4214" s="225">
        <v>11200</v>
      </c>
      <c r="M4214" s="220">
        <v>1.137</v>
      </c>
      <c r="N4214" s="139">
        <v>6.5270000000000001</v>
      </c>
      <c r="O4214" s="139">
        <v>475.8</v>
      </c>
    </row>
    <row r="4215" spans="1:15">
      <c r="A4215" s="136" t="s">
        <v>80</v>
      </c>
      <c r="B4215" s="139" t="s">
        <v>83</v>
      </c>
      <c r="C4215" s="124" t="s">
        <v>70</v>
      </c>
      <c r="D4215" s="135">
        <v>3</v>
      </c>
      <c r="E4215" s="217">
        <v>1</v>
      </c>
      <c r="F4215" s="138">
        <v>11</v>
      </c>
      <c r="G4215" s="138">
        <v>23.41</v>
      </c>
      <c r="H4215" s="220">
        <v>23.32</v>
      </c>
      <c r="I4215" s="138">
        <v>3.9980000000000002</v>
      </c>
      <c r="J4215" s="138" t="s">
        <v>47</v>
      </c>
      <c r="K4215" s="138" t="s">
        <v>47</v>
      </c>
      <c r="L4215" s="225">
        <v>15550</v>
      </c>
      <c r="M4215" s="220">
        <v>0.99619999999999997</v>
      </c>
      <c r="N4215" s="139">
        <v>8.9480000000000004</v>
      </c>
      <c r="O4215" s="139">
        <v>571.5</v>
      </c>
    </row>
    <row r="4216" spans="1:15">
      <c r="A4216" s="136" t="s">
        <v>80</v>
      </c>
      <c r="B4216" s="139" t="s">
        <v>83</v>
      </c>
      <c r="C4216" s="124" t="s">
        <v>70</v>
      </c>
      <c r="D4216" s="135">
        <v>3</v>
      </c>
      <c r="E4216" s="217">
        <v>1</v>
      </c>
      <c r="F4216" s="138">
        <v>12</v>
      </c>
      <c r="G4216" s="138">
        <v>32.1</v>
      </c>
      <c r="H4216" s="220">
        <v>27.88</v>
      </c>
      <c r="I4216" s="138">
        <v>3.9990000000000001</v>
      </c>
      <c r="J4216" s="138" t="s">
        <v>47</v>
      </c>
      <c r="K4216" s="138" t="s">
        <v>47</v>
      </c>
      <c r="L4216" s="225">
        <v>21520</v>
      </c>
      <c r="M4216" s="220">
        <v>0.86850000000000005</v>
      </c>
      <c r="N4216" s="139">
        <v>12.27</v>
      </c>
      <c r="O4216" s="139">
        <v>683</v>
      </c>
    </row>
    <row r="4217" spans="1:15">
      <c r="A4217" s="136" t="s">
        <v>80</v>
      </c>
      <c r="B4217" s="139" t="s">
        <v>83</v>
      </c>
      <c r="C4217" s="124" t="s">
        <v>70</v>
      </c>
      <c r="D4217" s="135">
        <v>3</v>
      </c>
      <c r="E4217" s="217">
        <v>1</v>
      </c>
      <c r="F4217" s="138">
        <v>13</v>
      </c>
      <c r="G4217" s="138">
        <v>44</v>
      </c>
      <c r="H4217" s="220">
        <v>33.159999999999997</v>
      </c>
      <c r="I4217" s="138">
        <v>3.9980000000000002</v>
      </c>
      <c r="J4217" s="138" t="s">
        <v>47</v>
      </c>
      <c r="K4217" s="138" t="s">
        <v>47</v>
      </c>
      <c r="L4217" s="225">
        <v>29700</v>
      </c>
      <c r="M4217" s="220">
        <v>0.75370000000000004</v>
      </c>
      <c r="N4217" s="139">
        <v>16.809999999999999</v>
      </c>
      <c r="O4217" s="139">
        <v>812.4</v>
      </c>
    </row>
    <row r="4218" spans="1:15">
      <c r="A4218" s="136" t="s">
        <v>80</v>
      </c>
      <c r="B4218" s="139" t="s">
        <v>83</v>
      </c>
      <c r="C4218" s="124" t="s">
        <v>70</v>
      </c>
      <c r="D4218" s="135">
        <v>3</v>
      </c>
      <c r="E4218" s="217">
        <v>1</v>
      </c>
      <c r="F4218" s="138">
        <v>14</v>
      </c>
      <c r="G4218" s="138">
        <v>60.31</v>
      </c>
      <c r="H4218" s="220">
        <v>39.53</v>
      </c>
      <c r="I4218" s="138">
        <v>3.9980000000000002</v>
      </c>
      <c r="J4218" s="138" t="s">
        <v>47</v>
      </c>
      <c r="K4218" s="138" t="s">
        <v>47</v>
      </c>
      <c r="L4218" s="225">
        <v>40910</v>
      </c>
      <c r="M4218" s="220">
        <v>0.65549999999999997</v>
      </c>
      <c r="N4218" s="139">
        <v>23.05</v>
      </c>
      <c r="O4218" s="139">
        <v>968.6</v>
      </c>
    </row>
    <row r="4219" spans="1:15">
      <c r="A4219" s="136" t="s">
        <v>80</v>
      </c>
      <c r="B4219" s="139" t="s">
        <v>83</v>
      </c>
      <c r="C4219" s="124" t="s">
        <v>70</v>
      </c>
      <c r="D4219" s="135">
        <v>3</v>
      </c>
      <c r="E4219" s="217">
        <v>1</v>
      </c>
      <c r="F4219" s="138">
        <v>15</v>
      </c>
      <c r="G4219" s="138">
        <v>82.67</v>
      </c>
      <c r="H4219" s="220">
        <v>47.27</v>
      </c>
      <c r="I4219" s="138">
        <v>3.9990000000000001</v>
      </c>
      <c r="J4219" s="138" t="s">
        <v>47</v>
      </c>
      <c r="K4219" s="138" t="s">
        <v>47</v>
      </c>
      <c r="L4219" s="225">
        <v>56280</v>
      </c>
      <c r="M4219" s="220">
        <v>0.57189999999999996</v>
      </c>
      <c r="N4219" s="139">
        <v>31.59</v>
      </c>
      <c r="O4219" s="140">
        <v>1158</v>
      </c>
    </row>
    <row r="4220" spans="1:15">
      <c r="A4220" s="136" t="s">
        <v>80</v>
      </c>
      <c r="B4220" s="139" t="s">
        <v>83</v>
      </c>
      <c r="C4220" s="124" t="s">
        <v>70</v>
      </c>
      <c r="D4220" s="135">
        <v>3</v>
      </c>
      <c r="E4220" s="217">
        <v>1</v>
      </c>
      <c r="F4220" s="138">
        <v>16</v>
      </c>
      <c r="G4220" s="138">
        <v>113.3</v>
      </c>
      <c r="H4220" s="220">
        <v>56.85</v>
      </c>
      <c r="I4220" s="138">
        <v>3.9990000000000001</v>
      </c>
      <c r="J4220" s="138" t="s">
        <v>47</v>
      </c>
      <c r="K4220" s="138" t="s">
        <v>47</v>
      </c>
      <c r="L4220" s="225">
        <v>77350</v>
      </c>
      <c r="M4220" s="220">
        <v>0.50170000000000003</v>
      </c>
      <c r="N4220" s="139">
        <v>43.3</v>
      </c>
      <c r="O4220" s="140">
        <v>1393</v>
      </c>
    </row>
    <row r="4221" spans="1:15">
      <c r="A4221" s="136" t="s">
        <v>80</v>
      </c>
      <c r="B4221" s="139" t="s">
        <v>83</v>
      </c>
      <c r="C4221" s="124" t="s">
        <v>70</v>
      </c>
      <c r="D4221" s="127">
        <v>3</v>
      </c>
      <c r="E4221" s="216">
        <v>1</v>
      </c>
      <c r="F4221" s="138">
        <v>17</v>
      </c>
      <c r="G4221" s="138">
        <v>155.30000000000001</v>
      </c>
      <c r="H4221" s="220">
        <v>69.25</v>
      </c>
      <c r="I4221" s="138">
        <v>3.9980000000000002</v>
      </c>
      <c r="J4221" s="138" t="s">
        <v>47</v>
      </c>
      <c r="K4221" s="138" t="s">
        <v>47</v>
      </c>
      <c r="L4221" s="225">
        <v>106200</v>
      </c>
      <c r="M4221" s="220">
        <v>0.44579999999999997</v>
      </c>
      <c r="N4221" s="139">
        <v>59.36</v>
      </c>
      <c r="O4221" s="140">
        <v>1697</v>
      </c>
    </row>
    <row r="4222" spans="1:15">
      <c r="A4222" s="136" t="s">
        <v>80</v>
      </c>
      <c r="B4222" s="139" t="s">
        <v>83</v>
      </c>
      <c r="C4222" s="124" t="s">
        <v>70</v>
      </c>
      <c r="D4222" s="135">
        <v>3</v>
      </c>
      <c r="E4222" s="217">
        <v>1</v>
      </c>
      <c r="F4222" s="138">
        <v>18</v>
      </c>
      <c r="G4222" s="138">
        <v>212.9</v>
      </c>
      <c r="H4222" s="220">
        <v>85.45</v>
      </c>
      <c r="I4222" s="138">
        <v>4</v>
      </c>
      <c r="J4222" s="138" t="s">
        <v>47</v>
      </c>
      <c r="K4222" s="138" t="s">
        <v>47</v>
      </c>
      <c r="L4222" s="225">
        <v>145800</v>
      </c>
      <c r="M4222" s="220">
        <v>0.40139999999999998</v>
      </c>
      <c r="N4222" s="139">
        <v>81.36</v>
      </c>
      <c r="O4222" s="140">
        <v>2094</v>
      </c>
    </row>
    <row r="4223" spans="1:15">
      <c r="A4223" s="136" t="s">
        <v>80</v>
      </c>
      <c r="B4223" s="139" t="s">
        <v>83</v>
      </c>
      <c r="C4223" s="124" t="s">
        <v>70</v>
      </c>
      <c r="D4223" s="135">
        <v>3</v>
      </c>
      <c r="E4223" s="217">
        <v>1</v>
      </c>
      <c r="F4223" s="138">
        <v>19</v>
      </c>
      <c r="G4223" s="138">
        <v>291.8</v>
      </c>
      <c r="H4223" s="220">
        <v>106.7</v>
      </c>
      <c r="I4223" s="138">
        <v>4.0010000000000003</v>
      </c>
      <c r="J4223" s="138" t="s">
        <v>47</v>
      </c>
      <c r="K4223" s="138" t="s">
        <v>47</v>
      </c>
      <c r="L4223" s="225">
        <v>200100</v>
      </c>
      <c r="M4223" s="220">
        <v>0.36559999999999998</v>
      </c>
      <c r="N4223" s="139">
        <v>111.5</v>
      </c>
      <c r="O4223" s="140">
        <v>2614</v>
      </c>
    </row>
    <row r="4224" spans="1:15">
      <c r="A4224" s="136" t="s">
        <v>80</v>
      </c>
      <c r="B4224" s="139" t="s">
        <v>83</v>
      </c>
      <c r="C4224" s="124" t="s">
        <v>70</v>
      </c>
      <c r="D4224" s="135">
        <v>3</v>
      </c>
      <c r="E4224" s="217">
        <v>1</v>
      </c>
      <c r="F4224" s="138">
        <v>20</v>
      </c>
      <c r="G4224" s="138">
        <v>400</v>
      </c>
      <c r="H4224" s="220">
        <v>134.1</v>
      </c>
      <c r="I4224" s="138">
        <v>4.0010000000000003</v>
      </c>
      <c r="J4224" s="138" t="s">
        <v>47</v>
      </c>
      <c r="K4224" s="138" t="s">
        <v>47</v>
      </c>
      <c r="L4224" s="225">
        <v>274400</v>
      </c>
      <c r="M4224" s="220">
        <v>0.3352</v>
      </c>
      <c r="N4224" s="139">
        <v>152.9</v>
      </c>
      <c r="O4224" s="140">
        <v>3285</v>
      </c>
    </row>
    <row r="4225" spans="1:15">
      <c r="A4225" s="136" t="s">
        <v>80</v>
      </c>
      <c r="B4225" s="139" t="s">
        <v>83</v>
      </c>
      <c r="C4225" s="124" t="s">
        <v>70</v>
      </c>
      <c r="D4225" s="135">
        <v>3</v>
      </c>
      <c r="E4225" s="217">
        <v>2</v>
      </c>
      <c r="F4225" s="138">
        <v>2</v>
      </c>
      <c r="G4225" s="138">
        <v>4.2479999999999997E-2</v>
      </c>
      <c r="H4225" s="220">
        <v>4.011E-2</v>
      </c>
      <c r="I4225" s="138">
        <v>3.9980000000000002</v>
      </c>
      <c r="J4225" s="138">
        <v>3.8690000000000002</v>
      </c>
      <c r="K4225" s="138">
        <v>4.4980000000000002</v>
      </c>
      <c r="L4225" s="220">
        <v>0.67610000000000003</v>
      </c>
      <c r="M4225" s="220" t="s">
        <v>47</v>
      </c>
      <c r="N4225" s="139" t="s">
        <v>47</v>
      </c>
      <c r="O4225" s="139">
        <v>0.98280000000000001</v>
      </c>
    </row>
    <row r="4226" spans="1:15">
      <c r="A4226" s="136" t="s">
        <v>80</v>
      </c>
      <c r="B4226" s="139" t="s">
        <v>83</v>
      </c>
      <c r="C4226" s="124" t="s">
        <v>70</v>
      </c>
      <c r="D4226" s="135">
        <v>3</v>
      </c>
      <c r="E4226" s="217">
        <v>2</v>
      </c>
      <c r="F4226" s="138">
        <v>3</v>
      </c>
      <c r="G4226" s="138">
        <v>5.7880000000000001E-2</v>
      </c>
      <c r="H4226" s="220">
        <v>5.4609999999999999E-2</v>
      </c>
      <c r="I4226" s="138">
        <v>3.9969999999999999</v>
      </c>
      <c r="J4226" s="138">
        <v>3.718</v>
      </c>
      <c r="K4226" s="138">
        <v>4.617</v>
      </c>
      <c r="L4226" s="220">
        <v>0.92120000000000002</v>
      </c>
      <c r="M4226" s="220" t="s">
        <v>47</v>
      </c>
      <c r="N4226" s="139" t="s">
        <v>47</v>
      </c>
      <c r="O4226" s="139">
        <v>1.3380000000000001</v>
      </c>
    </row>
    <row r="4227" spans="1:15">
      <c r="A4227" s="136" t="s">
        <v>80</v>
      </c>
      <c r="B4227" s="139" t="s">
        <v>83</v>
      </c>
      <c r="C4227" s="124" t="s">
        <v>70</v>
      </c>
      <c r="D4227" s="135">
        <v>3</v>
      </c>
      <c r="E4227" s="217">
        <v>2</v>
      </c>
      <c r="F4227" s="138">
        <v>4</v>
      </c>
      <c r="G4227" s="138">
        <v>7.9289999999999999E-2</v>
      </c>
      <c r="H4227" s="220">
        <v>7.3749999999999996E-2</v>
      </c>
      <c r="I4227" s="138">
        <v>4.0019999999999998</v>
      </c>
      <c r="J4227" s="138">
        <v>3.6389999999999998</v>
      </c>
      <c r="K4227" s="138">
        <v>4.5739999999999998</v>
      </c>
      <c r="L4227" s="220">
        <v>1.262</v>
      </c>
      <c r="M4227" s="220" t="s">
        <v>47</v>
      </c>
      <c r="N4227" s="139" t="s">
        <v>47</v>
      </c>
      <c r="O4227" s="139">
        <v>1.8069999999999999</v>
      </c>
    </row>
    <row r="4228" spans="1:15">
      <c r="A4228" s="136" t="s">
        <v>80</v>
      </c>
      <c r="B4228" s="139" t="s">
        <v>83</v>
      </c>
      <c r="C4228" s="124" t="s">
        <v>70</v>
      </c>
      <c r="D4228" s="135">
        <v>3</v>
      </c>
      <c r="E4228" s="217">
        <v>2</v>
      </c>
      <c r="F4228" s="138">
        <v>5</v>
      </c>
      <c r="G4228" s="138">
        <v>0.1087</v>
      </c>
      <c r="H4228" s="220">
        <v>9.9949999999999997E-2</v>
      </c>
      <c r="I4228" s="138">
        <v>3.9980000000000002</v>
      </c>
      <c r="J4228" s="138">
        <v>3.5790000000000002</v>
      </c>
      <c r="K4228" s="138">
        <v>4.5369999999999999</v>
      </c>
      <c r="L4228" s="220">
        <v>1.73</v>
      </c>
      <c r="M4228" s="220" t="s">
        <v>47</v>
      </c>
      <c r="N4228" s="139" t="s">
        <v>47</v>
      </c>
      <c r="O4228" s="139">
        <v>2.4489999999999998</v>
      </c>
    </row>
    <row r="4229" spans="1:15">
      <c r="A4229" s="136" t="s">
        <v>80</v>
      </c>
      <c r="B4229" s="139" t="s">
        <v>83</v>
      </c>
      <c r="C4229" s="124" t="s">
        <v>70</v>
      </c>
      <c r="D4229" s="135">
        <v>3</v>
      </c>
      <c r="E4229" s="217">
        <v>2</v>
      </c>
      <c r="F4229" s="138">
        <v>6</v>
      </c>
      <c r="G4229" s="138">
        <v>0.14899999999999999</v>
      </c>
      <c r="H4229" s="220">
        <v>0.1356</v>
      </c>
      <c r="I4229" s="138">
        <v>3.9990000000000001</v>
      </c>
      <c r="J4229" s="138">
        <v>3.5289999999999999</v>
      </c>
      <c r="K4229" s="138">
        <v>4.5</v>
      </c>
      <c r="L4229" s="220">
        <v>2.371</v>
      </c>
      <c r="M4229" s="220" t="s">
        <v>47</v>
      </c>
      <c r="N4229" s="139" t="s">
        <v>47</v>
      </c>
      <c r="O4229" s="139">
        <v>3.3220000000000001</v>
      </c>
    </row>
    <row r="4230" spans="1:15">
      <c r="A4230" s="136" t="s">
        <v>80</v>
      </c>
      <c r="B4230" s="139" t="s">
        <v>83</v>
      </c>
      <c r="C4230" s="124" t="s">
        <v>70</v>
      </c>
      <c r="D4230" s="135">
        <v>3</v>
      </c>
      <c r="E4230" s="217">
        <v>2</v>
      </c>
      <c r="F4230" s="138">
        <v>7</v>
      </c>
      <c r="G4230" s="138">
        <v>0.20419999999999999</v>
      </c>
      <c r="H4230" s="220">
        <v>0.18360000000000001</v>
      </c>
      <c r="I4230" s="138">
        <v>4.0010000000000003</v>
      </c>
      <c r="J4230" s="138">
        <v>3.5049999999999999</v>
      </c>
      <c r="K4230" s="138">
        <v>4.431</v>
      </c>
      <c r="L4230" s="220">
        <v>3.25</v>
      </c>
      <c r="M4230" s="220" t="s">
        <v>47</v>
      </c>
      <c r="N4230" s="139" t="s">
        <v>47</v>
      </c>
      <c r="O4230" s="139">
        <v>4.4989999999999997</v>
      </c>
    </row>
    <row r="4231" spans="1:15">
      <c r="A4231" s="136" t="s">
        <v>80</v>
      </c>
      <c r="B4231" s="139" t="s">
        <v>83</v>
      </c>
      <c r="C4231" s="124" t="s">
        <v>70</v>
      </c>
      <c r="D4231" s="135">
        <v>3</v>
      </c>
      <c r="E4231" s="217">
        <v>2</v>
      </c>
      <c r="F4231" s="138">
        <v>8</v>
      </c>
      <c r="G4231" s="138">
        <v>0.27989999999999998</v>
      </c>
      <c r="H4231" s="220">
        <v>0.24740000000000001</v>
      </c>
      <c r="I4231" s="138">
        <v>4.0010000000000003</v>
      </c>
      <c r="J4231" s="138">
        <v>3.4830000000000001</v>
      </c>
      <c r="K4231" s="138">
        <v>4.3250000000000002</v>
      </c>
      <c r="L4231" s="220">
        <v>4.4550000000000001</v>
      </c>
      <c r="M4231" s="220" t="s">
        <v>47</v>
      </c>
      <c r="N4231" s="139" t="s">
        <v>47</v>
      </c>
      <c r="O4231" s="139">
        <v>6.0620000000000003</v>
      </c>
    </row>
    <row r="4232" spans="1:15">
      <c r="A4232" s="136" t="s">
        <v>80</v>
      </c>
      <c r="B4232" s="139" t="s">
        <v>83</v>
      </c>
      <c r="C4232" s="124" t="s">
        <v>70</v>
      </c>
      <c r="D4232" s="135">
        <v>3</v>
      </c>
      <c r="E4232" s="217">
        <v>2</v>
      </c>
      <c r="F4232" s="138">
        <v>9</v>
      </c>
      <c r="G4232" s="138">
        <v>0.38369999999999999</v>
      </c>
      <c r="H4232" s="220">
        <v>0.33100000000000002</v>
      </c>
      <c r="I4232" s="138">
        <v>3.9990000000000001</v>
      </c>
      <c r="J4232" s="138">
        <v>3.4510000000000001</v>
      </c>
      <c r="K4232" s="138">
        <v>4.1790000000000003</v>
      </c>
      <c r="L4232" s="220">
        <v>6.1070000000000002</v>
      </c>
      <c r="M4232" s="220" t="s">
        <v>47</v>
      </c>
      <c r="N4232" s="139" t="s">
        <v>47</v>
      </c>
      <c r="O4232" s="139">
        <v>8.109</v>
      </c>
    </row>
    <row r="4233" spans="1:15">
      <c r="A4233" s="136" t="s">
        <v>80</v>
      </c>
      <c r="B4233" s="139" t="s">
        <v>83</v>
      </c>
      <c r="C4233" s="124" t="s">
        <v>70</v>
      </c>
      <c r="D4233" s="135">
        <v>3</v>
      </c>
      <c r="E4233" s="217">
        <v>2</v>
      </c>
      <c r="F4233" s="138">
        <v>10</v>
      </c>
      <c r="G4233" s="138">
        <v>0.52600000000000002</v>
      </c>
      <c r="H4233" s="220">
        <v>0.43859999999999999</v>
      </c>
      <c r="I4233" s="138">
        <v>3.9990000000000001</v>
      </c>
      <c r="J4233" s="138">
        <v>3.4159999999999999</v>
      </c>
      <c r="K4233" s="138">
        <v>3.9729999999999999</v>
      </c>
      <c r="L4233" s="220">
        <v>8.3719999999999999</v>
      </c>
      <c r="M4233" s="220" t="s">
        <v>47</v>
      </c>
      <c r="N4233" s="139" t="s">
        <v>47</v>
      </c>
      <c r="O4233" s="139">
        <v>10.75</v>
      </c>
    </row>
    <row r="4234" spans="1:15">
      <c r="A4234" s="136" t="s">
        <v>80</v>
      </c>
      <c r="B4234" s="139" t="s">
        <v>83</v>
      </c>
      <c r="C4234" s="124" t="s">
        <v>70</v>
      </c>
      <c r="D4234" s="135">
        <v>3</v>
      </c>
      <c r="E4234" s="217">
        <v>2</v>
      </c>
      <c r="F4234" s="138">
        <v>11</v>
      </c>
      <c r="G4234" s="138">
        <v>0.72109999999999996</v>
      </c>
      <c r="H4234" s="220">
        <v>0.57579999999999998</v>
      </c>
      <c r="I4234" s="138">
        <v>3.9980000000000002</v>
      </c>
      <c r="J4234" s="138">
        <v>3.3679999999999999</v>
      </c>
      <c r="K4234" s="138">
        <v>3.72</v>
      </c>
      <c r="L4234" s="220">
        <v>11.48</v>
      </c>
      <c r="M4234" s="220" t="s">
        <v>47</v>
      </c>
      <c r="N4234" s="139" t="s">
        <v>47</v>
      </c>
      <c r="O4234" s="139">
        <v>14.11</v>
      </c>
    </row>
    <row r="4235" spans="1:15">
      <c r="A4235" s="136" t="s">
        <v>80</v>
      </c>
      <c r="B4235" s="139" t="s">
        <v>83</v>
      </c>
      <c r="C4235" s="124" t="s">
        <v>70</v>
      </c>
      <c r="D4235" s="135">
        <v>3</v>
      </c>
      <c r="E4235" s="217">
        <v>2</v>
      </c>
      <c r="F4235" s="138">
        <v>12</v>
      </c>
      <c r="G4235" s="138">
        <v>0.98839999999999995</v>
      </c>
      <c r="H4235" s="220">
        <v>0.75029999999999997</v>
      </c>
      <c r="I4235" s="138">
        <v>4.0019999999999998</v>
      </c>
      <c r="J4235" s="138">
        <v>3.3079999999999998</v>
      </c>
      <c r="K4235" s="138">
        <v>3.4359999999999999</v>
      </c>
      <c r="L4235" s="220">
        <v>15.73</v>
      </c>
      <c r="M4235" s="220" t="s">
        <v>47</v>
      </c>
      <c r="N4235" s="139" t="s">
        <v>47</v>
      </c>
      <c r="O4235" s="139">
        <v>18.38</v>
      </c>
    </row>
    <row r="4236" spans="1:15">
      <c r="A4236" s="136" t="s">
        <v>80</v>
      </c>
      <c r="B4236" s="139" t="s">
        <v>83</v>
      </c>
      <c r="C4236" s="124" t="s">
        <v>70</v>
      </c>
      <c r="D4236" s="135">
        <v>3</v>
      </c>
      <c r="E4236" s="217">
        <v>2</v>
      </c>
      <c r="F4236" s="138">
        <v>13</v>
      </c>
      <c r="G4236" s="138">
        <v>1.355</v>
      </c>
      <c r="H4236" s="220">
        <v>0.97389999999999999</v>
      </c>
      <c r="I4236" s="138">
        <v>4.0010000000000003</v>
      </c>
      <c r="J4236" s="138">
        <v>3.242</v>
      </c>
      <c r="K4236" s="138">
        <v>3.145</v>
      </c>
      <c r="L4236" s="220">
        <v>21.56</v>
      </c>
      <c r="M4236" s="220" t="s">
        <v>47</v>
      </c>
      <c r="N4236" s="139" t="s">
        <v>47</v>
      </c>
      <c r="O4236" s="139">
        <v>23.86</v>
      </c>
    </row>
    <row r="4237" spans="1:15">
      <c r="A4237" s="136" t="s">
        <v>80</v>
      </c>
      <c r="B4237" s="139" t="s">
        <v>83</v>
      </c>
      <c r="C4237" s="124" t="s">
        <v>70</v>
      </c>
      <c r="D4237" s="135">
        <v>3</v>
      </c>
      <c r="E4237" s="217">
        <v>2</v>
      </c>
      <c r="F4237" s="138">
        <v>14</v>
      </c>
      <c r="G4237" s="138">
        <v>1.857</v>
      </c>
      <c r="H4237" s="220">
        <v>1.266</v>
      </c>
      <c r="I4237" s="138">
        <v>4.0019999999999998</v>
      </c>
      <c r="J4237" s="138">
        <v>3.18</v>
      </c>
      <c r="K4237" s="138">
        <v>2.871</v>
      </c>
      <c r="L4237" s="220">
        <v>29.56</v>
      </c>
      <c r="M4237" s="220" t="s">
        <v>47</v>
      </c>
      <c r="N4237" s="139" t="s">
        <v>47</v>
      </c>
      <c r="O4237" s="139">
        <v>31.02</v>
      </c>
    </row>
    <row r="4238" spans="1:15">
      <c r="A4238" s="136" t="s">
        <v>80</v>
      </c>
      <c r="B4238" s="139" t="s">
        <v>83</v>
      </c>
      <c r="C4238" s="124" t="s">
        <v>70</v>
      </c>
      <c r="D4238" s="135">
        <v>3</v>
      </c>
      <c r="E4238" s="217">
        <v>2</v>
      </c>
      <c r="F4238" s="138">
        <v>15</v>
      </c>
      <c r="G4238" s="138">
        <v>2.5459999999999998</v>
      </c>
      <c r="H4238" s="220">
        <v>1.659</v>
      </c>
      <c r="I4238" s="138">
        <v>4</v>
      </c>
      <c r="J4238" s="138">
        <v>3.137</v>
      </c>
      <c r="K4238" s="138">
        <v>2.633</v>
      </c>
      <c r="L4238" s="220">
        <v>40.520000000000003</v>
      </c>
      <c r="M4238" s="220" t="s">
        <v>47</v>
      </c>
      <c r="N4238" s="139" t="s">
        <v>47</v>
      </c>
      <c r="O4238" s="139">
        <v>40.659999999999997</v>
      </c>
    </row>
    <row r="4239" spans="1:15">
      <c r="A4239" s="136" t="s">
        <v>80</v>
      </c>
      <c r="B4239" s="139" t="s">
        <v>83</v>
      </c>
      <c r="C4239" s="124" t="s">
        <v>70</v>
      </c>
      <c r="D4239" s="135">
        <v>3</v>
      </c>
      <c r="E4239" s="217">
        <v>2</v>
      </c>
      <c r="F4239" s="138">
        <v>16</v>
      </c>
      <c r="G4239" s="138">
        <v>3.49</v>
      </c>
      <c r="H4239" s="220">
        <v>2.2050000000000001</v>
      </c>
      <c r="I4239" s="138">
        <v>4</v>
      </c>
      <c r="J4239" s="138">
        <v>3.1320000000000001</v>
      </c>
      <c r="K4239" s="138">
        <v>2.4409999999999998</v>
      </c>
      <c r="L4239" s="220">
        <v>55.54</v>
      </c>
      <c r="M4239" s="220" t="s">
        <v>47</v>
      </c>
      <c r="N4239" s="139" t="s">
        <v>47</v>
      </c>
      <c r="O4239" s="139">
        <v>54.03</v>
      </c>
    </row>
    <row r="4240" spans="1:15">
      <c r="A4240" s="136" t="s">
        <v>80</v>
      </c>
      <c r="B4240" s="139" t="s">
        <v>83</v>
      </c>
      <c r="C4240" s="124" t="s">
        <v>70</v>
      </c>
      <c r="D4240" s="135">
        <v>3</v>
      </c>
      <c r="E4240" s="217">
        <v>2</v>
      </c>
      <c r="F4240" s="138">
        <v>17</v>
      </c>
      <c r="G4240" s="138">
        <v>4.7830000000000004</v>
      </c>
      <c r="H4240" s="220">
        <v>2.9860000000000002</v>
      </c>
      <c r="I4240" s="138">
        <v>3.9990000000000001</v>
      </c>
      <c r="J4240" s="138">
        <v>3.1850000000000001</v>
      </c>
      <c r="K4240" s="138">
        <v>2.2890000000000001</v>
      </c>
      <c r="L4240" s="220">
        <v>76.13</v>
      </c>
      <c r="M4240" s="220" t="s">
        <v>47</v>
      </c>
      <c r="N4240" s="139" t="s">
        <v>47</v>
      </c>
      <c r="O4240" s="139">
        <v>73.16</v>
      </c>
    </row>
    <row r="4241" spans="1:15">
      <c r="A4241" s="136" t="s">
        <v>80</v>
      </c>
      <c r="B4241" s="139" t="s">
        <v>83</v>
      </c>
      <c r="C4241" s="124" t="s">
        <v>70</v>
      </c>
      <c r="D4241" s="127">
        <v>3</v>
      </c>
      <c r="E4241" s="216">
        <v>2</v>
      </c>
      <c r="F4241" s="138">
        <v>18</v>
      </c>
      <c r="G4241" s="138">
        <v>6.5570000000000004</v>
      </c>
      <c r="H4241" s="220">
        <v>4.1210000000000004</v>
      </c>
      <c r="I4241" s="138">
        <v>4</v>
      </c>
      <c r="J4241" s="138">
        <v>3.3</v>
      </c>
      <c r="K4241" s="138">
        <v>2.169</v>
      </c>
      <c r="L4241" s="220">
        <v>104.4</v>
      </c>
      <c r="M4241" s="220" t="s">
        <v>47</v>
      </c>
      <c r="N4241" s="139" t="s">
        <v>47</v>
      </c>
      <c r="O4241" s="139">
        <v>101</v>
      </c>
    </row>
    <row r="4242" spans="1:15">
      <c r="A4242" s="136" t="s">
        <v>80</v>
      </c>
      <c r="B4242" s="139" t="s">
        <v>83</v>
      </c>
      <c r="C4242" s="124" t="s">
        <v>70</v>
      </c>
      <c r="D4242" s="135">
        <v>3</v>
      </c>
      <c r="E4242" s="217">
        <v>2</v>
      </c>
      <c r="F4242" s="138">
        <v>19</v>
      </c>
      <c r="G4242" s="138">
        <v>8.9890000000000008</v>
      </c>
      <c r="H4242" s="220">
        <v>5.7640000000000002</v>
      </c>
      <c r="I4242" s="138">
        <v>4</v>
      </c>
      <c r="J4242" s="138">
        <v>3.468</v>
      </c>
      <c r="K4242" s="138">
        <v>2.0499999999999998</v>
      </c>
      <c r="L4242" s="220">
        <v>143.1</v>
      </c>
      <c r="M4242" s="220" t="s">
        <v>47</v>
      </c>
      <c r="N4242" s="139" t="s">
        <v>47</v>
      </c>
      <c r="O4242" s="139">
        <v>141.19999999999999</v>
      </c>
    </row>
    <row r="4243" spans="1:15">
      <c r="A4243" s="211" t="s">
        <v>80</v>
      </c>
      <c r="B4243" s="139" t="s">
        <v>83</v>
      </c>
      <c r="C4243" s="212" t="s">
        <v>70</v>
      </c>
      <c r="D4243" s="135">
        <v>3</v>
      </c>
      <c r="E4243" s="217">
        <v>2</v>
      </c>
      <c r="F4243" s="138">
        <v>20</v>
      </c>
      <c r="G4243" s="138">
        <v>12.32</v>
      </c>
      <c r="H4243" s="220">
        <v>8.0730000000000004</v>
      </c>
      <c r="I4243" s="138">
        <v>3.9980000000000002</v>
      </c>
      <c r="J4243" s="138">
        <v>3.6520000000000001</v>
      </c>
      <c r="K4243" s="138">
        <v>1.9</v>
      </c>
      <c r="L4243" s="220">
        <v>196.1</v>
      </c>
      <c r="M4243" s="220" t="s">
        <v>47</v>
      </c>
      <c r="N4243" s="139" t="s">
        <v>47</v>
      </c>
      <c r="O4243" s="139">
        <v>197.8</v>
      </c>
    </row>
    <row r="4244" spans="1:15">
      <c r="A4244" s="133" t="s">
        <v>81</v>
      </c>
      <c r="B4244" s="139" t="s">
        <v>83</v>
      </c>
      <c r="C4244" s="124" t="s">
        <v>70</v>
      </c>
      <c r="D4244" s="135">
        <v>3</v>
      </c>
      <c r="E4244" s="217">
        <v>1</v>
      </c>
      <c r="F4244" s="138">
        <v>1</v>
      </c>
      <c r="G4244" s="138">
        <v>0.99480000000000002</v>
      </c>
      <c r="H4244" s="220">
        <v>13.1</v>
      </c>
      <c r="I4244" s="138">
        <v>3.9929999999999999</v>
      </c>
      <c r="J4244" s="138" t="s">
        <v>47</v>
      </c>
      <c r="K4244" s="138" t="s">
        <v>47</v>
      </c>
      <c r="L4244" s="220">
        <v>148.1</v>
      </c>
      <c r="M4244" s="220">
        <v>13.17</v>
      </c>
      <c r="N4244" s="139">
        <v>0.38009999999999999</v>
      </c>
      <c r="O4244" s="139">
        <v>321</v>
      </c>
    </row>
    <row r="4245" spans="1:15">
      <c r="A4245" s="133" t="s">
        <v>81</v>
      </c>
      <c r="B4245" s="139" t="s">
        <v>83</v>
      </c>
      <c r="C4245" s="124" t="s">
        <v>70</v>
      </c>
      <c r="D4245" s="135">
        <v>3</v>
      </c>
      <c r="E4245" s="217">
        <v>1</v>
      </c>
      <c r="F4245" s="138">
        <v>2</v>
      </c>
      <c r="G4245" s="138">
        <v>1.37</v>
      </c>
      <c r="H4245" s="220">
        <v>17.2</v>
      </c>
      <c r="I4245" s="138">
        <v>3.9940000000000002</v>
      </c>
      <c r="J4245" s="138" t="s">
        <v>47</v>
      </c>
      <c r="K4245" s="138" t="s">
        <v>47</v>
      </c>
      <c r="L4245" s="220">
        <v>402.4</v>
      </c>
      <c r="M4245" s="220">
        <v>12.56</v>
      </c>
      <c r="N4245" s="139">
        <v>0.52349999999999997</v>
      </c>
      <c r="O4245" s="139">
        <v>421.5</v>
      </c>
    </row>
    <row r="4246" spans="1:15">
      <c r="A4246" s="133" t="s">
        <v>81</v>
      </c>
      <c r="B4246" s="139" t="s">
        <v>83</v>
      </c>
      <c r="C4246" s="124" t="s">
        <v>70</v>
      </c>
      <c r="D4246" s="135">
        <v>3</v>
      </c>
      <c r="E4246" s="217">
        <v>1</v>
      </c>
      <c r="F4246" s="138">
        <v>3</v>
      </c>
      <c r="G4246" s="138">
        <v>1.879</v>
      </c>
      <c r="H4246" s="220">
        <v>19.2</v>
      </c>
      <c r="I4246" s="138">
        <v>3.9929999999999999</v>
      </c>
      <c r="J4246" s="138" t="s">
        <v>47</v>
      </c>
      <c r="K4246" s="138" t="s">
        <v>47</v>
      </c>
      <c r="L4246" s="220">
        <v>751.6</v>
      </c>
      <c r="M4246" s="220">
        <v>10.220000000000001</v>
      </c>
      <c r="N4246" s="139">
        <v>0.71789999999999998</v>
      </c>
      <c r="O4246" s="139">
        <v>470.4</v>
      </c>
    </row>
    <row r="4247" spans="1:15">
      <c r="A4247" s="133" t="s">
        <v>81</v>
      </c>
      <c r="B4247" s="139" t="s">
        <v>83</v>
      </c>
      <c r="C4247" s="124" t="s">
        <v>70</v>
      </c>
      <c r="D4247" s="135">
        <v>3</v>
      </c>
      <c r="E4247" s="217">
        <v>1</v>
      </c>
      <c r="F4247" s="138">
        <v>4</v>
      </c>
      <c r="G4247" s="138">
        <v>2.5750000000000002</v>
      </c>
      <c r="H4247" s="220">
        <v>20.86</v>
      </c>
      <c r="I4247" s="138">
        <v>3.992</v>
      </c>
      <c r="J4247" s="138" t="s">
        <v>47</v>
      </c>
      <c r="K4247" s="138" t="s">
        <v>47</v>
      </c>
      <c r="L4247" s="225">
        <v>1230</v>
      </c>
      <c r="M4247" s="220">
        <v>8.1</v>
      </c>
      <c r="N4247" s="139">
        <v>0.98419999999999996</v>
      </c>
      <c r="O4247" s="139">
        <v>511.2</v>
      </c>
    </row>
    <row r="4248" spans="1:15">
      <c r="A4248" s="133" t="s">
        <v>81</v>
      </c>
      <c r="B4248" s="139" t="s">
        <v>83</v>
      </c>
      <c r="C4248" s="124" t="s">
        <v>70</v>
      </c>
      <c r="D4248" s="135">
        <v>3</v>
      </c>
      <c r="E4248" s="217">
        <v>1</v>
      </c>
      <c r="F4248" s="138">
        <v>5</v>
      </c>
      <c r="G4248" s="138">
        <v>3.53</v>
      </c>
      <c r="H4248" s="220">
        <v>22.63</v>
      </c>
      <c r="I4248" s="138">
        <v>3.9929999999999999</v>
      </c>
      <c r="J4248" s="138" t="s">
        <v>47</v>
      </c>
      <c r="K4248" s="138" t="s">
        <v>47</v>
      </c>
      <c r="L4248" s="225">
        <v>1887</v>
      </c>
      <c r="M4248" s="220">
        <v>6.4119999999999999</v>
      </c>
      <c r="N4248" s="139">
        <v>1.349</v>
      </c>
      <c r="O4248" s="139">
        <v>554.5</v>
      </c>
    </row>
    <row r="4249" spans="1:15">
      <c r="A4249" s="133" t="s">
        <v>81</v>
      </c>
      <c r="B4249" s="139" t="s">
        <v>83</v>
      </c>
      <c r="C4249" s="124" t="s">
        <v>70</v>
      </c>
      <c r="D4249" s="135">
        <v>3</v>
      </c>
      <c r="E4249" s="217">
        <v>1</v>
      </c>
      <c r="F4249" s="138">
        <v>6</v>
      </c>
      <c r="G4249" s="138">
        <v>4.8390000000000004</v>
      </c>
      <c r="H4249" s="220">
        <v>24.38</v>
      </c>
      <c r="I4249" s="138">
        <v>3.9940000000000002</v>
      </c>
      <c r="J4249" s="138" t="s">
        <v>47</v>
      </c>
      <c r="K4249" s="138" t="s">
        <v>47</v>
      </c>
      <c r="L4249" s="225">
        <v>2787</v>
      </c>
      <c r="M4249" s="220">
        <v>5.0389999999999997</v>
      </c>
      <c r="N4249" s="139">
        <v>1.849</v>
      </c>
      <c r="O4249" s="139">
        <v>597.4</v>
      </c>
    </row>
    <row r="4250" spans="1:15">
      <c r="A4250" s="133" t="s">
        <v>81</v>
      </c>
      <c r="B4250" s="139" t="s">
        <v>83</v>
      </c>
      <c r="C4250" s="124" t="s">
        <v>70</v>
      </c>
      <c r="D4250" s="135">
        <v>3</v>
      </c>
      <c r="E4250" s="217">
        <v>1</v>
      </c>
      <c r="F4250" s="138">
        <v>7</v>
      </c>
      <c r="G4250" s="138">
        <v>6.633</v>
      </c>
      <c r="H4250" s="220">
        <v>26.26</v>
      </c>
      <c r="I4250" s="138">
        <v>3.9940000000000002</v>
      </c>
      <c r="J4250" s="138" t="s">
        <v>47</v>
      </c>
      <c r="K4250" s="138" t="s">
        <v>47</v>
      </c>
      <c r="L4250" s="225">
        <v>4020</v>
      </c>
      <c r="M4250" s="220">
        <v>3.9590000000000001</v>
      </c>
      <c r="N4250" s="139">
        <v>2.5350000000000001</v>
      </c>
      <c r="O4250" s="139">
        <v>643.4</v>
      </c>
    </row>
    <row r="4251" spans="1:15">
      <c r="A4251" s="133" t="s">
        <v>81</v>
      </c>
      <c r="B4251" s="139" t="s">
        <v>83</v>
      </c>
      <c r="C4251" s="124" t="s">
        <v>70</v>
      </c>
      <c r="D4251" s="135">
        <v>3</v>
      </c>
      <c r="E4251" s="217">
        <v>1</v>
      </c>
      <c r="F4251" s="138">
        <v>8</v>
      </c>
      <c r="G4251" s="138">
        <v>9.0909999999999993</v>
      </c>
      <c r="H4251" s="220">
        <v>28.42</v>
      </c>
      <c r="I4251" s="138">
        <v>3.9929999999999999</v>
      </c>
      <c r="J4251" s="138" t="s">
        <v>47</v>
      </c>
      <c r="K4251" s="138" t="s">
        <v>47</v>
      </c>
      <c r="L4251" s="225">
        <v>5710</v>
      </c>
      <c r="M4251" s="220">
        <v>3.1259999999999999</v>
      </c>
      <c r="N4251" s="139">
        <v>3.4740000000000002</v>
      </c>
      <c r="O4251" s="139">
        <v>696.3</v>
      </c>
    </row>
    <row r="4252" spans="1:15">
      <c r="A4252" s="133" t="s">
        <v>81</v>
      </c>
      <c r="B4252" s="139" t="s">
        <v>83</v>
      </c>
      <c r="C4252" s="124" t="s">
        <v>70</v>
      </c>
      <c r="D4252" s="135">
        <v>3</v>
      </c>
      <c r="E4252" s="217">
        <v>1</v>
      </c>
      <c r="F4252" s="138">
        <v>9</v>
      </c>
      <c r="G4252" s="138">
        <v>12.46</v>
      </c>
      <c r="H4252" s="220">
        <v>30.98</v>
      </c>
      <c r="I4252" s="138">
        <v>3.9940000000000002</v>
      </c>
      <c r="J4252" s="138" t="s">
        <v>47</v>
      </c>
      <c r="K4252" s="138" t="s">
        <v>47</v>
      </c>
      <c r="L4252" s="225">
        <v>8028</v>
      </c>
      <c r="M4252" s="220">
        <v>2.4860000000000002</v>
      </c>
      <c r="N4252" s="139">
        <v>4.7619999999999996</v>
      </c>
      <c r="O4252" s="139">
        <v>759</v>
      </c>
    </row>
    <row r="4253" spans="1:15">
      <c r="A4253" s="133" t="s">
        <v>81</v>
      </c>
      <c r="B4253" s="139" t="s">
        <v>83</v>
      </c>
      <c r="C4253" s="124" t="s">
        <v>70</v>
      </c>
      <c r="D4253" s="135">
        <v>3</v>
      </c>
      <c r="E4253" s="217">
        <v>1</v>
      </c>
      <c r="F4253" s="138">
        <v>10</v>
      </c>
      <c r="G4253" s="138">
        <v>17.079999999999998</v>
      </c>
      <c r="H4253" s="220">
        <v>34.1</v>
      </c>
      <c r="I4253" s="138">
        <v>3.9929999999999999</v>
      </c>
      <c r="J4253" s="138" t="s">
        <v>47</v>
      </c>
      <c r="K4253" s="138" t="s">
        <v>47</v>
      </c>
      <c r="L4253" s="225">
        <v>11200</v>
      </c>
      <c r="M4253" s="220">
        <v>1.996</v>
      </c>
      <c r="N4253" s="139">
        <v>6.5279999999999996</v>
      </c>
      <c r="O4253" s="139">
        <v>835.5</v>
      </c>
    </row>
    <row r="4254" spans="1:15">
      <c r="A4254" s="133" t="s">
        <v>81</v>
      </c>
      <c r="B4254" s="139" t="s">
        <v>83</v>
      </c>
      <c r="C4254" s="124" t="s">
        <v>70</v>
      </c>
      <c r="D4254" s="135">
        <v>3</v>
      </c>
      <c r="E4254" s="217">
        <v>1</v>
      </c>
      <c r="F4254" s="138">
        <v>11</v>
      </c>
      <c r="G4254" s="138">
        <v>23.41</v>
      </c>
      <c r="H4254" s="220">
        <v>38.07</v>
      </c>
      <c r="I4254" s="138">
        <v>3.9940000000000002</v>
      </c>
      <c r="J4254" s="138" t="s">
        <v>47</v>
      </c>
      <c r="K4254" s="138" t="s">
        <v>47</v>
      </c>
      <c r="L4254" s="225">
        <v>15560</v>
      </c>
      <c r="M4254" s="220">
        <v>1.6259999999999999</v>
      </c>
      <c r="N4254" s="139">
        <v>8.9480000000000004</v>
      </c>
      <c r="O4254" s="139">
        <v>932.9</v>
      </c>
    </row>
    <row r="4255" spans="1:15">
      <c r="A4255" s="133" t="s">
        <v>81</v>
      </c>
      <c r="B4255" s="139" t="s">
        <v>83</v>
      </c>
      <c r="C4255" s="124" t="s">
        <v>70</v>
      </c>
      <c r="D4255" s="135">
        <v>3</v>
      </c>
      <c r="E4255" s="217">
        <v>1</v>
      </c>
      <c r="F4255" s="138">
        <v>12</v>
      </c>
      <c r="G4255" s="138">
        <v>32.090000000000003</v>
      </c>
      <c r="H4255" s="220">
        <v>43.31</v>
      </c>
      <c r="I4255" s="138">
        <v>3.9950000000000001</v>
      </c>
      <c r="J4255" s="138" t="s">
        <v>47</v>
      </c>
      <c r="K4255" s="138" t="s">
        <v>47</v>
      </c>
      <c r="L4255" s="225">
        <v>21520</v>
      </c>
      <c r="M4255" s="220">
        <v>1.349</v>
      </c>
      <c r="N4255" s="139">
        <v>12.26</v>
      </c>
      <c r="O4255" s="140">
        <v>1061</v>
      </c>
    </row>
    <row r="4256" spans="1:15">
      <c r="A4256" s="133" t="s">
        <v>81</v>
      </c>
      <c r="B4256" s="139" t="s">
        <v>83</v>
      </c>
      <c r="C4256" s="124" t="s">
        <v>70</v>
      </c>
      <c r="D4256" s="135">
        <v>3</v>
      </c>
      <c r="E4256" s="217">
        <v>1</v>
      </c>
      <c r="F4256" s="138">
        <v>13</v>
      </c>
      <c r="G4256" s="138">
        <v>43.99</v>
      </c>
      <c r="H4256" s="220">
        <v>50.42</v>
      </c>
      <c r="I4256" s="138">
        <v>3.9940000000000002</v>
      </c>
      <c r="J4256" s="138" t="s">
        <v>47</v>
      </c>
      <c r="K4256" s="138" t="s">
        <v>47</v>
      </c>
      <c r="L4256" s="225">
        <v>29700</v>
      </c>
      <c r="M4256" s="220">
        <v>1.1459999999999999</v>
      </c>
      <c r="N4256" s="139">
        <v>16.809999999999999</v>
      </c>
      <c r="O4256" s="140">
        <v>1235</v>
      </c>
    </row>
    <row r="4257" spans="1:15">
      <c r="A4257" s="133" t="s">
        <v>81</v>
      </c>
      <c r="B4257" s="139" t="s">
        <v>83</v>
      </c>
      <c r="C4257" s="124" t="s">
        <v>70</v>
      </c>
      <c r="D4257" s="135">
        <v>3</v>
      </c>
      <c r="E4257" s="217">
        <v>1</v>
      </c>
      <c r="F4257" s="138">
        <v>14</v>
      </c>
      <c r="G4257" s="138">
        <v>60.3</v>
      </c>
      <c r="H4257" s="220">
        <v>59.86</v>
      </c>
      <c r="I4257" s="138">
        <v>3.9950000000000001</v>
      </c>
      <c r="J4257" s="138" t="s">
        <v>47</v>
      </c>
      <c r="K4257" s="138" t="s">
        <v>47</v>
      </c>
      <c r="L4257" s="225">
        <v>40910</v>
      </c>
      <c r="M4257" s="220">
        <v>0.99260000000000004</v>
      </c>
      <c r="N4257" s="139">
        <v>23.05</v>
      </c>
      <c r="O4257" s="140">
        <v>1467</v>
      </c>
    </row>
    <row r="4258" spans="1:15">
      <c r="A4258" s="133" t="s">
        <v>81</v>
      </c>
      <c r="B4258" s="139" t="s">
        <v>83</v>
      </c>
      <c r="C4258" s="124" t="s">
        <v>70</v>
      </c>
      <c r="D4258" s="135">
        <v>3</v>
      </c>
      <c r="E4258" s="217">
        <v>1</v>
      </c>
      <c r="F4258" s="138">
        <v>15</v>
      </c>
      <c r="G4258" s="138">
        <v>82.66</v>
      </c>
      <c r="H4258" s="220">
        <v>72.62</v>
      </c>
      <c r="I4258" s="138">
        <v>3.996</v>
      </c>
      <c r="J4258" s="138" t="s">
        <v>47</v>
      </c>
      <c r="K4258" s="138" t="s">
        <v>47</v>
      </c>
      <c r="L4258" s="225">
        <v>56280</v>
      </c>
      <c r="M4258" s="220">
        <v>0.87849999999999995</v>
      </c>
      <c r="N4258" s="139">
        <v>31.59</v>
      </c>
      <c r="O4258" s="140">
        <v>1779</v>
      </c>
    </row>
    <row r="4259" spans="1:15">
      <c r="A4259" s="133" t="s">
        <v>81</v>
      </c>
      <c r="B4259" s="139" t="s">
        <v>83</v>
      </c>
      <c r="C4259" s="124" t="s">
        <v>70</v>
      </c>
      <c r="D4259" s="135">
        <v>3</v>
      </c>
      <c r="E4259" s="217">
        <v>1</v>
      </c>
      <c r="F4259" s="138">
        <v>16</v>
      </c>
      <c r="G4259" s="138">
        <v>113.3</v>
      </c>
      <c r="H4259" s="220">
        <v>90.12</v>
      </c>
      <c r="I4259" s="138">
        <v>3.9950000000000001</v>
      </c>
      <c r="J4259" s="138" t="s">
        <v>47</v>
      </c>
      <c r="K4259" s="138" t="s">
        <v>47</v>
      </c>
      <c r="L4259" s="225">
        <v>77340</v>
      </c>
      <c r="M4259" s="220">
        <v>0.7954</v>
      </c>
      <c r="N4259" s="139">
        <v>43.3</v>
      </c>
      <c r="O4259" s="140">
        <v>2208</v>
      </c>
    </row>
    <row r="4260" spans="1:15">
      <c r="A4260" s="133" t="s">
        <v>81</v>
      </c>
      <c r="B4260" s="139" t="s">
        <v>83</v>
      </c>
      <c r="C4260" s="124" t="s">
        <v>70</v>
      </c>
      <c r="D4260" s="135">
        <v>3</v>
      </c>
      <c r="E4260" s="217">
        <v>1</v>
      </c>
      <c r="F4260" s="138">
        <v>17</v>
      </c>
      <c r="G4260" s="138">
        <v>155.30000000000001</v>
      </c>
      <c r="H4260" s="220">
        <v>114.5</v>
      </c>
      <c r="I4260" s="138">
        <v>3.996</v>
      </c>
      <c r="J4260" s="138" t="s">
        <v>47</v>
      </c>
      <c r="K4260" s="138" t="s">
        <v>47</v>
      </c>
      <c r="L4260" s="225">
        <v>106200</v>
      </c>
      <c r="M4260" s="220">
        <v>0.73719999999999997</v>
      </c>
      <c r="N4260" s="139">
        <v>59.35</v>
      </c>
      <c r="O4260" s="140">
        <v>2805</v>
      </c>
    </row>
    <row r="4261" spans="1:15">
      <c r="A4261" s="133" t="s">
        <v>81</v>
      </c>
      <c r="B4261" s="139" t="s">
        <v>83</v>
      </c>
      <c r="C4261" s="124" t="s">
        <v>70</v>
      </c>
      <c r="D4261" s="127">
        <v>3</v>
      </c>
      <c r="E4261" s="216">
        <v>1</v>
      </c>
      <c r="F4261" s="138">
        <v>18</v>
      </c>
      <c r="G4261" s="138">
        <v>212.9</v>
      </c>
      <c r="H4261" s="220">
        <v>149.30000000000001</v>
      </c>
      <c r="I4261" s="138">
        <v>3.9969999999999999</v>
      </c>
      <c r="J4261" s="138" t="s">
        <v>47</v>
      </c>
      <c r="K4261" s="138" t="s">
        <v>47</v>
      </c>
      <c r="L4261" s="225">
        <v>145800</v>
      </c>
      <c r="M4261" s="220">
        <v>0.70140000000000002</v>
      </c>
      <c r="N4261" s="139">
        <v>81.36</v>
      </c>
      <c r="O4261" s="140">
        <v>3659</v>
      </c>
    </row>
    <row r="4262" spans="1:15">
      <c r="A4262" s="133" t="s">
        <v>81</v>
      </c>
      <c r="B4262" s="139" t="s">
        <v>83</v>
      </c>
      <c r="C4262" s="124" t="s">
        <v>70</v>
      </c>
      <c r="D4262" s="135">
        <v>3</v>
      </c>
      <c r="E4262" s="217">
        <v>1</v>
      </c>
      <c r="F4262" s="138">
        <v>19</v>
      </c>
      <c r="G4262" s="138">
        <v>291.89999999999998</v>
      </c>
      <c r="H4262" s="220">
        <v>197.2</v>
      </c>
      <c r="I4262" s="138">
        <v>3.9969999999999999</v>
      </c>
      <c r="J4262" s="138" t="s">
        <v>47</v>
      </c>
      <c r="K4262" s="138" t="s">
        <v>47</v>
      </c>
      <c r="L4262" s="225">
        <v>200000</v>
      </c>
      <c r="M4262" s="220">
        <v>0.67579999999999996</v>
      </c>
      <c r="N4262" s="139">
        <v>111.5</v>
      </c>
      <c r="O4262" s="140">
        <v>4832</v>
      </c>
    </row>
    <row r="4263" spans="1:15">
      <c r="A4263" s="133" t="s">
        <v>81</v>
      </c>
      <c r="B4263" s="139" t="s">
        <v>83</v>
      </c>
      <c r="C4263" s="124" t="s">
        <v>70</v>
      </c>
      <c r="D4263" s="123">
        <v>3</v>
      </c>
      <c r="E4263" s="215">
        <v>1</v>
      </c>
      <c r="F4263" s="138">
        <v>20</v>
      </c>
      <c r="G4263" s="138">
        <v>400.1</v>
      </c>
      <c r="H4263" s="220">
        <v>252.8</v>
      </c>
      <c r="I4263" s="138">
        <v>3.9980000000000002</v>
      </c>
      <c r="J4263" s="138" t="s">
        <v>47</v>
      </c>
      <c r="K4263" s="138" t="s">
        <v>47</v>
      </c>
      <c r="L4263" s="225">
        <v>274400</v>
      </c>
      <c r="M4263" s="220">
        <v>0.63180000000000003</v>
      </c>
      <c r="N4263" s="139">
        <v>152.9</v>
      </c>
      <c r="O4263" s="140">
        <v>6195</v>
      </c>
    </row>
    <row r="4264" spans="1:15">
      <c r="A4264" s="133" t="s">
        <v>81</v>
      </c>
      <c r="B4264" s="139" t="s">
        <v>83</v>
      </c>
      <c r="C4264" s="124" t="s">
        <v>70</v>
      </c>
      <c r="D4264" s="135">
        <v>3</v>
      </c>
      <c r="E4264" s="217">
        <v>2</v>
      </c>
      <c r="F4264" s="138">
        <v>1</v>
      </c>
      <c r="G4264" s="138">
        <v>3.1399999999999997E-2</v>
      </c>
      <c r="H4264" s="220">
        <v>0.1323</v>
      </c>
      <c r="I4264" s="138">
        <v>3.9980000000000002</v>
      </c>
      <c r="J4264" s="138">
        <v>19.07</v>
      </c>
      <c r="K4264" s="138">
        <v>18.350000000000001</v>
      </c>
      <c r="L4264" s="220">
        <v>0.49980000000000002</v>
      </c>
      <c r="M4264" s="220" t="s">
        <v>47</v>
      </c>
      <c r="N4264" s="139" t="s">
        <v>47</v>
      </c>
      <c r="O4264" s="139">
        <v>3.2410000000000001</v>
      </c>
    </row>
    <row r="4265" spans="1:15">
      <c r="A4265" s="133" t="s">
        <v>81</v>
      </c>
      <c r="B4265" s="139" t="s">
        <v>83</v>
      </c>
      <c r="C4265" s="124" t="s">
        <v>70</v>
      </c>
      <c r="D4265" s="135">
        <v>3</v>
      </c>
      <c r="E4265" s="217">
        <v>2</v>
      </c>
      <c r="F4265" s="138">
        <v>2</v>
      </c>
      <c r="G4265" s="138">
        <v>4.2450000000000002E-2</v>
      </c>
      <c r="H4265" s="220">
        <v>0.2581</v>
      </c>
      <c r="I4265" s="138">
        <v>3.9969999999999999</v>
      </c>
      <c r="J4265" s="138">
        <v>16.09</v>
      </c>
      <c r="K4265" s="138">
        <v>34.65</v>
      </c>
      <c r="L4265" s="220">
        <v>0.67549999999999999</v>
      </c>
      <c r="M4265" s="220" t="s">
        <v>47</v>
      </c>
      <c r="N4265" s="139" t="s">
        <v>47</v>
      </c>
      <c r="O4265" s="139">
        <v>6.3230000000000004</v>
      </c>
    </row>
    <row r="4266" spans="1:15">
      <c r="A4266" s="133" t="s">
        <v>81</v>
      </c>
      <c r="B4266" s="139" t="s">
        <v>83</v>
      </c>
      <c r="C4266" s="124" t="s">
        <v>70</v>
      </c>
      <c r="D4266" s="135">
        <v>3</v>
      </c>
      <c r="E4266" s="217">
        <v>2</v>
      </c>
      <c r="F4266" s="138">
        <v>3</v>
      </c>
      <c r="G4266" s="138">
        <v>5.7869999999999998E-2</v>
      </c>
      <c r="H4266" s="220">
        <v>0.36880000000000002</v>
      </c>
      <c r="I4266" s="138">
        <v>3.996</v>
      </c>
      <c r="J4266" s="138">
        <v>14.95</v>
      </c>
      <c r="K4266" s="138">
        <v>37.14</v>
      </c>
      <c r="L4266" s="220">
        <v>0.92100000000000004</v>
      </c>
      <c r="M4266" s="220" t="s">
        <v>47</v>
      </c>
      <c r="N4266" s="139" t="s">
        <v>47</v>
      </c>
      <c r="O4266" s="139">
        <v>9.0350000000000001</v>
      </c>
    </row>
    <row r="4267" spans="1:15">
      <c r="A4267" s="133" t="s">
        <v>81</v>
      </c>
      <c r="B4267" s="139" t="s">
        <v>83</v>
      </c>
      <c r="C4267" s="124" t="s">
        <v>70</v>
      </c>
      <c r="D4267" s="135">
        <v>3</v>
      </c>
      <c r="E4267" s="217">
        <v>2</v>
      </c>
      <c r="F4267" s="138">
        <v>4</v>
      </c>
      <c r="G4267" s="138">
        <v>7.9299999999999995E-2</v>
      </c>
      <c r="H4267" s="220">
        <v>0.499</v>
      </c>
      <c r="I4267" s="138">
        <v>3.9980000000000002</v>
      </c>
      <c r="J4267" s="138">
        <v>14.27</v>
      </c>
      <c r="K4267" s="138">
        <v>36.869999999999997</v>
      </c>
      <c r="L4267" s="220">
        <v>1.262</v>
      </c>
      <c r="M4267" s="220" t="s">
        <v>47</v>
      </c>
      <c r="N4267" s="139" t="s">
        <v>47</v>
      </c>
      <c r="O4267" s="139">
        <v>12.23</v>
      </c>
    </row>
    <row r="4268" spans="1:15">
      <c r="A4268" s="133" t="s">
        <v>81</v>
      </c>
      <c r="B4268" s="139" t="s">
        <v>83</v>
      </c>
      <c r="C4268" s="124" t="s">
        <v>70</v>
      </c>
      <c r="D4268" s="135">
        <v>3</v>
      </c>
      <c r="E4268" s="217">
        <v>2</v>
      </c>
      <c r="F4268" s="138">
        <v>5</v>
      </c>
      <c r="G4268" s="138">
        <v>0.1087</v>
      </c>
      <c r="H4268" s="220">
        <v>0.66459999999999997</v>
      </c>
      <c r="I4268" s="138">
        <v>3.9950000000000001</v>
      </c>
      <c r="J4268" s="138">
        <v>13.76</v>
      </c>
      <c r="K4268" s="138">
        <v>35.86</v>
      </c>
      <c r="L4268" s="220">
        <v>1.73</v>
      </c>
      <c r="M4268" s="220" t="s">
        <v>47</v>
      </c>
      <c r="N4268" s="139" t="s">
        <v>47</v>
      </c>
      <c r="O4268" s="139">
        <v>16.28</v>
      </c>
    </row>
    <row r="4269" spans="1:15">
      <c r="A4269" s="133" t="s">
        <v>81</v>
      </c>
      <c r="B4269" s="139" t="s">
        <v>83</v>
      </c>
      <c r="C4269" s="124" t="s">
        <v>70</v>
      </c>
      <c r="D4269" s="135">
        <v>3</v>
      </c>
      <c r="E4269" s="217">
        <v>2</v>
      </c>
      <c r="F4269" s="138">
        <v>6</v>
      </c>
      <c r="G4269" s="138">
        <v>0.14899999999999999</v>
      </c>
      <c r="H4269" s="220">
        <v>0.87809999999999999</v>
      </c>
      <c r="I4269" s="138">
        <v>3.996</v>
      </c>
      <c r="J4269" s="138">
        <v>13.35</v>
      </c>
      <c r="K4269" s="138">
        <v>34.54</v>
      </c>
      <c r="L4269" s="220">
        <v>2.3719999999999999</v>
      </c>
      <c r="M4269" s="220" t="s">
        <v>47</v>
      </c>
      <c r="N4269" s="139" t="s">
        <v>47</v>
      </c>
      <c r="O4269" s="139">
        <v>21.51</v>
      </c>
    </row>
    <row r="4270" spans="1:15">
      <c r="A4270" s="133" t="s">
        <v>81</v>
      </c>
      <c r="B4270" s="139" t="s">
        <v>83</v>
      </c>
      <c r="C4270" s="124" t="s">
        <v>70</v>
      </c>
      <c r="D4270" s="135">
        <v>3</v>
      </c>
      <c r="E4270" s="217">
        <v>2</v>
      </c>
      <c r="F4270" s="138">
        <v>7</v>
      </c>
      <c r="G4270" s="138">
        <v>0.20430000000000001</v>
      </c>
      <c r="H4270" s="220">
        <v>1.1539999999999999</v>
      </c>
      <c r="I4270" s="138">
        <v>3.9980000000000002</v>
      </c>
      <c r="J4270" s="138">
        <v>13.05</v>
      </c>
      <c r="K4270" s="138">
        <v>33.01</v>
      </c>
      <c r="L4270" s="220">
        <v>3.2509999999999999</v>
      </c>
      <c r="M4270" s="220" t="s">
        <v>47</v>
      </c>
      <c r="N4270" s="139" t="s">
        <v>47</v>
      </c>
      <c r="O4270" s="139">
        <v>28.27</v>
      </c>
    </row>
    <row r="4271" spans="1:15">
      <c r="A4271" s="133" t="s">
        <v>81</v>
      </c>
      <c r="B4271" s="139" t="s">
        <v>83</v>
      </c>
      <c r="C4271" s="124" t="s">
        <v>70</v>
      </c>
      <c r="D4271" s="135">
        <v>3</v>
      </c>
      <c r="E4271" s="217">
        <v>2</v>
      </c>
      <c r="F4271" s="138">
        <v>8</v>
      </c>
      <c r="G4271" s="138">
        <v>0.28000000000000003</v>
      </c>
      <c r="H4271" s="220">
        <v>1.4970000000000001</v>
      </c>
      <c r="I4271" s="138">
        <v>3.9969999999999999</v>
      </c>
      <c r="J4271" s="138">
        <v>12.72</v>
      </c>
      <c r="K4271" s="138">
        <v>31.1</v>
      </c>
      <c r="L4271" s="220">
        <v>4.4560000000000004</v>
      </c>
      <c r="M4271" s="220" t="s">
        <v>47</v>
      </c>
      <c r="N4271" s="139" t="s">
        <v>47</v>
      </c>
      <c r="O4271" s="139">
        <v>36.69</v>
      </c>
    </row>
    <row r="4272" spans="1:15">
      <c r="A4272" s="133" t="s">
        <v>81</v>
      </c>
      <c r="B4272" s="139" t="s">
        <v>83</v>
      </c>
      <c r="C4272" s="124" t="s">
        <v>70</v>
      </c>
      <c r="D4272" s="135">
        <v>3</v>
      </c>
      <c r="E4272" s="217">
        <v>2</v>
      </c>
      <c r="F4272" s="138">
        <v>9</v>
      </c>
      <c r="G4272" s="138">
        <v>0.38379999999999997</v>
      </c>
      <c r="H4272" s="220">
        <v>1.9079999999999999</v>
      </c>
      <c r="I4272" s="138">
        <v>3.9980000000000002</v>
      </c>
      <c r="J4272" s="138">
        <v>12.29</v>
      </c>
      <c r="K4272" s="138">
        <v>28.72</v>
      </c>
      <c r="L4272" s="220">
        <v>6.109</v>
      </c>
      <c r="M4272" s="220" t="s">
        <v>47</v>
      </c>
      <c r="N4272" s="139" t="s">
        <v>47</v>
      </c>
      <c r="O4272" s="139">
        <v>46.76</v>
      </c>
    </row>
    <row r="4273" spans="1:15">
      <c r="A4273" s="133" t="s">
        <v>81</v>
      </c>
      <c r="B4273" s="139" t="s">
        <v>83</v>
      </c>
      <c r="C4273" s="124" t="s">
        <v>70</v>
      </c>
      <c r="D4273" s="135">
        <v>3</v>
      </c>
      <c r="E4273" s="217">
        <v>2</v>
      </c>
      <c r="F4273" s="138">
        <v>10</v>
      </c>
      <c r="G4273" s="138">
        <v>0.52610000000000001</v>
      </c>
      <c r="H4273" s="220">
        <v>2.395</v>
      </c>
      <c r="I4273" s="138">
        <v>3.9969999999999999</v>
      </c>
      <c r="J4273" s="138">
        <v>11.81</v>
      </c>
      <c r="K4273" s="138">
        <v>26.05</v>
      </c>
      <c r="L4273" s="220">
        <v>8.3740000000000006</v>
      </c>
      <c r="M4273" s="220" t="s">
        <v>47</v>
      </c>
      <c r="N4273" s="139" t="s">
        <v>47</v>
      </c>
      <c r="O4273" s="139">
        <v>58.68</v>
      </c>
    </row>
    <row r="4274" spans="1:15">
      <c r="A4274" s="133" t="s">
        <v>81</v>
      </c>
      <c r="B4274" s="139" t="s">
        <v>83</v>
      </c>
      <c r="C4274" s="124" t="s">
        <v>70</v>
      </c>
      <c r="D4274" s="135">
        <v>3</v>
      </c>
      <c r="E4274" s="217">
        <v>2</v>
      </c>
      <c r="F4274" s="138">
        <v>11</v>
      </c>
      <c r="G4274" s="138">
        <v>0.72119999999999995</v>
      </c>
      <c r="H4274" s="220">
        <v>2.9590000000000001</v>
      </c>
      <c r="I4274" s="138">
        <v>3.9990000000000001</v>
      </c>
      <c r="J4274" s="138">
        <v>11.26</v>
      </c>
      <c r="K4274" s="138">
        <v>23.19</v>
      </c>
      <c r="L4274" s="220">
        <v>11.48</v>
      </c>
      <c r="M4274" s="220" t="s">
        <v>47</v>
      </c>
      <c r="N4274" s="139" t="s">
        <v>47</v>
      </c>
      <c r="O4274" s="139">
        <v>72.489999999999995</v>
      </c>
    </row>
    <row r="4275" spans="1:15">
      <c r="A4275" s="133" t="s">
        <v>81</v>
      </c>
      <c r="B4275" s="139" t="s">
        <v>83</v>
      </c>
      <c r="C4275" s="124" t="s">
        <v>70</v>
      </c>
      <c r="D4275" s="135">
        <v>3</v>
      </c>
      <c r="E4275" s="217">
        <v>2</v>
      </c>
      <c r="F4275" s="138">
        <v>12</v>
      </c>
      <c r="G4275" s="138">
        <v>0.98860000000000003</v>
      </c>
      <c r="H4275" s="220">
        <v>3.6030000000000002</v>
      </c>
      <c r="I4275" s="138">
        <v>3.9990000000000001</v>
      </c>
      <c r="J4275" s="138">
        <v>10.64</v>
      </c>
      <c r="K4275" s="138">
        <v>20.28</v>
      </c>
      <c r="L4275" s="220">
        <v>15.73</v>
      </c>
      <c r="M4275" s="220" t="s">
        <v>47</v>
      </c>
      <c r="N4275" s="139" t="s">
        <v>47</v>
      </c>
      <c r="O4275" s="139">
        <v>88.28</v>
      </c>
    </row>
    <row r="4276" spans="1:15">
      <c r="A4276" s="133" t="s">
        <v>81</v>
      </c>
      <c r="B4276" s="139" t="s">
        <v>83</v>
      </c>
      <c r="C4276" s="124" t="s">
        <v>70</v>
      </c>
      <c r="D4276" s="135">
        <v>3</v>
      </c>
      <c r="E4276" s="217">
        <v>2</v>
      </c>
      <c r="F4276" s="138">
        <v>13</v>
      </c>
      <c r="G4276" s="138">
        <v>1.355</v>
      </c>
      <c r="H4276" s="220">
        <v>4.3579999999999997</v>
      </c>
      <c r="I4276" s="138">
        <v>4</v>
      </c>
      <c r="J4276" s="138">
        <v>10.029999999999999</v>
      </c>
      <c r="K4276" s="138">
        <v>17.54</v>
      </c>
      <c r="L4276" s="220">
        <v>21.57</v>
      </c>
      <c r="M4276" s="220" t="s">
        <v>47</v>
      </c>
      <c r="N4276" s="139" t="s">
        <v>47</v>
      </c>
      <c r="O4276" s="139">
        <v>106.8</v>
      </c>
    </row>
    <row r="4277" spans="1:15">
      <c r="A4277" s="133" t="s">
        <v>81</v>
      </c>
      <c r="B4277" s="139" t="s">
        <v>83</v>
      </c>
      <c r="C4277" s="124" t="s">
        <v>70</v>
      </c>
      <c r="D4277" s="135">
        <v>3</v>
      </c>
      <c r="E4277" s="217">
        <v>2</v>
      </c>
      <c r="F4277" s="138">
        <v>14</v>
      </c>
      <c r="G4277" s="138">
        <v>1.8580000000000001</v>
      </c>
      <c r="H4277" s="220">
        <v>5.2729999999999997</v>
      </c>
      <c r="I4277" s="138">
        <v>3.9980000000000002</v>
      </c>
      <c r="J4277" s="138">
        <v>9.548</v>
      </c>
      <c r="K4277" s="138">
        <v>15.06</v>
      </c>
      <c r="L4277" s="220">
        <v>29.56</v>
      </c>
      <c r="M4277" s="220" t="s">
        <v>47</v>
      </c>
      <c r="N4277" s="139" t="s">
        <v>47</v>
      </c>
      <c r="O4277" s="139">
        <v>129.19999999999999</v>
      </c>
    </row>
    <row r="4278" spans="1:15">
      <c r="A4278" s="133" t="s">
        <v>81</v>
      </c>
      <c r="B4278" s="139" t="s">
        <v>83</v>
      </c>
      <c r="C4278" s="124" t="s">
        <v>70</v>
      </c>
      <c r="D4278" s="135">
        <v>3</v>
      </c>
      <c r="E4278" s="217">
        <v>2</v>
      </c>
      <c r="F4278" s="138">
        <v>15</v>
      </c>
      <c r="G4278" s="138">
        <v>2.5459999999999998</v>
      </c>
      <c r="H4278" s="220">
        <v>6.4279999999999999</v>
      </c>
      <c r="I4278" s="138">
        <v>4</v>
      </c>
      <c r="J4278" s="138">
        <v>9.3320000000000007</v>
      </c>
      <c r="K4278" s="138">
        <v>12.83</v>
      </c>
      <c r="L4278" s="220">
        <v>40.53</v>
      </c>
      <c r="M4278" s="220" t="s">
        <v>47</v>
      </c>
      <c r="N4278" s="139" t="s">
        <v>47</v>
      </c>
      <c r="O4278" s="139">
        <v>157.5</v>
      </c>
    </row>
    <row r="4279" spans="1:15">
      <c r="A4279" s="133" t="s">
        <v>81</v>
      </c>
      <c r="B4279" s="139" t="s">
        <v>83</v>
      </c>
      <c r="C4279" s="124" t="s">
        <v>70</v>
      </c>
      <c r="D4279" s="135">
        <v>3</v>
      </c>
      <c r="E4279" s="217">
        <v>2</v>
      </c>
      <c r="F4279" s="138">
        <v>16</v>
      </c>
      <c r="G4279" s="138">
        <v>3.49</v>
      </c>
      <c r="H4279" s="220">
        <v>8.0830000000000002</v>
      </c>
      <c r="I4279" s="138">
        <v>3.9980000000000002</v>
      </c>
      <c r="J4279" s="138">
        <v>9.3620000000000001</v>
      </c>
      <c r="K4279" s="138">
        <v>11.14</v>
      </c>
      <c r="L4279" s="220">
        <v>55.55</v>
      </c>
      <c r="M4279" s="220" t="s">
        <v>47</v>
      </c>
      <c r="N4279" s="139" t="s">
        <v>47</v>
      </c>
      <c r="O4279" s="139">
        <v>198.1</v>
      </c>
    </row>
    <row r="4280" spans="1:15">
      <c r="A4280" s="133" t="s">
        <v>81</v>
      </c>
      <c r="B4280" s="139" t="s">
        <v>83</v>
      </c>
      <c r="C4280" s="124" t="s">
        <v>70</v>
      </c>
      <c r="D4280" s="135">
        <v>3</v>
      </c>
      <c r="E4280" s="217">
        <v>2</v>
      </c>
      <c r="F4280" s="138">
        <v>17</v>
      </c>
      <c r="G4280" s="138">
        <v>4.7839999999999998</v>
      </c>
      <c r="H4280" s="220">
        <v>10.43</v>
      </c>
      <c r="I4280" s="138">
        <v>4.0019999999999998</v>
      </c>
      <c r="J4280" s="138">
        <v>9.5890000000000004</v>
      </c>
      <c r="K4280" s="138">
        <v>9.7739999999999991</v>
      </c>
      <c r="L4280" s="220">
        <v>76.14</v>
      </c>
      <c r="M4280" s="220" t="s">
        <v>47</v>
      </c>
      <c r="N4280" s="139" t="s">
        <v>47</v>
      </c>
      <c r="O4280" s="139">
        <v>255.4</v>
      </c>
    </row>
    <row r="4281" spans="1:15">
      <c r="A4281" s="133" t="s">
        <v>81</v>
      </c>
      <c r="B4281" s="139" t="s">
        <v>83</v>
      </c>
      <c r="C4281" s="124" t="s">
        <v>70</v>
      </c>
      <c r="D4281" s="127">
        <v>3</v>
      </c>
      <c r="E4281" s="217">
        <v>2</v>
      </c>
      <c r="F4281" s="138">
        <v>18</v>
      </c>
      <c r="G4281" s="138">
        <v>6.5579999999999998</v>
      </c>
      <c r="H4281" s="220">
        <v>13.54</v>
      </c>
      <c r="I4281" s="138">
        <v>3.9990000000000001</v>
      </c>
      <c r="J4281" s="138">
        <v>9.91</v>
      </c>
      <c r="K4281" s="138">
        <v>8.3770000000000007</v>
      </c>
      <c r="L4281" s="220">
        <v>104.4</v>
      </c>
      <c r="M4281" s="220" t="s">
        <v>47</v>
      </c>
      <c r="N4281" s="139" t="s">
        <v>47</v>
      </c>
      <c r="O4281" s="139">
        <v>331.9</v>
      </c>
    </row>
    <row r="4282" spans="1:15">
      <c r="A4282" s="133" t="s">
        <v>81</v>
      </c>
      <c r="B4282" s="139" t="s">
        <v>83</v>
      </c>
      <c r="C4282" s="124" t="s">
        <v>70</v>
      </c>
      <c r="D4282" s="135">
        <v>3</v>
      </c>
      <c r="E4282" s="217">
        <v>2</v>
      </c>
      <c r="F4282" s="138">
        <v>19</v>
      </c>
      <c r="G4282" s="138">
        <v>8.99</v>
      </c>
      <c r="H4282" s="220">
        <v>17.57</v>
      </c>
      <c r="I4282" s="138">
        <v>4.0010000000000003</v>
      </c>
      <c r="J4282" s="138">
        <v>10.15</v>
      </c>
      <c r="K4282" s="138">
        <v>6.91</v>
      </c>
      <c r="L4282" s="220">
        <v>143.1</v>
      </c>
      <c r="M4282" s="220" t="s">
        <v>47</v>
      </c>
      <c r="N4282" s="139" t="s">
        <v>47</v>
      </c>
      <c r="O4282" s="139">
        <v>430.4</v>
      </c>
    </row>
    <row r="4283" spans="1:15">
      <c r="A4283" s="210" t="s">
        <v>81</v>
      </c>
      <c r="B4283" s="139" t="s">
        <v>83</v>
      </c>
      <c r="C4283" s="124" t="s">
        <v>70</v>
      </c>
      <c r="D4283" s="135">
        <v>3</v>
      </c>
      <c r="E4283" s="217">
        <v>2</v>
      </c>
      <c r="F4283" s="138">
        <v>20</v>
      </c>
      <c r="G4283" s="138">
        <v>12.32</v>
      </c>
      <c r="H4283" s="220">
        <v>22.45</v>
      </c>
      <c r="I4283" s="138">
        <v>4.0019999999999998</v>
      </c>
      <c r="J4283" s="138">
        <v>10.07</v>
      </c>
      <c r="K4283" s="138">
        <v>5.4450000000000003</v>
      </c>
      <c r="L4283" s="220">
        <v>196.1</v>
      </c>
      <c r="M4283" s="220" t="s">
        <v>47</v>
      </c>
      <c r="N4283" s="139" t="s">
        <v>47</v>
      </c>
      <c r="O4283" s="139">
        <v>550.1</v>
      </c>
    </row>
    <row r="4284" spans="1:15">
      <c r="A4284" s="133" t="s">
        <v>82</v>
      </c>
      <c r="B4284" s="139" t="s">
        <v>83</v>
      </c>
      <c r="C4284" s="124" t="s">
        <v>70</v>
      </c>
      <c r="D4284" s="135">
        <v>3</v>
      </c>
      <c r="E4284" s="217">
        <v>1</v>
      </c>
      <c r="F4284" s="138">
        <v>2</v>
      </c>
      <c r="G4284" s="138">
        <v>1.37</v>
      </c>
      <c r="H4284" s="220">
        <v>20.74</v>
      </c>
      <c r="I4284" s="138">
        <v>3.9950000000000001</v>
      </c>
      <c r="J4284" s="138" t="s">
        <v>47</v>
      </c>
      <c r="K4284" s="138" t="s">
        <v>47</v>
      </c>
      <c r="L4284" s="220">
        <v>402.6</v>
      </c>
      <c r="M4284" s="220">
        <v>15.15</v>
      </c>
      <c r="N4284" s="139">
        <v>0.52339999999999998</v>
      </c>
      <c r="O4284" s="139">
        <v>508.3</v>
      </c>
    </row>
    <row r="4285" spans="1:15">
      <c r="A4285" s="133" t="s">
        <v>82</v>
      </c>
      <c r="B4285" s="139" t="s">
        <v>83</v>
      </c>
      <c r="C4285" s="124" t="s">
        <v>70</v>
      </c>
      <c r="D4285" s="135">
        <v>3</v>
      </c>
      <c r="E4285" s="217">
        <v>1</v>
      </c>
      <c r="F4285" s="138">
        <v>3</v>
      </c>
      <c r="G4285" s="138">
        <v>1.879</v>
      </c>
      <c r="H4285" s="220">
        <v>22.65</v>
      </c>
      <c r="I4285" s="138">
        <v>3.9980000000000002</v>
      </c>
      <c r="J4285" s="138" t="s">
        <v>47</v>
      </c>
      <c r="K4285" s="138" t="s">
        <v>47</v>
      </c>
      <c r="L4285" s="220">
        <v>751.9</v>
      </c>
      <c r="M4285" s="220">
        <v>12.06</v>
      </c>
      <c r="N4285" s="139">
        <v>0.71789999999999998</v>
      </c>
      <c r="O4285" s="139">
        <v>555</v>
      </c>
    </row>
    <row r="4286" spans="1:15">
      <c r="A4286" s="133" t="s">
        <v>82</v>
      </c>
      <c r="B4286" s="139" t="s">
        <v>83</v>
      </c>
      <c r="C4286" s="124" t="s">
        <v>70</v>
      </c>
      <c r="D4286" s="135">
        <v>3</v>
      </c>
      <c r="E4286" s="217">
        <v>1</v>
      </c>
      <c r="F4286" s="138">
        <v>4</v>
      </c>
      <c r="G4286" s="138">
        <v>2.5750000000000002</v>
      </c>
      <c r="H4286" s="220">
        <v>24.62</v>
      </c>
      <c r="I4286" s="138">
        <v>3.9980000000000002</v>
      </c>
      <c r="J4286" s="138" t="s">
        <v>47</v>
      </c>
      <c r="K4286" s="138" t="s">
        <v>47</v>
      </c>
      <c r="L4286" s="225">
        <v>1231</v>
      </c>
      <c r="M4286" s="220">
        <v>9.5579999999999998</v>
      </c>
      <c r="N4286" s="139">
        <v>0.98409999999999997</v>
      </c>
      <c r="O4286" s="139">
        <v>603.1</v>
      </c>
    </row>
    <row r="4287" spans="1:15">
      <c r="A4287" s="133" t="s">
        <v>82</v>
      </c>
      <c r="B4287" s="139" t="s">
        <v>83</v>
      </c>
      <c r="C4287" s="124" t="s">
        <v>70</v>
      </c>
      <c r="D4287" s="135">
        <v>3</v>
      </c>
      <c r="E4287" s="217">
        <v>1</v>
      </c>
      <c r="F4287" s="138">
        <v>5</v>
      </c>
      <c r="G4287" s="138">
        <v>3.53</v>
      </c>
      <c r="H4287" s="220">
        <v>26.62</v>
      </c>
      <c r="I4287" s="138">
        <v>3.996</v>
      </c>
      <c r="J4287" s="138" t="s">
        <v>47</v>
      </c>
      <c r="K4287" s="138" t="s">
        <v>47</v>
      </c>
      <c r="L4287" s="225">
        <v>1887</v>
      </c>
      <c r="M4287" s="220">
        <v>7.5410000000000004</v>
      </c>
      <c r="N4287" s="139">
        <v>1.349</v>
      </c>
      <c r="O4287" s="139">
        <v>652.20000000000005</v>
      </c>
    </row>
    <row r="4288" spans="1:15">
      <c r="A4288" s="133" t="s">
        <v>82</v>
      </c>
      <c r="B4288" s="139" t="s">
        <v>83</v>
      </c>
      <c r="C4288" s="124" t="s">
        <v>70</v>
      </c>
      <c r="D4288" s="135">
        <v>3</v>
      </c>
      <c r="E4288" s="217">
        <v>1</v>
      </c>
      <c r="F4288" s="138">
        <v>6</v>
      </c>
      <c r="G4288" s="138">
        <v>4.8390000000000004</v>
      </c>
      <c r="H4288" s="220">
        <v>28.83</v>
      </c>
      <c r="I4288" s="138">
        <v>3.9990000000000001</v>
      </c>
      <c r="J4288" s="138" t="s">
        <v>47</v>
      </c>
      <c r="K4288" s="138" t="s">
        <v>47</v>
      </c>
      <c r="L4288" s="225">
        <v>2787</v>
      </c>
      <c r="M4288" s="220">
        <v>5.9580000000000002</v>
      </c>
      <c r="N4288" s="139">
        <v>1.849</v>
      </c>
      <c r="O4288" s="139">
        <v>706.4</v>
      </c>
    </row>
    <row r="4289" spans="1:15">
      <c r="A4289" s="133" t="s">
        <v>82</v>
      </c>
      <c r="B4289" s="139" t="s">
        <v>83</v>
      </c>
      <c r="C4289" s="124" t="s">
        <v>70</v>
      </c>
      <c r="D4289" s="135">
        <v>3</v>
      </c>
      <c r="E4289" s="217">
        <v>1</v>
      </c>
      <c r="F4289" s="138">
        <v>7</v>
      </c>
      <c r="G4289" s="138">
        <v>6.633</v>
      </c>
      <c r="H4289" s="220">
        <v>31.1</v>
      </c>
      <c r="I4289" s="138">
        <v>3.9969999999999999</v>
      </c>
      <c r="J4289" s="138" t="s">
        <v>47</v>
      </c>
      <c r="K4289" s="138" t="s">
        <v>47</v>
      </c>
      <c r="L4289" s="225">
        <v>4020</v>
      </c>
      <c r="M4289" s="220">
        <v>4.6900000000000004</v>
      </c>
      <c r="N4289" s="139">
        <v>2.5350000000000001</v>
      </c>
      <c r="O4289" s="139">
        <v>762.1</v>
      </c>
    </row>
    <row r="4290" spans="1:15">
      <c r="A4290" s="133" t="s">
        <v>82</v>
      </c>
      <c r="B4290" s="139" t="s">
        <v>83</v>
      </c>
      <c r="C4290" s="124" t="s">
        <v>70</v>
      </c>
      <c r="D4290" s="135">
        <v>3</v>
      </c>
      <c r="E4290" s="217">
        <v>1</v>
      </c>
      <c r="F4290" s="138">
        <v>8</v>
      </c>
      <c r="G4290" s="138">
        <v>9.0909999999999993</v>
      </c>
      <c r="H4290" s="220">
        <v>33.57</v>
      </c>
      <c r="I4290" s="138">
        <v>3.9980000000000002</v>
      </c>
      <c r="J4290" s="138" t="s">
        <v>47</v>
      </c>
      <c r="K4290" s="138" t="s">
        <v>47</v>
      </c>
      <c r="L4290" s="225">
        <v>5711</v>
      </c>
      <c r="M4290" s="220">
        <v>3.6930000000000001</v>
      </c>
      <c r="N4290" s="139">
        <v>3.4740000000000002</v>
      </c>
      <c r="O4290" s="139">
        <v>822.6</v>
      </c>
    </row>
    <row r="4291" spans="1:15">
      <c r="A4291" s="133" t="s">
        <v>82</v>
      </c>
      <c r="B4291" s="139" t="s">
        <v>83</v>
      </c>
      <c r="C4291" s="124" t="s">
        <v>70</v>
      </c>
      <c r="D4291" s="135">
        <v>3</v>
      </c>
      <c r="E4291" s="217">
        <v>1</v>
      </c>
      <c r="F4291" s="138">
        <v>9</v>
      </c>
      <c r="G4291" s="138">
        <v>12.46</v>
      </c>
      <c r="H4291" s="220">
        <v>36.4</v>
      </c>
      <c r="I4291" s="138">
        <v>3.996</v>
      </c>
      <c r="J4291" s="138" t="s">
        <v>47</v>
      </c>
      <c r="K4291" s="138" t="s">
        <v>47</v>
      </c>
      <c r="L4291" s="225">
        <v>8028</v>
      </c>
      <c r="M4291" s="220">
        <v>2.9209999999999998</v>
      </c>
      <c r="N4291" s="139">
        <v>4.7619999999999996</v>
      </c>
      <c r="O4291" s="139">
        <v>891.9</v>
      </c>
    </row>
    <row r="4292" spans="1:15">
      <c r="A4292" s="133" t="s">
        <v>82</v>
      </c>
      <c r="B4292" s="139" t="s">
        <v>83</v>
      </c>
      <c r="C4292" s="124" t="s">
        <v>70</v>
      </c>
      <c r="D4292" s="135">
        <v>3</v>
      </c>
      <c r="E4292" s="217">
        <v>1</v>
      </c>
      <c r="F4292" s="138">
        <v>10</v>
      </c>
      <c r="G4292" s="138">
        <v>17.079999999999998</v>
      </c>
      <c r="H4292" s="220">
        <v>39.57</v>
      </c>
      <c r="I4292" s="138">
        <v>3.9980000000000002</v>
      </c>
      <c r="J4292" s="138" t="s">
        <v>47</v>
      </c>
      <c r="K4292" s="138" t="s">
        <v>47</v>
      </c>
      <c r="L4292" s="225">
        <v>11200</v>
      </c>
      <c r="M4292" s="220">
        <v>2.3159999999999998</v>
      </c>
      <c r="N4292" s="139">
        <v>6.5279999999999996</v>
      </c>
      <c r="O4292" s="139">
        <v>969.5</v>
      </c>
    </row>
    <row r="4293" spans="1:15">
      <c r="A4293" s="133" t="s">
        <v>82</v>
      </c>
      <c r="B4293" s="139" t="s">
        <v>83</v>
      </c>
      <c r="C4293" s="124" t="s">
        <v>70</v>
      </c>
      <c r="D4293" s="135">
        <v>3</v>
      </c>
      <c r="E4293" s="217">
        <v>1</v>
      </c>
      <c r="F4293" s="138">
        <v>11</v>
      </c>
      <c r="G4293" s="138">
        <v>23.41</v>
      </c>
      <c r="H4293" s="220">
        <v>43.15</v>
      </c>
      <c r="I4293" s="138">
        <v>3.996</v>
      </c>
      <c r="J4293" s="138" t="s">
        <v>47</v>
      </c>
      <c r="K4293" s="138" t="s">
        <v>47</v>
      </c>
      <c r="L4293" s="225">
        <v>15560</v>
      </c>
      <c r="M4293" s="220">
        <v>1.843</v>
      </c>
      <c r="N4293" s="139">
        <v>8.9480000000000004</v>
      </c>
      <c r="O4293" s="140">
        <v>1057</v>
      </c>
    </row>
    <row r="4294" spans="1:15">
      <c r="A4294" s="133" t="s">
        <v>82</v>
      </c>
      <c r="B4294" s="139" t="s">
        <v>83</v>
      </c>
      <c r="C4294" s="124" t="s">
        <v>70</v>
      </c>
      <c r="D4294" s="135">
        <v>3</v>
      </c>
      <c r="E4294" s="217">
        <v>1</v>
      </c>
      <c r="F4294" s="138">
        <v>12</v>
      </c>
      <c r="G4294" s="138">
        <v>32.090000000000003</v>
      </c>
      <c r="H4294" s="220">
        <v>47.45</v>
      </c>
      <c r="I4294" s="138">
        <v>3.9980000000000002</v>
      </c>
      <c r="J4294" s="138" t="s">
        <v>47</v>
      </c>
      <c r="K4294" s="138" t="s">
        <v>47</v>
      </c>
      <c r="L4294" s="225">
        <v>21530</v>
      </c>
      <c r="M4294" s="220">
        <v>1.4790000000000001</v>
      </c>
      <c r="N4294" s="139">
        <v>12.26</v>
      </c>
      <c r="O4294" s="140">
        <v>1163</v>
      </c>
    </row>
    <row r="4295" spans="1:15">
      <c r="A4295" s="133" t="s">
        <v>82</v>
      </c>
      <c r="B4295" s="139" t="s">
        <v>83</v>
      </c>
      <c r="C4295" s="124" t="s">
        <v>70</v>
      </c>
      <c r="D4295" s="135">
        <v>3</v>
      </c>
      <c r="E4295" s="217">
        <v>1</v>
      </c>
      <c r="F4295" s="138">
        <v>13</v>
      </c>
      <c r="G4295" s="138">
        <v>44</v>
      </c>
      <c r="H4295" s="220">
        <v>52.48</v>
      </c>
      <c r="I4295" s="138">
        <v>4</v>
      </c>
      <c r="J4295" s="138" t="s">
        <v>47</v>
      </c>
      <c r="K4295" s="138" t="s">
        <v>47</v>
      </c>
      <c r="L4295" s="225">
        <v>29710</v>
      </c>
      <c r="M4295" s="220">
        <v>1.1930000000000001</v>
      </c>
      <c r="N4295" s="139">
        <v>16.809999999999999</v>
      </c>
      <c r="O4295" s="140">
        <v>1286</v>
      </c>
    </row>
    <row r="4296" spans="1:15">
      <c r="A4296" s="133" t="s">
        <v>82</v>
      </c>
      <c r="B4296" s="139" t="s">
        <v>83</v>
      </c>
      <c r="C4296" s="124" t="s">
        <v>70</v>
      </c>
      <c r="D4296" s="135">
        <v>3</v>
      </c>
      <c r="E4296" s="217">
        <v>1</v>
      </c>
      <c r="F4296" s="138">
        <v>14</v>
      </c>
      <c r="G4296" s="138">
        <v>60.3</v>
      </c>
      <c r="H4296" s="220">
        <v>58.53</v>
      </c>
      <c r="I4296" s="138">
        <v>3.9969999999999999</v>
      </c>
      <c r="J4296" s="138" t="s">
        <v>47</v>
      </c>
      <c r="K4296" s="138" t="s">
        <v>47</v>
      </c>
      <c r="L4296" s="225">
        <v>40920</v>
      </c>
      <c r="M4296" s="220">
        <v>0.97060000000000002</v>
      </c>
      <c r="N4296" s="139">
        <v>23.05</v>
      </c>
      <c r="O4296" s="140">
        <v>1434</v>
      </c>
    </row>
    <row r="4297" spans="1:15">
      <c r="A4297" s="133" t="s">
        <v>82</v>
      </c>
      <c r="B4297" s="139" t="s">
        <v>83</v>
      </c>
      <c r="C4297" s="124" t="s">
        <v>70</v>
      </c>
      <c r="D4297" s="135">
        <v>3</v>
      </c>
      <c r="E4297" s="217">
        <v>1</v>
      </c>
      <c r="F4297" s="138">
        <v>15</v>
      </c>
      <c r="G4297" s="138">
        <v>82.66</v>
      </c>
      <c r="H4297" s="220">
        <v>65.77</v>
      </c>
      <c r="I4297" s="138">
        <v>3.9980000000000002</v>
      </c>
      <c r="J4297" s="138" t="s">
        <v>47</v>
      </c>
      <c r="K4297" s="138" t="s">
        <v>47</v>
      </c>
      <c r="L4297" s="225">
        <v>56290</v>
      </c>
      <c r="M4297" s="220">
        <v>0.79569999999999996</v>
      </c>
      <c r="N4297" s="139">
        <v>31.59</v>
      </c>
      <c r="O4297" s="140">
        <v>1612</v>
      </c>
    </row>
    <row r="4298" spans="1:15">
      <c r="A4298" s="133" t="s">
        <v>82</v>
      </c>
      <c r="B4298" s="139" t="s">
        <v>83</v>
      </c>
      <c r="C4298" s="124" t="s">
        <v>70</v>
      </c>
      <c r="D4298" s="135">
        <v>3</v>
      </c>
      <c r="E4298" s="217">
        <v>1</v>
      </c>
      <c r="F4298" s="138">
        <v>16</v>
      </c>
      <c r="G4298" s="138">
        <v>113.3</v>
      </c>
      <c r="H4298" s="220">
        <v>74.75</v>
      </c>
      <c r="I4298" s="138">
        <v>4.0010000000000003</v>
      </c>
      <c r="J4298" s="138" t="s">
        <v>47</v>
      </c>
      <c r="K4298" s="138" t="s">
        <v>47</v>
      </c>
      <c r="L4298" s="225">
        <v>77360</v>
      </c>
      <c r="M4298" s="220">
        <v>0.65980000000000005</v>
      </c>
      <c r="N4298" s="139">
        <v>43.3</v>
      </c>
      <c r="O4298" s="140">
        <v>1832</v>
      </c>
    </row>
    <row r="4299" spans="1:15">
      <c r="A4299" s="133" t="s">
        <v>82</v>
      </c>
      <c r="B4299" s="139" t="s">
        <v>83</v>
      </c>
      <c r="C4299" s="124" t="s">
        <v>70</v>
      </c>
      <c r="D4299" s="135">
        <v>3</v>
      </c>
      <c r="E4299" s="217">
        <v>1</v>
      </c>
      <c r="F4299" s="138">
        <v>17</v>
      </c>
      <c r="G4299" s="138">
        <v>155.30000000000001</v>
      </c>
      <c r="H4299" s="220">
        <v>85.93</v>
      </c>
      <c r="I4299" s="138">
        <v>4.0010000000000003</v>
      </c>
      <c r="J4299" s="138" t="s">
        <v>47</v>
      </c>
      <c r="K4299" s="138" t="s">
        <v>47</v>
      </c>
      <c r="L4299" s="225">
        <v>106200</v>
      </c>
      <c r="M4299" s="220">
        <v>0.55330000000000001</v>
      </c>
      <c r="N4299" s="139">
        <v>59.35</v>
      </c>
      <c r="O4299" s="140">
        <v>2105</v>
      </c>
    </row>
    <row r="4300" spans="1:15">
      <c r="A4300" s="133" t="s">
        <v>82</v>
      </c>
      <c r="B4300" s="139" t="s">
        <v>83</v>
      </c>
      <c r="C4300" s="124" t="s">
        <v>70</v>
      </c>
      <c r="D4300" s="135">
        <v>3</v>
      </c>
      <c r="E4300" s="217">
        <v>1</v>
      </c>
      <c r="F4300" s="138">
        <v>18</v>
      </c>
      <c r="G4300" s="138">
        <v>212.9</v>
      </c>
      <c r="H4300" s="220">
        <v>100.2</v>
      </c>
      <c r="I4300" s="138">
        <v>4.0010000000000003</v>
      </c>
      <c r="J4300" s="138" t="s">
        <v>47</v>
      </c>
      <c r="K4300" s="138" t="s">
        <v>47</v>
      </c>
      <c r="L4300" s="225">
        <v>145800</v>
      </c>
      <c r="M4300" s="220">
        <v>0.47049999999999997</v>
      </c>
      <c r="N4300" s="139">
        <v>81.36</v>
      </c>
      <c r="O4300" s="140">
        <v>2454</v>
      </c>
    </row>
    <row r="4301" spans="1:15">
      <c r="A4301" s="133" t="s">
        <v>82</v>
      </c>
      <c r="B4301" s="139" t="s">
        <v>83</v>
      </c>
      <c r="C4301" s="124" t="s">
        <v>70</v>
      </c>
      <c r="D4301" s="127">
        <v>3</v>
      </c>
      <c r="E4301" s="217">
        <v>1</v>
      </c>
      <c r="F4301" s="138">
        <v>19</v>
      </c>
      <c r="G4301" s="138">
        <v>291.8</v>
      </c>
      <c r="H4301" s="220">
        <v>117.8</v>
      </c>
      <c r="I4301" s="138">
        <v>4.0010000000000003</v>
      </c>
      <c r="J4301" s="138" t="s">
        <v>47</v>
      </c>
      <c r="K4301" s="138" t="s">
        <v>47</v>
      </c>
      <c r="L4301" s="225">
        <v>200100</v>
      </c>
      <c r="M4301" s="220">
        <v>0.40360000000000001</v>
      </c>
      <c r="N4301" s="139">
        <v>111.5</v>
      </c>
      <c r="O4301" s="140">
        <v>2886</v>
      </c>
    </row>
    <row r="4302" spans="1:15">
      <c r="A4302" s="133" t="s">
        <v>82</v>
      </c>
      <c r="B4302" s="139" t="s">
        <v>83</v>
      </c>
      <c r="C4302" s="124" t="s">
        <v>70</v>
      </c>
      <c r="D4302" s="135">
        <v>3</v>
      </c>
      <c r="E4302" s="217">
        <v>1</v>
      </c>
      <c r="F4302" s="138">
        <v>20</v>
      </c>
      <c r="G4302" s="138">
        <v>400</v>
      </c>
      <c r="H4302" s="220">
        <v>139.19999999999999</v>
      </c>
      <c r="I4302" s="138">
        <v>4</v>
      </c>
      <c r="J4302" s="138" t="s">
        <v>47</v>
      </c>
      <c r="K4302" s="138" t="s">
        <v>47</v>
      </c>
      <c r="L4302" s="225">
        <v>274500</v>
      </c>
      <c r="M4302" s="220">
        <v>0.3478</v>
      </c>
      <c r="N4302" s="139">
        <v>152.9</v>
      </c>
      <c r="O4302" s="140">
        <v>3409</v>
      </c>
    </row>
    <row r="4303" spans="1:15">
      <c r="A4303" s="133" t="s">
        <v>82</v>
      </c>
      <c r="B4303" s="139" t="s">
        <v>83</v>
      </c>
      <c r="C4303" s="124" t="s">
        <v>70</v>
      </c>
      <c r="D4303" s="135">
        <v>3</v>
      </c>
      <c r="E4303" s="217">
        <v>2</v>
      </c>
      <c r="F4303" s="138">
        <v>2</v>
      </c>
      <c r="G4303" s="138">
        <v>4.2419999999999999E-2</v>
      </c>
      <c r="H4303" s="220">
        <v>0.37769999999999998</v>
      </c>
      <c r="I4303" s="138">
        <v>3.9990000000000001</v>
      </c>
      <c r="J4303" s="138">
        <v>22.52</v>
      </c>
      <c r="K4303" s="138">
        <v>51.21</v>
      </c>
      <c r="L4303" s="220">
        <v>0.67520000000000002</v>
      </c>
      <c r="M4303" s="220" t="s">
        <v>47</v>
      </c>
      <c r="N4303" s="139" t="s">
        <v>47</v>
      </c>
      <c r="O4303" s="139">
        <v>9.2550000000000008</v>
      </c>
    </row>
    <row r="4304" spans="1:15">
      <c r="A4304" s="133" t="s">
        <v>82</v>
      </c>
      <c r="B4304" s="139" t="s">
        <v>83</v>
      </c>
      <c r="C4304" s="124" t="s">
        <v>70</v>
      </c>
      <c r="D4304" s="135">
        <v>3</v>
      </c>
      <c r="E4304" s="217">
        <v>2</v>
      </c>
      <c r="F4304" s="138">
        <v>3</v>
      </c>
      <c r="G4304" s="138">
        <v>5.7860000000000002E-2</v>
      </c>
      <c r="H4304" s="220">
        <v>0.56410000000000005</v>
      </c>
      <c r="I4304" s="138">
        <v>3.9980000000000002</v>
      </c>
      <c r="J4304" s="138">
        <v>21.34</v>
      </c>
      <c r="K4304" s="138">
        <v>57.42</v>
      </c>
      <c r="L4304" s="220">
        <v>0.92090000000000005</v>
      </c>
      <c r="M4304" s="220" t="s">
        <v>47</v>
      </c>
      <c r="N4304" s="139" t="s">
        <v>47</v>
      </c>
      <c r="O4304" s="139">
        <v>13.82</v>
      </c>
    </row>
    <row r="4305" spans="1:15">
      <c r="A4305" s="133" t="s">
        <v>82</v>
      </c>
      <c r="B4305" s="139" t="s">
        <v>83</v>
      </c>
      <c r="C4305" s="124" t="s">
        <v>70</v>
      </c>
      <c r="D4305" s="135">
        <v>3</v>
      </c>
      <c r="E4305" s="217">
        <v>2</v>
      </c>
      <c r="F4305" s="138">
        <v>4</v>
      </c>
      <c r="G4305" s="138">
        <v>7.9299999999999995E-2</v>
      </c>
      <c r="H4305" s="220">
        <v>0.78420000000000001</v>
      </c>
      <c r="I4305" s="138">
        <v>3.9980000000000002</v>
      </c>
      <c r="J4305" s="138">
        <v>20.88</v>
      </c>
      <c r="K4305" s="138">
        <v>58.52</v>
      </c>
      <c r="L4305" s="220">
        <v>1.262</v>
      </c>
      <c r="M4305" s="220" t="s">
        <v>47</v>
      </c>
      <c r="N4305" s="139" t="s">
        <v>47</v>
      </c>
      <c r="O4305" s="139">
        <v>19.21</v>
      </c>
    </row>
    <row r="4306" spans="1:15">
      <c r="A4306" s="133" t="s">
        <v>82</v>
      </c>
      <c r="B4306" s="139" t="s">
        <v>83</v>
      </c>
      <c r="C4306" s="124" t="s">
        <v>70</v>
      </c>
      <c r="D4306" s="135">
        <v>3</v>
      </c>
      <c r="E4306" s="217">
        <v>2</v>
      </c>
      <c r="F4306" s="138">
        <v>5</v>
      </c>
      <c r="G4306" s="138">
        <v>0.1087</v>
      </c>
      <c r="H4306" s="220">
        <v>1.0680000000000001</v>
      </c>
      <c r="I4306" s="138">
        <v>3.9990000000000001</v>
      </c>
      <c r="J4306" s="138">
        <v>20.66</v>
      </c>
      <c r="K4306" s="138">
        <v>58.16</v>
      </c>
      <c r="L4306" s="220">
        <v>1.73</v>
      </c>
      <c r="M4306" s="220" t="s">
        <v>47</v>
      </c>
      <c r="N4306" s="139" t="s">
        <v>47</v>
      </c>
      <c r="O4306" s="139">
        <v>26.17</v>
      </c>
    </row>
    <row r="4307" spans="1:15">
      <c r="A4307" s="133" t="s">
        <v>82</v>
      </c>
      <c r="B4307" s="139" t="s">
        <v>83</v>
      </c>
      <c r="C4307" s="124" t="s">
        <v>70</v>
      </c>
      <c r="D4307" s="135">
        <v>3</v>
      </c>
      <c r="E4307" s="217">
        <v>2</v>
      </c>
      <c r="F4307" s="138">
        <v>6</v>
      </c>
      <c r="G4307" s="138">
        <v>0.14899999999999999</v>
      </c>
      <c r="H4307" s="220">
        <v>1.43</v>
      </c>
      <c r="I4307" s="138">
        <v>3.9980000000000002</v>
      </c>
      <c r="J4307" s="138">
        <v>20.39</v>
      </c>
      <c r="K4307" s="138">
        <v>56.74</v>
      </c>
      <c r="L4307" s="220">
        <v>2.3719999999999999</v>
      </c>
      <c r="M4307" s="220" t="s">
        <v>47</v>
      </c>
      <c r="N4307" s="139" t="s">
        <v>47</v>
      </c>
      <c r="O4307" s="139">
        <v>35.04</v>
      </c>
    </row>
    <row r="4308" spans="1:15">
      <c r="A4308" s="133" t="s">
        <v>82</v>
      </c>
      <c r="B4308" s="139" t="s">
        <v>83</v>
      </c>
      <c r="C4308" s="124" t="s">
        <v>70</v>
      </c>
      <c r="D4308" s="135">
        <v>3</v>
      </c>
      <c r="E4308" s="217">
        <v>2</v>
      </c>
      <c r="F4308" s="138">
        <v>7</v>
      </c>
      <c r="G4308" s="138">
        <v>0.20430000000000001</v>
      </c>
      <c r="H4308" s="220">
        <v>1.8759999999999999</v>
      </c>
      <c r="I4308" s="138">
        <v>3.9990000000000001</v>
      </c>
      <c r="J4308" s="138">
        <v>19.899999999999999</v>
      </c>
      <c r="K4308" s="138">
        <v>54.17</v>
      </c>
      <c r="L4308" s="220">
        <v>3.2509999999999999</v>
      </c>
      <c r="M4308" s="220" t="s">
        <v>47</v>
      </c>
      <c r="N4308" s="139" t="s">
        <v>47</v>
      </c>
      <c r="O4308" s="139">
        <v>45.97</v>
      </c>
    </row>
    <row r="4309" spans="1:15">
      <c r="A4309" s="133" t="s">
        <v>82</v>
      </c>
      <c r="B4309" s="139" t="s">
        <v>83</v>
      </c>
      <c r="C4309" s="124" t="s">
        <v>70</v>
      </c>
      <c r="D4309" s="135">
        <v>3</v>
      </c>
      <c r="E4309" s="217">
        <v>2</v>
      </c>
      <c r="F4309" s="138">
        <v>8</v>
      </c>
      <c r="G4309" s="138">
        <v>0.28000000000000003</v>
      </c>
      <c r="H4309" s="220">
        <v>2.4249999999999998</v>
      </c>
      <c r="I4309" s="138">
        <v>3.9990000000000001</v>
      </c>
      <c r="J4309" s="138">
        <v>19.43</v>
      </c>
      <c r="K4309" s="138">
        <v>50.83</v>
      </c>
      <c r="L4309" s="220">
        <v>4.4569999999999999</v>
      </c>
      <c r="M4309" s="220" t="s">
        <v>47</v>
      </c>
      <c r="N4309" s="139" t="s">
        <v>47</v>
      </c>
      <c r="O4309" s="139">
        <v>59.42</v>
      </c>
    </row>
    <row r="4310" spans="1:15">
      <c r="A4310" s="133" t="s">
        <v>82</v>
      </c>
      <c r="B4310" s="139" t="s">
        <v>83</v>
      </c>
      <c r="C4310" s="124" t="s">
        <v>70</v>
      </c>
      <c r="D4310" s="135">
        <v>3</v>
      </c>
      <c r="E4310" s="217">
        <v>2</v>
      </c>
      <c r="F4310" s="138">
        <v>9</v>
      </c>
      <c r="G4310" s="138">
        <v>0.38379999999999997</v>
      </c>
      <c r="H4310" s="220">
        <v>3.1</v>
      </c>
      <c r="I4310" s="138">
        <v>3.9980000000000002</v>
      </c>
      <c r="J4310" s="138">
        <v>18.95</v>
      </c>
      <c r="K4310" s="138">
        <v>47.06</v>
      </c>
      <c r="L4310" s="220">
        <v>6.109</v>
      </c>
      <c r="M4310" s="220" t="s">
        <v>47</v>
      </c>
      <c r="N4310" s="139" t="s">
        <v>47</v>
      </c>
      <c r="O4310" s="139">
        <v>75.94</v>
      </c>
    </row>
    <row r="4311" spans="1:15">
      <c r="A4311" s="133" t="s">
        <v>82</v>
      </c>
      <c r="B4311" s="139" t="s">
        <v>83</v>
      </c>
      <c r="C4311" s="124" t="s">
        <v>70</v>
      </c>
      <c r="D4311" s="135">
        <v>3</v>
      </c>
      <c r="E4311" s="217">
        <v>2</v>
      </c>
      <c r="F4311" s="138">
        <v>10</v>
      </c>
      <c r="G4311" s="138">
        <v>0.52610000000000001</v>
      </c>
      <c r="H4311" s="220">
        <v>3.887</v>
      </c>
      <c r="I4311" s="138">
        <v>3.9990000000000001</v>
      </c>
      <c r="J4311" s="138">
        <v>18.079999999999998</v>
      </c>
      <c r="K4311" s="138">
        <v>42.75</v>
      </c>
      <c r="L4311" s="220">
        <v>8.3740000000000006</v>
      </c>
      <c r="M4311" s="220" t="s">
        <v>47</v>
      </c>
      <c r="N4311" s="139" t="s">
        <v>47</v>
      </c>
      <c r="O4311" s="139">
        <v>95.24</v>
      </c>
    </row>
    <row r="4312" spans="1:15">
      <c r="A4312" s="133" t="s">
        <v>82</v>
      </c>
      <c r="B4312" s="139" t="s">
        <v>83</v>
      </c>
      <c r="C4312" s="124" t="s">
        <v>70</v>
      </c>
      <c r="D4312" s="135">
        <v>3</v>
      </c>
      <c r="E4312" s="217">
        <v>2</v>
      </c>
      <c r="F4312" s="138">
        <v>11</v>
      </c>
      <c r="G4312" s="138">
        <v>0.72119999999999995</v>
      </c>
      <c r="H4312" s="220">
        <v>4.7679999999999998</v>
      </c>
      <c r="I4312" s="138">
        <v>3.9980000000000002</v>
      </c>
      <c r="J4312" s="138">
        <v>17.14</v>
      </c>
      <c r="K4312" s="138">
        <v>37.83</v>
      </c>
      <c r="L4312" s="220">
        <v>11.48</v>
      </c>
      <c r="M4312" s="220" t="s">
        <v>47</v>
      </c>
      <c r="N4312" s="139" t="s">
        <v>47</v>
      </c>
      <c r="O4312" s="139">
        <v>116.8</v>
      </c>
    </row>
    <row r="4313" spans="1:15">
      <c r="A4313" s="133" t="s">
        <v>82</v>
      </c>
      <c r="B4313" s="139" t="s">
        <v>83</v>
      </c>
      <c r="C4313" s="124" t="s">
        <v>70</v>
      </c>
      <c r="D4313" s="135">
        <v>3</v>
      </c>
      <c r="E4313" s="217">
        <v>2</v>
      </c>
      <c r="F4313" s="138">
        <v>12</v>
      </c>
      <c r="G4313" s="138">
        <v>0.98860000000000003</v>
      </c>
      <c r="H4313" s="220">
        <v>5.7220000000000004</v>
      </c>
      <c r="I4313" s="138">
        <v>3.9990000000000001</v>
      </c>
      <c r="J4313" s="138">
        <v>16.010000000000002</v>
      </c>
      <c r="K4313" s="138">
        <v>32.65</v>
      </c>
      <c r="L4313" s="220">
        <v>15.73</v>
      </c>
      <c r="M4313" s="220" t="s">
        <v>47</v>
      </c>
      <c r="N4313" s="139" t="s">
        <v>47</v>
      </c>
      <c r="O4313" s="139">
        <v>140.19999999999999</v>
      </c>
    </row>
    <row r="4314" spans="1:15">
      <c r="A4314" s="133" t="s">
        <v>82</v>
      </c>
      <c r="B4314" s="139" t="s">
        <v>83</v>
      </c>
      <c r="C4314" s="124" t="s">
        <v>70</v>
      </c>
      <c r="D4314" s="135">
        <v>3</v>
      </c>
      <c r="E4314" s="217">
        <v>2</v>
      </c>
      <c r="F4314" s="138">
        <v>13</v>
      </c>
      <c r="G4314" s="138">
        <v>1.355</v>
      </c>
      <c r="H4314" s="220">
        <v>6.7480000000000002</v>
      </c>
      <c r="I4314" s="138">
        <v>3.9990000000000001</v>
      </c>
      <c r="J4314" s="138">
        <v>14.82</v>
      </c>
      <c r="K4314" s="138">
        <v>27.56</v>
      </c>
      <c r="L4314" s="220">
        <v>21.57</v>
      </c>
      <c r="M4314" s="220" t="s">
        <v>47</v>
      </c>
      <c r="N4314" s="139" t="s">
        <v>47</v>
      </c>
      <c r="O4314" s="139">
        <v>165.3</v>
      </c>
    </row>
    <row r="4315" spans="1:15">
      <c r="A4315" s="133" t="s">
        <v>82</v>
      </c>
      <c r="B4315" s="139" t="s">
        <v>83</v>
      </c>
      <c r="C4315" s="124" t="s">
        <v>70</v>
      </c>
      <c r="D4315" s="135">
        <v>3</v>
      </c>
      <c r="E4315" s="217">
        <v>2</v>
      </c>
      <c r="F4315" s="138">
        <v>14</v>
      </c>
      <c r="G4315" s="138">
        <v>1.8580000000000001</v>
      </c>
      <c r="H4315" s="220">
        <v>7.8540000000000001</v>
      </c>
      <c r="I4315" s="138">
        <v>3.9990000000000001</v>
      </c>
      <c r="J4315" s="138">
        <v>13.76</v>
      </c>
      <c r="K4315" s="138">
        <v>22.72</v>
      </c>
      <c r="L4315" s="220">
        <v>29.57</v>
      </c>
      <c r="M4315" s="220" t="s">
        <v>47</v>
      </c>
      <c r="N4315" s="139" t="s">
        <v>47</v>
      </c>
      <c r="O4315" s="139">
        <v>192.4</v>
      </c>
    </row>
    <row r="4316" spans="1:15">
      <c r="A4316" s="133" t="s">
        <v>82</v>
      </c>
      <c r="B4316" s="139" t="s">
        <v>83</v>
      </c>
      <c r="C4316" s="124" t="s">
        <v>70</v>
      </c>
      <c r="D4316" s="135">
        <v>3</v>
      </c>
      <c r="E4316" s="217">
        <v>2</v>
      </c>
      <c r="F4316" s="138">
        <v>15</v>
      </c>
      <c r="G4316" s="138">
        <v>2.5459999999999998</v>
      </c>
      <c r="H4316" s="220">
        <v>9.1620000000000008</v>
      </c>
      <c r="I4316" s="138">
        <v>3.9990000000000001</v>
      </c>
      <c r="J4316" s="138">
        <v>13.01</v>
      </c>
      <c r="K4316" s="138">
        <v>18.489999999999998</v>
      </c>
      <c r="L4316" s="220">
        <v>40.53</v>
      </c>
      <c r="M4316" s="220" t="s">
        <v>47</v>
      </c>
      <c r="N4316" s="139" t="s">
        <v>47</v>
      </c>
      <c r="O4316" s="139">
        <v>224.5</v>
      </c>
    </row>
    <row r="4317" spans="1:15">
      <c r="A4317" s="133" t="s">
        <v>82</v>
      </c>
      <c r="B4317" s="139" t="s">
        <v>83</v>
      </c>
      <c r="C4317" s="124" t="s">
        <v>70</v>
      </c>
      <c r="D4317" s="135">
        <v>3</v>
      </c>
      <c r="E4317" s="217">
        <v>2</v>
      </c>
      <c r="F4317" s="138">
        <v>16</v>
      </c>
      <c r="G4317" s="138">
        <v>3.49</v>
      </c>
      <c r="H4317" s="220">
        <v>10.96</v>
      </c>
      <c r="I4317" s="138">
        <v>3.9969999999999999</v>
      </c>
      <c r="J4317" s="138">
        <v>12.51</v>
      </c>
      <c r="K4317" s="138">
        <v>15.27</v>
      </c>
      <c r="L4317" s="220">
        <v>55.54</v>
      </c>
      <c r="M4317" s="220" t="s">
        <v>47</v>
      </c>
      <c r="N4317" s="139" t="s">
        <v>47</v>
      </c>
      <c r="O4317" s="139">
        <v>268.60000000000002</v>
      </c>
    </row>
    <row r="4318" spans="1:15">
      <c r="A4318" s="133" t="s">
        <v>82</v>
      </c>
      <c r="B4318" s="139" t="s">
        <v>83</v>
      </c>
      <c r="C4318" s="124" t="s">
        <v>70</v>
      </c>
      <c r="D4318" s="135">
        <v>3</v>
      </c>
      <c r="E4318" s="217">
        <v>2</v>
      </c>
      <c r="F4318" s="138">
        <v>17</v>
      </c>
      <c r="G4318" s="138">
        <v>4.7839999999999998</v>
      </c>
      <c r="H4318" s="220">
        <v>13.46</v>
      </c>
      <c r="I4318" s="138">
        <v>3.9990000000000001</v>
      </c>
      <c r="J4318" s="138">
        <v>12.25</v>
      </c>
      <c r="K4318" s="138">
        <v>12.75</v>
      </c>
      <c r="L4318" s="220">
        <v>76.13</v>
      </c>
      <c r="M4318" s="220" t="s">
        <v>47</v>
      </c>
      <c r="N4318" s="139" t="s">
        <v>47</v>
      </c>
      <c r="O4318" s="139">
        <v>329.9</v>
      </c>
    </row>
    <row r="4319" spans="1:15">
      <c r="A4319" s="133" t="s">
        <v>82</v>
      </c>
      <c r="B4319" s="139" t="s">
        <v>83</v>
      </c>
      <c r="C4319" s="124" t="s">
        <v>70</v>
      </c>
      <c r="D4319" s="135">
        <v>3</v>
      </c>
      <c r="E4319" s="217">
        <v>2</v>
      </c>
      <c r="F4319" s="138">
        <v>18</v>
      </c>
      <c r="G4319" s="138">
        <v>6.5579999999999998</v>
      </c>
      <c r="H4319" s="220">
        <v>16.82</v>
      </c>
      <c r="I4319" s="138">
        <v>4</v>
      </c>
      <c r="J4319" s="138">
        <v>12.19</v>
      </c>
      <c r="K4319" s="138">
        <v>10.54</v>
      </c>
      <c r="L4319" s="220">
        <v>104.4</v>
      </c>
      <c r="M4319" s="220" t="s">
        <v>47</v>
      </c>
      <c r="N4319" s="139" t="s">
        <v>47</v>
      </c>
      <c r="O4319" s="139">
        <v>412</v>
      </c>
    </row>
    <row r="4320" spans="1:15">
      <c r="A4320" s="133" t="s">
        <v>82</v>
      </c>
      <c r="B4320" s="139" t="s">
        <v>83</v>
      </c>
      <c r="C4320" s="124" t="s">
        <v>70</v>
      </c>
      <c r="D4320" s="135">
        <v>3</v>
      </c>
      <c r="E4320" s="217">
        <v>2</v>
      </c>
      <c r="F4320" s="138">
        <v>19</v>
      </c>
      <c r="G4320" s="138">
        <v>8.9890000000000008</v>
      </c>
      <c r="H4320" s="220">
        <v>21.16</v>
      </c>
      <c r="I4320" s="138">
        <v>3.9980000000000002</v>
      </c>
      <c r="J4320" s="138">
        <v>12.12</v>
      </c>
      <c r="K4320" s="138">
        <v>8.4700000000000006</v>
      </c>
      <c r="L4320" s="220">
        <v>143.1</v>
      </c>
      <c r="M4320" s="220" t="s">
        <v>47</v>
      </c>
      <c r="N4320" s="139" t="s">
        <v>47</v>
      </c>
      <c r="O4320" s="139">
        <v>518.5</v>
      </c>
    </row>
    <row r="4321" spans="1:15">
      <c r="A4321" s="133" t="s">
        <v>82</v>
      </c>
      <c r="B4321" s="139" t="s">
        <v>83</v>
      </c>
      <c r="C4321" s="124" t="s">
        <v>70</v>
      </c>
      <c r="D4321" s="127">
        <v>3</v>
      </c>
      <c r="E4321" s="216">
        <v>2</v>
      </c>
      <c r="F4321" s="138">
        <v>20</v>
      </c>
      <c r="G4321" s="138">
        <v>12.32</v>
      </c>
      <c r="H4321" s="220">
        <v>26.5</v>
      </c>
      <c r="I4321" s="138">
        <v>4</v>
      </c>
      <c r="J4321" s="138">
        <v>11.81</v>
      </c>
      <c r="K4321" s="138">
        <v>6.5670000000000002</v>
      </c>
      <c r="L4321" s="220">
        <v>196.1</v>
      </c>
      <c r="M4321" s="220" t="s">
        <v>47</v>
      </c>
      <c r="N4321" s="139" t="s">
        <v>47</v>
      </c>
      <c r="O4321" s="139">
        <v>649.29999999999995</v>
      </c>
    </row>
    <row r="6132" spans="8:10" ht="16.2" thickBot="1">
      <c r="H6132" s="222"/>
      <c r="I6132" s="144"/>
      <c r="J6132" s="144"/>
    </row>
    <row r="7608" spans="10:10" ht="16.2" thickBot="1">
      <c r="J7608" s="144"/>
    </row>
  </sheetData>
  <sortState ref="A2:O4321">
    <sortCondition ref="D2:D4321"/>
  </sortState>
  <pageMargins left="0.7" right="0.7" top="0.75" bottom="0.75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Y2182"/>
  <sheetViews>
    <sheetView topLeftCell="AJ1" zoomScale="60" zoomScaleNormal="60" workbookViewId="0">
      <selection activeCell="AP30" sqref="AP30"/>
    </sheetView>
  </sheetViews>
  <sheetFormatPr defaultRowHeight="14.4"/>
  <cols>
    <col min="1" max="1" width="15.33203125" customWidth="1"/>
    <col min="2" max="2" width="17" customWidth="1"/>
    <col min="5" max="6" width="17.109375" style="39" customWidth="1"/>
    <col min="7" max="7" width="15" style="39" customWidth="1"/>
    <col min="8" max="8" width="16.33203125" style="39" customWidth="1"/>
    <col min="9" max="9" width="15.88671875" style="39" customWidth="1"/>
    <col min="10" max="10" width="14.77734375" style="39" customWidth="1"/>
    <col min="11" max="11" width="21.77734375" style="39" customWidth="1"/>
    <col min="12" max="12" width="22.21875" style="38" customWidth="1"/>
    <col min="14" max="14" width="8.88671875" style="40"/>
    <col min="15" max="15" width="10.88671875" style="40" customWidth="1"/>
    <col min="16" max="16" width="13.109375" style="51" customWidth="1"/>
    <col min="17" max="18" width="12.6640625" style="40" customWidth="1"/>
    <col min="19" max="19" width="25.77734375" style="51" customWidth="1"/>
    <col min="20" max="20" width="26.44140625" style="40" customWidth="1"/>
    <col min="21" max="21" width="24.88671875" style="40" customWidth="1"/>
    <col min="22" max="22" width="8.88671875" style="97"/>
    <col min="23" max="23" width="8.88671875" style="61"/>
    <col min="24" max="24" width="9.44140625" style="61" customWidth="1"/>
    <col min="25" max="26" width="8.88671875" style="61"/>
    <col min="27" max="27" width="13.5546875" style="61" customWidth="1"/>
    <col min="28" max="28" width="8.88671875" style="61"/>
    <col min="29" max="29" width="8.88671875" style="240"/>
    <col min="30" max="30" width="21.6640625" style="61" customWidth="1"/>
    <col min="31" max="32" width="8.88671875" style="61"/>
    <col min="33" max="33" width="8.88671875" style="240"/>
    <col min="34" max="34" width="19.6640625" style="253" customWidth="1"/>
    <col min="35" max="35" width="8.88671875" style="61"/>
    <col min="36" max="36" width="8.88671875" style="99"/>
    <col min="37" max="42" width="8.88671875" style="49"/>
    <col min="43" max="43" width="8.88671875" style="281"/>
    <col min="44" max="45" width="8.88671875" style="49"/>
    <col min="46" max="46" width="23.5546875" style="49" customWidth="1"/>
    <col min="47" max="47" width="8.88671875" style="250"/>
    <col min="48" max="48" width="8.88671875" style="254"/>
    <col min="49" max="49" width="8.88671875" style="49"/>
    <col min="50" max="50" width="12.77734375" style="284" customWidth="1"/>
    <col min="51" max="56" width="8.88671875" style="49"/>
    <col min="57" max="57" width="8.88671875" style="250"/>
    <col min="58" max="60" width="8.88671875" style="49"/>
    <col min="61" max="61" width="8.88671875" style="250"/>
    <col min="62" max="62" width="8.88671875" style="254"/>
    <col min="64" max="64" width="15.33203125" style="9" customWidth="1"/>
    <col min="65" max="65" width="12" style="99" customWidth="1"/>
    <col min="66" max="66" width="28.44140625" style="116" customWidth="1"/>
    <col min="67" max="67" width="30.44140625" style="231" customWidth="1"/>
    <col min="68" max="68" width="23.33203125" style="264" customWidth="1"/>
    <col min="69" max="69" width="26" style="92" customWidth="1"/>
    <col min="70" max="70" width="27.77734375" style="92" customWidth="1"/>
    <col min="71" max="71" width="16.6640625" style="234" customWidth="1"/>
    <col min="72" max="72" width="9" style="66" bestFit="1" customWidth="1"/>
    <col min="73" max="73" width="9" style="96" bestFit="1" customWidth="1"/>
    <col min="74" max="76" width="9" style="38" bestFit="1" customWidth="1"/>
    <col min="77" max="77" width="10.33203125" style="38" bestFit="1" customWidth="1"/>
    <col min="79" max="79" width="4.44140625" customWidth="1"/>
    <col min="80" max="80" width="13.109375" customWidth="1"/>
    <col min="81" max="81" width="22.88671875" customWidth="1"/>
    <col min="82" max="82" width="11.77734375" customWidth="1"/>
    <col min="83" max="83" width="17.33203125" customWidth="1"/>
    <col min="84" max="84" width="17.109375" customWidth="1"/>
    <col min="85" max="85" width="11" customWidth="1"/>
  </cols>
  <sheetData>
    <row r="1" spans="1:74" ht="36.6" customHeight="1">
      <c r="A1" s="104"/>
      <c r="B1" s="105"/>
      <c r="C1" s="105"/>
      <c r="D1" s="105"/>
      <c r="E1" s="105"/>
      <c r="F1" s="105"/>
      <c r="G1" s="105"/>
      <c r="H1" s="238"/>
      <c r="I1" s="105"/>
      <c r="J1" s="105"/>
      <c r="K1" s="105"/>
      <c r="L1" s="244"/>
      <c r="M1" s="256"/>
      <c r="N1" s="61"/>
      <c r="O1" s="101"/>
      <c r="P1" s="87"/>
      <c r="Q1" s="87"/>
      <c r="R1" s="87"/>
      <c r="S1" s="87"/>
      <c r="T1" s="87"/>
      <c r="U1" s="87"/>
      <c r="V1" s="249"/>
      <c r="W1" s="87"/>
      <c r="X1" s="87"/>
      <c r="Y1" s="87"/>
      <c r="Z1" s="249"/>
      <c r="AA1" s="251"/>
      <c r="AB1" s="4"/>
      <c r="AC1" s="101"/>
      <c r="AD1" s="87"/>
      <c r="AE1" s="87"/>
      <c r="AF1" s="87"/>
      <c r="AG1" s="87"/>
      <c r="AH1" s="87"/>
      <c r="AI1" s="87"/>
      <c r="AJ1" s="249"/>
      <c r="AK1" s="87"/>
      <c r="AL1" s="87"/>
      <c r="AM1" s="87"/>
      <c r="AN1" s="249"/>
      <c r="AO1" s="251"/>
      <c r="AP1"/>
      <c r="AQ1" s="297" t="s">
        <v>102</v>
      </c>
      <c r="AR1" s="298"/>
      <c r="AS1" s="298"/>
      <c r="AT1" s="298"/>
      <c r="AU1" s="298"/>
      <c r="AV1" s="298"/>
      <c r="AW1" s="298"/>
      <c r="AX1" s="299"/>
      <c r="AY1" s="94"/>
      <c r="AZ1" s="95"/>
      <c r="BA1" s="38"/>
      <c r="BB1" s="38"/>
      <c r="BC1" s="38"/>
      <c r="BD1" s="38"/>
      <c r="BE1"/>
      <c r="BF1"/>
      <c r="BG1"/>
      <c r="BH1"/>
      <c r="BI1"/>
      <c r="BJ1"/>
      <c r="BL1"/>
      <c r="BM1"/>
      <c r="BN1"/>
      <c r="BO1"/>
      <c r="BP1"/>
      <c r="BQ1"/>
      <c r="BR1"/>
      <c r="BS1"/>
      <c r="BT1"/>
      <c r="BU1"/>
      <c r="BV1"/>
    </row>
    <row r="2" spans="1:74" ht="15" thickBot="1">
      <c r="A2" s="103" t="s">
        <v>63</v>
      </c>
      <c r="B2" s="60" t="s">
        <v>75</v>
      </c>
      <c r="C2" s="60" t="s">
        <v>66</v>
      </c>
      <c r="D2" s="60" t="s">
        <v>68</v>
      </c>
      <c r="E2" s="60" t="s">
        <v>64</v>
      </c>
      <c r="F2" s="60" t="s">
        <v>65</v>
      </c>
      <c r="G2" s="60" t="s">
        <v>57</v>
      </c>
      <c r="H2" s="239" t="s">
        <v>59</v>
      </c>
      <c r="I2" s="60" t="s">
        <v>73</v>
      </c>
      <c r="J2" s="60" t="s">
        <v>71</v>
      </c>
      <c r="K2" s="60" t="s">
        <v>72</v>
      </c>
      <c r="L2" s="239" t="s">
        <v>60</v>
      </c>
      <c r="M2" s="252" t="s">
        <v>58</v>
      </c>
      <c r="N2" s="61"/>
      <c r="O2" s="103" t="s">
        <v>63</v>
      </c>
      <c r="P2" s="60" t="s">
        <v>75</v>
      </c>
      <c r="Q2" s="60" t="s">
        <v>66</v>
      </c>
      <c r="R2" s="60" t="s">
        <v>68</v>
      </c>
      <c r="S2" s="60" t="s">
        <v>64</v>
      </c>
      <c r="T2" s="60" t="s">
        <v>65</v>
      </c>
      <c r="U2" s="60" t="s">
        <v>57</v>
      </c>
      <c r="V2" s="239" t="s">
        <v>59</v>
      </c>
      <c r="W2" s="60" t="s">
        <v>73</v>
      </c>
      <c r="X2" s="60" t="s">
        <v>71</v>
      </c>
      <c r="Y2" s="60" t="s">
        <v>72</v>
      </c>
      <c r="Z2" s="239" t="s">
        <v>60</v>
      </c>
      <c r="AA2" s="252" t="s">
        <v>58</v>
      </c>
      <c r="AB2" s="4"/>
      <c r="AC2" s="103" t="s">
        <v>63</v>
      </c>
      <c r="AD2" s="60" t="s">
        <v>75</v>
      </c>
      <c r="AE2" s="60" t="s">
        <v>66</v>
      </c>
      <c r="AF2" s="60" t="s">
        <v>68</v>
      </c>
      <c r="AG2" s="60" t="s">
        <v>64</v>
      </c>
      <c r="AH2" s="60" t="s">
        <v>65</v>
      </c>
      <c r="AI2" s="60" t="s">
        <v>57</v>
      </c>
      <c r="AJ2" s="239" t="s">
        <v>59</v>
      </c>
      <c r="AK2" s="60" t="s">
        <v>73</v>
      </c>
      <c r="AL2" s="60" t="s">
        <v>71</v>
      </c>
      <c r="AM2" s="60" t="s">
        <v>72</v>
      </c>
      <c r="AN2" s="239" t="s">
        <v>60</v>
      </c>
      <c r="AO2" s="252" t="s">
        <v>58</v>
      </c>
      <c r="AP2"/>
      <c r="AQ2" s="271" t="s">
        <v>63</v>
      </c>
      <c r="AR2" s="102" t="s">
        <v>64</v>
      </c>
      <c r="AS2" s="115" t="s">
        <v>87</v>
      </c>
      <c r="AT2" s="232" t="s">
        <v>86</v>
      </c>
      <c r="AU2" s="263" t="s">
        <v>59</v>
      </c>
      <c r="AV2" s="63" t="s">
        <v>71</v>
      </c>
      <c r="AW2" s="63" t="s">
        <v>72</v>
      </c>
      <c r="AX2" s="272" t="s">
        <v>60</v>
      </c>
      <c r="AY2" s="66" t="s">
        <v>88</v>
      </c>
      <c r="AZ2" s="96" t="s">
        <v>94</v>
      </c>
      <c r="BA2" s="38"/>
      <c r="BB2" s="38"/>
      <c r="BC2" s="38"/>
      <c r="BD2" s="38"/>
      <c r="BE2"/>
      <c r="BF2"/>
      <c r="BG2"/>
      <c r="BH2"/>
      <c r="BI2"/>
      <c r="BJ2"/>
      <c r="BL2"/>
      <c r="BM2"/>
      <c r="BN2"/>
      <c r="BO2"/>
      <c r="BP2"/>
      <c r="BQ2"/>
      <c r="BR2"/>
      <c r="BS2"/>
      <c r="BT2"/>
      <c r="BU2"/>
      <c r="BV2"/>
    </row>
    <row r="3" spans="1:74">
      <c r="A3" s="97" t="s">
        <v>77</v>
      </c>
      <c r="B3" s="61" t="s">
        <v>76</v>
      </c>
      <c r="C3" s="61" t="s">
        <v>67</v>
      </c>
      <c r="D3" s="61">
        <v>1</v>
      </c>
      <c r="E3" s="61">
        <v>1</v>
      </c>
      <c r="F3" s="61">
        <v>1</v>
      </c>
      <c r="G3" s="61">
        <v>1.0029999999999999</v>
      </c>
      <c r="H3" s="240">
        <v>94.54</v>
      </c>
      <c r="I3" s="61">
        <v>3.9990000000000001</v>
      </c>
      <c r="J3" s="61" t="s">
        <v>47</v>
      </c>
      <c r="K3" s="61" t="s">
        <v>47</v>
      </c>
      <c r="L3" s="240">
        <v>149.1</v>
      </c>
      <c r="M3" s="253">
        <v>94.3</v>
      </c>
      <c r="N3" s="61"/>
      <c r="O3" s="97" t="s">
        <v>77</v>
      </c>
      <c r="P3" s="61" t="s">
        <v>76</v>
      </c>
      <c r="Q3" s="61" t="s">
        <v>69</v>
      </c>
      <c r="R3" s="61">
        <v>1</v>
      </c>
      <c r="S3" s="61">
        <v>1</v>
      </c>
      <c r="T3" s="61">
        <v>1</v>
      </c>
      <c r="U3" s="61">
        <v>0.99990000000000001</v>
      </c>
      <c r="V3" s="240">
        <v>111.2</v>
      </c>
      <c r="W3" s="61">
        <v>3.9670000000000001</v>
      </c>
      <c r="X3" s="61" t="s">
        <v>47</v>
      </c>
      <c r="Y3" s="61" t="s">
        <v>47</v>
      </c>
      <c r="Z3" s="240">
        <v>154.9</v>
      </c>
      <c r="AA3" s="253">
        <v>111.2</v>
      </c>
      <c r="AC3" s="97" t="s">
        <v>77</v>
      </c>
      <c r="AD3" s="61" t="s">
        <v>76</v>
      </c>
      <c r="AE3" s="61" t="s">
        <v>70</v>
      </c>
      <c r="AF3" s="61">
        <v>1</v>
      </c>
      <c r="AG3" s="61">
        <v>1</v>
      </c>
      <c r="AH3" s="61">
        <v>1</v>
      </c>
      <c r="AI3" s="61">
        <v>0.99990000000000001</v>
      </c>
      <c r="AJ3" s="240">
        <v>111.8</v>
      </c>
      <c r="AK3" s="61">
        <v>3.9289999999999998</v>
      </c>
      <c r="AL3" s="61" t="s">
        <v>47</v>
      </c>
      <c r="AM3" s="61" t="s">
        <v>47</v>
      </c>
      <c r="AN3" s="240">
        <v>154.6</v>
      </c>
      <c r="AO3" s="253">
        <v>111.8</v>
      </c>
      <c r="AP3" s="61"/>
      <c r="AQ3" s="273" t="s">
        <v>77</v>
      </c>
      <c r="AR3" s="97">
        <v>1</v>
      </c>
      <c r="AS3" s="116">
        <f t="shared" ref="AS3:AS22" si="0">AVERAGE(U3,AI3)</f>
        <v>0.99990000000000001</v>
      </c>
      <c r="AT3" s="231">
        <f t="shared" ref="AT3:AT22" si="1">AVERAGE(AA3,AO3)</f>
        <v>111.5</v>
      </c>
      <c r="AU3" s="264"/>
      <c r="AV3" s="92"/>
      <c r="AW3" s="92"/>
      <c r="AX3" s="274"/>
      <c r="AY3" s="66">
        <f>STDEV(U3,AI3)</f>
        <v>0</v>
      </c>
      <c r="AZ3" s="96">
        <f>STDEV(AA3,AO3)</f>
        <v>0.42426406871227151</v>
      </c>
      <c r="BA3" s="38"/>
      <c r="BB3" s="38"/>
      <c r="BC3" s="38"/>
      <c r="BD3" s="38"/>
      <c r="BE3"/>
      <c r="BF3"/>
      <c r="BG3"/>
      <c r="BH3"/>
      <c r="BI3"/>
      <c r="BJ3"/>
      <c r="BL3"/>
      <c r="BM3"/>
      <c r="BN3"/>
      <c r="BO3"/>
      <c r="BP3"/>
      <c r="BQ3"/>
      <c r="BR3"/>
      <c r="BS3"/>
      <c r="BT3"/>
      <c r="BU3"/>
      <c r="BV3"/>
    </row>
    <row r="4" spans="1:74">
      <c r="A4" s="97" t="s">
        <v>77</v>
      </c>
      <c r="B4" s="61" t="s">
        <v>76</v>
      </c>
      <c r="C4" s="61" t="s">
        <v>67</v>
      </c>
      <c r="D4" s="61">
        <v>1</v>
      </c>
      <c r="E4" s="61">
        <v>1</v>
      </c>
      <c r="F4" s="61">
        <v>2</v>
      </c>
      <c r="G4" s="61">
        <v>1.2310000000000001</v>
      </c>
      <c r="H4" s="240">
        <v>91.1</v>
      </c>
      <c r="I4" s="61">
        <v>4.0010000000000003</v>
      </c>
      <c r="J4" s="61" t="s">
        <v>47</v>
      </c>
      <c r="K4" s="61" t="s">
        <v>47</v>
      </c>
      <c r="L4" s="240">
        <v>383.3</v>
      </c>
      <c r="M4" s="253">
        <v>74.03</v>
      </c>
      <c r="N4" s="61"/>
      <c r="O4" s="97" t="s">
        <v>77</v>
      </c>
      <c r="P4" s="61" t="s">
        <v>76</v>
      </c>
      <c r="Q4" s="61" t="s">
        <v>69</v>
      </c>
      <c r="R4" s="61">
        <v>1</v>
      </c>
      <c r="S4" s="61">
        <v>1</v>
      </c>
      <c r="T4" s="61">
        <v>2</v>
      </c>
      <c r="U4" s="61">
        <v>1.371</v>
      </c>
      <c r="V4" s="240">
        <v>123.2</v>
      </c>
      <c r="W4" s="61">
        <v>3.9649999999999999</v>
      </c>
      <c r="X4" s="61" t="s">
        <v>47</v>
      </c>
      <c r="Y4" s="61" t="s">
        <v>47</v>
      </c>
      <c r="Z4" s="240">
        <v>409.6</v>
      </c>
      <c r="AA4" s="253">
        <v>89.87</v>
      </c>
      <c r="AC4" s="97" t="s">
        <v>77</v>
      </c>
      <c r="AD4" s="61" t="s">
        <v>76</v>
      </c>
      <c r="AE4" s="61" t="s">
        <v>70</v>
      </c>
      <c r="AF4" s="61">
        <v>1</v>
      </c>
      <c r="AG4" s="61">
        <v>1</v>
      </c>
      <c r="AH4" s="61">
        <v>2</v>
      </c>
      <c r="AI4" s="61">
        <v>1.371</v>
      </c>
      <c r="AJ4" s="240">
        <v>121.5</v>
      </c>
      <c r="AK4" s="61">
        <v>3.931</v>
      </c>
      <c r="AL4" s="61" t="s">
        <v>47</v>
      </c>
      <c r="AM4" s="61" t="s">
        <v>47</v>
      </c>
      <c r="AN4" s="240">
        <v>409.5</v>
      </c>
      <c r="AO4" s="253">
        <v>88.66</v>
      </c>
      <c r="AP4" s="61"/>
      <c r="AQ4" s="273" t="s">
        <v>77</v>
      </c>
      <c r="AR4" s="97">
        <v>1</v>
      </c>
      <c r="AS4" s="116">
        <f t="shared" si="0"/>
        <v>1.371</v>
      </c>
      <c r="AT4" s="231">
        <f t="shared" si="1"/>
        <v>89.265000000000001</v>
      </c>
      <c r="AU4" s="264"/>
      <c r="AV4" s="92"/>
      <c r="AW4" s="92"/>
      <c r="AX4" s="274"/>
      <c r="AY4" s="66">
        <f t="shared" ref="AY4:AY22" si="2">STDEV(U4,AI4)</f>
        <v>0</v>
      </c>
      <c r="AZ4" s="96">
        <f t="shared" ref="AZ4:AZ22" si="3">STDEV(AA4,AO4)</f>
        <v>0.85559920523603039</v>
      </c>
      <c r="BA4" s="38"/>
      <c r="BB4" s="38"/>
      <c r="BC4" s="38"/>
      <c r="BD4" s="38"/>
      <c r="BE4"/>
      <c r="BF4"/>
      <c r="BG4"/>
      <c r="BH4"/>
      <c r="BI4"/>
      <c r="BJ4"/>
      <c r="BL4"/>
      <c r="BM4"/>
      <c r="BN4"/>
      <c r="BO4"/>
      <c r="BP4"/>
      <c r="BQ4"/>
      <c r="BR4"/>
      <c r="BS4"/>
      <c r="BT4"/>
      <c r="BU4"/>
      <c r="BV4"/>
    </row>
    <row r="5" spans="1:74">
      <c r="A5" s="97" t="s">
        <v>77</v>
      </c>
      <c r="B5" s="61" t="s">
        <v>76</v>
      </c>
      <c r="C5" s="61" t="s">
        <v>67</v>
      </c>
      <c r="D5" s="61">
        <v>1</v>
      </c>
      <c r="E5" s="61">
        <v>1</v>
      </c>
      <c r="F5" s="61">
        <v>3</v>
      </c>
      <c r="G5" s="61">
        <v>1.5129999999999999</v>
      </c>
      <c r="H5" s="240">
        <v>90.77</v>
      </c>
      <c r="I5" s="61">
        <v>4.0010000000000003</v>
      </c>
      <c r="J5" s="61" t="s">
        <v>47</v>
      </c>
      <c r="K5" s="61" t="s">
        <v>47</v>
      </c>
      <c r="L5" s="240">
        <v>671.1</v>
      </c>
      <c r="M5" s="253">
        <v>60.01</v>
      </c>
      <c r="N5" s="61"/>
      <c r="O5" s="97" t="s">
        <v>77</v>
      </c>
      <c r="P5" s="61" t="s">
        <v>76</v>
      </c>
      <c r="Q5" s="61" t="s">
        <v>69</v>
      </c>
      <c r="R5" s="61">
        <v>1</v>
      </c>
      <c r="S5" s="61">
        <v>1</v>
      </c>
      <c r="T5" s="61">
        <v>3</v>
      </c>
      <c r="U5" s="61">
        <v>1.879</v>
      </c>
      <c r="V5" s="240">
        <v>134.9</v>
      </c>
      <c r="W5" s="61">
        <v>3.9630000000000001</v>
      </c>
      <c r="X5" s="61" t="s">
        <v>47</v>
      </c>
      <c r="Y5" s="61" t="s">
        <v>47</v>
      </c>
      <c r="Z5" s="240">
        <v>758.7</v>
      </c>
      <c r="AA5" s="253">
        <v>71.78</v>
      </c>
      <c r="AC5" s="97" t="s">
        <v>77</v>
      </c>
      <c r="AD5" s="61" t="s">
        <v>76</v>
      </c>
      <c r="AE5" s="61" t="s">
        <v>70</v>
      </c>
      <c r="AF5" s="61">
        <v>1</v>
      </c>
      <c r="AG5" s="61">
        <v>1</v>
      </c>
      <c r="AH5" s="61">
        <v>3</v>
      </c>
      <c r="AI5" s="61">
        <v>1.879</v>
      </c>
      <c r="AJ5" s="240">
        <v>130.80000000000001</v>
      </c>
      <c r="AK5" s="61">
        <v>3.9279999999999999</v>
      </c>
      <c r="AL5" s="61" t="s">
        <v>47</v>
      </c>
      <c r="AM5" s="61" t="s">
        <v>47</v>
      </c>
      <c r="AN5" s="240">
        <v>758.7</v>
      </c>
      <c r="AO5" s="253">
        <v>69.59</v>
      </c>
      <c r="AP5" s="61"/>
      <c r="AQ5" s="273" t="s">
        <v>77</v>
      </c>
      <c r="AR5" s="97">
        <v>1</v>
      </c>
      <c r="AS5" s="116">
        <f t="shared" si="0"/>
        <v>1.879</v>
      </c>
      <c r="AT5" s="231">
        <f t="shared" si="1"/>
        <v>70.685000000000002</v>
      </c>
      <c r="AU5" s="264"/>
      <c r="AV5" s="92"/>
      <c r="AW5" s="92"/>
      <c r="AX5" s="274"/>
      <c r="AY5" s="66">
        <f t="shared" si="2"/>
        <v>0</v>
      </c>
      <c r="AZ5" s="96">
        <f t="shared" si="3"/>
        <v>1.5485638507984696</v>
      </c>
      <c r="BA5" s="38"/>
      <c r="BB5" s="38"/>
      <c r="BC5" s="38"/>
      <c r="BD5" s="38"/>
      <c r="BE5"/>
      <c r="BF5"/>
      <c r="BG5"/>
      <c r="BH5"/>
      <c r="BI5"/>
      <c r="BJ5"/>
      <c r="BL5"/>
      <c r="BM5"/>
      <c r="BN5"/>
      <c r="BO5"/>
      <c r="BP5"/>
      <c r="BQ5"/>
      <c r="BR5"/>
      <c r="BS5"/>
      <c r="BT5"/>
      <c r="BU5"/>
      <c r="BV5"/>
    </row>
    <row r="6" spans="1:74">
      <c r="A6" s="97" t="s">
        <v>77</v>
      </c>
      <c r="B6" s="61" t="s">
        <v>76</v>
      </c>
      <c r="C6" s="61" t="s">
        <v>67</v>
      </c>
      <c r="D6" s="61">
        <v>1</v>
      </c>
      <c r="E6" s="61">
        <v>1</v>
      </c>
      <c r="F6" s="61">
        <v>4</v>
      </c>
      <c r="G6" s="61">
        <v>1.859</v>
      </c>
      <c r="H6" s="240">
        <v>92.1</v>
      </c>
      <c r="I6" s="61">
        <v>4</v>
      </c>
      <c r="J6" s="61" t="s">
        <v>47</v>
      </c>
      <c r="K6" s="61" t="s">
        <v>47</v>
      </c>
      <c r="L6" s="245">
        <v>1025</v>
      </c>
      <c r="M6" s="253">
        <v>49.54</v>
      </c>
      <c r="N6" s="61"/>
      <c r="O6" s="97" t="s">
        <v>77</v>
      </c>
      <c r="P6" s="61" t="s">
        <v>76</v>
      </c>
      <c r="Q6" s="61" t="s">
        <v>69</v>
      </c>
      <c r="R6" s="61">
        <v>1</v>
      </c>
      <c r="S6" s="61">
        <v>1</v>
      </c>
      <c r="T6" s="61">
        <v>4</v>
      </c>
      <c r="U6" s="61">
        <v>2.5750000000000002</v>
      </c>
      <c r="V6" s="240">
        <v>148.6</v>
      </c>
      <c r="W6" s="61">
        <v>3.9590000000000001</v>
      </c>
      <c r="X6" s="61" t="s">
        <v>47</v>
      </c>
      <c r="Y6" s="61" t="s">
        <v>47</v>
      </c>
      <c r="Z6" s="245">
        <v>1237</v>
      </c>
      <c r="AA6" s="253">
        <v>57.72</v>
      </c>
      <c r="AC6" s="97" t="s">
        <v>77</v>
      </c>
      <c r="AD6" s="61" t="s">
        <v>76</v>
      </c>
      <c r="AE6" s="61" t="s">
        <v>70</v>
      </c>
      <c r="AF6" s="61">
        <v>1</v>
      </c>
      <c r="AG6" s="61">
        <v>1</v>
      </c>
      <c r="AH6" s="61">
        <v>4</v>
      </c>
      <c r="AI6" s="61">
        <v>2.5760000000000001</v>
      </c>
      <c r="AJ6" s="240">
        <v>141.6</v>
      </c>
      <c r="AK6" s="61">
        <v>3.9209999999999998</v>
      </c>
      <c r="AL6" s="61" t="s">
        <v>47</v>
      </c>
      <c r="AM6" s="61" t="s">
        <v>47</v>
      </c>
      <c r="AN6" s="245">
        <v>1237</v>
      </c>
      <c r="AO6" s="253">
        <v>55</v>
      </c>
      <c r="AP6" s="61"/>
      <c r="AQ6" s="273" t="s">
        <v>77</v>
      </c>
      <c r="AR6" s="97">
        <v>1</v>
      </c>
      <c r="AS6" s="116">
        <f t="shared" si="0"/>
        <v>2.5754999999999999</v>
      </c>
      <c r="AT6" s="231">
        <f t="shared" si="1"/>
        <v>56.36</v>
      </c>
      <c r="AU6" s="264"/>
      <c r="AV6" s="92"/>
      <c r="AW6" s="92"/>
      <c r="AX6" s="274"/>
      <c r="AY6" s="66">
        <f t="shared" si="2"/>
        <v>7.0710678118646967E-4</v>
      </c>
      <c r="AZ6" s="96">
        <f t="shared" si="3"/>
        <v>1.9233304448274142</v>
      </c>
      <c r="BA6" s="38"/>
      <c r="BB6" s="38"/>
      <c r="BC6" s="38"/>
      <c r="BD6" s="38"/>
      <c r="BE6"/>
      <c r="BF6"/>
      <c r="BG6"/>
      <c r="BH6"/>
      <c r="BI6"/>
      <c r="BJ6"/>
      <c r="BL6"/>
      <c r="BM6"/>
      <c r="BN6"/>
      <c r="BO6"/>
      <c r="BP6"/>
      <c r="BQ6"/>
      <c r="BR6"/>
      <c r="BS6"/>
      <c r="BT6"/>
      <c r="BU6"/>
      <c r="BV6"/>
    </row>
    <row r="7" spans="1:74">
      <c r="A7" s="97" t="s">
        <v>77</v>
      </c>
      <c r="B7" s="61" t="s">
        <v>76</v>
      </c>
      <c r="C7" s="61" t="s">
        <v>67</v>
      </c>
      <c r="D7" s="61">
        <v>1</v>
      </c>
      <c r="E7" s="61">
        <v>1</v>
      </c>
      <c r="F7" s="61">
        <v>5</v>
      </c>
      <c r="G7" s="61">
        <v>2.286</v>
      </c>
      <c r="H7" s="240">
        <v>94.64</v>
      </c>
      <c r="I7" s="61">
        <v>4</v>
      </c>
      <c r="J7" s="61" t="s">
        <v>47</v>
      </c>
      <c r="K7" s="61" t="s">
        <v>47</v>
      </c>
      <c r="L7" s="245">
        <v>1460</v>
      </c>
      <c r="M7" s="253">
        <v>41.4</v>
      </c>
      <c r="N7" s="61"/>
      <c r="O7" s="97" t="s">
        <v>77</v>
      </c>
      <c r="P7" s="61" t="s">
        <v>76</v>
      </c>
      <c r="Q7" s="61" t="s">
        <v>69</v>
      </c>
      <c r="R7" s="61">
        <v>1</v>
      </c>
      <c r="S7" s="61">
        <v>1</v>
      </c>
      <c r="T7" s="61">
        <v>5</v>
      </c>
      <c r="U7" s="61">
        <v>3.53</v>
      </c>
      <c r="V7" s="240">
        <v>167.5</v>
      </c>
      <c r="W7" s="61">
        <v>3.9540000000000002</v>
      </c>
      <c r="X7" s="61" t="s">
        <v>47</v>
      </c>
      <c r="Y7" s="61" t="s">
        <v>47</v>
      </c>
      <c r="Z7" s="245">
        <v>1893</v>
      </c>
      <c r="AA7" s="253">
        <v>47.44</v>
      </c>
      <c r="AC7" s="97" t="s">
        <v>77</v>
      </c>
      <c r="AD7" s="61" t="s">
        <v>76</v>
      </c>
      <c r="AE7" s="61" t="s">
        <v>70</v>
      </c>
      <c r="AF7" s="61">
        <v>1</v>
      </c>
      <c r="AG7" s="61">
        <v>1</v>
      </c>
      <c r="AH7" s="61">
        <v>5</v>
      </c>
      <c r="AI7" s="61">
        <v>3.53</v>
      </c>
      <c r="AJ7" s="240">
        <v>154.69999999999999</v>
      </c>
      <c r="AK7" s="61">
        <v>3.9159999999999999</v>
      </c>
      <c r="AL7" s="61" t="s">
        <v>47</v>
      </c>
      <c r="AM7" s="61" t="s">
        <v>47</v>
      </c>
      <c r="AN7" s="245">
        <v>1893</v>
      </c>
      <c r="AO7" s="253">
        <v>43.83</v>
      </c>
      <c r="AP7" s="61"/>
      <c r="AQ7" s="273" t="s">
        <v>77</v>
      </c>
      <c r="AR7" s="97">
        <v>1</v>
      </c>
      <c r="AS7" s="116">
        <f t="shared" si="0"/>
        <v>3.53</v>
      </c>
      <c r="AT7" s="231">
        <f t="shared" si="1"/>
        <v>45.634999999999998</v>
      </c>
      <c r="AU7" s="264"/>
      <c r="AV7" s="92"/>
      <c r="AW7" s="92"/>
      <c r="AX7" s="274"/>
      <c r="AY7" s="66">
        <f t="shared" si="2"/>
        <v>0</v>
      </c>
      <c r="AZ7" s="96">
        <f t="shared" si="3"/>
        <v>2.5526554800834713</v>
      </c>
      <c r="BA7" s="38"/>
      <c r="BB7" s="38"/>
      <c r="BC7" s="38"/>
      <c r="BD7" s="38"/>
      <c r="BE7"/>
      <c r="BF7"/>
      <c r="BG7"/>
      <c r="BH7"/>
      <c r="BI7"/>
      <c r="BJ7"/>
      <c r="BL7"/>
      <c r="BM7"/>
      <c r="BN7"/>
      <c r="BO7"/>
      <c r="BP7"/>
      <c r="BQ7"/>
      <c r="BR7"/>
      <c r="BS7"/>
      <c r="BT7"/>
      <c r="BU7"/>
      <c r="BV7"/>
    </row>
    <row r="8" spans="1:74">
      <c r="A8" s="97" t="s">
        <v>77</v>
      </c>
      <c r="B8" s="61" t="s">
        <v>76</v>
      </c>
      <c r="C8" s="61" t="s">
        <v>67</v>
      </c>
      <c r="D8" s="61">
        <v>1</v>
      </c>
      <c r="E8" s="61">
        <v>1</v>
      </c>
      <c r="F8" s="61">
        <v>6</v>
      </c>
      <c r="G8" s="61">
        <v>2.81</v>
      </c>
      <c r="H8" s="240">
        <v>97.06</v>
      </c>
      <c r="I8" s="61">
        <v>4.0019999999999998</v>
      </c>
      <c r="J8" s="61" t="s">
        <v>47</v>
      </c>
      <c r="K8" s="61" t="s">
        <v>47</v>
      </c>
      <c r="L8" s="245">
        <v>1994</v>
      </c>
      <c r="M8" s="253">
        <v>34.54</v>
      </c>
      <c r="N8" s="61"/>
      <c r="O8" s="97" t="s">
        <v>77</v>
      </c>
      <c r="P8" s="61" t="s">
        <v>76</v>
      </c>
      <c r="Q8" s="61" t="s">
        <v>69</v>
      </c>
      <c r="R8" s="61">
        <v>1</v>
      </c>
      <c r="S8" s="61">
        <v>1</v>
      </c>
      <c r="T8" s="61">
        <v>6</v>
      </c>
      <c r="U8" s="61">
        <v>4.8390000000000004</v>
      </c>
      <c r="V8" s="240">
        <v>190.4</v>
      </c>
      <c r="W8" s="61">
        <v>3.9460000000000002</v>
      </c>
      <c r="X8" s="61" t="s">
        <v>47</v>
      </c>
      <c r="Y8" s="61" t="s">
        <v>47</v>
      </c>
      <c r="Z8" s="245">
        <v>2792</v>
      </c>
      <c r="AA8" s="253">
        <v>39.36</v>
      </c>
      <c r="AC8" s="97" t="s">
        <v>77</v>
      </c>
      <c r="AD8" s="61" t="s">
        <v>76</v>
      </c>
      <c r="AE8" s="61" t="s">
        <v>70</v>
      </c>
      <c r="AF8" s="61">
        <v>1</v>
      </c>
      <c r="AG8" s="61">
        <v>1</v>
      </c>
      <c r="AH8" s="61">
        <v>6</v>
      </c>
      <c r="AI8" s="61">
        <v>4.8390000000000004</v>
      </c>
      <c r="AJ8" s="240">
        <v>171.9</v>
      </c>
      <c r="AK8" s="61">
        <v>3.9159999999999999</v>
      </c>
      <c r="AL8" s="61" t="s">
        <v>47</v>
      </c>
      <c r="AM8" s="61" t="s">
        <v>47</v>
      </c>
      <c r="AN8" s="245">
        <v>2792</v>
      </c>
      <c r="AO8" s="253">
        <v>35.520000000000003</v>
      </c>
      <c r="AP8" s="61"/>
      <c r="AQ8" s="273" t="s">
        <v>77</v>
      </c>
      <c r="AR8" s="97">
        <v>1</v>
      </c>
      <c r="AS8" s="116">
        <f t="shared" si="0"/>
        <v>4.8390000000000004</v>
      </c>
      <c r="AT8" s="231">
        <f t="shared" si="1"/>
        <v>37.44</v>
      </c>
      <c r="AU8" s="264"/>
      <c r="AV8" s="92"/>
      <c r="AW8" s="92"/>
      <c r="AX8" s="274"/>
      <c r="AY8" s="66">
        <f t="shared" si="2"/>
        <v>0</v>
      </c>
      <c r="AZ8" s="96">
        <f t="shared" si="3"/>
        <v>2.7152900397564443</v>
      </c>
      <c r="BA8" s="38"/>
      <c r="BB8" s="38"/>
      <c r="BC8" s="38"/>
      <c r="BD8" s="38"/>
      <c r="BE8"/>
      <c r="BF8"/>
      <c r="BG8"/>
      <c r="BH8"/>
      <c r="BI8"/>
      <c r="BJ8"/>
      <c r="BL8"/>
      <c r="BM8"/>
      <c r="BN8"/>
      <c r="BO8"/>
      <c r="BP8"/>
      <c r="BQ8"/>
      <c r="BR8"/>
      <c r="BS8"/>
      <c r="BT8"/>
      <c r="BU8"/>
      <c r="BV8"/>
    </row>
    <row r="9" spans="1:74">
      <c r="A9" s="97" t="s">
        <v>77</v>
      </c>
      <c r="B9" s="61" t="s">
        <v>76</v>
      </c>
      <c r="C9" s="61" t="s">
        <v>67</v>
      </c>
      <c r="D9" s="61">
        <v>1</v>
      </c>
      <c r="E9" s="61">
        <v>1</v>
      </c>
      <c r="F9" s="61">
        <v>7</v>
      </c>
      <c r="G9" s="61">
        <v>3.4550000000000001</v>
      </c>
      <c r="H9" s="240">
        <v>99.99</v>
      </c>
      <c r="I9" s="61">
        <v>4.0049999999999999</v>
      </c>
      <c r="J9" s="61" t="s">
        <v>47</v>
      </c>
      <c r="K9" s="61" t="s">
        <v>47</v>
      </c>
      <c r="L9" s="245">
        <v>2652</v>
      </c>
      <c r="M9" s="253">
        <v>28.94</v>
      </c>
      <c r="N9" s="61"/>
      <c r="O9" s="97" t="s">
        <v>77</v>
      </c>
      <c r="P9" s="61" t="s">
        <v>76</v>
      </c>
      <c r="Q9" s="61" t="s">
        <v>69</v>
      </c>
      <c r="R9" s="61">
        <v>1</v>
      </c>
      <c r="S9" s="61">
        <v>1</v>
      </c>
      <c r="T9" s="61">
        <v>7</v>
      </c>
      <c r="U9" s="61">
        <v>6.633</v>
      </c>
      <c r="V9" s="240">
        <v>220</v>
      </c>
      <c r="W9" s="61">
        <v>3.9460000000000002</v>
      </c>
      <c r="X9" s="61" t="s">
        <v>47</v>
      </c>
      <c r="Y9" s="61" t="s">
        <v>47</v>
      </c>
      <c r="Z9" s="245">
        <v>4023</v>
      </c>
      <c r="AA9" s="253">
        <v>33.17</v>
      </c>
      <c r="AC9" s="97" t="s">
        <v>77</v>
      </c>
      <c r="AD9" s="61" t="s">
        <v>76</v>
      </c>
      <c r="AE9" s="61" t="s">
        <v>70</v>
      </c>
      <c r="AF9" s="61">
        <v>1</v>
      </c>
      <c r="AG9" s="61">
        <v>1</v>
      </c>
      <c r="AH9" s="61">
        <v>7</v>
      </c>
      <c r="AI9" s="61">
        <v>6.6340000000000003</v>
      </c>
      <c r="AJ9" s="240">
        <v>193.7</v>
      </c>
      <c r="AK9" s="61">
        <v>3.9140000000000001</v>
      </c>
      <c r="AL9" s="61" t="s">
        <v>47</v>
      </c>
      <c r="AM9" s="61" t="s">
        <v>47</v>
      </c>
      <c r="AN9" s="245">
        <v>4024</v>
      </c>
      <c r="AO9" s="253">
        <v>29.19</v>
      </c>
      <c r="AP9" s="61"/>
      <c r="AQ9" s="273" t="s">
        <v>77</v>
      </c>
      <c r="AR9" s="97">
        <v>1</v>
      </c>
      <c r="AS9" s="116">
        <f t="shared" si="0"/>
        <v>6.6334999999999997</v>
      </c>
      <c r="AT9" s="231">
        <f t="shared" si="1"/>
        <v>31.18</v>
      </c>
      <c r="AU9" s="264"/>
      <c r="AV9" s="92"/>
      <c r="AW9" s="92"/>
      <c r="AX9" s="274"/>
      <c r="AY9" s="66">
        <f t="shared" si="2"/>
        <v>7.0710678118678376E-4</v>
      </c>
      <c r="AZ9" s="96">
        <f t="shared" si="3"/>
        <v>2.8142849891225037</v>
      </c>
      <c r="BA9" s="38"/>
      <c r="BB9" s="285" t="s">
        <v>103</v>
      </c>
      <c r="BC9" s="38"/>
      <c r="BD9" s="38"/>
      <c r="BE9"/>
      <c r="BF9"/>
      <c r="BG9"/>
      <c r="BH9"/>
      <c r="BI9"/>
      <c r="BJ9"/>
      <c r="BL9"/>
      <c r="BM9"/>
      <c r="BN9"/>
      <c r="BO9"/>
      <c r="BP9"/>
      <c r="BQ9"/>
      <c r="BR9"/>
      <c r="BS9"/>
      <c r="BT9"/>
      <c r="BU9"/>
      <c r="BV9"/>
    </row>
    <row r="10" spans="1:74">
      <c r="A10" s="97" t="s">
        <v>77</v>
      </c>
      <c r="B10" s="61" t="s">
        <v>76</v>
      </c>
      <c r="C10" s="61" t="s">
        <v>67</v>
      </c>
      <c r="D10" s="61">
        <v>1</v>
      </c>
      <c r="E10" s="61">
        <v>1</v>
      </c>
      <c r="F10" s="61">
        <v>8</v>
      </c>
      <c r="G10" s="61">
        <v>4.2480000000000002</v>
      </c>
      <c r="H10" s="240">
        <v>102.3</v>
      </c>
      <c r="I10" s="61">
        <v>4.0010000000000003</v>
      </c>
      <c r="J10" s="61" t="s">
        <v>47</v>
      </c>
      <c r="K10" s="61" t="s">
        <v>47</v>
      </c>
      <c r="L10" s="245">
        <v>3460</v>
      </c>
      <c r="M10" s="253">
        <v>24.08</v>
      </c>
      <c r="N10" s="61"/>
      <c r="O10" s="97" t="s">
        <v>77</v>
      </c>
      <c r="P10" s="61" t="s">
        <v>76</v>
      </c>
      <c r="Q10" s="61" t="s">
        <v>69</v>
      </c>
      <c r="R10" s="61">
        <v>1</v>
      </c>
      <c r="S10" s="61">
        <v>1</v>
      </c>
      <c r="T10" s="61">
        <v>8</v>
      </c>
      <c r="U10" s="61">
        <v>9.0939999999999994</v>
      </c>
      <c r="V10" s="240">
        <v>257.10000000000002</v>
      </c>
      <c r="W10" s="61">
        <v>3.9449999999999998</v>
      </c>
      <c r="X10" s="61" t="s">
        <v>47</v>
      </c>
      <c r="Y10" s="61" t="s">
        <v>47</v>
      </c>
      <c r="Z10" s="245">
        <v>5711</v>
      </c>
      <c r="AA10" s="253">
        <v>28.27</v>
      </c>
      <c r="AC10" s="97" t="s">
        <v>77</v>
      </c>
      <c r="AD10" s="61" t="s">
        <v>76</v>
      </c>
      <c r="AE10" s="61" t="s">
        <v>70</v>
      </c>
      <c r="AF10" s="61">
        <v>1</v>
      </c>
      <c r="AG10" s="61">
        <v>1</v>
      </c>
      <c r="AH10" s="61">
        <v>8</v>
      </c>
      <c r="AI10" s="61">
        <v>9.093</v>
      </c>
      <c r="AJ10" s="240">
        <v>220.7</v>
      </c>
      <c r="AK10" s="61">
        <v>3.91</v>
      </c>
      <c r="AL10" s="61" t="s">
        <v>47</v>
      </c>
      <c r="AM10" s="61" t="s">
        <v>47</v>
      </c>
      <c r="AN10" s="245">
        <v>5713</v>
      </c>
      <c r="AO10" s="253">
        <v>24.27</v>
      </c>
      <c r="AP10" s="61"/>
      <c r="AQ10" s="273" t="s">
        <v>77</v>
      </c>
      <c r="AR10" s="97">
        <v>1</v>
      </c>
      <c r="AS10" s="116">
        <f t="shared" si="0"/>
        <v>9.0934999999999988</v>
      </c>
      <c r="AT10" s="231">
        <f t="shared" si="1"/>
        <v>26.27</v>
      </c>
      <c r="AU10" s="264"/>
      <c r="AV10" s="92"/>
      <c r="AW10" s="92"/>
      <c r="AX10" s="274"/>
      <c r="AY10" s="66">
        <f t="shared" si="2"/>
        <v>7.0710678118615568E-4</v>
      </c>
      <c r="AZ10" s="96">
        <f t="shared" si="3"/>
        <v>2.8284271247461903</v>
      </c>
      <c r="BA10" s="38"/>
      <c r="BB10" s="285" t="s">
        <v>104</v>
      </c>
      <c r="BC10" s="38"/>
      <c r="BD10" s="38"/>
      <c r="BE10"/>
      <c r="BF10"/>
      <c r="BG10"/>
      <c r="BH10"/>
      <c r="BI10"/>
      <c r="BJ10"/>
      <c r="BL10"/>
      <c r="BM10"/>
      <c r="BN10"/>
      <c r="BO10"/>
      <c r="BP10"/>
      <c r="BQ10"/>
      <c r="BR10"/>
      <c r="BS10"/>
      <c r="BT10"/>
      <c r="BU10"/>
      <c r="BV10"/>
    </row>
    <row r="11" spans="1:74">
      <c r="A11" s="97" t="s">
        <v>77</v>
      </c>
      <c r="B11" s="61" t="s">
        <v>76</v>
      </c>
      <c r="C11" s="61" t="s">
        <v>67</v>
      </c>
      <c r="D11" s="61">
        <v>1</v>
      </c>
      <c r="E11" s="61">
        <v>1</v>
      </c>
      <c r="F11" s="61">
        <v>9</v>
      </c>
      <c r="G11" s="61">
        <v>5.2229999999999999</v>
      </c>
      <c r="H11" s="240">
        <v>105.1</v>
      </c>
      <c r="I11" s="61">
        <v>4.0010000000000003</v>
      </c>
      <c r="J11" s="61" t="s">
        <v>47</v>
      </c>
      <c r="K11" s="61" t="s">
        <v>47</v>
      </c>
      <c r="L11" s="245">
        <v>4454</v>
      </c>
      <c r="M11" s="253">
        <v>20.12</v>
      </c>
      <c r="N11" s="61"/>
      <c r="O11" s="97" t="s">
        <v>77</v>
      </c>
      <c r="P11" s="61" t="s">
        <v>76</v>
      </c>
      <c r="Q11" s="61" t="s">
        <v>69</v>
      </c>
      <c r="R11" s="61">
        <v>1</v>
      </c>
      <c r="S11" s="61">
        <v>1</v>
      </c>
      <c r="T11" s="61">
        <v>9</v>
      </c>
      <c r="U11" s="61">
        <v>12.47</v>
      </c>
      <c r="V11" s="240">
        <v>300.39999999999998</v>
      </c>
      <c r="W11" s="61">
        <v>3.9430000000000001</v>
      </c>
      <c r="X11" s="61" t="s">
        <v>47</v>
      </c>
      <c r="Y11" s="61" t="s">
        <v>47</v>
      </c>
      <c r="Z11" s="245">
        <v>8025</v>
      </c>
      <c r="AA11" s="253">
        <v>24.09</v>
      </c>
      <c r="AC11" s="97" t="s">
        <v>77</v>
      </c>
      <c r="AD11" s="61" t="s">
        <v>76</v>
      </c>
      <c r="AE11" s="61" t="s">
        <v>70</v>
      </c>
      <c r="AF11" s="61">
        <v>1</v>
      </c>
      <c r="AG11" s="61">
        <v>1</v>
      </c>
      <c r="AH11" s="61">
        <v>9</v>
      </c>
      <c r="AI11" s="61">
        <v>12.47</v>
      </c>
      <c r="AJ11" s="240">
        <v>254.8</v>
      </c>
      <c r="AK11" s="61">
        <v>3.9060000000000001</v>
      </c>
      <c r="AL11" s="61" t="s">
        <v>47</v>
      </c>
      <c r="AM11" s="61" t="s">
        <v>47</v>
      </c>
      <c r="AN11" s="245">
        <v>8027</v>
      </c>
      <c r="AO11" s="253">
        <v>20.440000000000001</v>
      </c>
      <c r="AP11" s="61"/>
      <c r="AQ11" s="273" t="s">
        <v>77</v>
      </c>
      <c r="AR11" s="97">
        <v>1</v>
      </c>
      <c r="AS11" s="116">
        <f t="shared" si="0"/>
        <v>12.47</v>
      </c>
      <c r="AT11" s="231">
        <f t="shared" si="1"/>
        <v>22.265000000000001</v>
      </c>
      <c r="AU11" s="264"/>
      <c r="AV11" s="92"/>
      <c r="AW11" s="92"/>
      <c r="AX11" s="274"/>
      <c r="AY11" s="66">
        <f t="shared" si="2"/>
        <v>0</v>
      </c>
      <c r="AZ11" s="96">
        <f t="shared" si="3"/>
        <v>2.5809397513308756</v>
      </c>
      <c r="BA11" s="38"/>
      <c r="BB11" s="38"/>
      <c r="BC11" s="38"/>
      <c r="BD11" s="38"/>
      <c r="BE11"/>
      <c r="BF11"/>
      <c r="BG11"/>
      <c r="BH11"/>
      <c r="BI11"/>
      <c r="BJ11"/>
      <c r="BL11"/>
      <c r="BM11"/>
      <c r="BN11"/>
      <c r="BO11"/>
      <c r="BP11"/>
      <c r="BQ11"/>
      <c r="BR11"/>
      <c r="BS11"/>
      <c r="BT11"/>
      <c r="BU11"/>
      <c r="BV11"/>
    </row>
    <row r="12" spans="1:74">
      <c r="A12" s="97" t="s">
        <v>77</v>
      </c>
      <c r="B12" s="61" t="s">
        <v>76</v>
      </c>
      <c r="C12" s="61" t="s">
        <v>67</v>
      </c>
      <c r="D12" s="61">
        <v>1</v>
      </c>
      <c r="E12" s="61">
        <v>1</v>
      </c>
      <c r="F12" s="61">
        <v>10</v>
      </c>
      <c r="G12" s="61">
        <v>6.4219999999999997</v>
      </c>
      <c r="H12" s="240">
        <v>107.6</v>
      </c>
      <c r="I12" s="61">
        <v>4.0030000000000001</v>
      </c>
      <c r="J12" s="61" t="s">
        <v>47</v>
      </c>
      <c r="K12" s="61" t="s">
        <v>47</v>
      </c>
      <c r="L12" s="245">
        <v>5675</v>
      </c>
      <c r="M12" s="253">
        <v>16.760000000000002</v>
      </c>
      <c r="N12" s="61"/>
      <c r="O12" s="97" t="s">
        <v>77</v>
      </c>
      <c r="P12" s="61" t="s">
        <v>76</v>
      </c>
      <c r="Q12" s="61" t="s">
        <v>69</v>
      </c>
      <c r="R12" s="61">
        <v>1</v>
      </c>
      <c r="S12" s="61">
        <v>1</v>
      </c>
      <c r="T12" s="61">
        <v>10</v>
      </c>
      <c r="U12" s="61">
        <v>17.09</v>
      </c>
      <c r="V12" s="240">
        <v>349.9</v>
      </c>
      <c r="W12" s="61">
        <v>3.9390000000000001</v>
      </c>
      <c r="X12" s="61" t="s">
        <v>47</v>
      </c>
      <c r="Y12" s="61" t="s">
        <v>47</v>
      </c>
      <c r="Z12" s="245">
        <v>11200</v>
      </c>
      <c r="AA12" s="253">
        <v>20.47</v>
      </c>
      <c r="AC12" s="97" t="s">
        <v>77</v>
      </c>
      <c r="AD12" s="61" t="s">
        <v>76</v>
      </c>
      <c r="AE12" s="61" t="s">
        <v>70</v>
      </c>
      <c r="AF12" s="61">
        <v>1</v>
      </c>
      <c r="AG12" s="61">
        <v>1</v>
      </c>
      <c r="AH12" s="61">
        <v>10</v>
      </c>
      <c r="AI12" s="61">
        <v>17.09</v>
      </c>
      <c r="AJ12" s="240">
        <v>296.5</v>
      </c>
      <c r="AK12" s="61">
        <v>3.9060000000000001</v>
      </c>
      <c r="AL12" s="61" t="s">
        <v>47</v>
      </c>
      <c r="AM12" s="61" t="s">
        <v>47</v>
      </c>
      <c r="AN12" s="245">
        <v>11200</v>
      </c>
      <c r="AO12" s="253">
        <v>17.350000000000001</v>
      </c>
      <c r="AP12" s="61"/>
      <c r="AQ12" s="273" t="s">
        <v>77</v>
      </c>
      <c r="AR12" s="97">
        <v>1</v>
      </c>
      <c r="AS12" s="116">
        <f t="shared" si="0"/>
        <v>17.09</v>
      </c>
      <c r="AT12" s="231">
        <f t="shared" si="1"/>
        <v>18.91</v>
      </c>
      <c r="AU12" s="264"/>
      <c r="AV12" s="92"/>
      <c r="AW12" s="92"/>
      <c r="AX12" s="274"/>
      <c r="AY12" s="66">
        <f t="shared" si="2"/>
        <v>0</v>
      </c>
      <c r="AZ12" s="96">
        <f t="shared" si="3"/>
        <v>2.2061731573020342</v>
      </c>
      <c r="BA12" s="38"/>
      <c r="BB12" s="38"/>
      <c r="BC12" s="38"/>
      <c r="BD12" s="38"/>
      <c r="BE12"/>
      <c r="BF12"/>
      <c r="BG12"/>
      <c r="BH12"/>
      <c r="BI12"/>
      <c r="BJ12"/>
      <c r="BL12"/>
      <c r="BM12"/>
      <c r="BN12"/>
      <c r="BO12"/>
      <c r="BP12"/>
      <c r="BQ12"/>
      <c r="BR12"/>
      <c r="BS12"/>
      <c r="BT12"/>
      <c r="BU12"/>
      <c r="BV12"/>
    </row>
    <row r="13" spans="1:74">
      <c r="A13" s="97" t="s">
        <v>77</v>
      </c>
      <c r="B13" s="61" t="s">
        <v>76</v>
      </c>
      <c r="C13" s="61" t="s">
        <v>67</v>
      </c>
      <c r="D13" s="61">
        <v>1</v>
      </c>
      <c r="E13" s="61">
        <v>1</v>
      </c>
      <c r="F13" s="61">
        <v>11</v>
      </c>
      <c r="G13" s="61">
        <v>7.8949999999999996</v>
      </c>
      <c r="H13" s="240">
        <v>110.3</v>
      </c>
      <c r="I13" s="61">
        <v>4.0030000000000001</v>
      </c>
      <c r="J13" s="61" t="s">
        <v>47</v>
      </c>
      <c r="K13" s="61" t="s">
        <v>47</v>
      </c>
      <c r="L13" s="245">
        <v>7177</v>
      </c>
      <c r="M13" s="253">
        <v>13.97</v>
      </c>
      <c r="N13" s="61"/>
      <c r="O13" s="97" t="s">
        <v>77</v>
      </c>
      <c r="P13" s="61" t="s">
        <v>76</v>
      </c>
      <c r="Q13" s="61" t="s">
        <v>69</v>
      </c>
      <c r="R13" s="61">
        <v>1</v>
      </c>
      <c r="S13" s="61">
        <v>1</v>
      </c>
      <c r="T13" s="61">
        <v>11</v>
      </c>
      <c r="U13" s="61">
        <v>23.44</v>
      </c>
      <c r="V13" s="240">
        <v>403.4</v>
      </c>
      <c r="W13" s="61">
        <v>3.931</v>
      </c>
      <c r="X13" s="61" t="s">
        <v>47</v>
      </c>
      <c r="Y13" s="61" t="s">
        <v>47</v>
      </c>
      <c r="Z13" s="245">
        <v>15550</v>
      </c>
      <c r="AA13" s="253">
        <v>17.21</v>
      </c>
      <c r="AC13" s="97" t="s">
        <v>77</v>
      </c>
      <c r="AD13" s="61" t="s">
        <v>76</v>
      </c>
      <c r="AE13" s="61" t="s">
        <v>70</v>
      </c>
      <c r="AF13" s="61">
        <v>1</v>
      </c>
      <c r="AG13" s="61">
        <v>1</v>
      </c>
      <c r="AH13" s="61">
        <v>11</v>
      </c>
      <c r="AI13" s="61">
        <v>23.43</v>
      </c>
      <c r="AJ13" s="240">
        <v>345.8</v>
      </c>
      <c r="AK13" s="61">
        <v>3.9049999999999998</v>
      </c>
      <c r="AL13" s="61" t="s">
        <v>47</v>
      </c>
      <c r="AM13" s="61" t="s">
        <v>47</v>
      </c>
      <c r="AN13" s="245">
        <v>15550</v>
      </c>
      <c r="AO13" s="253">
        <v>14.76</v>
      </c>
      <c r="AP13" s="61"/>
      <c r="AQ13" s="273" t="s">
        <v>77</v>
      </c>
      <c r="AR13" s="97">
        <v>1</v>
      </c>
      <c r="AS13" s="116">
        <f t="shared" si="0"/>
        <v>23.435000000000002</v>
      </c>
      <c r="AT13" s="231">
        <f t="shared" si="1"/>
        <v>15.984999999999999</v>
      </c>
      <c r="AU13" s="264"/>
      <c r="AV13" s="92"/>
      <c r="AW13" s="92"/>
      <c r="AX13" s="274"/>
      <c r="AY13" s="66">
        <f t="shared" si="2"/>
        <v>7.0710678118665812E-3</v>
      </c>
      <c r="AZ13" s="96">
        <f t="shared" si="3"/>
        <v>1.7324116139070493</v>
      </c>
      <c r="BA13" s="38"/>
      <c r="BB13" s="38"/>
      <c r="BC13" s="38"/>
      <c r="BD13" s="38"/>
      <c r="BE13"/>
      <c r="BF13"/>
      <c r="BG13"/>
      <c r="BH13"/>
      <c r="BI13"/>
      <c r="BJ13"/>
      <c r="BL13"/>
      <c r="BM13"/>
      <c r="BN13"/>
      <c r="BO13"/>
      <c r="BP13"/>
      <c r="BQ13"/>
      <c r="BR13"/>
      <c r="BS13"/>
      <c r="BT13"/>
      <c r="BU13"/>
      <c r="BV13"/>
    </row>
    <row r="14" spans="1:74">
      <c r="A14" s="97" t="s">
        <v>77</v>
      </c>
      <c r="B14" s="61" t="s">
        <v>76</v>
      </c>
      <c r="C14" s="61" t="s">
        <v>67</v>
      </c>
      <c r="D14" s="61">
        <v>1</v>
      </c>
      <c r="E14" s="61">
        <v>1</v>
      </c>
      <c r="F14" s="61">
        <v>12</v>
      </c>
      <c r="G14" s="61">
        <v>9.7050000000000001</v>
      </c>
      <c r="H14" s="240">
        <v>113.3</v>
      </c>
      <c r="I14" s="61">
        <v>4.0019999999999998</v>
      </c>
      <c r="J14" s="61" t="s">
        <v>47</v>
      </c>
      <c r="K14" s="61" t="s">
        <v>47</v>
      </c>
      <c r="L14" s="245">
        <v>9024</v>
      </c>
      <c r="M14" s="253">
        <v>11.68</v>
      </c>
      <c r="N14" s="61"/>
      <c r="O14" s="97" t="s">
        <v>77</v>
      </c>
      <c r="P14" s="61" t="s">
        <v>76</v>
      </c>
      <c r="Q14" s="61" t="s">
        <v>69</v>
      </c>
      <c r="R14" s="61">
        <v>1</v>
      </c>
      <c r="S14" s="61">
        <v>1</v>
      </c>
      <c r="T14" s="61">
        <v>12</v>
      </c>
      <c r="U14" s="61">
        <v>32.130000000000003</v>
      </c>
      <c r="V14" s="240">
        <v>456.4</v>
      </c>
      <c r="W14" s="61">
        <v>3.931</v>
      </c>
      <c r="X14" s="61" t="s">
        <v>47</v>
      </c>
      <c r="Y14" s="61" t="s">
        <v>47</v>
      </c>
      <c r="Z14" s="245">
        <v>21510</v>
      </c>
      <c r="AA14" s="253">
        <v>14.21</v>
      </c>
      <c r="AC14" s="97" t="s">
        <v>77</v>
      </c>
      <c r="AD14" s="61" t="s">
        <v>76</v>
      </c>
      <c r="AE14" s="61" t="s">
        <v>70</v>
      </c>
      <c r="AF14" s="61">
        <v>1</v>
      </c>
      <c r="AG14" s="61">
        <v>1</v>
      </c>
      <c r="AH14" s="61">
        <v>12</v>
      </c>
      <c r="AI14" s="61">
        <v>32.119999999999997</v>
      </c>
      <c r="AJ14" s="240">
        <v>399.2</v>
      </c>
      <c r="AK14" s="61">
        <v>3.9039999999999999</v>
      </c>
      <c r="AL14" s="61" t="s">
        <v>47</v>
      </c>
      <c r="AM14" s="61" t="s">
        <v>47</v>
      </c>
      <c r="AN14" s="245">
        <v>21510</v>
      </c>
      <c r="AO14" s="253">
        <v>12.43</v>
      </c>
      <c r="AP14" s="61"/>
      <c r="AQ14" s="273" t="s">
        <v>77</v>
      </c>
      <c r="AR14" s="97">
        <v>1</v>
      </c>
      <c r="AS14" s="116">
        <f t="shared" si="0"/>
        <v>32.125</v>
      </c>
      <c r="AT14" s="231">
        <f t="shared" si="1"/>
        <v>13.32</v>
      </c>
      <c r="AU14" s="264"/>
      <c r="AV14" s="92"/>
      <c r="AW14" s="92"/>
      <c r="AX14" s="274"/>
      <c r="AY14" s="66">
        <f t="shared" si="2"/>
        <v>7.0710678118690922E-3</v>
      </c>
      <c r="AZ14" s="96">
        <f t="shared" si="3"/>
        <v>1.2586500705120585</v>
      </c>
      <c r="BA14" s="38"/>
      <c r="BB14" s="38"/>
      <c r="BC14" s="38"/>
      <c r="BD14" s="38"/>
      <c r="BE14"/>
      <c r="BF14"/>
      <c r="BG14"/>
      <c r="BH14"/>
      <c r="BI14"/>
      <c r="BJ14"/>
      <c r="BL14"/>
      <c r="BM14"/>
      <c r="BN14"/>
      <c r="BO14"/>
      <c r="BP14"/>
      <c r="BQ14"/>
      <c r="BR14"/>
      <c r="BS14"/>
      <c r="BT14"/>
      <c r="BU14"/>
      <c r="BV14"/>
    </row>
    <row r="15" spans="1:74">
      <c r="A15" s="97" t="s">
        <v>77</v>
      </c>
      <c r="B15" s="61" t="s">
        <v>76</v>
      </c>
      <c r="C15" s="61" t="s">
        <v>67</v>
      </c>
      <c r="D15" s="61">
        <v>1</v>
      </c>
      <c r="E15" s="61">
        <v>1</v>
      </c>
      <c r="F15" s="61">
        <v>13</v>
      </c>
      <c r="G15" s="61">
        <v>11.93</v>
      </c>
      <c r="H15" s="240">
        <v>117</v>
      </c>
      <c r="I15" s="61">
        <v>3.9980000000000002</v>
      </c>
      <c r="J15" s="61" t="s">
        <v>47</v>
      </c>
      <c r="K15" s="61" t="s">
        <v>47</v>
      </c>
      <c r="L15" s="245">
        <v>11290</v>
      </c>
      <c r="M15" s="253">
        <v>9.8070000000000004</v>
      </c>
      <c r="N15" s="61"/>
      <c r="O15" s="97" t="s">
        <v>77</v>
      </c>
      <c r="P15" s="61" t="s">
        <v>76</v>
      </c>
      <c r="Q15" s="61" t="s">
        <v>69</v>
      </c>
      <c r="R15" s="61">
        <v>1</v>
      </c>
      <c r="S15" s="61">
        <v>1</v>
      </c>
      <c r="T15" s="61">
        <v>13</v>
      </c>
      <c r="U15" s="61">
        <v>44.05</v>
      </c>
      <c r="V15" s="240">
        <v>505.6</v>
      </c>
      <c r="W15" s="61">
        <v>3.931</v>
      </c>
      <c r="X15" s="61" t="s">
        <v>47</v>
      </c>
      <c r="Y15" s="61" t="s">
        <v>47</v>
      </c>
      <c r="Z15" s="245">
        <v>29680</v>
      </c>
      <c r="AA15" s="253">
        <v>11.48</v>
      </c>
      <c r="AC15" s="97" t="s">
        <v>77</v>
      </c>
      <c r="AD15" s="61" t="s">
        <v>76</v>
      </c>
      <c r="AE15" s="61" t="s">
        <v>70</v>
      </c>
      <c r="AF15" s="61">
        <v>1</v>
      </c>
      <c r="AG15" s="61">
        <v>1</v>
      </c>
      <c r="AH15" s="61">
        <v>13</v>
      </c>
      <c r="AI15" s="61">
        <v>44.04</v>
      </c>
      <c r="AJ15" s="240">
        <v>455.1</v>
      </c>
      <c r="AK15" s="61">
        <v>3.9020000000000001</v>
      </c>
      <c r="AL15" s="61" t="s">
        <v>47</v>
      </c>
      <c r="AM15" s="61" t="s">
        <v>47</v>
      </c>
      <c r="AN15" s="245">
        <v>29680</v>
      </c>
      <c r="AO15" s="253">
        <v>10.33</v>
      </c>
      <c r="AP15" s="61"/>
      <c r="AQ15" s="273" t="s">
        <v>77</v>
      </c>
      <c r="AR15" s="97">
        <v>1</v>
      </c>
      <c r="AS15" s="116">
        <f t="shared" si="0"/>
        <v>44.045000000000002</v>
      </c>
      <c r="AT15" s="231">
        <f t="shared" si="1"/>
        <v>10.905000000000001</v>
      </c>
      <c r="AU15" s="264"/>
      <c r="AV15" s="92"/>
      <c r="AW15" s="92"/>
      <c r="AX15" s="274"/>
      <c r="AY15" s="66">
        <f t="shared" si="2"/>
        <v>7.0710678118640685E-3</v>
      </c>
      <c r="AZ15" s="96">
        <f t="shared" si="3"/>
        <v>0.8131727983645094</v>
      </c>
      <c r="BA15" s="38"/>
      <c r="BB15" s="38"/>
      <c r="BC15" s="38"/>
      <c r="BD15" s="38"/>
      <c r="BE15"/>
      <c r="BF15"/>
      <c r="BG15"/>
      <c r="BH15"/>
      <c r="BI15"/>
      <c r="BJ15"/>
      <c r="BL15"/>
      <c r="BM15"/>
      <c r="BN15"/>
      <c r="BO15"/>
      <c r="BP15"/>
      <c r="BQ15"/>
      <c r="BR15"/>
      <c r="BS15"/>
      <c r="BT15"/>
      <c r="BU15"/>
      <c r="BV15"/>
    </row>
    <row r="16" spans="1:74">
      <c r="A16" s="97" t="s">
        <v>77</v>
      </c>
      <c r="B16" s="61" t="s">
        <v>76</v>
      </c>
      <c r="C16" s="61" t="s">
        <v>67</v>
      </c>
      <c r="D16" s="61">
        <v>1</v>
      </c>
      <c r="E16" s="61">
        <v>1</v>
      </c>
      <c r="F16" s="61">
        <v>14</v>
      </c>
      <c r="G16" s="61">
        <v>14.67</v>
      </c>
      <c r="H16" s="240">
        <v>121.5</v>
      </c>
      <c r="I16" s="61">
        <v>4.0019999999999998</v>
      </c>
      <c r="J16" s="61" t="s">
        <v>47</v>
      </c>
      <c r="K16" s="61" t="s">
        <v>47</v>
      </c>
      <c r="L16" s="245">
        <v>14090</v>
      </c>
      <c r="M16" s="253">
        <v>8.2829999999999995</v>
      </c>
      <c r="N16" s="61"/>
      <c r="O16" s="97" t="s">
        <v>77</v>
      </c>
      <c r="P16" s="61" t="s">
        <v>76</v>
      </c>
      <c r="Q16" s="61" t="s">
        <v>69</v>
      </c>
      <c r="R16" s="61">
        <v>1</v>
      </c>
      <c r="S16" s="61">
        <v>1</v>
      </c>
      <c r="T16" s="61">
        <v>14</v>
      </c>
      <c r="U16" s="61">
        <v>60.38</v>
      </c>
      <c r="V16" s="240">
        <v>550.6</v>
      </c>
      <c r="W16" s="61">
        <v>3.931</v>
      </c>
      <c r="X16" s="61" t="s">
        <v>47</v>
      </c>
      <c r="Y16" s="61" t="s">
        <v>47</v>
      </c>
      <c r="Z16" s="245">
        <v>40890</v>
      </c>
      <c r="AA16" s="253">
        <v>9.1189999999999998</v>
      </c>
      <c r="AC16" s="97" t="s">
        <v>77</v>
      </c>
      <c r="AD16" s="61" t="s">
        <v>76</v>
      </c>
      <c r="AE16" s="61" t="s">
        <v>70</v>
      </c>
      <c r="AF16" s="61">
        <v>1</v>
      </c>
      <c r="AG16" s="61">
        <v>1</v>
      </c>
      <c r="AH16" s="61">
        <v>14</v>
      </c>
      <c r="AI16" s="61">
        <v>60.38</v>
      </c>
      <c r="AJ16" s="240">
        <v>503.9</v>
      </c>
      <c r="AK16" s="61">
        <v>3.899</v>
      </c>
      <c r="AL16" s="61" t="s">
        <v>47</v>
      </c>
      <c r="AM16" s="61" t="s">
        <v>47</v>
      </c>
      <c r="AN16" s="245">
        <v>40890</v>
      </c>
      <c r="AO16" s="253">
        <v>8.3460000000000001</v>
      </c>
      <c r="AP16" s="61"/>
      <c r="AQ16" s="273" t="s">
        <v>77</v>
      </c>
      <c r="AR16" s="97">
        <v>1</v>
      </c>
      <c r="AS16" s="116">
        <f t="shared" si="0"/>
        <v>60.38</v>
      </c>
      <c r="AT16" s="231">
        <f t="shared" si="1"/>
        <v>8.7324999999999999</v>
      </c>
      <c r="AU16" s="264"/>
      <c r="AV16" s="92"/>
      <c r="AW16" s="92"/>
      <c r="AX16" s="274"/>
      <c r="AY16" s="66">
        <f t="shared" si="2"/>
        <v>0</v>
      </c>
      <c r="AZ16" s="96">
        <f t="shared" si="3"/>
        <v>0.54659354185717923</v>
      </c>
      <c r="BA16" s="38"/>
      <c r="BB16" s="38"/>
      <c r="BC16" s="38"/>
      <c r="BD16" s="38"/>
      <c r="BE16"/>
      <c r="BF16"/>
      <c r="BG16"/>
      <c r="BH16"/>
      <c r="BI16"/>
      <c r="BJ16"/>
      <c r="BL16"/>
      <c r="BM16"/>
      <c r="BN16"/>
      <c r="BO16"/>
      <c r="BP16"/>
      <c r="BQ16"/>
      <c r="BR16"/>
      <c r="BS16"/>
      <c r="BT16"/>
      <c r="BU16"/>
      <c r="BV16"/>
    </row>
    <row r="17" spans="1:74">
      <c r="A17" s="97" t="s">
        <v>77</v>
      </c>
      <c r="B17" s="61" t="s">
        <v>76</v>
      </c>
      <c r="C17" s="61" t="s">
        <v>67</v>
      </c>
      <c r="D17" s="61">
        <v>1</v>
      </c>
      <c r="E17" s="61">
        <v>1</v>
      </c>
      <c r="F17" s="61">
        <v>15</v>
      </c>
      <c r="G17" s="61">
        <v>18.04</v>
      </c>
      <c r="H17" s="240">
        <v>126.8</v>
      </c>
      <c r="I17" s="61">
        <v>4</v>
      </c>
      <c r="J17" s="61" t="s">
        <v>47</v>
      </c>
      <c r="K17" s="61" t="s">
        <v>47</v>
      </c>
      <c r="L17" s="245">
        <v>17520</v>
      </c>
      <c r="M17" s="253">
        <v>7.032</v>
      </c>
      <c r="N17" s="61"/>
      <c r="O17" s="97" t="s">
        <v>77</v>
      </c>
      <c r="P17" s="61" t="s">
        <v>76</v>
      </c>
      <c r="Q17" s="61" t="s">
        <v>69</v>
      </c>
      <c r="R17" s="61">
        <v>1</v>
      </c>
      <c r="S17" s="61">
        <v>1</v>
      </c>
      <c r="T17" s="61">
        <v>15</v>
      </c>
      <c r="U17" s="61">
        <v>82.76</v>
      </c>
      <c r="V17" s="240">
        <v>598</v>
      </c>
      <c r="W17" s="61">
        <v>3.93</v>
      </c>
      <c r="X17" s="61" t="s">
        <v>47</v>
      </c>
      <c r="Y17" s="61" t="s">
        <v>47</v>
      </c>
      <c r="Z17" s="245">
        <v>56260</v>
      </c>
      <c r="AA17" s="253">
        <v>7.226</v>
      </c>
      <c r="AC17" s="97" t="s">
        <v>77</v>
      </c>
      <c r="AD17" s="61" t="s">
        <v>76</v>
      </c>
      <c r="AE17" s="61" t="s">
        <v>70</v>
      </c>
      <c r="AF17" s="61">
        <v>1</v>
      </c>
      <c r="AG17" s="61">
        <v>1</v>
      </c>
      <c r="AH17" s="61">
        <v>15</v>
      </c>
      <c r="AI17" s="61">
        <v>82.77</v>
      </c>
      <c r="AJ17" s="240">
        <v>543.4</v>
      </c>
      <c r="AK17" s="61">
        <v>3.8980000000000001</v>
      </c>
      <c r="AL17" s="61" t="s">
        <v>47</v>
      </c>
      <c r="AM17" s="61" t="s">
        <v>47</v>
      </c>
      <c r="AN17" s="245">
        <v>56260</v>
      </c>
      <c r="AO17" s="253">
        <v>6.5650000000000004</v>
      </c>
      <c r="AP17" s="61"/>
      <c r="AQ17" s="273" t="s">
        <v>77</v>
      </c>
      <c r="AR17" s="97">
        <v>1</v>
      </c>
      <c r="AS17" s="116">
        <f t="shared" si="0"/>
        <v>82.765000000000001</v>
      </c>
      <c r="AT17" s="231">
        <f t="shared" si="1"/>
        <v>6.8955000000000002</v>
      </c>
      <c r="AU17" s="264"/>
      <c r="AV17" s="92"/>
      <c r="AW17" s="92"/>
      <c r="AX17" s="274"/>
      <c r="AY17" s="66">
        <f t="shared" si="2"/>
        <v>7.0710678118590439E-3</v>
      </c>
      <c r="AZ17" s="96">
        <f t="shared" si="3"/>
        <v>0.46739758236429929</v>
      </c>
      <c r="BA17" s="38"/>
      <c r="BB17" s="38"/>
      <c r="BC17" s="38"/>
      <c r="BD17" s="38"/>
      <c r="BE17"/>
      <c r="BF17"/>
      <c r="BG17"/>
      <c r="BH17"/>
      <c r="BI17"/>
      <c r="BJ17"/>
      <c r="BL17"/>
      <c r="BM17"/>
      <c r="BN17"/>
      <c r="BO17"/>
      <c r="BP17"/>
      <c r="BQ17"/>
      <c r="BR17"/>
      <c r="BS17"/>
      <c r="BT17"/>
      <c r="BU17"/>
      <c r="BV17"/>
    </row>
    <row r="18" spans="1:74">
      <c r="A18" s="97" t="s">
        <v>77</v>
      </c>
      <c r="B18" s="61" t="s">
        <v>76</v>
      </c>
      <c r="C18" s="61" t="s">
        <v>67</v>
      </c>
      <c r="D18" s="61">
        <v>1</v>
      </c>
      <c r="E18" s="61">
        <v>1</v>
      </c>
      <c r="F18" s="61">
        <v>16</v>
      </c>
      <c r="G18" s="61">
        <v>22.18</v>
      </c>
      <c r="H18" s="240">
        <v>133</v>
      </c>
      <c r="I18" s="61">
        <v>4.0010000000000003</v>
      </c>
      <c r="J18" s="61" t="s">
        <v>47</v>
      </c>
      <c r="K18" s="61" t="s">
        <v>47</v>
      </c>
      <c r="L18" s="245">
        <v>21740</v>
      </c>
      <c r="M18" s="253">
        <v>5.9989999999999997</v>
      </c>
      <c r="N18" s="61"/>
      <c r="O18" s="97" t="s">
        <v>77</v>
      </c>
      <c r="P18" s="61" t="s">
        <v>76</v>
      </c>
      <c r="Q18" s="61" t="s">
        <v>69</v>
      </c>
      <c r="R18" s="61">
        <v>1</v>
      </c>
      <c r="S18" s="61">
        <v>1</v>
      </c>
      <c r="T18" s="61">
        <v>16</v>
      </c>
      <c r="U18" s="61">
        <v>113.4</v>
      </c>
      <c r="V18" s="240">
        <v>652.5</v>
      </c>
      <c r="W18" s="61">
        <v>3.9260000000000002</v>
      </c>
      <c r="X18" s="61" t="s">
        <v>47</v>
      </c>
      <c r="Y18" s="61" t="s">
        <v>47</v>
      </c>
      <c r="Z18" s="245">
        <v>77320</v>
      </c>
      <c r="AA18" s="253">
        <v>5.7519999999999998</v>
      </c>
      <c r="AC18" s="97" t="s">
        <v>77</v>
      </c>
      <c r="AD18" s="61" t="s">
        <v>76</v>
      </c>
      <c r="AE18" s="61" t="s">
        <v>70</v>
      </c>
      <c r="AF18" s="61">
        <v>1</v>
      </c>
      <c r="AG18" s="61">
        <v>1</v>
      </c>
      <c r="AH18" s="61">
        <v>16</v>
      </c>
      <c r="AI18" s="61">
        <v>113.5</v>
      </c>
      <c r="AJ18" s="240">
        <v>571.70000000000005</v>
      </c>
      <c r="AK18" s="61">
        <v>3.903</v>
      </c>
      <c r="AL18" s="61" t="s">
        <v>47</v>
      </c>
      <c r="AM18" s="61" t="s">
        <v>47</v>
      </c>
      <c r="AN18" s="245">
        <v>77330</v>
      </c>
      <c r="AO18" s="253">
        <v>5.0389999999999997</v>
      </c>
      <c r="AP18" s="61"/>
      <c r="AQ18" s="273" t="s">
        <v>77</v>
      </c>
      <c r="AR18" s="97">
        <v>1</v>
      </c>
      <c r="AS18" s="116">
        <f t="shared" si="0"/>
        <v>113.45</v>
      </c>
      <c r="AT18" s="231">
        <f t="shared" si="1"/>
        <v>5.3955000000000002</v>
      </c>
      <c r="AU18" s="264"/>
      <c r="AV18" s="92"/>
      <c r="AW18" s="92"/>
      <c r="AX18" s="274"/>
      <c r="AY18" s="66">
        <f t="shared" si="2"/>
        <v>7.0710678118650741E-2</v>
      </c>
      <c r="AZ18" s="96">
        <f t="shared" si="3"/>
        <v>0.5041671349860023</v>
      </c>
      <c r="BA18" s="38"/>
      <c r="BB18" s="38"/>
      <c r="BC18" s="38"/>
      <c r="BD18" s="38"/>
      <c r="BE18"/>
      <c r="BF18"/>
      <c r="BG18"/>
      <c r="BH18"/>
      <c r="BI18"/>
      <c r="BJ18"/>
      <c r="BL18"/>
      <c r="BM18"/>
      <c r="BN18"/>
      <c r="BO18"/>
      <c r="BP18"/>
      <c r="BQ18"/>
      <c r="BR18"/>
      <c r="BS18"/>
      <c r="BT18"/>
      <c r="BU18"/>
      <c r="BV18"/>
    </row>
    <row r="19" spans="1:74">
      <c r="A19" s="97" t="s">
        <v>77</v>
      </c>
      <c r="B19" s="61" t="s">
        <v>76</v>
      </c>
      <c r="C19" s="61" t="s">
        <v>67</v>
      </c>
      <c r="D19" s="61">
        <v>1</v>
      </c>
      <c r="E19" s="61">
        <v>1</v>
      </c>
      <c r="F19" s="61">
        <v>17</v>
      </c>
      <c r="G19" s="61">
        <v>27.27</v>
      </c>
      <c r="H19" s="240">
        <v>139.9</v>
      </c>
      <c r="I19" s="61">
        <v>4.0010000000000003</v>
      </c>
      <c r="J19" s="61" t="s">
        <v>47</v>
      </c>
      <c r="K19" s="61" t="s">
        <v>47</v>
      </c>
      <c r="L19" s="245">
        <v>26930</v>
      </c>
      <c r="M19" s="253">
        <v>5.1289999999999996</v>
      </c>
      <c r="N19" s="61"/>
      <c r="O19" s="97" t="s">
        <v>77</v>
      </c>
      <c r="P19" s="61" t="s">
        <v>76</v>
      </c>
      <c r="Q19" s="61" t="s">
        <v>69</v>
      </c>
      <c r="R19" s="61">
        <v>1</v>
      </c>
      <c r="S19" s="61">
        <v>1</v>
      </c>
      <c r="T19" s="61">
        <v>17</v>
      </c>
      <c r="U19" s="61">
        <v>155.5</v>
      </c>
      <c r="V19" s="240">
        <v>685</v>
      </c>
      <c r="W19" s="61">
        <v>3.9239999999999999</v>
      </c>
      <c r="X19" s="61" t="s">
        <v>47</v>
      </c>
      <c r="Y19" s="61" t="s">
        <v>47</v>
      </c>
      <c r="Z19" s="245">
        <v>106200</v>
      </c>
      <c r="AA19" s="253">
        <v>4.4039999999999999</v>
      </c>
      <c r="AC19" s="97" t="s">
        <v>77</v>
      </c>
      <c r="AD19" s="61" t="s">
        <v>76</v>
      </c>
      <c r="AE19" s="61" t="s">
        <v>70</v>
      </c>
      <c r="AF19" s="61">
        <v>1</v>
      </c>
      <c r="AG19" s="61">
        <v>1</v>
      </c>
      <c r="AH19" s="61">
        <v>17</v>
      </c>
      <c r="AI19" s="61">
        <v>155.5</v>
      </c>
      <c r="AJ19" s="240">
        <v>587.79999999999995</v>
      </c>
      <c r="AK19" s="61">
        <v>3.903</v>
      </c>
      <c r="AL19" s="61" t="s">
        <v>47</v>
      </c>
      <c r="AM19" s="61" t="s">
        <v>47</v>
      </c>
      <c r="AN19" s="245">
        <v>106200</v>
      </c>
      <c r="AO19" s="253">
        <v>3.78</v>
      </c>
      <c r="AP19" s="61"/>
      <c r="AQ19" s="273" t="s">
        <v>77</v>
      </c>
      <c r="AR19" s="97">
        <v>1</v>
      </c>
      <c r="AS19" s="116">
        <f t="shared" si="0"/>
        <v>155.5</v>
      </c>
      <c r="AT19" s="231">
        <f t="shared" si="1"/>
        <v>4.0919999999999996</v>
      </c>
      <c r="AU19" s="264"/>
      <c r="AV19" s="92"/>
      <c r="AW19" s="92"/>
      <c r="AX19" s="274"/>
      <c r="AY19" s="66">
        <f t="shared" si="2"/>
        <v>0</v>
      </c>
      <c r="AZ19" s="96">
        <f t="shared" si="3"/>
        <v>0.44123463146041292</v>
      </c>
      <c r="BA19" s="38"/>
      <c r="BB19" s="38"/>
      <c r="BC19" s="38"/>
      <c r="BD19" s="38"/>
      <c r="BE19"/>
      <c r="BF19"/>
      <c r="BG19"/>
      <c r="BH19"/>
      <c r="BI19"/>
      <c r="BJ19"/>
      <c r="BL19"/>
      <c r="BM19"/>
      <c r="BN19"/>
      <c r="BO19"/>
      <c r="BP19"/>
      <c r="BQ19"/>
      <c r="BR19"/>
      <c r="BS19"/>
      <c r="BT19"/>
      <c r="BU19"/>
      <c r="BV19"/>
    </row>
    <row r="20" spans="1:74">
      <c r="A20" s="97" t="s">
        <v>77</v>
      </c>
      <c r="B20" s="61" t="s">
        <v>76</v>
      </c>
      <c r="C20" s="61" t="s">
        <v>67</v>
      </c>
      <c r="D20" s="61">
        <v>1</v>
      </c>
      <c r="E20" s="61">
        <v>1</v>
      </c>
      <c r="F20" s="61">
        <v>18</v>
      </c>
      <c r="G20" s="61">
        <v>33.520000000000003</v>
      </c>
      <c r="H20" s="240">
        <v>148.5</v>
      </c>
      <c r="I20" s="61">
        <v>4.0019999999999998</v>
      </c>
      <c r="J20" s="61" t="s">
        <v>47</v>
      </c>
      <c r="K20" s="61" t="s">
        <v>47</v>
      </c>
      <c r="L20" s="245">
        <v>33300</v>
      </c>
      <c r="M20" s="253">
        <v>4.4279999999999999</v>
      </c>
      <c r="N20" s="61"/>
      <c r="O20" s="97" t="s">
        <v>77</v>
      </c>
      <c r="P20" s="61" t="s">
        <v>76</v>
      </c>
      <c r="Q20" s="61" t="s">
        <v>69</v>
      </c>
      <c r="R20" s="61">
        <v>1</v>
      </c>
      <c r="S20" s="61">
        <v>1</v>
      </c>
      <c r="T20" s="61">
        <v>18</v>
      </c>
      <c r="U20" s="61">
        <v>213.1</v>
      </c>
      <c r="V20" s="240">
        <v>690.3</v>
      </c>
      <c r="W20" s="61">
        <v>3.9249999999999998</v>
      </c>
      <c r="X20" s="61" t="s">
        <v>47</v>
      </c>
      <c r="Y20" s="61" t="s">
        <v>47</v>
      </c>
      <c r="Z20" s="245">
        <v>145800</v>
      </c>
      <c r="AA20" s="253">
        <v>3.2389999999999999</v>
      </c>
      <c r="AC20" s="97" t="s">
        <v>77</v>
      </c>
      <c r="AD20" s="61" t="s">
        <v>76</v>
      </c>
      <c r="AE20" s="61" t="s">
        <v>70</v>
      </c>
      <c r="AF20" s="61">
        <v>1</v>
      </c>
      <c r="AG20" s="61">
        <v>1</v>
      </c>
      <c r="AH20" s="61">
        <v>18</v>
      </c>
      <c r="AI20" s="61">
        <v>213.2</v>
      </c>
      <c r="AJ20" s="240">
        <v>593.9</v>
      </c>
      <c r="AK20" s="61">
        <v>3.9060000000000001</v>
      </c>
      <c r="AL20" s="61" t="s">
        <v>47</v>
      </c>
      <c r="AM20" s="61" t="s">
        <v>47</v>
      </c>
      <c r="AN20" s="245">
        <v>145800</v>
      </c>
      <c r="AO20" s="253">
        <v>2.786</v>
      </c>
      <c r="AP20" s="61"/>
      <c r="AQ20" s="273" t="s">
        <v>77</v>
      </c>
      <c r="AR20" s="97">
        <v>1</v>
      </c>
      <c r="AS20" s="116">
        <f t="shared" si="0"/>
        <v>213.14999999999998</v>
      </c>
      <c r="AT20" s="231">
        <f t="shared" si="1"/>
        <v>3.0125000000000002</v>
      </c>
      <c r="AU20" s="264"/>
      <c r="AV20" s="92"/>
      <c r="AW20" s="92"/>
      <c r="AX20" s="274"/>
      <c r="AY20" s="66">
        <f t="shared" si="2"/>
        <v>7.0710678118650741E-2</v>
      </c>
      <c r="AZ20" s="96">
        <f t="shared" si="3"/>
        <v>0.32031937187750326</v>
      </c>
      <c r="BA20" s="38"/>
      <c r="BB20" s="38"/>
      <c r="BC20" s="38"/>
      <c r="BD20" s="38"/>
      <c r="BE20"/>
      <c r="BF20"/>
      <c r="BG20"/>
      <c r="BH20"/>
      <c r="BI20"/>
      <c r="BJ20"/>
      <c r="BL20"/>
      <c r="BM20"/>
      <c r="BN20"/>
      <c r="BO20"/>
      <c r="BP20"/>
      <c r="BQ20"/>
      <c r="BR20"/>
      <c r="BS20"/>
      <c r="BT20"/>
      <c r="BU20"/>
      <c r="BV20"/>
    </row>
    <row r="21" spans="1:74">
      <c r="A21" s="97" t="s">
        <v>77</v>
      </c>
      <c r="B21" s="61" t="s">
        <v>76</v>
      </c>
      <c r="C21" s="61" t="s">
        <v>67</v>
      </c>
      <c r="D21" s="61">
        <v>1</v>
      </c>
      <c r="E21" s="61">
        <v>1</v>
      </c>
      <c r="F21" s="61">
        <v>19</v>
      </c>
      <c r="G21" s="61">
        <v>41.22</v>
      </c>
      <c r="H21" s="240">
        <v>158.19999999999999</v>
      </c>
      <c r="I21" s="61">
        <v>4.0019999999999998</v>
      </c>
      <c r="J21" s="61" t="s">
        <v>47</v>
      </c>
      <c r="K21" s="61" t="s">
        <v>47</v>
      </c>
      <c r="L21" s="245">
        <v>41150</v>
      </c>
      <c r="M21" s="253">
        <v>3.8380000000000001</v>
      </c>
      <c r="N21" s="61"/>
      <c r="O21" s="97" t="s">
        <v>77</v>
      </c>
      <c r="P21" s="61" t="s">
        <v>76</v>
      </c>
      <c r="Q21" s="61" t="s">
        <v>69</v>
      </c>
      <c r="R21" s="61">
        <v>1</v>
      </c>
      <c r="S21" s="61">
        <v>1</v>
      </c>
      <c r="T21" s="61">
        <v>19</v>
      </c>
      <c r="U21" s="61">
        <v>292.10000000000002</v>
      </c>
      <c r="V21" s="240">
        <v>713.2</v>
      </c>
      <c r="W21" s="61">
        <v>3.9279999999999999</v>
      </c>
      <c r="X21" s="61" t="s">
        <v>47</v>
      </c>
      <c r="Y21" s="61" t="s">
        <v>47</v>
      </c>
      <c r="Z21" s="245">
        <v>200100</v>
      </c>
      <c r="AA21" s="253">
        <v>2.4420000000000002</v>
      </c>
      <c r="AC21" s="97" t="s">
        <v>77</v>
      </c>
      <c r="AD21" s="61" t="s">
        <v>76</v>
      </c>
      <c r="AE21" s="61" t="s">
        <v>70</v>
      </c>
      <c r="AF21" s="61">
        <v>1</v>
      </c>
      <c r="AG21" s="61">
        <v>1</v>
      </c>
      <c r="AH21" s="61">
        <v>19</v>
      </c>
      <c r="AI21" s="61">
        <v>292.10000000000002</v>
      </c>
      <c r="AJ21" s="240">
        <v>597.9</v>
      </c>
      <c r="AK21" s="61">
        <v>3.907</v>
      </c>
      <c r="AL21" s="61" t="s">
        <v>47</v>
      </c>
      <c r="AM21" s="61" t="s">
        <v>47</v>
      </c>
      <c r="AN21" s="245">
        <v>200100</v>
      </c>
      <c r="AO21" s="253">
        <v>2.0459999999999998</v>
      </c>
      <c r="AP21" s="61"/>
      <c r="AQ21" s="273" t="s">
        <v>77</v>
      </c>
      <c r="AR21" s="97">
        <v>1</v>
      </c>
      <c r="AS21" s="116">
        <f t="shared" si="0"/>
        <v>292.10000000000002</v>
      </c>
      <c r="AT21" s="231">
        <f t="shared" si="1"/>
        <v>2.2439999999999998</v>
      </c>
      <c r="AU21" s="264"/>
      <c r="AV21" s="92"/>
      <c r="AW21" s="92"/>
      <c r="AX21" s="274"/>
      <c r="AY21" s="66">
        <f t="shared" si="2"/>
        <v>0</v>
      </c>
      <c r="AZ21" s="96">
        <f t="shared" si="3"/>
        <v>0.28001428534987843</v>
      </c>
      <c r="BA21" s="38"/>
      <c r="BB21" s="38"/>
      <c r="BC21" s="38"/>
      <c r="BD21" s="38"/>
      <c r="BE21"/>
      <c r="BF21"/>
      <c r="BG21"/>
      <c r="BH21"/>
      <c r="BI21"/>
      <c r="BJ21"/>
      <c r="BL21"/>
      <c r="BM21"/>
      <c r="BN21"/>
      <c r="BO21"/>
      <c r="BP21"/>
      <c r="BQ21"/>
      <c r="BR21"/>
      <c r="BS21"/>
      <c r="BT21"/>
      <c r="BU21"/>
      <c r="BV21"/>
    </row>
    <row r="22" spans="1:74">
      <c r="A22" s="97" t="s">
        <v>77</v>
      </c>
      <c r="B22" s="61" t="s">
        <v>76</v>
      </c>
      <c r="C22" s="61" t="s">
        <v>67</v>
      </c>
      <c r="D22" s="61">
        <v>1</v>
      </c>
      <c r="E22" s="61">
        <v>1</v>
      </c>
      <c r="F22" s="61">
        <v>20</v>
      </c>
      <c r="G22" s="61">
        <v>50.67</v>
      </c>
      <c r="H22" s="240">
        <v>170.1</v>
      </c>
      <c r="I22" s="61">
        <v>3.9990000000000001</v>
      </c>
      <c r="J22" s="61" t="s">
        <v>47</v>
      </c>
      <c r="K22" s="61" t="s">
        <v>47</v>
      </c>
      <c r="L22" s="245">
        <v>50790</v>
      </c>
      <c r="M22" s="253">
        <v>3.3559999999999999</v>
      </c>
      <c r="N22" s="61"/>
      <c r="O22" s="97" t="s">
        <v>77</v>
      </c>
      <c r="P22" s="61" t="s">
        <v>76</v>
      </c>
      <c r="Q22" s="61" t="s">
        <v>69</v>
      </c>
      <c r="R22" s="62">
        <v>1</v>
      </c>
      <c r="S22" s="62">
        <v>1</v>
      </c>
      <c r="T22" s="61">
        <v>20</v>
      </c>
      <c r="U22" s="61">
        <v>400.4</v>
      </c>
      <c r="V22" s="240">
        <v>729.9</v>
      </c>
      <c r="W22" s="61">
        <v>3.93</v>
      </c>
      <c r="X22" s="61" t="s">
        <v>47</v>
      </c>
      <c r="Y22" s="61" t="s">
        <v>47</v>
      </c>
      <c r="Z22" s="245">
        <v>274500</v>
      </c>
      <c r="AA22" s="253">
        <v>1.823</v>
      </c>
      <c r="AC22" s="97" t="s">
        <v>77</v>
      </c>
      <c r="AD22" s="61" t="s">
        <v>76</v>
      </c>
      <c r="AE22" s="61" t="s">
        <v>70</v>
      </c>
      <c r="AF22" s="62">
        <v>1</v>
      </c>
      <c r="AG22" s="62">
        <v>1</v>
      </c>
      <c r="AH22" s="61">
        <v>20</v>
      </c>
      <c r="AI22" s="61">
        <v>400.4</v>
      </c>
      <c r="AJ22" s="240">
        <v>602.6</v>
      </c>
      <c r="AK22" s="61">
        <v>3.9079999999999999</v>
      </c>
      <c r="AL22" s="61" t="s">
        <v>47</v>
      </c>
      <c r="AM22" s="61" t="s">
        <v>47</v>
      </c>
      <c r="AN22" s="245">
        <v>274500</v>
      </c>
      <c r="AO22" s="253">
        <v>1.5049999999999999</v>
      </c>
      <c r="AP22" s="61"/>
      <c r="AQ22" s="273" t="s">
        <v>77</v>
      </c>
      <c r="AR22" s="98">
        <v>1</v>
      </c>
      <c r="AS22" s="116">
        <f t="shared" si="0"/>
        <v>400.4</v>
      </c>
      <c r="AT22" s="231">
        <f t="shared" si="1"/>
        <v>1.6639999999999999</v>
      </c>
      <c r="AU22" s="264"/>
      <c r="AV22" s="92"/>
      <c r="AW22" s="92"/>
      <c r="AX22" s="274"/>
      <c r="AY22" s="66">
        <f t="shared" si="2"/>
        <v>0</v>
      </c>
      <c r="AZ22" s="96">
        <f t="shared" si="3"/>
        <v>0.22485995641732062</v>
      </c>
      <c r="BA22" s="38"/>
      <c r="BB22" s="38"/>
      <c r="BC22" s="38"/>
      <c r="BD22" s="38"/>
      <c r="BE22"/>
      <c r="BF22"/>
      <c r="BG22"/>
      <c r="BH22"/>
      <c r="BI22"/>
      <c r="BJ22"/>
      <c r="BL22"/>
      <c r="BM22"/>
      <c r="BN22"/>
      <c r="BO22"/>
      <c r="BP22"/>
      <c r="BQ22"/>
      <c r="BR22"/>
      <c r="BS22"/>
      <c r="BT22"/>
      <c r="BU22"/>
      <c r="BV22"/>
    </row>
    <row r="23" spans="1:74">
      <c r="A23" s="97" t="s">
        <v>77</v>
      </c>
      <c r="B23" s="61" t="s">
        <v>76</v>
      </c>
      <c r="C23" s="61" t="s">
        <v>67</v>
      </c>
      <c r="D23" s="61">
        <v>1</v>
      </c>
      <c r="E23" s="61">
        <v>1</v>
      </c>
      <c r="F23" s="61">
        <v>21</v>
      </c>
      <c r="G23" s="61">
        <v>62.3</v>
      </c>
      <c r="H23" s="240">
        <v>183.5</v>
      </c>
      <c r="I23" s="61">
        <v>4.0010000000000003</v>
      </c>
      <c r="J23" s="61" t="s">
        <v>47</v>
      </c>
      <c r="K23" s="61" t="s">
        <v>47</v>
      </c>
      <c r="L23" s="245">
        <v>62640</v>
      </c>
      <c r="M23" s="253">
        <v>2.9449999999999998</v>
      </c>
      <c r="N23" s="61"/>
      <c r="O23" s="99"/>
      <c r="P23" s="49"/>
      <c r="Q23" s="49"/>
      <c r="R23" s="49"/>
      <c r="S23" s="49"/>
      <c r="T23" s="49"/>
      <c r="U23" s="49"/>
      <c r="V23" s="250"/>
      <c r="W23" s="49"/>
      <c r="X23" s="49"/>
      <c r="Y23" s="49"/>
      <c r="Z23" s="250"/>
      <c r="AA23" s="254"/>
      <c r="AC23" s="99"/>
      <c r="AD23" s="49"/>
      <c r="AE23" s="49"/>
      <c r="AF23" s="49"/>
      <c r="AG23" s="49"/>
      <c r="AH23" s="49"/>
      <c r="AI23" s="49"/>
      <c r="AJ23" s="250"/>
      <c r="AN23" s="250"/>
      <c r="AO23" s="254"/>
      <c r="AP23"/>
      <c r="AQ23" s="275"/>
      <c r="AR23" s="99"/>
      <c r="AS23" s="116"/>
      <c r="AT23" s="231"/>
      <c r="AU23" s="264"/>
      <c r="AV23" s="92"/>
      <c r="AW23" s="92"/>
      <c r="AX23" s="274"/>
      <c r="AY23" s="66"/>
      <c r="AZ23" s="96"/>
      <c r="BA23" s="38"/>
      <c r="BB23" s="38"/>
      <c r="BC23" s="38"/>
      <c r="BD23" s="38"/>
      <c r="BE23"/>
      <c r="BF23"/>
      <c r="BG23"/>
      <c r="BH23"/>
      <c r="BI23"/>
      <c r="BJ23"/>
      <c r="BL23"/>
      <c r="BM23"/>
      <c r="BN23"/>
      <c r="BO23"/>
      <c r="BP23"/>
      <c r="BQ23"/>
      <c r="BR23"/>
      <c r="BS23"/>
      <c r="BT23"/>
      <c r="BU23"/>
      <c r="BV23"/>
    </row>
    <row r="24" spans="1:74">
      <c r="A24" s="97" t="s">
        <v>77</v>
      </c>
      <c r="B24" s="61" t="s">
        <v>76</v>
      </c>
      <c r="C24" s="61" t="s">
        <v>67</v>
      </c>
      <c r="D24" s="61">
        <v>1</v>
      </c>
      <c r="E24" s="61">
        <v>1</v>
      </c>
      <c r="F24" s="61">
        <v>22</v>
      </c>
      <c r="G24" s="61">
        <v>76.599999999999994</v>
      </c>
      <c r="H24" s="240">
        <v>199.5</v>
      </c>
      <c r="I24" s="61">
        <v>4.0060000000000002</v>
      </c>
      <c r="J24" s="61" t="s">
        <v>47</v>
      </c>
      <c r="K24" s="61" t="s">
        <v>47</v>
      </c>
      <c r="L24" s="245">
        <v>77210</v>
      </c>
      <c r="M24" s="253">
        <v>2.6040000000000001</v>
      </c>
      <c r="N24" s="61"/>
      <c r="O24" s="99"/>
      <c r="P24" s="49"/>
      <c r="Q24" s="49"/>
      <c r="R24" s="49"/>
      <c r="S24" s="49"/>
      <c r="T24" s="49"/>
      <c r="U24" s="49"/>
      <c r="V24" s="250"/>
      <c r="W24" s="49"/>
      <c r="X24" s="49"/>
      <c r="Y24" s="49"/>
      <c r="Z24" s="250"/>
      <c r="AA24" s="254"/>
      <c r="AC24" s="99"/>
      <c r="AD24" s="49"/>
      <c r="AE24" s="49"/>
      <c r="AF24" s="49"/>
      <c r="AG24" s="49"/>
      <c r="AH24" s="49"/>
      <c r="AI24" s="49"/>
      <c r="AJ24" s="250"/>
      <c r="AN24" s="250"/>
      <c r="AO24" s="254"/>
      <c r="AP24"/>
      <c r="AQ24" s="275"/>
      <c r="AR24" s="99"/>
      <c r="AS24" s="116"/>
      <c r="AT24" s="231"/>
      <c r="AU24" s="264"/>
      <c r="AV24" s="92"/>
      <c r="AW24" s="92"/>
      <c r="AX24" s="274"/>
      <c r="AY24" s="66"/>
      <c r="AZ24" s="96"/>
      <c r="BA24" s="38"/>
      <c r="BB24" s="38"/>
      <c r="BC24" s="38"/>
      <c r="BD24" s="38"/>
      <c r="BE24"/>
      <c r="BF24"/>
      <c r="BG24"/>
      <c r="BH24"/>
      <c r="BI24"/>
      <c r="BJ24"/>
      <c r="BL24"/>
      <c r="BM24"/>
      <c r="BN24"/>
      <c r="BO24"/>
      <c r="BP24"/>
      <c r="BQ24"/>
      <c r="BR24"/>
      <c r="BS24"/>
      <c r="BT24"/>
      <c r="BU24"/>
      <c r="BV24"/>
    </row>
    <row r="25" spans="1:74">
      <c r="A25" s="97" t="s">
        <v>77</v>
      </c>
      <c r="B25" s="61" t="s">
        <v>76</v>
      </c>
      <c r="C25" s="61" t="s">
        <v>67</v>
      </c>
      <c r="D25" s="61">
        <v>1</v>
      </c>
      <c r="E25" s="61">
        <v>1</v>
      </c>
      <c r="F25" s="61">
        <v>23</v>
      </c>
      <c r="G25" s="61">
        <v>94.18</v>
      </c>
      <c r="H25" s="240">
        <v>218.6</v>
      </c>
      <c r="I25" s="61">
        <v>4.0049999999999999</v>
      </c>
      <c r="J25" s="61" t="s">
        <v>47</v>
      </c>
      <c r="K25" s="61" t="s">
        <v>47</v>
      </c>
      <c r="L25" s="245">
        <v>95130</v>
      </c>
      <c r="M25" s="253">
        <v>2.3210000000000002</v>
      </c>
      <c r="N25" s="61"/>
      <c r="O25" s="99"/>
      <c r="P25" s="49"/>
      <c r="Q25" s="49"/>
      <c r="R25" s="49"/>
      <c r="S25" s="49"/>
      <c r="T25" s="49"/>
      <c r="U25" s="49"/>
      <c r="V25" s="250"/>
      <c r="W25" s="49"/>
      <c r="X25" s="49"/>
      <c r="Y25" s="49"/>
      <c r="Z25" s="250"/>
      <c r="AA25" s="254"/>
      <c r="AC25" s="99"/>
      <c r="AD25" s="49"/>
      <c r="AE25" s="49"/>
      <c r="AF25" s="49"/>
      <c r="AG25" s="49"/>
      <c r="AH25" s="49"/>
      <c r="AI25" s="49"/>
      <c r="AJ25" s="250"/>
      <c r="AN25" s="250"/>
      <c r="AO25" s="254"/>
      <c r="AP25"/>
      <c r="AQ25" s="275"/>
      <c r="AR25" s="99"/>
      <c r="AS25" s="116"/>
      <c r="AT25" s="231"/>
      <c r="AU25" s="264"/>
      <c r="AV25" s="92"/>
      <c r="AW25" s="92"/>
      <c r="AX25" s="274"/>
      <c r="AY25" s="66"/>
      <c r="AZ25" s="96"/>
      <c r="BA25" s="38"/>
      <c r="BB25" s="38"/>
      <c r="BC25" s="38"/>
      <c r="BD25" s="38"/>
      <c r="BE25"/>
      <c r="BF25"/>
      <c r="BG25"/>
      <c r="BH25"/>
      <c r="BI25"/>
      <c r="BJ25"/>
      <c r="BL25"/>
      <c r="BM25"/>
      <c r="BN25"/>
      <c r="BO25"/>
      <c r="BP25"/>
      <c r="BQ25"/>
      <c r="BR25"/>
      <c r="BS25"/>
      <c r="BT25"/>
      <c r="BU25"/>
      <c r="BV25"/>
    </row>
    <row r="26" spans="1:74">
      <c r="A26" s="97" t="s">
        <v>77</v>
      </c>
      <c r="B26" s="61" t="s">
        <v>76</v>
      </c>
      <c r="C26" s="61" t="s">
        <v>67</v>
      </c>
      <c r="D26" s="61">
        <v>1</v>
      </c>
      <c r="E26" s="61">
        <v>1</v>
      </c>
      <c r="F26" s="61">
        <v>24</v>
      </c>
      <c r="G26" s="61">
        <v>115.8</v>
      </c>
      <c r="H26" s="240">
        <v>241.1</v>
      </c>
      <c r="I26" s="61">
        <v>4.0019999999999998</v>
      </c>
      <c r="J26" s="61" t="s">
        <v>47</v>
      </c>
      <c r="K26" s="61" t="s">
        <v>47</v>
      </c>
      <c r="L26" s="245">
        <v>117200</v>
      </c>
      <c r="M26" s="253">
        <v>2.0819999999999999</v>
      </c>
      <c r="N26" s="61"/>
      <c r="O26" s="99"/>
      <c r="P26" s="49"/>
      <c r="Q26" s="49"/>
      <c r="R26" s="49"/>
      <c r="S26" s="49"/>
      <c r="T26" s="49"/>
      <c r="U26" s="49"/>
      <c r="V26" s="250"/>
      <c r="W26" s="49"/>
      <c r="X26" s="49"/>
      <c r="Y26" s="49"/>
      <c r="Z26" s="250"/>
      <c r="AA26" s="254"/>
      <c r="AC26" s="99"/>
      <c r="AD26" s="49"/>
      <c r="AE26" s="49"/>
      <c r="AF26" s="49"/>
      <c r="AG26" s="49"/>
      <c r="AH26" s="49"/>
      <c r="AI26" s="49"/>
      <c r="AJ26" s="250"/>
      <c r="AN26" s="250"/>
      <c r="AO26" s="254"/>
      <c r="AP26"/>
      <c r="AQ26" s="275"/>
      <c r="AR26" s="99"/>
      <c r="AS26" s="116"/>
      <c r="AT26" s="231"/>
      <c r="AU26" s="264"/>
      <c r="AV26" s="92"/>
      <c r="AW26" s="92"/>
      <c r="AX26" s="274"/>
      <c r="AY26" s="66"/>
      <c r="AZ26" s="96"/>
      <c r="BA26" s="38"/>
      <c r="BB26" s="38"/>
      <c r="BC26" s="38"/>
      <c r="BD26" s="38"/>
      <c r="BE26"/>
      <c r="BF26"/>
      <c r="BG26"/>
      <c r="BH26"/>
      <c r="BI26"/>
      <c r="BJ26"/>
      <c r="BL26"/>
      <c r="BM26"/>
      <c r="BN26"/>
      <c r="BO26"/>
      <c r="BP26"/>
      <c r="BQ26"/>
      <c r="BR26"/>
      <c r="BS26"/>
      <c r="BT26"/>
      <c r="BU26"/>
      <c r="BV26"/>
    </row>
    <row r="27" spans="1:74">
      <c r="A27" s="97" t="s">
        <v>77</v>
      </c>
      <c r="B27" s="61" t="s">
        <v>76</v>
      </c>
      <c r="C27" s="61" t="s">
        <v>67</v>
      </c>
      <c r="D27" s="61">
        <v>1</v>
      </c>
      <c r="E27" s="61">
        <v>1</v>
      </c>
      <c r="F27" s="61">
        <v>25</v>
      </c>
      <c r="G27" s="61">
        <v>142.4</v>
      </c>
      <c r="H27" s="240">
        <v>267.5</v>
      </c>
      <c r="I27" s="61">
        <v>4</v>
      </c>
      <c r="J27" s="61" t="s">
        <v>47</v>
      </c>
      <c r="K27" s="61" t="s">
        <v>47</v>
      </c>
      <c r="L27" s="245">
        <v>144200</v>
      </c>
      <c r="M27" s="253">
        <v>1.879</v>
      </c>
      <c r="N27" s="61"/>
      <c r="O27" s="99"/>
      <c r="P27" s="49"/>
      <c r="Q27" s="49"/>
      <c r="R27" s="49"/>
      <c r="S27" s="49"/>
      <c r="T27" s="49"/>
      <c r="U27" s="49"/>
      <c r="V27" s="250"/>
      <c r="W27" s="49"/>
      <c r="X27" s="49"/>
      <c r="Y27" s="49"/>
      <c r="Z27" s="250"/>
      <c r="AA27" s="254"/>
      <c r="AC27" s="99"/>
      <c r="AD27" s="49"/>
      <c r="AE27" s="49"/>
      <c r="AF27" s="49"/>
      <c r="AG27" s="49"/>
      <c r="AH27" s="49"/>
      <c r="AI27" s="49"/>
      <c r="AJ27" s="250"/>
      <c r="AN27" s="250"/>
      <c r="AO27" s="254"/>
      <c r="AP27"/>
      <c r="AQ27" s="275"/>
      <c r="AR27" s="99"/>
      <c r="AS27" s="116"/>
      <c r="AT27" s="231"/>
      <c r="AU27" s="264"/>
      <c r="AV27" s="92"/>
      <c r="AW27" s="92"/>
      <c r="AX27" s="274"/>
      <c r="AY27" s="66"/>
      <c r="AZ27" s="96"/>
      <c r="BA27" s="38"/>
      <c r="BB27" s="38"/>
      <c r="BC27" s="38"/>
      <c r="BD27" s="38"/>
      <c r="BE27"/>
      <c r="BF27"/>
      <c r="BG27"/>
      <c r="BH27"/>
      <c r="BI27"/>
      <c r="BJ27"/>
      <c r="BL27"/>
      <c r="BM27"/>
      <c r="BN27"/>
      <c r="BO27"/>
      <c r="BP27"/>
      <c r="BQ27"/>
      <c r="BR27"/>
      <c r="BS27"/>
      <c r="BT27"/>
      <c r="BU27"/>
      <c r="BV27"/>
    </row>
    <row r="28" spans="1:74">
      <c r="A28" s="97" t="s">
        <v>77</v>
      </c>
      <c r="B28" s="61" t="s">
        <v>76</v>
      </c>
      <c r="C28" s="61" t="s">
        <v>67</v>
      </c>
      <c r="D28" s="61">
        <v>1</v>
      </c>
      <c r="E28" s="61">
        <v>1</v>
      </c>
      <c r="F28" s="61">
        <v>26</v>
      </c>
      <c r="G28" s="61">
        <v>175.1</v>
      </c>
      <c r="H28" s="240">
        <v>298.10000000000002</v>
      </c>
      <c r="I28" s="61">
        <v>3.9990000000000001</v>
      </c>
      <c r="J28" s="61" t="s">
        <v>47</v>
      </c>
      <c r="K28" s="61" t="s">
        <v>47</v>
      </c>
      <c r="L28" s="245">
        <v>177500</v>
      </c>
      <c r="M28" s="253">
        <v>1.7030000000000001</v>
      </c>
      <c r="N28" s="61"/>
      <c r="O28" s="99"/>
      <c r="P28" s="49"/>
      <c r="Q28" s="49"/>
      <c r="R28" s="49"/>
      <c r="S28" s="49"/>
      <c r="T28" s="49"/>
      <c r="U28" s="49"/>
      <c r="V28" s="250"/>
      <c r="W28" s="49"/>
      <c r="X28" s="49"/>
      <c r="Y28" s="49"/>
      <c r="Z28" s="250"/>
      <c r="AA28" s="254"/>
      <c r="AC28" s="99"/>
      <c r="AD28" s="49"/>
      <c r="AE28" s="49"/>
      <c r="AF28" s="49"/>
      <c r="AG28" s="49"/>
      <c r="AH28" s="49"/>
      <c r="AI28" s="49"/>
      <c r="AJ28" s="250"/>
      <c r="AN28" s="250"/>
      <c r="AO28" s="254"/>
      <c r="AP28"/>
      <c r="AQ28" s="275"/>
      <c r="AR28" s="99"/>
      <c r="AS28" s="116"/>
      <c r="AT28" s="231"/>
      <c r="AU28" s="264"/>
      <c r="AV28" s="92"/>
      <c r="AW28" s="92"/>
      <c r="AX28" s="274"/>
      <c r="AY28" s="66"/>
      <c r="AZ28" s="96"/>
      <c r="BA28" s="38"/>
      <c r="BB28" s="38"/>
      <c r="BC28" s="38"/>
      <c r="BD28" s="38"/>
      <c r="BE28"/>
      <c r="BF28"/>
      <c r="BG28"/>
      <c r="BH28"/>
      <c r="BI28"/>
      <c r="BJ28"/>
      <c r="BL28"/>
      <c r="BM28"/>
      <c r="BN28"/>
      <c r="BO28"/>
      <c r="BP28"/>
      <c r="BQ28"/>
      <c r="BR28"/>
      <c r="BS28"/>
      <c r="BT28"/>
      <c r="BU28"/>
      <c r="BV28"/>
    </row>
    <row r="29" spans="1:74">
      <c r="A29" s="97" t="s">
        <v>77</v>
      </c>
      <c r="B29" s="61" t="s">
        <v>76</v>
      </c>
      <c r="C29" s="61" t="s">
        <v>67</v>
      </c>
      <c r="D29" s="61">
        <v>1</v>
      </c>
      <c r="E29" s="61">
        <v>1</v>
      </c>
      <c r="F29" s="61">
        <v>27</v>
      </c>
      <c r="G29" s="61">
        <v>215.2</v>
      </c>
      <c r="H29" s="240">
        <v>332.7</v>
      </c>
      <c r="I29" s="61">
        <v>4.0049999999999999</v>
      </c>
      <c r="J29" s="61" t="s">
        <v>47</v>
      </c>
      <c r="K29" s="61" t="s">
        <v>47</v>
      </c>
      <c r="L29" s="245">
        <v>218500</v>
      </c>
      <c r="M29" s="253">
        <v>1.546</v>
      </c>
      <c r="N29" s="61"/>
      <c r="O29" s="99"/>
      <c r="P29" s="49"/>
      <c r="Q29" s="49"/>
      <c r="R29" s="49"/>
      <c r="S29" s="49"/>
      <c r="T29" s="49"/>
      <c r="U29" s="49"/>
      <c r="V29" s="250"/>
      <c r="W29" s="49"/>
      <c r="X29" s="49"/>
      <c r="Y29" s="49"/>
      <c r="Z29" s="250"/>
      <c r="AA29" s="254"/>
      <c r="AC29" s="99"/>
      <c r="AD29" s="49"/>
      <c r="AE29" s="49"/>
      <c r="AF29" s="49"/>
      <c r="AG29" s="49"/>
      <c r="AH29" s="49"/>
      <c r="AI29" s="49"/>
      <c r="AJ29" s="250"/>
      <c r="AN29" s="250"/>
      <c r="AO29" s="254"/>
      <c r="AP29"/>
      <c r="AQ29" s="275"/>
      <c r="AR29" s="99"/>
      <c r="AS29" s="116"/>
      <c r="AT29" s="231"/>
      <c r="AU29" s="264"/>
      <c r="AV29" s="92"/>
      <c r="AW29" s="92"/>
      <c r="AX29" s="274"/>
      <c r="AY29" s="66"/>
      <c r="AZ29" s="96"/>
      <c r="BA29" s="38"/>
      <c r="BB29" s="38"/>
      <c r="BC29" s="38"/>
      <c r="BD29" s="38"/>
      <c r="BE29"/>
      <c r="BF29"/>
      <c r="BG29"/>
      <c r="BH29"/>
      <c r="BI29"/>
      <c r="BJ29"/>
      <c r="BL29"/>
      <c r="BM29"/>
      <c r="BN29"/>
      <c r="BO29"/>
      <c r="BP29"/>
      <c r="BQ29"/>
      <c r="BR29"/>
      <c r="BS29"/>
      <c r="BT29"/>
      <c r="BU29"/>
      <c r="BV29"/>
    </row>
    <row r="30" spans="1:74">
      <c r="A30" s="97" t="s">
        <v>77</v>
      </c>
      <c r="B30" s="61" t="s">
        <v>76</v>
      </c>
      <c r="C30" s="61" t="s">
        <v>67</v>
      </c>
      <c r="D30" s="61">
        <v>1</v>
      </c>
      <c r="E30" s="61">
        <v>1</v>
      </c>
      <c r="F30" s="61">
        <v>28</v>
      </c>
      <c r="G30" s="61">
        <v>264.7</v>
      </c>
      <c r="H30" s="240">
        <v>369.6</v>
      </c>
      <c r="I30" s="61">
        <v>4.0060000000000002</v>
      </c>
      <c r="J30" s="61" t="s">
        <v>47</v>
      </c>
      <c r="K30" s="61" t="s">
        <v>47</v>
      </c>
      <c r="L30" s="245">
        <v>268800</v>
      </c>
      <c r="M30" s="253">
        <v>1.397</v>
      </c>
      <c r="N30" s="61"/>
      <c r="O30" s="99"/>
      <c r="P30" s="49"/>
      <c r="Q30" s="49"/>
      <c r="R30" s="49"/>
      <c r="S30" s="49"/>
      <c r="T30" s="49"/>
      <c r="U30" s="49"/>
      <c r="V30" s="250"/>
      <c r="W30" s="49"/>
      <c r="X30" s="49"/>
      <c r="Y30" s="49"/>
      <c r="Z30" s="250"/>
      <c r="AA30" s="254"/>
      <c r="AC30" s="99"/>
      <c r="AD30" s="49"/>
      <c r="AE30" s="49"/>
      <c r="AF30" s="49"/>
      <c r="AG30" s="49"/>
      <c r="AH30" s="49"/>
      <c r="AI30" s="49"/>
      <c r="AJ30" s="250"/>
      <c r="AN30" s="250"/>
      <c r="AO30" s="254"/>
      <c r="AP30"/>
      <c r="AQ30" s="275"/>
      <c r="AR30" s="99"/>
      <c r="AS30" s="116"/>
      <c r="AT30" s="231"/>
      <c r="AU30" s="264"/>
      <c r="AV30" s="92"/>
      <c r="AW30" s="92"/>
      <c r="AX30" s="274"/>
      <c r="AY30" s="66"/>
      <c r="AZ30" s="96"/>
      <c r="BA30" s="38"/>
      <c r="BB30" s="38"/>
      <c r="BC30" s="38"/>
      <c r="BD30" s="38"/>
      <c r="BE30"/>
      <c r="BF30"/>
      <c r="BG30"/>
      <c r="BH30"/>
      <c r="BI30"/>
      <c r="BJ30"/>
      <c r="BL30"/>
      <c r="BM30"/>
      <c r="BN30"/>
      <c r="BO30"/>
      <c r="BP30"/>
      <c r="BQ30"/>
      <c r="BR30"/>
      <c r="BS30"/>
      <c r="BT30"/>
      <c r="BU30"/>
      <c r="BV30"/>
    </row>
    <row r="31" spans="1:74">
      <c r="A31" s="97" t="s">
        <v>77</v>
      </c>
      <c r="B31" s="61" t="s">
        <v>76</v>
      </c>
      <c r="C31" s="61" t="s">
        <v>67</v>
      </c>
      <c r="D31" s="61">
        <v>1</v>
      </c>
      <c r="E31" s="61">
        <v>1</v>
      </c>
      <c r="F31" s="61">
        <v>29</v>
      </c>
      <c r="G31" s="61">
        <v>325.39999999999998</v>
      </c>
      <c r="H31" s="240">
        <v>406.5</v>
      </c>
      <c r="I31" s="61">
        <v>4.008</v>
      </c>
      <c r="J31" s="61" t="s">
        <v>47</v>
      </c>
      <c r="K31" s="61" t="s">
        <v>47</v>
      </c>
      <c r="L31" s="245">
        <v>330700</v>
      </c>
      <c r="M31" s="253">
        <v>1.2490000000000001</v>
      </c>
      <c r="N31" s="61"/>
      <c r="O31" s="99"/>
      <c r="P31" s="49"/>
      <c r="Q31" s="49"/>
      <c r="R31" s="49"/>
      <c r="S31" s="49"/>
      <c r="T31" s="49"/>
      <c r="U31" s="49"/>
      <c r="V31" s="250"/>
      <c r="W31" s="49"/>
      <c r="X31" s="49"/>
      <c r="Y31" s="49"/>
      <c r="Z31" s="250"/>
      <c r="AA31" s="254"/>
      <c r="AC31" s="99"/>
      <c r="AD31" s="49"/>
      <c r="AE31" s="49"/>
      <c r="AF31" s="49"/>
      <c r="AG31" s="49"/>
      <c r="AH31" s="49"/>
      <c r="AI31" s="49"/>
      <c r="AJ31" s="250"/>
      <c r="AN31" s="250"/>
      <c r="AO31" s="254"/>
      <c r="AP31"/>
      <c r="AQ31" s="275"/>
      <c r="AR31" s="99"/>
      <c r="AS31" s="116"/>
      <c r="AT31" s="231"/>
      <c r="AU31" s="264"/>
      <c r="AV31" s="92"/>
      <c r="AW31" s="92"/>
      <c r="AX31" s="274"/>
      <c r="AY31" s="66"/>
      <c r="AZ31" s="96"/>
      <c r="BA31" s="38"/>
      <c r="BB31" s="38"/>
      <c r="BC31" s="38"/>
      <c r="BD31" s="38"/>
      <c r="BE31"/>
      <c r="BF31"/>
      <c r="BG31"/>
      <c r="BH31"/>
      <c r="BI31"/>
      <c r="BJ31"/>
      <c r="BL31"/>
      <c r="BM31"/>
      <c r="BN31"/>
      <c r="BO31"/>
      <c r="BP31"/>
      <c r="BQ31"/>
      <c r="BR31"/>
      <c r="BS31"/>
      <c r="BT31"/>
      <c r="BU31"/>
      <c r="BV31"/>
    </row>
    <row r="32" spans="1:74">
      <c r="A32" s="97" t="s">
        <v>77</v>
      </c>
      <c r="B32" s="61" t="s">
        <v>76</v>
      </c>
      <c r="C32" s="62" t="s">
        <v>67</v>
      </c>
      <c r="D32" s="62">
        <v>1</v>
      </c>
      <c r="E32" s="62">
        <v>1</v>
      </c>
      <c r="F32" s="62">
        <v>30</v>
      </c>
      <c r="G32" s="62">
        <v>400.1</v>
      </c>
      <c r="H32" s="241">
        <v>441.4</v>
      </c>
      <c r="I32" s="62">
        <v>4.0090000000000003</v>
      </c>
      <c r="J32" s="62" t="s">
        <v>47</v>
      </c>
      <c r="K32" s="62" t="s">
        <v>47</v>
      </c>
      <c r="L32" s="246">
        <v>406800</v>
      </c>
      <c r="M32" s="255">
        <v>1.103</v>
      </c>
      <c r="N32" s="61"/>
      <c r="O32" s="99"/>
      <c r="P32" s="49"/>
      <c r="Q32" s="49"/>
      <c r="R32" s="49"/>
      <c r="S32" s="49"/>
      <c r="T32" s="49"/>
      <c r="U32" s="49"/>
      <c r="V32" s="250"/>
      <c r="W32" s="49"/>
      <c r="X32" s="49"/>
      <c r="Y32" s="49"/>
      <c r="Z32" s="250"/>
      <c r="AA32" s="254"/>
      <c r="AC32" s="99"/>
      <c r="AD32" s="49"/>
      <c r="AE32" s="49"/>
      <c r="AF32" s="49"/>
      <c r="AG32" s="49"/>
      <c r="AH32" s="49"/>
      <c r="AI32" s="49"/>
      <c r="AJ32" s="250"/>
      <c r="AN32" s="250"/>
      <c r="AO32" s="254"/>
      <c r="AP32"/>
      <c r="AQ32" s="275"/>
      <c r="AR32" s="99"/>
      <c r="AS32" s="116"/>
      <c r="AT32" s="231"/>
      <c r="AU32" s="264"/>
      <c r="AV32" s="92"/>
      <c r="AW32" s="92"/>
      <c r="AX32" s="274"/>
      <c r="AY32" s="66"/>
      <c r="AZ32" s="96"/>
      <c r="BA32" s="38"/>
      <c r="BB32" s="38"/>
      <c r="BC32" s="38"/>
      <c r="BD32" s="38"/>
      <c r="BE32"/>
      <c r="BF32"/>
      <c r="BG32"/>
      <c r="BH32"/>
      <c r="BI32"/>
      <c r="BJ32"/>
      <c r="BL32"/>
      <c r="BM32"/>
      <c r="BN32"/>
      <c r="BO32"/>
      <c r="BP32"/>
      <c r="BQ32"/>
      <c r="BR32"/>
      <c r="BS32"/>
      <c r="BT32"/>
      <c r="BU32"/>
      <c r="BV32"/>
    </row>
    <row r="33" spans="1:74">
      <c r="A33" s="97" t="s">
        <v>77</v>
      </c>
      <c r="B33" s="61" t="s">
        <v>76</v>
      </c>
      <c r="C33" s="61" t="s">
        <v>67</v>
      </c>
      <c r="D33" s="61">
        <v>2</v>
      </c>
      <c r="E33" s="61">
        <v>1</v>
      </c>
      <c r="F33" s="107">
        <v>1</v>
      </c>
      <c r="G33" s="107">
        <v>1.0029999999999999</v>
      </c>
      <c r="H33" s="242">
        <v>95.37</v>
      </c>
      <c r="I33" s="107">
        <v>4.0049999999999999</v>
      </c>
      <c r="J33" s="107" t="s">
        <v>47</v>
      </c>
      <c r="K33" s="107" t="s">
        <v>47</v>
      </c>
      <c r="L33" s="242">
        <v>148.80000000000001</v>
      </c>
      <c r="M33" s="257">
        <v>95.08</v>
      </c>
      <c r="N33" s="61"/>
      <c r="O33" s="97" t="s">
        <v>77</v>
      </c>
      <c r="P33" s="61" t="s">
        <v>76</v>
      </c>
      <c r="Q33" s="61" t="s">
        <v>69</v>
      </c>
      <c r="R33" s="61">
        <v>2</v>
      </c>
      <c r="S33" s="61">
        <v>1</v>
      </c>
      <c r="T33" s="61">
        <v>1</v>
      </c>
      <c r="U33" s="61">
        <v>1.0009999999999999</v>
      </c>
      <c r="V33" s="240">
        <v>91.83</v>
      </c>
      <c r="W33" s="61">
        <v>3.9830000000000001</v>
      </c>
      <c r="X33" s="61" t="s">
        <v>47</v>
      </c>
      <c r="Y33" s="61" t="s">
        <v>47</v>
      </c>
      <c r="Z33" s="240">
        <v>148.80000000000001</v>
      </c>
      <c r="AA33" s="253">
        <v>91.75</v>
      </c>
      <c r="AC33" s="97" t="s">
        <v>77</v>
      </c>
      <c r="AD33" s="61" t="s">
        <v>76</v>
      </c>
      <c r="AE33" s="61" t="s">
        <v>70</v>
      </c>
      <c r="AF33" s="61">
        <v>2</v>
      </c>
      <c r="AG33" s="61">
        <v>1</v>
      </c>
      <c r="AH33" s="61">
        <v>1</v>
      </c>
      <c r="AI33" s="61">
        <v>0.99919999999999998</v>
      </c>
      <c r="AJ33" s="240">
        <v>82.56</v>
      </c>
      <c r="AK33" s="61">
        <v>3.9729999999999999</v>
      </c>
      <c r="AL33" s="61" t="s">
        <v>47</v>
      </c>
      <c r="AM33" s="61" t="s">
        <v>47</v>
      </c>
      <c r="AN33" s="240">
        <v>148.80000000000001</v>
      </c>
      <c r="AO33" s="253">
        <v>82.63</v>
      </c>
      <c r="AP33" s="61"/>
      <c r="AQ33" s="273" t="s">
        <v>77</v>
      </c>
      <c r="AR33" s="97">
        <v>1</v>
      </c>
      <c r="AS33" s="116">
        <f t="shared" ref="AS33:AS52" si="4">AVERAGE(U33,AI33)</f>
        <v>1.0001</v>
      </c>
      <c r="AT33" s="231">
        <f t="shared" ref="AT33:AT52" si="5">AVERAGE(AA33,AO33)</f>
        <v>87.19</v>
      </c>
      <c r="AU33" s="264"/>
      <c r="AV33" s="92"/>
      <c r="AW33" s="92"/>
      <c r="AX33" s="274"/>
      <c r="AY33" s="66">
        <f t="shared" ref="AY33:AY52" si="6">STDEV(U33,AI33)</f>
        <v>1.272792206135724E-3</v>
      </c>
      <c r="AZ33" s="96">
        <f t="shared" ref="AZ33:AZ52" si="7">STDEV(AA33,AO33)</f>
        <v>6.4488138444213083</v>
      </c>
      <c r="BA33" s="38"/>
      <c r="BB33" s="38"/>
      <c r="BC33" s="38"/>
      <c r="BD33" s="38"/>
      <c r="BE33"/>
      <c r="BF33"/>
      <c r="BG33"/>
      <c r="BH33"/>
      <c r="BI33"/>
      <c r="BJ33"/>
      <c r="BL33"/>
      <c r="BM33"/>
      <c r="BN33"/>
      <c r="BO33"/>
      <c r="BP33"/>
      <c r="BQ33"/>
      <c r="BR33"/>
      <c r="BS33"/>
      <c r="BT33"/>
      <c r="BU33"/>
      <c r="BV33"/>
    </row>
    <row r="34" spans="1:74">
      <c r="A34" s="97" t="s">
        <v>77</v>
      </c>
      <c r="B34" s="61" t="s">
        <v>76</v>
      </c>
      <c r="C34" s="61" t="s">
        <v>67</v>
      </c>
      <c r="D34" s="61">
        <v>2</v>
      </c>
      <c r="E34" s="61">
        <v>1</v>
      </c>
      <c r="F34" s="107">
        <v>2</v>
      </c>
      <c r="G34" s="107">
        <v>1.2310000000000001</v>
      </c>
      <c r="H34" s="242">
        <v>86.21</v>
      </c>
      <c r="I34" s="107">
        <v>4.0030000000000001</v>
      </c>
      <c r="J34" s="107" t="s">
        <v>47</v>
      </c>
      <c r="K34" s="107" t="s">
        <v>47</v>
      </c>
      <c r="L34" s="242">
        <v>383.3</v>
      </c>
      <c r="M34" s="257">
        <v>70.03</v>
      </c>
      <c r="N34" s="61"/>
      <c r="O34" s="97" t="s">
        <v>77</v>
      </c>
      <c r="P34" s="61" t="s">
        <v>76</v>
      </c>
      <c r="Q34" s="61" t="s">
        <v>69</v>
      </c>
      <c r="R34" s="61">
        <v>2</v>
      </c>
      <c r="S34" s="61">
        <v>1</v>
      </c>
      <c r="T34" s="61">
        <v>2</v>
      </c>
      <c r="U34" s="61">
        <v>1.371</v>
      </c>
      <c r="V34" s="240">
        <v>97.57</v>
      </c>
      <c r="W34" s="61">
        <v>3.9820000000000002</v>
      </c>
      <c r="X34" s="61" t="s">
        <v>47</v>
      </c>
      <c r="Y34" s="61" t="s">
        <v>47</v>
      </c>
      <c r="Z34" s="240">
        <v>403.7</v>
      </c>
      <c r="AA34" s="253">
        <v>71.180000000000007</v>
      </c>
      <c r="AC34" s="97" t="s">
        <v>77</v>
      </c>
      <c r="AD34" s="61" t="s">
        <v>76</v>
      </c>
      <c r="AE34" s="61" t="s">
        <v>70</v>
      </c>
      <c r="AF34" s="61">
        <v>2</v>
      </c>
      <c r="AG34" s="61">
        <v>1</v>
      </c>
      <c r="AH34" s="61">
        <v>2</v>
      </c>
      <c r="AI34" s="61">
        <v>1.3720000000000001</v>
      </c>
      <c r="AJ34" s="240">
        <v>86.18</v>
      </c>
      <c r="AK34" s="61">
        <v>3.9740000000000002</v>
      </c>
      <c r="AL34" s="61" t="s">
        <v>47</v>
      </c>
      <c r="AM34" s="61" t="s">
        <v>47</v>
      </c>
      <c r="AN34" s="240">
        <v>403.7</v>
      </c>
      <c r="AO34" s="253">
        <v>62.82</v>
      </c>
      <c r="AP34" s="61"/>
      <c r="AQ34" s="273" t="s">
        <v>77</v>
      </c>
      <c r="AR34" s="97">
        <v>1</v>
      </c>
      <c r="AS34" s="116">
        <f t="shared" si="4"/>
        <v>1.3715000000000002</v>
      </c>
      <c r="AT34" s="231">
        <f t="shared" si="5"/>
        <v>67</v>
      </c>
      <c r="AU34" s="264"/>
      <c r="AV34" s="92"/>
      <c r="AW34" s="92"/>
      <c r="AX34" s="274"/>
      <c r="AY34" s="66">
        <f t="shared" si="6"/>
        <v>7.0710678118662666E-4</v>
      </c>
      <c r="AZ34" s="96">
        <f t="shared" si="7"/>
        <v>5.911412690719632</v>
      </c>
      <c r="BA34" s="38"/>
      <c r="BB34" s="38"/>
      <c r="BC34" s="38"/>
      <c r="BD34" s="38"/>
      <c r="BE34"/>
      <c r="BF34"/>
      <c r="BG34"/>
      <c r="BH34"/>
      <c r="BI34"/>
      <c r="BJ34"/>
      <c r="BL34"/>
      <c r="BM34"/>
      <c r="BN34"/>
      <c r="BO34"/>
      <c r="BP34"/>
      <c r="BQ34"/>
      <c r="BR34"/>
      <c r="BS34"/>
      <c r="BT34"/>
      <c r="BU34"/>
      <c r="BV34"/>
    </row>
    <row r="35" spans="1:74">
      <c r="A35" s="97" t="s">
        <v>77</v>
      </c>
      <c r="B35" s="61" t="s">
        <v>76</v>
      </c>
      <c r="C35" s="61" t="s">
        <v>67</v>
      </c>
      <c r="D35" s="61">
        <v>2</v>
      </c>
      <c r="E35" s="61">
        <v>1</v>
      </c>
      <c r="F35" s="107">
        <v>3</v>
      </c>
      <c r="G35" s="107">
        <v>1.5129999999999999</v>
      </c>
      <c r="H35" s="242">
        <v>84.86</v>
      </c>
      <c r="I35" s="107">
        <v>4.0010000000000003</v>
      </c>
      <c r="J35" s="107" t="s">
        <v>47</v>
      </c>
      <c r="K35" s="107" t="s">
        <v>47</v>
      </c>
      <c r="L35" s="242">
        <v>671.2</v>
      </c>
      <c r="M35" s="257">
        <v>56.11</v>
      </c>
      <c r="N35" s="61"/>
      <c r="O35" s="97" t="s">
        <v>77</v>
      </c>
      <c r="P35" s="61" t="s">
        <v>76</v>
      </c>
      <c r="Q35" s="61" t="s">
        <v>69</v>
      </c>
      <c r="R35" s="61">
        <v>2</v>
      </c>
      <c r="S35" s="61">
        <v>1</v>
      </c>
      <c r="T35" s="61">
        <v>3</v>
      </c>
      <c r="U35" s="61">
        <v>1.879</v>
      </c>
      <c r="V35" s="240">
        <v>104.8</v>
      </c>
      <c r="W35" s="61">
        <v>3.984</v>
      </c>
      <c r="X35" s="61" t="s">
        <v>47</v>
      </c>
      <c r="Y35" s="61" t="s">
        <v>47</v>
      </c>
      <c r="Z35" s="240">
        <v>752.9</v>
      </c>
      <c r="AA35" s="253">
        <v>55.76</v>
      </c>
      <c r="AC35" s="97" t="s">
        <v>77</v>
      </c>
      <c r="AD35" s="61" t="s">
        <v>76</v>
      </c>
      <c r="AE35" s="61" t="s">
        <v>70</v>
      </c>
      <c r="AF35" s="61">
        <v>2</v>
      </c>
      <c r="AG35" s="61">
        <v>1</v>
      </c>
      <c r="AH35" s="61">
        <v>3</v>
      </c>
      <c r="AI35" s="61">
        <v>1.88</v>
      </c>
      <c r="AJ35" s="240">
        <v>88.82</v>
      </c>
      <c r="AK35" s="61">
        <v>3.9750000000000001</v>
      </c>
      <c r="AL35" s="61" t="s">
        <v>47</v>
      </c>
      <c r="AM35" s="61" t="s">
        <v>47</v>
      </c>
      <c r="AN35" s="240">
        <v>753.2</v>
      </c>
      <c r="AO35" s="253">
        <v>47.25</v>
      </c>
      <c r="AP35" s="61"/>
      <c r="AQ35" s="273" t="s">
        <v>77</v>
      </c>
      <c r="AR35" s="97">
        <v>1</v>
      </c>
      <c r="AS35" s="116">
        <f t="shared" si="4"/>
        <v>1.8794999999999999</v>
      </c>
      <c r="AT35" s="231">
        <f t="shared" si="5"/>
        <v>51.504999999999995</v>
      </c>
      <c r="AU35" s="264"/>
      <c r="AV35" s="92"/>
      <c r="AW35" s="92"/>
      <c r="AX35" s="274"/>
      <c r="AY35" s="66">
        <f t="shared" si="6"/>
        <v>7.0710678118646967E-4</v>
      </c>
      <c r="AZ35" s="96">
        <f t="shared" si="7"/>
        <v>6.0174787078975687</v>
      </c>
      <c r="BA35" s="38"/>
      <c r="BB35" s="38"/>
      <c r="BC35" s="38"/>
      <c r="BD35" s="38"/>
      <c r="BE35"/>
      <c r="BF35"/>
      <c r="BG35"/>
      <c r="BH35"/>
      <c r="BI35"/>
      <c r="BJ35"/>
      <c r="BL35"/>
      <c r="BM35"/>
      <c r="BN35"/>
      <c r="BO35"/>
      <c r="BP35"/>
      <c r="BQ35"/>
      <c r="BR35"/>
      <c r="BS35"/>
      <c r="BT35"/>
      <c r="BU35"/>
      <c r="BV35"/>
    </row>
    <row r="36" spans="1:74">
      <c r="A36" s="97" t="s">
        <v>77</v>
      </c>
      <c r="B36" s="61" t="s">
        <v>76</v>
      </c>
      <c r="C36" s="61" t="s">
        <v>67</v>
      </c>
      <c r="D36" s="61">
        <v>2</v>
      </c>
      <c r="E36" s="61">
        <v>1</v>
      </c>
      <c r="F36" s="107">
        <v>4</v>
      </c>
      <c r="G36" s="107">
        <v>1.86</v>
      </c>
      <c r="H36" s="242">
        <v>85.45</v>
      </c>
      <c r="I36" s="107">
        <v>4.0019999999999998</v>
      </c>
      <c r="J36" s="107" t="s">
        <v>47</v>
      </c>
      <c r="K36" s="107" t="s">
        <v>47</v>
      </c>
      <c r="L36" s="247">
        <v>1025</v>
      </c>
      <c r="M36" s="257">
        <v>45.95</v>
      </c>
      <c r="N36" s="61"/>
      <c r="O36" s="97" t="s">
        <v>77</v>
      </c>
      <c r="P36" s="61" t="s">
        <v>76</v>
      </c>
      <c r="Q36" s="61" t="s">
        <v>69</v>
      </c>
      <c r="R36" s="61">
        <v>2</v>
      </c>
      <c r="S36" s="61">
        <v>1</v>
      </c>
      <c r="T36" s="61">
        <v>4</v>
      </c>
      <c r="U36" s="61">
        <v>2.577</v>
      </c>
      <c r="V36" s="240">
        <v>110.1</v>
      </c>
      <c r="W36" s="61">
        <v>3.9830000000000001</v>
      </c>
      <c r="X36" s="61" t="s">
        <v>47</v>
      </c>
      <c r="Y36" s="61" t="s">
        <v>47</v>
      </c>
      <c r="Z36" s="245">
        <v>1232</v>
      </c>
      <c r="AA36" s="253">
        <v>42.71</v>
      </c>
      <c r="AC36" s="97" t="s">
        <v>77</v>
      </c>
      <c r="AD36" s="61" t="s">
        <v>76</v>
      </c>
      <c r="AE36" s="61" t="s">
        <v>70</v>
      </c>
      <c r="AF36" s="61">
        <v>2</v>
      </c>
      <c r="AG36" s="61">
        <v>1</v>
      </c>
      <c r="AH36" s="61">
        <v>4</v>
      </c>
      <c r="AI36" s="61">
        <v>2.5760000000000001</v>
      </c>
      <c r="AJ36" s="240">
        <v>92.9</v>
      </c>
      <c r="AK36" s="61">
        <v>3.9740000000000002</v>
      </c>
      <c r="AL36" s="61" t="s">
        <v>47</v>
      </c>
      <c r="AM36" s="61" t="s">
        <v>47</v>
      </c>
      <c r="AN36" s="245">
        <v>1232</v>
      </c>
      <c r="AO36" s="253">
        <v>36.06</v>
      </c>
      <c r="AP36" s="61"/>
      <c r="AQ36" s="273" t="s">
        <v>77</v>
      </c>
      <c r="AR36" s="97">
        <v>1</v>
      </c>
      <c r="AS36" s="116">
        <f t="shared" si="4"/>
        <v>2.5765000000000002</v>
      </c>
      <c r="AT36" s="231">
        <f t="shared" si="5"/>
        <v>39.385000000000005</v>
      </c>
      <c r="AU36" s="264"/>
      <c r="AV36" s="92"/>
      <c r="AW36" s="92"/>
      <c r="AX36" s="274"/>
      <c r="AY36" s="66">
        <f t="shared" si="6"/>
        <v>7.0710678118646967E-4</v>
      </c>
      <c r="AZ36" s="96">
        <f t="shared" si="7"/>
        <v>4.7022600948904847</v>
      </c>
      <c r="BA36" s="38"/>
      <c r="BB36" s="38"/>
      <c r="BC36" s="38"/>
      <c r="BD36" s="38"/>
      <c r="BE36"/>
      <c r="BF36"/>
      <c r="BG36"/>
      <c r="BH36"/>
      <c r="BI36"/>
      <c r="BJ36"/>
      <c r="BL36"/>
      <c r="BM36"/>
      <c r="BN36"/>
      <c r="BO36"/>
      <c r="BP36"/>
      <c r="BQ36"/>
      <c r="BR36"/>
      <c r="BS36"/>
      <c r="BT36"/>
      <c r="BU36"/>
      <c r="BV36"/>
    </row>
    <row r="37" spans="1:74">
      <c r="A37" s="97" t="s">
        <v>77</v>
      </c>
      <c r="B37" s="61" t="s">
        <v>76</v>
      </c>
      <c r="C37" s="61" t="s">
        <v>67</v>
      </c>
      <c r="D37" s="61">
        <v>2</v>
      </c>
      <c r="E37" s="61">
        <v>1</v>
      </c>
      <c r="F37" s="107">
        <v>5</v>
      </c>
      <c r="G37" s="107">
        <v>2.286</v>
      </c>
      <c r="H37" s="242">
        <v>86.68</v>
      </c>
      <c r="I37" s="107">
        <v>4.0049999999999999</v>
      </c>
      <c r="J37" s="107" t="s">
        <v>47</v>
      </c>
      <c r="K37" s="107" t="s">
        <v>47</v>
      </c>
      <c r="L37" s="247">
        <v>1460</v>
      </c>
      <c r="M37" s="257">
        <v>37.92</v>
      </c>
      <c r="N37" s="61"/>
      <c r="O37" s="97" t="s">
        <v>77</v>
      </c>
      <c r="P37" s="61" t="s">
        <v>76</v>
      </c>
      <c r="Q37" s="61" t="s">
        <v>69</v>
      </c>
      <c r="R37" s="61">
        <v>2</v>
      </c>
      <c r="S37" s="61">
        <v>1</v>
      </c>
      <c r="T37" s="61">
        <v>5</v>
      </c>
      <c r="U37" s="61">
        <v>3.5310000000000001</v>
      </c>
      <c r="V37" s="240">
        <v>114.5</v>
      </c>
      <c r="W37" s="61">
        <v>3.9830000000000001</v>
      </c>
      <c r="X37" s="61" t="s">
        <v>47</v>
      </c>
      <c r="Y37" s="61" t="s">
        <v>47</v>
      </c>
      <c r="Z37" s="245">
        <v>1888</v>
      </c>
      <c r="AA37" s="253">
        <v>32.43</v>
      </c>
      <c r="AC37" s="97" t="s">
        <v>77</v>
      </c>
      <c r="AD37" s="61" t="s">
        <v>76</v>
      </c>
      <c r="AE37" s="61" t="s">
        <v>70</v>
      </c>
      <c r="AF37" s="61">
        <v>2</v>
      </c>
      <c r="AG37" s="61">
        <v>1</v>
      </c>
      <c r="AH37" s="61">
        <v>5</v>
      </c>
      <c r="AI37" s="61">
        <v>3.5310000000000001</v>
      </c>
      <c r="AJ37" s="240">
        <v>98.04</v>
      </c>
      <c r="AK37" s="61">
        <v>3.9750000000000001</v>
      </c>
      <c r="AL37" s="61" t="s">
        <v>47</v>
      </c>
      <c r="AM37" s="61" t="s">
        <v>47</v>
      </c>
      <c r="AN37" s="245">
        <v>1889</v>
      </c>
      <c r="AO37" s="253">
        <v>27.77</v>
      </c>
      <c r="AP37" s="61"/>
      <c r="AQ37" s="273" t="s">
        <v>77</v>
      </c>
      <c r="AR37" s="97">
        <v>1</v>
      </c>
      <c r="AS37" s="116">
        <f t="shared" si="4"/>
        <v>3.5310000000000001</v>
      </c>
      <c r="AT37" s="231">
        <f t="shared" si="5"/>
        <v>30.1</v>
      </c>
      <c r="AU37" s="264"/>
      <c r="AV37" s="92"/>
      <c r="AW37" s="92"/>
      <c r="AX37" s="274"/>
      <c r="AY37" s="66">
        <f t="shared" si="6"/>
        <v>0</v>
      </c>
      <c r="AZ37" s="96">
        <f t="shared" si="7"/>
        <v>3.2951176003292764</v>
      </c>
      <c r="BA37" s="38"/>
      <c r="BB37" s="38"/>
      <c r="BC37" s="38"/>
      <c r="BD37" s="38"/>
      <c r="BE37"/>
      <c r="BF37"/>
      <c r="BG37"/>
      <c r="BH37"/>
      <c r="BI37"/>
      <c r="BJ37"/>
      <c r="BL37"/>
      <c r="BM37"/>
      <c r="BN37"/>
      <c r="BO37"/>
      <c r="BP37"/>
      <c r="BQ37"/>
      <c r="BR37"/>
      <c r="BS37"/>
      <c r="BT37"/>
      <c r="BU37"/>
      <c r="BV37"/>
    </row>
    <row r="38" spans="1:74">
      <c r="A38" s="97" t="s">
        <v>77</v>
      </c>
      <c r="B38" s="61" t="s">
        <v>76</v>
      </c>
      <c r="C38" s="61" t="s">
        <v>67</v>
      </c>
      <c r="D38" s="61">
        <v>2</v>
      </c>
      <c r="E38" s="61">
        <v>1</v>
      </c>
      <c r="F38" s="107">
        <v>6</v>
      </c>
      <c r="G38" s="107">
        <v>2.81</v>
      </c>
      <c r="H38" s="242">
        <v>88.49</v>
      </c>
      <c r="I38" s="107">
        <v>4</v>
      </c>
      <c r="J38" s="107" t="s">
        <v>47</v>
      </c>
      <c r="K38" s="107" t="s">
        <v>47</v>
      </c>
      <c r="L38" s="247">
        <v>1995</v>
      </c>
      <c r="M38" s="257">
        <v>31.49</v>
      </c>
      <c r="N38" s="61"/>
      <c r="O38" s="97" t="s">
        <v>77</v>
      </c>
      <c r="P38" s="61" t="s">
        <v>76</v>
      </c>
      <c r="Q38" s="61" t="s">
        <v>69</v>
      </c>
      <c r="R38" s="61">
        <v>2</v>
      </c>
      <c r="S38" s="61">
        <v>1</v>
      </c>
      <c r="T38" s="61">
        <v>6</v>
      </c>
      <c r="U38" s="61">
        <v>4.84</v>
      </c>
      <c r="V38" s="240">
        <v>120.5</v>
      </c>
      <c r="W38" s="61">
        <v>3.9830000000000001</v>
      </c>
      <c r="X38" s="61" t="s">
        <v>47</v>
      </c>
      <c r="Y38" s="61" t="s">
        <v>47</v>
      </c>
      <c r="Z38" s="245">
        <v>2788</v>
      </c>
      <c r="AA38" s="253">
        <v>24.9</v>
      </c>
      <c r="AC38" s="97" t="s">
        <v>77</v>
      </c>
      <c r="AD38" s="61" t="s">
        <v>76</v>
      </c>
      <c r="AE38" s="61" t="s">
        <v>70</v>
      </c>
      <c r="AF38" s="61">
        <v>2</v>
      </c>
      <c r="AG38" s="61">
        <v>1</v>
      </c>
      <c r="AH38" s="61">
        <v>6</v>
      </c>
      <c r="AI38" s="61">
        <v>4.8390000000000004</v>
      </c>
      <c r="AJ38" s="240">
        <v>103</v>
      </c>
      <c r="AK38" s="61">
        <v>3.9769999999999999</v>
      </c>
      <c r="AL38" s="61" t="s">
        <v>47</v>
      </c>
      <c r="AM38" s="61" t="s">
        <v>47</v>
      </c>
      <c r="AN38" s="245">
        <v>2788</v>
      </c>
      <c r="AO38" s="253">
        <v>21.28</v>
      </c>
      <c r="AP38" s="61"/>
      <c r="AQ38" s="273" t="s">
        <v>77</v>
      </c>
      <c r="AR38" s="97">
        <v>1</v>
      </c>
      <c r="AS38" s="116">
        <f t="shared" si="4"/>
        <v>4.8395000000000001</v>
      </c>
      <c r="AT38" s="231">
        <f t="shared" si="5"/>
        <v>23.09</v>
      </c>
      <c r="AU38" s="264"/>
      <c r="AV38" s="92"/>
      <c r="AW38" s="92"/>
      <c r="AX38" s="274"/>
      <c r="AY38" s="66">
        <f t="shared" si="6"/>
        <v>7.0710678118615568E-4</v>
      </c>
      <c r="AZ38" s="96">
        <f t="shared" si="7"/>
        <v>2.559726547895274</v>
      </c>
      <c r="BA38" s="38"/>
      <c r="BB38" s="38"/>
      <c r="BC38" s="38"/>
      <c r="BD38" s="38"/>
      <c r="BE38"/>
      <c r="BF38"/>
      <c r="BG38"/>
      <c r="BH38"/>
      <c r="BI38"/>
      <c r="BJ38"/>
      <c r="BL38"/>
      <c r="BM38"/>
      <c r="BN38"/>
      <c r="BO38"/>
      <c r="BP38"/>
      <c r="BQ38"/>
      <c r="BR38"/>
      <c r="BS38"/>
      <c r="BT38"/>
      <c r="BU38"/>
      <c r="BV38"/>
    </row>
    <row r="39" spans="1:74">
      <c r="A39" s="97" t="s">
        <v>77</v>
      </c>
      <c r="B39" s="61" t="s">
        <v>76</v>
      </c>
      <c r="C39" s="61" t="s">
        <v>67</v>
      </c>
      <c r="D39" s="61">
        <v>2</v>
      </c>
      <c r="E39" s="61">
        <v>1</v>
      </c>
      <c r="F39" s="107">
        <v>7</v>
      </c>
      <c r="G39" s="107">
        <v>3.4550000000000001</v>
      </c>
      <c r="H39" s="242">
        <v>89.78</v>
      </c>
      <c r="I39" s="107">
        <v>4.0030000000000001</v>
      </c>
      <c r="J39" s="107" t="s">
        <v>47</v>
      </c>
      <c r="K39" s="107" t="s">
        <v>47</v>
      </c>
      <c r="L39" s="247">
        <v>2652</v>
      </c>
      <c r="M39" s="257">
        <v>25.98</v>
      </c>
      <c r="N39" s="61"/>
      <c r="O39" s="97" t="s">
        <v>77</v>
      </c>
      <c r="P39" s="61" t="s">
        <v>76</v>
      </c>
      <c r="Q39" s="61" t="s">
        <v>69</v>
      </c>
      <c r="R39" s="61">
        <v>2</v>
      </c>
      <c r="S39" s="61">
        <v>1</v>
      </c>
      <c r="T39" s="61">
        <v>7</v>
      </c>
      <c r="U39" s="61">
        <v>6.6340000000000003</v>
      </c>
      <c r="V39" s="240">
        <v>126.6</v>
      </c>
      <c r="W39" s="61">
        <v>3.9849999999999999</v>
      </c>
      <c r="X39" s="61" t="s">
        <v>47</v>
      </c>
      <c r="Y39" s="61" t="s">
        <v>47</v>
      </c>
      <c r="Z39" s="245">
        <v>4021</v>
      </c>
      <c r="AA39" s="253">
        <v>19.09</v>
      </c>
      <c r="AC39" s="97" t="s">
        <v>77</v>
      </c>
      <c r="AD39" s="61" t="s">
        <v>76</v>
      </c>
      <c r="AE39" s="61" t="s">
        <v>70</v>
      </c>
      <c r="AF39" s="61">
        <v>2</v>
      </c>
      <c r="AG39" s="61">
        <v>1</v>
      </c>
      <c r="AH39" s="61">
        <v>7</v>
      </c>
      <c r="AI39" s="61">
        <v>6.633</v>
      </c>
      <c r="AJ39" s="240">
        <v>108</v>
      </c>
      <c r="AK39" s="61">
        <v>3.9769999999999999</v>
      </c>
      <c r="AL39" s="61" t="s">
        <v>47</v>
      </c>
      <c r="AM39" s="61" t="s">
        <v>47</v>
      </c>
      <c r="AN39" s="245">
        <v>4022</v>
      </c>
      <c r="AO39" s="253">
        <v>16.28</v>
      </c>
      <c r="AP39" s="61"/>
      <c r="AQ39" s="273" t="s">
        <v>77</v>
      </c>
      <c r="AR39" s="97">
        <v>1</v>
      </c>
      <c r="AS39" s="116">
        <f t="shared" si="4"/>
        <v>6.6334999999999997</v>
      </c>
      <c r="AT39" s="231">
        <f t="shared" si="5"/>
        <v>17.685000000000002</v>
      </c>
      <c r="AU39" s="264"/>
      <c r="AV39" s="92"/>
      <c r="AW39" s="92"/>
      <c r="AX39" s="274"/>
      <c r="AY39" s="66">
        <f t="shared" si="6"/>
        <v>7.0710678118678376E-4</v>
      </c>
      <c r="AZ39" s="96">
        <f t="shared" si="7"/>
        <v>1.9869700551341616</v>
      </c>
      <c r="BA39" s="38"/>
      <c r="BB39" s="38"/>
      <c r="BC39" s="38"/>
      <c r="BD39" s="38"/>
      <c r="BE39"/>
      <c r="BF39"/>
      <c r="BG39"/>
      <c r="BH39"/>
      <c r="BI39"/>
      <c r="BJ39"/>
      <c r="BL39"/>
      <c r="BM39"/>
      <c r="BN39"/>
      <c r="BO39"/>
      <c r="BP39"/>
      <c r="BQ39"/>
      <c r="BR39"/>
      <c r="BS39"/>
      <c r="BT39"/>
      <c r="BU39"/>
      <c r="BV39"/>
    </row>
    <row r="40" spans="1:74">
      <c r="A40" s="97" t="s">
        <v>77</v>
      </c>
      <c r="B40" s="61" t="s">
        <v>76</v>
      </c>
      <c r="C40" s="61" t="s">
        <v>67</v>
      </c>
      <c r="D40" s="61">
        <v>2</v>
      </c>
      <c r="E40" s="61">
        <v>1</v>
      </c>
      <c r="F40" s="107">
        <v>8</v>
      </c>
      <c r="G40" s="107">
        <v>4.2480000000000002</v>
      </c>
      <c r="H40" s="242">
        <v>91.76</v>
      </c>
      <c r="I40" s="107">
        <v>4.0010000000000003</v>
      </c>
      <c r="J40" s="107" t="s">
        <v>47</v>
      </c>
      <c r="K40" s="107" t="s">
        <v>47</v>
      </c>
      <c r="L40" s="247">
        <v>3460</v>
      </c>
      <c r="M40" s="257">
        <v>21.6</v>
      </c>
      <c r="N40" s="61"/>
      <c r="O40" s="97" t="s">
        <v>77</v>
      </c>
      <c r="P40" s="61" t="s">
        <v>76</v>
      </c>
      <c r="Q40" s="61" t="s">
        <v>69</v>
      </c>
      <c r="R40" s="61">
        <v>2</v>
      </c>
      <c r="S40" s="61">
        <v>1</v>
      </c>
      <c r="T40" s="61">
        <v>8</v>
      </c>
      <c r="U40" s="61">
        <v>9.0939999999999994</v>
      </c>
      <c r="V40" s="240">
        <v>133.1</v>
      </c>
      <c r="W40" s="61">
        <v>3.9849999999999999</v>
      </c>
      <c r="X40" s="61" t="s">
        <v>47</v>
      </c>
      <c r="Y40" s="61" t="s">
        <v>47</v>
      </c>
      <c r="Z40" s="245">
        <v>5712</v>
      </c>
      <c r="AA40" s="253">
        <v>14.64</v>
      </c>
      <c r="AC40" s="97" t="s">
        <v>77</v>
      </c>
      <c r="AD40" s="61" t="s">
        <v>76</v>
      </c>
      <c r="AE40" s="61" t="s">
        <v>70</v>
      </c>
      <c r="AF40" s="61">
        <v>2</v>
      </c>
      <c r="AG40" s="61">
        <v>1</v>
      </c>
      <c r="AH40" s="61">
        <v>8</v>
      </c>
      <c r="AI40" s="61">
        <v>9.093</v>
      </c>
      <c r="AJ40" s="240">
        <v>113.7</v>
      </c>
      <c r="AK40" s="61">
        <v>3.976</v>
      </c>
      <c r="AL40" s="61" t="s">
        <v>47</v>
      </c>
      <c r="AM40" s="61" t="s">
        <v>47</v>
      </c>
      <c r="AN40" s="245">
        <v>5712</v>
      </c>
      <c r="AO40" s="253">
        <v>12.5</v>
      </c>
      <c r="AP40" s="61"/>
      <c r="AQ40" s="273" t="s">
        <v>77</v>
      </c>
      <c r="AR40" s="97">
        <v>1</v>
      </c>
      <c r="AS40" s="116">
        <f t="shared" si="4"/>
        <v>9.0934999999999988</v>
      </c>
      <c r="AT40" s="231">
        <f t="shared" si="5"/>
        <v>13.57</v>
      </c>
      <c r="AU40" s="264"/>
      <c r="AV40" s="92"/>
      <c r="AW40" s="92"/>
      <c r="AX40" s="274"/>
      <c r="AY40" s="66">
        <f t="shared" si="6"/>
        <v>7.0710678118615568E-4</v>
      </c>
      <c r="AZ40" s="96">
        <f t="shared" si="7"/>
        <v>1.5132085117392162</v>
      </c>
      <c r="BA40" s="38"/>
      <c r="BB40" s="38"/>
      <c r="BC40" s="38"/>
      <c r="BD40" s="38"/>
      <c r="BE40"/>
      <c r="BF40"/>
      <c r="BG40"/>
      <c r="BH40"/>
      <c r="BI40"/>
      <c r="BJ40"/>
      <c r="BL40"/>
      <c r="BM40"/>
      <c r="BN40"/>
      <c r="BO40"/>
      <c r="BP40"/>
      <c r="BQ40"/>
      <c r="BR40"/>
      <c r="BS40"/>
      <c r="BT40"/>
      <c r="BU40"/>
      <c r="BV40"/>
    </row>
    <row r="41" spans="1:74">
      <c r="A41" s="97" t="s">
        <v>77</v>
      </c>
      <c r="B41" s="61" t="s">
        <v>76</v>
      </c>
      <c r="C41" s="61" t="s">
        <v>67</v>
      </c>
      <c r="D41" s="61">
        <v>2</v>
      </c>
      <c r="E41" s="61">
        <v>1</v>
      </c>
      <c r="F41" s="107">
        <v>9</v>
      </c>
      <c r="G41" s="107">
        <v>5.2220000000000004</v>
      </c>
      <c r="H41" s="242">
        <v>93.58</v>
      </c>
      <c r="I41" s="107">
        <v>4.0019999999999998</v>
      </c>
      <c r="J41" s="107" t="s">
        <v>47</v>
      </c>
      <c r="K41" s="107" t="s">
        <v>47</v>
      </c>
      <c r="L41" s="247">
        <v>4454</v>
      </c>
      <c r="M41" s="257">
        <v>17.920000000000002</v>
      </c>
      <c r="N41" s="61"/>
      <c r="O41" s="97" t="s">
        <v>77</v>
      </c>
      <c r="P41" s="61" t="s">
        <v>76</v>
      </c>
      <c r="Q41" s="61" t="s">
        <v>69</v>
      </c>
      <c r="R41" s="61">
        <v>2</v>
      </c>
      <c r="S41" s="61">
        <v>1</v>
      </c>
      <c r="T41" s="61">
        <v>9</v>
      </c>
      <c r="U41" s="61">
        <v>12.46</v>
      </c>
      <c r="V41" s="240">
        <v>141.1</v>
      </c>
      <c r="W41" s="61">
        <v>3.9849999999999999</v>
      </c>
      <c r="X41" s="61" t="s">
        <v>47</v>
      </c>
      <c r="Y41" s="61" t="s">
        <v>47</v>
      </c>
      <c r="Z41" s="245">
        <v>8029</v>
      </c>
      <c r="AA41" s="253">
        <v>11.32</v>
      </c>
      <c r="AC41" s="97" t="s">
        <v>77</v>
      </c>
      <c r="AD41" s="61" t="s">
        <v>76</v>
      </c>
      <c r="AE41" s="61" t="s">
        <v>70</v>
      </c>
      <c r="AF41" s="61">
        <v>2</v>
      </c>
      <c r="AG41" s="61">
        <v>1</v>
      </c>
      <c r="AH41" s="61">
        <v>9</v>
      </c>
      <c r="AI41" s="61">
        <v>12.46</v>
      </c>
      <c r="AJ41" s="240">
        <v>120.3</v>
      </c>
      <c r="AK41" s="61">
        <v>3.9769999999999999</v>
      </c>
      <c r="AL41" s="61" t="s">
        <v>47</v>
      </c>
      <c r="AM41" s="61" t="s">
        <v>47</v>
      </c>
      <c r="AN41" s="245">
        <v>8029</v>
      </c>
      <c r="AO41" s="253">
        <v>9.6560000000000006</v>
      </c>
      <c r="AP41" s="61"/>
      <c r="AQ41" s="273" t="s">
        <v>77</v>
      </c>
      <c r="AR41" s="97">
        <v>1</v>
      </c>
      <c r="AS41" s="116">
        <f t="shared" si="4"/>
        <v>12.46</v>
      </c>
      <c r="AT41" s="231">
        <f t="shared" si="5"/>
        <v>10.488</v>
      </c>
      <c r="AU41" s="264"/>
      <c r="AV41" s="92"/>
      <c r="AW41" s="92"/>
      <c r="AX41" s="274"/>
      <c r="AY41" s="66">
        <f t="shared" si="6"/>
        <v>0</v>
      </c>
      <c r="AZ41" s="96">
        <f t="shared" si="7"/>
        <v>1.1766256838944238</v>
      </c>
      <c r="BA41" s="38"/>
      <c r="BB41" s="38"/>
      <c r="BC41" s="38"/>
      <c r="BD41" s="38"/>
      <c r="BE41"/>
      <c r="BF41"/>
      <c r="BG41"/>
      <c r="BH41"/>
      <c r="BI41"/>
      <c r="BJ41"/>
      <c r="BL41"/>
      <c r="BM41"/>
      <c r="BN41"/>
      <c r="BO41"/>
      <c r="BP41"/>
      <c r="BQ41"/>
      <c r="BR41"/>
      <c r="BS41"/>
      <c r="BT41"/>
      <c r="BU41"/>
      <c r="BV41"/>
    </row>
    <row r="42" spans="1:74">
      <c r="A42" s="97" t="s">
        <v>77</v>
      </c>
      <c r="B42" s="61" t="s">
        <v>76</v>
      </c>
      <c r="C42" s="61" t="s">
        <v>67</v>
      </c>
      <c r="D42" s="61">
        <v>2</v>
      </c>
      <c r="E42" s="61">
        <v>1</v>
      </c>
      <c r="F42" s="107">
        <v>10</v>
      </c>
      <c r="G42" s="107">
        <v>6.4210000000000003</v>
      </c>
      <c r="H42" s="242">
        <v>95.64</v>
      </c>
      <c r="I42" s="107">
        <v>4.0030000000000001</v>
      </c>
      <c r="J42" s="107" t="s">
        <v>47</v>
      </c>
      <c r="K42" s="107" t="s">
        <v>47</v>
      </c>
      <c r="L42" s="247">
        <v>5676</v>
      </c>
      <c r="M42" s="257">
        <v>14.9</v>
      </c>
      <c r="N42" s="61"/>
      <c r="O42" s="97" t="s">
        <v>77</v>
      </c>
      <c r="P42" s="61" t="s">
        <v>76</v>
      </c>
      <c r="Q42" s="61" t="s">
        <v>69</v>
      </c>
      <c r="R42" s="61">
        <v>2</v>
      </c>
      <c r="S42" s="61">
        <v>1</v>
      </c>
      <c r="T42" s="61">
        <v>10</v>
      </c>
      <c r="U42" s="61">
        <v>17.09</v>
      </c>
      <c r="V42" s="240">
        <v>150.80000000000001</v>
      </c>
      <c r="W42" s="61">
        <v>3.9860000000000002</v>
      </c>
      <c r="X42" s="61" t="s">
        <v>47</v>
      </c>
      <c r="Y42" s="61" t="s">
        <v>47</v>
      </c>
      <c r="Z42" s="245">
        <v>11210</v>
      </c>
      <c r="AA42" s="253">
        <v>8.8249999999999993</v>
      </c>
      <c r="AC42" s="97" t="s">
        <v>77</v>
      </c>
      <c r="AD42" s="61" t="s">
        <v>76</v>
      </c>
      <c r="AE42" s="61" t="s">
        <v>70</v>
      </c>
      <c r="AF42" s="61">
        <v>2</v>
      </c>
      <c r="AG42" s="61">
        <v>1</v>
      </c>
      <c r="AH42" s="61">
        <v>10</v>
      </c>
      <c r="AI42" s="61">
        <v>17.079999999999998</v>
      </c>
      <c r="AJ42" s="240">
        <v>128.80000000000001</v>
      </c>
      <c r="AK42" s="61">
        <v>3.9780000000000002</v>
      </c>
      <c r="AL42" s="61" t="s">
        <v>47</v>
      </c>
      <c r="AM42" s="61" t="s">
        <v>47</v>
      </c>
      <c r="AN42" s="245">
        <v>11210</v>
      </c>
      <c r="AO42" s="253">
        <v>7.5430000000000001</v>
      </c>
      <c r="AP42" s="61"/>
      <c r="AQ42" s="273" t="s">
        <v>77</v>
      </c>
      <c r="AR42" s="97">
        <v>1</v>
      </c>
      <c r="AS42" s="116">
        <f t="shared" si="4"/>
        <v>17.085000000000001</v>
      </c>
      <c r="AT42" s="231">
        <f t="shared" si="5"/>
        <v>8.1839999999999993</v>
      </c>
      <c r="AU42" s="264"/>
      <c r="AV42" s="92"/>
      <c r="AW42" s="92"/>
      <c r="AX42" s="274"/>
      <c r="AY42" s="66">
        <f t="shared" si="6"/>
        <v>7.0710678118665812E-3</v>
      </c>
      <c r="AZ42" s="96">
        <f t="shared" si="7"/>
        <v>0.90651089348115765</v>
      </c>
      <c r="BA42" s="38"/>
      <c r="BB42" s="38"/>
      <c r="BC42" s="38"/>
      <c r="BD42" s="38"/>
      <c r="BE42"/>
      <c r="BF42"/>
      <c r="BG42"/>
      <c r="BH42"/>
      <c r="BI42"/>
      <c r="BJ42"/>
      <c r="BL42"/>
      <c r="BM42"/>
      <c r="BN42"/>
      <c r="BO42"/>
      <c r="BP42"/>
      <c r="BQ42"/>
      <c r="BR42"/>
      <c r="BS42"/>
      <c r="BT42"/>
      <c r="BU42"/>
      <c r="BV42"/>
    </row>
    <row r="43" spans="1:74">
      <c r="A43" s="97" t="s">
        <v>77</v>
      </c>
      <c r="B43" s="61" t="s">
        <v>76</v>
      </c>
      <c r="C43" s="61" t="s">
        <v>67</v>
      </c>
      <c r="D43" s="61">
        <v>2</v>
      </c>
      <c r="E43" s="61">
        <v>1</v>
      </c>
      <c r="F43" s="107">
        <v>11</v>
      </c>
      <c r="G43" s="107">
        <v>7.8940000000000001</v>
      </c>
      <c r="H43" s="242">
        <v>98.11</v>
      </c>
      <c r="I43" s="107">
        <v>4.0010000000000003</v>
      </c>
      <c r="J43" s="107" t="s">
        <v>47</v>
      </c>
      <c r="K43" s="107" t="s">
        <v>47</v>
      </c>
      <c r="L43" s="247">
        <v>7178</v>
      </c>
      <c r="M43" s="257">
        <v>12.43</v>
      </c>
      <c r="N43" s="61"/>
      <c r="O43" s="97" t="s">
        <v>77</v>
      </c>
      <c r="P43" s="61" t="s">
        <v>76</v>
      </c>
      <c r="Q43" s="61" t="s">
        <v>69</v>
      </c>
      <c r="R43" s="61">
        <v>2</v>
      </c>
      <c r="S43" s="61">
        <v>1</v>
      </c>
      <c r="T43" s="61">
        <v>11</v>
      </c>
      <c r="U43" s="61">
        <v>23.42</v>
      </c>
      <c r="V43" s="240">
        <v>162.9</v>
      </c>
      <c r="W43" s="61">
        <v>3.9860000000000002</v>
      </c>
      <c r="X43" s="61" t="s">
        <v>47</v>
      </c>
      <c r="Y43" s="61" t="s">
        <v>47</v>
      </c>
      <c r="Z43" s="245">
        <v>15560</v>
      </c>
      <c r="AA43" s="253">
        <v>6.9550000000000001</v>
      </c>
      <c r="AC43" s="97" t="s">
        <v>77</v>
      </c>
      <c r="AD43" s="61" t="s">
        <v>76</v>
      </c>
      <c r="AE43" s="61" t="s">
        <v>70</v>
      </c>
      <c r="AF43" s="61">
        <v>2</v>
      </c>
      <c r="AG43" s="61">
        <v>1</v>
      </c>
      <c r="AH43" s="61">
        <v>11</v>
      </c>
      <c r="AI43" s="61">
        <v>23.42</v>
      </c>
      <c r="AJ43" s="240">
        <v>139.30000000000001</v>
      </c>
      <c r="AK43" s="61">
        <v>3.9780000000000002</v>
      </c>
      <c r="AL43" s="61" t="s">
        <v>47</v>
      </c>
      <c r="AM43" s="61" t="s">
        <v>47</v>
      </c>
      <c r="AN43" s="245">
        <v>15560</v>
      </c>
      <c r="AO43" s="253">
        <v>5.95</v>
      </c>
      <c r="AP43" s="61"/>
      <c r="AQ43" s="273" t="s">
        <v>77</v>
      </c>
      <c r="AR43" s="97">
        <v>1</v>
      </c>
      <c r="AS43" s="116">
        <f t="shared" si="4"/>
        <v>23.42</v>
      </c>
      <c r="AT43" s="231">
        <f t="shared" si="5"/>
        <v>6.4525000000000006</v>
      </c>
      <c r="AU43" s="264"/>
      <c r="AV43" s="92"/>
      <c r="AW43" s="92"/>
      <c r="AX43" s="274"/>
      <c r="AY43" s="66">
        <f t="shared" si="6"/>
        <v>0</v>
      </c>
      <c r="AZ43" s="96">
        <f t="shared" si="7"/>
        <v>0.71064231509247489</v>
      </c>
      <c r="BA43" s="38"/>
      <c r="BB43" s="38"/>
      <c r="BC43" s="38"/>
      <c r="BD43" s="38"/>
      <c r="BE43"/>
      <c r="BF43"/>
      <c r="BG43"/>
      <c r="BH43"/>
      <c r="BI43"/>
      <c r="BJ43"/>
      <c r="BL43"/>
      <c r="BM43"/>
      <c r="BN43"/>
      <c r="BO43"/>
      <c r="BP43"/>
      <c r="BQ43"/>
      <c r="BR43"/>
      <c r="BS43"/>
      <c r="BT43"/>
      <c r="BU43"/>
      <c r="BV43"/>
    </row>
    <row r="44" spans="1:74">
      <c r="A44" s="97" t="s">
        <v>77</v>
      </c>
      <c r="B44" s="61" t="s">
        <v>76</v>
      </c>
      <c r="C44" s="61" t="s">
        <v>67</v>
      </c>
      <c r="D44" s="61">
        <v>2</v>
      </c>
      <c r="E44" s="61">
        <v>1</v>
      </c>
      <c r="F44" s="107">
        <v>12</v>
      </c>
      <c r="G44" s="107">
        <v>9.7059999999999995</v>
      </c>
      <c r="H44" s="242">
        <v>100.9</v>
      </c>
      <c r="I44" s="107">
        <v>4.0010000000000003</v>
      </c>
      <c r="J44" s="107" t="s">
        <v>47</v>
      </c>
      <c r="K44" s="107" t="s">
        <v>47</v>
      </c>
      <c r="L44" s="247">
        <v>9025</v>
      </c>
      <c r="M44" s="257">
        <v>10.39</v>
      </c>
      <c r="N44" s="61"/>
      <c r="O44" s="97" t="s">
        <v>77</v>
      </c>
      <c r="P44" s="61" t="s">
        <v>76</v>
      </c>
      <c r="Q44" s="61" t="s">
        <v>69</v>
      </c>
      <c r="R44" s="61">
        <v>2</v>
      </c>
      <c r="S44" s="61">
        <v>1</v>
      </c>
      <c r="T44" s="61">
        <v>12</v>
      </c>
      <c r="U44" s="61">
        <v>32.1</v>
      </c>
      <c r="V44" s="240">
        <v>179.2</v>
      </c>
      <c r="W44" s="61">
        <v>3.9870000000000001</v>
      </c>
      <c r="X44" s="61" t="s">
        <v>47</v>
      </c>
      <c r="Y44" s="61" t="s">
        <v>47</v>
      </c>
      <c r="Z44" s="245">
        <v>21520</v>
      </c>
      <c r="AA44" s="253">
        <v>5.5819999999999999</v>
      </c>
      <c r="AC44" s="97" t="s">
        <v>77</v>
      </c>
      <c r="AD44" s="61" t="s">
        <v>76</v>
      </c>
      <c r="AE44" s="61" t="s">
        <v>70</v>
      </c>
      <c r="AF44" s="61">
        <v>2</v>
      </c>
      <c r="AG44" s="61">
        <v>1</v>
      </c>
      <c r="AH44" s="61">
        <v>12</v>
      </c>
      <c r="AI44" s="61">
        <v>32.1</v>
      </c>
      <c r="AJ44" s="240">
        <v>152.19999999999999</v>
      </c>
      <c r="AK44" s="61">
        <v>3.98</v>
      </c>
      <c r="AL44" s="61" t="s">
        <v>47</v>
      </c>
      <c r="AM44" s="61" t="s">
        <v>47</v>
      </c>
      <c r="AN44" s="245">
        <v>21530</v>
      </c>
      <c r="AO44" s="253">
        <v>4.7409999999999997</v>
      </c>
      <c r="AP44" s="61"/>
      <c r="AQ44" s="273" t="s">
        <v>77</v>
      </c>
      <c r="AR44" s="97">
        <v>1</v>
      </c>
      <c r="AS44" s="116">
        <f t="shared" si="4"/>
        <v>32.1</v>
      </c>
      <c r="AT44" s="231">
        <f t="shared" si="5"/>
        <v>5.1615000000000002</v>
      </c>
      <c r="AU44" s="264"/>
      <c r="AV44" s="92"/>
      <c r="AW44" s="92"/>
      <c r="AX44" s="274"/>
      <c r="AY44" s="66">
        <f t="shared" si="6"/>
        <v>0</v>
      </c>
      <c r="AZ44" s="96">
        <f t="shared" si="7"/>
        <v>0.59467680297787828</v>
      </c>
      <c r="BA44" s="38"/>
      <c r="BB44" s="38"/>
      <c r="BC44" s="38"/>
      <c r="BD44" s="38"/>
      <c r="BE44"/>
      <c r="BF44"/>
      <c r="BG44"/>
      <c r="BH44"/>
      <c r="BI44"/>
      <c r="BJ44"/>
      <c r="BL44"/>
      <c r="BM44"/>
      <c r="BN44"/>
      <c r="BO44"/>
      <c r="BP44"/>
      <c r="BQ44"/>
      <c r="BR44"/>
      <c r="BS44"/>
      <c r="BT44"/>
      <c r="BU44"/>
      <c r="BV44"/>
    </row>
    <row r="45" spans="1:74">
      <c r="A45" s="97" t="s">
        <v>77</v>
      </c>
      <c r="B45" s="61" t="s">
        <v>76</v>
      </c>
      <c r="C45" s="61" t="s">
        <v>67</v>
      </c>
      <c r="D45" s="61">
        <v>2</v>
      </c>
      <c r="E45" s="61">
        <v>1</v>
      </c>
      <c r="F45" s="107">
        <v>13</v>
      </c>
      <c r="G45" s="107">
        <v>11.93</v>
      </c>
      <c r="H45" s="242">
        <v>104.3</v>
      </c>
      <c r="I45" s="107">
        <v>4.0019999999999998</v>
      </c>
      <c r="J45" s="107" t="s">
        <v>47</v>
      </c>
      <c r="K45" s="107" t="s">
        <v>47</v>
      </c>
      <c r="L45" s="247">
        <v>11300</v>
      </c>
      <c r="M45" s="257">
        <v>8.7409999999999997</v>
      </c>
      <c r="N45" s="61"/>
      <c r="O45" s="97" t="s">
        <v>77</v>
      </c>
      <c r="P45" s="61" t="s">
        <v>76</v>
      </c>
      <c r="Q45" s="61" t="s">
        <v>69</v>
      </c>
      <c r="R45" s="61">
        <v>2</v>
      </c>
      <c r="S45" s="61">
        <v>1</v>
      </c>
      <c r="T45" s="61">
        <v>13</v>
      </c>
      <c r="U45" s="61">
        <v>44</v>
      </c>
      <c r="V45" s="240">
        <v>199.7</v>
      </c>
      <c r="W45" s="61">
        <v>3.9860000000000002</v>
      </c>
      <c r="X45" s="61" t="s">
        <v>47</v>
      </c>
      <c r="Y45" s="61" t="s">
        <v>47</v>
      </c>
      <c r="Z45" s="245">
        <v>29700</v>
      </c>
      <c r="AA45" s="253">
        <v>4.5389999999999997</v>
      </c>
      <c r="AC45" s="97" t="s">
        <v>77</v>
      </c>
      <c r="AD45" s="61" t="s">
        <v>76</v>
      </c>
      <c r="AE45" s="61" t="s">
        <v>70</v>
      </c>
      <c r="AF45" s="61">
        <v>2</v>
      </c>
      <c r="AG45" s="61">
        <v>1</v>
      </c>
      <c r="AH45" s="61">
        <v>13</v>
      </c>
      <c r="AI45" s="61">
        <v>43.99</v>
      </c>
      <c r="AJ45" s="240">
        <v>169.2</v>
      </c>
      <c r="AK45" s="61">
        <v>3.98</v>
      </c>
      <c r="AL45" s="61" t="s">
        <v>47</v>
      </c>
      <c r="AM45" s="61" t="s">
        <v>47</v>
      </c>
      <c r="AN45" s="245">
        <v>29700</v>
      </c>
      <c r="AO45" s="253">
        <v>3.8450000000000002</v>
      </c>
      <c r="AP45" s="61"/>
      <c r="AQ45" s="273" t="s">
        <v>77</v>
      </c>
      <c r="AR45" s="97">
        <v>1</v>
      </c>
      <c r="AS45" s="116">
        <f t="shared" si="4"/>
        <v>43.995000000000005</v>
      </c>
      <c r="AT45" s="231">
        <f t="shared" si="5"/>
        <v>4.1920000000000002</v>
      </c>
      <c r="AU45" s="264"/>
      <c r="AV45" s="92"/>
      <c r="AW45" s="92"/>
      <c r="AX45" s="274"/>
      <c r="AY45" s="66">
        <f t="shared" si="6"/>
        <v>7.0710678118640685E-3</v>
      </c>
      <c r="AZ45" s="96">
        <f t="shared" si="7"/>
        <v>0.49073210614345403</v>
      </c>
      <c r="BA45" s="38"/>
      <c r="BB45" s="38"/>
      <c r="BC45" s="38"/>
      <c r="BD45" s="38"/>
      <c r="BE45"/>
      <c r="BF45"/>
      <c r="BG45"/>
      <c r="BH45"/>
      <c r="BI45"/>
      <c r="BJ45"/>
      <c r="BL45"/>
      <c r="BM45"/>
      <c r="BN45"/>
      <c r="BO45"/>
      <c r="BP45"/>
      <c r="BQ45"/>
      <c r="BR45"/>
      <c r="BS45"/>
      <c r="BT45"/>
      <c r="BU45"/>
      <c r="BV45"/>
    </row>
    <row r="46" spans="1:74">
      <c r="A46" s="97" t="s">
        <v>77</v>
      </c>
      <c r="B46" s="61" t="s">
        <v>76</v>
      </c>
      <c r="C46" s="61" t="s">
        <v>67</v>
      </c>
      <c r="D46" s="61">
        <v>2</v>
      </c>
      <c r="E46" s="61">
        <v>1</v>
      </c>
      <c r="F46" s="107">
        <v>14</v>
      </c>
      <c r="G46" s="107">
        <v>14.67</v>
      </c>
      <c r="H46" s="242">
        <v>108.3</v>
      </c>
      <c r="I46" s="107">
        <v>4.0030000000000001</v>
      </c>
      <c r="J46" s="107" t="s">
        <v>47</v>
      </c>
      <c r="K46" s="107" t="s">
        <v>47</v>
      </c>
      <c r="L46" s="247">
        <v>14090</v>
      </c>
      <c r="M46" s="257">
        <v>7.3789999999999996</v>
      </c>
      <c r="N46" s="61"/>
      <c r="O46" s="97" t="s">
        <v>77</v>
      </c>
      <c r="P46" s="61" t="s">
        <v>76</v>
      </c>
      <c r="Q46" s="61" t="s">
        <v>69</v>
      </c>
      <c r="R46" s="61">
        <v>2</v>
      </c>
      <c r="S46" s="61">
        <v>1</v>
      </c>
      <c r="T46" s="61">
        <v>14</v>
      </c>
      <c r="U46" s="61">
        <v>60.31</v>
      </c>
      <c r="V46" s="240">
        <v>226.3</v>
      </c>
      <c r="W46" s="61">
        <v>3.9860000000000002</v>
      </c>
      <c r="X46" s="61" t="s">
        <v>47</v>
      </c>
      <c r="Y46" s="61" t="s">
        <v>47</v>
      </c>
      <c r="Z46" s="245">
        <v>40910</v>
      </c>
      <c r="AA46" s="253">
        <v>3.7530000000000001</v>
      </c>
      <c r="AC46" s="97" t="s">
        <v>77</v>
      </c>
      <c r="AD46" s="61" t="s">
        <v>76</v>
      </c>
      <c r="AE46" s="61" t="s">
        <v>70</v>
      </c>
      <c r="AF46" s="61">
        <v>2</v>
      </c>
      <c r="AG46" s="61">
        <v>1</v>
      </c>
      <c r="AH46" s="61">
        <v>14</v>
      </c>
      <c r="AI46" s="61">
        <v>60.3</v>
      </c>
      <c r="AJ46" s="240">
        <v>190.5</v>
      </c>
      <c r="AK46" s="61">
        <v>3.98</v>
      </c>
      <c r="AL46" s="61" t="s">
        <v>47</v>
      </c>
      <c r="AM46" s="61" t="s">
        <v>47</v>
      </c>
      <c r="AN46" s="245">
        <v>40910</v>
      </c>
      <c r="AO46" s="253">
        <v>3.1589999999999998</v>
      </c>
      <c r="AP46" s="61"/>
      <c r="AQ46" s="273" t="s">
        <v>77</v>
      </c>
      <c r="AR46" s="97">
        <v>1</v>
      </c>
      <c r="AS46" s="116">
        <f t="shared" si="4"/>
        <v>60.305</v>
      </c>
      <c r="AT46" s="231">
        <f t="shared" si="5"/>
        <v>3.456</v>
      </c>
      <c r="AU46" s="264"/>
      <c r="AV46" s="92"/>
      <c r="AW46" s="92"/>
      <c r="AX46" s="274"/>
      <c r="AY46" s="66">
        <f t="shared" si="6"/>
        <v>7.0710678118690922E-3</v>
      </c>
      <c r="AZ46" s="96">
        <f t="shared" si="7"/>
        <v>0.42002142802481129</v>
      </c>
      <c r="BA46" s="38"/>
      <c r="BB46" s="38"/>
      <c r="BC46" s="38"/>
      <c r="BD46" s="38"/>
      <c r="BE46"/>
      <c r="BF46"/>
      <c r="BG46"/>
      <c r="BH46"/>
      <c r="BI46"/>
      <c r="BJ46"/>
      <c r="BL46"/>
      <c r="BM46"/>
      <c r="BN46"/>
      <c r="BO46"/>
      <c r="BP46"/>
      <c r="BQ46"/>
      <c r="BR46"/>
      <c r="BS46"/>
      <c r="BT46"/>
      <c r="BU46"/>
      <c r="BV46"/>
    </row>
    <row r="47" spans="1:74">
      <c r="A47" s="97" t="s">
        <v>77</v>
      </c>
      <c r="B47" s="61" t="s">
        <v>76</v>
      </c>
      <c r="C47" s="61" t="s">
        <v>67</v>
      </c>
      <c r="D47" s="61">
        <v>2</v>
      </c>
      <c r="E47" s="61">
        <v>1</v>
      </c>
      <c r="F47" s="107">
        <v>15</v>
      </c>
      <c r="G47" s="107">
        <v>18.04</v>
      </c>
      <c r="H47" s="242">
        <v>112.6</v>
      </c>
      <c r="I47" s="107">
        <v>4</v>
      </c>
      <c r="J47" s="107" t="s">
        <v>47</v>
      </c>
      <c r="K47" s="107" t="s">
        <v>47</v>
      </c>
      <c r="L47" s="247">
        <v>17520</v>
      </c>
      <c r="M47" s="257">
        <v>6.2439999999999998</v>
      </c>
      <c r="N47" s="61"/>
      <c r="O47" s="97" t="s">
        <v>77</v>
      </c>
      <c r="P47" s="61" t="s">
        <v>76</v>
      </c>
      <c r="Q47" s="61" t="s">
        <v>69</v>
      </c>
      <c r="R47" s="61">
        <v>2</v>
      </c>
      <c r="S47" s="61">
        <v>1</v>
      </c>
      <c r="T47" s="61">
        <v>15</v>
      </c>
      <c r="U47" s="61">
        <v>82.66</v>
      </c>
      <c r="V47" s="240">
        <v>262</v>
      </c>
      <c r="W47" s="61">
        <v>3.9870000000000001</v>
      </c>
      <c r="X47" s="61" t="s">
        <v>47</v>
      </c>
      <c r="Y47" s="61" t="s">
        <v>47</v>
      </c>
      <c r="Z47" s="245">
        <v>56270</v>
      </c>
      <c r="AA47" s="253">
        <v>3.169</v>
      </c>
      <c r="AC47" s="97" t="s">
        <v>77</v>
      </c>
      <c r="AD47" s="61" t="s">
        <v>76</v>
      </c>
      <c r="AE47" s="61" t="s">
        <v>70</v>
      </c>
      <c r="AF47" s="61">
        <v>2</v>
      </c>
      <c r="AG47" s="61">
        <v>1</v>
      </c>
      <c r="AH47" s="61">
        <v>15</v>
      </c>
      <c r="AI47" s="61">
        <v>82.66</v>
      </c>
      <c r="AJ47" s="240">
        <v>218.9</v>
      </c>
      <c r="AK47" s="61">
        <v>3.9790000000000001</v>
      </c>
      <c r="AL47" s="61" t="s">
        <v>47</v>
      </c>
      <c r="AM47" s="61" t="s">
        <v>47</v>
      </c>
      <c r="AN47" s="245">
        <v>56270</v>
      </c>
      <c r="AO47" s="253">
        <v>2.6480000000000001</v>
      </c>
      <c r="AP47" s="61"/>
      <c r="AQ47" s="273" t="s">
        <v>77</v>
      </c>
      <c r="AR47" s="97">
        <v>1</v>
      </c>
      <c r="AS47" s="116">
        <f t="shared" si="4"/>
        <v>82.66</v>
      </c>
      <c r="AT47" s="231">
        <f t="shared" si="5"/>
        <v>2.9085000000000001</v>
      </c>
      <c r="AU47" s="264"/>
      <c r="AV47" s="92"/>
      <c r="AW47" s="92"/>
      <c r="AX47" s="274"/>
      <c r="AY47" s="66">
        <f t="shared" si="6"/>
        <v>0</v>
      </c>
      <c r="AZ47" s="96">
        <f t="shared" si="7"/>
        <v>0.36840263299818843</v>
      </c>
      <c r="BA47" s="38"/>
      <c r="BB47" s="38"/>
      <c r="BC47" s="38"/>
      <c r="BD47" s="38"/>
      <c r="BE47"/>
      <c r="BF47"/>
      <c r="BG47"/>
      <c r="BH47"/>
      <c r="BI47"/>
      <c r="BJ47"/>
      <c r="BL47"/>
      <c r="BM47"/>
      <c r="BN47"/>
      <c r="BO47"/>
      <c r="BP47"/>
      <c r="BQ47"/>
      <c r="BR47"/>
      <c r="BS47"/>
      <c r="BT47"/>
      <c r="BU47"/>
      <c r="BV47"/>
    </row>
    <row r="48" spans="1:74">
      <c r="A48" s="97" t="s">
        <v>77</v>
      </c>
      <c r="B48" s="61" t="s">
        <v>76</v>
      </c>
      <c r="C48" s="61" t="s">
        <v>67</v>
      </c>
      <c r="D48" s="61">
        <v>2</v>
      </c>
      <c r="E48" s="61">
        <v>1</v>
      </c>
      <c r="F48" s="107">
        <v>16</v>
      </c>
      <c r="G48" s="107">
        <v>22.18</v>
      </c>
      <c r="H48" s="242">
        <v>117.6</v>
      </c>
      <c r="I48" s="107">
        <v>4.0039999999999996</v>
      </c>
      <c r="J48" s="107" t="s">
        <v>47</v>
      </c>
      <c r="K48" s="107" t="s">
        <v>47</v>
      </c>
      <c r="L48" s="247">
        <v>21740</v>
      </c>
      <c r="M48" s="257">
        <v>5.3029999999999999</v>
      </c>
      <c r="N48" s="61"/>
      <c r="O48" s="97" t="s">
        <v>77</v>
      </c>
      <c r="P48" s="61" t="s">
        <v>76</v>
      </c>
      <c r="Q48" s="61" t="s">
        <v>69</v>
      </c>
      <c r="R48" s="61">
        <v>2</v>
      </c>
      <c r="S48" s="61">
        <v>1</v>
      </c>
      <c r="T48" s="61">
        <v>16</v>
      </c>
      <c r="U48" s="61">
        <v>113.3</v>
      </c>
      <c r="V48" s="240">
        <v>307.39999999999998</v>
      </c>
      <c r="W48" s="61">
        <v>3.9870000000000001</v>
      </c>
      <c r="X48" s="61" t="s">
        <v>47</v>
      </c>
      <c r="Y48" s="61" t="s">
        <v>47</v>
      </c>
      <c r="Z48" s="245">
        <v>77330</v>
      </c>
      <c r="AA48" s="253">
        <v>2.7120000000000002</v>
      </c>
      <c r="AC48" s="97" t="s">
        <v>77</v>
      </c>
      <c r="AD48" s="61" t="s">
        <v>76</v>
      </c>
      <c r="AE48" s="61" t="s">
        <v>70</v>
      </c>
      <c r="AF48" s="61">
        <v>2</v>
      </c>
      <c r="AG48" s="61">
        <v>1</v>
      </c>
      <c r="AH48" s="61">
        <v>16</v>
      </c>
      <c r="AI48" s="61">
        <v>113.3</v>
      </c>
      <c r="AJ48" s="240">
        <v>256.39999999999998</v>
      </c>
      <c r="AK48" s="61">
        <v>3.9820000000000002</v>
      </c>
      <c r="AL48" s="61" t="s">
        <v>47</v>
      </c>
      <c r="AM48" s="61" t="s">
        <v>47</v>
      </c>
      <c r="AN48" s="245">
        <v>77330</v>
      </c>
      <c r="AO48" s="253">
        <v>2.2629999999999999</v>
      </c>
      <c r="AP48" s="61"/>
      <c r="AQ48" s="273" t="s">
        <v>77</v>
      </c>
      <c r="AR48" s="97">
        <v>1</v>
      </c>
      <c r="AS48" s="116">
        <f t="shared" si="4"/>
        <v>113.3</v>
      </c>
      <c r="AT48" s="231">
        <f t="shared" si="5"/>
        <v>2.4874999999999998</v>
      </c>
      <c r="AU48" s="264"/>
      <c r="AV48" s="92"/>
      <c r="AW48" s="92"/>
      <c r="AX48" s="274"/>
      <c r="AY48" s="66">
        <f t="shared" si="6"/>
        <v>0</v>
      </c>
      <c r="AZ48" s="96">
        <f t="shared" si="7"/>
        <v>0.31749094475276274</v>
      </c>
      <c r="BA48" s="38"/>
      <c r="BB48" s="38"/>
      <c r="BC48" s="38"/>
      <c r="BD48" s="38"/>
      <c r="BE48"/>
      <c r="BF48"/>
      <c r="BG48"/>
      <c r="BH48"/>
      <c r="BI48"/>
      <c r="BJ48"/>
      <c r="BL48"/>
      <c r="BM48"/>
      <c r="BN48"/>
      <c r="BO48"/>
      <c r="BP48"/>
      <c r="BQ48"/>
      <c r="BR48"/>
      <c r="BS48"/>
      <c r="BT48"/>
      <c r="BU48"/>
      <c r="BV48"/>
    </row>
    <row r="49" spans="1:74">
      <c r="A49" s="97" t="s">
        <v>77</v>
      </c>
      <c r="B49" s="61" t="s">
        <v>76</v>
      </c>
      <c r="C49" s="61" t="s">
        <v>67</v>
      </c>
      <c r="D49" s="61">
        <v>2</v>
      </c>
      <c r="E49" s="61">
        <v>1</v>
      </c>
      <c r="F49" s="107">
        <v>17</v>
      </c>
      <c r="G49" s="107">
        <v>27.27</v>
      </c>
      <c r="H49" s="242">
        <v>123.8</v>
      </c>
      <c r="I49" s="107">
        <v>4.0039999999999996</v>
      </c>
      <c r="J49" s="107" t="s">
        <v>47</v>
      </c>
      <c r="K49" s="107" t="s">
        <v>47</v>
      </c>
      <c r="L49" s="247">
        <v>26930</v>
      </c>
      <c r="M49" s="257">
        <v>4.5410000000000004</v>
      </c>
      <c r="N49" s="61"/>
      <c r="O49" s="97" t="s">
        <v>77</v>
      </c>
      <c r="P49" s="61" t="s">
        <v>76</v>
      </c>
      <c r="Q49" s="61" t="s">
        <v>69</v>
      </c>
      <c r="R49" s="61">
        <v>2</v>
      </c>
      <c r="S49" s="61">
        <v>1</v>
      </c>
      <c r="T49" s="61">
        <v>17</v>
      </c>
      <c r="U49" s="61">
        <v>155.30000000000001</v>
      </c>
      <c r="V49" s="240">
        <v>366.4</v>
      </c>
      <c r="W49" s="61">
        <v>3.988</v>
      </c>
      <c r="X49" s="61" t="s">
        <v>47</v>
      </c>
      <c r="Y49" s="61" t="s">
        <v>47</v>
      </c>
      <c r="Z49" s="245">
        <v>106200</v>
      </c>
      <c r="AA49" s="253">
        <v>2.359</v>
      </c>
      <c r="AC49" s="97" t="s">
        <v>77</v>
      </c>
      <c r="AD49" s="61" t="s">
        <v>76</v>
      </c>
      <c r="AE49" s="61" t="s">
        <v>70</v>
      </c>
      <c r="AF49" s="61">
        <v>2</v>
      </c>
      <c r="AG49" s="61">
        <v>1</v>
      </c>
      <c r="AH49" s="61">
        <v>17</v>
      </c>
      <c r="AI49" s="61">
        <v>155.30000000000001</v>
      </c>
      <c r="AJ49" s="240">
        <v>305.7</v>
      </c>
      <c r="AK49" s="61">
        <v>3.984</v>
      </c>
      <c r="AL49" s="61" t="s">
        <v>47</v>
      </c>
      <c r="AM49" s="61" t="s">
        <v>47</v>
      </c>
      <c r="AN49" s="245">
        <v>106200</v>
      </c>
      <c r="AO49" s="253">
        <v>1.968</v>
      </c>
      <c r="AP49" s="61"/>
      <c r="AQ49" s="273" t="s">
        <v>77</v>
      </c>
      <c r="AR49" s="97">
        <v>1</v>
      </c>
      <c r="AS49" s="116">
        <f t="shared" si="4"/>
        <v>155.30000000000001</v>
      </c>
      <c r="AT49" s="231">
        <f t="shared" si="5"/>
        <v>2.1635</v>
      </c>
      <c r="AU49" s="264"/>
      <c r="AV49" s="92"/>
      <c r="AW49" s="92"/>
      <c r="AX49" s="274"/>
      <c r="AY49" s="66">
        <f t="shared" si="6"/>
        <v>0</v>
      </c>
      <c r="AZ49" s="96">
        <f t="shared" si="7"/>
        <v>0.27647875144394074</v>
      </c>
      <c r="BA49" s="38"/>
      <c r="BB49" s="38"/>
      <c r="BC49" s="38"/>
      <c r="BD49" s="38"/>
      <c r="BE49"/>
      <c r="BF49"/>
      <c r="BG49"/>
      <c r="BH49"/>
      <c r="BI49"/>
      <c r="BJ49"/>
      <c r="BL49"/>
      <c r="BM49"/>
      <c r="BN49"/>
      <c r="BO49"/>
      <c r="BP49"/>
      <c r="BQ49"/>
      <c r="BR49"/>
      <c r="BS49"/>
      <c r="BT49"/>
      <c r="BU49"/>
      <c r="BV49"/>
    </row>
    <row r="50" spans="1:74">
      <c r="A50" s="97" t="s">
        <v>77</v>
      </c>
      <c r="B50" s="61" t="s">
        <v>76</v>
      </c>
      <c r="C50" s="61" t="s">
        <v>67</v>
      </c>
      <c r="D50" s="61">
        <v>2</v>
      </c>
      <c r="E50" s="61">
        <v>1</v>
      </c>
      <c r="F50" s="107">
        <v>18</v>
      </c>
      <c r="G50" s="107">
        <v>33.520000000000003</v>
      </c>
      <c r="H50" s="242">
        <v>131</v>
      </c>
      <c r="I50" s="107">
        <v>4.0030000000000001</v>
      </c>
      <c r="J50" s="107" t="s">
        <v>47</v>
      </c>
      <c r="K50" s="107" t="s">
        <v>47</v>
      </c>
      <c r="L50" s="247">
        <v>33310</v>
      </c>
      <c r="M50" s="257">
        <v>3.907</v>
      </c>
      <c r="N50" s="61"/>
      <c r="O50" s="97" t="s">
        <v>77</v>
      </c>
      <c r="P50" s="61" t="s">
        <v>76</v>
      </c>
      <c r="Q50" s="61" t="s">
        <v>69</v>
      </c>
      <c r="R50" s="61">
        <v>2</v>
      </c>
      <c r="S50" s="61">
        <v>1</v>
      </c>
      <c r="T50" s="61">
        <v>18</v>
      </c>
      <c r="U50" s="61">
        <v>212.9</v>
      </c>
      <c r="V50" s="240">
        <v>442.8</v>
      </c>
      <c r="W50" s="61">
        <v>3.9910000000000001</v>
      </c>
      <c r="X50" s="61" t="s">
        <v>47</v>
      </c>
      <c r="Y50" s="61" t="s">
        <v>47</v>
      </c>
      <c r="Z50" s="245">
        <v>145700</v>
      </c>
      <c r="AA50" s="253">
        <v>2.0790000000000002</v>
      </c>
      <c r="AC50" s="97" t="s">
        <v>77</v>
      </c>
      <c r="AD50" s="61" t="s">
        <v>76</v>
      </c>
      <c r="AE50" s="61" t="s">
        <v>70</v>
      </c>
      <c r="AF50" s="61">
        <v>2</v>
      </c>
      <c r="AG50" s="61">
        <v>1</v>
      </c>
      <c r="AH50" s="61">
        <v>18</v>
      </c>
      <c r="AI50" s="61">
        <v>212.9</v>
      </c>
      <c r="AJ50" s="240">
        <v>368</v>
      </c>
      <c r="AK50" s="61">
        <v>3.9830000000000001</v>
      </c>
      <c r="AL50" s="61" t="s">
        <v>47</v>
      </c>
      <c r="AM50" s="61" t="s">
        <v>47</v>
      </c>
      <c r="AN50" s="245">
        <v>145800</v>
      </c>
      <c r="AO50" s="253">
        <v>1.728</v>
      </c>
      <c r="AP50" s="61"/>
      <c r="AQ50" s="273" t="s">
        <v>77</v>
      </c>
      <c r="AR50" s="97">
        <v>1</v>
      </c>
      <c r="AS50" s="116">
        <f t="shared" si="4"/>
        <v>212.9</v>
      </c>
      <c r="AT50" s="231">
        <f t="shared" si="5"/>
        <v>1.9035000000000002</v>
      </c>
      <c r="AU50" s="264"/>
      <c r="AV50" s="92"/>
      <c r="AW50" s="92"/>
      <c r="AX50" s="274"/>
      <c r="AY50" s="66">
        <f t="shared" si="6"/>
        <v>0</v>
      </c>
      <c r="AZ50" s="96">
        <f t="shared" si="7"/>
        <v>0.24819448019647627</v>
      </c>
      <c r="BA50" s="38"/>
      <c r="BB50" s="38"/>
      <c r="BC50" s="38"/>
      <c r="BD50" s="38"/>
      <c r="BE50"/>
      <c r="BF50"/>
      <c r="BG50"/>
      <c r="BH50"/>
      <c r="BI50"/>
      <c r="BJ50"/>
      <c r="BL50"/>
      <c r="BM50"/>
      <c r="BN50"/>
      <c r="BO50"/>
      <c r="BP50"/>
      <c r="BQ50"/>
      <c r="BR50"/>
      <c r="BS50"/>
      <c r="BT50"/>
      <c r="BU50"/>
      <c r="BV50"/>
    </row>
    <row r="51" spans="1:74">
      <c r="A51" s="97" t="s">
        <v>77</v>
      </c>
      <c r="B51" s="61" t="s">
        <v>76</v>
      </c>
      <c r="C51" s="61" t="s">
        <v>67</v>
      </c>
      <c r="D51" s="61">
        <v>2</v>
      </c>
      <c r="E51" s="61">
        <v>1</v>
      </c>
      <c r="F51" s="107">
        <v>19</v>
      </c>
      <c r="G51" s="107">
        <v>41.22</v>
      </c>
      <c r="H51" s="242">
        <v>139</v>
      </c>
      <c r="I51" s="107">
        <v>4.0010000000000003</v>
      </c>
      <c r="J51" s="107" t="s">
        <v>47</v>
      </c>
      <c r="K51" s="107" t="s">
        <v>47</v>
      </c>
      <c r="L51" s="247">
        <v>41150</v>
      </c>
      <c r="M51" s="257">
        <v>3.371</v>
      </c>
      <c r="N51" s="61"/>
      <c r="O51" s="97" t="s">
        <v>77</v>
      </c>
      <c r="P51" s="61" t="s">
        <v>76</v>
      </c>
      <c r="Q51" s="61" t="s">
        <v>69</v>
      </c>
      <c r="R51" s="61">
        <v>2</v>
      </c>
      <c r="S51" s="61">
        <v>1</v>
      </c>
      <c r="T51" s="61">
        <v>19</v>
      </c>
      <c r="U51" s="61">
        <v>291.89999999999998</v>
      </c>
      <c r="V51" s="240">
        <v>527</v>
      </c>
      <c r="W51" s="61">
        <v>3.9910000000000001</v>
      </c>
      <c r="X51" s="61" t="s">
        <v>47</v>
      </c>
      <c r="Y51" s="61" t="s">
        <v>47</v>
      </c>
      <c r="Z51" s="245">
        <v>200000</v>
      </c>
      <c r="AA51" s="253">
        <v>1.8049999999999999</v>
      </c>
      <c r="AC51" s="97" t="s">
        <v>77</v>
      </c>
      <c r="AD51" s="61" t="s">
        <v>76</v>
      </c>
      <c r="AE51" s="61" t="s">
        <v>70</v>
      </c>
      <c r="AF51" s="61">
        <v>2</v>
      </c>
      <c r="AG51" s="61">
        <v>1</v>
      </c>
      <c r="AH51" s="61">
        <v>19</v>
      </c>
      <c r="AI51" s="61">
        <v>291.89999999999998</v>
      </c>
      <c r="AJ51" s="240">
        <v>439.6</v>
      </c>
      <c r="AK51" s="61">
        <v>3.9849999999999999</v>
      </c>
      <c r="AL51" s="61" t="s">
        <v>47</v>
      </c>
      <c r="AM51" s="61" t="s">
        <v>47</v>
      </c>
      <c r="AN51" s="245">
        <v>200000</v>
      </c>
      <c r="AO51" s="253">
        <v>1.506</v>
      </c>
      <c r="AP51" s="61"/>
      <c r="AQ51" s="273" t="s">
        <v>77</v>
      </c>
      <c r="AR51" s="97">
        <v>1</v>
      </c>
      <c r="AS51" s="116">
        <f t="shared" si="4"/>
        <v>291.89999999999998</v>
      </c>
      <c r="AT51" s="231">
        <f t="shared" si="5"/>
        <v>1.6555</v>
      </c>
      <c r="AU51" s="264"/>
      <c r="AV51" s="92"/>
      <c r="AW51" s="92"/>
      <c r="AX51" s="274"/>
      <c r="AY51" s="66">
        <f t="shared" si="6"/>
        <v>0</v>
      </c>
      <c r="AZ51" s="96">
        <f t="shared" si="7"/>
        <v>0.21142492757477832</v>
      </c>
      <c r="BA51" s="38"/>
      <c r="BB51" s="38"/>
      <c r="BC51" s="38"/>
      <c r="BD51" s="38"/>
      <c r="BE51"/>
      <c r="BF51"/>
      <c r="BG51"/>
      <c r="BH51"/>
      <c r="BI51"/>
      <c r="BJ51"/>
      <c r="BL51"/>
      <c r="BM51"/>
      <c r="BN51"/>
      <c r="BO51"/>
      <c r="BP51"/>
      <c r="BQ51"/>
      <c r="BR51"/>
      <c r="BS51"/>
      <c r="BT51"/>
      <c r="BU51"/>
      <c r="BV51"/>
    </row>
    <row r="52" spans="1:74">
      <c r="A52" s="97" t="s">
        <v>77</v>
      </c>
      <c r="B52" s="61" t="s">
        <v>76</v>
      </c>
      <c r="C52" s="61" t="s">
        <v>67</v>
      </c>
      <c r="D52" s="61">
        <v>2</v>
      </c>
      <c r="E52" s="61">
        <v>1</v>
      </c>
      <c r="F52" s="107">
        <v>20</v>
      </c>
      <c r="G52" s="107">
        <v>50.68</v>
      </c>
      <c r="H52" s="242">
        <v>148.6</v>
      </c>
      <c r="I52" s="107">
        <v>4.0010000000000003</v>
      </c>
      <c r="J52" s="107" t="s">
        <v>47</v>
      </c>
      <c r="K52" s="107" t="s">
        <v>47</v>
      </c>
      <c r="L52" s="247">
        <v>50790</v>
      </c>
      <c r="M52" s="257">
        <v>2.9329999999999998</v>
      </c>
      <c r="N52" s="61"/>
      <c r="O52" s="97" t="s">
        <v>77</v>
      </c>
      <c r="P52" s="61" t="s">
        <v>76</v>
      </c>
      <c r="Q52" s="61" t="s">
        <v>69</v>
      </c>
      <c r="R52" s="62">
        <v>2</v>
      </c>
      <c r="S52" s="62">
        <v>1</v>
      </c>
      <c r="T52" s="61">
        <v>20</v>
      </c>
      <c r="U52" s="61">
        <v>400.2</v>
      </c>
      <c r="V52" s="240">
        <v>602.29999999999995</v>
      </c>
      <c r="W52" s="61">
        <v>3.9940000000000002</v>
      </c>
      <c r="X52" s="61" t="s">
        <v>47</v>
      </c>
      <c r="Y52" s="61" t="s">
        <v>47</v>
      </c>
      <c r="Z52" s="245">
        <v>274300</v>
      </c>
      <c r="AA52" s="253">
        <v>1.5049999999999999</v>
      </c>
      <c r="AC52" s="97" t="s">
        <v>77</v>
      </c>
      <c r="AD52" s="61" t="s">
        <v>76</v>
      </c>
      <c r="AE52" s="61" t="s">
        <v>70</v>
      </c>
      <c r="AF52" s="62">
        <v>2</v>
      </c>
      <c r="AG52" s="62">
        <v>1</v>
      </c>
      <c r="AH52" s="61">
        <v>20</v>
      </c>
      <c r="AI52" s="61">
        <v>400.2</v>
      </c>
      <c r="AJ52" s="240">
        <v>506.8</v>
      </c>
      <c r="AK52" s="61">
        <v>3.9870000000000001</v>
      </c>
      <c r="AL52" s="61" t="s">
        <v>47</v>
      </c>
      <c r="AM52" s="61" t="s">
        <v>47</v>
      </c>
      <c r="AN52" s="245">
        <v>274300</v>
      </c>
      <c r="AO52" s="253">
        <v>1.266</v>
      </c>
      <c r="AP52" s="61"/>
      <c r="AQ52" s="273" t="s">
        <v>77</v>
      </c>
      <c r="AR52" s="98">
        <v>1</v>
      </c>
      <c r="AS52" s="116">
        <f t="shared" si="4"/>
        <v>400.2</v>
      </c>
      <c r="AT52" s="231">
        <f t="shared" si="5"/>
        <v>1.3855</v>
      </c>
      <c r="AU52" s="264"/>
      <c r="AV52" s="92"/>
      <c r="AW52" s="92"/>
      <c r="AX52" s="274"/>
      <c r="AY52" s="66">
        <f t="shared" si="6"/>
        <v>0</v>
      </c>
      <c r="AZ52" s="96">
        <f t="shared" si="7"/>
        <v>0.16899852070358548</v>
      </c>
      <c r="BA52" s="38"/>
      <c r="BB52" s="38"/>
      <c r="BC52" s="38"/>
      <c r="BD52" s="38"/>
      <c r="BE52"/>
      <c r="BF52"/>
      <c r="BG52"/>
      <c r="BH52"/>
      <c r="BI52"/>
      <c r="BJ52"/>
      <c r="BL52"/>
      <c r="BM52"/>
      <c r="BN52"/>
      <c r="BO52"/>
      <c r="BP52"/>
      <c r="BQ52"/>
      <c r="BR52"/>
      <c r="BS52"/>
      <c r="BT52"/>
      <c r="BU52"/>
      <c r="BV52"/>
    </row>
    <row r="53" spans="1:74">
      <c r="A53" s="97" t="s">
        <v>77</v>
      </c>
      <c r="B53" s="61" t="s">
        <v>76</v>
      </c>
      <c r="C53" s="61" t="s">
        <v>67</v>
      </c>
      <c r="D53" s="61">
        <v>2</v>
      </c>
      <c r="E53" s="61">
        <v>1</v>
      </c>
      <c r="F53" s="107">
        <v>21</v>
      </c>
      <c r="G53" s="107">
        <v>62.31</v>
      </c>
      <c r="H53" s="242">
        <v>160.19999999999999</v>
      </c>
      <c r="I53" s="107">
        <v>4.0019999999999998</v>
      </c>
      <c r="J53" s="107" t="s">
        <v>47</v>
      </c>
      <c r="K53" s="107" t="s">
        <v>47</v>
      </c>
      <c r="L53" s="247">
        <v>62640</v>
      </c>
      <c r="M53" s="257">
        <v>2.5710000000000002</v>
      </c>
      <c r="N53" s="61"/>
      <c r="O53" s="99"/>
      <c r="P53" s="49"/>
      <c r="Q53" s="49"/>
      <c r="R53" s="49"/>
      <c r="S53" s="49"/>
      <c r="T53" s="49"/>
      <c r="U53" s="49"/>
      <c r="V53" s="250"/>
      <c r="W53" s="49"/>
      <c r="X53" s="49"/>
      <c r="Y53" s="49"/>
      <c r="Z53" s="250"/>
      <c r="AA53" s="254"/>
      <c r="AC53" s="99"/>
      <c r="AD53" s="49"/>
      <c r="AE53" s="49"/>
      <c r="AF53" s="49"/>
      <c r="AG53" s="49"/>
      <c r="AH53" s="49"/>
      <c r="AI53" s="49"/>
      <c r="AJ53" s="250"/>
      <c r="AN53" s="250"/>
      <c r="AO53" s="254"/>
      <c r="AP53"/>
      <c r="AQ53" s="275"/>
      <c r="AR53" s="99"/>
      <c r="AS53" s="116"/>
      <c r="AT53" s="231"/>
      <c r="AU53" s="264"/>
      <c r="AV53" s="92"/>
      <c r="AW53" s="92"/>
      <c r="AX53" s="274"/>
      <c r="AY53" s="66"/>
      <c r="AZ53" s="96"/>
      <c r="BA53" s="38"/>
      <c r="BB53" s="38"/>
      <c r="BC53" s="38"/>
      <c r="BD53" s="38"/>
      <c r="BE53"/>
      <c r="BF53"/>
      <c r="BG53"/>
      <c r="BH53"/>
      <c r="BI53"/>
      <c r="BJ53"/>
      <c r="BL53"/>
      <c r="BM53"/>
      <c r="BN53"/>
      <c r="BO53"/>
      <c r="BP53"/>
      <c r="BQ53"/>
      <c r="BR53"/>
      <c r="BS53"/>
      <c r="BT53"/>
      <c r="BU53"/>
      <c r="BV53"/>
    </row>
    <row r="54" spans="1:74">
      <c r="A54" s="97" t="s">
        <v>77</v>
      </c>
      <c r="B54" s="61" t="s">
        <v>76</v>
      </c>
      <c r="C54" s="61" t="s">
        <v>67</v>
      </c>
      <c r="D54" s="61">
        <v>2</v>
      </c>
      <c r="E54" s="61">
        <v>1</v>
      </c>
      <c r="F54" s="107">
        <v>22</v>
      </c>
      <c r="G54" s="107">
        <v>76.599999999999994</v>
      </c>
      <c r="H54" s="242">
        <v>173.3</v>
      </c>
      <c r="I54" s="107">
        <v>4.0069999999999997</v>
      </c>
      <c r="J54" s="107" t="s">
        <v>47</v>
      </c>
      <c r="K54" s="107" t="s">
        <v>47</v>
      </c>
      <c r="L54" s="247">
        <v>77220</v>
      </c>
      <c r="M54" s="257">
        <v>2.2629999999999999</v>
      </c>
      <c r="N54" s="61"/>
      <c r="O54" s="99"/>
      <c r="P54" s="49"/>
      <c r="Q54" s="49"/>
      <c r="R54" s="49"/>
      <c r="S54" s="49"/>
      <c r="T54" s="49"/>
      <c r="U54" s="49"/>
      <c r="V54" s="250"/>
      <c r="W54" s="49"/>
      <c r="X54" s="49"/>
      <c r="Y54" s="49"/>
      <c r="Z54" s="250"/>
      <c r="AA54" s="254"/>
      <c r="AC54" s="99"/>
      <c r="AD54" s="49"/>
      <c r="AE54" s="49"/>
      <c r="AF54" s="49"/>
      <c r="AG54" s="49"/>
      <c r="AH54" s="49"/>
      <c r="AI54" s="49"/>
      <c r="AJ54" s="250"/>
      <c r="AN54" s="250"/>
      <c r="AO54" s="254"/>
      <c r="AP54"/>
      <c r="AQ54" s="275"/>
      <c r="AR54" s="99"/>
      <c r="AS54" s="116"/>
      <c r="AT54" s="231"/>
      <c r="AU54" s="264"/>
      <c r="AV54" s="92"/>
      <c r="AW54" s="92"/>
      <c r="AX54" s="274"/>
      <c r="AY54" s="66"/>
      <c r="AZ54" s="96"/>
      <c r="BA54" s="38"/>
      <c r="BB54" s="38"/>
      <c r="BC54" s="38"/>
      <c r="BD54" s="38"/>
      <c r="BE54"/>
      <c r="BF54"/>
      <c r="BG54"/>
      <c r="BH54"/>
      <c r="BI54"/>
      <c r="BJ54"/>
      <c r="BL54"/>
      <c r="BM54"/>
      <c r="BN54"/>
      <c r="BO54"/>
      <c r="BP54"/>
      <c r="BQ54"/>
      <c r="BR54"/>
      <c r="BS54"/>
      <c r="BT54"/>
      <c r="BU54"/>
      <c r="BV54"/>
    </row>
    <row r="55" spans="1:74">
      <c r="A55" s="97" t="s">
        <v>77</v>
      </c>
      <c r="B55" s="61" t="s">
        <v>76</v>
      </c>
      <c r="C55" s="61" t="s">
        <v>67</v>
      </c>
      <c r="D55" s="61">
        <v>2</v>
      </c>
      <c r="E55" s="61">
        <v>1</v>
      </c>
      <c r="F55" s="107">
        <v>23</v>
      </c>
      <c r="G55" s="107">
        <v>94.18</v>
      </c>
      <c r="H55" s="242">
        <v>189</v>
      </c>
      <c r="I55" s="107">
        <v>4.0030000000000001</v>
      </c>
      <c r="J55" s="107" t="s">
        <v>47</v>
      </c>
      <c r="K55" s="107" t="s">
        <v>47</v>
      </c>
      <c r="L55" s="247">
        <v>95130</v>
      </c>
      <c r="M55" s="257">
        <v>2.0059999999999998</v>
      </c>
      <c r="N55" s="61"/>
      <c r="O55" s="99"/>
      <c r="P55" s="49"/>
      <c r="Q55" s="49"/>
      <c r="R55" s="49"/>
      <c r="S55" s="49"/>
      <c r="T55" s="49"/>
      <c r="U55" s="49"/>
      <c r="V55" s="250"/>
      <c r="W55" s="49"/>
      <c r="X55" s="49"/>
      <c r="Y55" s="49"/>
      <c r="Z55" s="250"/>
      <c r="AA55" s="254"/>
      <c r="AC55" s="99"/>
      <c r="AD55" s="49"/>
      <c r="AE55" s="49"/>
      <c r="AF55" s="49"/>
      <c r="AG55" s="49"/>
      <c r="AH55" s="49"/>
      <c r="AI55" s="49"/>
      <c r="AJ55" s="250"/>
      <c r="AN55" s="250"/>
      <c r="AO55" s="254"/>
      <c r="AP55"/>
      <c r="AQ55" s="275"/>
      <c r="AR55" s="99"/>
      <c r="AS55" s="116"/>
      <c r="AT55" s="231"/>
      <c r="AU55" s="264"/>
      <c r="AV55" s="92"/>
      <c r="AW55" s="92"/>
      <c r="AX55" s="274"/>
      <c r="AY55" s="66"/>
      <c r="AZ55" s="96"/>
      <c r="BA55" s="38"/>
      <c r="BB55" s="38"/>
      <c r="BC55" s="38"/>
      <c r="BD55" s="38"/>
      <c r="BE55"/>
      <c r="BF55"/>
      <c r="BG55"/>
      <c r="BH55"/>
      <c r="BI55"/>
      <c r="BJ55"/>
      <c r="BL55"/>
      <c r="BM55"/>
      <c r="BN55"/>
      <c r="BO55"/>
      <c r="BP55"/>
      <c r="BQ55"/>
      <c r="BR55"/>
      <c r="BS55"/>
      <c r="BT55"/>
      <c r="BU55"/>
      <c r="BV55"/>
    </row>
    <row r="56" spans="1:74">
      <c r="A56" s="97" t="s">
        <v>77</v>
      </c>
      <c r="B56" s="61" t="s">
        <v>76</v>
      </c>
      <c r="C56" s="61" t="s">
        <v>67</v>
      </c>
      <c r="D56" s="61">
        <v>2</v>
      </c>
      <c r="E56" s="61">
        <v>1</v>
      </c>
      <c r="F56" s="107">
        <v>24</v>
      </c>
      <c r="G56" s="107">
        <v>115.8</v>
      </c>
      <c r="H56" s="242">
        <v>207.3</v>
      </c>
      <c r="I56" s="107">
        <v>4.0010000000000003</v>
      </c>
      <c r="J56" s="107" t="s">
        <v>47</v>
      </c>
      <c r="K56" s="107" t="s">
        <v>47</v>
      </c>
      <c r="L56" s="247">
        <v>117200</v>
      </c>
      <c r="M56" s="257">
        <v>1.79</v>
      </c>
      <c r="N56" s="61"/>
      <c r="O56" s="99"/>
      <c r="P56" s="49"/>
      <c r="Q56" s="49"/>
      <c r="R56" s="49"/>
      <c r="S56" s="49"/>
      <c r="T56" s="49"/>
      <c r="U56" s="49"/>
      <c r="V56" s="250"/>
      <c r="W56" s="49"/>
      <c r="X56" s="49"/>
      <c r="Y56" s="49"/>
      <c r="Z56" s="250"/>
      <c r="AA56" s="254"/>
      <c r="AC56" s="99"/>
      <c r="AD56" s="49"/>
      <c r="AE56" s="49"/>
      <c r="AF56" s="49"/>
      <c r="AG56" s="49"/>
      <c r="AH56" s="49"/>
      <c r="AI56" s="49"/>
      <c r="AJ56" s="250"/>
      <c r="AN56" s="250"/>
      <c r="AO56" s="254"/>
      <c r="AP56"/>
      <c r="AQ56" s="275"/>
      <c r="AR56" s="99"/>
      <c r="AS56" s="116"/>
      <c r="AT56" s="231"/>
      <c r="AU56" s="264"/>
      <c r="AV56" s="92"/>
      <c r="AW56" s="92"/>
      <c r="AX56" s="274"/>
      <c r="AY56" s="66"/>
      <c r="AZ56" s="96"/>
      <c r="BA56" s="38"/>
      <c r="BB56" s="38"/>
      <c r="BC56" s="38"/>
      <c r="BD56" s="38"/>
      <c r="BE56"/>
      <c r="BF56"/>
      <c r="BG56"/>
      <c r="BH56"/>
      <c r="BI56"/>
      <c r="BJ56"/>
      <c r="BL56"/>
      <c r="BM56"/>
      <c r="BN56"/>
      <c r="BO56"/>
      <c r="BP56"/>
      <c r="BQ56"/>
      <c r="BR56"/>
      <c r="BS56"/>
      <c r="BT56"/>
      <c r="BU56"/>
      <c r="BV56"/>
    </row>
    <row r="57" spans="1:74">
      <c r="A57" s="97" t="s">
        <v>77</v>
      </c>
      <c r="B57" s="61" t="s">
        <v>76</v>
      </c>
      <c r="C57" s="61" t="s">
        <v>67</v>
      </c>
      <c r="D57" s="61">
        <v>2</v>
      </c>
      <c r="E57" s="61">
        <v>1</v>
      </c>
      <c r="F57" s="107">
        <v>25</v>
      </c>
      <c r="G57" s="107">
        <v>142.4</v>
      </c>
      <c r="H57" s="242">
        <v>229.2</v>
      </c>
      <c r="I57" s="107">
        <v>4.0060000000000002</v>
      </c>
      <c r="J57" s="107" t="s">
        <v>47</v>
      </c>
      <c r="K57" s="107" t="s">
        <v>47</v>
      </c>
      <c r="L57" s="247">
        <v>144200</v>
      </c>
      <c r="M57" s="257">
        <v>1.61</v>
      </c>
      <c r="N57" s="61"/>
      <c r="O57" s="99"/>
      <c r="P57" s="49"/>
      <c r="Q57" s="49"/>
      <c r="R57" s="49"/>
      <c r="S57" s="49"/>
      <c r="T57" s="49"/>
      <c r="U57" s="49"/>
      <c r="V57" s="250"/>
      <c r="W57" s="49"/>
      <c r="X57" s="49"/>
      <c r="Y57" s="49"/>
      <c r="Z57" s="250"/>
      <c r="AA57" s="254"/>
      <c r="AC57" s="99"/>
      <c r="AD57" s="49"/>
      <c r="AE57" s="49"/>
      <c r="AF57" s="49"/>
      <c r="AG57" s="49"/>
      <c r="AH57" s="49"/>
      <c r="AI57" s="49"/>
      <c r="AJ57" s="250"/>
      <c r="AN57" s="250"/>
      <c r="AO57" s="254"/>
      <c r="AP57"/>
      <c r="AQ57" s="275"/>
      <c r="AR57" s="99"/>
      <c r="AS57" s="116"/>
      <c r="AT57" s="231"/>
      <c r="AU57" s="264"/>
      <c r="AV57" s="92"/>
      <c r="AW57" s="92"/>
      <c r="AX57" s="274"/>
      <c r="AY57" s="66"/>
      <c r="AZ57" s="96"/>
      <c r="BA57" s="38"/>
      <c r="BB57" s="38"/>
      <c r="BC57" s="38"/>
      <c r="BD57" s="38"/>
      <c r="BE57"/>
      <c r="BF57"/>
      <c r="BG57"/>
      <c r="BH57"/>
      <c r="BI57"/>
      <c r="BJ57"/>
      <c r="BL57"/>
      <c r="BM57"/>
      <c r="BN57"/>
      <c r="BO57"/>
      <c r="BP57"/>
      <c r="BQ57"/>
      <c r="BR57"/>
      <c r="BS57"/>
      <c r="BT57"/>
      <c r="BU57"/>
      <c r="BV57"/>
    </row>
    <row r="58" spans="1:74">
      <c r="A58" s="97" t="s">
        <v>77</v>
      </c>
      <c r="B58" s="61" t="s">
        <v>76</v>
      </c>
      <c r="C58" s="61" t="s">
        <v>67</v>
      </c>
      <c r="D58" s="61">
        <v>2</v>
      </c>
      <c r="E58" s="61">
        <v>1</v>
      </c>
      <c r="F58" s="107">
        <v>26</v>
      </c>
      <c r="G58" s="107">
        <v>175.1</v>
      </c>
      <c r="H58" s="242">
        <v>255.1</v>
      </c>
      <c r="I58" s="107">
        <v>4.0060000000000002</v>
      </c>
      <c r="J58" s="107" t="s">
        <v>47</v>
      </c>
      <c r="K58" s="107" t="s">
        <v>47</v>
      </c>
      <c r="L58" s="247">
        <v>177600</v>
      </c>
      <c r="M58" s="257">
        <v>1.4570000000000001</v>
      </c>
      <c r="N58" s="61"/>
      <c r="O58" s="99"/>
      <c r="P58" s="49"/>
      <c r="Q58" s="49"/>
      <c r="R58" s="49"/>
      <c r="S58" s="49"/>
      <c r="T58" s="49"/>
      <c r="U58" s="49"/>
      <c r="V58" s="250"/>
      <c r="W58" s="49"/>
      <c r="X58" s="49"/>
      <c r="Y58" s="49"/>
      <c r="Z58" s="250"/>
      <c r="AA58" s="254"/>
      <c r="AC58" s="99"/>
      <c r="AD58" s="49"/>
      <c r="AE58" s="49"/>
      <c r="AF58" s="49"/>
      <c r="AG58" s="49"/>
      <c r="AH58" s="49"/>
      <c r="AI58" s="49"/>
      <c r="AJ58" s="250"/>
      <c r="AN58" s="250"/>
      <c r="AO58" s="254"/>
      <c r="AP58"/>
      <c r="AQ58" s="275"/>
      <c r="AR58" s="99"/>
      <c r="AS58" s="116"/>
      <c r="AT58" s="231"/>
      <c r="AU58" s="264"/>
      <c r="AV58" s="92"/>
      <c r="AW58" s="92"/>
      <c r="AX58" s="274"/>
      <c r="AY58" s="66"/>
      <c r="AZ58" s="96"/>
      <c r="BA58" s="38"/>
      <c r="BB58" s="38"/>
      <c r="BC58" s="38"/>
      <c r="BD58" s="38"/>
      <c r="BE58"/>
      <c r="BF58"/>
      <c r="BG58"/>
      <c r="BH58"/>
      <c r="BI58"/>
      <c r="BJ58"/>
      <c r="BL58"/>
      <c r="BM58"/>
      <c r="BN58"/>
      <c r="BO58"/>
      <c r="BP58"/>
      <c r="BQ58"/>
      <c r="BR58"/>
      <c r="BS58"/>
      <c r="BT58"/>
      <c r="BU58"/>
      <c r="BV58"/>
    </row>
    <row r="59" spans="1:74">
      <c r="A59" s="97" t="s">
        <v>77</v>
      </c>
      <c r="B59" s="61" t="s">
        <v>76</v>
      </c>
      <c r="C59" s="61" t="s">
        <v>67</v>
      </c>
      <c r="D59" s="61">
        <v>2</v>
      </c>
      <c r="E59" s="61">
        <v>1</v>
      </c>
      <c r="F59" s="107">
        <v>27</v>
      </c>
      <c r="G59" s="107">
        <v>215.2</v>
      </c>
      <c r="H59" s="242">
        <v>285.5</v>
      </c>
      <c r="I59" s="107">
        <v>4.0060000000000002</v>
      </c>
      <c r="J59" s="107" t="s">
        <v>47</v>
      </c>
      <c r="K59" s="107" t="s">
        <v>47</v>
      </c>
      <c r="L59" s="247">
        <v>218500</v>
      </c>
      <c r="M59" s="257">
        <v>1.327</v>
      </c>
      <c r="N59" s="61"/>
      <c r="O59" s="99"/>
      <c r="P59" s="49"/>
      <c r="Q59" s="49"/>
      <c r="R59" s="49"/>
      <c r="S59" s="49"/>
      <c r="T59" s="49"/>
      <c r="U59" s="49"/>
      <c r="V59" s="250"/>
      <c r="W59" s="49"/>
      <c r="X59" s="49"/>
      <c r="Y59" s="49"/>
      <c r="Z59" s="250"/>
      <c r="AA59" s="254"/>
      <c r="AC59" s="99"/>
      <c r="AD59" s="49"/>
      <c r="AE59" s="49"/>
      <c r="AF59" s="49"/>
      <c r="AG59" s="49"/>
      <c r="AH59" s="49"/>
      <c r="AI59" s="49"/>
      <c r="AJ59" s="250"/>
      <c r="AN59" s="250"/>
      <c r="AO59" s="254"/>
      <c r="AP59"/>
      <c r="AQ59" s="275"/>
      <c r="AR59" s="99"/>
      <c r="AS59" s="116"/>
      <c r="AT59" s="231"/>
      <c r="AU59" s="264"/>
      <c r="AV59" s="92"/>
      <c r="AW59" s="92"/>
      <c r="AX59" s="274"/>
      <c r="AY59" s="66"/>
      <c r="AZ59" s="96"/>
      <c r="BA59" s="38"/>
      <c r="BB59" s="38"/>
      <c r="BC59" s="38"/>
      <c r="BD59" s="38"/>
      <c r="BE59"/>
      <c r="BF59"/>
      <c r="BG59"/>
      <c r="BH59"/>
      <c r="BI59"/>
      <c r="BJ59"/>
      <c r="BL59"/>
      <c r="BM59"/>
      <c r="BN59"/>
      <c r="BO59"/>
      <c r="BP59"/>
      <c r="BQ59"/>
      <c r="BR59"/>
      <c r="BS59"/>
      <c r="BT59"/>
      <c r="BU59"/>
      <c r="BV59"/>
    </row>
    <row r="60" spans="1:74">
      <c r="A60" s="97" t="s">
        <v>77</v>
      </c>
      <c r="B60" s="61" t="s">
        <v>76</v>
      </c>
      <c r="C60" s="61" t="s">
        <v>67</v>
      </c>
      <c r="D60" s="61">
        <v>2</v>
      </c>
      <c r="E60" s="61">
        <v>1</v>
      </c>
      <c r="F60" s="107">
        <v>28</v>
      </c>
      <c r="G60" s="107">
        <v>264.60000000000002</v>
      </c>
      <c r="H60" s="242">
        <v>320.39999999999998</v>
      </c>
      <c r="I60" s="107">
        <v>4.0030000000000001</v>
      </c>
      <c r="J60" s="107" t="s">
        <v>47</v>
      </c>
      <c r="K60" s="107" t="s">
        <v>47</v>
      </c>
      <c r="L60" s="247">
        <v>268800</v>
      </c>
      <c r="M60" s="257">
        <v>1.2110000000000001</v>
      </c>
      <c r="N60" s="61"/>
      <c r="O60" s="99"/>
      <c r="P60" s="49"/>
      <c r="Q60" s="49"/>
      <c r="R60" s="49"/>
      <c r="S60" s="49"/>
      <c r="T60" s="49"/>
      <c r="U60" s="49"/>
      <c r="V60" s="250"/>
      <c r="W60" s="49"/>
      <c r="X60" s="49"/>
      <c r="Y60" s="49"/>
      <c r="Z60" s="250"/>
      <c r="AA60" s="254"/>
      <c r="AC60" s="99"/>
      <c r="AD60" s="49"/>
      <c r="AE60" s="49"/>
      <c r="AF60" s="49"/>
      <c r="AG60" s="49"/>
      <c r="AH60" s="49"/>
      <c r="AI60" s="49"/>
      <c r="AJ60" s="250"/>
      <c r="AN60" s="250"/>
      <c r="AO60" s="254"/>
      <c r="AP60"/>
      <c r="AQ60" s="275"/>
      <c r="AR60" s="99"/>
      <c r="AS60" s="116"/>
      <c r="AT60" s="231"/>
      <c r="AU60" s="264"/>
      <c r="AV60" s="92"/>
      <c r="AW60" s="92"/>
      <c r="AX60" s="274"/>
      <c r="AY60" s="66"/>
      <c r="AZ60" s="96"/>
      <c r="BA60" s="38"/>
      <c r="BB60" s="38"/>
      <c r="BC60" s="38"/>
      <c r="BD60" s="38"/>
      <c r="BE60"/>
      <c r="BF60"/>
      <c r="BG60"/>
      <c r="BH60"/>
      <c r="BI60"/>
      <c r="BJ60"/>
      <c r="BL60"/>
      <c r="BM60"/>
      <c r="BN60"/>
      <c r="BO60"/>
      <c r="BP60"/>
      <c r="BQ60"/>
      <c r="BR60"/>
      <c r="BS60"/>
      <c r="BT60"/>
      <c r="BU60"/>
      <c r="BV60"/>
    </row>
    <row r="61" spans="1:74">
      <c r="A61" s="97" t="s">
        <v>77</v>
      </c>
      <c r="B61" s="61" t="s">
        <v>76</v>
      </c>
      <c r="C61" s="61" t="s">
        <v>67</v>
      </c>
      <c r="D61" s="61">
        <v>2</v>
      </c>
      <c r="E61" s="61">
        <v>1</v>
      </c>
      <c r="F61" s="107">
        <v>29</v>
      </c>
      <c r="G61" s="107">
        <v>325.39999999999998</v>
      </c>
      <c r="H61" s="242">
        <v>358.7</v>
      </c>
      <c r="I61" s="107">
        <v>4.0039999999999996</v>
      </c>
      <c r="J61" s="107" t="s">
        <v>47</v>
      </c>
      <c r="K61" s="107" t="s">
        <v>47</v>
      </c>
      <c r="L61" s="247">
        <v>330700</v>
      </c>
      <c r="M61" s="257">
        <v>1.1020000000000001</v>
      </c>
      <c r="N61" s="61"/>
      <c r="O61" s="99"/>
      <c r="P61" s="49"/>
      <c r="Q61" s="49"/>
      <c r="R61" s="49"/>
      <c r="S61" s="49"/>
      <c r="T61" s="49"/>
      <c r="U61" s="49"/>
      <c r="V61" s="250"/>
      <c r="W61" s="49"/>
      <c r="X61" s="49"/>
      <c r="Y61" s="49"/>
      <c r="Z61" s="250"/>
      <c r="AA61" s="254"/>
      <c r="AC61" s="99"/>
      <c r="AD61" s="49"/>
      <c r="AE61" s="49"/>
      <c r="AF61" s="49"/>
      <c r="AG61" s="49"/>
      <c r="AH61" s="49"/>
      <c r="AI61" s="49"/>
      <c r="AJ61" s="250"/>
      <c r="AN61" s="250"/>
      <c r="AO61" s="254"/>
      <c r="AP61"/>
      <c r="AQ61" s="275"/>
      <c r="AR61" s="99"/>
      <c r="AS61" s="116"/>
      <c r="AT61" s="231"/>
      <c r="AU61" s="264"/>
      <c r="AV61" s="92"/>
      <c r="AW61" s="92"/>
      <c r="AX61" s="274"/>
      <c r="AY61" s="66"/>
      <c r="AZ61" s="96"/>
      <c r="BA61" s="38"/>
      <c r="BB61" s="38"/>
      <c r="BC61" s="38"/>
      <c r="BD61" s="38"/>
      <c r="BE61"/>
      <c r="BF61"/>
      <c r="BG61"/>
      <c r="BH61"/>
      <c r="BI61"/>
      <c r="BJ61"/>
      <c r="BL61"/>
      <c r="BM61"/>
      <c r="BN61"/>
      <c r="BO61"/>
      <c r="BP61"/>
      <c r="BQ61"/>
      <c r="BR61"/>
      <c r="BS61"/>
      <c r="BT61"/>
      <c r="BU61"/>
      <c r="BV61"/>
    </row>
    <row r="62" spans="1:74">
      <c r="A62" s="97" t="s">
        <v>77</v>
      </c>
      <c r="B62" s="61" t="s">
        <v>76</v>
      </c>
      <c r="C62" s="62" t="s">
        <v>67</v>
      </c>
      <c r="D62" s="62">
        <v>2</v>
      </c>
      <c r="E62" s="62">
        <v>1</v>
      </c>
      <c r="F62" s="64">
        <v>30</v>
      </c>
      <c r="G62" s="64">
        <v>400.1</v>
      </c>
      <c r="H62" s="243">
        <v>398.2</v>
      </c>
      <c r="I62" s="64">
        <v>4.0060000000000002</v>
      </c>
      <c r="J62" s="64" t="s">
        <v>47</v>
      </c>
      <c r="K62" s="64" t="s">
        <v>47</v>
      </c>
      <c r="L62" s="248">
        <v>406800</v>
      </c>
      <c r="M62" s="258">
        <v>0.99529999999999996</v>
      </c>
      <c r="N62" s="61"/>
      <c r="O62" s="99"/>
      <c r="P62" s="49"/>
      <c r="Q62" s="49"/>
      <c r="R62" s="49"/>
      <c r="S62" s="49"/>
      <c r="T62" s="49"/>
      <c r="U62" s="49"/>
      <c r="V62" s="250"/>
      <c r="W62" s="49"/>
      <c r="X62" s="49"/>
      <c r="Y62" s="49"/>
      <c r="Z62" s="250"/>
      <c r="AA62" s="254"/>
      <c r="AC62" s="99"/>
      <c r="AD62" s="49"/>
      <c r="AE62" s="49"/>
      <c r="AF62" s="49"/>
      <c r="AG62" s="49"/>
      <c r="AH62" s="49"/>
      <c r="AI62" s="49"/>
      <c r="AJ62" s="250"/>
      <c r="AN62" s="250"/>
      <c r="AO62" s="254"/>
      <c r="AP62"/>
      <c r="AQ62" s="275"/>
      <c r="AR62" s="99"/>
      <c r="AS62" s="116"/>
      <c r="AT62" s="231"/>
      <c r="AU62" s="264"/>
      <c r="AV62" s="92"/>
      <c r="AW62" s="92"/>
      <c r="AX62" s="274"/>
      <c r="AY62" s="66"/>
      <c r="AZ62" s="96"/>
      <c r="BA62" s="38"/>
      <c r="BB62" s="38"/>
      <c r="BC62" s="38"/>
      <c r="BD62" s="38"/>
      <c r="BE62"/>
      <c r="BF62"/>
      <c r="BG62"/>
      <c r="BH62"/>
      <c r="BI62"/>
      <c r="BJ62"/>
      <c r="BL62"/>
      <c r="BM62"/>
      <c r="BN62"/>
      <c r="BO62"/>
      <c r="BP62"/>
      <c r="BQ62"/>
      <c r="BR62"/>
      <c r="BS62"/>
      <c r="BT62"/>
      <c r="BU62"/>
      <c r="BV62"/>
    </row>
    <row r="63" spans="1:74" s="208" customFormat="1" ht="23.4">
      <c r="A63" s="228" t="s">
        <v>77</v>
      </c>
      <c r="B63" s="229" t="s">
        <v>76</v>
      </c>
      <c r="C63" s="229" t="s">
        <v>67</v>
      </c>
      <c r="D63" s="229">
        <v>3</v>
      </c>
      <c r="E63" s="229">
        <v>1</v>
      </c>
      <c r="F63" s="229">
        <v>1</v>
      </c>
      <c r="G63" s="61">
        <v>1.0029999999999999</v>
      </c>
      <c r="H63" s="240">
        <v>86.8</v>
      </c>
      <c r="I63" s="229">
        <v>4.008</v>
      </c>
      <c r="J63" s="229" t="s">
        <v>47</v>
      </c>
      <c r="K63" s="229" t="s">
        <v>47</v>
      </c>
      <c r="L63" s="240">
        <v>148.80000000000001</v>
      </c>
      <c r="M63" s="230">
        <v>86.52</v>
      </c>
      <c r="N63" s="229"/>
      <c r="O63" s="228" t="s">
        <v>77</v>
      </c>
      <c r="P63" s="229" t="s">
        <v>76</v>
      </c>
      <c r="Q63" s="229" t="s">
        <v>69</v>
      </c>
      <c r="R63" s="229">
        <v>3</v>
      </c>
      <c r="S63" s="229">
        <v>1</v>
      </c>
      <c r="T63" s="229">
        <v>1</v>
      </c>
      <c r="U63" s="61">
        <v>1.0009999999999999</v>
      </c>
      <c r="V63" s="240">
        <v>84.61</v>
      </c>
      <c r="W63" s="229">
        <v>3.9969999999999999</v>
      </c>
      <c r="X63" s="229" t="s">
        <v>47</v>
      </c>
      <c r="Y63" s="229" t="s">
        <v>47</v>
      </c>
      <c r="Z63" s="240">
        <v>148.80000000000001</v>
      </c>
      <c r="AA63" s="230">
        <v>84.5</v>
      </c>
      <c r="AB63" s="229"/>
      <c r="AC63" s="228" t="s">
        <v>77</v>
      </c>
      <c r="AD63" s="229" t="s">
        <v>76</v>
      </c>
      <c r="AE63" s="229" t="s">
        <v>70</v>
      </c>
      <c r="AF63" s="229">
        <v>3</v>
      </c>
      <c r="AG63" s="229">
        <v>1</v>
      </c>
      <c r="AH63" s="229">
        <v>1</v>
      </c>
      <c r="AI63" s="61">
        <v>0.99690000000000001</v>
      </c>
      <c r="AJ63" s="240">
        <v>66.319999999999993</v>
      </c>
      <c r="AK63" s="229">
        <v>3.992</v>
      </c>
      <c r="AL63" s="229" t="s">
        <v>47</v>
      </c>
      <c r="AM63" s="229" t="s">
        <v>47</v>
      </c>
      <c r="AN63" s="240">
        <v>148.5</v>
      </c>
      <c r="AO63" s="230">
        <v>66.52</v>
      </c>
      <c r="AP63" s="229"/>
      <c r="AQ63" s="276" t="s">
        <v>77</v>
      </c>
      <c r="AR63" s="228">
        <v>1</v>
      </c>
      <c r="AS63" s="116">
        <f t="shared" ref="AS63:AS82" si="8">AVERAGE(U63,AI63)</f>
        <v>0.99895</v>
      </c>
      <c r="AT63" s="205">
        <f t="shared" ref="AT63:AT82" si="9">AVERAGE(AA63,AO63)</f>
        <v>75.509999999999991</v>
      </c>
      <c r="AU63" s="264"/>
      <c r="AV63" s="206"/>
      <c r="AW63" s="206"/>
      <c r="AX63" s="274"/>
      <c r="AY63" s="206">
        <f t="shared" ref="AY63:AY82" si="10">STDEV(U63,AI63)</f>
        <v>2.8991378028647612E-3</v>
      </c>
      <c r="AZ63" s="205">
        <f t="shared" ref="AZ63:AZ82" si="11">STDEV(AA63,AO63)</f>
        <v>12.713779925734261</v>
      </c>
      <c r="BA63" s="207"/>
      <c r="BB63" s="207"/>
      <c r="BC63" s="207"/>
      <c r="BD63" s="207"/>
      <c r="BJ63" s="293" t="s">
        <v>107</v>
      </c>
    </row>
    <row r="64" spans="1:74">
      <c r="A64" s="97" t="s">
        <v>77</v>
      </c>
      <c r="B64" s="61" t="s">
        <v>76</v>
      </c>
      <c r="C64" s="61" t="s">
        <v>67</v>
      </c>
      <c r="D64" s="61">
        <v>3</v>
      </c>
      <c r="E64" s="61">
        <v>1</v>
      </c>
      <c r="F64" s="61">
        <v>2</v>
      </c>
      <c r="G64" s="61">
        <v>1.373</v>
      </c>
      <c r="H64" s="240">
        <v>80.63</v>
      </c>
      <c r="I64" s="61">
        <v>4.008</v>
      </c>
      <c r="J64" s="61" t="s">
        <v>47</v>
      </c>
      <c r="K64" s="61" t="s">
        <v>47</v>
      </c>
      <c r="L64" s="240">
        <v>404.2</v>
      </c>
      <c r="M64" s="253">
        <v>58.75</v>
      </c>
      <c r="N64" s="61"/>
      <c r="O64" s="97" t="s">
        <v>77</v>
      </c>
      <c r="P64" s="61" t="s">
        <v>76</v>
      </c>
      <c r="Q64" s="61" t="s">
        <v>69</v>
      </c>
      <c r="R64" s="61">
        <v>3</v>
      </c>
      <c r="S64" s="61">
        <v>1</v>
      </c>
      <c r="T64" s="61">
        <v>2</v>
      </c>
      <c r="U64" s="61">
        <v>1.371</v>
      </c>
      <c r="V64" s="240">
        <v>89.75</v>
      </c>
      <c r="W64" s="61">
        <v>3.9969999999999999</v>
      </c>
      <c r="X64" s="61" t="s">
        <v>47</v>
      </c>
      <c r="Y64" s="61" t="s">
        <v>47</v>
      </c>
      <c r="Z64" s="240">
        <v>403.6</v>
      </c>
      <c r="AA64" s="253">
        <v>65.47</v>
      </c>
      <c r="AC64" s="97" t="s">
        <v>77</v>
      </c>
      <c r="AD64" s="61" t="s">
        <v>76</v>
      </c>
      <c r="AE64" s="61" t="s">
        <v>70</v>
      </c>
      <c r="AF64" s="61">
        <v>3</v>
      </c>
      <c r="AG64" s="61">
        <v>1</v>
      </c>
      <c r="AH64" s="61">
        <v>2</v>
      </c>
      <c r="AI64" s="61">
        <v>1.371</v>
      </c>
      <c r="AJ64" s="240">
        <v>74.239999999999995</v>
      </c>
      <c r="AK64" s="61">
        <v>3.9889999999999999</v>
      </c>
      <c r="AL64" s="61" t="s">
        <v>47</v>
      </c>
      <c r="AM64" s="61" t="s">
        <v>47</v>
      </c>
      <c r="AN64" s="240">
        <v>403.1</v>
      </c>
      <c r="AO64" s="253">
        <v>54.14</v>
      </c>
      <c r="AP64" s="61"/>
      <c r="AQ64" s="273" t="s">
        <v>77</v>
      </c>
      <c r="AR64" s="97">
        <v>1</v>
      </c>
      <c r="AS64" s="116">
        <f t="shared" si="8"/>
        <v>1.371</v>
      </c>
      <c r="AT64" s="231">
        <f t="shared" si="9"/>
        <v>59.805</v>
      </c>
      <c r="AU64" s="264"/>
      <c r="AV64" s="92"/>
      <c r="AW64" s="92"/>
      <c r="AX64" s="274"/>
      <c r="AY64" s="92">
        <f t="shared" si="10"/>
        <v>0</v>
      </c>
      <c r="AZ64" s="111">
        <f t="shared" si="11"/>
        <v>8.011519830843568</v>
      </c>
      <c r="BA64" s="38"/>
      <c r="BB64" s="38"/>
      <c r="BC64" s="38"/>
      <c r="BD64" s="38"/>
      <c r="BE64"/>
      <c r="BF64"/>
      <c r="BG64"/>
      <c r="BH64"/>
      <c r="BI64"/>
      <c r="BJ64"/>
      <c r="BL64"/>
      <c r="BM64"/>
      <c r="BN64"/>
      <c r="BO64"/>
      <c r="BP64"/>
      <c r="BQ64"/>
      <c r="BR64"/>
      <c r="BS64"/>
      <c r="BT64"/>
      <c r="BU64"/>
      <c r="BV64"/>
    </row>
    <row r="65" spans="1:74">
      <c r="A65" s="97" t="s">
        <v>77</v>
      </c>
      <c r="B65" s="61" t="s">
        <v>76</v>
      </c>
      <c r="C65" s="61" t="s">
        <v>67</v>
      </c>
      <c r="D65" s="61">
        <v>3</v>
      </c>
      <c r="E65" s="61">
        <v>1</v>
      </c>
      <c r="F65" s="61">
        <v>3</v>
      </c>
      <c r="G65" s="61">
        <v>1.88</v>
      </c>
      <c r="H65" s="240">
        <v>81.8</v>
      </c>
      <c r="I65" s="61">
        <v>4.01</v>
      </c>
      <c r="J65" s="61" t="s">
        <v>47</v>
      </c>
      <c r="K65" s="61" t="s">
        <v>47</v>
      </c>
      <c r="L65" s="240">
        <v>753.8</v>
      </c>
      <c r="M65" s="253">
        <v>43.51</v>
      </c>
      <c r="N65" s="61"/>
      <c r="O65" s="97" t="s">
        <v>77</v>
      </c>
      <c r="P65" s="61" t="s">
        <v>76</v>
      </c>
      <c r="Q65" s="61" t="s">
        <v>69</v>
      </c>
      <c r="R65" s="61">
        <v>3</v>
      </c>
      <c r="S65" s="61">
        <v>1</v>
      </c>
      <c r="T65" s="61">
        <v>3</v>
      </c>
      <c r="U65" s="61">
        <v>1.88</v>
      </c>
      <c r="V65" s="240">
        <v>96.17</v>
      </c>
      <c r="W65" s="61">
        <v>3.9969999999999999</v>
      </c>
      <c r="X65" s="61" t="s">
        <v>47</v>
      </c>
      <c r="Y65" s="61" t="s">
        <v>47</v>
      </c>
      <c r="Z65" s="240">
        <v>752.9</v>
      </c>
      <c r="AA65" s="253">
        <v>51.16</v>
      </c>
      <c r="AC65" s="97" t="s">
        <v>77</v>
      </c>
      <c r="AD65" s="61" t="s">
        <v>76</v>
      </c>
      <c r="AE65" s="61" t="s">
        <v>70</v>
      </c>
      <c r="AF65" s="61">
        <v>3</v>
      </c>
      <c r="AG65" s="61">
        <v>1</v>
      </c>
      <c r="AH65" s="61">
        <v>3</v>
      </c>
      <c r="AI65" s="61">
        <v>1.879</v>
      </c>
      <c r="AJ65" s="240">
        <v>78.3</v>
      </c>
      <c r="AK65" s="61">
        <v>3.9889999999999999</v>
      </c>
      <c r="AL65" s="61" t="s">
        <v>47</v>
      </c>
      <c r="AM65" s="61" t="s">
        <v>47</v>
      </c>
      <c r="AN65" s="240">
        <v>752.5</v>
      </c>
      <c r="AO65" s="253">
        <v>41.67</v>
      </c>
      <c r="AP65" s="61"/>
      <c r="AQ65" s="273" t="s">
        <v>77</v>
      </c>
      <c r="AR65" s="97">
        <v>1</v>
      </c>
      <c r="AS65" s="116">
        <f t="shared" si="8"/>
        <v>1.8794999999999999</v>
      </c>
      <c r="AT65" s="231">
        <f t="shared" si="9"/>
        <v>46.414999999999999</v>
      </c>
      <c r="AU65" s="264"/>
      <c r="AV65" s="92"/>
      <c r="AW65" s="92"/>
      <c r="AX65" s="274"/>
      <c r="AY65" s="92">
        <f t="shared" si="10"/>
        <v>7.0710678118646967E-4</v>
      </c>
      <c r="AZ65" s="111">
        <f t="shared" si="11"/>
        <v>6.710443353460291</v>
      </c>
      <c r="BA65" s="38"/>
      <c r="BB65" s="38"/>
      <c r="BC65" s="38"/>
      <c r="BD65" s="38"/>
      <c r="BE65"/>
      <c r="BF65"/>
      <c r="BG65"/>
      <c r="BH65"/>
      <c r="BI65"/>
      <c r="BJ65"/>
      <c r="BL65"/>
      <c r="BM65"/>
      <c r="BN65"/>
      <c r="BO65"/>
      <c r="BP65"/>
      <c r="BQ65"/>
      <c r="BR65"/>
      <c r="BS65"/>
      <c r="BT65"/>
      <c r="BU65"/>
      <c r="BV65"/>
    </row>
    <row r="66" spans="1:74">
      <c r="A66" s="97" t="s">
        <v>77</v>
      </c>
      <c r="B66" s="61" t="s">
        <v>76</v>
      </c>
      <c r="C66" s="61" t="s">
        <v>67</v>
      </c>
      <c r="D66" s="61">
        <v>3</v>
      </c>
      <c r="E66" s="61">
        <v>1</v>
      </c>
      <c r="F66" s="61">
        <v>4</v>
      </c>
      <c r="G66" s="61">
        <v>2.577</v>
      </c>
      <c r="H66" s="240">
        <v>83.81</v>
      </c>
      <c r="I66" s="61">
        <v>4.008</v>
      </c>
      <c r="J66" s="61" t="s">
        <v>47</v>
      </c>
      <c r="K66" s="61" t="s">
        <v>47</v>
      </c>
      <c r="L66" s="245">
        <v>1233</v>
      </c>
      <c r="M66" s="253">
        <v>32.53</v>
      </c>
      <c r="N66" s="61"/>
      <c r="O66" s="97" t="s">
        <v>77</v>
      </c>
      <c r="P66" s="61" t="s">
        <v>76</v>
      </c>
      <c r="Q66" s="61" t="s">
        <v>69</v>
      </c>
      <c r="R66" s="61">
        <v>3</v>
      </c>
      <c r="S66" s="61">
        <v>1</v>
      </c>
      <c r="T66" s="61">
        <v>4</v>
      </c>
      <c r="U66" s="61">
        <v>2.577</v>
      </c>
      <c r="V66" s="240">
        <v>99.79</v>
      </c>
      <c r="W66" s="61">
        <v>3.9980000000000002</v>
      </c>
      <c r="X66" s="61" t="s">
        <v>47</v>
      </c>
      <c r="Y66" s="61" t="s">
        <v>47</v>
      </c>
      <c r="Z66" s="245">
        <v>1232</v>
      </c>
      <c r="AA66" s="253">
        <v>38.729999999999997</v>
      </c>
      <c r="AC66" s="97" t="s">
        <v>77</v>
      </c>
      <c r="AD66" s="61" t="s">
        <v>76</v>
      </c>
      <c r="AE66" s="61" t="s">
        <v>70</v>
      </c>
      <c r="AF66" s="61">
        <v>3</v>
      </c>
      <c r="AG66" s="61">
        <v>1</v>
      </c>
      <c r="AH66" s="61">
        <v>4</v>
      </c>
      <c r="AI66" s="61">
        <v>2.5760000000000001</v>
      </c>
      <c r="AJ66" s="240">
        <v>83.28</v>
      </c>
      <c r="AK66" s="61">
        <v>3.99</v>
      </c>
      <c r="AL66" s="61" t="s">
        <v>47</v>
      </c>
      <c r="AM66" s="61" t="s">
        <v>47</v>
      </c>
      <c r="AN66" s="245">
        <v>1231</v>
      </c>
      <c r="AO66" s="253">
        <v>32.33</v>
      </c>
      <c r="AP66" s="61"/>
      <c r="AQ66" s="273" t="s">
        <v>77</v>
      </c>
      <c r="AR66" s="97">
        <v>1</v>
      </c>
      <c r="AS66" s="116">
        <f t="shared" si="8"/>
        <v>2.5765000000000002</v>
      </c>
      <c r="AT66" s="231">
        <f t="shared" si="9"/>
        <v>35.53</v>
      </c>
      <c r="AU66" s="264"/>
      <c r="AV66" s="92"/>
      <c r="AW66" s="92"/>
      <c r="AX66" s="274"/>
      <c r="AY66" s="92">
        <f t="shared" si="10"/>
        <v>7.0710678118646967E-4</v>
      </c>
      <c r="AZ66" s="111">
        <f t="shared" si="11"/>
        <v>4.5254833995938561</v>
      </c>
      <c r="BA66" s="38"/>
      <c r="BB66" s="38"/>
      <c r="BC66" s="38"/>
      <c r="BD66" s="38"/>
      <c r="BE66"/>
      <c r="BF66"/>
      <c r="BG66"/>
      <c r="BH66"/>
      <c r="BI66"/>
      <c r="BJ66"/>
      <c r="BL66"/>
      <c r="BM66"/>
      <c r="BN66"/>
      <c r="BO66"/>
      <c r="BP66"/>
      <c r="BQ66"/>
      <c r="BR66"/>
      <c r="BS66"/>
      <c r="BT66"/>
      <c r="BU66"/>
      <c r="BV66"/>
    </row>
    <row r="67" spans="1:74">
      <c r="A67" s="97" t="s">
        <v>77</v>
      </c>
      <c r="B67" s="61" t="s">
        <v>76</v>
      </c>
      <c r="C67" s="61" t="s">
        <v>67</v>
      </c>
      <c r="D67" s="61">
        <v>3</v>
      </c>
      <c r="E67" s="61">
        <v>1</v>
      </c>
      <c r="F67" s="61">
        <v>5</v>
      </c>
      <c r="G67" s="61">
        <v>3.5310000000000001</v>
      </c>
      <c r="H67" s="240">
        <v>86.64</v>
      </c>
      <c r="I67" s="61">
        <v>4.0069999999999997</v>
      </c>
      <c r="J67" s="61" t="s">
        <v>47</v>
      </c>
      <c r="K67" s="61" t="s">
        <v>47</v>
      </c>
      <c r="L67" s="245">
        <v>1890</v>
      </c>
      <c r="M67" s="253">
        <v>24.53</v>
      </c>
      <c r="N67" s="61"/>
      <c r="O67" s="97" t="s">
        <v>77</v>
      </c>
      <c r="P67" s="61" t="s">
        <v>76</v>
      </c>
      <c r="Q67" s="61" t="s">
        <v>69</v>
      </c>
      <c r="R67" s="61">
        <v>3</v>
      </c>
      <c r="S67" s="61">
        <v>1</v>
      </c>
      <c r="T67" s="61">
        <v>5</v>
      </c>
      <c r="U67" s="61">
        <v>3.5310000000000001</v>
      </c>
      <c r="V67" s="240">
        <v>104.4</v>
      </c>
      <c r="W67" s="61">
        <v>3.9980000000000002</v>
      </c>
      <c r="X67" s="61" t="s">
        <v>47</v>
      </c>
      <c r="Y67" s="61" t="s">
        <v>47</v>
      </c>
      <c r="Z67" s="245">
        <v>1888</v>
      </c>
      <c r="AA67" s="253">
        <v>29.56</v>
      </c>
      <c r="AC67" s="97" t="s">
        <v>77</v>
      </c>
      <c r="AD67" s="61" t="s">
        <v>76</v>
      </c>
      <c r="AE67" s="61" t="s">
        <v>70</v>
      </c>
      <c r="AF67" s="61">
        <v>3</v>
      </c>
      <c r="AG67" s="61">
        <v>1</v>
      </c>
      <c r="AH67" s="61">
        <v>5</v>
      </c>
      <c r="AI67" s="61">
        <v>3.53</v>
      </c>
      <c r="AJ67" s="240">
        <v>88.1</v>
      </c>
      <c r="AK67" s="61">
        <v>3.9940000000000002</v>
      </c>
      <c r="AL67" s="61" t="s">
        <v>47</v>
      </c>
      <c r="AM67" s="61" t="s">
        <v>47</v>
      </c>
      <c r="AN67" s="245">
        <v>1888</v>
      </c>
      <c r="AO67" s="253">
        <v>24.95</v>
      </c>
      <c r="AP67" s="61"/>
      <c r="AQ67" s="273" t="s">
        <v>77</v>
      </c>
      <c r="AR67" s="97">
        <v>1</v>
      </c>
      <c r="AS67" s="116">
        <f t="shared" si="8"/>
        <v>3.5305</v>
      </c>
      <c r="AT67" s="231">
        <f t="shared" si="9"/>
        <v>27.254999999999999</v>
      </c>
      <c r="AU67" s="264"/>
      <c r="AV67" s="92"/>
      <c r="AW67" s="92"/>
      <c r="AX67" s="274"/>
      <c r="AY67" s="92">
        <f t="shared" si="10"/>
        <v>7.0710678118678365E-4</v>
      </c>
      <c r="AZ67" s="111">
        <f t="shared" si="11"/>
        <v>3.2597622612699961</v>
      </c>
      <c r="BA67" s="38"/>
      <c r="BB67" s="38"/>
      <c r="BC67" s="38"/>
      <c r="BD67" s="38"/>
      <c r="BE67"/>
      <c r="BF67"/>
      <c r="BG67"/>
      <c r="BH67"/>
      <c r="BI67"/>
      <c r="BJ67"/>
      <c r="BL67"/>
      <c r="BM67"/>
      <c r="BN67"/>
      <c r="BO67"/>
      <c r="BP67"/>
      <c r="BQ67"/>
      <c r="BR67"/>
      <c r="BS67"/>
      <c r="BT67"/>
      <c r="BU67"/>
      <c r="BV67"/>
    </row>
    <row r="68" spans="1:74">
      <c r="A68" s="97" t="s">
        <v>77</v>
      </c>
      <c r="B68" s="61" t="s">
        <v>76</v>
      </c>
      <c r="C68" s="61" t="s">
        <v>67</v>
      </c>
      <c r="D68" s="61">
        <v>3</v>
      </c>
      <c r="E68" s="61">
        <v>1</v>
      </c>
      <c r="F68" s="61">
        <v>6</v>
      </c>
      <c r="G68" s="61">
        <v>4.84</v>
      </c>
      <c r="H68" s="240">
        <v>89.2</v>
      </c>
      <c r="I68" s="61">
        <v>4.0090000000000003</v>
      </c>
      <c r="J68" s="61" t="s">
        <v>47</v>
      </c>
      <c r="K68" s="61" t="s">
        <v>47</v>
      </c>
      <c r="L68" s="245">
        <v>2790</v>
      </c>
      <c r="M68" s="253">
        <v>18.43</v>
      </c>
      <c r="N68" s="61"/>
      <c r="O68" s="97" t="s">
        <v>77</v>
      </c>
      <c r="P68" s="61" t="s">
        <v>76</v>
      </c>
      <c r="Q68" s="61" t="s">
        <v>69</v>
      </c>
      <c r="R68" s="61">
        <v>3</v>
      </c>
      <c r="S68" s="61">
        <v>1</v>
      </c>
      <c r="T68" s="61">
        <v>6</v>
      </c>
      <c r="U68" s="61">
        <v>4.84</v>
      </c>
      <c r="V68" s="240">
        <v>109.2</v>
      </c>
      <c r="W68" s="61">
        <v>4.0010000000000003</v>
      </c>
      <c r="X68" s="61" t="s">
        <v>47</v>
      </c>
      <c r="Y68" s="61" t="s">
        <v>47</v>
      </c>
      <c r="Z68" s="245">
        <v>2788</v>
      </c>
      <c r="AA68" s="253">
        <v>22.57</v>
      </c>
      <c r="AC68" s="97" t="s">
        <v>77</v>
      </c>
      <c r="AD68" s="61" t="s">
        <v>76</v>
      </c>
      <c r="AE68" s="61" t="s">
        <v>70</v>
      </c>
      <c r="AF68" s="61">
        <v>3</v>
      </c>
      <c r="AG68" s="61">
        <v>1</v>
      </c>
      <c r="AH68" s="61">
        <v>6</v>
      </c>
      <c r="AI68" s="61">
        <v>4.84</v>
      </c>
      <c r="AJ68" s="240">
        <v>93.39</v>
      </c>
      <c r="AK68" s="61">
        <v>3.9910000000000001</v>
      </c>
      <c r="AL68" s="61" t="s">
        <v>47</v>
      </c>
      <c r="AM68" s="61" t="s">
        <v>47</v>
      </c>
      <c r="AN68" s="245">
        <v>2787</v>
      </c>
      <c r="AO68" s="253">
        <v>19.3</v>
      </c>
      <c r="AP68" s="61"/>
      <c r="AQ68" s="273" t="s">
        <v>77</v>
      </c>
      <c r="AR68" s="97">
        <v>1</v>
      </c>
      <c r="AS68" s="116">
        <f t="shared" si="8"/>
        <v>4.84</v>
      </c>
      <c r="AT68" s="231">
        <f t="shared" si="9"/>
        <v>20.935000000000002</v>
      </c>
      <c r="AU68" s="264"/>
      <c r="AV68" s="92"/>
      <c r="AW68" s="92"/>
      <c r="AX68" s="274"/>
      <c r="AY68" s="92">
        <f t="shared" si="10"/>
        <v>0</v>
      </c>
      <c r="AZ68" s="111">
        <f t="shared" si="11"/>
        <v>2.312239174479962</v>
      </c>
      <c r="BA68" s="38"/>
      <c r="BB68" s="38"/>
      <c r="BC68" s="38"/>
      <c r="BD68" s="38"/>
      <c r="BE68"/>
      <c r="BF68"/>
      <c r="BG68"/>
      <c r="BH68"/>
      <c r="BI68"/>
      <c r="BJ68"/>
      <c r="BL68"/>
      <c r="BM68"/>
      <c r="BN68"/>
      <c r="BO68"/>
      <c r="BP68"/>
      <c r="BQ68"/>
      <c r="BR68"/>
      <c r="BS68"/>
      <c r="BT68"/>
      <c r="BU68"/>
      <c r="BV68"/>
    </row>
    <row r="69" spans="1:74">
      <c r="A69" s="97" t="s">
        <v>77</v>
      </c>
      <c r="B69" s="61" t="s">
        <v>76</v>
      </c>
      <c r="C69" s="61" t="s">
        <v>67</v>
      </c>
      <c r="D69" s="61">
        <v>3</v>
      </c>
      <c r="E69" s="61">
        <v>1</v>
      </c>
      <c r="F69" s="61">
        <v>7</v>
      </c>
      <c r="G69" s="61">
        <v>6.6340000000000003</v>
      </c>
      <c r="H69" s="240">
        <v>92.34</v>
      </c>
      <c r="I69" s="61">
        <v>4.0060000000000002</v>
      </c>
      <c r="J69" s="61" t="s">
        <v>47</v>
      </c>
      <c r="K69" s="61" t="s">
        <v>47</v>
      </c>
      <c r="L69" s="245">
        <v>4023</v>
      </c>
      <c r="M69" s="253">
        <v>13.92</v>
      </c>
      <c r="N69" s="61"/>
      <c r="O69" s="97" t="s">
        <v>77</v>
      </c>
      <c r="P69" s="61" t="s">
        <v>76</v>
      </c>
      <c r="Q69" s="61" t="s">
        <v>69</v>
      </c>
      <c r="R69" s="61">
        <v>3</v>
      </c>
      <c r="S69" s="61">
        <v>1</v>
      </c>
      <c r="T69" s="61">
        <v>7</v>
      </c>
      <c r="U69" s="61">
        <v>6.6340000000000003</v>
      </c>
      <c r="V69" s="240">
        <v>114.4</v>
      </c>
      <c r="W69" s="61">
        <v>3.996</v>
      </c>
      <c r="X69" s="61" t="s">
        <v>47</v>
      </c>
      <c r="Y69" s="61" t="s">
        <v>47</v>
      </c>
      <c r="Z69" s="245">
        <v>4022</v>
      </c>
      <c r="AA69" s="253">
        <v>17.25</v>
      </c>
      <c r="AC69" s="97" t="s">
        <v>77</v>
      </c>
      <c r="AD69" s="61" t="s">
        <v>76</v>
      </c>
      <c r="AE69" s="61" t="s">
        <v>70</v>
      </c>
      <c r="AF69" s="61">
        <v>3</v>
      </c>
      <c r="AG69" s="61">
        <v>1</v>
      </c>
      <c r="AH69" s="61">
        <v>7</v>
      </c>
      <c r="AI69" s="61">
        <v>6.6340000000000003</v>
      </c>
      <c r="AJ69" s="240">
        <v>98.45</v>
      </c>
      <c r="AK69" s="61">
        <v>3.9940000000000002</v>
      </c>
      <c r="AL69" s="61" t="s">
        <v>47</v>
      </c>
      <c r="AM69" s="61" t="s">
        <v>47</v>
      </c>
      <c r="AN69" s="245">
        <v>4021</v>
      </c>
      <c r="AO69" s="253">
        <v>14.84</v>
      </c>
      <c r="AP69" s="61"/>
      <c r="AQ69" s="273" t="s">
        <v>77</v>
      </c>
      <c r="AR69" s="97">
        <v>1</v>
      </c>
      <c r="AS69" s="116">
        <f t="shared" si="8"/>
        <v>6.6340000000000003</v>
      </c>
      <c r="AT69" s="231">
        <f t="shared" si="9"/>
        <v>16.045000000000002</v>
      </c>
      <c r="AU69" s="264"/>
      <c r="AV69" s="92"/>
      <c r="AW69" s="92"/>
      <c r="AX69" s="274"/>
      <c r="AY69" s="92">
        <f t="shared" si="10"/>
        <v>0</v>
      </c>
      <c r="AZ69" s="111">
        <f t="shared" si="11"/>
        <v>1.7041273426595414</v>
      </c>
      <c r="BA69" s="38"/>
      <c r="BB69" s="38"/>
      <c r="BC69" s="38"/>
      <c r="BD69" s="38"/>
      <c r="BE69"/>
      <c r="BF69"/>
      <c r="BG69"/>
      <c r="BH69"/>
      <c r="BI69"/>
      <c r="BJ69"/>
      <c r="BL69"/>
      <c r="BM69"/>
      <c r="BN69"/>
      <c r="BO69"/>
      <c r="BP69"/>
      <c r="BQ69"/>
      <c r="BR69"/>
      <c r="BS69"/>
      <c r="BT69"/>
      <c r="BU69"/>
      <c r="BV69"/>
    </row>
    <row r="70" spans="1:74">
      <c r="A70" s="97" t="s">
        <v>77</v>
      </c>
      <c r="B70" s="61" t="s">
        <v>76</v>
      </c>
      <c r="C70" s="61" t="s">
        <v>67</v>
      </c>
      <c r="D70" s="61">
        <v>3</v>
      </c>
      <c r="E70" s="61">
        <v>1</v>
      </c>
      <c r="F70" s="61">
        <v>8</v>
      </c>
      <c r="G70" s="61">
        <v>9.093</v>
      </c>
      <c r="H70" s="240">
        <v>96.18</v>
      </c>
      <c r="I70" s="61">
        <v>4.01</v>
      </c>
      <c r="J70" s="61" t="s">
        <v>47</v>
      </c>
      <c r="K70" s="61" t="s">
        <v>47</v>
      </c>
      <c r="L70" s="245">
        <v>5714</v>
      </c>
      <c r="M70" s="253">
        <v>10.58</v>
      </c>
      <c r="N70" s="61"/>
      <c r="O70" s="97" t="s">
        <v>77</v>
      </c>
      <c r="P70" s="61" t="s">
        <v>76</v>
      </c>
      <c r="Q70" s="61" t="s">
        <v>69</v>
      </c>
      <c r="R70" s="61">
        <v>3</v>
      </c>
      <c r="S70" s="61">
        <v>1</v>
      </c>
      <c r="T70" s="61">
        <v>8</v>
      </c>
      <c r="U70" s="61">
        <v>9.0920000000000005</v>
      </c>
      <c r="V70" s="240">
        <v>120.3</v>
      </c>
      <c r="W70" s="61">
        <v>3.9950000000000001</v>
      </c>
      <c r="X70" s="61" t="s">
        <v>47</v>
      </c>
      <c r="Y70" s="61" t="s">
        <v>47</v>
      </c>
      <c r="Z70" s="245">
        <v>5712</v>
      </c>
      <c r="AA70" s="253">
        <v>13.23</v>
      </c>
      <c r="AC70" s="97" t="s">
        <v>77</v>
      </c>
      <c r="AD70" s="61" t="s">
        <v>76</v>
      </c>
      <c r="AE70" s="61" t="s">
        <v>70</v>
      </c>
      <c r="AF70" s="61">
        <v>3</v>
      </c>
      <c r="AG70" s="61">
        <v>1</v>
      </c>
      <c r="AH70" s="61">
        <v>8</v>
      </c>
      <c r="AI70" s="61">
        <v>9.093</v>
      </c>
      <c r="AJ70" s="240">
        <v>103.5</v>
      </c>
      <c r="AK70" s="61">
        <v>3.9940000000000002</v>
      </c>
      <c r="AL70" s="61" t="s">
        <v>47</v>
      </c>
      <c r="AM70" s="61" t="s">
        <v>47</v>
      </c>
      <c r="AN70" s="245">
        <v>5711</v>
      </c>
      <c r="AO70" s="253">
        <v>11.38</v>
      </c>
      <c r="AP70" s="61"/>
      <c r="AQ70" s="273" t="s">
        <v>77</v>
      </c>
      <c r="AR70" s="97">
        <v>1</v>
      </c>
      <c r="AS70" s="116">
        <f t="shared" si="8"/>
        <v>9.0925000000000011</v>
      </c>
      <c r="AT70" s="231">
        <f t="shared" si="9"/>
        <v>12.305</v>
      </c>
      <c r="AU70" s="264"/>
      <c r="AV70" s="92"/>
      <c r="AW70" s="92"/>
      <c r="AX70" s="274"/>
      <c r="AY70" s="92">
        <f t="shared" si="10"/>
        <v>7.0710678118615568E-4</v>
      </c>
      <c r="AZ70" s="111">
        <f t="shared" si="11"/>
        <v>1.3081475451951154</v>
      </c>
      <c r="BA70" s="38"/>
      <c r="BB70" s="38"/>
      <c r="BC70" s="38"/>
      <c r="BD70" s="38"/>
      <c r="BE70"/>
      <c r="BF70"/>
      <c r="BG70"/>
      <c r="BH70"/>
      <c r="BI70"/>
      <c r="BJ70"/>
      <c r="BL70"/>
      <c r="BM70"/>
      <c r="BN70"/>
      <c r="BO70"/>
      <c r="BP70"/>
      <c r="BQ70"/>
      <c r="BR70"/>
      <c r="BS70"/>
      <c r="BT70"/>
      <c r="BU70"/>
      <c r="BV70"/>
    </row>
    <row r="71" spans="1:74">
      <c r="A71" s="97" t="s">
        <v>77</v>
      </c>
      <c r="B71" s="61" t="s">
        <v>76</v>
      </c>
      <c r="C71" s="61" t="s">
        <v>67</v>
      </c>
      <c r="D71" s="61">
        <v>3</v>
      </c>
      <c r="E71" s="61">
        <v>1</v>
      </c>
      <c r="F71" s="61">
        <v>9</v>
      </c>
      <c r="G71" s="61">
        <v>12.46</v>
      </c>
      <c r="H71" s="240">
        <v>100.7</v>
      </c>
      <c r="I71" s="61">
        <v>4.0090000000000003</v>
      </c>
      <c r="J71" s="61" t="s">
        <v>47</v>
      </c>
      <c r="K71" s="61" t="s">
        <v>47</v>
      </c>
      <c r="L71" s="245">
        <v>8032</v>
      </c>
      <c r="M71" s="253">
        <v>8.0830000000000002</v>
      </c>
      <c r="N71" s="61"/>
      <c r="O71" s="97" t="s">
        <v>77</v>
      </c>
      <c r="P71" s="61" t="s">
        <v>76</v>
      </c>
      <c r="Q71" s="61" t="s">
        <v>69</v>
      </c>
      <c r="R71" s="61">
        <v>3</v>
      </c>
      <c r="S71" s="61">
        <v>1</v>
      </c>
      <c r="T71" s="61">
        <v>9</v>
      </c>
      <c r="U71" s="61">
        <v>12.46</v>
      </c>
      <c r="V71" s="240">
        <v>127.1</v>
      </c>
      <c r="W71" s="61">
        <v>3.9990000000000001</v>
      </c>
      <c r="X71" s="61" t="s">
        <v>47</v>
      </c>
      <c r="Y71" s="61" t="s">
        <v>47</v>
      </c>
      <c r="Z71" s="245">
        <v>8030</v>
      </c>
      <c r="AA71" s="253">
        <v>10.19</v>
      </c>
      <c r="AC71" s="97" t="s">
        <v>77</v>
      </c>
      <c r="AD71" s="61" t="s">
        <v>76</v>
      </c>
      <c r="AE71" s="61" t="s">
        <v>70</v>
      </c>
      <c r="AF71" s="61">
        <v>3</v>
      </c>
      <c r="AG71" s="61">
        <v>1</v>
      </c>
      <c r="AH71" s="61">
        <v>9</v>
      </c>
      <c r="AI71" s="61">
        <v>12.46</v>
      </c>
      <c r="AJ71" s="240">
        <v>109.5</v>
      </c>
      <c r="AK71" s="61">
        <v>3.9929999999999999</v>
      </c>
      <c r="AL71" s="61" t="s">
        <v>47</v>
      </c>
      <c r="AM71" s="61" t="s">
        <v>47</v>
      </c>
      <c r="AN71" s="245">
        <v>8029</v>
      </c>
      <c r="AO71" s="253">
        <v>8.7850000000000001</v>
      </c>
      <c r="AP71" s="61"/>
      <c r="AQ71" s="273" t="s">
        <v>77</v>
      </c>
      <c r="AR71" s="97">
        <v>1</v>
      </c>
      <c r="AS71" s="116">
        <f t="shared" si="8"/>
        <v>12.46</v>
      </c>
      <c r="AT71" s="231">
        <f t="shared" si="9"/>
        <v>9.4875000000000007</v>
      </c>
      <c r="AU71" s="264"/>
      <c r="AV71" s="92"/>
      <c r="AW71" s="92"/>
      <c r="AX71" s="274"/>
      <c r="AY71" s="92">
        <f t="shared" si="10"/>
        <v>0</v>
      </c>
      <c r="AZ71" s="111">
        <f t="shared" si="11"/>
        <v>0.99348502756706647</v>
      </c>
      <c r="BA71" s="38"/>
      <c r="BB71" s="38"/>
      <c r="BC71" s="38"/>
      <c r="BD71" s="38"/>
      <c r="BE71"/>
      <c r="BF71"/>
      <c r="BG71"/>
      <c r="BH71"/>
      <c r="BI71"/>
      <c r="BJ71"/>
      <c r="BL71"/>
      <c r="BM71"/>
      <c r="BN71"/>
      <c r="BO71"/>
      <c r="BP71"/>
      <c r="BQ71"/>
      <c r="BR71"/>
      <c r="BS71"/>
      <c r="BT71"/>
      <c r="BU71"/>
      <c r="BV71"/>
    </row>
    <row r="72" spans="1:74">
      <c r="A72" s="97" t="s">
        <v>77</v>
      </c>
      <c r="B72" s="61" t="s">
        <v>76</v>
      </c>
      <c r="C72" s="61" t="s">
        <v>67</v>
      </c>
      <c r="D72" s="61">
        <v>3</v>
      </c>
      <c r="E72" s="61">
        <v>1</v>
      </c>
      <c r="F72" s="61">
        <v>10</v>
      </c>
      <c r="G72" s="61">
        <v>17.079999999999998</v>
      </c>
      <c r="H72" s="240">
        <v>106.5</v>
      </c>
      <c r="I72" s="61">
        <v>4.0049999999999999</v>
      </c>
      <c r="J72" s="61" t="s">
        <v>47</v>
      </c>
      <c r="K72" s="61" t="s">
        <v>47</v>
      </c>
      <c r="L72" s="245">
        <v>11210</v>
      </c>
      <c r="M72" s="253">
        <v>6.2329999999999997</v>
      </c>
      <c r="N72" s="61"/>
      <c r="O72" s="97" t="s">
        <v>77</v>
      </c>
      <c r="P72" s="61" t="s">
        <v>76</v>
      </c>
      <c r="Q72" s="61" t="s">
        <v>69</v>
      </c>
      <c r="R72" s="61">
        <v>3</v>
      </c>
      <c r="S72" s="61">
        <v>1</v>
      </c>
      <c r="T72" s="61">
        <v>10</v>
      </c>
      <c r="U72" s="61">
        <v>17.079999999999998</v>
      </c>
      <c r="V72" s="240">
        <v>135.19999999999999</v>
      </c>
      <c r="W72" s="61">
        <v>3.9990000000000001</v>
      </c>
      <c r="X72" s="61" t="s">
        <v>47</v>
      </c>
      <c r="Y72" s="61" t="s">
        <v>47</v>
      </c>
      <c r="Z72" s="245">
        <v>11210</v>
      </c>
      <c r="AA72" s="253">
        <v>7.9160000000000004</v>
      </c>
      <c r="AC72" s="97" t="s">
        <v>77</v>
      </c>
      <c r="AD72" s="61" t="s">
        <v>76</v>
      </c>
      <c r="AE72" s="61" t="s">
        <v>70</v>
      </c>
      <c r="AF72" s="61">
        <v>3</v>
      </c>
      <c r="AG72" s="61">
        <v>1</v>
      </c>
      <c r="AH72" s="61">
        <v>10</v>
      </c>
      <c r="AI72" s="61">
        <v>17.079999999999998</v>
      </c>
      <c r="AJ72" s="240">
        <v>117</v>
      </c>
      <c r="AK72" s="61">
        <v>3.996</v>
      </c>
      <c r="AL72" s="61" t="s">
        <v>47</v>
      </c>
      <c r="AM72" s="61" t="s">
        <v>47</v>
      </c>
      <c r="AN72" s="245">
        <v>11200</v>
      </c>
      <c r="AO72" s="253">
        <v>6.8470000000000004</v>
      </c>
      <c r="AP72" s="61"/>
      <c r="AQ72" s="273" t="s">
        <v>77</v>
      </c>
      <c r="AR72" s="97">
        <v>1</v>
      </c>
      <c r="AS72" s="116">
        <f t="shared" si="8"/>
        <v>17.079999999999998</v>
      </c>
      <c r="AT72" s="231">
        <f t="shared" si="9"/>
        <v>7.3815000000000008</v>
      </c>
      <c r="AU72" s="264"/>
      <c r="AV72" s="92"/>
      <c r="AW72" s="92"/>
      <c r="AX72" s="274"/>
      <c r="AY72" s="92">
        <f t="shared" si="10"/>
        <v>0</v>
      </c>
      <c r="AZ72" s="111">
        <f t="shared" si="11"/>
        <v>0.75589714908840289</v>
      </c>
      <c r="BA72" s="38"/>
      <c r="BB72" s="38"/>
      <c r="BC72" s="38"/>
      <c r="BD72" s="38"/>
      <c r="BE72"/>
      <c r="BF72"/>
      <c r="BG72"/>
      <c r="BH72"/>
      <c r="BI72"/>
      <c r="BJ72"/>
      <c r="BL72"/>
      <c r="BM72"/>
      <c r="BN72"/>
      <c r="BO72"/>
      <c r="BP72"/>
      <c r="BQ72"/>
      <c r="BR72"/>
      <c r="BS72"/>
      <c r="BT72"/>
      <c r="BU72"/>
      <c r="BV72"/>
    </row>
    <row r="73" spans="1:74">
      <c r="A73" s="97" t="s">
        <v>77</v>
      </c>
      <c r="B73" s="61" t="s">
        <v>76</v>
      </c>
      <c r="C73" s="61" t="s">
        <v>67</v>
      </c>
      <c r="D73" s="61">
        <v>3</v>
      </c>
      <c r="E73" s="61">
        <v>1</v>
      </c>
      <c r="F73" s="61">
        <v>11</v>
      </c>
      <c r="G73" s="61">
        <v>23.42</v>
      </c>
      <c r="H73" s="240">
        <v>113.5</v>
      </c>
      <c r="I73" s="61">
        <v>4.0069999999999997</v>
      </c>
      <c r="J73" s="61" t="s">
        <v>47</v>
      </c>
      <c r="K73" s="61" t="s">
        <v>47</v>
      </c>
      <c r="L73" s="245">
        <v>15560</v>
      </c>
      <c r="M73" s="253">
        <v>4.8470000000000004</v>
      </c>
      <c r="N73" s="61"/>
      <c r="O73" s="97" t="s">
        <v>77</v>
      </c>
      <c r="P73" s="61" t="s">
        <v>76</v>
      </c>
      <c r="Q73" s="61" t="s">
        <v>69</v>
      </c>
      <c r="R73" s="61">
        <v>3</v>
      </c>
      <c r="S73" s="61">
        <v>1</v>
      </c>
      <c r="T73" s="61">
        <v>11</v>
      </c>
      <c r="U73" s="61">
        <v>23.42</v>
      </c>
      <c r="V73" s="240">
        <v>145.4</v>
      </c>
      <c r="W73" s="61">
        <v>4</v>
      </c>
      <c r="X73" s="61" t="s">
        <v>47</v>
      </c>
      <c r="Y73" s="61" t="s">
        <v>47</v>
      </c>
      <c r="Z73" s="245">
        <v>15560</v>
      </c>
      <c r="AA73" s="253">
        <v>6.21</v>
      </c>
      <c r="AC73" s="97" t="s">
        <v>77</v>
      </c>
      <c r="AD73" s="61" t="s">
        <v>76</v>
      </c>
      <c r="AE73" s="61" t="s">
        <v>70</v>
      </c>
      <c r="AF73" s="61">
        <v>3</v>
      </c>
      <c r="AG73" s="61">
        <v>1</v>
      </c>
      <c r="AH73" s="61">
        <v>11</v>
      </c>
      <c r="AI73" s="61">
        <v>23.42</v>
      </c>
      <c r="AJ73" s="240">
        <v>126.1</v>
      </c>
      <c r="AK73" s="61">
        <v>3.9910000000000001</v>
      </c>
      <c r="AL73" s="61" t="s">
        <v>47</v>
      </c>
      <c r="AM73" s="61" t="s">
        <v>47</v>
      </c>
      <c r="AN73" s="245">
        <v>15560</v>
      </c>
      <c r="AO73" s="253">
        <v>5.3860000000000001</v>
      </c>
      <c r="AP73" s="61"/>
      <c r="AQ73" s="273" t="s">
        <v>77</v>
      </c>
      <c r="AR73" s="97">
        <v>1</v>
      </c>
      <c r="AS73" s="116">
        <f t="shared" si="8"/>
        <v>23.42</v>
      </c>
      <c r="AT73" s="231">
        <f t="shared" si="9"/>
        <v>5.798</v>
      </c>
      <c r="AU73" s="264"/>
      <c r="AV73" s="92"/>
      <c r="AW73" s="92"/>
      <c r="AX73" s="274"/>
      <c r="AY73" s="92">
        <f t="shared" si="10"/>
        <v>0</v>
      </c>
      <c r="AZ73" s="111">
        <f t="shared" si="11"/>
        <v>0.58265598769770544</v>
      </c>
      <c r="BA73" s="38"/>
      <c r="BB73" s="38"/>
      <c r="BC73" s="38"/>
      <c r="BD73" s="38"/>
      <c r="BE73"/>
      <c r="BF73"/>
      <c r="BG73"/>
      <c r="BH73"/>
      <c r="BI73"/>
      <c r="BJ73"/>
      <c r="BL73"/>
      <c r="BM73"/>
      <c r="BN73"/>
      <c r="BO73"/>
      <c r="BP73"/>
      <c r="BQ73"/>
      <c r="BR73"/>
      <c r="BS73"/>
      <c r="BT73"/>
      <c r="BU73"/>
      <c r="BV73"/>
    </row>
    <row r="74" spans="1:74">
      <c r="A74" s="97" t="s">
        <v>77</v>
      </c>
      <c r="B74" s="61" t="s">
        <v>76</v>
      </c>
      <c r="C74" s="61" t="s">
        <v>67</v>
      </c>
      <c r="D74" s="61">
        <v>3</v>
      </c>
      <c r="E74" s="61">
        <v>1</v>
      </c>
      <c r="F74" s="61">
        <v>12</v>
      </c>
      <c r="G74" s="61">
        <v>32.090000000000003</v>
      </c>
      <c r="H74" s="240">
        <v>122.1</v>
      </c>
      <c r="I74" s="61">
        <v>4.0069999999999997</v>
      </c>
      <c r="J74" s="61" t="s">
        <v>47</v>
      </c>
      <c r="K74" s="61" t="s">
        <v>47</v>
      </c>
      <c r="L74" s="245">
        <v>21530</v>
      </c>
      <c r="M74" s="253">
        <v>3.806</v>
      </c>
      <c r="N74" s="61"/>
      <c r="O74" s="97" t="s">
        <v>77</v>
      </c>
      <c r="P74" s="61" t="s">
        <v>76</v>
      </c>
      <c r="Q74" s="61" t="s">
        <v>69</v>
      </c>
      <c r="R74" s="61">
        <v>3</v>
      </c>
      <c r="S74" s="61">
        <v>1</v>
      </c>
      <c r="T74" s="61">
        <v>12</v>
      </c>
      <c r="U74" s="61">
        <v>32.090000000000003</v>
      </c>
      <c r="V74" s="240">
        <v>158.69999999999999</v>
      </c>
      <c r="W74" s="61">
        <v>3.9969999999999999</v>
      </c>
      <c r="X74" s="61" t="s">
        <v>47</v>
      </c>
      <c r="Y74" s="61" t="s">
        <v>47</v>
      </c>
      <c r="Z74" s="245">
        <v>21530</v>
      </c>
      <c r="AA74" s="253">
        <v>4.9450000000000003</v>
      </c>
      <c r="AC74" s="97" t="s">
        <v>77</v>
      </c>
      <c r="AD74" s="61" t="s">
        <v>76</v>
      </c>
      <c r="AE74" s="61" t="s">
        <v>70</v>
      </c>
      <c r="AF74" s="61">
        <v>3</v>
      </c>
      <c r="AG74" s="61">
        <v>1</v>
      </c>
      <c r="AH74" s="61">
        <v>12</v>
      </c>
      <c r="AI74" s="61">
        <v>32.1</v>
      </c>
      <c r="AJ74" s="240">
        <v>137.1</v>
      </c>
      <c r="AK74" s="61">
        <v>3.9929999999999999</v>
      </c>
      <c r="AL74" s="61" t="s">
        <v>47</v>
      </c>
      <c r="AM74" s="61" t="s">
        <v>47</v>
      </c>
      <c r="AN74" s="245">
        <v>21520</v>
      </c>
      <c r="AO74" s="253">
        <v>4.2699999999999996</v>
      </c>
      <c r="AP74" s="61"/>
      <c r="AQ74" s="273" t="s">
        <v>77</v>
      </c>
      <c r="AR74" s="97">
        <v>1</v>
      </c>
      <c r="AS74" s="116">
        <f t="shared" si="8"/>
        <v>32.094999999999999</v>
      </c>
      <c r="AT74" s="231">
        <f t="shared" si="9"/>
        <v>4.6074999999999999</v>
      </c>
      <c r="AU74" s="264"/>
      <c r="AV74" s="92"/>
      <c r="AW74" s="92"/>
      <c r="AX74" s="274"/>
      <c r="AY74" s="92">
        <f t="shared" si="10"/>
        <v>7.0710678118640685E-3</v>
      </c>
      <c r="AZ74" s="111">
        <f t="shared" si="11"/>
        <v>0.47729707730091842</v>
      </c>
      <c r="BA74" s="38"/>
      <c r="BB74" s="38"/>
      <c r="BC74" s="38"/>
      <c r="BD74" s="38"/>
      <c r="BE74"/>
      <c r="BF74"/>
      <c r="BG74"/>
      <c r="BH74"/>
      <c r="BI74"/>
      <c r="BJ74"/>
      <c r="BL74"/>
      <c r="BM74"/>
      <c r="BN74"/>
      <c r="BO74"/>
      <c r="BP74"/>
      <c r="BQ74"/>
      <c r="BR74"/>
      <c r="BS74"/>
      <c r="BT74"/>
      <c r="BU74"/>
      <c r="BV74"/>
    </row>
    <row r="75" spans="1:74">
      <c r="A75" s="97" t="s">
        <v>77</v>
      </c>
      <c r="B75" s="61" t="s">
        <v>76</v>
      </c>
      <c r="C75" s="61" t="s">
        <v>67</v>
      </c>
      <c r="D75" s="61">
        <v>3</v>
      </c>
      <c r="E75" s="61">
        <v>1</v>
      </c>
      <c r="F75" s="61">
        <v>13</v>
      </c>
      <c r="G75" s="61">
        <v>44</v>
      </c>
      <c r="H75" s="240">
        <v>133.5</v>
      </c>
      <c r="I75" s="61">
        <v>4.0110000000000001</v>
      </c>
      <c r="J75" s="61" t="s">
        <v>47</v>
      </c>
      <c r="K75" s="61" t="s">
        <v>47</v>
      </c>
      <c r="L75" s="245">
        <v>29710</v>
      </c>
      <c r="M75" s="253">
        <v>3.0339999999999998</v>
      </c>
      <c r="N75" s="61"/>
      <c r="O75" s="97" t="s">
        <v>77</v>
      </c>
      <c r="P75" s="61" t="s">
        <v>76</v>
      </c>
      <c r="Q75" s="61" t="s">
        <v>69</v>
      </c>
      <c r="R75" s="61">
        <v>3</v>
      </c>
      <c r="S75" s="61">
        <v>1</v>
      </c>
      <c r="T75" s="61">
        <v>13</v>
      </c>
      <c r="U75" s="61">
        <v>44</v>
      </c>
      <c r="V75" s="240">
        <v>175.3</v>
      </c>
      <c r="W75" s="61">
        <v>4.0010000000000003</v>
      </c>
      <c r="X75" s="61" t="s">
        <v>47</v>
      </c>
      <c r="Y75" s="61" t="s">
        <v>47</v>
      </c>
      <c r="Z75" s="245">
        <v>29700</v>
      </c>
      <c r="AA75" s="253">
        <v>3.9849999999999999</v>
      </c>
      <c r="AC75" s="97" t="s">
        <v>77</v>
      </c>
      <c r="AD75" s="61" t="s">
        <v>76</v>
      </c>
      <c r="AE75" s="61" t="s">
        <v>70</v>
      </c>
      <c r="AF75" s="61">
        <v>3</v>
      </c>
      <c r="AG75" s="61">
        <v>1</v>
      </c>
      <c r="AH75" s="61">
        <v>13</v>
      </c>
      <c r="AI75" s="61">
        <v>43.99</v>
      </c>
      <c r="AJ75" s="240">
        <v>151.30000000000001</v>
      </c>
      <c r="AK75" s="61">
        <v>3.9950000000000001</v>
      </c>
      <c r="AL75" s="61" t="s">
        <v>47</v>
      </c>
      <c r="AM75" s="61" t="s">
        <v>47</v>
      </c>
      <c r="AN75" s="245">
        <v>29700</v>
      </c>
      <c r="AO75" s="253">
        <v>3.4380000000000002</v>
      </c>
      <c r="AP75" s="61"/>
      <c r="AQ75" s="273" t="s">
        <v>77</v>
      </c>
      <c r="AR75" s="97">
        <v>1</v>
      </c>
      <c r="AS75" s="116">
        <f t="shared" si="8"/>
        <v>43.995000000000005</v>
      </c>
      <c r="AT75" s="231">
        <f t="shared" si="9"/>
        <v>3.7115</v>
      </c>
      <c r="AU75" s="264"/>
      <c r="AV75" s="92"/>
      <c r="AW75" s="92"/>
      <c r="AX75" s="274"/>
      <c r="AY75" s="92">
        <f t="shared" si="10"/>
        <v>7.0710678118640685E-3</v>
      </c>
      <c r="AZ75" s="111">
        <f t="shared" si="11"/>
        <v>0.38678740930903993</v>
      </c>
      <c r="BA75" s="38"/>
      <c r="BB75" s="38"/>
      <c r="BC75" s="38"/>
      <c r="BD75" s="38"/>
      <c r="BE75"/>
      <c r="BF75"/>
      <c r="BG75"/>
      <c r="BH75"/>
      <c r="BI75"/>
      <c r="BJ75"/>
      <c r="BL75"/>
      <c r="BM75"/>
      <c r="BN75"/>
      <c r="BO75"/>
      <c r="BP75"/>
      <c r="BQ75"/>
      <c r="BR75"/>
      <c r="BS75"/>
      <c r="BT75"/>
      <c r="BU75"/>
      <c r="BV75"/>
    </row>
    <row r="76" spans="1:74">
      <c r="A76" s="97" t="s">
        <v>77</v>
      </c>
      <c r="B76" s="61" t="s">
        <v>76</v>
      </c>
      <c r="C76" s="61" t="s">
        <v>67</v>
      </c>
      <c r="D76" s="61">
        <v>3</v>
      </c>
      <c r="E76" s="61">
        <v>1</v>
      </c>
      <c r="F76" s="61">
        <v>14</v>
      </c>
      <c r="G76" s="61">
        <v>60.3</v>
      </c>
      <c r="H76" s="240">
        <v>147.4</v>
      </c>
      <c r="I76" s="61">
        <v>4.008</v>
      </c>
      <c r="J76" s="61" t="s">
        <v>47</v>
      </c>
      <c r="K76" s="61" t="s">
        <v>47</v>
      </c>
      <c r="L76" s="245">
        <v>40920</v>
      </c>
      <c r="M76" s="253">
        <v>2.4449999999999998</v>
      </c>
      <c r="N76" s="61"/>
      <c r="O76" s="97" t="s">
        <v>77</v>
      </c>
      <c r="P76" s="61" t="s">
        <v>76</v>
      </c>
      <c r="Q76" s="61" t="s">
        <v>69</v>
      </c>
      <c r="R76" s="61">
        <v>3</v>
      </c>
      <c r="S76" s="61">
        <v>1</v>
      </c>
      <c r="T76" s="61">
        <v>14</v>
      </c>
      <c r="U76" s="61">
        <v>60.31</v>
      </c>
      <c r="V76" s="240">
        <v>197.1</v>
      </c>
      <c r="W76" s="61">
        <v>3.9990000000000001</v>
      </c>
      <c r="X76" s="61" t="s">
        <v>47</v>
      </c>
      <c r="Y76" s="61" t="s">
        <v>47</v>
      </c>
      <c r="Z76" s="245">
        <v>40910</v>
      </c>
      <c r="AA76" s="253">
        <v>3.2679999999999998</v>
      </c>
      <c r="AC76" s="97" t="s">
        <v>77</v>
      </c>
      <c r="AD76" s="61" t="s">
        <v>76</v>
      </c>
      <c r="AE76" s="61" t="s">
        <v>70</v>
      </c>
      <c r="AF76" s="61">
        <v>3</v>
      </c>
      <c r="AG76" s="61">
        <v>1</v>
      </c>
      <c r="AH76" s="61">
        <v>14</v>
      </c>
      <c r="AI76" s="61">
        <v>60.31</v>
      </c>
      <c r="AJ76" s="240">
        <v>168.7</v>
      </c>
      <c r="AK76" s="61">
        <v>3.9929999999999999</v>
      </c>
      <c r="AL76" s="61" t="s">
        <v>47</v>
      </c>
      <c r="AM76" s="61" t="s">
        <v>47</v>
      </c>
      <c r="AN76" s="245">
        <v>40910</v>
      </c>
      <c r="AO76" s="253">
        <v>2.798</v>
      </c>
      <c r="AP76" s="61"/>
      <c r="AQ76" s="273" t="s">
        <v>77</v>
      </c>
      <c r="AR76" s="97">
        <v>1</v>
      </c>
      <c r="AS76" s="116">
        <f t="shared" si="8"/>
        <v>60.31</v>
      </c>
      <c r="AT76" s="231">
        <f t="shared" si="9"/>
        <v>3.0329999999999999</v>
      </c>
      <c r="AU76" s="264"/>
      <c r="AV76" s="92"/>
      <c r="AW76" s="92"/>
      <c r="AX76" s="274"/>
      <c r="AY76" s="92">
        <f t="shared" si="10"/>
        <v>0</v>
      </c>
      <c r="AZ76" s="111">
        <f t="shared" si="11"/>
        <v>0.3323401871576776</v>
      </c>
      <c r="BA76" s="38"/>
      <c r="BB76" s="38"/>
      <c r="BC76" s="38"/>
      <c r="BD76" s="38"/>
      <c r="BE76"/>
      <c r="BF76"/>
      <c r="BG76"/>
      <c r="BH76"/>
      <c r="BI76"/>
      <c r="BJ76"/>
      <c r="BL76"/>
      <c r="BM76"/>
      <c r="BN76"/>
      <c r="BO76"/>
      <c r="BP76"/>
      <c r="BQ76"/>
      <c r="BR76"/>
      <c r="BS76"/>
      <c r="BT76"/>
      <c r="BU76"/>
      <c r="BV76"/>
    </row>
    <row r="77" spans="1:74">
      <c r="A77" s="97" t="s">
        <v>77</v>
      </c>
      <c r="B77" s="61" t="s">
        <v>76</v>
      </c>
      <c r="C77" s="61" t="s">
        <v>67</v>
      </c>
      <c r="D77" s="61">
        <v>3</v>
      </c>
      <c r="E77" s="61">
        <v>1</v>
      </c>
      <c r="F77" s="61">
        <v>15</v>
      </c>
      <c r="G77" s="61">
        <v>82.66</v>
      </c>
      <c r="H77" s="240">
        <v>165.4</v>
      </c>
      <c r="I77" s="61">
        <v>4.0069999999999997</v>
      </c>
      <c r="J77" s="61" t="s">
        <v>47</v>
      </c>
      <c r="K77" s="61" t="s">
        <v>47</v>
      </c>
      <c r="L77" s="245">
        <v>56290</v>
      </c>
      <c r="M77" s="253">
        <v>2.0009999999999999</v>
      </c>
      <c r="N77" s="61"/>
      <c r="O77" s="97" t="s">
        <v>77</v>
      </c>
      <c r="P77" s="61" t="s">
        <v>76</v>
      </c>
      <c r="Q77" s="61" t="s">
        <v>69</v>
      </c>
      <c r="R77" s="61">
        <v>3</v>
      </c>
      <c r="S77" s="61">
        <v>1</v>
      </c>
      <c r="T77" s="61">
        <v>15</v>
      </c>
      <c r="U77" s="61">
        <v>82.66</v>
      </c>
      <c r="V77" s="240">
        <v>225.1</v>
      </c>
      <c r="W77" s="61">
        <v>3.9980000000000002</v>
      </c>
      <c r="X77" s="61" t="s">
        <v>47</v>
      </c>
      <c r="Y77" s="61" t="s">
        <v>47</v>
      </c>
      <c r="Z77" s="245">
        <v>56280</v>
      </c>
      <c r="AA77" s="253">
        <v>2.7229999999999999</v>
      </c>
      <c r="AC77" s="97" t="s">
        <v>77</v>
      </c>
      <c r="AD77" s="61" t="s">
        <v>76</v>
      </c>
      <c r="AE77" s="61" t="s">
        <v>70</v>
      </c>
      <c r="AF77" s="61">
        <v>3</v>
      </c>
      <c r="AG77" s="61">
        <v>1</v>
      </c>
      <c r="AH77" s="61">
        <v>15</v>
      </c>
      <c r="AI77" s="61">
        <v>82.66</v>
      </c>
      <c r="AJ77" s="240">
        <v>191.6</v>
      </c>
      <c r="AK77" s="61">
        <v>3.9940000000000002</v>
      </c>
      <c r="AL77" s="61" t="s">
        <v>47</v>
      </c>
      <c r="AM77" s="61" t="s">
        <v>47</v>
      </c>
      <c r="AN77" s="245">
        <v>56280</v>
      </c>
      <c r="AO77" s="253">
        <v>2.3180000000000001</v>
      </c>
      <c r="AP77" s="61"/>
      <c r="AQ77" s="273" t="s">
        <v>77</v>
      </c>
      <c r="AR77" s="97">
        <v>1</v>
      </c>
      <c r="AS77" s="116">
        <f t="shared" si="8"/>
        <v>82.66</v>
      </c>
      <c r="AT77" s="231">
        <f t="shared" si="9"/>
        <v>2.5205000000000002</v>
      </c>
      <c r="AU77" s="264"/>
      <c r="AV77" s="92"/>
      <c r="AW77" s="92"/>
      <c r="AX77" s="274"/>
      <c r="AY77" s="92">
        <f t="shared" si="10"/>
        <v>0</v>
      </c>
      <c r="AZ77" s="111">
        <f t="shared" si="11"/>
        <v>0.28637824638054754</v>
      </c>
      <c r="BA77" s="38"/>
      <c r="BB77" s="38"/>
      <c r="BC77" s="38"/>
      <c r="BD77" s="38"/>
      <c r="BE77"/>
      <c r="BF77"/>
      <c r="BG77"/>
      <c r="BH77"/>
      <c r="BI77"/>
      <c r="BJ77"/>
      <c r="BL77"/>
      <c r="BM77"/>
      <c r="BN77"/>
      <c r="BO77"/>
      <c r="BP77"/>
      <c r="BQ77"/>
      <c r="BR77"/>
      <c r="BS77"/>
      <c r="BT77"/>
      <c r="BU77"/>
      <c r="BV77"/>
    </row>
    <row r="78" spans="1:74">
      <c r="A78" s="97" t="s">
        <v>77</v>
      </c>
      <c r="B78" s="61" t="s">
        <v>76</v>
      </c>
      <c r="C78" s="61" t="s">
        <v>67</v>
      </c>
      <c r="D78" s="61">
        <v>3</v>
      </c>
      <c r="E78" s="61">
        <v>1</v>
      </c>
      <c r="F78" s="61">
        <v>16</v>
      </c>
      <c r="G78" s="61">
        <v>113.3</v>
      </c>
      <c r="H78" s="240">
        <v>188.5</v>
      </c>
      <c r="I78" s="61">
        <v>4.0069999999999997</v>
      </c>
      <c r="J78" s="61" t="s">
        <v>47</v>
      </c>
      <c r="K78" s="61" t="s">
        <v>47</v>
      </c>
      <c r="L78" s="245">
        <v>77350</v>
      </c>
      <c r="M78" s="253">
        <v>1.6639999999999999</v>
      </c>
      <c r="N78" s="61"/>
      <c r="O78" s="97" t="s">
        <v>77</v>
      </c>
      <c r="P78" s="61" t="s">
        <v>76</v>
      </c>
      <c r="Q78" s="61" t="s">
        <v>69</v>
      </c>
      <c r="R78" s="61">
        <v>3</v>
      </c>
      <c r="S78" s="61">
        <v>1</v>
      </c>
      <c r="T78" s="61">
        <v>16</v>
      </c>
      <c r="U78" s="61">
        <v>113.3</v>
      </c>
      <c r="V78" s="240">
        <v>262.10000000000002</v>
      </c>
      <c r="W78" s="61">
        <v>4.0010000000000003</v>
      </c>
      <c r="X78" s="61" t="s">
        <v>47</v>
      </c>
      <c r="Y78" s="61" t="s">
        <v>47</v>
      </c>
      <c r="Z78" s="245">
        <v>77340</v>
      </c>
      <c r="AA78" s="253">
        <v>2.3130000000000002</v>
      </c>
      <c r="AC78" s="97" t="s">
        <v>77</v>
      </c>
      <c r="AD78" s="61" t="s">
        <v>76</v>
      </c>
      <c r="AE78" s="61" t="s">
        <v>70</v>
      </c>
      <c r="AF78" s="61">
        <v>3</v>
      </c>
      <c r="AG78" s="61">
        <v>1</v>
      </c>
      <c r="AH78" s="61">
        <v>16</v>
      </c>
      <c r="AI78" s="61">
        <v>113.3</v>
      </c>
      <c r="AJ78" s="240">
        <v>221.7</v>
      </c>
      <c r="AK78" s="61">
        <v>3.9950000000000001</v>
      </c>
      <c r="AL78" s="61" t="s">
        <v>47</v>
      </c>
      <c r="AM78" s="61" t="s">
        <v>47</v>
      </c>
      <c r="AN78" s="245">
        <v>77340</v>
      </c>
      <c r="AO78" s="253">
        <v>1.9570000000000001</v>
      </c>
      <c r="AP78" s="61"/>
      <c r="AQ78" s="273" t="s">
        <v>77</v>
      </c>
      <c r="AR78" s="97">
        <v>1</v>
      </c>
      <c r="AS78" s="116">
        <f t="shared" si="8"/>
        <v>113.3</v>
      </c>
      <c r="AT78" s="231">
        <f t="shared" si="9"/>
        <v>2.1350000000000002</v>
      </c>
      <c r="AU78" s="264"/>
      <c r="AV78" s="92"/>
      <c r="AW78" s="92"/>
      <c r="AX78" s="274"/>
      <c r="AY78" s="92">
        <f t="shared" si="10"/>
        <v>0</v>
      </c>
      <c r="AZ78" s="111">
        <f t="shared" si="11"/>
        <v>0.25173001410240847</v>
      </c>
      <c r="BA78" s="38"/>
      <c r="BB78" s="38"/>
      <c r="BC78" s="38"/>
      <c r="BD78" s="38"/>
      <c r="BE78"/>
      <c r="BF78"/>
      <c r="BG78"/>
      <c r="BH78"/>
      <c r="BI78"/>
      <c r="BJ78"/>
      <c r="BL78"/>
      <c r="BM78"/>
      <c r="BN78"/>
      <c r="BO78"/>
      <c r="BP78"/>
      <c r="BQ78"/>
      <c r="BR78"/>
      <c r="BS78"/>
      <c r="BT78"/>
      <c r="BU78"/>
      <c r="BV78"/>
    </row>
    <row r="79" spans="1:74">
      <c r="A79" s="97" t="s">
        <v>77</v>
      </c>
      <c r="B79" s="61" t="s">
        <v>76</v>
      </c>
      <c r="C79" s="61" t="s">
        <v>67</v>
      </c>
      <c r="D79" s="61">
        <v>3</v>
      </c>
      <c r="E79" s="61">
        <v>1</v>
      </c>
      <c r="F79" s="61">
        <v>17</v>
      </c>
      <c r="G79" s="61">
        <v>155.30000000000001</v>
      </c>
      <c r="H79" s="240">
        <v>218.3</v>
      </c>
      <c r="I79" s="61">
        <v>4.0069999999999997</v>
      </c>
      <c r="J79" s="61" t="s">
        <v>47</v>
      </c>
      <c r="K79" s="61" t="s">
        <v>47</v>
      </c>
      <c r="L79" s="245">
        <v>106200</v>
      </c>
      <c r="M79" s="253">
        <v>1.405</v>
      </c>
      <c r="N79" s="61"/>
      <c r="O79" s="97" t="s">
        <v>77</v>
      </c>
      <c r="P79" s="61" t="s">
        <v>76</v>
      </c>
      <c r="Q79" s="61" t="s">
        <v>69</v>
      </c>
      <c r="R79" s="61">
        <v>3</v>
      </c>
      <c r="S79" s="61">
        <v>1</v>
      </c>
      <c r="T79" s="61">
        <v>17</v>
      </c>
      <c r="U79" s="61">
        <v>155.30000000000001</v>
      </c>
      <c r="V79" s="240">
        <v>312</v>
      </c>
      <c r="W79" s="61">
        <v>3.9980000000000002</v>
      </c>
      <c r="X79" s="61" t="s">
        <v>47</v>
      </c>
      <c r="Y79" s="61" t="s">
        <v>47</v>
      </c>
      <c r="Z79" s="245">
        <v>106200</v>
      </c>
      <c r="AA79" s="253">
        <v>2.008</v>
      </c>
      <c r="AC79" s="97" t="s">
        <v>77</v>
      </c>
      <c r="AD79" s="61" t="s">
        <v>76</v>
      </c>
      <c r="AE79" s="61" t="s">
        <v>70</v>
      </c>
      <c r="AF79" s="61">
        <v>3</v>
      </c>
      <c r="AG79" s="61">
        <v>1</v>
      </c>
      <c r="AH79" s="61">
        <v>17</v>
      </c>
      <c r="AI79" s="61">
        <v>155.30000000000001</v>
      </c>
      <c r="AJ79" s="240">
        <v>261.5</v>
      </c>
      <c r="AK79" s="61">
        <v>3.9969999999999999</v>
      </c>
      <c r="AL79" s="61" t="s">
        <v>47</v>
      </c>
      <c r="AM79" s="61" t="s">
        <v>47</v>
      </c>
      <c r="AN79" s="245">
        <v>106200</v>
      </c>
      <c r="AO79" s="253">
        <v>1.6839999999999999</v>
      </c>
      <c r="AP79" s="61"/>
      <c r="AQ79" s="273" t="s">
        <v>77</v>
      </c>
      <c r="AR79" s="97">
        <v>1</v>
      </c>
      <c r="AS79" s="116">
        <f t="shared" si="8"/>
        <v>155.30000000000001</v>
      </c>
      <c r="AT79" s="231">
        <f t="shared" si="9"/>
        <v>1.8460000000000001</v>
      </c>
      <c r="AU79" s="264"/>
      <c r="AV79" s="92"/>
      <c r="AW79" s="92"/>
      <c r="AX79" s="274"/>
      <c r="AY79" s="92">
        <f t="shared" si="10"/>
        <v>0</v>
      </c>
      <c r="AZ79" s="111">
        <f t="shared" si="11"/>
        <v>0.22910259710444014</v>
      </c>
      <c r="BA79" s="38"/>
      <c r="BB79" s="38"/>
      <c r="BC79" s="38"/>
      <c r="BD79" s="38"/>
      <c r="BE79"/>
      <c r="BF79"/>
      <c r="BG79"/>
      <c r="BH79"/>
      <c r="BI79"/>
      <c r="BJ79"/>
      <c r="BL79"/>
      <c r="BM79"/>
      <c r="BN79"/>
      <c r="BO79"/>
      <c r="BP79"/>
      <c r="BQ79"/>
      <c r="BR79"/>
      <c r="BS79"/>
      <c r="BT79"/>
      <c r="BU79"/>
      <c r="BV79"/>
    </row>
    <row r="80" spans="1:74">
      <c r="A80" s="97" t="s">
        <v>77</v>
      </c>
      <c r="B80" s="61" t="s">
        <v>76</v>
      </c>
      <c r="C80" s="61" t="s">
        <v>67</v>
      </c>
      <c r="D80" s="61">
        <v>3</v>
      </c>
      <c r="E80" s="61">
        <v>1</v>
      </c>
      <c r="F80" s="61">
        <v>18</v>
      </c>
      <c r="G80" s="61">
        <v>212.9</v>
      </c>
      <c r="H80" s="240">
        <v>257.10000000000002</v>
      </c>
      <c r="I80" s="61">
        <v>4.008</v>
      </c>
      <c r="J80" s="61" t="s">
        <v>47</v>
      </c>
      <c r="K80" s="61" t="s">
        <v>47</v>
      </c>
      <c r="L80" s="245">
        <v>145800</v>
      </c>
      <c r="M80" s="253">
        <v>1.208</v>
      </c>
      <c r="N80" s="61"/>
      <c r="O80" s="97" t="s">
        <v>77</v>
      </c>
      <c r="P80" s="61" t="s">
        <v>76</v>
      </c>
      <c r="Q80" s="61" t="s">
        <v>69</v>
      </c>
      <c r="R80" s="61">
        <v>3</v>
      </c>
      <c r="S80" s="61">
        <v>1</v>
      </c>
      <c r="T80" s="61">
        <v>18</v>
      </c>
      <c r="U80" s="61">
        <v>212.9</v>
      </c>
      <c r="V80" s="240">
        <v>378</v>
      </c>
      <c r="W80" s="61">
        <v>3.9980000000000002</v>
      </c>
      <c r="X80" s="61" t="s">
        <v>47</v>
      </c>
      <c r="Y80" s="61" t="s">
        <v>47</v>
      </c>
      <c r="Z80" s="245">
        <v>145800</v>
      </c>
      <c r="AA80" s="253">
        <v>1.776</v>
      </c>
      <c r="AC80" s="97" t="s">
        <v>77</v>
      </c>
      <c r="AD80" s="61" t="s">
        <v>76</v>
      </c>
      <c r="AE80" s="61" t="s">
        <v>70</v>
      </c>
      <c r="AF80" s="61">
        <v>3</v>
      </c>
      <c r="AG80" s="61">
        <v>1</v>
      </c>
      <c r="AH80" s="61">
        <v>18</v>
      </c>
      <c r="AI80" s="61">
        <v>212.9</v>
      </c>
      <c r="AJ80" s="240">
        <v>314</v>
      </c>
      <c r="AK80" s="61">
        <v>3.9950000000000001</v>
      </c>
      <c r="AL80" s="61" t="s">
        <v>47</v>
      </c>
      <c r="AM80" s="61" t="s">
        <v>47</v>
      </c>
      <c r="AN80" s="245">
        <v>145800</v>
      </c>
      <c r="AO80" s="253">
        <v>1.4750000000000001</v>
      </c>
      <c r="AP80" s="61"/>
      <c r="AQ80" s="273" t="s">
        <v>77</v>
      </c>
      <c r="AR80" s="97">
        <v>1</v>
      </c>
      <c r="AS80" s="116">
        <f t="shared" si="8"/>
        <v>212.9</v>
      </c>
      <c r="AT80" s="231">
        <f t="shared" si="9"/>
        <v>1.6255000000000002</v>
      </c>
      <c r="AU80" s="264"/>
      <c r="AV80" s="92"/>
      <c r="AW80" s="92"/>
      <c r="AX80" s="274"/>
      <c r="AY80" s="92">
        <f t="shared" si="10"/>
        <v>0</v>
      </c>
      <c r="AZ80" s="111">
        <f t="shared" si="11"/>
        <v>0.21283914113714811</v>
      </c>
      <c r="BA80" s="38"/>
      <c r="BB80" s="38"/>
      <c r="BC80" s="38"/>
      <c r="BD80" s="38"/>
      <c r="BE80"/>
      <c r="BF80"/>
      <c r="BG80"/>
      <c r="BH80"/>
      <c r="BI80"/>
      <c r="BJ80"/>
      <c r="BL80"/>
      <c r="BM80"/>
      <c r="BN80"/>
      <c r="BO80"/>
      <c r="BP80"/>
      <c r="BQ80"/>
      <c r="BR80"/>
      <c r="BS80"/>
      <c r="BT80"/>
      <c r="BU80"/>
      <c r="BV80"/>
    </row>
    <row r="81" spans="1:74">
      <c r="A81" s="97" t="s">
        <v>77</v>
      </c>
      <c r="B81" s="61" t="s">
        <v>76</v>
      </c>
      <c r="C81" s="61" t="s">
        <v>67</v>
      </c>
      <c r="D81" s="61">
        <v>3</v>
      </c>
      <c r="E81" s="61">
        <v>1</v>
      </c>
      <c r="F81" s="61">
        <v>19</v>
      </c>
      <c r="G81" s="61">
        <v>291.8</v>
      </c>
      <c r="H81" s="240">
        <v>307.3</v>
      </c>
      <c r="I81" s="61">
        <v>4.0060000000000002</v>
      </c>
      <c r="J81" s="61" t="s">
        <v>47</v>
      </c>
      <c r="K81" s="61" t="s">
        <v>47</v>
      </c>
      <c r="L81" s="245">
        <v>200000</v>
      </c>
      <c r="M81" s="253">
        <v>1.0529999999999999</v>
      </c>
      <c r="N81" s="61"/>
      <c r="O81" s="97" t="s">
        <v>77</v>
      </c>
      <c r="P81" s="61" t="s">
        <v>76</v>
      </c>
      <c r="Q81" s="61" t="s">
        <v>69</v>
      </c>
      <c r="R81" s="61">
        <v>3</v>
      </c>
      <c r="S81" s="61">
        <v>1</v>
      </c>
      <c r="T81" s="61">
        <v>19</v>
      </c>
      <c r="U81" s="61">
        <v>291.89999999999998</v>
      </c>
      <c r="V81" s="240">
        <v>460.3</v>
      </c>
      <c r="W81" s="61">
        <v>4.0019999999999998</v>
      </c>
      <c r="X81" s="61" t="s">
        <v>47</v>
      </c>
      <c r="Y81" s="61" t="s">
        <v>47</v>
      </c>
      <c r="Z81" s="245">
        <v>200000</v>
      </c>
      <c r="AA81" s="253">
        <v>1.577</v>
      </c>
      <c r="AC81" s="97" t="s">
        <v>77</v>
      </c>
      <c r="AD81" s="61" t="s">
        <v>76</v>
      </c>
      <c r="AE81" s="61" t="s">
        <v>70</v>
      </c>
      <c r="AF81" s="61">
        <v>3</v>
      </c>
      <c r="AG81" s="61">
        <v>1</v>
      </c>
      <c r="AH81" s="61">
        <v>19</v>
      </c>
      <c r="AI81" s="61">
        <v>291.8</v>
      </c>
      <c r="AJ81" s="240">
        <v>380.6</v>
      </c>
      <c r="AK81" s="61">
        <v>3.996</v>
      </c>
      <c r="AL81" s="61" t="s">
        <v>47</v>
      </c>
      <c r="AM81" s="61" t="s">
        <v>47</v>
      </c>
      <c r="AN81" s="245">
        <v>200000</v>
      </c>
      <c r="AO81" s="253">
        <v>1.304</v>
      </c>
      <c r="AP81" s="61"/>
      <c r="AQ81" s="273" t="s">
        <v>77</v>
      </c>
      <c r="AR81" s="97">
        <v>1</v>
      </c>
      <c r="AS81" s="116">
        <f t="shared" si="8"/>
        <v>291.85000000000002</v>
      </c>
      <c r="AT81" s="231">
        <f t="shared" si="9"/>
        <v>1.4405000000000001</v>
      </c>
      <c r="AU81" s="264"/>
      <c r="AV81" s="92"/>
      <c r="AW81" s="92"/>
      <c r="AX81" s="274"/>
      <c r="AY81" s="92">
        <f t="shared" si="10"/>
        <v>7.0710678118630632E-2</v>
      </c>
      <c r="AZ81" s="111">
        <f t="shared" si="11"/>
        <v>0.19304015126392757</v>
      </c>
      <c r="BA81" s="38"/>
      <c r="BB81" s="38"/>
      <c r="BC81" s="38"/>
      <c r="BD81" s="38"/>
      <c r="BE81"/>
      <c r="BF81"/>
      <c r="BG81"/>
      <c r="BH81"/>
      <c r="BI81"/>
      <c r="BJ81"/>
      <c r="BL81"/>
      <c r="BM81"/>
      <c r="BN81"/>
      <c r="BO81"/>
      <c r="BP81"/>
      <c r="BQ81"/>
      <c r="BR81"/>
      <c r="BS81"/>
      <c r="BT81"/>
      <c r="BU81"/>
      <c r="BV81"/>
    </row>
    <row r="82" spans="1:74">
      <c r="A82" s="98" t="s">
        <v>77</v>
      </c>
      <c r="B82" s="62" t="s">
        <v>76</v>
      </c>
      <c r="C82" s="62" t="s">
        <v>67</v>
      </c>
      <c r="D82" s="62">
        <v>3</v>
      </c>
      <c r="E82" s="62">
        <v>1</v>
      </c>
      <c r="F82" s="62">
        <v>20</v>
      </c>
      <c r="G82" s="62">
        <v>400.1</v>
      </c>
      <c r="H82" s="241">
        <v>368.6</v>
      </c>
      <c r="I82" s="62">
        <v>4.008</v>
      </c>
      <c r="J82" s="62" t="s">
        <v>47</v>
      </c>
      <c r="K82" s="62" t="s">
        <v>47</v>
      </c>
      <c r="L82" s="246">
        <v>274400</v>
      </c>
      <c r="M82" s="255">
        <v>0.92130000000000001</v>
      </c>
      <c r="N82" s="61"/>
      <c r="O82" s="98" t="s">
        <v>77</v>
      </c>
      <c r="P82" s="62" t="s">
        <v>76</v>
      </c>
      <c r="Q82" s="62" t="s">
        <v>69</v>
      </c>
      <c r="R82" s="62">
        <v>3</v>
      </c>
      <c r="S82" s="62">
        <v>1</v>
      </c>
      <c r="T82" s="61">
        <v>20</v>
      </c>
      <c r="U82" s="61">
        <v>400.1</v>
      </c>
      <c r="V82" s="240">
        <v>550.20000000000005</v>
      </c>
      <c r="W82" s="61">
        <v>4.0019999999999998</v>
      </c>
      <c r="X82" s="61" t="s">
        <v>47</v>
      </c>
      <c r="Y82" s="61" t="s">
        <v>47</v>
      </c>
      <c r="Z82" s="245">
        <v>274300</v>
      </c>
      <c r="AA82" s="253">
        <v>1.375</v>
      </c>
      <c r="AC82" s="98" t="s">
        <v>77</v>
      </c>
      <c r="AD82" s="62" t="s">
        <v>76</v>
      </c>
      <c r="AE82" s="62" t="s">
        <v>70</v>
      </c>
      <c r="AF82" s="62">
        <v>3</v>
      </c>
      <c r="AG82" s="62">
        <v>1</v>
      </c>
      <c r="AH82" s="61">
        <v>20</v>
      </c>
      <c r="AI82" s="61">
        <v>400.1</v>
      </c>
      <c r="AJ82" s="240">
        <v>455</v>
      </c>
      <c r="AK82" s="61">
        <v>3.9980000000000002</v>
      </c>
      <c r="AL82" s="61" t="s">
        <v>47</v>
      </c>
      <c r="AM82" s="61" t="s">
        <v>47</v>
      </c>
      <c r="AN82" s="245">
        <v>274300</v>
      </c>
      <c r="AO82" s="253">
        <v>1.137</v>
      </c>
      <c r="AP82" s="61"/>
      <c r="AQ82" s="277" t="s">
        <v>77</v>
      </c>
      <c r="AR82" s="98">
        <v>1</v>
      </c>
      <c r="AS82" s="117">
        <f t="shared" si="8"/>
        <v>400.1</v>
      </c>
      <c r="AT82" s="233">
        <f t="shared" si="9"/>
        <v>1.256</v>
      </c>
      <c r="AU82" s="265"/>
      <c r="AV82" s="92"/>
      <c r="AW82" s="92"/>
      <c r="AX82" s="274"/>
      <c r="AY82" s="92">
        <f t="shared" si="10"/>
        <v>0</v>
      </c>
      <c r="AZ82" s="111">
        <f t="shared" si="11"/>
        <v>0.16829141392239752</v>
      </c>
      <c r="BA82" s="38"/>
      <c r="BB82" s="38"/>
      <c r="BC82" s="38"/>
      <c r="BD82" s="38" t="s">
        <v>88</v>
      </c>
      <c r="BE82"/>
      <c r="BF82"/>
      <c r="BG82"/>
      <c r="BH82"/>
      <c r="BI82"/>
      <c r="BJ82"/>
      <c r="BL82"/>
      <c r="BM82"/>
      <c r="BN82"/>
      <c r="BO82"/>
      <c r="BP82"/>
      <c r="BQ82"/>
      <c r="BR82"/>
      <c r="BS82"/>
      <c r="BT82"/>
      <c r="BU82"/>
      <c r="BV82"/>
    </row>
    <row r="83" spans="1:74">
      <c r="A83" s="97" t="s">
        <v>77</v>
      </c>
      <c r="B83" s="61" t="s">
        <v>76</v>
      </c>
      <c r="C83" s="61" t="s">
        <v>67</v>
      </c>
      <c r="D83" s="61">
        <v>2</v>
      </c>
      <c r="E83" s="61">
        <v>2</v>
      </c>
      <c r="F83" s="107">
        <v>1</v>
      </c>
      <c r="G83" s="107">
        <v>6.3179999999999996E-4</v>
      </c>
      <c r="H83" s="242">
        <v>3.0550000000000001E-2</v>
      </c>
      <c r="I83" s="107">
        <v>4.0030000000000001</v>
      </c>
      <c r="J83" s="107">
        <v>58.59</v>
      </c>
      <c r="K83" s="107">
        <v>298.10000000000002</v>
      </c>
      <c r="L83" s="242">
        <v>1.0059999999999999E-2</v>
      </c>
      <c r="M83" s="257" t="s">
        <v>47</v>
      </c>
      <c r="N83" s="61"/>
      <c r="O83" s="97" t="s">
        <v>77</v>
      </c>
      <c r="P83" s="61" t="s">
        <v>76</v>
      </c>
      <c r="Q83" s="61" t="s">
        <v>69</v>
      </c>
      <c r="R83" s="61">
        <v>1</v>
      </c>
      <c r="S83" s="61">
        <v>2</v>
      </c>
      <c r="T83" s="61">
        <v>1</v>
      </c>
      <c r="U83" s="61">
        <v>3.1350000000000003E-2</v>
      </c>
      <c r="V83" s="240">
        <v>0.61280000000000001</v>
      </c>
      <c r="W83" s="61">
        <v>3.927</v>
      </c>
      <c r="X83" s="61">
        <v>108.8</v>
      </c>
      <c r="Y83" s="61">
        <v>56.93</v>
      </c>
      <c r="Z83" s="240">
        <v>0.499</v>
      </c>
      <c r="AA83" s="253" t="s">
        <v>47</v>
      </c>
      <c r="AC83" s="97" t="s">
        <v>77</v>
      </c>
      <c r="AD83" s="61" t="s">
        <v>76</v>
      </c>
      <c r="AE83" s="61" t="s">
        <v>70</v>
      </c>
      <c r="AF83" s="61">
        <v>1</v>
      </c>
      <c r="AG83" s="61">
        <v>2</v>
      </c>
      <c r="AH83" s="61">
        <v>1</v>
      </c>
      <c r="AI83" s="61">
        <v>3.1350000000000003E-2</v>
      </c>
      <c r="AJ83" s="240">
        <v>0.7339</v>
      </c>
      <c r="AK83" s="61">
        <v>3.9089999999999998</v>
      </c>
      <c r="AL83" s="61">
        <v>120.9</v>
      </c>
      <c r="AM83" s="61">
        <v>83.73</v>
      </c>
      <c r="AN83" s="240">
        <v>0.499</v>
      </c>
      <c r="AO83" s="253" t="s">
        <v>47</v>
      </c>
      <c r="AP83" s="61"/>
      <c r="AQ83" s="273" t="s">
        <v>77</v>
      </c>
      <c r="AR83" s="97">
        <v>2</v>
      </c>
      <c r="AS83" s="116"/>
      <c r="AT83" s="231"/>
      <c r="AU83" s="264">
        <f t="shared" ref="AU83:AU114" si="12">AVERAGE(H83,V83,AJ83)</f>
        <v>0.45908333333333334</v>
      </c>
      <c r="AV83" s="92">
        <f t="shared" ref="AV83:AV114" si="13">AVERAGE(J83,X83,AL83)</f>
        <v>96.09666666666665</v>
      </c>
      <c r="AW83" s="92">
        <f t="shared" ref="AW83:AW114" si="14">AVERAGE(K83,Y83,AM83)</f>
        <v>146.25333333333336</v>
      </c>
      <c r="AX83" s="274">
        <f t="shared" ref="AX83:AX114" si="15">AVERAGE(L83,Z83,AN83)</f>
        <v>0.33601999999999999</v>
      </c>
      <c r="AY83" s="92"/>
      <c r="AZ83" s="111"/>
      <c r="BA83" s="38">
        <f t="shared" ref="BA83:BA114" si="16">STDEV(H83,V83,AJ83)</f>
        <v>0.37602781257951295</v>
      </c>
      <c r="BB83" s="38">
        <f t="shared" ref="BB83:BB114" si="17">STDEV(J83,X83,AL83)</f>
        <v>33.040354618758805</v>
      </c>
      <c r="BC83" s="38">
        <f t="shared" ref="BC83:BC114" si="18">STDEV(K83,Y83,AM83)</f>
        <v>132.18402941858497</v>
      </c>
      <c r="BD83" s="38">
        <f t="shared" ref="BD83:BD114" si="19">STDEV(L83,Z83,AN83)</f>
        <v>0.28228964061757561</v>
      </c>
      <c r="BE83"/>
      <c r="BF83"/>
      <c r="BG83"/>
      <c r="BH83"/>
      <c r="BI83"/>
      <c r="BJ83"/>
      <c r="BL83"/>
      <c r="BM83"/>
      <c r="BN83"/>
      <c r="BO83"/>
      <c r="BP83"/>
      <c r="BQ83"/>
      <c r="BR83"/>
      <c r="BS83"/>
      <c r="BT83"/>
      <c r="BU83"/>
      <c r="BV83"/>
    </row>
    <row r="84" spans="1:74">
      <c r="A84" s="97" t="s">
        <v>77</v>
      </c>
      <c r="B84" s="61" t="s">
        <v>76</v>
      </c>
      <c r="C84" s="61" t="s">
        <v>67</v>
      </c>
      <c r="D84" s="61">
        <v>2</v>
      </c>
      <c r="E84" s="61">
        <v>2</v>
      </c>
      <c r="F84" s="107">
        <v>2</v>
      </c>
      <c r="G84" s="107">
        <v>1.062E-3</v>
      </c>
      <c r="H84" s="242">
        <v>4.0829999999999998E-2</v>
      </c>
      <c r="I84" s="107">
        <v>4.0069999999999997</v>
      </c>
      <c r="J84" s="107">
        <v>60.47</v>
      </c>
      <c r="K84" s="107">
        <v>233.9</v>
      </c>
      <c r="L84" s="242">
        <v>1.6899999999999998E-2</v>
      </c>
      <c r="M84" s="257" t="s">
        <v>47</v>
      </c>
      <c r="N84" s="61"/>
      <c r="O84" s="97" t="s">
        <v>77</v>
      </c>
      <c r="P84" s="61" t="s">
        <v>76</v>
      </c>
      <c r="Q84" s="61" t="s">
        <v>69</v>
      </c>
      <c r="R84" s="61">
        <v>1</v>
      </c>
      <c r="S84" s="61">
        <v>2</v>
      </c>
      <c r="T84" s="61">
        <v>2</v>
      </c>
      <c r="U84" s="61">
        <v>4.2369999999999998E-2</v>
      </c>
      <c r="V84" s="240">
        <v>1.6659999999999999</v>
      </c>
      <c r="W84" s="61">
        <v>3.9249999999999998</v>
      </c>
      <c r="X84" s="61">
        <v>95.5</v>
      </c>
      <c r="Y84" s="61">
        <v>227.8</v>
      </c>
      <c r="Z84" s="240">
        <v>0.67430000000000001</v>
      </c>
      <c r="AA84" s="253" t="s">
        <v>47</v>
      </c>
      <c r="AC84" s="97" t="s">
        <v>77</v>
      </c>
      <c r="AD84" s="61" t="s">
        <v>76</v>
      </c>
      <c r="AE84" s="61" t="s">
        <v>70</v>
      </c>
      <c r="AF84" s="61">
        <v>1</v>
      </c>
      <c r="AG84" s="61">
        <v>2</v>
      </c>
      <c r="AH84" s="61">
        <v>2</v>
      </c>
      <c r="AI84" s="61">
        <v>4.2369999999999998E-2</v>
      </c>
      <c r="AJ84" s="240">
        <v>1.903</v>
      </c>
      <c r="AK84" s="61">
        <v>3.9060000000000001</v>
      </c>
      <c r="AL84" s="61">
        <v>109.1</v>
      </c>
      <c r="AM84" s="61">
        <v>260.2</v>
      </c>
      <c r="AN84" s="240">
        <v>0.6744</v>
      </c>
      <c r="AO84" s="253" t="s">
        <v>47</v>
      </c>
      <c r="AP84" s="61"/>
      <c r="AQ84" s="273" t="s">
        <v>77</v>
      </c>
      <c r="AR84" s="97">
        <v>2</v>
      </c>
      <c r="AS84" s="116"/>
      <c r="AT84" s="231"/>
      <c r="AU84" s="264">
        <f t="shared" si="12"/>
        <v>1.2032766666666666</v>
      </c>
      <c r="AV84" s="92">
        <f t="shared" si="13"/>
        <v>88.356666666666669</v>
      </c>
      <c r="AW84" s="92">
        <f t="shared" si="14"/>
        <v>240.63333333333335</v>
      </c>
      <c r="AX84" s="274">
        <f t="shared" si="15"/>
        <v>0.45520000000000005</v>
      </c>
      <c r="AY84" s="66"/>
      <c r="AZ84" s="96"/>
      <c r="BA84" s="38">
        <f t="shared" si="16"/>
        <v>1.013658689911616</v>
      </c>
      <c r="BB84" s="38">
        <f t="shared" si="17"/>
        <v>25.08963198879837</v>
      </c>
      <c r="BC84" s="38">
        <f t="shared" si="18"/>
        <v>17.2175298267003</v>
      </c>
      <c r="BD84" s="38">
        <f t="shared" si="19"/>
        <v>0.37957893777184204</v>
      </c>
      <c r="BE84"/>
      <c r="BF84"/>
      <c r="BG84"/>
      <c r="BH84"/>
      <c r="BI84"/>
      <c r="BJ84"/>
      <c r="BL84"/>
      <c r="BM84"/>
      <c r="BN84"/>
      <c r="BO84"/>
      <c r="BP84"/>
      <c r="BQ84"/>
      <c r="BR84"/>
      <c r="BS84"/>
      <c r="BT84"/>
      <c r="BU84"/>
      <c r="BV84"/>
    </row>
    <row r="85" spans="1:74">
      <c r="A85" s="97" t="s">
        <v>77</v>
      </c>
      <c r="B85" s="61" t="s">
        <v>76</v>
      </c>
      <c r="C85" s="61" t="s">
        <v>67</v>
      </c>
      <c r="D85" s="61">
        <v>2</v>
      </c>
      <c r="E85" s="61">
        <v>2</v>
      </c>
      <c r="F85" s="107">
        <v>3</v>
      </c>
      <c r="G85" s="107">
        <v>1.786E-3</v>
      </c>
      <c r="H85" s="242">
        <v>6.1539999999999997E-2</v>
      </c>
      <c r="I85" s="107">
        <v>4.0060000000000002</v>
      </c>
      <c r="J85" s="107">
        <v>62.58</v>
      </c>
      <c r="K85" s="107">
        <v>207.2</v>
      </c>
      <c r="L85" s="242">
        <v>2.843E-2</v>
      </c>
      <c r="M85" s="257" t="s">
        <v>47</v>
      </c>
      <c r="N85" s="61"/>
      <c r="O85" s="97" t="s">
        <v>77</v>
      </c>
      <c r="P85" s="61" t="s">
        <v>76</v>
      </c>
      <c r="Q85" s="61" t="s">
        <v>69</v>
      </c>
      <c r="R85" s="61">
        <v>1</v>
      </c>
      <c r="S85" s="61">
        <v>2</v>
      </c>
      <c r="T85" s="61">
        <v>3</v>
      </c>
      <c r="U85" s="61">
        <v>5.7860000000000002E-2</v>
      </c>
      <c r="V85" s="240">
        <v>2.6749999999999998</v>
      </c>
      <c r="W85" s="61">
        <v>3.92</v>
      </c>
      <c r="X85" s="61">
        <v>94.29</v>
      </c>
      <c r="Y85" s="61">
        <v>274.8</v>
      </c>
      <c r="Z85" s="240">
        <v>0.92079999999999995</v>
      </c>
      <c r="AA85" s="253" t="s">
        <v>47</v>
      </c>
      <c r="AC85" s="97" t="s">
        <v>77</v>
      </c>
      <c r="AD85" s="61" t="s">
        <v>76</v>
      </c>
      <c r="AE85" s="61" t="s">
        <v>70</v>
      </c>
      <c r="AF85" s="61">
        <v>1</v>
      </c>
      <c r="AG85" s="61">
        <v>2</v>
      </c>
      <c r="AH85" s="61">
        <v>3</v>
      </c>
      <c r="AI85" s="61">
        <v>5.7849999999999999E-2</v>
      </c>
      <c r="AJ85" s="240">
        <v>3.0369999999999999</v>
      </c>
      <c r="AK85" s="61">
        <v>3.9079999999999999</v>
      </c>
      <c r="AL85" s="61">
        <v>108.4</v>
      </c>
      <c r="AM85" s="61">
        <v>311.5</v>
      </c>
      <c r="AN85" s="240">
        <v>0.92079999999999995</v>
      </c>
      <c r="AO85" s="253" t="s">
        <v>47</v>
      </c>
      <c r="AP85" s="61"/>
      <c r="AQ85" s="273" t="s">
        <v>77</v>
      </c>
      <c r="AR85" s="97">
        <v>2</v>
      </c>
      <c r="AS85" s="116"/>
      <c r="AT85" s="231"/>
      <c r="AU85" s="264">
        <f t="shared" si="12"/>
        <v>1.9245133333333333</v>
      </c>
      <c r="AV85" s="92">
        <f t="shared" si="13"/>
        <v>88.423333333333332</v>
      </c>
      <c r="AW85" s="92">
        <f t="shared" si="14"/>
        <v>264.5</v>
      </c>
      <c r="AX85" s="274">
        <f t="shared" si="15"/>
        <v>0.62334333333333325</v>
      </c>
      <c r="AY85" s="66"/>
      <c r="AZ85" s="96"/>
      <c r="BA85" s="38">
        <f t="shared" si="16"/>
        <v>1.6235033817437317</v>
      </c>
      <c r="BB85" s="38">
        <f t="shared" si="17"/>
        <v>23.466602509382032</v>
      </c>
      <c r="BC85" s="38">
        <f t="shared" si="18"/>
        <v>52.907371887100972</v>
      </c>
      <c r="BD85" s="38">
        <f t="shared" si="19"/>
        <v>0.51521005971674638</v>
      </c>
      <c r="BE85"/>
      <c r="BF85"/>
      <c r="BG85"/>
      <c r="BH85"/>
      <c r="BI85"/>
      <c r="BJ85"/>
      <c r="BL85"/>
      <c r="BM85"/>
      <c r="BN85"/>
      <c r="BO85"/>
      <c r="BP85"/>
      <c r="BQ85"/>
      <c r="BR85"/>
      <c r="BS85"/>
      <c r="BT85"/>
      <c r="BU85"/>
      <c r="BV85"/>
    </row>
    <row r="86" spans="1:74">
      <c r="A86" s="97" t="s">
        <v>77</v>
      </c>
      <c r="B86" s="61" t="s">
        <v>76</v>
      </c>
      <c r="C86" s="61" t="s">
        <v>67</v>
      </c>
      <c r="D86" s="61">
        <v>2</v>
      </c>
      <c r="E86" s="61">
        <v>2</v>
      </c>
      <c r="F86" s="107">
        <v>4</v>
      </c>
      <c r="G86" s="107">
        <v>3.003E-3</v>
      </c>
      <c r="H86" s="242">
        <v>0.1067</v>
      </c>
      <c r="I86" s="107">
        <v>4.01</v>
      </c>
      <c r="J86" s="107">
        <v>61.69</v>
      </c>
      <c r="K86" s="107">
        <v>214.4</v>
      </c>
      <c r="L86" s="242">
        <v>4.7800000000000002E-2</v>
      </c>
      <c r="M86" s="257" t="s">
        <v>47</v>
      </c>
      <c r="N86" s="61"/>
      <c r="O86" s="97" t="s">
        <v>77</v>
      </c>
      <c r="P86" s="61" t="s">
        <v>76</v>
      </c>
      <c r="Q86" s="61" t="s">
        <v>69</v>
      </c>
      <c r="R86" s="61">
        <v>1</v>
      </c>
      <c r="S86" s="61">
        <v>2</v>
      </c>
      <c r="T86" s="61">
        <v>4</v>
      </c>
      <c r="U86" s="61">
        <v>7.9310000000000005E-2</v>
      </c>
      <c r="V86" s="240">
        <v>3.8839999999999999</v>
      </c>
      <c r="W86" s="61">
        <v>3.9249999999999998</v>
      </c>
      <c r="X86" s="61">
        <v>94.64</v>
      </c>
      <c r="Y86" s="61">
        <v>292.8</v>
      </c>
      <c r="Z86" s="240">
        <v>1.262</v>
      </c>
      <c r="AA86" s="253" t="s">
        <v>47</v>
      </c>
      <c r="AC86" s="97" t="s">
        <v>77</v>
      </c>
      <c r="AD86" s="61" t="s">
        <v>76</v>
      </c>
      <c r="AE86" s="61" t="s">
        <v>70</v>
      </c>
      <c r="AF86" s="61">
        <v>1</v>
      </c>
      <c r="AG86" s="61">
        <v>2</v>
      </c>
      <c r="AH86" s="61">
        <v>4</v>
      </c>
      <c r="AI86" s="61">
        <v>7.9310000000000005E-2</v>
      </c>
      <c r="AJ86" s="240">
        <v>4.407</v>
      </c>
      <c r="AK86" s="61">
        <v>3.911</v>
      </c>
      <c r="AL86" s="61">
        <v>109</v>
      </c>
      <c r="AM86" s="61">
        <v>331.7</v>
      </c>
      <c r="AN86" s="240">
        <v>1.262</v>
      </c>
      <c r="AO86" s="253" t="s">
        <v>47</v>
      </c>
      <c r="AP86" s="61"/>
      <c r="AQ86" s="273" t="s">
        <v>77</v>
      </c>
      <c r="AR86" s="97">
        <v>2</v>
      </c>
      <c r="AS86" s="116"/>
      <c r="AT86" s="231"/>
      <c r="AU86" s="264">
        <f t="shared" si="12"/>
        <v>2.7992333333333335</v>
      </c>
      <c r="AV86" s="92">
        <f t="shared" si="13"/>
        <v>88.443333333333328</v>
      </c>
      <c r="AW86" s="92">
        <f t="shared" si="14"/>
        <v>279.63333333333338</v>
      </c>
      <c r="AX86" s="274">
        <f t="shared" si="15"/>
        <v>0.85726666666666673</v>
      </c>
      <c r="AY86" s="66"/>
      <c r="AZ86" s="96"/>
      <c r="BA86" s="38">
        <f t="shared" si="16"/>
        <v>2.3464194133473519</v>
      </c>
      <c r="BB86" s="38">
        <f t="shared" si="17"/>
        <v>24.256092705407763</v>
      </c>
      <c r="BC86" s="38">
        <f t="shared" si="18"/>
        <v>59.74816594116767</v>
      </c>
      <c r="BD86" s="38">
        <f t="shared" si="19"/>
        <v>0.70101869685004337</v>
      </c>
      <c r="BE86"/>
      <c r="BF86"/>
      <c r="BG86"/>
      <c r="BH86"/>
      <c r="BI86"/>
      <c r="BJ86"/>
      <c r="BL86"/>
      <c r="BM86"/>
      <c r="BN86"/>
      <c r="BO86"/>
      <c r="BP86"/>
      <c r="BQ86"/>
      <c r="BR86"/>
      <c r="BS86"/>
      <c r="BT86"/>
      <c r="BU86"/>
      <c r="BV86"/>
    </row>
    <row r="87" spans="1:74">
      <c r="A87" s="97" t="s">
        <v>77</v>
      </c>
      <c r="B87" s="61" t="s">
        <v>76</v>
      </c>
      <c r="C87" s="61" t="s">
        <v>67</v>
      </c>
      <c r="D87" s="61">
        <v>2</v>
      </c>
      <c r="E87" s="61">
        <v>2</v>
      </c>
      <c r="F87" s="107">
        <v>5</v>
      </c>
      <c r="G87" s="107">
        <v>5.0559999999999997E-3</v>
      </c>
      <c r="H87" s="242">
        <v>0.18210000000000001</v>
      </c>
      <c r="I87" s="107">
        <v>4.01</v>
      </c>
      <c r="J87" s="107">
        <v>62.4</v>
      </c>
      <c r="K87" s="107">
        <v>217.5</v>
      </c>
      <c r="L87" s="242">
        <v>8.047E-2</v>
      </c>
      <c r="M87" s="257" t="s">
        <v>47</v>
      </c>
      <c r="N87" s="61"/>
      <c r="O87" s="97" t="s">
        <v>77</v>
      </c>
      <c r="P87" s="61" t="s">
        <v>76</v>
      </c>
      <c r="Q87" s="61" t="s">
        <v>69</v>
      </c>
      <c r="R87" s="61">
        <v>1</v>
      </c>
      <c r="S87" s="61">
        <v>2</v>
      </c>
      <c r="T87" s="61">
        <v>5</v>
      </c>
      <c r="U87" s="61">
        <v>0.1087</v>
      </c>
      <c r="V87" s="240">
        <v>5.4749999999999996</v>
      </c>
      <c r="W87" s="61">
        <v>3.9279999999999999</v>
      </c>
      <c r="X87" s="61">
        <v>95.21</v>
      </c>
      <c r="Y87" s="61">
        <v>301.8</v>
      </c>
      <c r="Z87" s="240">
        <v>1.73</v>
      </c>
      <c r="AA87" s="253" t="s">
        <v>47</v>
      </c>
      <c r="AC87" s="97" t="s">
        <v>77</v>
      </c>
      <c r="AD87" s="61" t="s">
        <v>76</v>
      </c>
      <c r="AE87" s="61" t="s">
        <v>70</v>
      </c>
      <c r="AF87" s="61">
        <v>1</v>
      </c>
      <c r="AG87" s="61">
        <v>2</v>
      </c>
      <c r="AH87" s="61">
        <v>5</v>
      </c>
      <c r="AI87" s="61">
        <v>0.1087</v>
      </c>
      <c r="AJ87" s="240">
        <v>6.21</v>
      </c>
      <c r="AK87" s="61">
        <v>3.9169999999999998</v>
      </c>
      <c r="AL87" s="61">
        <v>109.8</v>
      </c>
      <c r="AM87" s="61">
        <v>341.7</v>
      </c>
      <c r="AN87" s="240">
        <v>1.73</v>
      </c>
      <c r="AO87" s="253" t="s">
        <v>47</v>
      </c>
      <c r="AP87" s="61"/>
      <c r="AQ87" s="273" t="s">
        <v>77</v>
      </c>
      <c r="AR87" s="97">
        <v>2</v>
      </c>
      <c r="AS87" s="116"/>
      <c r="AT87" s="231"/>
      <c r="AU87" s="264">
        <f t="shared" si="12"/>
        <v>3.9557000000000002</v>
      </c>
      <c r="AV87" s="92">
        <f t="shared" si="13"/>
        <v>89.136666666666656</v>
      </c>
      <c r="AW87" s="92">
        <f t="shared" si="14"/>
        <v>287</v>
      </c>
      <c r="AX87" s="274">
        <f t="shared" si="15"/>
        <v>1.1801566666666667</v>
      </c>
      <c r="AY87" s="66"/>
      <c r="AZ87" s="96"/>
      <c r="BA87" s="38">
        <f t="shared" si="16"/>
        <v>3.2886317778066907</v>
      </c>
      <c r="BB87" s="38">
        <f t="shared" si="17"/>
        <v>24.276614947997484</v>
      </c>
      <c r="BC87" s="38">
        <f t="shared" si="18"/>
        <v>63.408911045688228</v>
      </c>
      <c r="BD87" s="38">
        <f t="shared" si="19"/>
        <v>0.95235658953636348</v>
      </c>
      <c r="BE87"/>
      <c r="BF87"/>
      <c r="BG87"/>
      <c r="BH87"/>
      <c r="BI87"/>
      <c r="BJ87"/>
      <c r="BL87"/>
      <c r="BM87"/>
      <c r="BN87"/>
      <c r="BO87"/>
      <c r="BP87"/>
      <c r="BQ87"/>
      <c r="BR87"/>
      <c r="BS87"/>
      <c r="BT87"/>
      <c r="BU87"/>
      <c r="BV87"/>
    </row>
    <row r="88" spans="1:74">
      <c r="A88" s="97" t="s">
        <v>77</v>
      </c>
      <c r="B88" s="61" t="s">
        <v>76</v>
      </c>
      <c r="C88" s="61" t="s">
        <v>67</v>
      </c>
      <c r="D88" s="61">
        <v>2</v>
      </c>
      <c r="E88" s="61">
        <v>2</v>
      </c>
      <c r="F88" s="107">
        <v>6</v>
      </c>
      <c r="G88" s="107">
        <v>8.5140000000000007E-3</v>
      </c>
      <c r="H88" s="242">
        <v>0.31159999999999999</v>
      </c>
      <c r="I88" s="107">
        <v>4.0039999999999996</v>
      </c>
      <c r="J88" s="107">
        <v>62.96</v>
      </c>
      <c r="K88" s="107">
        <v>221.2</v>
      </c>
      <c r="L88" s="242">
        <v>0.13550000000000001</v>
      </c>
      <c r="M88" s="257" t="s">
        <v>47</v>
      </c>
      <c r="N88" s="61"/>
      <c r="O88" s="97" t="s">
        <v>77</v>
      </c>
      <c r="P88" s="61" t="s">
        <v>76</v>
      </c>
      <c r="Q88" s="61" t="s">
        <v>69</v>
      </c>
      <c r="R88" s="61">
        <v>1</v>
      </c>
      <c r="S88" s="61">
        <v>2</v>
      </c>
      <c r="T88" s="61">
        <v>6</v>
      </c>
      <c r="U88" s="61">
        <v>0.14899999999999999</v>
      </c>
      <c r="V88" s="240">
        <v>7.5949999999999998</v>
      </c>
      <c r="W88" s="61">
        <v>3.93</v>
      </c>
      <c r="X88" s="61">
        <v>95.54</v>
      </c>
      <c r="Y88" s="61">
        <v>305.60000000000002</v>
      </c>
      <c r="Z88" s="240">
        <v>2.3719999999999999</v>
      </c>
      <c r="AA88" s="253" t="s">
        <v>47</v>
      </c>
      <c r="AC88" s="97" t="s">
        <v>77</v>
      </c>
      <c r="AD88" s="61" t="s">
        <v>76</v>
      </c>
      <c r="AE88" s="61" t="s">
        <v>70</v>
      </c>
      <c r="AF88" s="61">
        <v>1</v>
      </c>
      <c r="AG88" s="61">
        <v>2</v>
      </c>
      <c r="AH88" s="61">
        <v>6</v>
      </c>
      <c r="AI88" s="61">
        <v>0.14899999999999999</v>
      </c>
      <c r="AJ88" s="240">
        <v>8.6289999999999996</v>
      </c>
      <c r="AK88" s="61">
        <v>3.9220000000000002</v>
      </c>
      <c r="AL88" s="61">
        <v>110.6</v>
      </c>
      <c r="AM88" s="61">
        <v>346.5</v>
      </c>
      <c r="AN88" s="240">
        <v>2.3719999999999999</v>
      </c>
      <c r="AO88" s="253" t="s">
        <v>47</v>
      </c>
      <c r="AP88" s="61"/>
      <c r="AQ88" s="273" t="s">
        <v>77</v>
      </c>
      <c r="AR88" s="97">
        <v>2</v>
      </c>
      <c r="AS88" s="116"/>
      <c r="AT88" s="231"/>
      <c r="AU88" s="264">
        <f t="shared" si="12"/>
        <v>5.5118666666666662</v>
      </c>
      <c r="AV88" s="92">
        <f t="shared" si="13"/>
        <v>89.7</v>
      </c>
      <c r="AW88" s="92">
        <f t="shared" si="14"/>
        <v>291.09999999999997</v>
      </c>
      <c r="AX88" s="274">
        <f t="shared" si="15"/>
        <v>1.6265000000000001</v>
      </c>
      <c r="AY88" s="66"/>
      <c r="AZ88" s="96"/>
      <c r="BA88" s="38">
        <f t="shared" si="16"/>
        <v>4.5331411905359111</v>
      </c>
      <c r="BB88" s="38">
        <f t="shared" si="17"/>
        <v>24.351008192680588</v>
      </c>
      <c r="BC88" s="38">
        <f t="shared" si="18"/>
        <v>63.89608751715582</v>
      </c>
      <c r="BD88" s="38">
        <f t="shared" si="19"/>
        <v>1.291243877042598</v>
      </c>
      <c r="BE88"/>
      <c r="BF88"/>
      <c r="BG88"/>
      <c r="BH88"/>
      <c r="BI88"/>
      <c r="BJ88"/>
      <c r="BL88"/>
      <c r="BM88"/>
      <c r="BN88"/>
      <c r="BO88"/>
      <c r="BP88"/>
      <c r="BQ88"/>
      <c r="BR88"/>
      <c r="BS88"/>
      <c r="BT88"/>
      <c r="BU88"/>
      <c r="BV88"/>
    </row>
    <row r="89" spans="1:74">
      <c r="A89" s="97" t="s">
        <v>77</v>
      </c>
      <c r="B89" s="61" t="s">
        <v>76</v>
      </c>
      <c r="C89" s="61" t="s">
        <v>67</v>
      </c>
      <c r="D89" s="61">
        <v>2</v>
      </c>
      <c r="E89" s="61">
        <v>2</v>
      </c>
      <c r="F89" s="107">
        <v>7</v>
      </c>
      <c r="G89" s="107">
        <v>1.434E-2</v>
      </c>
      <c r="H89" s="242">
        <v>0.53310000000000002</v>
      </c>
      <c r="I89" s="107">
        <v>4.0030000000000001</v>
      </c>
      <c r="J89" s="107">
        <v>63.46</v>
      </c>
      <c r="K89" s="107">
        <v>224.8</v>
      </c>
      <c r="L89" s="242">
        <v>0.22819999999999999</v>
      </c>
      <c r="M89" s="257" t="s">
        <v>47</v>
      </c>
      <c r="N89" s="61"/>
      <c r="O89" s="97" t="s">
        <v>77</v>
      </c>
      <c r="P89" s="61" t="s">
        <v>76</v>
      </c>
      <c r="Q89" s="61" t="s">
        <v>69</v>
      </c>
      <c r="R89" s="61">
        <v>1</v>
      </c>
      <c r="S89" s="61">
        <v>2</v>
      </c>
      <c r="T89" s="61">
        <v>7</v>
      </c>
      <c r="U89" s="61">
        <v>0.20430000000000001</v>
      </c>
      <c r="V89" s="240">
        <v>10.45</v>
      </c>
      <c r="W89" s="61">
        <v>3.931</v>
      </c>
      <c r="X89" s="61">
        <v>96.18</v>
      </c>
      <c r="Y89" s="61">
        <v>306.7</v>
      </c>
      <c r="Z89" s="240">
        <v>3.2519999999999998</v>
      </c>
      <c r="AA89" s="253" t="s">
        <v>47</v>
      </c>
      <c r="AC89" s="97" t="s">
        <v>77</v>
      </c>
      <c r="AD89" s="61" t="s">
        <v>76</v>
      </c>
      <c r="AE89" s="61" t="s">
        <v>70</v>
      </c>
      <c r="AF89" s="61">
        <v>1</v>
      </c>
      <c r="AG89" s="61">
        <v>2</v>
      </c>
      <c r="AH89" s="61">
        <v>7</v>
      </c>
      <c r="AI89" s="61">
        <v>0.20430000000000001</v>
      </c>
      <c r="AJ89" s="240">
        <v>11.84</v>
      </c>
      <c r="AK89" s="61">
        <v>3.927</v>
      </c>
      <c r="AL89" s="61">
        <v>111.2</v>
      </c>
      <c r="AM89" s="61">
        <v>346.8</v>
      </c>
      <c r="AN89" s="240">
        <v>3.2509999999999999</v>
      </c>
      <c r="AO89" s="253" t="s">
        <v>47</v>
      </c>
      <c r="AP89" s="61"/>
      <c r="AQ89" s="273" t="s">
        <v>77</v>
      </c>
      <c r="AR89" s="97">
        <v>2</v>
      </c>
      <c r="AS89" s="116"/>
      <c r="AT89" s="231"/>
      <c r="AU89" s="264">
        <f t="shared" si="12"/>
        <v>7.6076999999999986</v>
      </c>
      <c r="AV89" s="92">
        <f t="shared" si="13"/>
        <v>90.280000000000015</v>
      </c>
      <c r="AW89" s="92">
        <f t="shared" si="14"/>
        <v>292.76666666666665</v>
      </c>
      <c r="AX89" s="274">
        <f t="shared" si="15"/>
        <v>2.2437333333333331</v>
      </c>
      <c r="AY89" s="66"/>
      <c r="AZ89" s="96"/>
      <c r="BA89" s="38">
        <f t="shared" si="16"/>
        <v>6.1660764567105417</v>
      </c>
      <c r="BB89" s="38">
        <f t="shared" si="17"/>
        <v>24.410743536402105</v>
      </c>
      <c r="BC89" s="38">
        <f t="shared" si="18"/>
        <v>62.182017765052841</v>
      </c>
      <c r="BD89" s="38">
        <f t="shared" si="19"/>
        <v>1.7455031404535868</v>
      </c>
      <c r="BE89"/>
      <c r="BF89"/>
      <c r="BG89"/>
      <c r="BH89"/>
      <c r="BI89"/>
      <c r="BJ89"/>
      <c r="BL89"/>
      <c r="BM89"/>
      <c r="BN89"/>
      <c r="BO89"/>
      <c r="BP89"/>
      <c r="BQ89"/>
      <c r="BR89"/>
      <c r="BS89"/>
      <c r="BT89"/>
      <c r="BU89"/>
      <c r="BV89"/>
    </row>
    <row r="90" spans="1:74">
      <c r="A90" s="97" t="s">
        <v>77</v>
      </c>
      <c r="B90" s="61" t="s">
        <v>76</v>
      </c>
      <c r="C90" s="61" t="s">
        <v>67</v>
      </c>
      <c r="D90" s="61">
        <v>2</v>
      </c>
      <c r="E90" s="61">
        <v>2</v>
      </c>
      <c r="F90" s="107">
        <v>8</v>
      </c>
      <c r="G90" s="107">
        <v>2.4150000000000001E-2</v>
      </c>
      <c r="H90" s="242">
        <v>0.92210000000000003</v>
      </c>
      <c r="I90" s="107">
        <v>4.0060000000000002</v>
      </c>
      <c r="J90" s="107">
        <v>65.52</v>
      </c>
      <c r="K90" s="107">
        <v>230.8</v>
      </c>
      <c r="L90" s="242">
        <v>0.38429999999999997</v>
      </c>
      <c r="M90" s="257" t="s">
        <v>47</v>
      </c>
      <c r="N90" s="61"/>
      <c r="O90" s="97" t="s">
        <v>77</v>
      </c>
      <c r="P90" s="61" t="s">
        <v>76</v>
      </c>
      <c r="Q90" s="61" t="s">
        <v>69</v>
      </c>
      <c r="R90" s="61">
        <v>1</v>
      </c>
      <c r="S90" s="61">
        <v>2</v>
      </c>
      <c r="T90" s="61">
        <v>8</v>
      </c>
      <c r="U90" s="61">
        <v>0.28010000000000002</v>
      </c>
      <c r="V90" s="240">
        <v>14.2</v>
      </c>
      <c r="W90" s="61">
        <v>3.9319999999999999</v>
      </c>
      <c r="X90" s="61">
        <v>97.07</v>
      </c>
      <c r="Y90" s="61">
        <v>303.5</v>
      </c>
      <c r="Z90" s="240">
        <v>4.4569999999999999</v>
      </c>
      <c r="AA90" s="253" t="s">
        <v>47</v>
      </c>
      <c r="AC90" s="97" t="s">
        <v>77</v>
      </c>
      <c r="AD90" s="61" t="s">
        <v>76</v>
      </c>
      <c r="AE90" s="61" t="s">
        <v>70</v>
      </c>
      <c r="AF90" s="61">
        <v>1</v>
      </c>
      <c r="AG90" s="61">
        <v>2</v>
      </c>
      <c r="AH90" s="61">
        <v>8</v>
      </c>
      <c r="AI90" s="61">
        <v>0.28010000000000002</v>
      </c>
      <c r="AJ90" s="240">
        <v>16.04</v>
      </c>
      <c r="AK90" s="61">
        <v>3.9289999999999998</v>
      </c>
      <c r="AL90" s="61">
        <v>111.7</v>
      </c>
      <c r="AM90" s="61">
        <v>342.1</v>
      </c>
      <c r="AN90" s="240">
        <v>4.4569999999999999</v>
      </c>
      <c r="AO90" s="253" t="s">
        <v>47</v>
      </c>
      <c r="AP90" s="61"/>
      <c r="AQ90" s="273" t="s">
        <v>77</v>
      </c>
      <c r="AR90" s="97">
        <v>2</v>
      </c>
      <c r="AS90" s="116"/>
      <c r="AT90" s="231"/>
      <c r="AU90" s="264">
        <f t="shared" si="12"/>
        <v>10.387366666666667</v>
      </c>
      <c r="AV90" s="92">
        <f t="shared" si="13"/>
        <v>91.429999999999993</v>
      </c>
      <c r="AW90" s="92">
        <f t="shared" si="14"/>
        <v>292.13333333333333</v>
      </c>
      <c r="AX90" s="274">
        <f t="shared" si="15"/>
        <v>3.0994333333333333</v>
      </c>
      <c r="AY90" s="66"/>
      <c r="AZ90" s="96"/>
      <c r="BA90" s="38">
        <f t="shared" si="16"/>
        <v>8.2486274496629637</v>
      </c>
      <c r="BB90" s="38">
        <f t="shared" si="17"/>
        <v>23.600959726248515</v>
      </c>
      <c r="BC90" s="38">
        <f t="shared" si="18"/>
        <v>56.513921588696732</v>
      </c>
      <c r="BD90" s="38">
        <f t="shared" si="19"/>
        <v>2.3513744413285891</v>
      </c>
      <c r="BE90"/>
      <c r="BF90"/>
      <c r="BG90"/>
      <c r="BH90"/>
      <c r="BI90"/>
      <c r="BJ90"/>
      <c r="BL90"/>
      <c r="BM90"/>
      <c r="BN90"/>
      <c r="BO90"/>
      <c r="BP90"/>
      <c r="BQ90"/>
      <c r="BR90"/>
      <c r="BS90"/>
      <c r="BT90"/>
      <c r="BU90"/>
      <c r="BV90"/>
    </row>
    <row r="91" spans="1:74">
      <c r="A91" s="97" t="s">
        <v>77</v>
      </c>
      <c r="B91" s="61" t="s">
        <v>76</v>
      </c>
      <c r="C91" s="61" t="s">
        <v>67</v>
      </c>
      <c r="D91" s="61">
        <v>2</v>
      </c>
      <c r="E91" s="61">
        <v>2</v>
      </c>
      <c r="F91" s="107">
        <v>9</v>
      </c>
      <c r="G91" s="107">
        <v>4.0660000000000002E-2</v>
      </c>
      <c r="H91" s="242">
        <v>1.5620000000000001</v>
      </c>
      <c r="I91" s="107">
        <v>4.0010000000000003</v>
      </c>
      <c r="J91" s="107">
        <v>66.69</v>
      </c>
      <c r="K91" s="107">
        <v>232</v>
      </c>
      <c r="L91" s="242">
        <v>0.6472</v>
      </c>
      <c r="M91" s="257" t="s">
        <v>47</v>
      </c>
      <c r="N91" s="61"/>
      <c r="O91" s="97" t="s">
        <v>77</v>
      </c>
      <c r="P91" s="61" t="s">
        <v>76</v>
      </c>
      <c r="Q91" s="61" t="s">
        <v>69</v>
      </c>
      <c r="R91" s="61">
        <v>1</v>
      </c>
      <c r="S91" s="61">
        <v>2</v>
      </c>
      <c r="T91" s="61">
        <v>9</v>
      </c>
      <c r="U91" s="61">
        <v>0.38390000000000002</v>
      </c>
      <c r="V91" s="240">
        <v>18.97</v>
      </c>
      <c r="W91" s="61">
        <v>3.93</v>
      </c>
      <c r="X91" s="61">
        <v>98.06</v>
      </c>
      <c r="Y91" s="61">
        <v>294.60000000000002</v>
      </c>
      <c r="Z91" s="240">
        <v>6.11</v>
      </c>
      <c r="AA91" s="253" t="s">
        <v>47</v>
      </c>
      <c r="AC91" s="97" t="s">
        <v>77</v>
      </c>
      <c r="AD91" s="61" t="s">
        <v>76</v>
      </c>
      <c r="AE91" s="61" t="s">
        <v>70</v>
      </c>
      <c r="AF91" s="61">
        <v>1</v>
      </c>
      <c r="AG91" s="61">
        <v>2</v>
      </c>
      <c r="AH91" s="61">
        <v>9</v>
      </c>
      <c r="AI91" s="61">
        <v>0.38390000000000002</v>
      </c>
      <c r="AJ91" s="240">
        <v>21.4</v>
      </c>
      <c r="AK91" s="61">
        <v>3.931</v>
      </c>
      <c r="AL91" s="61">
        <v>111.9</v>
      </c>
      <c r="AM91" s="61">
        <v>331.8</v>
      </c>
      <c r="AN91" s="240">
        <v>6.11</v>
      </c>
      <c r="AO91" s="253" t="s">
        <v>47</v>
      </c>
      <c r="AP91" s="61"/>
      <c r="AQ91" s="273" t="s">
        <v>77</v>
      </c>
      <c r="AR91" s="97">
        <v>2</v>
      </c>
      <c r="AS91" s="116"/>
      <c r="AT91" s="231"/>
      <c r="AU91" s="264">
        <f t="shared" si="12"/>
        <v>13.977333333333334</v>
      </c>
      <c r="AV91" s="92">
        <f t="shared" si="13"/>
        <v>92.216666666666654</v>
      </c>
      <c r="AW91" s="92">
        <f t="shared" si="14"/>
        <v>286.13333333333338</v>
      </c>
      <c r="AX91" s="274">
        <f t="shared" si="15"/>
        <v>4.2890666666666668</v>
      </c>
      <c r="AY91" s="66"/>
      <c r="AZ91" s="96"/>
      <c r="BA91" s="38">
        <f t="shared" si="16"/>
        <v>10.820425191892102</v>
      </c>
      <c r="BB91" s="38">
        <f t="shared" si="17"/>
        <v>23.164508052910069</v>
      </c>
      <c r="BC91" s="38">
        <f t="shared" si="18"/>
        <v>50.435833822128053</v>
      </c>
      <c r="BD91" s="38">
        <f t="shared" si="19"/>
        <v>3.1539490505290888</v>
      </c>
      <c r="BE91"/>
      <c r="BF91"/>
      <c r="BG91"/>
      <c r="BH91"/>
      <c r="BI91"/>
      <c r="BJ91"/>
      <c r="BL91"/>
      <c r="BM91"/>
      <c r="BN91"/>
      <c r="BO91"/>
      <c r="BP91"/>
      <c r="BQ91"/>
      <c r="BR91"/>
      <c r="BS91"/>
      <c r="BT91"/>
      <c r="BU91"/>
      <c r="BV91"/>
    </row>
    <row r="92" spans="1:74">
      <c r="A92" s="97" t="s">
        <v>77</v>
      </c>
      <c r="B92" s="61" t="s">
        <v>76</v>
      </c>
      <c r="C92" s="61" t="s">
        <v>67</v>
      </c>
      <c r="D92" s="61">
        <v>2</v>
      </c>
      <c r="E92" s="61">
        <v>2</v>
      </c>
      <c r="F92" s="107">
        <v>10</v>
      </c>
      <c r="G92" s="107">
        <v>6.8479999999999999E-2</v>
      </c>
      <c r="H92" s="242">
        <v>2.65</v>
      </c>
      <c r="I92" s="107">
        <v>4.0010000000000003</v>
      </c>
      <c r="J92" s="107">
        <v>66.77</v>
      </c>
      <c r="K92" s="107">
        <v>233.8</v>
      </c>
      <c r="L92" s="242">
        <v>1.0900000000000001</v>
      </c>
      <c r="M92" s="257" t="s">
        <v>47</v>
      </c>
      <c r="N92" s="61"/>
      <c r="O92" s="97" t="s">
        <v>77</v>
      </c>
      <c r="P92" s="61" t="s">
        <v>76</v>
      </c>
      <c r="Q92" s="61" t="s">
        <v>69</v>
      </c>
      <c r="R92" s="61">
        <v>1</v>
      </c>
      <c r="S92" s="61">
        <v>2</v>
      </c>
      <c r="T92" s="61">
        <v>10</v>
      </c>
      <c r="U92" s="61">
        <v>0.52629999999999999</v>
      </c>
      <c r="V92" s="240">
        <v>24.94</v>
      </c>
      <c r="W92" s="61">
        <v>3.931</v>
      </c>
      <c r="X92" s="61">
        <v>98.01</v>
      </c>
      <c r="Y92" s="61">
        <v>281.2</v>
      </c>
      <c r="Z92" s="240">
        <v>8.3759999999999994</v>
      </c>
      <c r="AA92" s="253" t="s">
        <v>47</v>
      </c>
      <c r="AC92" s="97" t="s">
        <v>77</v>
      </c>
      <c r="AD92" s="61" t="s">
        <v>76</v>
      </c>
      <c r="AE92" s="61" t="s">
        <v>70</v>
      </c>
      <c r="AF92" s="61">
        <v>1</v>
      </c>
      <c r="AG92" s="61">
        <v>2</v>
      </c>
      <c r="AH92" s="61">
        <v>10</v>
      </c>
      <c r="AI92" s="61">
        <v>0.5262</v>
      </c>
      <c r="AJ92" s="240">
        <v>27.92</v>
      </c>
      <c r="AK92" s="61">
        <v>3.9279999999999999</v>
      </c>
      <c r="AL92" s="61">
        <v>111.4</v>
      </c>
      <c r="AM92" s="61">
        <v>314.2</v>
      </c>
      <c r="AN92" s="240">
        <v>8.375</v>
      </c>
      <c r="AO92" s="253" t="s">
        <v>47</v>
      </c>
      <c r="AP92" s="61"/>
      <c r="AQ92" s="273" t="s">
        <v>77</v>
      </c>
      <c r="AR92" s="97">
        <v>2</v>
      </c>
      <c r="AS92" s="116"/>
      <c r="AT92" s="231"/>
      <c r="AU92" s="264">
        <f t="shared" si="12"/>
        <v>18.503333333333334</v>
      </c>
      <c r="AV92" s="92">
        <f t="shared" si="13"/>
        <v>92.06</v>
      </c>
      <c r="AW92" s="92">
        <f t="shared" si="14"/>
        <v>276.40000000000003</v>
      </c>
      <c r="AX92" s="274">
        <f t="shared" si="15"/>
        <v>5.9470000000000001</v>
      </c>
      <c r="AY92" s="66"/>
      <c r="AZ92" s="96"/>
      <c r="BA92" s="38">
        <f t="shared" si="16"/>
        <v>13.810004827418901</v>
      </c>
      <c r="BB92" s="38">
        <f t="shared" si="17"/>
        <v>22.902207317199792</v>
      </c>
      <c r="BC92" s="38">
        <f t="shared" si="18"/>
        <v>40.41435388571729</v>
      </c>
      <c r="BD92" s="38">
        <f t="shared" si="19"/>
        <v>4.2062854158984493</v>
      </c>
      <c r="BE92"/>
      <c r="BF92"/>
      <c r="BG92"/>
      <c r="BH92"/>
      <c r="BI92"/>
      <c r="BJ92"/>
      <c r="BL92"/>
      <c r="BM92"/>
      <c r="BN92"/>
      <c r="BO92"/>
      <c r="BP92"/>
      <c r="BQ92"/>
      <c r="BR92"/>
      <c r="BS92"/>
      <c r="BT92"/>
      <c r="BU92"/>
      <c r="BV92"/>
    </row>
    <row r="93" spans="1:74">
      <c r="A93" s="97" t="s">
        <v>77</v>
      </c>
      <c r="B93" s="61" t="s">
        <v>76</v>
      </c>
      <c r="C93" s="61" t="s">
        <v>67</v>
      </c>
      <c r="D93" s="61">
        <v>2</v>
      </c>
      <c r="E93" s="61">
        <v>2</v>
      </c>
      <c r="F93" s="107">
        <v>11</v>
      </c>
      <c r="G93" s="107">
        <v>0.1153</v>
      </c>
      <c r="H93" s="242">
        <v>4.4870000000000001</v>
      </c>
      <c r="I93" s="107">
        <v>4.0010000000000003</v>
      </c>
      <c r="J93" s="107">
        <v>66.75</v>
      </c>
      <c r="K93" s="107">
        <v>235.2</v>
      </c>
      <c r="L93" s="242">
        <v>1.8360000000000001</v>
      </c>
      <c r="M93" s="257" t="s">
        <v>47</v>
      </c>
      <c r="N93" s="61"/>
      <c r="O93" s="97" t="s">
        <v>77</v>
      </c>
      <c r="P93" s="61" t="s">
        <v>76</v>
      </c>
      <c r="Q93" s="61" t="s">
        <v>69</v>
      </c>
      <c r="R93" s="61">
        <v>1</v>
      </c>
      <c r="S93" s="61">
        <v>2</v>
      </c>
      <c r="T93" s="61">
        <v>11</v>
      </c>
      <c r="U93" s="61">
        <v>0.72140000000000004</v>
      </c>
      <c r="V93" s="240">
        <v>32.229999999999997</v>
      </c>
      <c r="W93" s="61">
        <v>3.9380000000000002</v>
      </c>
      <c r="X93" s="61">
        <v>97.04</v>
      </c>
      <c r="Y93" s="61">
        <v>263.5</v>
      </c>
      <c r="Z93" s="240">
        <v>11.48</v>
      </c>
      <c r="AA93" s="253" t="s">
        <v>47</v>
      </c>
      <c r="AC93" s="97" t="s">
        <v>77</v>
      </c>
      <c r="AD93" s="61" t="s">
        <v>76</v>
      </c>
      <c r="AE93" s="61" t="s">
        <v>70</v>
      </c>
      <c r="AF93" s="61">
        <v>1</v>
      </c>
      <c r="AG93" s="61">
        <v>2</v>
      </c>
      <c r="AH93" s="61">
        <v>11</v>
      </c>
      <c r="AI93" s="61">
        <v>0.72140000000000004</v>
      </c>
      <c r="AJ93" s="240">
        <v>35.5</v>
      </c>
      <c r="AK93" s="61">
        <v>3.931</v>
      </c>
      <c r="AL93" s="61">
        <v>109.7</v>
      </c>
      <c r="AM93" s="61">
        <v>289.10000000000002</v>
      </c>
      <c r="AN93" s="240">
        <v>11.48</v>
      </c>
      <c r="AO93" s="253" t="s">
        <v>47</v>
      </c>
      <c r="AP93" s="61"/>
      <c r="AQ93" s="273" t="s">
        <v>77</v>
      </c>
      <c r="AR93" s="97">
        <v>2</v>
      </c>
      <c r="AS93" s="116"/>
      <c r="AT93" s="231"/>
      <c r="AU93" s="264">
        <f t="shared" si="12"/>
        <v>24.072333333333333</v>
      </c>
      <c r="AV93" s="92">
        <f t="shared" si="13"/>
        <v>91.163333333333341</v>
      </c>
      <c r="AW93" s="92">
        <f t="shared" si="14"/>
        <v>262.59999999999997</v>
      </c>
      <c r="AX93" s="274">
        <f t="shared" si="15"/>
        <v>8.2653333333333325</v>
      </c>
      <c r="AY93" s="66"/>
      <c r="AZ93" s="96"/>
      <c r="BA93" s="38">
        <f t="shared" si="16"/>
        <v>17.040017204607899</v>
      </c>
      <c r="BB93" s="38">
        <f t="shared" si="17"/>
        <v>22.069821778467833</v>
      </c>
      <c r="BC93" s="38">
        <f t="shared" si="18"/>
        <v>26.961268516151154</v>
      </c>
      <c r="BD93" s="38">
        <f t="shared" si="19"/>
        <v>5.5679659960647507</v>
      </c>
      <c r="BE93"/>
      <c r="BF93"/>
      <c r="BG93"/>
      <c r="BH93"/>
      <c r="BI93"/>
      <c r="BJ93"/>
      <c r="BL93"/>
      <c r="BM93"/>
      <c r="BN93"/>
      <c r="BO93"/>
      <c r="BP93"/>
      <c r="BQ93"/>
      <c r="BR93"/>
      <c r="BS93"/>
      <c r="BT93"/>
      <c r="BU93"/>
      <c r="BV93"/>
    </row>
    <row r="94" spans="1:74">
      <c r="A94" s="97" t="s">
        <v>77</v>
      </c>
      <c r="B94" s="61" t="s">
        <v>76</v>
      </c>
      <c r="C94" s="61" t="s">
        <v>67</v>
      </c>
      <c r="D94" s="61">
        <v>2</v>
      </c>
      <c r="E94" s="61">
        <v>2</v>
      </c>
      <c r="F94" s="107">
        <v>12</v>
      </c>
      <c r="G94" s="107">
        <v>0.19420000000000001</v>
      </c>
      <c r="H94" s="242">
        <v>7.4210000000000003</v>
      </c>
      <c r="I94" s="107">
        <v>4.0039999999999996</v>
      </c>
      <c r="J94" s="107">
        <v>67.3</v>
      </c>
      <c r="K94" s="107">
        <v>230.4</v>
      </c>
      <c r="L94" s="242">
        <v>3.0910000000000002</v>
      </c>
      <c r="M94" s="257" t="s">
        <v>47</v>
      </c>
      <c r="N94" s="61"/>
      <c r="O94" s="97" t="s">
        <v>77</v>
      </c>
      <c r="P94" s="61" t="s">
        <v>76</v>
      </c>
      <c r="Q94" s="61" t="s">
        <v>69</v>
      </c>
      <c r="R94" s="61">
        <v>1</v>
      </c>
      <c r="S94" s="61">
        <v>2</v>
      </c>
      <c r="T94" s="61">
        <v>12</v>
      </c>
      <c r="U94" s="61">
        <v>0.98880000000000001</v>
      </c>
      <c r="V94" s="240">
        <v>40.71</v>
      </c>
      <c r="W94" s="61">
        <v>3.94</v>
      </c>
      <c r="X94" s="61">
        <v>95.16</v>
      </c>
      <c r="Y94" s="61">
        <v>240.5</v>
      </c>
      <c r="Z94" s="240">
        <v>15.74</v>
      </c>
      <c r="AA94" s="253" t="s">
        <v>47</v>
      </c>
      <c r="AC94" s="97" t="s">
        <v>77</v>
      </c>
      <c r="AD94" s="61" t="s">
        <v>76</v>
      </c>
      <c r="AE94" s="61" t="s">
        <v>70</v>
      </c>
      <c r="AF94" s="61">
        <v>1</v>
      </c>
      <c r="AG94" s="61">
        <v>2</v>
      </c>
      <c r="AH94" s="61">
        <v>12</v>
      </c>
      <c r="AI94" s="61">
        <v>0.98880000000000001</v>
      </c>
      <c r="AJ94" s="240">
        <v>43.73</v>
      </c>
      <c r="AK94" s="61">
        <v>3.9359999999999999</v>
      </c>
      <c r="AL94" s="61">
        <v>106.2</v>
      </c>
      <c r="AM94" s="61">
        <v>256.8</v>
      </c>
      <c r="AN94" s="240">
        <v>15.74</v>
      </c>
      <c r="AO94" s="253" t="s">
        <v>47</v>
      </c>
      <c r="AP94" s="61"/>
      <c r="AQ94" s="273" t="s">
        <v>77</v>
      </c>
      <c r="AR94" s="97">
        <v>2</v>
      </c>
      <c r="AS94" s="116"/>
      <c r="AT94" s="231"/>
      <c r="AU94" s="264">
        <f t="shared" si="12"/>
        <v>30.620333333333331</v>
      </c>
      <c r="AV94" s="92">
        <f t="shared" si="13"/>
        <v>89.553333333333327</v>
      </c>
      <c r="AW94" s="92">
        <f t="shared" si="14"/>
        <v>242.56666666666669</v>
      </c>
      <c r="AX94" s="274">
        <f t="shared" si="15"/>
        <v>11.523666666666665</v>
      </c>
      <c r="AY94" s="66"/>
      <c r="AZ94" s="96"/>
      <c r="BA94" s="38">
        <f t="shared" si="16"/>
        <v>20.147875826829324</v>
      </c>
      <c r="BB94" s="38">
        <f t="shared" si="17"/>
        <v>20.046908323562917</v>
      </c>
      <c r="BC94" s="38">
        <f t="shared" si="18"/>
        <v>13.320785762609637</v>
      </c>
      <c r="BD94" s="38">
        <f t="shared" si="19"/>
        <v>7.3029035549795784</v>
      </c>
      <c r="BE94"/>
      <c r="BF94"/>
      <c r="BG94"/>
      <c r="BH94"/>
      <c r="BI94"/>
      <c r="BJ94"/>
      <c r="BL94"/>
      <c r="BM94"/>
      <c r="BN94"/>
      <c r="BO94"/>
      <c r="BP94"/>
      <c r="BQ94"/>
      <c r="BR94"/>
      <c r="BS94"/>
      <c r="BT94"/>
      <c r="BU94"/>
      <c r="BV94"/>
    </row>
    <row r="95" spans="1:74">
      <c r="A95" s="97" t="s">
        <v>77</v>
      </c>
      <c r="B95" s="61" t="s">
        <v>76</v>
      </c>
      <c r="C95" s="61" t="s">
        <v>67</v>
      </c>
      <c r="D95" s="61">
        <v>2</v>
      </c>
      <c r="E95" s="61">
        <v>2</v>
      </c>
      <c r="F95" s="107">
        <v>13</v>
      </c>
      <c r="G95" s="107">
        <v>0.3271</v>
      </c>
      <c r="H95" s="242">
        <v>11.94</v>
      </c>
      <c r="I95" s="107">
        <v>4.0039999999999996</v>
      </c>
      <c r="J95" s="107">
        <v>67.599999999999994</v>
      </c>
      <c r="K95" s="107">
        <v>219.1</v>
      </c>
      <c r="L95" s="242">
        <v>5.2060000000000004</v>
      </c>
      <c r="M95" s="257" t="s">
        <v>47</v>
      </c>
      <c r="N95" s="61"/>
      <c r="O95" s="97" t="s">
        <v>77</v>
      </c>
      <c r="P95" s="61" t="s">
        <v>76</v>
      </c>
      <c r="Q95" s="61" t="s">
        <v>69</v>
      </c>
      <c r="R95" s="61">
        <v>1</v>
      </c>
      <c r="S95" s="61">
        <v>2</v>
      </c>
      <c r="T95" s="61">
        <v>13</v>
      </c>
      <c r="U95" s="61">
        <v>1.3560000000000001</v>
      </c>
      <c r="V95" s="240">
        <v>49.54</v>
      </c>
      <c r="W95" s="61">
        <v>3.944</v>
      </c>
      <c r="X95" s="61">
        <v>92.6</v>
      </c>
      <c r="Y95" s="61">
        <v>210.1</v>
      </c>
      <c r="Z95" s="240">
        <v>21.58</v>
      </c>
      <c r="AA95" s="253" t="s">
        <v>47</v>
      </c>
      <c r="AC95" s="97" t="s">
        <v>77</v>
      </c>
      <c r="AD95" s="61" t="s">
        <v>76</v>
      </c>
      <c r="AE95" s="61" t="s">
        <v>70</v>
      </c>
      <c r="AF95" s="61">
        <v>1</v>
      </c>
      <c r="AG95" s="61">
        <v>2</v>
      </c>
      <c r="AH95" s="61">
        <v>13</v>
      </c>
      <c r="AI95" s="61">
        <v>1.355</v>
      </c>
      <c r="AJ95" s="240">
        <v>51.9</v>
      </c>
      <c r="AK95" s="61">
        <v>3.9380000000000002</v>
      </c>
      <c r="AL95" s="61">
        <v>100.8</v>
      </c>
      <c r="AM95" s="61">
        <v>218.5</v>
      </c>
      <c r="AN95" s="240">
        <v>21.57</v>
      </c>
      <c r="AO95" s="253" t="s">
        <v>47</v>
      </c>
      <c r="AP95" s="61"/>
      <c r="AQ95" s="273" t="s">
        <v>77</v>
      </c>
      <c r="AR95" s="97">
        <v>2</v>
      </c>
      <c r="AS95" s="116"/>
      <c r="AT95" s="231"/>
      <c r="AU95" s="264">
        <f t="shared" si="12"/>
        <v>37.793333333333329</v>
      </c>
      <c r="AV95" s="92">
        <f t="shared" si="13"/>
        <v>87</v>
      </c>
      <c r="AW95" s="92">
        <f t="shared" si="14"/>
        <v>215.9</v>
      </c>
      <c r="AX95" s="274">
        <f t="shared" si="15"/>
        <v>16.118666666666666</v>
      </c>
      <c r="AY95" s="66"/>
      <c r="AZ95" s="96"/>
      <c r="BA95" s="38">
        <f t="shared" si="16"/>
        <v>22.420716610611123</v>
      </c>
      <c r="BB95" s="38">
        <f t="shared" si="17"/>
        <v>17.293929570805997</v>
      </c>
      <c r="BC95" s="38">
        <f t="shared" si="18"/>
        <v>5.0318982501628975</v>
      </c>
      <c r="BD95" s="38">
        <f t="shared" si="19"/>
        <v>9.4506478790257198</v>
      </c>
      <c r="BE95"/>
      <c r="BF95"/>
      <c r="BG95"/>
      <c r="BH95"/>
      <c r="BI95"/>
      <c r="BJ95"/>
      <c r="BL95"/>
      <c r="BM95"/>
      <c r="BN95"/>
      <c r="BO95"/>
      <c r="BP95"/>
      <c r="BQ95"/>
      <c r="BR95"/>
      <c r="BS95"/>
      <c r="BT95"/>
      <c r="BU95"/>
      <c r="BV95"/>
    </row>
    <row r="96" spans="1:74">
      <c r="A96" s="97" t="s">
        <v>77</v>
      </c>
      <c r="B96" s="61" t="s">
        <v>76</v>
      </c>
      <c r="C96" s="61" t="s">
        <v>67</v>
      </c>
      <c r="D96" s="61">
        <v>2</v>
      </c>
      <c r="E96" s="61">
        <v>2</v>
      </c>
      <c r="F96" s="107">
        <v>14</v>
      </c>
      <c r="G96" s="107">
        <v>0.55089999999999995</v>
      </c>
      <c r="H96" s="242">
        <v>18.579999999999998</v>
      </c>
      <c r="I96" s="107">
        <v>3.9990000000000001</v>
      </c>
      <c r="J96" s="107">
        <v>68.06</v>
      </c>
      <c r="K96" s="107">
        <v>200.7</v>
      </c>
      <c r="L96" s="242">
        <v>8.7680000000000007</v>
      </c>
      <c r="M96" s="257" t="s">
        <v>47</v>
      </c>
      <c r="N96" s="61"/>
      <c r="O96" s="97" t="s">
        <v>77</v>
      </c>
      <c r="P96" s="61" t="s">
        <v>76</v>
      </c>
      <c r="Q96" s="61" t="s">
        <v>69</v>
      </c>
      <c r="R96" s="61">
        <v>1</v>
      </c>
      <c r="S96" s="61">
        <v>2</v>
      </c>
      <c r="T96" s="61">
        <v>14</v>
      </c>
      <c r="U96" s="61">
        <v>1.86</v>
      </c>
      <c r="V96" s="240">
        <v>54.92</v>
      </c>
      <c r="W96" s="61">
        <v>3.9489999999999998</v>
      </c>
      <c r="X96" s="61">
        <v>94.73</v>
      </c>
      <c r="Y96" s="61">
        <v>159.6</v>
      </c>
      <c r="Z96" s="240">
        <v>29.6</v>
      </c>
      <c r="AA96" s="253" t="s">
        <v>47</v>
      </c>
      <c r="AC96" s="97" t="s">
        <v>77</v>
      </c>
      <c r="AD96" s="61" t="s">
        <v>76</v>
      </c>
      <c r="AE96" s="61" t="s">
        <v>70</v>
      </c>
      <c r="AF96" s="61">
        <v>1</v>
      </c>
      <c r="AG96" s="61">
        <v>2</v>
      </c>
      <c r="AH96" s="61">
        <v>14</v>
      </c>
      <c r="AI96" s="61">
        <v>1.859</v>
      </c>
      <c r="AJ96" s="240">
        <v>57.48</v>
      </c>
      <c r="AK96" s="61">
        <v>3.9409999999999998</v>
      </c>
      <c r="AL96" s="61">
        <v>97.3</v>
      </c>
      <c r="AM96" s="61">
        <v>168.2</v>
      </c>
      <c r="AN96" s="240">
        <v>29.58</v>
      </c>
      <c r="AO96" s="253" t="s">
        <v>47</v>
      </c>
      <c r="AP96" s="61"/>
      <c r="AQ96" s="273" t="s">
        <v>77</v>
      </c>
      <c r="AR96" s="97">
        <v>2</v>
      </c>
      <c r="AS96" s="116"/>
      <c r="AT96" s="231"/>
      <c r="AU96" s="264">
        <f t="shared" si="12"/>
        <v>43.66</v>
      </c>
      <c r="AV96" s="92">
        <f t="shared" si="13"/>
        <v>86.696666666666673</v>
      </c>
      <c r="AW96" s="92">
        <f t="shared" si="14"/>
        <v>176.16666666666666</v>
      </c>
      <c r="AX96" s="274">
        <f t="shared" si="15"/>
        <v>22.649333333333335</v>
      </c>
      <c r="AY96" s="66"/>
      <c r="AZ96" s="96"/>
      <c r="BA96" s="38">
        <f t="shared" si="16"/>
        <v>21.757600970695297</v>
      </c>
      <c r="BB96" s="38">
        <f t="shared" si="17"/>
        <v>16.190899707345817</v>
      </c>
      <c r="BC96" s="38">
        <f t="shared" si="18"/>
        <v>21.677253823612624</v>
      </c>
      <c r="BD96" s="38">
        <f t="shared" si="19"/>
        <v>12.021591464250196</v>
      </c>
      <c r="BE96"/>
      <c r="BF96"/>
      <c r="BG96"/>
      <c r="BH96"/>
      <c r="BI96"/>
      <c r="BJ96"/>
      <c r="BL96"/>
      <c r="BM96"/>
      <c r="BN96"/>
      <c r="BO96"/>
      <c r="BP96"/>
      <c r="BQ96"/>
      <c r="BR96"/>
      <c r="BS96"/>
      <c r="BT96"/>
      <c r="BU96"/>
      <c r="BV96"/>
    </row>
    <row r="97" spans="1:74">
      <c r="A97" s="97" t="s">
        <v>77</v>
      </c>
      <c r="B97" s="61" t="s">
        <v>76</v>
      </c>
      <c r="C97" s="61" t="s">
        <v>67</v>
      </c>
      <c r="D97" s="61">
        <v>2</v>
      </c>
      <c r="E97" s="61">
        <v>2</v>
      </c>
      <c r="F97" s="107">
        <v>15</v>
      </c>
      <c r="G97" s="107">
        <v>0.92779999999999996</v>
      </c>
      <c r="H97" s="242">
        <v>26.93</v>
      </c>
      <c r="I97" s="107">
        <v>4.0019999999999998</v>
      </c>
      <c r="J97" s="107">
        <v>67.58</v>
      </c>
      <c r="K97" s="107">
        <v>169.4</v>
      </c>
      <c r="L97" s="242">
        <v>14.77</v>
      </c>
      <c r="M97" s="257" t="s">
        <v>47</v>
      </c>
      <c r="N97" s="61"/>
      <c r="O97" s="97" t="s">
        <v>77</v>
      </c>
      <c r="P97" s="61" t="s">
        <v>76</v>
      </c>
      <c r="Q97" s="61" t="s">
        <v>69</v>
      </c>
      <c r="R97" s="61">
        <v>1</v>
      </c>
      <c r="S97" s="61">
        <v>2</v>
      </c>
      <c r="T97" s="61">
        <v>15</v>
      </c>
      <c r="U97" s="61">
        <v>2.5470000000000002</v>
      </c>
      <c r="V97" s="240">
        <v>62.36</v>
      </c>
      <c r="W97" s="61">
        <v>3.952</v>
      </c>
      <c r="X97" s="61">
        <v>92.27</v>
      </c>
      <c r="Y97" s="61">
        <v>123.1</v>
      </c>
      <c r="Z97" s="240">
        <v>40.53</v>
      </c>
      <c r="AA97" s="253" t="s">
        <v>47</v>
      </c>
      <c r="AC97" s="97" t="s">
        <v>77</v>
      </c>
      <c r="AD97" s="61" t="s">
        <v>76</v>
      </c>
      <c r="AE97" s="61" t="s">
        <v>70</v>
      </c>
      <c r="AF97" s="61">
        <v>1</v>
      </c>
      <c r="AG97" s="61">
        <v>2</v>
      </c>
      <c r="AH97" s="61">
        <v>15</v>
      </c>
      <c r="AI97" s="61">
        <v>2.5470000000000002</v>
      </c>
      <c r="AJ97" s="240">
        <v>62.57</v>
      </c>
      <c r="AK97" s="61">
        <v>3.9449999999999998</v>
      </c>
      <c r="AL97" s="61">
        <v>93.73</v>
      </c>
      <c r="AM97" s="61">
        <v>122.7</v>
      </c>
      <c r="AN97" s="240">
        <v>40.53</v>
      </c>
      <c r="AO97" s="253" t="s">
        <v>47</v>
      </c>
      <c r="AP97" s="61"/>
      <c r="AQ97" s="273" t="s">
        <v>77</v>
      </c>
      <c r="AR97" s="97">
        <v>2</v>
      </c>
      <c r="AS97" s="116"/>
      <c r="AT97" s="231"/>
      <c r="AU97" s="264">
        <f t="shared" si="12"/>
        <v>50.62</v>
      </c>
      <c r="AV97" s="92">
        <f t="shared" si="13"/>
        <v>84.526666666666657</v>
      </c>
      <c r="AW97" s="92">
        <f t="shared" si="14"/>
        <v>138.4</v>
      </c>
      <c r="AX97" s="274">
        <f t="shared" si="15"/>
        <v>31.943333333333332</v>
      </c>
      <c r="AY97" s="66"/>
      <c r="AZ97" s="96"/>
      <c r="BA97" s="38">
        <f t="shared" si="16"/>
        <v>20.516410504764263</v>
      </c>
      <c r="BB97" s="38">
        <f t="shared" si="17"/>
        <v>14.694387817576301</v>
      </c>
      <c r="BC97" s="38">
        <f t="shared" si="18"/>
        <v>26.847532475071233</v>
      </c>
      <c r="BD97" s="38">
        <f t="shared" si="19"/>
        <v>14.872542934324761</v>
      </c>
      <c r="BE97"/>
      <c r="BF97"/>
      <c r="BG97"/>
      <c r="BH97"/>
      <c r="BI97"/>
      <c r="BJ97"/>
      <c r="BL97"/>
      <c r="BM97"/>
      <c r="BN97"/>
      <c r="BO97"/>
      <c r="BP97"/>
      <c r="BQ97"/>
      <c r="BR97"/>
      <c r="BS97"/>
      <c r="BT97"/>
      <c r="BU97"/>
      <c r="BV97"/>
    </row>
    <row r="98" spans="1:74">
      <c r="A98" s="97" t="s">
        <v>77</v>
      </c>
      <c r="B98" s="61" t="s">
        <v>76</v>
      </c>
      <c r="C98" s="61" t="s">
        <v>67</v>
      </c>
      <c r="D98" s="61">
        <v>2</v>
      </c>
      <c r="E98" s="61">
        <v>2</v>
      </c>
      <c r="F98" s="107">
        <v>16</v>
      </c>
      <c r="G98" s="107">
        <v>1.5629999999999999</v>
      </c>
      <c r="H98" s="242">
        <v>32.35</v>
      </c>
      <c r="I98" s="107">
        <v>4.0039999999999996</v>
      </c>
      <c r="J98" s="107">
        <v>72.91</v>
      </c>
      <c r="K98" s="107">
        <v>107.7</v>
      </c>
      <c r="L98" s="242">
        <v>24.87</v>
      </c>
      <c r="M98" s="257" t="s">
        <v>47</v>
      </c>
      <c r="N98" s="61"/>
      <c r="O98" s="97" t="s">
        <v>77</v>
      </c>
      <c r="P98" s="61" t="s">
        <v>76</v>
      </c>
      <c r="Q98" s="61" t="s">
        <v>69</v>
      </c>
      <c r="R98" s="61">
        <v>1</v>
      </c>
      <c r="S98" s="61">
        <v>2</v>
      </c>
      <c r="T98" s="61">
        <v>16</v>
      </c>
      <c r="U98" s="61">
        <v>3.4889999999999999</v>
      </c>
      <c r="V98" s="240">
        <v>73.3</v>
      </c>
      <c r="W98" s="61">
        <v>3.956</v>
      </c>
      <c r="X98" s="61">
        <v>85.09</v>
      </c>
      <c r="Y98" s="61">
        <v>100.9</v>
      </c>
      <c r="Z98" s="240">
        <v>55.52</v>
      </c>
      <c r="AA98" s="253" t="s">
        <v>47</v>
      </c>
      <c r="AC98" s="97" t="s">
        <v>77</v>
      </c>
      <c r="AD98" s="61" t="s">
        <v>76</v>
      </c>
      <c r="AE98" s="61" t="s">
        <v>70</v>
      </c>
      <c r="AF98" s="61">
        <v>1</v>
      </c>
      <c r="AG98" s="61">
        <v>2</v>
      </c>
      <c r="AH98" s="61">
        <v>16</v>
      </c>
      <c r="AI98" s="61">
        <v>3.488</v>
      </c>
      <c r="AJ98" s="240">
        <v>70.790000000000006</v>
      </c>
      <c r="AK98" s="61">
        <v>3.9489999999999998</v>
      </c>
      <c r="AL98" s="61">
        <v>84.63</v>
      </c>
      <c r="AM98" s="61">
        <v>95.41</v>
      </c>
      <c r="AN98" s="240">
        <v>55.51</v>
      </c>
      <c r="AO98" s="253" t="s">
        <v>47</v>
      </c>
      <c r="AP98" s="61"/>
      <c r="AQ98" s="273" t="s">
        <v>77</v>
      </c>
      <c r="AR98" s="97">
        <v>2</v>
      </c>
      <c r="AS98" s="116"/>
      <c r="AT98" s="231"/>
      <c r="AU98" s="264">
        <f t="shared" si="12"/>
        <v>58.813333333333333</v>
      </c>
      <c r="AV98" s="92">
        <f t="shared" si="13"/>
        <v>80.876666666666665</v>
      </c>
      <c r="AW98" s="92">
        <f t="shared" si="14"/>
        <v>101.33666666666666</v>
      </c>
      <c r="AX98" s="274">
        <f t="shared" si="15"/>
        <v>45.300000000000004</v>
      </c>
      <c r="AY98" s="66"/>
      <c r="AZ98" s="96"/>
      <c r="BA98" s="38">
        <f t="shared" si="16"/>
        <v>22.95225551734152</v>
      </c>
      <c r="BB98" s="38">
        <f t="shared" si="17"/>
        <v>6.9031683547000817</v>
      </c>
      <c r="BC98" s="38">
        <f t="shared" si="18"/>
        <v>6.1566251577740196</v>
      </c>
      <c r="BD98" s="38">
        <f t="shared" si="19"/>
        <v>17.692899705814195</v>
      </c>
      <c r="BE98"/>
      <c r="BF98"/>
      <c r="BG98"/>
      <c r="BH98"/>
      <c r="BI98"/>
      <c r="BJ98"/>
      <c r="BL98"/>
      <c r="BM98"/>
      <c r="BN98"/>
      <c r="BO98"/>
      <c r="BP98"/>
      <c r="BQ98"/>
      <c r="BR98"/>
      <c r="BS98"/>
      <c r="BT98"/>
      <c r="BU98"/>
      <c r="BV98"/>
    </row>
    <row r="99" spans="1:74">
      <c r="A99" s="97" t="s">
        <v>77</v>
      </c>
      <c r="B99" s="61" t="s">
        <v>76</v>
      </c>
      <c r="C99" s="61" t="s">
        <v>67</v>
      </c>
      <c r="D99" s="61">
        <v>2</v>
      </c>
      <c r="E99" s="61">
        <v>2</v>
      </c>
      <c r="F99" s="107">
        <v>17</v>
      </c>
      <c r="G99" s="107">
        <v>2.6309999999999998</v>
      </c>
      <c r="H99" s="242">
        <v>41.97</v>
      </c>
      <c r="I99" s="107">
        <v>4.0019999999999998</v>
      </c>
      <c r="J99" s="107">
        <v>66.94</v>
      </c>
      <c r="K99" s="107">
        <v>74.62</v>
      </c>
      <c r="L99" s="242">
        <v>41.87</v>
      </c>
      <c r="M99" s="257" t="s">
        <v>47</v>
      </c>
      <c r="N99" s="61"/>
      <c r="O99" s="97" t="s">
        <v>77</v>
      </c>
      <c r="P99" s="61" t="s">
        <v>76</v>
      </c>
      <c r="Q99" s="61" t="s">
        <v>69</v>
      </c>
      <c r="R99" s="61">
        <v>1</v>
      </c>
      <c r="S99" s="61">
        <v>2</v>
      </c>
      <c r="T99" s="61">
        <v>17</v>
      </c>
      <c r="U99" s="61">
        <v>4.78</v>
      </c>
      <c r="V99" s="240">
        <v>85.33</v>
      </c>
      <c r="W99" s="61">
        <v>3.9590000000000001</v>
      </c>
      <c r="X99" s="61">
        <v>75.77</v>
      </c>
      <c r="Y99" s="61">
        <v>82.69</v>
      </c>
      <c r="Z99" s="240">
        <v>76.08</v>
      </c>
      <c r="AA99" s="253" t="s">
        <v>47</v>
      </c>
      <c r="AC99" s="97" t="s">
        <v>77</v>
      </c>
      <c r="AD99" s="61" t="s">
        <v>76</v>
      </c>
      <c r="AE99" s="61" t="s">
        <v>70</v>
      </c>
      <c r="AF99" s="61">
        <v>1</v>
      </c>
      <c r="AG99" s="61">
        <v>2</v>
      </c>
      <c r="AH99" s="61">
        <v>17</v>
      </c>
      <c r="AI99" s="61">
        <v>4.7789999999999999</v>
      </c>
      <c r="AJ99" s="240">
        <v>80</v>
      </c>
      <c r="AK99" s="61">
        <v>3.9529999999999998</v>
      </c>
      <c r="AL99" s="61">
        <v>73.67</v>
      </c>
      <c r="AM99" s="61">
        <v>75.08</v>
      </c>
      <c r="AN99" s="240">
        <v>76.06</v>
      </c>
      <c r="AO99" s="253" t="s">
        <v>47</v>
      </c>
      <c r="AP99" s="61"/>
      <c r="AQ99" s="273" t="s">
        <v>77</v>
      </c>
      <c r="AR99" s="97">
        <v>2</v>
      </c>
      <c r="AS99" s="116"/>
      <c r="AT99" s="231"/>
      <c r="AU99" s="264">
        <f t="shared" si="12"/>
        <v>69.100000000000009</v>
      </c>
      <c r="AV99" s="92">
        <f t="shared" si="13"/>
        <v>72.126666666666665</v>
      </c>
      <c r="AW99" s="92">
        <f t="shared" si="14"/>
        <v>77.463333333333324</v>
      </c>
      <c r="AX99" s="274">
        <f t="shared" si="15"/>
        <v>64.67</v>
      </c>
      <c r="AY99" s="66"/>
      <c r="AZ99" s="96"/>
      <c r="BA99" s="38">
        <f t="shared" si="16"/>
        <v>23.645927767799659</v>
      </c>
      <c r="BB99" s="38">
        <f t="shared" si="17"/>
        <v>4.6128769042033237</v>
      </c>
      <c r="BC99" s="38">
        <f t="shared" si="18"/>
        <v>4.5322658056797342</v>
      </c>
      <c r="BD99" s="38">
        <f t="shared" si="19"/>
        <v>19.745381738523069</v>
      </c>
      <c r="BE99"/>
      <c r="BF99"/>
      <c r="BG99"/>
      <c r="BH99"/>
      <c r="BI99"/>
      <c r="BJ99"/>
      <c r="BL99"/>
      <c r="BM99"/>
      <c r="BN99"/>
      <c r="BO99"/>
      <c r="BP99"/>
      <c r="BQ99"/>
      <c r="BR99"/>
      <c r="BS99"/>
      <c r="BT99"/>
      <c r="BU99"/>
      <c r="BV99"/>
    </row>
    <row r="100" spans="1:74">
      <c r="A100" s="97" t="s">
        <v>77</v>
      </c>
      <c r="B100" s="61" t="s">
        <v>76</v>
      </c>
      <c r="C100" s="61" t="s">
        <v>67</v>
      </c>
      <c r="D100" s="61">
        <v>2</v>
      </c>
      <c r="E100" s="61">
        <v>2</v>
      </c>
      <c r="F100" s="107">
        <v>18</v>
      </c>
      <c r="G100" s="107">
        <v>4.43</v>
      </c>
      <c r="H100" s="242">
        <v>53.49</v>
      </c>
      <c r="I100" s="107">
        <v>4.0010000000000003</v>
      </c>
      <c r="J100" s="107">
        <v>54.86</v>
      </c>
      <c r="K100" s="107">
        <v>52.42</v>
      </c>
      <c r="L100" s="242">
        <v>70.5</v>
      </c>
      <c r="M100" s="257" t="s">
        <v>47</v>
      </c>
      <c r="N100" s="61"/>
      <c r="O100" s="97" t="s">
        <v>77</v>
      </c>
      <c r="P100" s="61" t="s">
        <v>76</v>
      </c>
      <c r="Q100" s="61" t="s">
        <v>69</v>
      </c>
      <c r="R100" s="61">
        <v>1</v>
      </c>
      <c r="S100" s="61">
        <v>2</v>
      </c>
      <c r="T100" s="61">
        <v>18</v>
      </c>
      <c r="U100" s="61">
        <v>6.5519999999999996</v>
      </c>
      <c r="V100" s="240">
        <v>96.88</v>
      </c>
      <c r="W100" s="61">
        <v>3.96</v>
      </c>
      <c r="X100" s="61">
        <v>66.42</v>
      </c>
      <c r="Y100" s="61">
        <v>64.97</v>
      </c>
      <c r="Z100" s="240">
        <v>104.3</v>
      </c>
      <c r="AA100" s="253" t="s">
        <v>47</v>
      </c>
      <c r="AC100" s="97" t="s">
        <v>77</v>
      </c>
      <c r="AD100" s="61" t="s">
        <v>76</v>
      </c>
      <c r="AE100" s="61" t="s">
        <v>70</v>
      </c>
      <c r="AF100" s="61">
        <v>1</v>
      </c>
      <c r="AG100" s="61">
        <v>2</v>
      </c>
      <c r="AH100" s="61">
        <v>18</v>
      </c>
      <c r="AI100" s="61">
        <v>6.5510000000000002</v>
      </c>
      <c r="AJ100" s="240">
        <v>89.58</v>
      </c>
      <c r="AK100" s="61">
        <v>3.9550000000000001</v>
      </c>
      <c r="AL100" s="61">
        <v>64.2</v>
      </c>
      <c r="AM100" s="61">
        <v>57.09</v>
      </c>
      <c r="AN100" s="240">
        <v>104.3</v>
      </c>
      <c r="AO100" s="253" t="s">
        <v>47</v>
      </c>
      <c r="AP100" s="61"/>
      <c r="AQ100" s="273" t="s">
        <v>77</v>
      </c>
      <c r="AR100" s="97">
        <v>2</v>
      </c>
      <c r="AS100" s="116"/>
      <c r="AT100" s="231"/>
      <c r="AU100" s="264">
        <f t="shared" si="12"/>
        <v>79.983333333333334</v>
      </c>
      <c r="AV100" s="92">
        <f t="shared" si="13"/>
        <v>61.826666666666675</v>
      </c>
      <c r="AW100" s="92">
        <f t="shared" si="14"/>
        <v>58.160000000000004</v>
      </c>
      <c r="AX100" s="274">
        <f t="shared" si="15"/>
        <v>93.033333333333346</v>
      </c>
      <c r="AY100" s="66"/>
      <c r="AZ100" s="96"/>
      <c r="BA100" s="38">
        <f t="shared" si="16"/>
        <v>23.232413420334375</v>
      </c>
      <c r="BB100" s="38">
        <f t="shared" si="17"/>
        <v>6.1345687161635416</v>
      </c>
      <c r="BC100" s="38">
        <f t="shared" si="18"/>
        <v>6.3430513162041473</v>
      </c>
      <c r="BD100" s="38">
        <f t="shared" si="19"/>
        <v>19.514439098609309</v>
      </c>
      <c r="BE100"/>
      <c r="BF100"/>
      <c r="BG100"/>
      <c r="BH100"/>
      <c r="BI100"/>
      <c r="BJ100"/>
      <c r="BL100"/>
      <c r="BM100"/>
      <c r="BN100"/>
      <c r="BO100"/>
      <c r="BP100"/>
      <c r="BQ100"/>
      <c r="BR100"/>
      <c r="BS100"/>
      <c r="BT100"/>
      <c r="BU100"/>
      <c r="BV100"/>
    </row>
    <row r="101" spans="1:74">
      <c r="A101" s="97" t="s">
        <v>77</v>
      </c>
      <c r="B101" s="61" t="s">
        <v>76</v>
      </c>
      <c r="C101" s="61" t="s">
        <v>67</v>
      </c>
      <c r="D101" s="61">
        <v>2</v>
      </c>
      <c r="E101" s="61">
        <v>2</v>
      </c>
      <c r="F101" s="107">
        <v>19</v>
      </c>
      <c r="G101" s="107">
        <v>7.46</v>
      </c>
      <c r="H101" s="242">
        <v>67.900000000000006</v>
      </c>
      <c r="I101" s="107">
        <v>4.0019999999999998</v>
      </c>
      <c r="J101" s="107">
        <v>46.21</v>
      </c>
      <c r="K101" s="107">
        <v>33.700000000000003</v>
      </c>
      <c r="L101" s="242">
        <v>118.7</v>
      </c>
      <c r="M101" s="257" t="s">
        <v>47</v>
      </c>
      <c r="N101" s="61"/>
      <c r="O101" s="97" t="s">
        <v>77</v>
      </c>
      <c r="P101" s="61" t="s">
        <v>76</v>
      </c>
      <c r="Q101" s="61" t="s">
        <v>69</v>
      </c>
      <c r="R101" s="61">
        <v>1</v>
      </c>
      <c r="S101" s="61">
        <v>2</v>
      </c>
      <c r="T101" s="61">
        <v>19</v>
      </c>
      <c r="U101" s="61">
        <v>8.9819999999999993</v>
      </c>
      <c r="V101" s="240">
        <v>108.6</v>
      </c>
      <c r="W101" s="61">
        <v>3.9620000000000002</v>
      </c>
      <c r="X101" s="61">
        <v>58.38</v>
      </c>
      <c r="Y101" s="61">
        <v>48.62</v>
      </c>
      <c r="Z101" s="240">
        <v>143</v>
      </c>
      <c r="AA101" s="253" t="s">
        <v>47</v>
      </c>
      <c r="AC101" s="97" t="s">
        <v>77</v>
      </c>
      <c r="AD101" s="61" t="s">
        <v>76</v>
      </c>
      <c r="AE101" s="61" t="s">
        <v>70</v>
      </c>
      <c r="AF101" s="61">
        <v>1</v>
      </c>
      <c r="AG101" s="61">
        <v>2</v>
      </c>
      <c r="AH101" s="61">
        <v>19</v>
      </c>
      <c r="AI101" s="61">
        <v>8.9819999999999993</v>
      </c>
      <c r="AJ101" s="240">
        <v>100.8</v>
      </c>
      <c r="AK101" s="61">
        <v>3.9580000000000002</v>
      </c>
      <c r="AL101" s="61">
        <v>56.73</v>
      </c>
      <c r="AM101" s="61">
        <v>41.87</v>
      </c>
      <c r="AN101" s="240">
        <v>142.9</v>
      </c>
      <c r="AO101" s="253" t="s">
        <v>47</v>
      </c>
      <c r="AP101" s="61"/>
      <c r="AQ101" s="273" t="s">
        <v>77</v>
      </c>
      <c r="AR101" s="97">
        <v>2</v>
      </c>
      <c r="AS101" s="116"/>
      <c r="AT101" s="231"/>
      <c r="AU101" s="264">
        <f t="shared" si="12"/>
        <v>92.433333333333337</v>
      </c>
      <c r="AV101" s="92">
        <f t="shared" si="13"/>
        <v>53.773333333333333</v>
      </c>
      <c r="AW101" s="92">
        <f t="shared" si="14"/>
        <v>41.396666666666668</v>
      </c>
      <c r="AX101" s="274">
        <f t="shared" si="15"/>
        <v>134.86666666666667</v>
      </c>
      <c r="AY101" s="66"/>
      <c r="AZ101" s="96"/>
      <c r="BA101" s="38">
        <f t="shared" si="16"/>
        <v>21.60146599963371</v>
      </c>
      <c r="BB101" s="38">
        <f t="shared" si="17"/>
        <v>6.6017901612618406</v>
      </c>
      <c r="BC101" s="38">
        <f t="shared" si="18"/>
        <v>7.4712537992851678</v>
      </c>
      <c r="BD101" s="38">
        <f t="shared" si="19"/>
        <v>14.000833308533132</v>
      </c>
      <c r="BE101"/>
      <c r="BF101"/>
      <c r="BG101"/>
      <c r="BH101"/>
      <c r="BI101"/>
      <c r="BJ101"/>
      <c r="BL101"/>
      <c r="BM101"/>
      <c r="BN101"/>
      <c r="BO101"/>
      <c r="BP101"/>
      <c r="BQ101"/>
      <c r="BR101"/>
      <c r="BS101"/>
      <c r="BT101"/>
      <c r="BU101"/>
      <c r="BV101"/>
    </row>
    <row r="102" spans="1:74">
      <c r="A102" s="97" t="s">
        <v>77</v>
      </c>
      <c r="B102" s="61" t="s">
        <v>76</v>
      </c>
      <c r="C102" s="62" t="s">
        <v>67</v>
      </c>
      <c r="D102" s="62">
        <v>2</v>
      </c>
      <c r="E102" s="62">
        <v>2</v>
      </c>
      <c r="F102" s="64">
        <v>20</v>
      </c>
      <c r="G102" s="64">
        <v>12.57</v>
      </c>
      <c r="H102" s="243">
        <v>90.17</v>
      </c>
      <c r="I102" s="64">
        <v>4.0019999999999998</v>
      </c>
      <c r="J102" s="64">
        <v>40.119999999999997</v>
      </c>
      <c r="K102" s="64">
        <v>20.58</v>
      </c>
      <c r="L102" s="243">
        <v>200</v>
      </c>
      <c r="M102" s="258" t="s">
        <v>47</v>
      </c>
      <c r="N102" s="61"/>
      <c r="O102" s="97" t="s">
        <v>77</v>
      </c>
      <c r="P102" s="61" t="s">
        <v>76</v>
      </c>
      <c r="Q102" s="61" t="s">
        <v>69</v>
      </c>
      <c r="R102" s="62">
        <v>1</v>
      </c>
      <c r="S102" s="61">
        <v>2</v>
      </c>
      <c r="T102" s="61">
        <v>20</v>
      </c>
      <c r="U102" s="61">
        <v>12.31</v>
      </c>
      <c r="V102" s="240">
        <v>122.8</v>
      </c>
      <c r="W102" s="61">
        <v>3.9649999999999999</v>
      </c>
      <c r="X102" s="61">
        <v>51.78</v>
      </c>
      <c r="Y102" s="61">
        <v>35.33</v>
      </c>
      <c r="Z102" s="240">
        <v>196</v>
      </c>
      <c r="AA102" s="253" t="s">
        <v>47</v>
      </c>
      <c r="AC102" s="97" t="s">
        <v>77</v>
      </c>
      <c r="AD102" s="61" t="s">
        <v>76</v>
      </c>
      <c r="AE102" s="61" t="s">
        <v>70</v>
      </c>
      <c r="AF102" s="62">
        <v>1</v>
      </c>
      <c r="AG102" s="61">
        <v>2</v>
      </c>
      <c r="AH102" s="61">
        <v>20</v>
      </c>
      <c r="AI102" s="61">
        <v>12.31</v>
      </c>
      <c r="AJ102" s="240">
        <v>114.2</v>
      </c>
      <c r="AK102" s="61">
        <v>3.9609999999999999</v>
      </c>
      <c r="AL102" s="61">
        <v>50.1</v>
      </c>
      <c r="AM102" s="61">
        <v>29.8</v>
      </c>
      <c r="AN102" s="240">
        <v>195.9</v>
      </c>
      <c r="AO102" s="253" t="s">
        <v>47</v>
      </c>
      <c r="AP102" s="61"/>
      <c r="AQ102" s="273" t="s">
        <v>77</v>
      </c>
      <c r="AR102" s="97">
        <v>2</v>
      </c>
      <c r="AS102" s="116"/>
      <c r="AT102" s="231"/>
      <c r="AU102" s="264">
        <f t="shared" si="12"/>
        <v>109.05666666666667</v>
      </c>
      <c r="AV102" s="92">
        <f t="shared" si="13"/>
        <v>47.333333333333336</v>
      </c>
      <c r="AW102" s="92">
        <f t="shared" si="14"/>
        <v>28.569999999999997</v>
      </c>
      <c r="AX102" s="274">
        <f t="shared" si="15"/>
        <v>197.29999999999998</v>
      </c>
      <c r="AY102" s="66"/>
      <c r="AZ102" s="96"/>
      <c r="BA102" s="38">
        <f t="shared" si="16"/>
        <v>16.91211498699467</v>
      </c>
      <c r="BB102" s="38">
        <f t="shared" si="17"/>
        <v>6.3031526503277364</v>
      </c>
      <c r="BC102" s="38">
        <f t="shared" si="18"/>
        <v>7.4515300442258328</v>
      </c>
      <c r="BD102" s="38">
        <f t="shared" si="19"/>
        <v>2.3388031127055489</v>
      </c>
      <c r="BE102"/>
      <c r="BF102"/>
      <c r="BG102"/>
      <c r="BH102"/>
      <c r="BI102"/>
      <c r="BJ102"/>
      <c r="BL102"/>
      <c r="BM102"/>
      <c r="BN102"/>
      <c r="BO102"/>
      <c r="BP102"/>
      <c r="BQ102"/>
      <c r="BR102"/>
      <c r="BS102"/>
      <c r="BT102"/>
      <c r="BU102"/>
      <c r="BV102"/>
    </row>
    <row r="103" spans="1:74">
      <c r="A103" s="97" t="s">
        <v>77</v>
      </c>
      <c r="B103" s="61" t="s">
        <v>76</v>
      </c>
      <c r="C103" s="61" t="s">
        <v>67</v>
      </c>
      <c r="D103" s="61">
        <v>3</v>
      </c>
      <c r="E103" s="61">
        <v>2</v>
      </c>
      <c r="F103" s="61">
        <v>1</v>
      </c>
      <c r="G103" s="61">
        <v>6.2690000000000003E-3</v>
      </c>
      <c r="H103" s="240">
        <v>0.24809999999999999</v>
      </c>
      <c r="I103" s="61">
        <v>4.008</v>
      </c>
      <c r="J103" s="61">
        <v>0</v>
      </c>
      <c r="K103" s="61">
        <v>248.6</v>
      </c>
      <c r="L103" s="240">
        <v>9.9779999999999994E-2</v>
      </c>
      <c r="M103" s="253" t="s">
        <v>47</v>
      </c>
      <c r="N103" s="61"/>
      <c r="O103" s="97" t="s">
        <v>77</v>
      </c>
      <c r="P103" s="61" t="s">
        <v>76</v>
      </c>
      <c r="Q103" s="61" t="s">
        <v>69</v>
      </c>
      <c r="R103" s="61">
        <v>2</v>
      </c>
      <c r="S103" s="61">
        <v>2</v>
      </c>
      <c r="T103" s="61">
        <v>1</v>
      </c>
      <c r="U103" s="61">
        <v>3.1350000000000003E-2</v>
      </c>
      <c r="V103" s="240">
        <v>0.56720000000000004</v>
      </c>
      <c r="W103" s="61">
        <v>3.9929999999999999</v>
      </c>
      <c r="X103" s="61">
        <v>96.03</v>
      </c>
      <c r="Y103" s="61">
        <v>60.78</v>
      </c>
      <c r="Z103" s="240">
        <v>0.499</v>
      </c>
      <c r="AA103" s="253" t="s">
        <v>47</v>
      </c>
      <c r="AC103" s="97" t="s">
        <v>77</v>
      </c>
      <c r="AD103" s="61" t="s">
        <v>76</v>
      </c>
      <c r="AE103" s="61" t="s">
        <v>70</v>
      </c>
      <c r="AF103" s="61">
        <v>2</v>
      </c>
      <c r="AG103" s="61">
        <v>2</v>
      </c>
      <c r="AH103" s="61">
        <v>1</v>
      </c>
      <c r="AI103" s="61">
        <v>3.1350000000000003E-2</v>
      </c>
      <c r="AJ103" s="240">
        <v>0.65339999999999998</v>
      </c>
      <c r="AK103" s="61">
        <v>3.988</v>
      </c>
      <c r="AL103" s="61">
        <v>105.5</v>
      </c>
      <c r="AM103" s="61">
        <v>77.540000000000006</v>
      </c>
      <c r="AN103" s="240">
        <v>0.499</v>
      </c>
      <c r="AO103" s="253" t="s">
        <v>47</v>
      </c>
      <c r="AP103" s="61"/>
      <c r="AQ103" s="273" t="s">
        <v>77</v>
      </c>
      <c r="AR103" s="97">
        <v>2</v>
      </c>
      <c r="AS103" s="116"/>
      <c r="AT103" s="231"/>
      <c r="AU103" s="264">
        <f t="shared" si="12"/>
        <v>0.48956666666666671</v>
      </c>
      <c r="AV103" s="92">
        <f t="shared" si="13"/>
        <v>67.176666666666662</v>
      </c>
      <c r="AW103" s="92">
        <f t="shared" si="14"/>
        <v>128.97333333333333</v>
      </c>
      <c r="AX103" s="274">
        <f t="shared" si="15"/>
        <v>0.36592666666666668</v>
      </c>
      <c r="AY103" s="66"/>
      <c r="AZ103" s="96"/>
      <c r="BA103" s="38">
        <f t="shared" si="16"/>
        <v>0.21351164683298501</v>
      </c>
      <c r="BB103" s="38">
        <f t="shared" si="17"/>
        <v>58.36907257558007</v>
      </c>
      <c r="BC103" s="38">
        <f t="shared" si="18"/>
        <v>103.93810145145686</v>
      </c>
      <c r="BD103" s="38">
        <f t="shared" si="19"/>
        <v>0.23048977446588242</v>
      </c>
      <c r="BE103"/>
      <c r="BF103"/>
      <c r="BG103"/>
      <c r="BH103"/>
      <c r="BI103"/>
      <c r="BJ103"/>
      <c r="BL103"/>
      <c r="BM103"/>
      <c r="BN103"/>
      <c r="BO103"/>
      <c r="BP103"/>
      <c r="BQ103"/>
      <c r="BR103"/>
      <c r="BS103"/>
      <c r="BT103"/>
      <c r="BU103"/>
      <c r="BV103"/>
    </row>
    <row r="104" spans="1:74">
      <c r="A104" s="97" t="s">
        <v>77</v>
      </c>
      <c r="B104" s="61" t="s">
        <v>76</v>
      </c>
      <c r="C104" s="61" t="s">
        <v>67</v>
      </c>
      <c r="D104" s="61">
        <v>3</v>
      </c>
      <c r="E104" s="61">
        <v>2</v>
      </c>
      <c r="F104" s="61">
        <v>2</v>
      </c>
      <c r="G104" s="61">
        <v>9.1769999999999994E-3</v>
      </c>
      <c r="H104" s="240">
        <v>0.1711</v>
      </c>
      <c r="I104" s="61">
        <v>4.008</v>
      </c>
      <c r="J104" s="61">
        <v>62.11</v>
      </c>
      <c r="K104" s="61">
        <v>99.28</v>
      </c>
      <c r="L104" s="240">
        <v>0.14610000000000001</v>
      </c>
      <c r="M104" s="253" t="s">
        <v>47</v>
      </c>
      <c r="N104" s="61"/>
      <c r="O104" s="97" t="s">
        <v>77</v>
      </c>
      <c r="P104" s="61" t="s">
        <v>76</v>
      </c>
      <c r="Q104" s="61" t="s">
        <v>69</v>
      </c>
      <c r="R104" s="61">
        <v>2</v>
      </c>
      <c r="S104" s="61">
        <v>2</v>
      </c>
      <c r="T104" s="61">
        <v>2</v>
      </c>
      <c r="U104" s="61">
        <v>4.2380000000000001E-2</v>
      </c>
      <c r="V104" s="240">
        <v>1.4630000000000001</v>
      </c>
      <c r="W104" s="61">
        <v>3.9929999999999999</v>
      </c>
      <c r="X104" s="61">
        <v>83.47</v>
      </c>
      <c r="Y104" s="61">
        <v>200.2</v>
      </c>
      <c r="Z104" s="240">
        <v>0.67449999999999999</v>
      </c>
      <c r="AA104" s="253" t="s">
        <v>47</v>
      </c>
      <c r="AC104" s="97" t="s">
        <v>77</v>
      </c>
      <c r="AD104" s="61" t="s">
        <v>76</v>
      </c>
      <c r="AE104" s="61" t="s">
        <v>70</v>
      </c>
      <c r="AF104" s="61">
        <v>2</v>
      </c>
      <c r="AG104" s="61">
        <v>2</v>
      </c>
      <c r="AH104" s="61">
        <v>2</v>
      </c>
      <c r="AI104" s="61">
        <v>4.2380000000000001E-2</v>
      </c>
      <c r="AJ104" s="240">
        <v>1.657</v>
      </c>
      <c r="AK104" s="61">
        <v>3.9870000000000001</v>
      </c>
      <c r="AL104" s="61">
        <v>94.64</v>
      </c>
      <c r="AM104" s="61">
        <v>226.8</v>
      </c>
      <c r="AN104" s="240">
        <v>0.6744</v>
      </c>
      <c r="AO104" s="253" t="s">
        <v>47</v>
      </c>
      <c r="AP104" s="61"/>
      <c r="AQ104" s="273" t="s">
        <v>77</v>
      </c>
      <c r="AR104" s="97">
        <v>2</v>
      </c>
      <c r="AS104" s="116"/>
      <c r="AT104" s="231"/>
      <c r="AU104" s="264">
        <f t="shared" si="12"/>
        <v>1.0970333333333333</v>
      </c>
      <c r="AV104" s="92">
        <f t="shared" si="13"/>
        <v>80.073333333333323</v>
      </c>
      <c r="AW104" s="92">
        <f t="shared" si="14"/>
        <v>175.42666666666665</v>
      </c>
      <c r="AX104" s="274">
        <f t="shared" si="15"/>
        <v>0.49833333333333335</v>
      </c>
      <c r="AY104" s="66"/>
      <c r="AZ104" s="96"/>
      <c r="BA104" s="38">
        <f t="shared" si="16"/>
        <v>0.80772730753227195</v>
      </c>
      <c r="BB104" s="38">
        <f t="shared" si="17"/>
        <v>16.528860618122994</v>
      </c>
      <c r="BC104" s="38">
        <f t="shared" si="18"/>
        <v>67.272774086797781</v>
      </c>
      <c r="BD104" s="38">
        <f t="shared" si="19"/>
        <v>0.30504301882412144</v>
      </c>
      <c r="BE104"/>
      <c r="BF104"/>
      <c r="BG104"/>
      <c r="BH104"/>
      <c r="BI104"/>
      <c r="BJ104"/>
      <c r="BL104"/>
      <c r="BM104"/>
      <c r="BN104"/>
      <c r="BO104"/>
      <c r="BP104"/>
      <c r="BQ104"/>
      <c r="BR104"/>
      <c r="BS104"/>
      <c r="BT104"/>
      <c r="BU104"/>
      <c r="BV104"/>
    </row>
    <row r="105" spans="1:74">
      <c r="A105" s="97" t="s">
        <v>77</v>
      </c>
      <c r="B105" s="61" t="s">
        <v>76</v>
      </c>
      <c r="C105" s="61" t="s">
        <v>67</v>
      </c>
      <c r="D105" s="61">
        <v>3</v>
      </c>
      <c r="E105" s="61">
        <v>2</v>
      </c>
      <c r="F105" s="61">
        <v>3</v>
      </c>
      <c r="G105" s="61">
        <v>1.3639999999999999E-2</v>
      </c>
      <c r="H105" s="240">
        <v>0.36599999999999999</v>
      </c>
      <c r="I105" s="61">
        <v>4.0060000000000002</v>
      </c>
      <c r="J105" s="61">
        <v>58.42</v>
      </c>
      <c r="K105" s="61">
        <v>158.19999999999999</v>
      </c>
      <c r="L105" s="240">
        <v>0.21709999999999999</v>
      </c>
      <c r="M105" s="253" t="s">
        <v>47</v>
      </c>
      <c r="N105" s="61"/>
      <c r="O105" s="97" t="s">
        <v>77</v>
      </c>
      <c r="P105" s="61" t="s">
        <v>76</v>
      </c>
      <c r="Q105" s="61" t="s">
        <v>69</v>
      </c>
      <c r="R105" s="61">
        <v>2</v>
      </c>
      <c r="S105" s="61">
        <v>2</v>
      </c>
      <c r="T105" s="61">
        <v>3</v>
      </c>
      <c r="U105" s="61">
        <v>5.7860000000000002E-2</v>
      </c>
      <c r="V105" s="240">
        <v>2.3010000000000002</v>
      </c>
      <c r="W105" s="61">
        <v>3.992</v>
      </c>
      <c r="X105" s="61">
        <v>81.38</v>
      </c>
      <c r="Y105" s="61">
        <v>236.2</v>
      </c>
      <c r="Z105" s="240">
        <v>0.92079999999999995</v>
      </c>
      <c r="AA105" s="253" t="s">
        <v>47</v>
      </c>
      <c r="AC105" s="97" t="s">
        <v>77</v>
      </c>
      <c r="AD105" s="61" t="s">
        <v>76</v>
      </c>
      <c r="AE105" s="61" t="s">
        <v>70</v>
      </c>
      <c r="AF105" s="61">
        <v>2</v>
      </c>
      <c r="AG105" s="61">
        <v>2</v>
      </c>
      <c r="AH105" s="61">
        <v>3</v>
      </c>
      <c r="AI105" s="61">
        <v>5.7849999999999999E-2</v>
      </c>
      <c r="AJ105" s="240">
        <v>2.62</v>
      </c>
      <c r="AK105" s="61">
        <v>3.9870000000000001</v>
      </c>
      <c r="AL105" s="61">
        <v>93.59</v>
      </c>
      <c r="AM105" s="61">
        <v>268.7</v>
      </c>
      <c r="AN105" s="240">
        <v>0.92079999999999995</v>
      </c>
      <c r="AO105" s="253" t="s">
        <v>47</v>
      </c>
      <c r="AP105" s="61"/>
      <c r="AQ105" s="273" t="s">
        <v>77</v>
      </c>
      <c r="AR105" s="97">
        <v>2</v>
      </c>
      <c r="AS105" s="116"/>
      <c r="AT105" s="231"/>
      <c r="AU105" s="264">
        <f t="shared" si="12"/>
        <v>1.7623333333333335</v>
      </c>
      <c r="AV105" s="92">
        <f t="shared" si="13"/>
        <v>77.796666666666667</v>
      </c>
      <c r="AW105" s="92">
        <f t="shared" si="14"/>
        <v>221.0333333333333</v>
      </c>
      <c r="AX105" s="274">
        <f t="shared" si="15"/>
        <v>0.68623333333333336</v>
      </c>
      <c r="AY105" s="66"/>
      <c r="AZ105" s="96"/>
      <c r="BA105" s="38">
        <f t="shared" si="16"/>
        <v>1.2197337141086708</v>
      </c>
      <c r="BB105" s="38">
        <f t="shared" si="17"/>
        <v>17.856719556887644</v>
      </c>
      <c r="BC105" s="38">
        <f t="shared" si="18"/>
        <v>56.789817162351895</v>
      </c>
      <c r="BD105" s="38">
        <f t="shared" si="19"/>
        <v>0.40628138442873946</v>
      </c>
      <c r="BE105"/>
      <c r="BF105"/>
      <c r="BG105"/>
      <c r="BH105"/>
      <c r="BI105"/>
      <c r="BJ105"/>
      <c r="BL105"/>
      <c r="BM105"/>
      <c r="BN105"/>
      <c r="BO105"/>
      <c r="BP105"/>
      <c r="BQ105"/>
      <c r="BR105"/>
      <c r="BS105"/>
      <c r="BT105"/>
      <c r="BU105"/>
      <c r="BV105"/>
    </row>
    <row r="106" spans="1:74">
      <c r="A106" s="97" t="s">
        <v>77</v>
      </c>
      <c r="B106" s="61" t="s">
        <v>76</v>
      </c>
      <c r="C106" s="61" t="s">
        <v>67</v>
      </c>
      <c r="D106" s="61">
        <v>3</v>
      </c>
      <c r="E106" s="61">
        <v>2</v>
      </c>
      <c r="F106" s="61">
        <v>4</v>
      </c>
      <c r="G106" s="61">
        <v>2.0369999999999999E-2</v>
      </c>
      <c r="H106" s="240">
        <v>0.5806</v>
      </c>
      <c r="I106" s="61">
        <v>4.008</v>
      </c>
      <c r="J106" s="61">
        <v>57.41</v>
      </c>
      <c r="K106" s="61">
        <v>169.6</v>
      </c>
      <c r="L106" s="240">
        <v>0.32419999999999999</v>
      </c>
      <c r="M106" s="253" t="s">
        <v>47</v>
      </c>
      <c r="N106" s="61"/>
      <c r="O106" s="97" t="s">
        <v>77</v>
      </c>
      <c r="P106" s="61" t="s">
        <v>76</v>
      </c>
      <c r="Q106" s="61" t="s">
        <v>69</v>
      </c>
      <c r="R106" s="61">
        <v>2</v>
      </c>
      <c r="S106" s="61">
        <v>2</v>
      </c>
      <c r="T106" s="61">
        <v>4</v>
      </c>
      <c r="U106" s="61">
        <v>7.9310000000000005E-2</v>
      </c>
      <c r="V106" s="240">
        <v>3.2839999999999998</v>
      </c>
      <c r="W106" s="61">
        <v>3.9929999999999999</v>
      </c>
      <c r="X106" s="61">
        <v>80.45</v>
      </c>
      <c r="Y106" s="61">
        <v>247.4</v>
      </c>
      <c r="Z106" s="240">
        <v>1.262</v>
      </c>
      <c r="AA106" s="253" t="s">
        <v>47</v>
      </c>
      <c r="AC106" s="97" t="s">
        <v>77</v>
      </c>
      <c r="AD106" s="61" t="s">
        <v>76</v>
      </c>
      <c r="AE106" s="61" t="s">
        <v>70</v>
      </c>
      <c r="AF106" s="61">
        <v>2</v>
      </c>
      <c r="AG106" s="61">
        <v>2</v>
      </c>
      <c r="AH106" s="61">
        <v>4</v>
      </c>
      <c r="AI106" s="61">
        <v>7.9310000000000005E-2</v>
      </c>
      <c r="AJ106" s="240">
        <v>3.7789999999999999</v>
      </c>
      <c r="AK106" s="61">
        <v>3.9889999999999999</v>
      </c>
      <c r="AL106" s="61">
        <v>93.74</v>
      </c>
      <c r="AM106" s="61">
        <v>284.3</v>
      </c>
      <c r="AN106" s="240">
        <v>1.262</v>
      </c>
      <c r="AO106" s="253" t="s">
        <v>47</v>
      </c>
      <c r="AP106" s="61"/>
      <c r="AQ106" s="273" t="s">
        <v>77</v>
      </c>
      <c r="AR106" s="97">
        <v>2</v>
      </c>
      <c r="AS106" s="116"/>
      <c r="AT106" s="231"/>
      <c r="AU106" s="264">
        <f t="shared" si="12"/>
        <v>2.5478666666666663</v>
      </c>
      <c r="AV106" s="92">
        <f t="shared" si="13"/>
        <v>77.2</v>
      </c>
      <c r="AW106" s="92">
        <f t="shared" si="14"/>
        <v>233.76666666666665</v>
      </c>
      <c r="AX106" s="274">
        <f t="shared" si="15"/>
        <v>0.94940000000000013</v>
      </c>
      <c r="AY106" s="66"/>
      <c r="AZ106" s="96"/>
      <c r="BA106" s="38">
        <f t="shared" si="16"/>
        <v>1.7215864350456918</v>
      </c>
      <c r="BB106" s="38">
        <f t="shared" si="17"/>
        <v>18.38175998102458</v>
      </c>
      <c r="BC106" s="38">
        <f t="shared" si="18"/>
        <v>58.552739759411253</v>
      </c>
      <c r="BD106" s="38">
        <f t="shared" si="19"/>
        <v>0.54143908244603067</v>
      </c>
      <c r="BE106"/>
      <c r="BF106"/>
      <c r="BG106"/>
      <c r="BH106"/>
      <c r="BI106"/>
      <c r="BJ106"/>
      <c r="BL106"/>
      <c r="BM106"/>
      <c r="BN106"/>
      <c r="BO106"/>
      <c r="BP106"/>
      <c r="BQ106"/>
      <c r="BR106"/>
      <c r="BS106"/>
      <c r="BT106"/>
      <c r="BU106"/>
      <c r="BV106"/>
    </row>
    <row r="107" spans="1:74">
      <c r="A107" s="97" t="s">
        <v>77</v>
      </c>
      <c r="B107" s="61" t="s">
        <v>76</v>
      </c>
      <c r="C107" s="61" t="s">
        <v>67</v>
      </c>
      <c r="D107" s="61">
        <v>3</v>
      </c>
      <c r="E107" s="61">
        <v>2</v>
      </c>
      <c r="F107" s="61">
        <v>5</v>
      </c>
      <c r="G107" s="61">
        <v>3.039E-2</v>
      </c>
      <c r="H107" s="240">
        <v>0.87960000000000005</v>
      </c>
      <c r="I107" s="61">
        <v>4.0069999999999997</v>
      </c>
      <c r="J107" s="61">
        <v>57.04</v>
      </c>
      <c r="K107" s="61">
        <v>172.7</v>
      </c>
      <c r="L107" s="240">
        <v>0.48359999999999997</v>
      </c>
      <c r="M107" s="253" t="s">
        <v>47</v>
      </c>
      <c r="N107" s="61"/>
      <c r="O107" s="97" t="s">
        <v>77</v>
      </c>
      <c r="P107" s="61" t="s">
        <v>76</v>
      </c>
      <c r="Q107" s="61" t="s">
        <v>69</v>
      </c>
      <c r="R107" s="61">
        <v>2</v>
      </c>
      <c r="S107" s="61">
        <v>2</v>
      </c>
      <c r="T107" s="61">
        <v>5</v>
      </c>
      <c r="U107" s="61">
        <v>0.1087</v>
      </c>
      <c r="V107" s="240">
        <v>4.5590000000000002</v>
      </c>
      <c r="W107" s="61">
        <v>3.992</v>
      </c>
      <c r="X107" s="61">
        <v>79.709999999999994</v>
      </c>
      <c r="Y107" s="61">
        <v>251.1</v>
      </c>
      <c r="Z107" s="240">
        <v>1.73</v>
      </c>
      <c r="AA107" s="253" t="s">
        <v>47</v>
      </c>
      <c r="AC107" s="97" t="s">
        <v>77</v>
      </c>
      <c r="AD107" s="61" t="s">
        <v>76</v>
      </c>
      <c r="AE107" s="61" t="s">
        <v>70</v>
      </c>
      <c r="AF107" s="61">
        <v>2</v>
      </c>
      <c r="AG107" s="61">
        <v>2</v>
      </c>
      <c r="AH107" s="61">
        <v>5</v>
      </c>
      <c r="AI107" s="61">
        <v>0.1087</v>
      </c>
      <c r="AJ107" s="240">
        <v>5.3029999999999999</v>
      </c>
      <c r="AK107" s="61">
        <v>3.9870000000000001</v>
      </c>
      <c r="AL107" s="61">
        <v>94.13</v>
      </c>
      <c r="AM107" s="61">
        <v>291.60000000000002</v>
      </c>
      <c r="AN107" s="240">
        <v>1.73</v>
      </c>
      <c r="AO107" s="253" t="s">
        <v>47</v>
      </c>
      <c r="AP107" s="61"/>
      <c r="AQ107" s="273" t="s">
        <v>77</v>
      </c>
      <c r="AR107" s="97">
        <v>2</v>
      </c>
      <c r="AS107" s="116"/>
      <c r="AT107" s="231"/>
      <c r="AU107" s="264">
        <f t="shared" si="12"/>
        <v>3.5805333333333333</v>
      </c>
      <c r="AV107" s="92">
        <f t="shared" si="13"/>
        <v>76.959999999999994</v>
      </c>
      <c r="AW107" s="92">
        <f t="shared" si="14"/>
        <v>238.46666666666667</v>
      </c>
      <c r="AX107" s="274">
        <f t="shared" si="15"/>
        <v>1.3145333333333333</v>
      </c>
      <c r="AY107" s="66"/>
      <c r="AZ107" s="96"/>
      <c r="BA107" s="38">
        <f t="shared" si="16"/>
        <v>2.3684730636706286</v>
      </c>
      <c r="BB107" s="38">
        <f t="shared" si="17"/>
        <v>18.697296596032242</v>
      </c>
      <c r="BC107" s="38">
        <f t="shared" si="18"/>
        <v>60.44835261058271</v>
      </c>
      <c r="BD107" s="38">
        <f t="shared" si="19"/>
        <v>0.71960937551794957</v>
      </c>
      <c r="BE107"/>
      <c r="BF107"/>
      <c r="BG107"/>
      <c r="BH107"/>
      <c r="BI107"/>
      <c r="BJ107"/>
      <c r="BL107"/>
      <c r="BM107"/>
      <c r="BN107"/>
      <c r="BO107"/>
      <c r="BP107"/>
      <c r="BQ107"/>
      <c r="BR107"/>
      <c r="BS107"/>
      <c r="BT107"/>
      <c r="BU107"/>
      <c r="BV107"/>
    </row>
    <row r="108" spans="1:74">
      <c r="A108" s="97" t="s">
        <v>77</v>
      </c>
      <c r="B108" s="61" t="s">
        <v>76</v>
      </c>
      <c r="C108" s="61" t="s">
        <v>67</v>
      </c>
      <c r="D108" s="61">
        <v>3</v>
      </c>
      <c r="E108" s="61">
        <v>2</v>
      </c>
      <c r="F108" s="61">
        <v>6</v>
      </c>
      <c r="G108" s="61">
        <v>4.5330000000000002E-2</v>
      </c>
      <c r="H108" s="240">
        <v>1.33</v>
      </c>
      <c r="I108" s="61">
        <v>4.0060000000000002</v>
      </c>
      <c r="J108" s="61">
        <v>57.51</v>
      </c>
      <c r="K108" s="61">
        <v>175.2</v>
      </c>
      <c r="L108" s="240">
        <v>0.72150000000000003</v>
      </c>
      <c r="M108" s="253" t="s">
        <v>47</v>
      </c>
      <c r="N108" s="61"/>
      <c r="O108" s="97" t="s">
        <v>77</v>
      </c>
      <c r="P108" s="61" t="s">
        <v>76</v>
      </c>
      <c r="Q108" s="61" t="s">
        <v>69</v>
      </c>
      <c r="R108" s="61">
        <v>2</v>
      </c>
      <c r="S108" s="61">
        <v>2</v>
      </c>
      <c r="T108" s="61">
        <v>6</v>
      </c>
      <c r="U108" s="61">
        <v>0.14899999999999999</v>
      </c>
      <c r="V108" s="240">
        <v>6.2720000000000002</v>
      </c>
      <c r="W108" s="61">
        <v>3.9910000000000001</v>
      </c>
      <c r="X108" s="61">
        <v>79.430000000000007</v>
      </c>
      <c r="Y108" s="61">
        <v>252.2</v>
      </c>
      <c r="Z108" s="240">
        <v>2.3719999999999999</v>
      </c>
      <c r="AA108" s="253" t="s">
        <v>47</v>
      </c>
      <c r="AC108" s="97" t="s">
        <v>77</v>
      </c>
      <c r="AD108" s="61" t="s">
        <v>76</v>
      </c>
      <c r="AE108" s="61" t="s">
        <v>70</v>
      </c>
      <c r="AF108" s="61">
        <v>2</v>
      </c>
      <c r="AG108" s="61">
        <v>2</v>
      </c>
      <c r="AH108" s="61">
        <v>6</v>
      </c>
      <c r="AI108" s="61">
        <v>0.14899999999999999</v>
      </c>
      <c r="AJ108" s="240">
        <v>7.3470000000000004</v>
      </c>
      <c r="AK108" s="61">
        <v>3.988</v>
      </c>
      <c r="AL108" s="61">
        <v>94.63</v>
      </c>
      <c r="AM108" s="61">
        <v>294.89999999999998</v>
      </c>
      <c r="AN108" s="240">
        <v>2.3719999999999999</v>
      </c>
      <c r="AO108" s="253" t="s">
        <v>47</v>
      </c>
      <c r="AP108" s="61"/>
      <c r="AQ108" s="273" t="s">
        <v>77</v>
      </c>
      <c r="AR108" s="97">
        <v>2</v>
      </c>
      <c r="AS108" s="116"/>
      <c r="AT108" s="231"/>
      <c r="AU108" s="264">
        <f t="shared" si="12"/>
        <v>4.9830000000000005</v>
      </c>
      <c r="AV108" s="92">
        <f t="shared" si="13"/>
        <v>77.19</v>
      </c>
      <c r="AW108" s="92">
        <f t="shared" si="14"/>
        <v>240.76666666666665</v>
      </c>
      <c r="AX108" s="274">
        <f t="shared" si="15"/>
        <v>1.8218333333333332</v>
      </c>
      <c r="AY108" s="66"/>
      <c r="AZ108" s="96"/>
      <c r="BA108" s="38">
        <f t="shared" si="16"/>
        <v>3.2089270792587343</v>
      </c>
      <c r="BB108" s="38">
        <f t="shared" si="17"/>
        <v>18.661103933047492</v>
      </c>
      <c r="BC108" s="38">
        <f t="shared" si="18"/>
        <v>60.663525559707821</v>
      </c>
      <c r="BD108" s="38">
        <f t="shared" si="19"/>
        <v>0.95291661929747784</v>
      </c>
      <c r="BE108"/>
      <c r="BF108"/>
      <c r="BG108"/>
      <c r="BH108"/>
      <c r="BI108"/>
      <c r="BJ108"/>
      <c r="BL108"/>
      <c r="BM108"/>
      <c r="BN108"/>
      <c r="BO108"/>
      <c r="BP108"/>
      <c r="BQ108"/>
      <c r="BR108"/>
      <c r="BS108"/>
      <c r="BT108"/>
      <c r="BU108"/>
      <c r="BV108"/>
    </row>
    <row r="109" spans="1:74">
      <c r="A109" s="97" t="s">
        <v>77</v>
      </c>
      <c r="B109" s="61" t="s">
        <v>76</v>
      </c>
      <c r="C109" s="61" t="s">
        <v>67</v>
      </c>
      <c r="D109" s="61">
        <v>3</v>
      </c>
      <c r="E109" s="61">
        <v>2</v>
      </c>
      <c r="F109" s="61">
        <v>7</v>
      </c>
      <c r="G109" s="61">
        <v>6.7629999999999996E-2</v>
      </c>
      <c r="H109" s="240">
        <v>1.978</v>
      </c>
      <c r="I109" s="61">
        <v>4.008</v>
      </c>
      <c r="J109" s="61">
        <v>57.55</v>
      </c>
      <c r="K109" s="61">
        <v>174.5</v>
      </c>
      <c r="L109" s="240">
        <v>1.0760000000000001</v>
      </c>
      <c r="M109" s="253" t="s">
        <v>47</v>
      </c>
      <c r="N109" s="61"/>
      <c r="O109" s="97" t="s">
        <v>77</v>
      </c>
      <c r="P109" s="61" t="s">
        <v>76</v>
      </c>
      <c r="Q109" s="61" t="s">
        <v>69</v>
      </c>
      <c r="R109" s="61">
        <v>2</v>
      </c>
      <c r="S109" s="61">
        <v>2</v>
      </c>
      <c r="T109" s="61">
        <v>7</v>
      </c>
      <c r="U109" s="61">
        <v>0.20430000000000001</v>
      </c>
      <c r="V109" s="240">
        <v>8.6310000000000002</v>
      </c>
      <c r="W109" s="61">
        <v>3.9889999999999999</v>
      </c>
      <c r="X109" s="61">
        <v>80.239999999999995</v>
      </c>
      <c r="Y109" s="61">
        <v>253</v>
      </c>
      <c r="Z109" s="240">
        <v>3.2519999999999998</v>
      </c>
      <c r="AA109" s="253" t="s">
        <v>47</v>
      </c>
      <c r="AC109" s="97" t="s">
        <v>77</v>
      </c>
      <c r="AD109" s="61" t="s">
        <v>76</v>
      </c>
      <c r="AE109" s="61" t="s">
        <v>70</v>
      </c>
      <c r="AF109" s="61">
        <v>2</v>
      </c>
      <c r="AG109" s="61">
        <v>2</v>
      </c>
      <c r="AH109" s="61">
        <v>7</v>
      </c>
      <c r="AI109" s="61">
        <v>0.20430000000000001</v>
      </c>
      <c r="AJ109" s="240">
        <v>10.07</v>
      </c>
      <c r="AK109" s="61">
        <v>3.988</v>
      </c>
      <c r="AL109" s="61">
        <v>95.12</v>
      </c>
      <c r="AM109" s="61">
        <v>294.7</v>
      </c>
      <c r="AN109" s="240">
        <v>3.2509999999999999</v>
      </c>
      <c r="AO109" s="253" t="s">
        <v>47</v>
      </c>
      <c r="AP109" s="61"/>
      <c r="AQ109" s="273" t="s">
        <v>77</v>
      </c>
      <c r="AR109" s="97">
        <v>2</v>
      </c>
      <c r="AS109" s="116"/>
      <c r="AT109" s="231"/>
      <c r="AU109" s="264">
        <f t="shared" si="12"/>
        <v>6.8930000000000007</v>
      </c>
      <c r="AV109" s="92">
        <f t="shared" si="13"/>
        <v>77.63666666666667</v>
      </c>
      <c r="AW109" s="92">
        <f t="shared" si="14"/>
        <v>240.73333333333335</v>
      </c>
      <c r="AX109" s="274">
        <f t="shared" si="15"/>
        <v>2.5263333333333331</v>
      </c>
      <c r="AY109" s="66"/>
      <c r="AZ109" s="96"/>
      <c r="BA109" s="38">
        <f t="shared" si="16"/>
        <v>4.3168969179261163</v>
      </c>
      <c r="BB109" s="38">
        <f t="shared" si="17"/>
        <v>18.919810605112648</v>
      </c>
      <c r="BC109" s="38">
        <f t="shared" si="18"/>
        <v>61.031658451440698</v>
      </c>
      <c r="BD109" s="38">
        <f t="shared" si="19"/>
        <v>1.2560256101422997</v>
      </c>
      <c r="BE109"/>
      <c r="BF109"/>
      <c r="BG109"/>
      <c r="BH109"/>
      <c r="BI109"/>
      <c r="BJ109"/>
      <c r="BL109"/>
      <c r="BM109"/>
      <c r="BN109"/>
      <c r="BO109"/>
      <c r="BP109"/>
      <c r="BQ109"/>
      <c r="BR109"/>
      <c r="BS109"/>
      <c r="BT109"/>
      <c r="BU109"/>
      <c r="BV109"/>
    </row>
    <row r="110" spans="1:74">
      <c r="A110" s="97" t="s">
        <v>77</v>
      </c>
      <c r="B110" s="61" t="s">
        <v>76</v>
      </c>
      <c r="C110" s="61" t="s">
        <v>67</v>
      </c>
      <c r="D110" s="61">
        <v>3</v>
      </c>
      <c r="E110" s="61">
        <v>2</v>
      </c>
      <c r="F110" s="61">
        <v>8</v>
      </c>
      <c r="G110" s="61">
        <v>0.1009</v>
      </c>
      <c r="H110" s="240">
        <v>2.919</v>
      </c>
      <c r="I110" s="61">
        <v>4.008</v>
      </c>
      <c r="J110" s="61">
        <v>56.66</v>
      </c>
      <c r="K110" s="61">
        <v>172.7</v>
      </c>
      <c r="L110" s="240">
        <v>1.6060000000000001</v>
      </c>
      <c r="M110" s="253" t="s">
        <v>47</v>
      </c>
      <c r="N110" s="61"/>
      <c r="O110" s="97" t="s">
        <v>77</v>
      </c>
      <c r="P110" s="61" t="s">
        <v>76</v>
      </c>
      <c r="Q110" s="61" t="s">
        <v>69</v>
      </c>
      <c r="R110" s="61">
        <v>2</v>
      </c>
      <c r="S110" s="61">
        <v>2</v>
      </c>
      <c r="T110" s="61">
        <v>8</v>
      </c>
      <c r="U110" s="61">
        <v>0.28010000000000002</v>
      </c>
      <c r="V110" s="240">
        <v>11.72</v>
      </c>
      <c r="W110" s="61">
        <v>3.99</v>
      </c>
      <c r="X110" s="61">
        <v>81.36</v>
      </c>
      <c r="Y110" s="61">
        <v>250.1</v>
      </c>
      <c r="Z110" s="240">
        <v>4.4569999999999999</v>
      </c>
      <c r="AA110" s="253" t="s">
        <v>47</v>
      </c>
      <c r="AC110" s="97" t="s">
        <v>77</v>
      </c>
      <c r="AD110" s="61" t="s">
        <v>76</v>
      </c>
      <c r="AE110" s="61" t="s">
        <v>70</v>
      </c>
      <c r="AF110" s="61">
        <v>2</v>
      </c>
      <c r="AG110" s="61">
        <v>2</v>
      </c>
      <c r="AH110" s="61">
        <v>8</v>
      </c>
      <c r="AI110" s="61">
        <v>0.28000000000000003</v>
      </c>
      <c r="AJ110" s="240">
        <v>13.62</v>
      </c>
      <c r="AK110" s="61">
        <v>3.9870000000000001</v>
      </c>
      <c r="AL110" s="61">
        <v>95.57</v>
      </c>
      <c r="AM110" s="61">
        <v>290.3</v>
      </c>
      <c r="AN110" s="240">
        <v>4.4569999999999999</v>
      </c>
      <c r="AO110" s="253" t="s">
        <v>47</v>
      </c>
      <c r="AP110" s="61"/>
      <c r="AQ110" s="273" t="s">
        <v>77</v>
      </c>
      <c r="AR110" s="97">
        <v>2</v>
      </c>
      <c r="AS110" s="116"/>
      <c r="AT110" s="231"/>
      <c r="AU110" s="264">
        <f t="shared" si="12"/>
        <v>9.4196666666666662</v>
      </c>
      <c r="AV110" s="92">
        <f t="shared" si="13"/>
        <v>77.86333333333333</v>
      </c>
      <c r="AW110" s="92">
        <f t="shared" si="14"/>
        <v>237.69999999999996</v>
      </c>
      <c r="AX110" s="274">
        <f t="shared" si="15"/>
        <v>3.5066666666666664</v>
      </c>
      <c r="AY110" s="66"/>
      <c r="AZ110" s="96"/>
      <c r="BA110" s="38">
        <f t="shared" si="16"/>
        <v>5.7093344912812141</v>
      </c>
      <c r="BB110" s="38">
        <f t="shared" si="17"/>
        <v>19.689261878834696</v>
      </c>
      <c r="BC110" s="38">
        <f t="shared" si="18"/>
        <v>59.772568959348099</v>
      </c>
      <c r="BD110" s="38">
        <f t="shared" si="19"/>
        <v>1.6460256174596235</v>
      </c>
      <c r="BE110"/>
      <c r="BF110"/>
      <c r="BG110"/>
      <c r="BH110"/>
      <c r="BI110"/>
      <c r="BJ110"/>
      <c r="BL110"/>
      <c r="BM110"/>
      <c r="BN110"/>
      <c r="BO110"/>
      <c r="BP110"/>
      <c r="BQ110"/>
      <c r="BR110"/>
      <c r="BS110"/>
      <c r="BT110"/>
      <c r="BU110"/>
      <c r="BV110"/>
    </row>
    <row r="111" spans="1:74">
      <c r="A111" s="97" t="s">
        <v>77</v>
      </c>
      <c r="B111" s="61" t="s">
        <v>76</v>
      </c>
      <c r="C111" s="61" t="s">
        <v>67</v>
      </c>
      <c r="D111" s="61">
        <v>3</v>
      </c>
      <c r="E111" s="61">
        <v>2</v>
      </c>
      <c r="F111" s="61">
        <v>9</v>
      </c>
      <c r="G111" s="61">
        <v>0.15049999999999999</v>
      </c>
      <c r="H111" s="240">
        <v>4.2839999999999998</v>
      </c>
      <c r="I111" s="61">
        <v>4.0069999999999997</v>
      </c>
      <c r="J111" s="61">
        <v>55.62</v>
      </c>
      <c r="K111" s="61">
        <v>170</v>
      </c>
      <c r="L111" s="240">
        <v>2.3959999999999999</v>
      </c>
      <c r="M111" s="253" t="s">
        <v>47</v>
      </c>
      <c r="N111" s="61"/>
      <c r="O111" s="97" t="s">
        <v>77</v>
      </c>
      <c r="P111" s="61" t="s">
        <v>76</v>
      </c>
      <c r="Q111" s="61" t="s">
        <v>69</v>
      </c>
      <c r="R111" s="61">
        <v>2</v>
      </c>
      <c r="S111" s="61">
        <v>2</v>
      </c>
      <c r="T111" s="61">
        <v>9</v>
      </c>
      <c r="U111" s="61">
        <v>0.38390000000000002</v>
      </c>
      <c r="V111" s="240">
        <v>15.61</v>
      </c>
      <c r="W111" s="61">
        <v>3.9889999999999999</v>
      </c>
      <c r="X111" s="61">
        <v>81.680000000000007</v>
      </c>
      <c r="Y111" s="61">
        <v>242</v>
      </c>
      <c r="Z111" s="240">
        <v>6.11</v>
      </c>
      <c r="AA111" s="253" t="s">
        <v>47</v>
      </c>
      <c r="AC111" s="97" t="s">
        <v>77</v>
      </c>
      <c r="AD111" s="61" t="s">
        <v>76</v>
      </c>
      <c r="AE111" s="61" t="s">
        <v>70</v>
      </c>
      <c r="AF111" s="61">
        <v>2</v>
      </c>
      <c r="AG111" s="61">
        <v>2</v>
      </c>
      <c r="AH111" s="61">
        <v>9</v>
      </c>
      <c r="AI111" s="61">
        <v>0.38390000000000002</v>
      </c>
      <c r="AJ111" s="240">
        <v>18.13</v>
      </c>
      <c r="AK111" s="61">
        <v>3.9889999999999999</v>
      </c>
      <c r="AL111" s="61">
        <v>95.92</v>
      </c>
      <c r="AM111" s="61">
        <v>280.8</v>
      </c>
      <c r="AN111" s="240">
        <v>6.11</v>
      </c>
      <c r="AO111" s="253" t="s">
        <v>47</v>
      </c>
      <c r="AP111" s="61"/>
      <c r="AQ111" s="273" t="s">
        <v>77</v>
      </c>
      <c r="AR111" s="97">
        <v>2</v>
      </c>
      <c r="AS111" s="116"/>
      <c r="AT111" s="231"/>
      <c r="AU111" s="264">
        <f t="shared" si="12"/>
        <v>12.674666666666667</v>
      </c>
      <c r="AV111" s="92">
        <f t="shared" si="13"/>
        <v>77.740000000000009</v>
      </c>
      <c r="AW111" s="92">
        <f t="shared" si="14"/>
        <v>230.93333333333331</v>
      </c>
      <c r="AX111" s="274">
        <f t="shared" si="15"/>
        <v>4.8719999999999999</v>
      </c>
      <c r="AY111" s="66"/>
      <c r="AZ111" s="96"/>
      <c r="BA111" s="38">
        <f t="shared" si="16"/>
        <v>7.374962056399565</v>
      </c>
      <c r="BB111" s="38">
        <f t="shared" si="17"/>
        <v>20.436858858444896</v>
      </c>
      <c r="BC111" s="38">
        <f t="shared" si="18"/>
        <v>56.2228897632748</v>
      </c>
      <c r="BD111" s="38">
        <f t="shared" si="19"/>
        <v>2.144278899770272</v>
      </c>
      <c r="BE111"/>
      <c r="BF111"/>
      <c r="BG111"/>
      <c r="BH111"/>
      <c r="BI111"/>
      <c r="BJ111"/>
      <c r="BL111"/>
      <c r="BM111"/>
      <c r="BN111"/>
      <c r="BO111"/>
      <c r="BP111"/>
      <c r="BQ111"/>
      <c r="BR111"/>
      <c r="BS111"/>
      <c r="BT111"/>
      <c r="BU111"/>
      <c r="BV111"/>
    </row>
    <row r="112" spans="1:74">
      <c r="A112" s="97" t="s">
        <v>77</v>
      </c>
      <c r="B112" s="61" t="s">
        <v>76</v>
      </c>
      <c r="C112" s="61" t="s">
        <v>67</v>
      </c>
      <c r="D112" s="61">
        <v>3</v>
      </c>
      <c r="E112" s="61">
        <v>2</v>
      </c>
      <c r="F112" s="61">
        <v>10</v>
      </c>
      <c r="G112" s="61">
        <v>0.22459999999999999</v>
      </c>
      <c r="H112" s="240">
        <v>6.2910000000000004</v>
      </c>
      <c r="I112" s="61">
        <v>4.0069999999999997</v>
      </c>
      <c r="J112" s="61">
        <v>55.81</v>
      </c>
      <c r="K112" s="61">
        <v>166.9</v>
      </c>
      <c r="L112" s="240">
        <v>3.5739999999999998</v>
      </c>
      <c r="M112" s="253" t="s">
        <v>47</v>
      </c>
      <c r="N112" s="61"/>
      <c r="O112" s="97" t="s">
        <v>77</v>
      </c>
      <c r="P112" s="61" t="s">
        <v>76</v>
      </c>
      <c r="Q112" s="61" t="s">
        <v>69</v>
      </c>
      <c r="R112" s="61">
        <v>2</v>
      </c>
      <c r="S112" s="61">
        <v>2</v>
      </c>
      <c r="T112" s="61">
        <v>10</v>
      </c>
      <c r="U112" s="61">
        <v>0.5262</v>
      </c>
      <c r="V112" s="240">
        <v>20.57</v>
      </c>
      <c r="W112" s="61">
        <v>3.9889999999999999</v>
      </c>
      <c r="X112" s="61">
        <v>81.62</v>
      </c>
      <c r="Y112" s="61">
        <v>231.7</v>
      </c>
      <c r="Z112" s="240">
        <v>8.375</v>
      </c>
      <c r="AA112" s="253" t="s">
        <v>47</v>
      </c>
      <c r="AC112" s="97" t="s">
        <v>77</v>
      </c>
      <c r="AD112" s="61" t="s">
        <v>76</v>
      </c>
      <c r="AE112" s="61" t="s">
        <v>70</v>
      </c>
      <c r="AF112" s="61">
        <v>2</v>
      </c>
      <c r="AG112" s="61">
        <v>2</v>
      </c>
      <c r="AH112" s="61">
        <v>10</v>
      </c>
      <c r="AI112" s="61">
        <v>0.5262</v>
      </c>
      <c r="AJ112" s="240">
        <v>23.65</v>
      </c>
      <c r="AK112" s="61">
        <v>3.9910000000000001</v>
      </c>
      <c r="AL112" s="61">
        <v>95.73</v>
      </c>
      <c r="AM112" s="61">
        <v>265.60000000000002</v>
      </c>
      <c r="AN112" s="240">
        <v>8.375</v>
      </c>
      <c r="AO112" s="253" t="s">
        <v>47</v>
      </c>
      <c r="AP112" s="61"/>
      <c r="AQ112" s="273" t="s">
        <v>77</v>
      </c>
      <c r="AR112" s="97">
        <v>2</v>
      </c>
      <c r="AS112" s="116"/>
      <c r="AT112" s="231"/>
      <c r="AU112" s="264">
        <f t="shared" si="12"/>
        <v>16.837</v>
      </c>
      <c r="AV112" s="92">
        <f t="shared" si="13"/>
        <v>77.720000000000013</v>
      </c>
      <c r="AW112" s="92">
        <f t="shared" si="14"/>
        <v>221.4</v>
      </c>
      <c r="AX112" s="274">
        <f t="shared" si="15"/>
        <v>6.7746666666666657</v>
      </c>
      <c r="AY112" s="66"/>
      <c r="AZ112" s="96"/>
      <c r="BA112" s="38">
        <f t="shared" si="16"/>
        <v>9.262029313276873</v>
      </c>
      <c r="BB112" s="38">
        <f t="shared" si="17"/>
        <v>20.243742242974662</v>
      </c>
      <c r="BC112" s="38">
        <f t="shared" si="18"/>
        <v>50.149675971036849</v>
      </c>
      <c r="BD112" s="38">
        <f t="shared" si="19"/>
        <v>2.7718586423793954</v>
      </c>
      <c r="BE112"/>
      <c r="BF112"/>
      <c r="BG112"/>
      <c r="BH112"/>
      <c r="BI112"/>
      <c r="BJ112"/>
      <c r="BL112"/>
      <c r="BM112"/>
      <c r="BN112"/>
      <c r="BO112"/>
      <c r="BP112"/>
      <c r="BQ112"/>
      <c r="BR112"/>
      <c r="BS112"/>
      <c r="BT112"/>
      <c r="BU112"/>
      <c r="BV112"/>
    </row>
    <row r="113" spans="1:74">
      <c r="A113" s="97" t="s">
        <v>77</v>
      </c>
      <c r="B113" s="61" t="s">
        <v>76</v>
      </c>
      <c r="C113" s="61" t="s">
        <v>67</v>
      </c>
      <c r="D113" s="61">
        <v>3</v>
      </c>
      <c r="E113" s="61">
        <v>2</v>
      </c>
      <c r="F113" s="61">
        <v>11</v>
      </c>
      <c r="G113" s="61">
        <v>0.33510000000000001</v>
      </c>
      <c r="H113" s="240">
        <v>9.11</v>
      </c>
      <c r="I113" s="61">
        <v>4.0049999999999999</v>
      </c>
      <c r="J113" s="61">
        <v>56.02</v>
      </c>
      <c r="K113" s="61">
        <v>161.4</v>
      </c>
      <c r="L113" s="240">
        <v>5.3330000000000002</v>
      </c>
      <c r="M113" s="253" t="s">
        <v>47</v>
      </c>
      <c r="N113" s="61"/>
      <c r="O113" s="97" t="s">
        <v>77</v>
      </c>
      <c r="P113" s="61" t="s">
        <v>76</v>
      </c>
      <c r="Q113" s="61" t="s">
        <v>69</v>
      </c>
      <c r="R113" s="61">
        <v>2</v>
      </c>
      <c r="S113" s="61">
        <v>2</v>
      </c>
      <c r="T113" s="61">
        <v>11</v>
      </c>
      <c r="U113" s="61">
        <v>0.72130000000000005</v>
      </c>
      <c r="V113" s="240">
        <v>26.67</v>
      </c>
      <c r="W113" s="61">
        <v>3.99</v>
      </c>
      <c r="X113" s="61">
        <v>81.180000000000007</v>
      </c>
      <c r="Y113" s="61">
        <v>217.6</v>
      </c>
      <c r="Z113" s="240">
        <v>11.48</v>
      </c>
      <c r="AA113" s="253" t="s">
        <v>47</v>
      </c>
      <c r="AC113" s="97" t="s">
        <v>77</v>
      </c>
      <c r="AD113" s="61" t="s">
        <v>76</v>
      </c>
      <c r="AE113" s="61" t="s">
        <v>70</v>
      </c>
      <c r="AF113" s="61">
        <v>2</v>
      </c>
      <c r="AG113" s="61">
        <v>2</v>
      </c>
      <c r="AH113" s="61">
        <v>11</v>
      </c>
      <c r="AI113" s="61">
        <v>0.72130000000000005</v>
      </c>
      <c r="AJ113" s="240">
        <v>30.11</v>
      </c>
      <c r="AK113" s="61">
        <v>3.992</v>
      </c>
      <c r="AL113" s="61">
        <v>94.46</v>
      </c>
      <c r="AM113" s="61">
        <v>244.6</v>
      </c>
      <c r="AN113" s="240">
        <v>11.48</v>
      </c>
      <c r="AO113" s="253" t="s">
        <v>47</v>
      </c>
      <c r="AP113" s="61"/>
      <c r="AQ113" s="273" t="s">
        <v>77</v>
      </c>
      <c r="AR113" s="97">
        <v>2</v>
      </c>
      <c r="AS113" s="116"/>
      <c r="AT113" s="231"/>
      <c r="AU113" s="264">
        <f t="shared" si="12"/>
        <v>21.963333333333335</v>
      </c>
      <c r="AV113" s="92">
        <f t="shared" si="13"/>
        <v>77.220000000000013</v>
      </c>
      <c r="AW113" s="92">
        <f t="shared" si="14"/>
        <v>207.86666666666667</v>
      </c>
      <c r="AX113" s="274">
        <f t="shared" si="15"/>
        <v>9.4310000000000009</v>
      </c>
      <c r="AY113" s="66"/>
      <c r="AZ113" s="96"/>
      <c r="BA113" s="38">
        <f t="shared" si="16"/>
        <v>11.263415704542446</v>
      </c>
      <c r="BB113" s="38">
        <f t="shared" si="17"/>
        <v>19.523565248181473</v>
      </c>
      <c r="BC113" s="38">
        <f t="shared" si="18"/>
        <v>42.445415928381884</v>
      </c>
      <c r="BD113" s="38">
        <f t="shared" si="19"/>
        <v>3.5489721047086293</v>
      </c>
      <c r="BE113"/>
      <c r="BF113"/>
      <c r="BG113"/>
      <c r="BH113"/>
      <c r="BI113"/>
      <c r="BJ113"/>
      <c r="BL113"/>
      <c r="BM113"/>
      <c r="BN113"/>
      <c r="BO113"/>
      <c r="BP113"/>
      <c r="BQ113"/>
      <c r="BR113"/>
      <c r="BS113"/>
      <c r="BT113"/>
      <c r="BU113"/>
      <c r="BV113"/>
    </row>
    <row r="114" spans="1:74">
      <c r="A114" s="97" t="s">
        <v>77</v>
      </c>
      <c r="B114" s="61" t="s">
        <v>76</v>
      </c>
      <c r="C114" s="61" t="s">
        <v>67</v>
      </c>
      <c r="D114" s="61">
        <v>3</v>
      </c>
      <c r="E114" s="61">
        <v>2</v>
      </c>
      <c r="F114" s="61">
        <v>12</v>
      </c>
      <c r="G114" s="61">
        <v>0.49990000000000001</v>
      </c>
      <c r="H114" s="240">
        <v>13.05</v>
      </c>
      <c r="I114" s="61">
        <v>4.008</v>
      </c>
      <c r="J114" s="61">
        <v>56.69</v>
      </c>
      <c r="K114" s="61">
        <v>153.9</v>
      </c>
      <c r="L114" s="240">
        <v>7.9560000000000004</v>
      </c>
      <c r="M114" s="253" t="s">
        <v>47</v>
      </c>
      <c r="N114" s="61"/>
      <c r="O114" s="97" t="s">
        <v>77</v>
      </c>
      <c r="P114" s="61" t="s">
        <v>76</v>
      </c>
      <c r="Q114" s="61" t="s">
        <v>69</v>
      </c>
      <c r="R114" s="61">
        <v>2</v>
      </c>
      <c r="S114" s="61">
        <v>2</v>
      </c>
      <c r="T114" s="61">
        <v>12</v>
      </c>
      <c r="U114" s="61">
        <v>0.98880000000000001</v>
      </c>
      <c r="V114" s="240">
        <v>33.81</v>
      </c>
      <c r="W114" s="61">
        <v>3.9870000000000001</v>
      </c>
      <c r="X114" s="61">
        <v>80.209999999999994</v>
      </c>
      <c r="Y114" s="61">
        <v>199.3</v>
      </c>
      <c r="Z114" s="240">
        <v>15.74</v>
      </c>
      <c r="AA114" s="253" t="s">
        <v>47</v>
      </c>
      <c r="AC114" s="97" t="s">
        <v>77</v>
      </c>
      <c r="AD114" s="61" t="s">
        <v>76</v>
      </c>
      <c r="AE114" s="61" t="s">
        <v>70</v>
      </c>
      <c r="AF114" s="61">
        <v>2</v>
      </c>
      <c r="AG114" s="61">
        <v>2</v>
      </c>
      <c r="AH114" s="61">
        <v>12</v>
      </c>
      <c r="AI114" s="61">
        <v>0.98880000000000001</v>
      </c>
      <c r="AJ114" s="240">
        <v>37.24</v>
      </c>
      <c r="AK114" s="61">
        <v>3.9910000000000001</v>
      </c>
      <c r="AL114" s="61">
        <v>92</v>
      </c>
      <c r="AM114" s="61">
        <v>218</v>
      </c>
      <c r="AN114" s="240">
        <v>15.74</v>
      </c>
      <c r="AO114" s="253" t="s">
        <v>47</v>
      </c>
      <c r="AP114" s="61"/>
      <c r="AQ114" s="273" t="s">
        <v>77</v>
      </c>
      <c r="AR114" s="97">
        <v>2</v>
      </c>
      <c r="AS114" s="116"/>
      <c r="AT114" s="231"/>
      <c r="AU114" s="264">
        <f t="shared" si="12"/>
        <v>28.033333333333331</v>
      </c>
      <c r="AV114" s="92">
        <f t="shared" si="13"/>
        <v>76.3</v>
      </c>
      <c r="AW114" s="92">
        <f t="shared" si="14"/>
        <v>190.4</v>
      </c>
      <c r="AX114" s="274">
        <f t="shared" si="15"/>
        <v>13.145333333333333</v>
      </c>
      <c r="AY114" s="66"/>
      <c r="AZ114" s="96"/>
      <c r="BA114" s="38">
        <f t="shared" si="16"/>
        <v>13.088790369370793</v>
      </c>
      <c r="BB114" s="38">
        <f t="shared" si="17"/>
        <v>17.976793373680419</v>
      </c>
      <c r="BC114" s="38">
        <f t="shared" si="18"/>
        <v>32.963767988505097</v>
      </c>
      <c r="BD114" s="38">
        <f t="shared" si="19"/>
        <v>4.4940944953720479</v>
      </c>
      <c r="BE114"/>
      <c r="BF114"/>
      <c r="BG114"/>
      <c r="BH114"/>
      <c r="BI114"/>
      <c r="BJ114"/>
      <c r="BL114"/>
      <c r="BM114"/>
      <c r="BN114"/>
      <c r="BO114"/>
      <c r="BP114"/>
      <c r="BQ114"/>
      <c r="BR114"/>
      <c r="BS114"/>
      <c r="BT114"/>
      <c r="BU114"/>
      <c r="BV114"/>
    </row>
    <row r="115" spans="1:74">
      <c r="A115" s="97" t="s">
        <v>77</v>
      </c>
      <c r="B115" s="61" t="s">
        <v>76</v>
      </c>
      <c r="C115" s="61" t="s">
        <v>67</v>
      </c>
      <c r="D115" s="61">
        <v>3</v>
      </c>
      <c r="E115" s="61">
        <v>2</v>
      </c>
      <c r="F115" s="61">
        <v>13</v>
      </c>
      <c r="G115" s="61">
        <v>0.74590000000000001</v>
      </c>
      <c r="H115" s="240">
        <v>18.239999999999998</v>
      </c>
      <c r="I115" s="61">
        <v>4.0119999999999996</v>
      </c>
      <c r="J115" s="61">
        <v>57.23</v>
      </c>
      <c r="K115" s="61">
        <v>142.6</v>
      </c>
      <c r="L115" s="240">
        <v>11.87</v>
      </c>
      <c r="M115" s="253" t="s">
        <v>47</v>
      </c>
      <c r="N115" s="61"/>
      <c r="O115" s="97" t="s">
        <v>77</v>
      </c>
      <c r="P115" s="61" t="s">
        <v>76</v>
      </c>
      <c r="Q115" s="61" t="s">
        <v>69</v>
      </c>
      <c r="R115" s="61">
        <v>2</v>
      </c>
      <c r="S115" s="61">
        <v>2</v>
      </c>
      <c r="T115" s="61">
        <v>13</v>
      </c>
      <c r="U115" s="61">
        <v>1.3560000000000001</v>
      </c>
      <c r="V115" s="240">
        <v>41.42</v>
      </c>
      <c r="W115" s="61">
        <v>3.988</v>
      </c>
      <c r="X115" s="61">
        <v>78.66</v>
      </c>
      <c r="Y115" s="61">
        <v>175.1</v>
      </c>
      <c r="Z115" s="240">
        <v>21.57</v>
      </c>
      <c r="AA115" s="253" t="s">
        <v>47</v>
      </c>
      <c r="AC115" s="97" t="s">
        <v>77</v>
      </c>
      <c r="AD115" s="61" t="s">
        <v>76</v>
      </c>
      <c r="AE115" s="61" t="s">
        <v>70</v>
      </c>
      <c r="AF115" s="61">
        <v>2</v>
      </c>
      <c r="AG115" s="61">
        <v>2</v>
      </c>
      <c r="AH115" s="61">
        <v>13</v>
      </c>
      <c r="AI115" s="61">
        <v>1.355</v>
      </c>
      <c r="AJ115" s="240">
        <v>44.58</v>
      </c>
      <c r="AK115" s="61">
        <v>3.9910000000000001</v>
      </c>
      <c r="AL115" s="61">
        <v>87.9</v>
      </c>
      <c r="AM115" s="61">
        <v>187</v>
      </c>
      <c r="AN115" s="240">
        <v>21.57</v>
      </c>
      <c r="AO115" s="253" t="s">
        <v>47</v>
      </c>
      <c r="AP115" s="61"/>
      <c r="AQ115" s="273" t="s">
        <v>77</v>
      </c>
      <c r="AR115" s="97">
        <v>2</v>
      </c>
      <c r="AS115" s="116"/>
      <c r="AT115" s="231"/>
      <c r="AU115" s="264">
        <f t="shared" ref="AU115:AU142" si="20">AVERAGE(H115,V115,AJ115)</f>
        <v>34.746666666666663</v>
      </c>
      <c r="AV115" s="92">
        <f t="shared" ref="AV115:AV142" si="21">AVERAGE(J115,X115,AL115)</f>
        <v>74.596666666666664</v>
      </c>
      <c r="AW115" s="92">
        <f t="shared" ref="AW115:AW142" si="22">AVERAGE(K115,Y115,AM115)</f>
        <v>168.23333333333332</v>
      </c>
      <c r="AX115" s="274">
        <f t="shared" ref="AX115:AX142" si="23">AVERAGE(L115,Z115,AN115)</f>
        <v>18.336666666666666</v>
      </c>
      <c r="AY115" s="66"/>
      <c r="AZ115" s="96"/>
      <c r="BA115" s="38">
        <f t="shared" ref="BA115:BA142" si="24">STDEV(H115,V115,AJ115)</f>
        <v>14.382243682170522</v>
      </c>
      <c r="BB115" s="38">
        <f t="shared" ref="BB115:BB142" si="25">STDEV(J115,X115,AL115)</f>
        <v>15.733570266577583</v>
      </c>
      <c r="BC115" s="38">
        <f t="shared" ref="BC115:BC142" si="26">STDEV(K115,Y115,AM115)</f>
        <v>22.982674634022278</v>
      </c>
      <c r="BD115" s="38">
        <f t="shared" ref="BD115:BD142" si="27">STDEV(L115,Z115,AN115)</f>
        <v>5.6002976111393759</v>
      </c>
      <c r="BE115"/>
      <c r="BF115"/>
      <c r="BG115"/>
      <c r="BH115"/>
      <c r="BI115"/>
      <c r="BJ115"/>
      <c r="BL115"/>
      <c r="BM115"/>
      <c r="BN115"/>
      <c r="BO115"/>
      <c r="BP115"/>
      <c r="BQ115"/>
      <c r="BR115"/>
      <c r="BS115"/>
      <c r="BT115"/>
      <c r="BU115"/>
      <c r="BV115"/>
    </row>
    <row r="116" spans="1:74">
      <c r="A116" s="97" t="s">
        <v>77</v>
      </c>
      <c r="B116" s="61" t="s">
        <v>76</v>
      </c>
      <c r="C116" s="61" t="s">
        <v>67</v>
      </c>
      <c r="D116" s="61">
        <v>3</v>
      </c>
      <c r="E116" s="61">
        <v>2</v>
      </c>
      <c r="F116" s="61">
        <v>14</v>
      </c>
      <c r="G116" s="61">
        <v>1.113</v>
      </c>
      <c r="H116" s="240">
        <v>24.61</v>
      </c>
      <c r="I116" s="61">
        <v>4.0110000000000001</v>
      </c>
      <c r="J116" s="61">
        <v>57.55</v>
      </c>
      <c r="K116" s="61">
        <v>126.5</v>
      </c>
      <c r="L116" s="240">
        <v>17.71</v>
      </c>
      <c r="M116" s="253" t="s">
        <v>47</v>
      </c>
      <c r="N116" s="61"/>
      <c r="O116" s="97" t="s">
        <v>77</v>
      </c>
      <c r="P116" s="61" t="s">
        <v>76</v>
      </c>
      <c r="Q116" s="61" t="s">
        <v>69</v>
      </c>
      <c r="R116" s="61">
        <v>2</v>
      </c>
      <c r="S116" s="61">
        <v>2</v>
      </c>
      <c r="T116" s="61">
        <v>14</v>
      </c>
      <c r="U116" s="61">
        <v>1.86</v>
      </c>
      <c r="V116" s="240">
        <v>46.85</v>
      </c>
      <c r="W116" s="61">
        <v>3.9849999999999999</v>
      </c>
      <c r="X116" s="61">
        <v>80.69</v>
      </c>
      <c r="Y116" s="61">
        <v>136.19999999999999</v>
      </c>
      <c r="Z116" s="240">
        <v>29.6</v>
      </c>
      <c r="AA116" s="253" t="s">
        <v>47</v>
      </c>
      <c r="AC116" s="97" t="s">
        <v>77</v>
      </c>
      <c r="AD116" s="61" t="s">
        <v>76</v>
      </c>
      <c r="AE116" s="61" t="s">
        <v>70</v>
      </c>
      <c r="AF116" s="61">
        <v>2</v>
      </c>
      <c r="AG116" s="61">
        <v>2</v>
      </c>
      <c r="AH116" s="61">
        <v>14</v>
      </c>
      <c r="AI116" s="61">
        <v>1.859</v>
      </c>
      <c r="AJ116" s="240">
        <v>50.42</v>
      </c>
      <c r="AK116" s="61">
        <v>3.992</v>
      </c>
      <c r="AL116" s="61">
        <v>84.29</v>
      </c>
      <c r="AM116" s="61">
        <v>148.19999999999999</v>
      </c>
      <c r="AN116" s="240">
        <v>29.58</v>
      </c>
      <c r="AO116" s="253" t="s">
        <v>47</v>
      </c>
      <c r="AP116" s="61"/>
      <c r="AQ116" s="273" t="s">
        <v>77</v>
      </c>
      <c r="AR116" s="97">
        <v>2</v>
      </c>
      <c r="AS116" s="116"/>
      <c r="AT116" s="231"/>
      <c r="AU116" s="264">
        <f t="shared" si="20"/>
        <v>40.626666666666672</v>
      </c>
      <c r="AV116" s="92">
        <f t="shared" si="21"/>
        <v>74.176666666666677</v>
      </c>
      <c r="AW116" s="92">
        <f t="shared" si="22"/>
        <v>136.96666666666667</v>
      </c>
      <c r="AX116" s="274">
        <f t="shared" si="23"/>
        <v>25.63</v>
      </c>
      <c r="AY116" s="66"/>
      <c r="AZ116" s="96"/>
      <c r="BA116" s="38">
        <f t="shared" si="24"/>
        <v>13.985221962247612</v>
      </c>
      <c r="BB116" s="38">
        <f t="shared" si="25"/>
        <v>14.511186489509827</v>
      </c>
      <c r="BC116" s="38">
        <f t="shared" si="26"/>
        <v>10.870295917468738</v>
      </c>
      <c r="BD116" s="38">
        <f t="shared" si="27"/>
        <v>6.858928487744997</v>
      </c>
      <c r="BE116"/>
      <c r="BF116"/>
      <c r="BG116"/>
      <c r="BH116"/>
      <c r="BI116"/>
      <c r="BJ116"/>
      <c r="BL116"/>
      <c r="BM116"/>
      <c r="BN116"/>
      <c r="BO116"/>
      <c r="BP116"/>
      <c r="BQ116"/>
      <c r="BR116"/>
      <c r="BS116"/>
      <c r="BT116"/>
      <c r="BU116"/>
      <c r="BV116"/>
    </row>
    <row r="117" spans="1:74">
      <c r="A117" s="97" t="s">
        <v>77</v>
      </c>
      <c r="B117" s="61" t="s">
        <v>76</v>
      </c>
      <c r="C117" s="61" t="s">
        <v>67</v>
      </c>
      <c r="D117" s="61">
        <v>3</v>
      </c>
      <c r="E117" s="61">
        <v>2</v>
      </c>
      <c r="F117" s="61">
        <v>15</v>
      </c>
      <c r="G117" s="61">
        <v>1.661</v>
      </c>
      <c r="H117" s="240">
        <v>31.46</v>
      </c>
      <c r="I117" s="61">
        <v>4.01</v>
      </c>
      <c r="J117" s="61">
        <v>58.22</v>
      </c>
      <c r="K117" s="61">
        <v>103.8</v>
      </c>
      <c r="L117" s="240">
        <v>26.43</v>
      </c>
      <c r="M117" s="253" t="s">
        <v>47</v>
      </c>
      <c r="N117" s="61"/>
      <c r="O117" s="97" t="s">
        <v>77</v>
      </c>
      <c r="P117" s="61" t="s">
        <v>76</v>
      </c>
      <c r="Q117" s="61" t="s">
        <v>69</v>
      </c>
      <c r="R117" s="61">
        <v>2</v>
      </c>
      <c r="S117" s="61">
        <v>2</v>
      </c>
      <c r="T117" s="61">
        <v>15</v>
      </c>
      <c r="U117" s="61">
        <v>2.5470000000000002</v>
      </c>
      <c r="V117" s="240">
        <v>53.56</v>
      </c>
      <c r="W117" s="61">
        <v>3.988</v>
      </c>
      <c r="X117" s="61">
        <v>79.13</v>
      </c>
      <c r="Y117" s="61">
        <v>105.8</v>
      </c>
      <c r="Z117" s="240">
        <v>40.53</v>
      </c>
      <c r="AA117" s="253" t="s">
        <v>47</v>
      </c>
      <c r="AC117" s="97" t="s">
        <v>77</v>
      </c>
      <c r="AD117" s="61" t="s">
        <v>76</v>
      </c>
      <c r="AE117" s="61" t="s">
        <v>70</v>
      </c>
      <c r="AF117" s="61">
        <v>2</v>
      </c>
      <c r="AG117" s="61">
        <v>2</v>
      </c>
      <c r="AH117" s="61">
        <v>15</v>
      </c>
      <c r="AI117" s="61">
        <v>2.5470000000000002</v>
      </c>
      <c r="AJ117" s="240">
        <v>55.15</v>
      </c>
      <c r="AK117" s="61">
        <v>3.9910000000000001</v>
      </c>
      <c r="AL117" s="61">
        <v>81.45</v>
      </c>
      <c r="AM117" s="61">
        <v>109</v>
      </c>
      <c r="AN117" s="240">
        <v>40.53</v>
      </c>
      <c r="AO117" s="253" t="s">
        <v>47</v>
      </c>
      <c r="AP117" s="61"/>
      <c r="AQ117" s="273" t="s">
        <v>77</v>
      </c>
      <c r="AR117" s="97">
        <v>2</v>
      </c>
      <c r="AS117" s="116"/>
      <c r="AT117" s="231"/>
      <c r="AU117" s="264">
        <f t="shared" si="20"/>
        <v>46.723333333333336</v>
      </c>
      <c r="AV117" s="92">
        <f t="shared" si="21"/>
        <v>72.933333333333337</v>
      </c>
      <c r="AW117" s="92">
        <f t="shared" si="22"/>
        <v>106.2</v>
      </c>
      <c r="AX117" s="274">
        <f t="shared" si="23"/>
        <v>35.830000000000005</v>
      </c>
      <c r="AY117" s="66"/>
      <c r="AZ117" s="96"/>
      <c r="BA117" s="38">
        <f t="shared" si="24"/>
        <v>13.242319786704018</v>
      </c>
      <c r="BB117" s="38">
        <f t="shared" si="25"/>
        <v>12.794812751007086</v>
      </c>
      <c r="BC117" s="38">
        <f t="shared" si="26"/>
        <v>2.6229754097203011</v>
      </c>
      <c r="BD117" s="38">
        <f t="shared" si="27"/>
        <v>8.1406387955737216</v>
      </c>
      <c r="BE117"/>
      <c r="BF117"/>
      <c r="BG117"/>
      <c r="BH117"/>
      <c r="BI117"/>
      <c r="BJ117"/>
      <c r="BL117"/>
      <c r="BM117"/>
      <c r="BN117"/>
      <c r="BO117"/>
      <c r="BP117"/>
      <c r="BQ117"/>
      <c r="BR117"/>
      <c r="BS117"/>
      <c r="BT117"/>
      <c r="BU117"/>
      <c r="BV117"/>
    </row>
    <row r="118" spans="1:74">
      <c r="A118" s="97" t="s">
        <v>77</v>
      </c>
      <c r="B118" s="61" t="s">
        <v>76</v>
      </c>
      <c r="C118" s="61" t="s">
        <v>67</v>
      </c>
      <c r="D118" s="61">
        <v>3</v>
      </c>
      <c r="E118" s="61">
        <v>2</v>
      </c>
      <c r="F118" s="61">
        <v>16</v>
      </c>
      <c r="G118" s="61">
        <v>2.4769999999999999</v>
      </c>
      <c r="H118" s="240">
        <v>38.700000000000003</v>
      </c>
      <c r="I118" s="61">
        <v>4.0090000000000003</v>
      </c>
      <c r="J118" s="61">
        <v>57.66</v>
      </c>
      <c r="K118" s="61">
        <v>79.44</v>
      </c>
      <c r="L118" s="240">
        <v>39.42</v>
      </c>
      <c r="M118" s="253" t="s">
        <v>47</v>
      </c>
      <c r="N118" s="61"/>
      <c r="O118" s="97" t="s">
        <v>77</v>
      </c>
      <c r="P118" s="61" t="s">
        <v>76</v>
      </c>
      <c r="Q118" s="61" t="s">
        <v>69</v>
      </c>
      <c r="R118" s="61">
        <v>2</v>
      </c>
      <c r="S118" s="61">
        <v>2</v>
      </c>
      <c r="T118" s="61">
        <v>16</v>
      </c>
      <c r="U118" s="61">
        <v>3.4889999999999999</v>
      </c>
      <c r="V118" s="240">
        <v>63.11</v>
      </c>
      <c r="W118" s="61">
        <v>3.988</v>
      </c>
      <c r="X118" s="61">
        <v>73.23</v>
      </c>
      <c r="Y118" s="61">
        <v>86.93</v>
      </c>
      <c r="Z118" s="240">
        <v>55.52</v>
      </c>
      <c r="AA118" s="253" t="s">
        <v>47</v>
      </c>
      <c r="AC118" s="97" t="s">
        <v>77</v>
      </c>
      <c r="AD118" s="61" t="s">
        <v>76</v>
      </c>
      <c r="AE118" s="61" t="s">
        <v>70</v>
      </c>
      <c r="AF118" s="61">
        <v>2</v>
      </c>
      <c r="AG118" s="61">
        <v>2</v>
      </c>
      <c r="AH118" s="61">
        <v>16</v>
      </c>
      <c r="AI118" s="61">
        <v>3.488</v>
      </c>
      <c r="AJ118" s="240">
        <v>62.23</v>
      </c>
      <c r="AK118" s="61">
        <v>3.9870000000000001</v>
      </c>
      <c r="AL118" s="61">
        <v>73.94</v>
      </c>
      <c r="AM118" s="61">
        <v>84.24</v>
      </c>
      <c r="AN118" s="240">
        <v>55.52</v>
      </c>
      <c r="AO118" s="253" t="s">
        <v>47</v>
      </c>
      <c r="AP118" s="61"/>
      <c r="AQ118" s="273" t="s">
        <v>77</v>
      </c>
      <c r="AR118" s="97">
        <v>2</v>
      </c>
      <c r="AS118" s="116"/>
      <c r="AT118" s="231"/>
      <c r="AU118" s="264">
        <f t="shared" si="20"/>
        <v>54.68</v>
      </c>
      <c r="AV118" s="92">
        <f t="shared" si="21"/>
        <v>68.276666666666657</v>
      </c>
      <c r="AW118" s="92">
        <f t="shared" si="22"/>
        <v>83.536666666666676</v>
      </c>
      <c r="AX118" s="274">
        <f t="shared" si="23"/>
        <v>50.153333333333336</v>
      </c>
      <c r="AY118" s="66"/>
      <c r="AZ118" s="96"/>
      <c r="BA118" s="38">
        <f t="shared" si="24"/>
        <v>13.846078867318381</v>
      </c>
      <c r="BB118" s="38">
        <f t="shared" si="25"/>
        <v>9.2011539131422673</v>
      </c>
      <c r="BC118" s="38">
        <f t="shared" si="26"/>
        <v>3.7942105019796313</v>
      </c>
      <c r="BD118" s="38">
        <f t="shared" si="27"/>
        <v>9.2953393339529669</v>
      </c>
      <c r="BE118"/>
      <c r="BF118"/>
      <c r="BG118"/>
      <c r="BH118"/>
      <c r="BI118"/>
      <c r="BJ118"/>
      <c r="BL118"/>
      <c r="BM118"/>
      <c r="BN118"/>
      <c r="BO118"/>
      <c r="BP118"/>
      <c r="BQ118"/>
      <c r="BR118"/>
      <c r="BS118"/>
      <c r="BT118"/>
      <c r="BU118"/>
      <c r="BV118"/>
    </row>
    <row r="119" spans="1:74">
      <c r="A119" s="97" t="s">
        <v>77</v>
      </c>
      <c r="B119" s="61" t="s">
        <v>76</v>
      </c>
      <c r="C119" s="61" t="s">
        <v>67</v>
      </c>
      <c r="D119" s="61">
        <v>3</v>
      </c>
      <c r="E119" s="61">
        <v>2</v>
      </c>
      <c r="F119" s="61">
        <v>17</v>
      </c>
      <c r="G119" s="61">
        <v>3.6930000000000001</v>
      </c>
      <c r="H119" s="240">
        <v>47.36</v>
      </c>
      <c r="I119" s="61">
        <v>4.0090000000000003</v>
      </c>
      <c r="J119" s="61">
        <v>53.78</v>
      </c>
      <c r="K119" s="61">
        <v>59.98</v>
      </c>
      <c r="L119" s="240">
        <v>58.78</v>
      </c>
      <c r="M119" s="253" t="s">
        <v>47</v>
      </c>
      <c r="N119" s="61"/>
      <c r="O119" s="97" t="s">
        <v>77</v>
      </c>
      <c r="P119" s="61" t="s">
        <v>76</v>
      </c>
      <c r="Q119" s="61" t="s">
        <v>69</v>
      </c>
      <c r="R119" s="61">
        <v>2</v>
      </c>
      <c r="S119" s="61">
        <v>2</v>
      </c>
      <c r="T119" s="61">
        <v>17</v>
      </c>
      <c r="U119" s="61">
        <v>4.78</v>
      </c>
      <c r="V119" s="240">
        <v>73.72</v>
      </c>
      <c r="W119" s="61">
        <v>3.9889999999999999</v>
      </c>
      <c r="X119" s="61">
        <v>65.64</v>
      </c>
      <c r="Y119" s="61">
        <v>71.290000000000006</v>
      </c>
      <c r="Z119" s="240">
        <v>76.08</v>
      </c>
      <c r="AA119" s="253" t="s">
        <v>47</v>
      </c>
      <c r="AC119" s="97" t="s">
        <v>77</v>
      </c>
      <c r="AD119" s="61" t="s">
        <v>76</v>
      </c>
      <c r="AE119" s="61" t="s">
        <v>70</v>
      </c>
      <c r="AF119" s="61">
        <v>2</v>
      </c>
      <c r="AG119" s="61">
        <v>2</v>
      </c>
      <c r="AH119" s="61">
        <v>17</v>
      </c>
      <c r="AI119" s="61">
        <v>4.78</v>
      </c>
      <c r="AJ119" s="240">
        <v>70.38</v>
      </c>
      <c r="AK119" s="61">
        <v>3.9889999999999999</v>
      </c>
      <c r="AL119" s="61">
        <v>64.97</v>
      </c>
      <c r="AM119" s="61">
        <v>65.87</v>
      </c>
      <c r="AN119" s="240">
        <v>76.069999999999993</v>
      </c>
      <c r="AO119" s="253" t="s">
        <v>47</v>
      </c>
      <c r="AP119" s="61"/>
      <c r="AQ119" s="273" t="s">
        <v>77</v>
      </c>
      <c r="AR119" s="97">
        <v>2</v>
      </c>
      <c r="AS119" s="116"/>
      <c r="AT119" s="231"/>
      <c r="AU119" s="264">
        <f t="shared" si="20"/>
        <v>63.819999999999993</v>
      </c>
      <c r="AV119" s="92">
        <f t="shared" si="21"/>
        <v>61.463333333333331</v>
      </c>
      <c r="AW119" s="92">
        <f t="shared" si="22"/>
        <v>65.713333333333338</v>
      </c>
      <c r="AX119" s="274">
        <f t="shared" si="23"/>
        <v>70.31</v>
      </c>
      <c r="AY119" s="66"/>
      <c r="AZ119" s="96"/>
      <c r="BA119" s="38">
        <f t="shared" si="24"/>
        <v>14.352268113437725</v>
      </c>
      <c r="BB119" s="38">
        <f t="shared" si="25"/>
        <v>6.6623894612468675</v>
      </c>
      <c r="BC119" s="38">
        <f t="shared" si="26"/>
        <v>5.6566273815175334</v>
      </c>
      <c r="BD119" s="38">
        <f t="shared" si="27"/>
        <v>9.985274157478031</v>
      </c>
      <c r="BE119"/>
      <c r="BF119"/>
      <c r="BG119"/>
      <c r="BH119"/>
      <c r="BI119"/>
      <c r="BJ119"/>
      <c r="BL119"/>
      <c r="BM119"/>
      <c r="BN119"/>
      <c r="BO119"/>
      <c r="BP119"/>
      <c r="BQ119"/>
      <c r="BR119"/>
      <c r="BS119"/>
      <c r="BT119"/>
      <c r="BU119"/>
      <c r="BV119"/>
    </row>
    <row r="120" spans="1:74">
      <c r="A120" s="97" t="s">
        <v>77</v>
      </c>
      <c r="B120" s="61" t="s">
        <v>76</v>
      </c>
      <c r="C120" s="61" t="s">
        <v>67</v>
      </c>
      <c r="D120" s="61">
        <v>3</v>
      </c>
      <c r="E120" s="61">
        <v>2</v>
      </c>
      <c r="F120" s="61">
        <v>18</v>
      </c>
      <c r="G120" s="61">
        <v>5.5090000000000003</v>
      </c>
      <c r="H120" s="240">
        <v>57.66</v>
      </c>
      <c r="I120" s="61">
        <v>4.008</v>
      </c>
      <c r="J120" s="61">
        <v>48.61</v>
      </c>
      <c r="K120" s="61">
        <v>44.29</v>
      </c>
      <c r="L120" s="240">
        <v>87.68</v>
      </c>
      <c r="M120" s="253" t="s">
        <v>47</v>
      </c>
      <c r="N120" s="61"/>
      <c r="O120" s="97" t="s">
        <v>77</v>
      </c>
      <c r="P120" s="61" t="s">
        <v>76</v>
      </c>
      <c r="Q120" s="61" t="s">
        <v>69</v>
      </c>
      <c r="R120" s="61">
        <v>2</v>
      </c>
      <c r="S120" s="61">
        <v>2</v>
      </c>
      <c r="T120" s="61">
        <v>18</v>
      </c>
      <c r="U120" s="61">
        <v>6.5519999999999996</v>
      </c>
      <c r="V120" s="240">
        <v>83.95</v>
      </c>
      <c r="W120" s="61">
        <v>3.988</v>
      </c>
      <c r="X120" s="61">
        <v>57.82</v>
      </c>
      <c r="Y120" s="61">
        <v>56.02</v>
      </c>
      <c r="Z120" s="240">
        <v>104.3</v>
      </c>
      <c r="AA120" s="253" t="s">
        <v>47</v>
      </c>
      <c r="AC120" s="97" t="s">
        <v>77</v>
      </c>
      <c r="AD120" s="61" t="s">
        <v>76</v>
      </c>
      <c r="AE120" s="61" t="s">
        <v>70</v>
      </c>
      <c r="AF120" s="61">
        <v>2</v>
      </c>
      <c r="AG120" s="61">
        <v>2</v>
      </c>
      <c r="AH120" s="61">
        <v>18</v>
      </c>
      <c r="AI120" s="61">
        <v>6.5519999999999996</v>
      </c>
      <c r="AJ120" s="240">
        <v>79.22</v>
      </c>
      <c r="AK120" s="61">
        <v>3.9870000000000001</v>
      </c>
      <c r="AL120" s="61">
        <v>57.09</v>
      </c>
      <c r="AM120" s="61">
        <v>50.13</v>
      </c>
      <c r="AN120" s="240">
        <v>104.3</v>
      </c>
      <c r="AO120" s="253" t="s">
        <v>47</v>
      </c>
      <c r="AP120" s="61"/>
      <c r="AQ120" s="273" t="s">
        <v>77</v>
      </c>
      <c r="AR120" s="97">
        <v>2</v>
      </c>
      <c r="AS120" s="116"/>
      <c r="AT120" s="231"/>
      <c r="AU120" s="264">
        <f t="shared" si="20"/>
        <v>73.61</v>
      </c>
      <c r="AV120" s="92">
        <f t="shared" si="21"/>
        <v>54.506666666666668</v>
      </c>
      <c r="AW120" s="92">
        <f t="shared" si="22"/>
        <v>50.146666666666668</v>
      </c>
      <c r="AX120" s="274">
        <f t="shared" si="23"/>
        <v>98.76</v>
      </c>
      <c r="AY120" s="66"/>
      <c r="AZ120" s="96"/>
      <c r="BA120" s="38">
        <f t="shared" si="24"/>
        <v>14.014103610291951</v>
      </c>
      <c r="BB120" s="38">
        <f t="shared" si="25"/>
        <v>5.1196907458686836</v>
      </c>
      <c r="BC120" s="38">
        <f t="shared" si="26"/>
        <v>5.8650177607005833</v>
      </c>
      <c r="BD120" s="38">
        <f t="shared" si="27"/>
        <v>9.5955614739314079</v>
      </c>
      <c r="BE120"/>
      <c r="BF120"/>
      <c r="BG120"/>
      <c r="BH120"/>
      <c r="BI120"/>
      <c r="BJ120"/>
      <c r="BL120"/>
      <c r="BM120"/>
      <c r="BN120"/>
      <c r="BO120"/>
      <c r="BP120"/>
      <c r="BQ120"/>
      <c r="BR120"/>
      <c r="BS120"/>
      <c r="BT120"/>
      <c r="BU120"/>
      <c r="BV120"/>
    </row>
    <row r="121" spans="1:74">
      <c r="A121" s="97" t="s">
        <v>77</v>
      </c>
      <c r="B121" s="61" t="s">
        <v>76</v>
      </c>
      <c r="C121" s="61" t="s">
        <v>67</v>
      </c>
      <c r="D121" s="61">
        <v>3</v>
      </c>
      <c r="E121" s="61">
        <v>2</v>
      </c>
      <c r="F121" s="61">
        <v>19</v>
      </c>
      <c r="G121" s="61">
        <v>8.2200000000000006</v>
      </c>
      <c r="H121" s="240">
        <v>70.349999999999994</v>
      </c>
      <c r="I121" s="61">
        <v>4.0060000000000002</v>
      </c>
      <c r="J121" s="61">
        <v>43.78</v>
      </c>
      <c r="K121" s="61">
        <v>31.24</v>
      </c>
      <c r="L121" s="240">
        <v>130.80000000000001</v>
      </c>
      <c r="M121" s="253" t="s">
        <v>47</v>
      </c>
      <c r="N121" s="61"/>
      <c r="O121" s="97" t="s">
        <v>77</v>
      </c>
      <c r="P121" s="61" t="s">
        <v>76</v>
      </c>
      <c r="Q121" s="61" t="s">
        <v>69</v>
      </c>
      <c r="R121" s="61">
        <v>2</v>
      </c>
      <c r="S121" s="61">
        <v>2</v>
      </c>
      <c r="T121" s="61">
        <v>19</v>
      </c>
      <c r="U121" s="61">
        <v>8.9830000000000005</v>
      </c>
      <c r="V121" s="240">
        <v>94.59</v>
      </c>
      <c r="W121" s="61">
        <v>3.9910000000000001</v>
      </c>
      <c r="X121" s="61">
        <v>51.18</v>
      </c>
      <c r="Y121" s="61">
        <v>41.93</v>
      </c>
      <c r="Z121" s="240">
        <v>143</v>
      </c>
      <c r="AA121" s="253" t="s">
        <v>47</v>
      </c>
      <c r="AC121" s="97" t="s">
        <v>77</v>
      </c>
      <c r="AD121" s="61" t="s">
        <v>76</v>
      </c>
      <c r="AE121" s="61" t="s">
        <v>70</v>
      </c>
      <c r="AF121" s="61">
        <v>2</v>
      </c>
      <c r="AG121" s="61">
        <v>2</v>
      </c>
      <c r="AH121" s="61">
        <v>19</v>
      </c>
      <c r="AI121" s="61">
        <v>8.9819999999999993</v>
      </c>
      <c r="AJ121" s="240">
        <v>89.71</v>
      </c>
      <c r="AK121" s="61">
        <v>3.9870000000000001</v>
      </c>
      <c r="AL121" s="61">
        <v>50.74</v>
      </c>
      <c r="AM121" s="61">
        <v>36.92</v>
      </c>
      <c r="AN121" s="240">
        <v>143</v>
      </c>
      <c r="AO121" s="253" t="s">
        <v>47</v>
      </c>
      <c r="AP121" s="61"/>
      <c r="AQ121" s="273" t="s">
        <v>77</v>
      </c>
      <c r="AR121" s="97">
        <v>2</v>
      </c>
      <c r="AS121" s="116"/>
      <c r="AT121" s="231"/>
      <c r="AU121" s="264">
        <f t="shared" si="20"/>
        <v>84.883333333333326</v>
      </c>
      <c r="AV121" s="92">
        <f t="shared" si="21"/>
        <v>48.56666666666667</v>
      </c>
      <c r="AW121" s="92">
        <f t="shared" si="22"/>
        <v>36.696666666666665</v>
      </c>
      <c r="AX121" s="274">
        <f t="shared" si="23"/>
        <v>138.93333333333334</v>
      </c>
      <c r="AY121" s="66"/>
      <c r="AZ121" s="96"/>
      <c r="BA121" s="38">
        <f t="shared" si="24"/>
        <v>12.82056681014285</v>
      </c>
      <c r="BB121" s="38">
        <f t="shared" si="25"/>
        <v>4.1512086593343405</v>
      </c>
      <c r="BC121" s="38">
        <f t="shared" si="26"/>
        <v>5.3484982315911234</v>
      </c>
      <c r="BD121" s="38">
        <f t="shared" si="27"/>
        <v>7.0436732841132654</v>
      </c>
      <c r="BE121"/>
      <c r="BF121"/>
      <c r="BG121"/>
      <c r="BH121"/>
      <c r="BI121"/>
      <c r="BJ121"/>
      <c r="BL121"/>
      <c r="BM121"/>
      <c r="BN121"/>
      <c r="BO121"/>
      <c r="BP121"/>
      <c r="BQ121"/>
      <c r="BR121"/>
      <c r="BS121"/>
      <c r="BT121"/>
      <c r="BU121"/>
      <c r="BV121"/>
    </row>
    <row r="122" spans="1:74">
      <c r="A122" s="97" t="s">
        <v>77</v>
      </c>
      <c r="B122" s="61" t="s">
        <v>76</v>
      </c>
      <c r="C122" s="62" t="s">
        <v>67</v>
      </c>
      <c r="D122" s="62">
        <v>3</v>
      </c>
      <c r="E122" s="62">
        <v>2</v>
      </c>
      <c r="F122" s="62">
        <v>20</v>
      </c>
      <c r="G122" s="62">
        <v>12.26</v>
      </c>
      <c r="H122" s="241">
        <v>86.44</v>
      </c>
      <c r="I122" s="62">
        <v>4.0069999999999997</v>
      </c>
      <c r="J122" s="62">
        <v>39.020000000000003</v>
      </c>
      <c r="K122" s="62">
        <v>20.95</v>
      </c>
      <c r="L122" s="241">
        <v>195.2</v>
      </c>
      <c r="M122" s="255" t="s">
        <v>47</v>
      </c>
      <c r="N122" s="61"/>
      <c r="O122" s="97" t="s">
        <v>77</v>
      </c>
      <c r="P122" s="61" t="s">
        <v>76</v>
      </c>
      <c r="Q122" s="61" t="s">
        <v>69</v>
      </c>
      <c r="R122" s="62">
        <v>2</v>
      </c>
      <c r="S122" s="61">
        <v>2</v>
      </c>
      <c r="T122" s="61">
        <v>20</v>
      </c>
      <c r="U122" s="61">
        <v>12.31</v>
      </c>
      <c r="V122" s="240">
        <v>107.8</v>
      </c>
      <c r="W122" s="61">
        <v>3.99</v>
      </c>
      <c r="X122" s="61">
        <v>45.78</v>
      </c>
      <c r="Y122" s="61">
        <v>30.47</v>
      </c>
      <c r="Z122" s="240">
        <v>196</v>
      </c>
      <c r="AA122" s="253" t="s">
        <v>47</v>
      </c>
      <c r="AC122" s="97" t="s">
        <v>77</v>
      </c>
      <c r="AD122" s="61" t="s">
        <v>76</v>
      </c>
      <c r="AE122" s="61" t="s">
        <v>70</v>
      </c>
      <c r="AF122" s="62">
        <v>2</v>
      </c>
      <c r="AG122" s="61">
        <v>2</v>
      </c>
      <c r="AH122" s="61">
        <v>20</v>
      </c>
      <c r="AI122" s="61">
        <v>12.31</v>
      </c>
      <c r="AJ122" s="240">
        <v>102.4</v>
      </c>
      <c r="AK122" s="61">
        <v>3.9910000000000001</v>
      </c>
      <c r="AL122" s="61">
        <v>45.11</v>
      </c>
      <c r="AM122" s="61">
        <v>26.43</v>
      </c>
      <c r="AN122" s="240">
        <v>196</v>
      </c>
      <c r="AO122" s="253" t="s">
        <v>47</v>
      </c>
      <c r="AP122" s="61"/>
      <c r="AQ122" s="273" t="s">
        <v>77</v>
      </c>
      <c r="AR122" s="97">
        <v>2</v>
      </c>
      <c r="AS122" s="116"/>
      <c r="AT122" s="231"/>
      <c r="AU122" s="264">
        <f t="shared" si="20"/>
        <v>98.88</v>
      </c>
      <c r="AV122" s="92">
        <f t="shared" si="21"/>
        <v>43.303333333333342</v>
      </c>
      <c r="AW122" s="92">
        <f t="shared" si="22"/>
        <v>25.95</v>
      </c>
      <c r="AX122" s="274">
        <f t="shared" si="23"/>
        <v>195.73333333333335</v>
      </c>
      <c r="AY122" s="66"/>
      <c r="AZ122" s="96"/>
      <c r="BA122" s="38">
        <f t="shared" si="24"/>
        <v>11.106538614708086</v>
      </c>
      <c r="BB122" s="38">
        <f t="shared" si="25"/>
        <v>3.7245715637281744</v>
      </c>
      <c r="BC122" s="38">
        <f t="shared" si="26"/>
        <v>4.7781167838386045</v>
      </c>
      <c r="BD122" s="38">
        <f t="shared" si="27"/>
        <v>0.46188021534361412</v>
      </c>
      <c r="BE122"/>
      <c r="BF122"/>
      <c r="BG122"/>
      <c r="BH122"/>
      <c r="BI122"/>
      <c r="BJ122"/>
      <c r="BL122"/>
      <c r="BM122"/>
      <c r="BN122"/>
      <c r="BO122"/>
      <c r="BP122"/>
      <c r="BQ122"/>
      <c r="BR122"/>
      <c r="BS122"/>
      <c r="BT122"/>
      <c r="BU122"/>
      <c r="BV122"/>
    </row>
    <row r="123" spans="1:74">
      <c r="A123" s="97"/>
      <c r="B123" s="61"/>
      <c r="C123" s="61"/>
      <c r="D123" s="61"/>
      <c r="E123" s="61"/>
      <c r="F123" s="61"/>
      <c r="G123" s="61"/>
      <c r="H123" s="240"/>
      <c r="I123" s="61"/>
      <c r="J123" s="61"/>
      <c r="K123" s="61"/>
      <c r="L123" s="240"/>
      <c r="M123" s="253"/>
      <c r="N123" s="61"/>
      <c r="O123" s="97" t="s">
        <v>77</v>
      </c>
      <c r="P123" s="61" t="s">
        <v>76</v>
      </c>
      <c r="Q123" s="61" t="s">
        <v>69</v>
      </c>
      <c r="R123" s="61">
        <v>3</v>
      </c>
      <c r="S123" s="61">
        <v>2</v>
      </c>
      <c r="T123" s="61">
        <v>1</v>
      </c>
      <c r="U123" s="61">
        <v>3.1359999999999999E-2</v>
      </c>
      <c r="V123" s="240">
        <v>0.50360000000000005</v>
      </c>
      <c r="W123" s="61">
        <v>3.9990000000000001</v>
      </c>
      <c r="X123" s="61">
        <v>85.99</v>
      </c>
      <c r="Y123" s="61">
        <v>52.8</v>
      </c>
      <c r="Z123" s="240">
        <v>0.49909999999999999</v>
      </c>
      <c r="AA123" s="253" t="s">
        <v>47</v>
      </c>
      <c r="AC123" s="97" t="s">
        <v>77</v>
      </c>
      <c r="AD123" s="61" t="s">
        <v>76</v>
      </c>
      <c r="AE123" s="61" t="s">
        <v>70</v>
      </c>
      <c r="AF123" s="61">
        <v>3</v>
      </c>
      <c r="AG123" s="61">
        <v>2</v>
      </c>
      <c r="AH123" s="61">
        <v>1</v>
      </c>
      <c r="AI123" s="61">
        <v>3.1350000000000003E-2</v>
      </c>
      <c r="AJ123" s="240">
        <v>0.60209999999999997</v>
      </c>
      <c r="AK123" s="61">
        <v>3.9950000000000001</v>
      </c>
      <c r="AL123" s="61">
        <v>96.07</v>
      </c>
      <c r="AM123" s="61">
        <v>72.97</v>
      </c>
      <c r="AN123" s="240">
        <v>0.499</v>
      </c>
      <c r="AO123" s="253" t="s">
        <v>47</v>
      </c>
      <c r="AP123" s="61"/>
      <c r="AQ123" s="273" t="s">
        <v>77</v>
      </c>
      <c r="AR123" s="97">
        <v>2</v>
      </c>
      <c r="AS123" s="116"/>
      <c r="AT123" s="231"/>
      <c r="AU123" s="264">
        <f t="shared" si="20"/>
        <v>0.55285000000000006</v>
      </c>
      <c r="AV123" s="92">
        <f t="shared" si="21"/>
        <v>91.03</v>
      </c>
      <c r="AW123" s="92">
        <f t="shared" si="22"/>
        <v>62.884999999999998</v>
      </c>
      <c r="AX123" s="274">
        <f t="shared" si="23"/>
        <v>0.49904999999999999</v>
      </c>
      <c r="AY123" s="66"/>
      <c r="AZ123" s="96"/>
      <c r="BA123" s="38">
        <f t="shared" si="24"/>
        <v>6.9650017946873824E-2</v>
      </c>
      <c r="BB123" s="38">
        <f t="shared" si="25"/>
        <v>7.1276363543602921</v>
      </c>
      <c r="BC123" s="38">
        <f t="shared" si="26"/>
        <v>14.262343776532671</v>
      </c>
      <c r="BD123" s="38">
        <f t="shared" si="27"/>
        <v>7.0710678118646961E-5</v>
      </c>
      <c r="BE123"/>
      <c r="BF123"/>
      <c r="BG123"/>
      <c r="BH123"/>
      <c r="BI123"/>
      <c r="BJ123"/>
      <c r="BL123"/>
      <c r="BM123"/>
      <c r="BN123"/>
      <c r="BO123"/>
      <c r="BP123"/>
      <c r="BQ123"/>
      <c r="BR123"/>
      <c r="BS123"/>
      <c r="BT123"/>
      <c r="BU123"/>
      <c r="BV123"/>
    </row>
    <row r="124" spans="1:74">
      <c r="A124" s="97"/>
      <c r="B124" s="61"/>
      <c r="C124" s="61"/>
      <c r="D124" s="61"/>
      <c r="E124" s="61"/>
      <c r="F124" s="61"/>
      <c r="G124" s="61"/>
      <c r="H124" s="240"/>
      <c r="I124" s="61"/>
      <c r="J124" s="61"/>
      <c r="K124" s="61"/>
      <c r="L124" s="240"/>
      <c r="M124" s="253"/>
      <c r="N124" s="61"/>
      <c r="O124" s="97" t="s">
        <v>77</v>
      </c>
      <c r="P124" s="61" t="s">
        <v>76</v>
      </c>
      <c r="Q124" s="61" t="s">
        <v>69</v>
      </c>
      <c r="R124" s="61">
        <v>3</v>
      </c>
      <c r="S124" s="61">
        <v>2</v>
      </c>
      <c r="T124" s="61">
        <v>2</v>
      </c>
      <c r="U124" s="61">
        <v>4.2380000000000001E-2</v>
      </c>
      <c r="V124" s="240">
        <v>1.3049999999999999</v>
      </c>
      <c r="W124" s="61">
        <v>4</v>
      </c>
      <c r="X124" s="61">
        <v>74.45</v>
      </c>
      <c r="Y124" s="61">
        <v>178.6</v>
      </c>
      <c r="Z124" s="240">
        <v>0.67449999999999999</v>
      </c>
      <c r="AA124" s="253" t="s">
        <v>47</v>
      </c>
      <c r="AC124" s="97" t="s">
        <v>77</v>
      </c>
      <c r="AD124" s="61" t="s">
        <v>76</v>
      </c>
      <c r="AE124" s="61" t="s">
        <v>70</v>
      </c>
      <c r="AF124" s="61">
        <v>3</v>
      </c>
      <c r="AG124" s="61">
        <v>2</v>
      </c>
      <c r="AH124" s="61">
        <v>2</v>
      </c>
      <c r="AI124" s="61">
        <v>4.2380000000000001E-2</v>
      </c>
      <c r="AJ124" s="240">
        <v>1.5049999999999999</v>
      </c>
      <c r="AK124" s="61">
        <v>3.996</v>
      </c>
      <c r="AL124" s="61">
        <v>85.87</v>
      </c>
      <c r="AM124" s="61">
        <v>205.9</v>
      </c>
      <c r="AN124" s="240">
        <v>0.67449999999999999</v>
      </c>
      <c r="AO124" s="253" t="s">
        <v>47</v>
      </c>
      <c r="AP124" s="61"/>
      <c r="AQ124" s="273" t="s">
        <v>77</v>
      </c>
      <c r="AR124" s="97">
        <v>2</v>
      </c>
      <c r="AS124" s="116"/>
      <c r="AT124" s="231"/>
      <c r="AU124" s="264">
        <f t="shared" si="20"/>
        <v>1.4049999999999998</v>
      </c>
      <c r="AV124" s="92">
        <f t="shared" si="21"/>
        <v>80.16</v>
      </c>
      <c r="AW124" s="92">
        <f t="shared" si="22"/>
        <v>192.25</v>
      </c>
      <c r="AX124" s="274">
        <f t="shared" si="23"/>
        <v>0.67449999999999999</v>
      </c>
      <c r="AY124" s="66"/>
      <c r="AZ124" s="96"/>
      <c r="BA124" s="38">
        <f t="shared" si="24"/>
        <v>0.14142135623731114</v>
      </c>
      <c r="BB124" s="38">
        <f t="shared" si="25"/>
        <v>8.075159441150543</v>
      </c>
      <c r="BC124" s="38">
        <f t="shared" si="26"/>
        <v>19.304015126392851</v>
      </c>
      <c r="BD124" s="38">
        <f t="shared" si="27"/>
        <v>0</v>
      </c>
      <c r="BE124"/>
      <c r="BF124"/>
      <c r="BG124"/>
      <c r="BH124"/>
      <c r="BI124"/>
      <c r="BJ124"/>
      <c r="BL124"/>
      <c r="BM124"/>
      <c r="BN124"/>
      <c r="BO124"/>
      <c r="BP124"/>
      <c r="BQ124"/>
      <c r="BR124"/>
      <c r="BS124"/>
      <c r="BT124"/>
      <c r="BU124"/>
      <c r="BV124"/>
    </row>
    <row r="125" spans="1:74">
      <c r="A125" s="97"/>
      <c r="B125" s="61"/>
      <c r="C125" s="61"/>
      <c r="D125" s="61"/>
      <c r="E125" s="61"/>
      <c r="F125" s="61"/>
      <c r="G125" s="61"/>
      <c r="H125" s="240"/>
      <c r="I125" s="61"/>
      <c r="J125" s="61"/>
      <c r="K125" s="61"/>
      <c r="L125" s="240"/>
      <c r="M125" s="253"/>
      <c r="N125" s="61"/>
      <c r="O125" s="97" t="s">
        <v>77</v>
      </c>
      <c r="P125" s="61" t="s">
        <v>76</v>
      </c>
      <c r="Q125" s="61" t="s">
        <v>69</v>
      </c>
      <c r="R125" s="61">
        <v>3</v>
      </c>
      <c r="S125" s="61">
        <v>2</v>
      </c>
      <c r="T125" s="61">
        <v>3</v>
      </c>
      <c r="U125" s="61">
        <v>5.7860000000000002E-2</v>
      </c>
      <c r="V125" s="240">
        <v>2.0529999999999999</v>
      </c>
      <c r="W125" s="61">
        <v>3.9969999999999999</v>
      </c>
      <c r="X125" s="61">
        <v>72.599999999999994</v>
      </c>
      <c r="Y125" s="61">
        <v>210.8</v>
      </c>
      <c r="Z125" s="240">
        <v>0.92079999999999995</v>
      </c>
      <c r="AA125" s="253" t="s">
        <v>47</v>
      </c>
      <c r="AC125" s="97" t="s">
        <v>77</v>
      </c>
      <c r="AD125" s="61" t="s">
        <v>76</v>
      </c>
      <c r="AE125" s="61" t="s">
        <v>70</v>
      </c>
      <c r="AF125" s="61">
        <v>3</v>
      </c>
      <c r="AG125" s="61">
        <v>2</v>
      </c>
      <c r="AH125" s="61">
        <v>3</v>
      </c>
      <c r="AI125" s="61">
        <v>5.7849999999999999E-2</v>
      </c>
      <c r="AJ125" s="240">
        <v>2.37</v>
      </c>
      <c r="AK125" s="61">
        <v>3.9969999999999999</v>
      </c>
      <c r="AL125" s="61">
        <v>84.8</v>
      </c>
      <c r="AM125" s="61">
        <v>243</v>
      </c>
      <c r="AN125" s="240">
        <v>0.92079999999999995</v>
      </c>
      <c r="AO125" s="253" t="s">
        <v>47</v>
      </c>
      <c r="AP125" s="61"/>
      <c r="AQ125" s="273" t="s">
        <v>77</v>
      </c>
      <c r="AR125" s="97">
        <v>2</v>
      </c>
      <c r="AS125" s="116"/>
      <c r="AT125" s="231"/>
      <c r="AU125" s="264">
        <f t="shared" si="20"/>
        <v>2.2115</v>
      </c>
      <c r="AV125" s="92">
        <f t="shared" si="21"/>
        <v>78.699999999999989</v>
      </c>
      <c r="AW125" s="92">
        <f t="shared" si="22"/>
        <v>226.9</v>
      </c>
      <c r="AX125" s="274">
        <f t="shared" si="23"/>
        <v>0.92079999999999995</v>
      </c>
      <c r="AY125" s="66"/>
      <c r="AZ125" s="96"/>
      <c r="BA125" s="38">
        <f t="shared" si="24"/>
        <v>0.22415284963613513</v>
      </c>
      <c r="BB125" s="38">
        <f t="shared" si="25"/>
        <v>8.6267027304760955</v>
      </c>
      <c r="BC125" s="38">
        <f t="shared" si="26"/>
        <v>22.768838354207112</v>
      </c>
      <c r="BD125" s="38">
        <f t="shared" si="27"/>
        <v>0</v>
      </c>
      <c r="BE125"/>
      <c r="BF125"/>
      <c r="BG125"/>
      <c r="BH125"/>
      <c r="BI125"/>
      <c r="BJ125"/>
      <c r="BL125"/>
      <c r="BM125"/>
      <c r="BN125"/>
      <c r="BO125"/>
      <c r="BP125"/>
      <c r="BQ125"/>
      <c r="BR125"/>
      <c r="BS125"/>
      <c r="BT125"/>
      <c r="BU125"/>
      <c r="BV125"/>
    </row>
    <row r="126" spans="1:74">
      <c r="A126" s="97"/>
      <c r="B126" s="61"/>
      <c r="C126" s="61"/>
      <c r="D126" s="61"/>
      <c r="E126" s="61"/>
      <c r="F126" s="61"/>
      <c r="G126" s="61"/>
      <c r="H126" s="240"/>
      <c r="I126" s="61"/>
      <c r="J126" s="61"/>
      <c r="K126" s="61"/>
      <c r="L126" s="240"/>
      <c r="M126" s="253"/>
      <c r="N126" s="61"/>
      <c r="O126" s="97" t="s">
        <v>77</v>
      </c>
      <c r="P126" s="61" t="s">
        <v>76</v>
      </c>
      <c r="Q126" s="61" t="s">
        <v>69</v>
      </c>
      <c r="R126" s="61">
        <v>3</v>
      </c>
      <c r="S126" s="61">
        <v>2</v>
      </c>
      <c r="T126" s="61">
        <v>4</v>
      </c>
      <c r="U126" s="61">
        <v>7.9310000000000005E-2</v>
      </c>
      <c r="V126" s="240">
        <v>2.9449999999999998</v>
      </c>
      <c r="W126" s="61">
        <v>4</v>
      </c>
      <c r="X126" s="61">
        <v>72.150000000000006</v>
      </c>
      <c r="Y126" s="61">
        <v>221.9</v>
      </c>
      <c r="Z126" s="240">
        <v>1.262</v>
      </c>
      <c r="AA126" s="253" t="s">
        <v>47</v>
      </c>
      <c r="AC126" s="97" t="s">
        <v>77</v>
      </c>
      <c r="AD126" s="61" t="s">
        <v>76</v>
      </c>
      <c r="AE126" s="61" t="s">
        <v>70</v>
      </c>
      <c r="AF126" s="61">
        <v>3</v>
      </c>
      <c r="AG126" s="61">
        <v>2</v>
      </c>
      <c r="AH126" s="61">
        <v>4</v>
      </c>
      <c r="AI126" s="61">
        <v>7.9310000000000005E-2</v>
      </c>
      <c r="AJ126" s="240">
        <v>3.4140000000000001</v>
      </c>
      <c r="AK126" s="61">
        <v>3.9969999999999999</v>
      </c>
      <c r="AL126" s="61">
        <v>84.87</v>
      </c>
      <c r="AM126" s="61">
        <v>256.8</v>
      </c>
      <c r="AN126" s="240">
        <v>1.262</v>
      </c>
      <c r="AO126" s="253" t="s">
        <v>47</v>
      </c>
      <c r="AP126" s="61"/>
      <c r="AQ126" s="273" t="s">
        <v>77</v>
      </c>
      <c r="AR126" s="97">
        <v>2</v>
      </c>
      <c r="AS126" s="116"/>
      <c r="AT126" s="231"/>
      <c r="AU126" s="264">
        <f t="shared" si="20"/>
        <v>3.1795</v>
      </c>
      <c r="AV126" s="92">
        <f t="shared" si="21"/>
        <v>78.510000000000005</v>
      </c>
      <c r="AW126" s="92">
        <f t="shared" si="22"/>
        <v>239.35000000000002</v>
      </c>
      <c r="AX126" s="274">
        <f t="shared" si="23"/>
        <v>1.262</v>
      </c>
      <c r="AY126" s="66"/>
      <c r="AZ126" s="96"/>
      <c r="BA126" s="38">
        <f t="shared" si="24"/>
        <v>0.3316330803764892</v>
      </c>
      <c r="BB126" s="38">
        <f t="shared" si="25"/>
        <v>8.9943982566928753</v>
      </c>
      <c r="BC126" s="38">
        <f t="shared" si="26"/>
        <v>24.678026663410307</v>
      </c>
      <c r="BD126" s="38">
        <f t="shared" si="27"/>
        <v>0</v>
      </c>
      <c r="BE126"/>
      <c r="BF126"/>
      <c r="BG126"/>
      <c r="BH126"/>
      <c r="BI126"/>
      <c r="BJ126"/>
      <c r="BL126"/>
      <c r="BM126"/>
      <c r="BN126"/>
      <c r="BO126"/>
      <c r="BP126"/>
      <c r="BQ126"/>
      <c r="BR126"/>
      <c r="BS126"/>
      <c r="BT126"/>
      <c r="BU126"/>
      <c r="BV126"/>
    </row>
    <row r="127" spans="1:74">
      <c r="A127" s="97"/>
      <c r="B127" s="61"/>
      <c r="C127" s="61"/>
      <c r="D127" s="61"/>
      <c r="E127" s="61"/>
      <c r="F127" s="61"/>
      <c r="G127" s="61"/>
      <c r="H127" s="240"/>
      <c r="I127" s="61"/>
      <c r="J127" s="61"/>
      <c r="K127" s="61"/>
      <c r="L127" s="240"/>
      <c r="M127" s="253"/>
      <c r="N127" s="61"/>
      <c r="O127" s="97" t="s">
        <v>77</v>
      </c>
      <c r="P127" s="61" t="s">
        <v>76</v>
      </c>
      <c r="Q127" s="61" t="s">
        <v>69</v>
      </c>
      <c r="R127" s="61">
        <v>3</v>
      </c>
      <c r="S127" s="61">
        <v>2</v>
      </c>
      <c r="T127" s="61">
        <v>5</v>
      </c>
      <c r="U127" s="61">
        <v>0.1087</v>
      </c>
      <c r="V127" s="240">
        <v>4.1120000000000001</v>
      </c>
      <c r="W127" s="61">
        <v>3.9980000000000002</v>
      </c>
      <c r="X127" s="61">
        <v>72.03</v>
      </c>
      <c r="Y127" s="61">
        <v>226.5</v>
      </c>
      <c r="Z127" s="240">
        <v>1.73</v>
      </c>
      <c r="AA127" s="253" t="s">
        <v>47</v>
      </c>
      <c r="AC127" s="97" t="s">
        <v>77</v>
      </c>
      <c r="AD127" s="61" t="s">
        <v>76</v>
      </c>
      <c r="AE127" s="61" t="s">
        <v>70</v>
      </c>
      <c r="AF127" s="61">
        <v>3</v>
      </c>
      <c r="AG127" s="61">
        <v>2</v>
      </c>
      <c r="AH127" s="61">
        <v>5</v>
      </c>
      <c r="AI127" s="61">
        <v>0.1087</v>
      </c>
      <c r="AJ127" s="240">
        <v>4.7839999999999998</v>
      </c>
      <c r="AK127" s="61">
        <v>3.996</v>
      </c>
      <c r="AL127" s="61">
        <v>85.13</v>
      </c>
      <c r="AM127" s="61">
        <v>263.10000000000002</v>
      </c>
      <c r="AN127" s="240">
        <v>1.73</v>
      </c>
      <c r="AO127" s="253" t="s">
        <v>47</v>
      </c>
      <c r="AP127" s="61"/>
      <c r="AQ127" s="273" t="s">
        <v>77</v>
      </c>
      <c r="AR127" s="97">
        <v>2</v>
      </c>
      <c r="AS127" s="116"/>
      <c r="AT127" s="231"/>
      <c r="AU127" s="264">
        <f t="shared" si="20"/>
        <v>4.4480000000000004</v>
      </c>
      <c r="AV127" s="92">
        <f t="shared" si="21"/>
        <v>78.58</v>
      </c>
      <c r="AW127" s="92">
        <f t="shared" si="22"/>
        <v>244.8</v>
      </c>
      <c r="AX127" s="274">
        <f t="shared" si="23"/>
        <v>1.73</v>
      </c>
      <c r="AY127" s="66"/>
      <c r="AZ127" s="96"/>
      <c r="BA127" s="38">
        <f t="shared" si="24"/>
        <v>0.47517575695734332</v>
      </c>
      <c r="BB127" s="38">
        <f t="shared" si="25"/>
        <v>9.263098833543788</v>
      </c>
      <c r="BC127" s="38">
        <f t="shared" si="26"/>
        <v>25.880108191427617</v>
      </c>
      <c r="BD127" s="38">
        <f t="shared" si="27"/>
        <v>0</v>
      </c>
      <c r="BE127"/>
      <c r="BF127"/>
      <c r="BG127"/>
      <c r="BH127"/>
      <c r="BI127"/>
      <c r="BJ127"/>
      <c r="BL127"/>
      <c r="BM127"/>
      <c r="BN127"/>
      <c r="BO127"/>
      <c r="BP127"/>
      <c r="BQ127"/>
      <c r="BR127"/>
      <c r="BS127"/>
      <c r="BT127"/>
      <c r="BU127"/>
      <c r="BV127"/>
    </row>
    <row r="128" spans="1:74">
      <c r="A128" s="97"/>
      <c r="B128" s="61"/>
      <c r="C128" s="61"/>
      <c r="D128" s="61"/>
      <c r="E128" s="61"/>
      <c r="F128" s="61"/>
      <c r="G128" s="61"/>
      <c r="H128" s="240"/>
      <c r="I128" s="61"/>
      <c r="J128" s="61"/>
      <c r="K128" s="61"/>
      <c r="L128" s="240"/>
      <c r="M128" s="253"/>
      <c r="N128" s="61"/>
      <c r="O128" s="97" t="s">
        <v>77</v>
      </c>
      <c r="P128" s="61" t="s">
        <v>76</v>
      </c>
      <c r="Q128" s="61" t="s">
        <v>69</v>
      </c>
      <c r="R128" s="61">
        <v>3</v>
      </c>
      <c r="S128" s="61">
        <v>2</v>
      </c>
      <c r="T128" s="61">
        <v>6</v>
      </c>
      <c r="U128" s="61">
        <v>0.14899999999999999</v>
      </c>
      <c r="V128" s="240">
        <v>5.6820000000000004</v>
      </c>
      <c r="W128" s="61">
        <v>3.996</v>
      </c>
      <c r="X128" s="61">
        <v>72.17</v>
      </c>
      <c r="Y128" s="61">
        <v>228.4</v>
      </c>
      <c r="Z128" s="240">
        <v>2.3719999999999999</v>
      </c>
      <c r="AA128" s="253" t="s">
        <v>47</v>
      </c>
      <c r="AC128" s="97" t="s">
        <v>77</v>
      </c>
      <c r="AD128" s="61" t="s">
        <v>76</v>
      </c>
      <c r="AE128" s="61" t="s">
        <v>70</v>
      </c>
      <c r="AF128" s="61">
        <v>3</v>
      </c>
      <c r="AG128" s="61">
        <v>2</v>
      </c>
      <c r="AH128" s="61">
        <v>6</v>
      </c>
      <c r="AI128" s="61">
        <v>0.14899999999999999</v>
      </c>
      <c r="AJ128" s="240">
        <v>6.6189999999999998</v>
      </c>
      <c r="AK128" s="61">
        <v>4</v>
      </c>
      <c r="AL128" s="61">
        <v>85.47</v>
      </c>
      <c r="AM128" s="61">
        <v>265.7</v>
      </c>
      <c r="AN128" s="240">
        <v>2.3719999999999999</v>
      </c>
      <c r="AO128" s="253" t="s">
        <v>47</v>
      </c>
      <c r="AP128" s="61"/>
      <c r="AQ128" s="273" t="s">
        <v>77</v>
      </c>
      <c r="AR128" s="97">
        <v>2</v>
      </c>
      <c r="AS128" s="116"/>
      <c r="AT128" s="231"/>
      <c r="AU128" s="264">
        <f t="shared" si="20"/>
        <v>6.1505000000000001</v>
      </c>
      <c r="AV128" s="92">
        <f t="shared" si="21"/>
        <v>78.819999999999993</v>
      </c>
      <c r="AW128" s="92">
        <f t="shared" si="22"/>
        <v>247.05</v>
      </c>
      <c r="AX128" s="274">
        <f t="shared" si="23"/>
        <v>2.3719999999999999</v>
      </c>
      <c r="AY128" s="66"/>
      <c r="AZ128" s="96"/>
      <c r="BA128" s="38">
        <f t="shared" si="24"/>
        <v>0.66255905397178705</v>
      </c>
      <c r="BB128" s="38">
        <f t="shared" si="25"/>
        <v>9.404520189781163</v>
      </c>
      <c r="BC128" s="38">
        <f t="shared" si="26"/>
        <v>26.375082938257748</v>
      </c>
      <c r="BD128" s="38">
        <f t="shared" si="27"/>
        <v>0</v>
      </c>
      <c r="BE128"/>
      <c r="BF128"/>
      <c r="BG128"/>
      <c r="BH128"/>
      <c r="BI128"/>
      <c r="BJ128"/>
      <c r="BL128"/>
      <c r="BM128"/>
      <c r="BN128"/>
      <c r="BO128"/>
      <c r="BP128"/>
      <c r="BQ128"/>
      <c r="BR128"/>
      <c r="BS128"/>
      <c r="BT128"/>
      <c r="BU128"/>
      <c r="BV128"/>
    </row>
    <row r="129" spans="1:74">
      <c r="A129" s="97"/>
      <c r="B129" s="61"/>
      <c r="C129" s="61"/>
      <c r="D129" s="61"/>
      <c r="E129" s="61"/>
      <c r="F129" s="61"/>
      <c r="G129" s="61"/>
      <c r="H129" s="240"/>
      <c r="I129" s="61"/>
      <c r="J129" s="61"/>
      <c r="K129" s="61"/>
      <c r="L129" s="240"/>
      <c r="M129" s="253"/>
      <c r="N129" s="61"/>
      <c r="O129" s="97" t="s">
        <v>77</v>
      </c>
      <c r="P129" s="61" t="s">
        <v>76</v>
      </c>
      <c r="Q129" s="61" t="s">
        <v>69</v>
      </c>
      <c r="R129" s="61">
        <v>3</v>
      </c>
      <c r="S129" s="61">
        <v>2</v>
      </c>
      <c r="T129" s="61">
        <v>7</v>
      </c>
      <c r="U129" s="61">
        <v>0.20430000000000001</v>
      </c>
      <c r="V129" s="240">
        <v>7.7919999999999998</v>
      </c>
      <c r="W129" s="61">
        <v>3.9990000000000001</v>
      </c>
      <c r="X129" s="61">
        <v>72.7</v>
      </c>
      <c r="Y129" s="61">
        <v>228.4</v>
      </c>
      <c r="Z129" s="240">
        <v>3.2509999999999999</v>
      </c>
      <c r="AA129" s="253" t="s">
        <v>47</v>
      </c>
      <c r="AC129" s="97" t="s">
        <v>77</v>
      </c>
      <c r="AD129" s="61" t="s">
        <v>76</v>
      </c>
      <c r="AE129" s="61" t="s">
        <v>70</v>
      </c>
      <c r="AF129" s="61">
        <v>3</v>
      </c>
      <c r="AG129" s="61">
        <v>2</v>
      </c>
      <c r="AH129" s="61">
        <v>7</v>
      </c>
      <c r="AI129" s="61">
        <v>0.20430000000000001</v>
      </c>
      <c r="AJ129" s="240">
        <v>9.0670000000000002</v>
      </c>
      <c r="AK129" s="61">
        <v>4.0010000000000003</v>
      </c>
      <c r="AL129" s="61">
        <v>85.9</v>
      </c>
      <c r="AM129" s="61">
        <v>265.3</v>
      </c>
      <c r="AN129" s="240">
        <v>3.2509999999999999</v>
      </c>
      <c r="AO129" s="253" t="s">
        <v>47</v>
      </c>
      <c r="AP129" s="61"/>
      <c r="AQ129" s="273" t="s">
        <v>77</v>
      </c>
      <c r="AR129" s="97">
        <v>2</v>
      </c>
      <c r="AS129" s="116"/>
      <c r="AT129" s="231"/>
      <c r="AU129" s="264">
        <f t="shared" si="20"/>
        <v>8.4295000000000009</v>
      </c>
      <c r="AV129" s="92">
        <f t="shared" si="21"/>
        <v>79.300000000000011</v>
      </c>
      <c r="AW129" s="92">
        <f t="shared" si="22"/>
        <v>246.85000000000002</v>
      </c>
      <c r="AX129" s="274">
        <f t="shared" si="23"/>
        <v>3.2509999999999999</v>
      </c>
      <c r="AY129" s="66"/>
      <c r="AZ129" s="96"/>
      <c r="BA129" s="38">
        <f t="shared" si="24"/>
        <v>0.9015611460128361</v>
      </c>
      <c r="BB129" s="38">
        <f t="shared" si="25"/>
        <v>9.3338095116623734</v>
      </c>
      <c r="BC129" s="38">
        <f t="shared" si="26"/>
        <v>26.092240225783748</v>
      </c>
      <c r="BD129" s="38">
        <f t="shared" si="27"/>
        <v>0</v>
      </c>
      <c r="BE129"/>
      <c r="BF129"/>
      <c r="BG129"/>
      <c r="BH129"/>
      <c r="BI129"/>
      <c r="BJ129"/>
      <c r="BL129"/>
      <c r="BM129"/>
      <c r="BN129"/>
      <c r="BO129"/>
      <c r="BP129"/>
      <c r="BQ129"/>
      <c r="BR129"/>
      <c r="BS129"/>
      <c r="BT129"/>
      <c r="BU129"/>
      <c r="BV129"/>
    </row>
    <row r="130" spans="1:74">
      <c r="A130" s="97"/>
      <c r="B130" s="61"/>
      <c r="C130" s="61"/>
      <c r="D130" s="61"/>
      <c r="E130" s="61"/>
      <c r="F130" s="61"/>
      <c r="G130" s="61"/>
      <c r="H130" s="240"/>
      <c r="I130" s="61"/>
      <c r="J130" s="61"/>
      <c r="K130" s="61"/>
      <c r="L130" s="240"/>
      <c r="M130" s="253"/>
      <c r="N130" s="61"/>
      <c r="O130" s="97" t="s">
        <v>77</v>
      </c>
      <c r="P130" s="61" t="s">
        <v>76</v>
      </c>
      <c r="Q130" s="61" t="s">
        <v>69</v>
      </c>
      <c r="R130" s="61">
        <v>3</v>
      </c>
      <c r="S130" s="61">
        <v>2</v>
      </c>
      <c r="T130" s="61">
        <v>8</v>
      </c>
      <c r="U130" s="61">
        <v>0.28010000000000002</v>
      </c>
      <c r="V130" s="240">
        <v>10.55</v>
      </c>
      <c r="W130" s="61">
        <v>4</v>
      </c>
      <c r="X130" s="61">
        <v>73.5</v>
      </c>
      <c r="Y130" s="61">
        <v>225</v>
      </c>
      <c r="Z130" s="240">
        <v>4.4569999999999999</v>
      </c>
      <c r="AA130" s="253" t="s">
        <v>47</v>
      </c>
      <c r="AC130" s="97" t="s">
        <v>77</v>
      </c>
      <c r="AD130" s="61" t="s">
        <v>76</v>
      </c>
      <c r="AE130" s="61" t="s">
        <v>70</v>
      </c>
      <c r="AF130" s="61">
        <v>3</v>
      </c>
      <c r="AG130" s="61">
        <v>2</v>
      </c>
      <c r="AH130" s="61">
        <v>8</v>
      </c>
      <c r="AI130" s="61">
        <v>0.28000000000000003</v>
      </c>
      <c r="AJ130" s="240">
        <v>12.28</v>
      </c>
      <c r="AK130" s="61">
        <v>4</v>
      </c>
      <c r="AL130" s="61">
        <v>86.35</v>
      </c>
      <c r="AM130" s="61">
        <v>261.60000000000002</v>
      </c>
      <c r="AN130" s="240">
        <v>4.4569999999999999</v>
      </c>
      <c r="AO130" s="253" t="s">
        <v>47</v>
      </c>
      <c r="AP130" s="61"/>
      <c r="AQ130" s="273" t="s">
        <v>77</v>
      </c>
      <c r="AR130" s="97">
        <v>2</v>
      </c>
      <c r="AS130" s="116"/>
      <c r="AT130" s="231"/>
      <c r="AU130" s="264">
        <f t="shared" si="20"/>
        <v>11.414999999999999</v>
      </c>
      <c r="AV130" s="92">
        <f t="shared" si="21"/>
        <v>79.924999999999997</v>
      </c>
      <c r="AW130" s="92">
        <f t="shared" si="22"/>
        <v>243.3</v>
      </c>
      <c r="AX130" s="274">
        <f t="shared" si="23"/>
        <v>4.4569999999999999</v>
      </c>
      <c r="AY130" s="66"/>
      <c r="AZ130" s="96"/>
      <c r="BA130" s="38">
        <f t="shared" si="24"/>
        <v>1.2232947314527429</v>
      </c>
      <c r="BB130" s="38">
        <f t="shared" si="25"/>
        <v>9.0863221382470716</v>
      </c>
      <c r="BC130" s="38">
        <f t="shared" si="26"/>
        <v>25.880108191427617</v>
      </c>
      <c r="BD130" s="38">
        <f t="shared" si="27"/>
        <v>0</v>
      </c>
      <c r="BE130"/>
      <c r="BF130"/>
      <c r="BG130"/>
      <c r="BH130"/>
      <c r="BI130"/>
      <c r="BJ130"/>
      <c r="BL130"/>
      <c r="BM130"/>
      <c r="BN130"/>
      <c r="BO130"/>
      <c r="BP130"/>
      <c r="BQ130"/>
      <c r="BR130"/>
      <c r="BS130"/>
      <c r="BT130"/>
      <c r="BU130"/>
      <c r="BV130"/>
    </row>
    <row r="131" spans="1:74">
      <c r="A131" s="97"/>
      <c r="B131" s="61"/>
      <c r="C131" s="61"/>
      <c r="D131" s="61"/>
      <c r="E131" s="61"/>
      <c r="F131" s="61"/>
      <c r="G131" s="61"/>
      <c r="H131" s="240"/>
      <c r="I131" s="61"/>
      <c r="J131" s="61"/>
      <c r="K131" s="61"/>
      <c r="L131" s="240"/>
      <c r="M131" s="253"/>
      <c r="N131" s="61"/>
      <c r="O131" s="97" t="s">
        <v>77</v>
      </c>
      <c r="P131" s="61" t="s">
        <v>76</v>
      </c>
      <c r="Q131" s="61" t="s">
        <v>69</v>
      </c>
      <c r="R131" s="61">
        <v>3</v>
      </c>
      <c r="S131" s="61">
        <v>2</v>
      </c>
      <c r="T131" s="61">
        <v>9</v>
      </c>
      <c r="U131" s="61">
        <v>0.38390000000000002</v>
      </c>
      <c r="V131" s="240">
        <v>14.08</v>
      </c>
      <c r="W131" s="61">
        <v>3.9980000000000002</v>
      </c>
      <c r="X131" s="61">
        <v>73.959999999999994</v>
      </c>
      <c r="Y131" s="61">
        <v>218.2</v>
      </c>
      <c r="Z131" s="240">
        <v>6.11</v>
      </c>
      <c r="AA131" s="253" t="s">
        <v>47</v>
      </c>
      <c r="AC131" s="97" t="s">
        <v>77</v>
      </c>
      <c r="AD131" s="61" t="s">
        <v>76</v>
      </c>
      <c r="AE131" s="61" t="s">
        <v>70</v>
      </c>
      <c r="AF131" s="61">
        <v>3</v>
      </c>
      <c r="AG131" s="61">
        <v>2</v>
      </c>
      <c r="AH131" s="61">
        <v>9</v>
      </c>
      <c r="AI131" s="61">
        <v>0.38390000000000002</v>
      </c>
      <c r="AJ131" s="240">
        <v>16.36</v>
      </c>
      <c r="AK131" s="61">
        <v>4.0010000000000003</v>
      </c>
      <c r="AL131" s="61">
        <v>86.74</v>
      </c>
      <c r="AM131" s="61">
        <v>253.3</v>
      </c>
      <c r="AN131" s="240">
        <v>6.109</v>
      </c>
      <c r="AO131" s="253" t="s">
        <v>47</v>
      </c>
      <c r="AP131" s="61"/>
      <c r="AQ131" s="273" t="s">
        <v>77</v>
      </c>
      <c r="AR131" s="97">
        <v>2</v>
      </c>
      <c r="AS131" s="116"/>
      <c r="AT131" s="231"/>
      <c r="AU131" s="264">
        <f t="shared" si="20"/>
        <v>15.219999999999999</v>
      </c>
      <c r="AV131" s="92">
        <f t="shared" si="21"/>
        <v>80.349999999999994</v>
      </c>
      <c r="AW131" s="92">
        <f t="shared" si="22"/>
        <v>235.75</v>
      </c>
      <c r="AX131" s="274">
        <f t="shared" si="23"/>
        <v>6.1095000000000006</v>
      </c>
      <c r="AY131" s="66"/>
      <c r="AZ131" s="96"/>
      <c r="BA131" s="38">
        <f t="shared" si="24"/>
        <v>1.6122034611053448</v>
      </c>
      <c r="BB131" s="38">
        <f t="shared" si="25"/>
        <v>9.0368246635640368</v>
      </c>
      <c r="BC131" s="38">
        <f t="shared" si="26"/>
        <v>24.819448019647911</v>
      </c>
      <c r="BD131" s="38">
        <f t="shared" si="27"/>
        <v>7.0710678118678376E-4</v>
      </c>
      <c r="BE131"/>
      <c r="BF131"/>
      <c r="BG131"/>
      <c r="BH131"/>
      <c r="BI131"/>
      <c r="BJ131"/>
      <c r="BL131"/>
      <c r="BM131"/>
      <c r="BN131"/>
      <c r="BO131"/>
      <c r="BP131"/>
      <c r="BQ131"/>
      <c r="BR131"/>
      <c r="BS131"/>
      <c r="BT131"/>
      <c r="BU131"/>
      <c r="BV131"/>
    </row>
    <row r="132" spans="1:74">
      <c r="A132" s="97"/>
      <c r="B132" s="61"/>
      <c r="C132" s="61"/>
      <c r="D132" s="61"/>
      <c r="E132" s="61"/>
      <c r="F132" s="61"/>
      <c r="G132" s="61"/>
      <c r="H132" s="240"/>
      <c r="I132" s="61"/>
      <c r="J132" s="61"/>
      <c r="K132" s="61"/>
      <c r="L132" s="240"/>
      <c r="M132" s="253"/>
      <c r="N132" s="61"/>
      <c r="O132" s="97" t="s">
        <v>77</v>
      </c>
      <c r="P132" s="61" t="s">
        <v>76</v>
      </c>
      <c r="Q132" s="61" t="s">
        <v>69</v>
      </c>
      <c r="R132" s="61">
        <v>3</v>
      </c>
      <c r="S132" s="61">
        <v>2</v>
      </c>
      <c r="T132" s="61">
        <v>10</v>
      </c>
      <c r="U132" s="61">
        <v>0.5262</v>
      </c>
      <c r="V132" s="240">
        <v>18.559999999999999</v>
      </c>
      <c r="W132" s="61">
        <v>3.9969999999999999</v>
      </c>
      <c r="X132" s="61">
        <v>73.989999999999995</v>
      </c>
      <c r="Y132" s="61">
        <v>208.9</v>
      </c>
      <c r="Z132" s="240">
        <v>8.375</v>
      </c>
      <c r="AA132" s="253" t="s">
        <v>47</v>
      </c>
      <c r="AC132" s="97" t="s">
        <v>77</v>
      </c>
      <c r="AD132" s="61" t="s">
        <v>76</v>
      </c>
      <c r="AE132" s="61" t="s">
        <v>70</v>
      </c>
      <c r="AF132" s="61">
        <v>3</v>
      </c>
      <c r="AG132" s="61">
        <v>2</v>
      </c>
      <c r="AH132" s="61">
        <v>10</v>
      </c>
      <c r="AI132" s="61">
        <v>0.5262</v>
      </c>
      <c r="AJ132" s="240">
        <v>21.38</v>
      </c>
      <c r="AK132" s="61">
        <v>4</v>
      </c>
      <c r="AL132" s="61">
        <v>86.81</v>
      </c>
      <c r="AM132" s="61">
        <v>240</v>
      </c>
      <c r="AN132" s="240">
        <v>8.375</v>
      </c>
      <c r="AO132" s="253" t="s">
        <v>47</v>
      </c>
      <c r="AP132" s="61"/>
      <c r="AQ132" s="273" t="s">
        <v>77</v>
      </c>
      <c r="AR132" s="97">
        <v>2</v>
      </c>
      <c r="AS132" s="116"/>
      <c r="AT132" s="231"/>
      <c r="AU132" s="264">
        <f t="shared" si="20"/>
        <v>19.97</v>
      </c>
      <c r="AV132" s="92">
        <f t="shared" si="21"/>
        <v>80.400000000000006</v>
      </c>
      <c r="AW132" s="92">
        <f t="shared" si="22"/>
        <v>224.45</v>
      </c>
      <c r="AX132" s="274">
        <f t="shared" si="23"/>
        <v>8.375</v>
      </c>
      <c r="AY132" s="66"/>
      <c r="AZ132" s="96"/>
      <c r="BA132" s="38">
        <f t="shared" si="24"/>
        <v>1.9940411229460797</v>
      </c>
      <c r="BB132" s="38">
        <f t="shared" si="25"/>
        <v>9.0651089348114322</v>
      </c>
      <c r="BC132" s="38">
        <f t="shared" si="26"/>
        <v>21.991020894901535</v>
      </c>
      <c r="BD132" s="38">
        <f t="shared" si="27"/>
        <v>0</v>
      </c>
      <c r="BE132"/>
      <c r="BF132"/>
      <c r="BG132"/>
      <c r="BH132"/>
      <c r="BI132"/>
      <c r="BJ132"/>
      <c r="BL132"/>
      <c r="BM132"/>
      <c r="BN132"/>
      <c r="BO132"/>
      <c r="BP132"/>
      <c r="BQ132"/>
      <c r="BR132"/>
      <c r="BS132"/>
      <c r="BT132"/>
      <c r="BU132"/>
      <c r="BV132"/>
    </row>
    <row r="133" spans="1:74">
      <c r="A133" s="97"/>
      <c r="B133" s="61"/>
      <c r="C133" s="61"/>
      <c r="D133" s="61"/>
      <c r="E133" s="61"/>
      <c r="F133" s="61"/>
      <c r="G133" s="61"/>
      <c r="H133" s="240"/>
      <c r="I133" s="61"/>
      <c r="J133" s="61"/>
      <c r="K133" s="61"/>
      <c r="L133" s="240"/>
      <c r="M133" s="253"/>
      <c r="N133" s="61"/>
      <c r="O133" s="97" t="s">
        <v>77</v>
      </c>
      <c r="P133" s="61" t="s">
        <v>76</v>
      </c>
      <c r="Q133" s="61" t="s">
        <v>69</v>
      </c>
      <c r="R133" s="61">
        <v>3</v>
      </c>
      <c r="S133" s="61">
        <v>2</v>
      </c>
      <c r="T133" s="61">
        <v>11</v>
      </c>
      <c r="U133" s="61">
        <v>0.72130000000000005</v>
      </c>
      <c r="V133" s="240">
        <v>24.09</v>
      </c>
      <c r="W133" s="61">
        <v>3.9980000000000002</v>
      </c>
      <c r="X133" s="61">
        <v>73.75</v>
      </c>
      <c r="Y133" s="61">
        <v>196.4</v>
      </c>
      <c r="Z133" s="240">
        <v>11.48</v>
      </c>
      <c r="AA133" s="253" t="s">
        <v>47</v>
      </c>
      <c r="AC133" s="97" t="s">
        <v>77</v>
      </c>
      <c r="AD133" s="61" t="s">
        <v>76</v>
      </c>
      <c r="AE133" s="61" t="s">
        <v>70</v>
      </c>
      <c r="AF133" s="61">
        <v>3</v>
      </c>
      <c r="AG133" s="61">
        <v>2</v>
      </c>
      <c r="AH133" s="61">
        <v>11</v>
      </c>
      <c r="AI133" s="61">
        <v>0.72130000000000005</v>
      </c>
      <c r="AJ133" s="240">
        <v>27.26</v>
      </c>
      <c r="AK133" s="61">
        <v>4.0030000000000001</v>
      </c>
      <c r="AL133" s="61">
        <v>85.95</v>
      </c>
      <c r="AM133" s="61">
        <v>221.4</v>
      </c>
      <c r="AN133" s="240">
        <v>11.48</v>
      </c>
      <c r="AO133" s="253" t="s">
        <v>47</v>
      </c>
      <c r="AP133" s="61"/>
      <c r="AQ133" s="273" t="s">
        <v>77</v>
      </c>
      <c r="AR133" s="97">
        <v>2</v>
      </c>
      <c r="AS133" s="116"/>
      <c r="AT133" s="231"/>
      <c r="AU133" s="264">
        <f t="shared" si="20"/>
        <v>25.675000000000001</v>
      </c>
      <c r="AV133" s="92">
        <f t="shared" si="21"/>
        <v>79.849999999999994</v>
      </c>
      <c r="AW133" s="92">
        <f t="shared" si="22"/>
        <v>208.9</v>
      </c>
      <c r="AX133" s="274">
        <f t="shared" si="23"/>
        <v>11.48</v>
      </c>
      <c r="AY133" s="66"/>
      <c r="AZ133" s="96"/>
      <c r="BA133" s="38">
        <f t="shared" si="24"/>
        <v>2.2415284963613304</v>
      </c>
      <c r="BB133" s="38">
        <f t="shared" si="25"/>
        <v>8.6267027304759889</v>
      </c>
      <c r="BC133" s="38">
        <f t="shared" si="26"/>
        <v>17.677669529663689</v>
      </c>
      <c r="BD133" s="38">
        <f t="shared" si="27"/>
        <v>0</v>
      </c>
      <c r="BE133"/>
      <c r="BF133"/>
      <c r="BG133"/>
      <c r="BH133"/>
      <c r="BI133"/>
      <c r="BJ133"/>
      <c r="BL133"/>
      <c r="BM133"/>
      <c r="BN133"/>
      <c r="BO133"/>
      <c r="BP133"/>
      <c r="BQ133"/>
      <c r="BR133"/>
      <c r="BS133"/>
      <c r="BT133"/>
      <c r="BU133"/>
      <c r="BV133"/>
    </row>
    <row r="134" spans="1:74">
      <c r="A134" s="97"/>
      <c r="B134" s="61"/>
      <c r="C134" s="61"/>
      <c r="D134" s="61"/>
      <c r="E134" s="61"/>
      <c r="F134" s="61"/>
      <c r="G134" s="61"/>
      <c r="H134" s="240"/>
      <c r="I134" s="61"/>
      <c r="J134" s="61"/>
      <c r="K134" s="61"/>
      <c r="L134" s="240"/>
      <c r="M134" s="253"/>
      <c r="N134" s="61"/>
      <c r="O134" s="97" t="s">
        <v>77</v>
      </c>
      <c r="P134" s="61" t="s">
        <v>76</v>
      </c>
      <c r="Q134" s="61" t="s">
        <v>69</v>
      </c>
      <c r="R134" s="61">
        <v>3</v>
      </c>
      <c r="S134" s="61">
        <v>2</v>
      </c>
      <c r="T134" s="61">
        <v>12</v>
      </c>
      <c r="U134" s="61">
        <v>0.98880000000000001</v>
      </c>
      <c r="V134" s="240">
        <v>30.6</v>
      </c>
      <c r="W134" s="61">
        <v>3.9990000000000001</v>
      </c>
      <c r="X134" s="61">
        <v>73.17</v>
      </c>
      <c r="Y134" s="61">
        <v>180.1</v>
      </c>
      <c r="Z134" s="240">
        <v>15.74</v>
      </c>
      <c r="AA134" s="253" t="s">
        <v>47</v>
      </c>
      <c r="AC134" s="97" t="s">
        <v>77</v>
      </c>
      <c r="AD134" s="61" t="s">
        <v>76</v>
      </c>
      <c r="AE134" s="61" t="s">
        <v>70</v>
      </c>
      <c r="AF134" s="61">
        <v>3</v>
      </c>
      <c r="AG134" s="61">
        <v>2</v>
      </c>
      <c r="AH134" s="61">
        <v>12</v>
      </c>
      <c r="AI134" s="61">
        <v>0.98880000000000001</v>
      </c>
      <c r="AJ134" s="240">
        <v>33.81</v>
      </c>
      <c r="AK134" s="61">
        <v>4.008</v>
      </c>
      <c r="AL134" s="61">
        <v>84.05</v>
      </c>
      <c r="AM134" s="61">
        <v>197.7</v>
      </c>
      <c r="AN134" s="240">
        <v>15.74</v>
      </c>
      <c r="AO134" s="253" t="s">
        <v>47</v>
      </c>
      <c r="AP134" s="61"/>
      <c r="AQ134" s="273" t="s">
        <v>77</v>
      </c>
      <c r="AR134" s="97">
        <v>2</v>
      </c>
      <c r="AS134" s="116"/>
      <c r="AT134" s="231"/>
      <c r="AU134" s="264">
        <f t="shared" si="20"/>
        <v>32.204999999999998</v>
      </c>
      <c r="AV134" s="92">
        <f t="shared" si="21"/>
        <v>78.61</v>
      </c>
      <c r="AW134" s="92">
        <f t="shared" si="22"/>
        <v>188.89999999999998</v>
      </c>
      <c r="AX134" s="274">
        <f t="shared" si="23"/>
        <v>15.74</v>
      </c>
      <c r="AY134" s="66"/>
      <c r="AZ134" s="96"/>
      <c r="BA134" s="38">
        <f t="shared" si="24"/>
        <v>2.2698127676089497</v>
      </c>
      <c r="BB134" s="38">
        <f t="shared" si="25"/>
        <v>7.6933217793095388</v>
      </c>
      <c r="BC134" s="38">
        <f t="shared" si="26"/>
        <v>12.445079348883423</v>
      </c>
      <c r="BD134" s="38">
        <f t="shared" si="27"/>
        <v>0</v>
      </c>
      <c r="BE134"/>
      <c r="BF134"/>
      <c r="BG134"/>
      <c r="BH134"/>
      <c r="BI134"/>
      <c r="BJ134"/>
      <c r="BL134"/>
      <c r="BM134"/>
      <c r="BN134"/>
      <c r="BO134"/>
      <c r="BP134"/>
      <c r="BQ134"/>
      <c r="BR134"/>
      <c r="BS134"/>
      <c r="BT134"/>
      <c r="BU134"/>
      <c r="BV134"/>
    </row>
    <row r="135" spans="1:74">
      <c r="A135" s="97"/>
      <c r="B135" s="61"/>
      <c r="C135" s="61"/>
      <c r="D135" s="61"/>
      <c r="E135" s="61"/>
      <c r="F135" s="61"/>
      <c r="G135" s="61"/>
      <c r="H135" s="240"/>
      <c r="I135" s="61"/>
      <c r="J135" s="61"/>
      <c r="K135" s="61"/>
      <c r="L135" s="240"/>
      <c r="M135" s="253"/>
      <c r="N135" s="61"/>
      <c r="O135" s="97" t="s">
        <v>77</v>
      </c>
      <c r="P135" s="61" t="s">
        <v>76</v>
      </c>
      <c r="Q135" s="61" t="s">
        <v>69</v>
      </c>
      <c r="R135" s="61">
        <v>3</v>
      </c>
      <c r="S135" s="61">
        <v>2</v>
      </c>
      <c r="T135" s="61">
        <v>13</v>
      </c>
      <c r="U135" s="61">
        <v>1.3560000000000001</v>
      </c>
      <c r="V135" s="240">
        <v>37.64</v>
      </c>
      <c r="W135" s="61">
        <v>3.9990000000000001</v>
      </c>
      <c r="X135" s="61">
        <v>72.08</v>
      </c>
      <c r="Y135" s="61">
        <v>158.9</v>
      </c>
      <c r="Z135" s="240">
        <v>21.57</v>
      </c>
      <c r="AA135" s="253" t="s">
        <v>47</v>
      </c>
      <c r="AC135" s="97" t="s">
        <v>77</v>
      </c>
      <c r="AD135" s="61" t="s">
        <v>76</v>
      </c>
      <c r="AE135" s="61" t="s">
        <v>70</v>
      </c>
      <c r="AF135" s="61">
        <v>3</v>
      </c>
      <c r="AG135" s="61">
        <v>2</v>
      </c>
      <c r="AH135" s="61">
        <v>13</v>
      </c>
      <c r="AI135" s="61">
        <v>1.355</v>
      </c>
      <c r="AJ135" s="240">
        <v>40.61</v>
      </c>
      <c r="AK135" s="61">
        <v>4.008</v>
      </c>
      <c r="AL135" s="61">
        <v>80.63</v>
      </c>
      <c r="AM135" s="61">
        <v>170.1</v>
      </c>
      <c r="AN135" s="240">
        <v>21.57</v>
      </c>
      <c r="AO135" s="253" t="s">
        <v>47</v>
      </c>
      <c r="AP135" s="61"/>
      <c r="AQ135" s="273" t="s">
        <v>77</v>
      </c>
      <c r="AR135" s="97">
        <v>2</v>
      </c>
      <c r="AS135" s="116"/>
      <c r="AT135" s="231"/>
      <c r="AU135" s="264">
        <f t="shared" si="20"/>
        <v>39.125</v>
      </c>
      <c r="AV135" s="92">
        <f t="shared" si="21"/>
        <v>76.35499999999999</v>
      </c>
      <c r="AW135" s="92">
        <f t="shared" si="22"/>
        <v>164.5</v>
      </c>
      <c r="AX135" s="274">
        <f t="shared" si="23"/>
        <v>21.57</v>
      </c>
      <c r="AY135" s="66"/>
      <c r="AZ135" s="96"/>
      <c r="BA135" s="38">
        <f t="shared" si="24"/>
        <v>2.1001071401241198</v>
      </c>
      <c r="BB135" s="38">
        <f t="shared" si="25"/>
        <v>6.0457629791450174</v>
      </c>
      <c r="BC135" s="38">
        <f t="shared" si="26"/>
        <v>7.9195959492894055</v>
      </c>
      <c r="BD135" s="38">
        <f t="shared" si="27"/>
        <v>0</v>
      </c>
      <c r="BE135"/>
      <c r="BF135"/>
      <c r="BG135"/>
      <c r="BH135"/>
      <c r="BI135"/>
      <c r="BJ135"/>
      <c r="BL135"/>
      <c r="BM135"/>
      <c r="BN135"/>
      <c r="BO135"/>
      <c r="BP135"/>
      <c r="BQ135"/>
      <c r="BR135"/>
      <c r="BS135"/>
      <c r="BT135"/>
      <c r="BU135"/>
      <c r="BV135"/>
    </row>
    <row r="136" spans="1:74">
      <c r="A136" s="97"/>
      <c r="B136" s="61"/>
      <c r="C136" s="61"/>
      <c r="D136" s="61"/>
      <c r="E136" s="61"/>
      <c r="F136" s="61"/>
      <c r="G136" s="61"/>
      <c r="H136" s="240"/>
      <c r="I136" s="61"/>
      <c r="J136" s="61"/>
      <c r="K136" s="61"/>
      <c r="L136" s="240"/>
      <c r="M136" s="253"/>
      <c r="N136" s="61"/>
      <c r="O136" s="97" t="s">
        <v>77</v>
      </c>
      <c r="P136" s="61" t="s">
        <v>76</v>
      </c>
      <c r="Q136" s="61" t="s">
        <v>69</v>
      </c>
      <c r="R136" s="61">
        <v>3</v>
      </c>
      <c r="S136" s="61">
        <v>2</v>
      </c>
      <c r="T136" s="61">
        <v>14</v>
      </c>
      <c r="U136" s="61">
        <v>1.859</v>
      </c>
      <c r="V136" s="240">
        <v>43.14</v>
      </c>
      <c r="W136" s="61">
        <v>3.9980000000000002</v>
      </c>
      <c r="X136" s="61">
        <v>73.510000000000005</v>
      </c>
      <c r="Y136" s="61">
        <v>125.9</v>
      </c>
      <c r="Z136" s="240">
        <v>29.59</v>
      </c>
      <c r="AA136" s="253" t="s">
        <v>47</v>
      </c>
      <c r="AC136" s="97" t="s">
        <v>77</v>
      </c>
      <c r="AD136" s="61" t="s">
        <v>76</v>
      </c>
      <c r="AE136" s="61" t="s">
        <v>70</v>
      </c>
      <c r="AF136" s="61">
        <v>3</v>
      </c>
      <c r="AG136" s="61">
        <v>2</v>
      </c>
      <c r="AH136" s="61">
        <v>14</v>
      </c>
      <c r="AI136" s="61">
        <v>1.859</v>
      </c>
      <c r="AJ136" s="240">
        <v>46.01</v>
      </c>
      <c r="AK136" s="61">
        <v>4.01</v>
      </c>
      <c r="AL136" s="61">
        <v>77.790000000000006</v>
      </c>
      <c r="AM136" s="61">
        <v>134.69999999999999</v>
      </c>
      <c r="AN136" s="240">
        <v>29.58</v>
      </c>
      <c r="AO136" s="253" t="s">
        <v>47</v>
      </c>
      <c r="AP136" s="61"/>
      <c r="AQ136" s="273" t="s">
        <v>77</v>
      </c>
      <c r="AR136" s="97">
        <v>2</v>
      </c>
      <c r="AS136" s="116"/>
      <c r="AT136" s="231"/>
      <c r="AU136" s="264">
        <f t="shared" si="20"/>
        <v>44.575000000000003</v>
      </c>
      <c r="AV136" s="92">
        <f t="shared" si="21"/>
        <v>75.650000000000006</v>
      </c>
      <c r="AW136" s="92">
        <f t="shared" si="22"/>
        <v>130.30000000000001</v>
      </c>
      <c r="AX136" s="274">
        <f t="shared" si="23"/>
        <v>29.585000000000001</v>
      </c>
      <c r="AY136" s="66"/>
      <c r="AZ136" s="96"/>
      <c r="BA136" s="38">
        <f t="shared" si="24"/>
        <v>2.0293964620052645</v>
      </c>
      <c r="BB136" s="38">
        <f t="shared" si="25"/>
        <v>3.0264170234784324</v>
      </c>
      <c r="BC136" s="38">
        <f t="shared" si="26"/>
        <v>6.2225396744405428</v>
      </c>
      <c r="BD136" s="38">
        <f t="shared" si="27"/>
        <v>7.0710678118665812E-3</v>
      </c>
      <c r="BE136"/>
      <c r="BF136"/>
      <c r="BG136"/>
      <c r="BH136"/>
      <c r="BI136"/>
      <c r="BJ136"/>
      <c r="BL136"/>
      <c r="BM136"/>
      <c r="BN136"/>
      <c r="BO136"/>
      <c r="BP136"/>
      <c r="BQ136"/>
      <c r="BR136"/>
      <c r="BS136"/>
      <c r="BT136"/>
      <c r="BU136"/>
      <c r="BV136"/>
    </row>
    <row r="137" spans="1:74">
      <c r="A137" s="97"/>
      <c r="B137" s="61"/>
      <c r="C137" s="61"/>
      <c r="D137" s="61"/>
      <c r="E137" s="61"/>
      <c r="F137" s="61"/>
      <c r="G137" s="61"/>
      <c r="H137" s="240"/>
      <c r="I137" s="61"/>
      <c r="J137" s="61"/>
      <c r="K137" s="61"/>
      <c r="L137" s="240"/>
      <c r="M137" s="253"/>
      <c r="N137" s="61"/>
      <c r="O137" s="97" t="s">
        <v>77</v>
      </c>
      <c r="P137" s="61" t="s">
        <v>76</v>
      </c>
      <c r="Q137" s="61" t="s">
        <v>69</v>
      </c>
      <c r="R137" s="61">
        <v>3</v>
      </c>
      <c r="S137" s="61">
        <v>2</v>
      </c>
      <c r="T137" s="61">
        <v>15</v>
      </c>
      <c r="U137" s="61">
        <v>2.5470000000000002</v>
      </c>
      <c r="V137" s="240">
        <v>49.5</v>
      </c>
      <c r="W137" s="61">
        <v>4</v>
      </c>
      <c r="X137" s="61">
        <v>72.510000000000005</v>
      </c>
      <c r="Y137" s="61">
        <v>98.26</v>
      </c>
      <c r="Z137" s="240">
        <v>40.54</v>
      </c>
      <c r="AA137" s="253" t="s">
        <v>47</v>
      </c>
      <c r="AC137" s="97" t="s">
        <v>77</v>
      </c>
      <c r="AD137" s="61" t="s">
        <v>76</v>
      </c>
      <c r="AE137" s="61" t="s">
        <v>70</v>
      </c>
      <c r="AF137" s="61">
        <v>3</v>
      </c>
      <c r="AG137" s="61">
        <v>2</v>
      </c>
      <c r="AH137" s="61">
        <v>15</v>
      </c>
      <c r="AI137" s="61">
        <v>2.5470000000000002</v>
      </c>
      <c r="AJ137" s="240">
        <v>50.72</v>
      </c>
      <c r="AK137" s="61">
        <v>4.008</v>
      </c>
      <c r="AL137" s="61">
        <v>75.040000000000006</v>
      </c>
      <c r="AM137" s="61">
        <v>100.1</v>
      </c>
      <c r="AN137" s="240">
        <v>40.53</v>
      </c>
      <c r="AO137" s="253" t="s">
        <v>47</v>
      </c>
      <c r="AP137" s="61"/>
      <c r="AQ137" s="273" t="s">
        <v>77</v>
      </c>
      <c r="AR137" s="97">
        <v>2</v>
      </c>
      <c r="AS137" s="116"/>
      <c r="AT137" s="231"/>
      <c r="AU137" s="264">
        <f t="shared" si="20"/>
        <v>50.11</v>
      </c>
      <c r="AV137" s="92">
        <f t="shared" si="21"/>
        <v>73.775000000000006</v>
      </c>
      <c r="AW137" s="92">
        <f t="shared" si="22"/>
        <v>99.18</v>
      </c>
      <c r="AX137" s="274">
        <f t="shared" si="23"/>
        <v>40.534999999999997</v>
      </c>
      <c r="AY137" s="66"/>
      <c r="AZ137" s="96"/>
      <c r="BA137" s="38">
        <f t="shared" si="24"/>
        <v>0.8626702730476411</v>
      </c>
      <c r="BB137" s="38">
        <f t="shared" si="25"/>
        <v>1.7889801564020418</v>
      </c>
      <c r="BC137" s="38">
        <f t="shared" si="26"/>
        <v>1.3010764773821246</v>
      </c>
      <c r="BD137" s="38">
        <f t="shared" si="27"/>
        <v>7.0710678118640685E-3</v>
      </c>
      <c r="BE137"/>
      <c r="BF137"/>
      <c r="BG137"/>
      <c r="BH137"/>
      <c r="BI137"/>
      <c r="BJ137"/>
      <c r="BL137"/>
      <c r="BM137"/>
      <c r="BN137"/>
      <c r="BO137"/>
      <c r="BP137"/>
      <c r="BQ137"/>
      <c r="BR137"/>
      <c r="BS137"/>
      <c r="BT137"/>
      <c r="BU137"/>
      <c r="BV137"/>
    </row>
    <row r="138" spans="1:74">
      <c r="A138" s="97"/>
      <c r="B138" s="61"/>
      <c r="C138" s="61"/>
      <c r="D138" s="61"/>
      <c r="E138" s="61"/>
      <c r="F138" s="61"/>
      <c r="G138" s="61"/>
      <c r="H138" s="240"/>
      <c r="I138" s="61"/>
      <c r="J138" s="61"/>
      <c r="K138" s="61"/>
      <c r="L138" s="240"/>
      <c r="M138" s="253"/>
      <c r="N138" s="61"/>
      <c r="O138" s="97" t="s">
        <v>77</v>
      </c>
      <c r="P138" s="61" t="s">
        <v>76</v>
      </c>
      <c r="Q138" s="61" t="s">
        <v>69</v>
      </c>
      <c r="R138" s="61">
        <v>3</v>
      </c>
      <c r="S138" s="61">
        <v>2</v>
      </c>
      <c r="T138" s="61">
        <v>16</v>
      </c>
      <c r="U138" s="61">
        <v>3.4889999999999999</v>
      </c>
      <c r="V138" s="240">
        <v>58.38</v>
      </c>
      <c r="W138" s="61">
        <v>3.9969999999999999</v>
      </c>
      <c r="X138" s="61">
        <v>67.48</v>
      </c>
      <c r="Y138" s="61">
        <v>80.63</v>
      </c>
      <c r="Z138" s="240">
        <v>55.52</v>
      </c>
      <c r="AA138" s="253" t="s">
        <v>47</v>
      </c>
      <c r="AC138" s="97" t="s">
        <v>77</v>
      </c>
      <c r="AD138" s="61" t="s">
        <v>76</v>
      </c>
      <c r="AE138" s="61" t="s">
        <v>70</v>
      </c>
      <c r="AF138" s="61">
        <v>3</v>
      </c>
      <c r="AG138" s="61">
        <v>2</v>
      </c>
      <c r="AH138" s="61">
        <v>16</v>
      </c>
      <c r="AI138" s="61">
        <v>3.488</v>
      </c>
      <c r="AJ138" s="240">
        <v>57.48</v>
      </c>
      <c r="AK138" s="61">
        <v>4.0060000000000002</v>
      </c>
      <c r="AL138" s="61">
        <v>68.260000000000005</v>
      </c>
      <c r="AM138" s="61">
        <v>77.84</v>
      </c>
      <c r="AN138" s="240">
        <v>55.52</v>
      </c>
      <c r="AO138" s="253" t="s">
        <v>47</v>
      </c>
      <c r="AP138" s="61"/>
      <c r="AQ138" s="273" t="s">
        <v>77</v>
      </c>
      <c r="AR138" s="97">
        <v>2</v>
      </c>
      <c r="AS138" s="116"/>
      <c r="AT138" s="231"/>
      <c r="AU138" s="264">
        <f t="shared" si="20"/>
        <v>57.93</v>
      </c>
      <c r="AV138" s="92">
        <f t="shared" si="21"/>
        <v>67.87</v>
      </c>
      <c r="AW138" s="92">
        <f t="shared" si="22"/>
        <v>79.234999999999999</v>
      </c>
      <c r="AX138" s="274">
        <f t="shared" si="23"/>
        <v>55.52</v>
      </c>
      <c r="AY138" s="66"/>
      <c r="AZ138" s="96"/>
      <c r="BA138" s="38">
        <f t="shared" si="24"/>
        <v>0.63639610306840722</v>
      </c>
      <c r="BB138" s="38">
        <f t="shared" si="25"/>
        <v>0.55154328932760199</v>
      </c>
      <c r="BC138" s="38">
        <f t="shared" si="26"/>
        <v>1.9728279195105642</v>
      </c>
      <c r="BD138" s="38">
        <f t="shared" si="27"/>
        <v>0</v>
      </c>
      <c r="BE138"/>
      <c r="BF138"/>
      <c r="BG138"/>
      <c r="BH138"/>
      <c r="BI138"/>
      <c r="BJ138"/>
      <c r="BL138"/>
      <c r="BM138"/>
      <c r="BN138"/>
      <c r="BO138"/>
      <c r="BP138"/>
      <c r="BQ138"/>
      <c r="BR138"/>
      <c r="BS138"/>
      <c r="BT138"/>
      <c r="BU138"/>
      <c r="BV138"/>
    </row>
    <row r="139" spans="1:74" s="208" customFormat="1" ht="23.4">
      <c r="A139" s="228"/>
      <c r="B139" s="229"/>
      <c r="C139" s="229"/>
      <c r="D139" s="229"/>
      <c r="E139" s="229"/>
      <c r="F139" s="229"/>
      <c r="G139" s="229"/>
      <c r="H139" s="229"/>
      <c r="I139" s="229"/>
      <c r="J139" s="229"/>
      <c r="K139" s="229"/>
      <c r="L139" s="229"/>
      <c r="M139" s="230"/>
      <c r="N139" s="229"/>
      <c r="O139" s="228" t="s">
        <v>77</v>
      </c>
      <c r="P139" s="229" t="s">
        <v>76</v>
      </c>
      <c r="Q139" s="229" t="s">
        <v>69</v>
      </c>
      <c r="R139" s="229">
        <v>3</v>
      </c>
      <c r="S139" s="229">
        <v>2</v>
      </c>
      <c r="T139" s="229">
        <v>17</v>
      </c>
      <c r="U139" s="229">
        <v>4.7809999999999997</v>
      </c>
      <c r="V139" s="229">
        <v>68.36</v>
      </c>
      <c r="W139" s="229">
        <v>3.996</v>
      </c>
      <c r="X139" s="229">
        <v>60.85</v>
      </c>
      <c r="Y139" s="229">
        <v>66.099999999999994</v>
      </c>
      <c r="Z139" s="229">
        <v>76.09</v>
      </c>
      <c r="AA139" s="230" t="s">
        <v>47</v>
      </c>
      <c r="AB139" s="229"/>
      <c r="AC139" s="228" t="s">
        <v>77</v>
      </c>
      <c r="AD139" s="229" t="s">
        <v>76</v>
      </c>
      <c r="AE139" s="229" t="s">
        <v>70</v>
      </c>
      <c r="AF139" s="229">
        <v>3</v>
      </c>
      <c r="AG139" s="229">
        <v>2</v>
      </c>
      <c r="AH139" s="229">
        <v>17</v>
      </c>
      <c r="AI139" s="229">
        <v>4.78</v>
      </c>
      <c r="AJ139" s="229">
        <v>65.17</v>
      </c>
      <c r="AK139" s="229">
        <v>4.0060000000000002</v>
      </c>
      <c r="AL139" s="229">
        <v>60.23</v>
      </c>
      <c r="AM139" s="229">
        <v>60.93</v>
      </c>
      <c r="AN139" s="229">
        <v>76.069999999999993</v>
      </c>
      <c r="AO139" s="230" t="s">
        <v>47</v>
      </c>
      <c r="AP139" s="229"/>
      <c r="AQ139" s="276" t="s">
        <v>77</v>
      </c>
      <c r="AR139" s="228">
        <v>2</v>
      </c>
      <c r="AS139" s="209"/>
      <c r="AT139" s="205"/>
      <c r="AU139" s="206">
        <f>AVERAGE(H139,V139,AJ139)</f>
        <v>66.765000000000001</v>
      </c>
      <c r="AV139" s="206">
        <f t="shared" si="21"/>
        <v>60.54</v>
      </c>
      <c r="AW139" s="206">
        <f t="shared" si="22"/>
        <v>63.515000000000001</v>
      </c>
      <c r="AX139" s="278">
        <f t="shared" si="23"/>
        <v>76.08</v>
      </c>
      <c r="AY139" s="206"/>
      <c r="AZ139" s="205"/>
      <c r="BA139" s="207">
        <f t="shared" si="24"/>
        <v>2.2556706319851516</v>
      </c>
      <c r="BB139" s="207">
        <f t="shared" si="25"/>
        <v>0.43840620433612915</v>
      </c>
      <c r="BC139" s="207">
        <f t="shared" si="26"/>
        <v>3.6557420587343308</v>
      </c>
      <c r="BD139" s="207">
        <f t="shared" si="27"/>
        <v>1.4142135623738184E-2</v>
      </c>
      <c r="BJ139" s="293" t="s">
        <v>108</v>
      </c>
    </row>
    <row r="140" spans="1:74">
      <c r="A140" s="97"/>
      <c r="B140" s="61"/>
      <c r="C140" s="61"/>
      <c r="D140" s="61"/>
      <c r="E140" s="61"/>
      <c r="F140" s="61"/>
      <c r="G140" s="61"/>
      <c r="H140" s="240"/>
      <c r="I140" s="61"/>
      <c r="J140" s="61"/>
      <c r="K140" s="61"/>
      <c r="L140" s="240"/>
      <c r="M140" s="253"/>
      <c r="N140" s="61"/>
      <c r="O140" s="97" t="s">
        <v>77</v>
      </c>
      <c r="P140" s="61" t="s">
        <v>76</v>
      </c>
      <c r="Q140" s="61" t="s">
        <v>69</v>
      </c>
      <c r="R140" s="61">
        <v>3</v>
      </c>
      <c r="S140" s="61">
        <v>2</v>
      </c>
      <c r="T140" s="61">
        <v>18</v>
      </c>
      <c r="U140" s="61">
        <v>6.5529999999999999</v>
      </c>
      <c r="V140" s="240">
        <v>78</v>
      </c>
      <c r="W140" s="61">
        <v>3.9969999999999999</v>
      </c>
      <c r="X140" s="61">
        <v>53.88</v>
      </c>
      <c r="Y140" s="61">
        <v>51.88</v>
      </c>
      <c r="Z140" s="240">
        <v>104.3</v>
      </c>
      <c r="AA140" s="253" t="s">
        <v>47</v>
      </c>
      <c r="AC140" s="97" t="s">
        <v>77</v>
      </c>
      <c r="AD140" s="61" t="s">
        <v>76</v>
      </c>
      <c r="AE140" s="61" t="s">
        <v>70</v>
      </c>
      <c r="AF140" s="61">
        <v>3</v>
      </c>
      <c r="AG140" s="61">
        <v>2</v>
      </c>
      <c r="AH140" s="61">
        <v>18</v>
      </c>
      <c r="AI140" s="61">
        <v>6.5519999999999996</v>
      </c>
      <c r="AJ140" s="240">
        <v>73.59</v>
      </c>
      <c r="AK140" s="61">
        <v>4.0049999999999999</v>
      </c>
      <c r="AL140" s="61">
        <v>53.14</v>
      </c>
      <c r="AM140" s="61">
        <v>46.43</v>
      </c>
      <c r="AN140" s="240">
        <v>104.3</v>
      </c>
      <c r="AO140" s="253" t="s">
        <v>47</v>
      </c>
      <c r="AP140" s="61"/>
      <c r="AQ140" s="273" t="s">
        <v>77</v>
      </c>
      <c r="AR140" s="97">
        <v>2</v>
      </c>
      <c r="AS140" s="116"/>
      <c r="AT140" s="231"/>
      <c r="AU140" s="264">
        <f t="shared" si="20"/>
        <v>75.795000000000002</v>
      </c>
      <c r="AV140" s="92">
        <f t="shared" si="21"/>
        <v>53.510000000000005</v>
      </c>
      <c r="AW140" s="92">
        <f t="shared" si="22"/>
        <v>49.155000000000001</v>
      </c>
      <c r="AX140" s="274">
        <f t="shared" si="23"/>
        <v>104.3</v>
      </c>
      <c r="AY140" s="66"/>
      <c r="AZ140" s="96"/>
      <c r="BA140" s="38">
        <f t="shared" si="24"/>
        <v>3.1183409050327895</v>
      </c>
      <c r="BB140" s="38">
        <f t="shared" si="25"/>
        <v>0.52325901807798536</v>
      </c>
      <c r="BC140" s="38">
        <f t="shared" si="26"/>
        <v>3.8537319574666462</v>
      </c>
      <c r="BD140" s="38">
        <f t="shared" si="27"/>
        <v>0</v>
      </c>
      <c r="BE140"/>
      <c r="BF140"/>
      <c r="BG140"/>
      <c r="BH140"/>
      <c r="BI140"/>
      <c r="BJ140"/>
      <c r="BL140"/>
      <c r="BM140"/>
      <c r="BN140"/>
      <c r="BO140"/>
      <c r="BP140"/>
      <c r="BQ140"/>
      <c r="BR140"/>
      <c r="BS140"/>
      <c r="BT140"/>
      <c r="BU140"/>
      <c r="BV140"/>
    </row>
    <row r="141" spans="1:74">
      <c r="A141" s="97"/>
      <c r="B141" s="61"/>
      <c r="C141" s="61"/>
      <c r="D141" s="61"/>
      <c r="E141" s="61"/>
      <c r="F141" s="61"/>
      <c r="G141" s="61"/>
      <c r="H141" s="240"/>
      <c r="I141" s="61"/>
      <c r="J141" s="61"/>
      <c r="K141" s="61"/>
      <c r="L141" s="240"/>
      <c r="M141" s="253"/>
      <c r="N141" s="61"/>
      <c r="O141" s="97" t="s">
        <v>77</v>
      </c>
      <c r="P141" s="61" t="s">
        <v>76</v>
      </c>
      <c r="Q141" s="61" t="s">
        <v>69</v>
      </c>
      <c r="R141" s="61">
        <v>3</v>
      </c>
      <c r="S141" s="61">
        <v>2</v>
      </c>
      <c r="T141" s="61">
        <v>19</v>
      </c>
      <c r="U141" s="61">
        <v>8.9830000000000005</v>
      </c>
      <c r="V141" s="240">
        <v>88.19</v>
      </c>
      <c r="W141" s="61">
        <v>3.9990000000000001</v>
      </c>
      <c r="X141" s="61">
        <v>47.94</v>
      </c>
      <c r="Y141" s="61">
        <v>38.82</v>
      </c>
      <c r="Z141" s="240">
        <v>143</v>
      </c>
      <c r="AA141" s="253" t="s">
        <v>47</v>
      </c>
      <c r="AC141" s="97" t="s">
        <v>77</v>
      </c>
      <c r="AD141" s="61" t="s">
        <v>76</v>
      </c>
      <c r="AE141" s="61" t="s">
        <v>70</v>
      </c>
      <c r="AF141" s="61">
        <v>3</v>
      </c>
      <c r="AG141" s="61">
        <v>2</v>
      </c>
      <c r="AH141" s="61">
        <v>19</v>
      </c>
      <c r="AI141" s="61">
        <v>8.9830000000000005</v>
      </c>
      <c r="AJ141" s="240">
        <v>83.68</v>
      </c>
      <c r="AK141" s="61">
        <v>4.0049999999999999</v>
      </c>
      <c r="AL141" s="61">
        <v>47.44</v>
      </c>
      <c r="AM141" s="61">
        <v>34.28</v>
      </c>
      <c r="AN141" s="240">
        <v>143</v>
      </c>
      <c r="AO141" s="253" t="s">
        <v>47</v>
      </c>
      <c r="AP141" s="61"/>
      <c r="AQ141" s="273" t="s">
        <v>77</v>
      </c>
      <c r="AR141" s="97">
        <v>2</v>
      </c>
      <c r="AS141" s="116"/>
      <c r="AT141" s="231"/>
      <c r="AU141" s="264">
        <f t="shared" si="20"/>
        <v>85.935000000000002</v>
      </c>
      <c r="AV141" s="92">
        <f t="shared" si="21"/>
        <v>47.69</v>
      </c>
      <c r="AW141" s="92">
        <f t="shared" si="22"/>
        <v>36.549999999999997</v>
      </c>
      <c r="AX141" s="274">
        <f t="shared" si="23"/>
        <v>143</v>
      </c>
      <c r="AY141" s="66"/>
      <c r="AZ141" s="96"/>
      <c r="BA141" s="38">
        <f t="shared" si="24"/>
        <v>3.1890515831514281</v>
      </c>
      <c r="BB141" s="38">
        <f t="shared" si="25"/>
        <v>0.35355339059198754</v>
      </c>
      <c r="BC141" s="38">
        <f t="shared" si="26"/>
        <v>3.2102647865870813</v>
      </c>
      <c r="BD141" s="38">
        <f t="shared" si="27"/>
        <v>0</v>
      </c>
      <c r="BE141"/>
      <c r="BF141"/>
      <c r="BG141"/>
      <c r="BH141"/>
      <c r="BI141"/>
      <c r="BJ141"/>
      <c r="BL141"/>
      <c r="BM141"/>
      <c r="BN141"/>
      <c r="BO141"/>
      <c r="BP141"/>
      <c r="BQ141"/>
      <c r="BR141"/>
      <c r="BS141"/>
      <c r="BT141"/>
      <c r="BU141"/>
      <c r="BV141"/>
    </row>
    <row r="142" spans="1:74">
      <c r="A142" s="98"/>
      <c r="B142" s="62"/>
      <c r="C142" s="62"/>
      <c r="D142" s="62"/>
      <c r="E142" s="62"/>
      <c r="F142" s="62"/>
      <c r="G142" s="62"/>
      <c r="H142" s="241"/>
      <c r="I142" s="62"/>
      <c r="J142" s="62"/>
      <c r="K142" s="62"/>
      <c r="L142" s="241"/>
      <c r="M142" s="255"/>
      <c r="N142" s="61"/>
      <c r="O142" s="98" t="s">
        <v>77</v>
      </c>
      <c r="P142" s="62" t="s">
        <v>76</v>
      </c>
      <c r="Q142" s="62" t="s">
        <v>69</v>
      </c>
      <c r="R142" s="62">
        <v>3</v>
      </c>
      <c r="S142" s="62">
        <v>2</v>
      </c>
      <c r="T142" s="61">
        <v>20</v>
      </c>
      <c r="U142" s="61">
        <v>12.32</v>
      </c>
      <c r="V142" s="240">
        <v>101</v>
      </c>
      <c r="W142" s="61">
        <v>3.9980000000000002</v>
      </c>
      <c r="X142" s="61">
        <v>43.11</v>
      </c>
      <c r="Y142" s="61">
        <v>28.25</v>
      </c>
      <c r="Z142" s="240">
        <v>196</v>
      </c>
      <c r="AA142" s="253" t="s">
        <v>47</v>
      </c>
      <c r="AC142" s="98" t="s">
        <v>77</v>
      </c>
      <c r="AD142" s="62" t="s">
        <v>76</v>
      </c>
      <c r="AE142" s="62" t="s">
        <v>70</v>
      </c>
      <c r="AF142" s="62">
        <v>3</v>
      </c>
      <c r="AG142" s="62">
        <v>2</v>
      </c>
      <c r="AH142" s="62">
        <v>20</v>
      </c>
      <c r="AI142" s="62">
        <v>12.31</v>
      </c>
      <c r="AJ142" s="241">
        <v>96.05</v>
      </c>
      <c r="AK142" s="62">
        <v>4.0049999999999999</v>
      </c>
      <c r="AL142" s="62">
        <v>42.38</v>
      </c>
      <c r="AM142" s="62">
        <v>24.62</v>
      </c>
      <c r="AN142" s="241">
        <v>196</v>
      </c>
      <c r="AO142" s="255" t="s">
        <v>47</v>
      </c>
      <c r="AP142" s="62"/>
      <c r="AQ142" s="277" t="s">
        <v>77</v>
      </c>
      <c r="AR142" s="98">
        <v>2</v>
      </c>
      <c r="AS142" s="117"/>
      <c r="AT142" s="233"/>
      <c r="AU142" s="264">
        <f t="shared" si="20"/>
        <v>98.525000000000006</v>
      </c>
      <c r="AV142" s="92">
        <f t="shared" si="21"/>
        <v>42.745000000000005</v>
      </c>
      <c r="AW142" s="92">
        <f t="shared" si="22"/>
        <v>26.435000000000002</v>
      </c>
      <c r="AX142" s="274">
        <f t="shared" si="23"/>
        <v>196</v>
      </c>
      <c r="AY142" s="66"/>
      <c r="AZ142" s="96"/>
      <c r="BA142" s="38">
        <f t="shared" si="24"/>
        <v>3.500178566873057</v>
      </c>
      <c r="BB142" s="38">
        <f t="shared" si="25"/>
        <v>0.51618795026537345</v>
      </c>
      <c r="BC142" s="38">
        <f t="shared" si="26"/>
        <v>2.566797615707161</v>
      </c>
      <c r="BD142" s="38">
        <f t="shared" si="27"/>
        <v>0</v>
      </c>
      <c r="BE142"/>
      <c r="BF142"/>
      <c r="BG142"/>
      <c r="BH142"/>
      <c r="BI142"/>
      <c r="BJ142"/>
      <c r="BL142"/>
      <c r="BM142"/>
      <c r="BN142"/>
      <c r="BO142"/>
      <c r="BP142"/>
      <c r="BQ142"/>
      <c r="BR142"/>
      <c r="BS142"/>
      <c r="BT142"/>
      <c r="BU142"/>
      <c r="BV142"/>
    </row>
    <row r="143" spans="1:74">
      <c r="A143" s="97" t="s">
        <v>78</v>
      </c>
      <c r="B143" s="61" t="s">
        <v>76</v>
      </c>
      <c r="C143" s="61" t="s">
        <v>67</v>
      </c>
      <c r="D143" s="61">
        <v>1</v>
      </c>
      <c r="E143" s="61">
        <v>1</v>
      </c>
      <c r="F143" s="61">
        <v>1</v>
      </c>
      <c r="G143" s="61">
        <v>1</v>
      </c>
      <c r="H143" s="240">
        <v>98.78</v>
      </c>
      <c r="I143" s="61">
        <v>3.903</v>
      </c>
      <c r="J143" s="61" t="s">
        <v>47</v>
      </c>
      <c r="K143" s="61" t="s">
        <v>47</v>
      </c>
      <c r="L143" s="240">
        <v>153.9</v>
      </c>
      <c r="M143" s="253">
        <v>98.78</v>
      </c>
      <c r="N143" s="61"/>
      <c r="O143" s="97" t="s">
        <v>78</v>
      </c>
      <c r="P143" s="61" t="s">
        <v>76</v>
      </c>
      <c r="Q143" s="61" t="s">
        <v>69</v>
      </c>
      <c r="R143" s="61">
        <v>1</v>
      </c>
      <c r="S143" s="61">
        <v>1</v>
      </c>
      <c r="T143" s="61">
        <v>1</v>
      </c>
      <c r="U143" s="61">
        <v>0.99980000000000002</v>
      </c>
      <c r="V143" s="240">
        <v>83.95</v>
      </c>
      <c r="W143" s="61">
        <v>3.9279999999999999</v>
      </c>
      <c r="X143" s="61" t="s">
        <v>47</v>
      </c>
      <c r="Y143" s="61" t="s">
        <v>47</v>
      </c>
      <c r="Z143" s="240">
        <v>153.30000000000001</v>
      </c>
      <c r="AA143" s="253">
        <v>83.97</v>
      </c>
      <c r="AC143" s="97" t="s">
        <v>78</v>
      </c>
      <c r="AD143" s="61" t="s">
        <v>76</v>
      </c>
      <c r="AE143" s="61" t="s">
        <v>70</v>
      </c>
      <c r="AF143" s="61">
        <v>1</v>
      </c>
      <c r="AG143" s="61">
        <v>1</v>
      </c>
      <c r="AH143" s="61">
        <v>1</v>
      </c>
      <c r="AI143" s="61">
        <v>0.99990000000000001</v>
      </c>
      <c r="AJ143" s="240">
        <v>86.61</v>
      </c>
      <c r="AK143" s="61">
        <v>3.895</v>
      </c>
      <c r="AL143" s="61" t="s">
        <v>47</v>
      </c>
      <c r="AM143" s="61" t="s">
        <v>47</v>
      </c>
      <c r="AN143" s="240">
        <v>153.4</v>
      </c>
      <c r="AO143" s="253">
        <v>86.62</v>
      </c>
      <c r="AP143" s="61"/>
      <c r="AQ143" s="273" t="s">
        <v>78</v>
      </c>
      <c r="AR143" s="97">
        <v>1</v>
      </c>
      <c r="AS143" s="116">
        <f t="shared" ref="AS143:AS174" si="28">AVERAGE(G143,U143,AI143)</f>
        <v>0.9998999999999999</v>
      </c>
      <c r="AT143" s="231">
        <f t="shared" ref="AT143:AT174" si="29">AVERAGE(M143,AA143,AO143)</f>
        <v>89.79</v>
      </c>
      <c r="AU143" s="264"/>
      <c r="AV143" s="92"/>
      <c r="AW143" s="92"/>
      <c r="AX143" s="274"/>
      <c r="AY143" s="66">
        <f t="shared" ref="AY143:AY174" si="30">STDEV(G143,U143,AI143)</f>
        <v>9.9999999999988987E-5</v>
      </c>
      <c r="AZ143" s="96">
        <f t="shared" ref="AZ143:AZ174" si="31">STDEV(M143,AA143,AO143)</f>
        <v>7.897512266530601</v>
      </c>
      <c r="BA143" s="38"/>
      <c r="BB143" s="38"/>
      <c r="BC143" s="38"/>
      <c r="BD143" s="38"/>
      <c r="BE143"/>
      <c r="BF143"/>
      <c r="BG143"/>
      <c r="BH143"/>
      <c r="BI143"/>
      <c r="BJ143"/>
      <c r="BL143"/>
      <c r="BM143"/>
      <c r="BN143"/>
      <c r="BO143"/>
      <c r="BP143"/>
      <c r="BQ143"/>
      <c r="BR143"/>
      <c r="BS143"/>
      <c r="BT143"/>
      <c r="BU143"/>
      <c r="BV143"/>
    </row>
    <row r="144" spans="1:74">
      <c r="A144" s="97" t="s">
        <v>78</v>
      </c>
      <c r="B144" s="61" t="s">
        <v>76</v>
      </c>
      <c r="C144" s="61" t="s">
        <v>67</v>
      </c>
      <c r="D144" s="61">
        <v>1</v>
      </c>
      <c r="E144" s="61">
        <v>1</v>
      </c>
      <c r="F144" s="61">
        <v>2</v>
      </c>
      <c r="G144" s="61">
        <v>1.371</v>
      </c>
      <c r="H144" s="240">
        <v>103.3</v>
      </c>
      <c r="I144" s="61">
        <v>3.903</v>
      </c>
      <c r="J144" s="61" t="s">
        <v>47</v>
      </c>
      <c r="K144" s="61" t="s">
        <v>47</v>
      </c>
      <c r="L144" s="240">
        <v>408.8</v>
      </c>
      <c r="M144" s="253">
        <v>75.39</v>
      </c>
      <c r="N144" s="61"/>
      <c r="O144" s="97" t="s">
        <v>78</v>
      </c>
      <c r="P144" s="61" t="s">
        <v>76</v>
      </c>
      <c r="Q144" s="61" t="s">
        <v>69</v>
      </c>
      <c r="R144" s="61">
        <v>1</v>
      </c>
      <c r="S144" s="61">
        <v>1</v>
      </c>
      <c r="T144" s="61">
        <v>2</v>
      </c>
      <c r="U144" s="61">
        <v>1.371</v>
      </c>
      <c r="V144" s="240">
        <v>89.06</v>
      </c>
      <c r="W144" s="61">
        <v>3.9279999999999999</v>
      </c>
      <c r="X144" s="61" t="s">
        <v>47</v>
      </c>
      <c r="Y144" s="61" t="s">
        <v>47</v>
      </c>
      <c r="Z144" s="240">
        <v>408.2</v>
      </c>
      <c r="AA144" s="253">
        <v>64.98</v>
      </c>
      <c r="AC144" s="97" t="s">
        <v>78</v>
      </c>
      <c r="AD144" s="61" t="s">
        <v>76</v>
      </c>
      <c r="AE144" s="61" t="s">
        <v>70</v>
      </c>
      <c r="AF144" s="61">
        <v>1</v>
      </c>
      <c r="AG144" s="61">
        <v>1</v>
      </c>
      <c r="AH144" s="61">
        <v>2</v>
      </c>
      <c r="AI144" s="61">
        <v>1.371</v>
      </c>
      <c r="AJ144" s="240">
        <v>91.53</v>
      </c>
      <c r="AK144" s="61">
        <v>3.895</v>
      </c>
      <c r="AL144" s="61" t="s">
        <v>47</v>
      </c>
      <c r="AM144" s="61" t="s">
        <v>47</v>
      </c>
      <c r="AN144" s="240">
        <v>408.3</v>
      </c>
      <c r="AO144" s="253">
        <v>66.77</v>
      </c>
      <c r="AP144" s="61"/>
      <c r="AQ144" s="273" t="s">
        <v>78</v>
      </c>
      <c r="AR144" s="97">
        <v>1</v>
      </c>
      <c r="AS144" s="116">
        <f t="shared" si="28"/>
        <v>1.3709999999999998</v>
      </c>
      <c r="AT144" s="231">
        <f t="shared" si="29"/>
        <v>69.046666666666667</v>
      </c>
      <c r="AU144" s="264"/>
      <c r="AV144" s="92"/>
      <c r="AW144" s="92"/>
      <c r="AX144" s="274"/>
      <c r="AY144" s="66">
        <f t="shared" si="30"/>
        <v>2.7194799110210365E-16</v>
      </c>
      <c r="AZ144" s="96">
        <f t="shared" si="31"/>
        <v>5.5659171152052549</v>
      </c>
      <c r="BA144" s="38"/>
      <c r="BB144" s="38"/>
      <c r="BC144" s="38"/>
      <c r="BD144" s="38"/>
      <c r="BE144"/>
      <c r="BF144"/>
      <c r="BG144"/>
      <c r="BH144"/>
      <c r="BI144"/>
      <c r="BJ144"/>
      <c r="BL144"/>
      <c r="BM144"/>
      <c r="BN144"/>
      <c r="BO144"/>
      <c r="BP144"/>
      <c r="BQ144"/>
      <c r="BR144"/>
      <c r="BS144"/>
      <c r="BT144"/>
      <c r="BU144"/>
      <c r="BV144"/>
    </row>
    <row r="145" spans="1:74">
      <c r="A145" s="97" t="s">
        <v>78</v>
      </c>
      <c r="B145" s="61" t="s">
        <v>76</v>
      </c>
      <c r="C145" s="61" t="s">
        <v>67</v>
      </c>
      <c r="D145" s="61">
        <v>1</v>
      </c>
      <c r="E145" s="61">
        <v>1</v>
      </c>
      <c r="F145" s="61">
        <v>3</v>
      </c>
      <c r="G145" s="61">
        <v>1.8779999999999999</v>
      </c>
      <c r="H145" s="240">
        <v>109.6</v>
      </c>
      <c r="I145" s="61">
        <v>3.9060000000000001</v>
      </c>
      <c r="J145" s="61" t="s">
        <v>47</v>
      </c>
      <c r="K145" s="61" t="s">
        <v>47</v>
      </c>
      <c r="L145" s="240">
        <v>758.1</v>
      </c>
      <c r="M145" s="253">
        <v>58.34</v>
      </c>
      <c r="N145" s="61"/>
      <c r="O145" s="97" t="s">
        <v>78</v>
      </c>
      <c r="P145" s="61" t="s">
        <v>76</v>
      </c>
      <c r="Q145" s="61" t="s">
        <v>69</v>
      </c>
      <c r="R145" s="61">
        <v>1</v>
      </c>
      <c r="S145" s="61">
        <v>1</v>
      </c>
      <c r="T145" s="61">
        <v>3</v>
      </c>
      <c r="U145" s="61">
        <v>1.879</v>
      </c>
      <c r="V145" s="240">
        <v>95.37</v>
      </c>
      <c r="W145" s="61">
        <v>3.9260000000000002</v>
      </c>
      <c r="X145" s="61" t="s">
        <v>47</v>
      </c>
      <c r="Y145" s="61" t="s">
        <v>47</v>
      </c>
      <c r="Z145" s="240">
        <v>757.4</v>
      </c>
      <c r="AA145" s="253">
        <v>50.76</v>
      </c>
      <c r="AC145" s="97" t="s">
        <v>78</v>
      </c>
      <c r="AD145" s="61" t="s">
        <v>76</v>
      </c>
      <c r="AE145" s="61" t="s">
        <v>70</v>
      </c>
      <c r="AF145" s="61">
        <v>1</v>
      </c>
      <c r="AG145" s="61">
        <v>1</v>
      </c>
      <c r="AH145" s="61">
        <v>3</v>
      </c>
      <c r="AI145" s="61">
        <v>1.879</v>
      </c>
      <c r="AJ145" s="240">
        <v>97.17</v>
      </c>
      <c r="AK145" s="61">
        <v>3.9</v>
      </c>
      <c r="AL145" s="61" t="s">
        <v>47</v>
      </c>
      <c r="AM145" s="61" t="s">
        <v>47</v>
      </c>
      <c r="AN145" s="240">
        <v>757.6</v>
      </c>
      <c r="AO145" s="253">
        <v>51.72</v>
      </c>
      <c r="AP145" s="61"/>
      <c r="AQ145" s="273" t="s">
        <v>78</v>
      </c>
      <c r="AR145" s="97">
        <v>1</v>
      </c>
      <c r="AS145" s="116">
        <f t="shared" si="28"/>
        <v>1.8786666666666665</v>
      </c>
      <c r="AT145" s="231">
        <f t="shared" si="29"/>
        <v>53.606666666666662</v>
      </c>
      <c r="AU145" s="264"/>
      <c r="AV145" s="92"/>
      <c r="AW145" s="92"/>
      <c r="AX145" s="274"/>
      <c r="AY145" s="66">
        <f t="shared" si="30"/>
        <v>5.7735026918969042E-4</v>
      </c>
      <c r="AZ145" s="96">
        <f t="shared" si="31"/>
        <v>4.1271943658293653</v>
      </c>
      <c r="BA145" s="38"/>
      <c r="BB145" s="38"/>
      <c r="BC145" s="38"/>
      <c r="BD145" s="38"/>
      <c r="BE145"/>
      <c r="BF145"/>
      <c r="BG145"/>
      <c r="BH145"/>
      <c r="BI145"/>
      <c r="BJ145"/>
      <c r="BL145"/>
      <c r="BM145"/>
      <c r="BN145"/>
      <c r="BO145"/>
      <c r="BP145"/>
      <c r="BQ145"/>
      <c r="BR145"/>
      <c r="BS145"/>
      <c r="BT145"/>
      <c r="BU145"/>
      <c r="BV145"/>
    </row>
    <row r="146" spans="1:74">
      <c r="A146" s="97" t="s">
        <v>78</v>
      </c>
      <c r="B146" s="61" t="s">
        <v>76</v>
      </c>
      <c r="C146" s="61" t="s">
        <v>67</v>
      </c>
      <c r="D146" s="61">
        <v>1</v>
      </c>
      <c r="E146" s="61">
        <v>1</v>
      </c>
      <c r="F146" s="61">
        <v>4</v>
      </c>
      <c r="G146" s="61">
        <v>2.5750000000000002</v>
      </c>
      <c r="H146" s="240">
        <v>117.7</v>
      </c>
      <c r="I146" s="61">
        <v>3.907</v>
      </c>
      <c r="J146" s="61" t="s">
        <v>47</v>
      </c>
      <c r="K146" s="61" t="s">
        <v>47</v>
      </c>
      <c r="L146" s="245">
        <v>1237</v>
      </c>
      <c r="M146" s="253">
        <v>45.72</v>
      </c>
      <c r="N146" s="61"/>
      <c r="O146" s="97" t="s">
        <v>78</v>
      </c>
      <c r="P146" s="61" t="s">
        <v>76</v>
      </c>
      <c r="Q146" s="61" t="s">
        <v>69</v>
      </c>
      <c r="R146" s="61">
        <v>1</v>
      </c>
      <c r="S146" s="61">
        <v>1</v>
      </c>
      <c r="T146" s="61">
        <v>4</v>
      </c>
      <c r="U146" s="61">
        <v>2.5750000000000002</v>
      </c>
      <c r="V146" s="240">
        <v>102.8</v>
      </c>
      <c r="W146" s="61">
        <v>3.9249999999999998</v>
      </c>
      <c r="X146" s="61" t="s">
        <v>47</v>
      </c>
      <c r="Y146" s="61" t="s">
        <v>47</v>
      </c>
      <c r="Z146" s="245">
        <v>1236</v>
      </c>
      <c r="AA146" s="253">
        <v>39.909999999999997</v>
      </c>
      <c r="AC146" s="97" t="s">
        <v>78</v>
      </c>
      <c r="AD146" s="61" t="s">
        <v>76</v>
      </c>
      <c r="AE146" s="61" t="s">
        <v>70</v>
      </c>
      <c r="AF146" s="61">
        <v>1</v>
      </c>
      <c r="AG146" s="61">
        <v>1</v>
      </c>
      <c r="AH146" s="61">
        <v>4</v>
      </c>
      <c r="AI146" s="61">
        <v>2.5750000000000002</v>
      </c>
      <c r="AJ146" s="240">
        <v>104.6</v>
      </c>
      <c r="AK146" s="61">
        <v>3.903</v>
      </c>
      <c r="AL146" s="61" t="s">
        <v>47</v>
      </c>
      <c r="AM146" s="61" t="s">
        <v>47</v>
      </c>
      <c r="AN146" s="245">
        <v>1236</v>
      </c>
      <c r="AO146" s="253">
        <v>40.64</v>
      </c>
      <c r="AP146" s="61"/>
      <c r="AQ146" s="273" t="s">
        <v>78</v>
      </c>
      <c r="AR146" s="97">
        <v>1</v>
      </c>
      <c r="AS146" s="116">
        <f t="shared" si="28"/>
        <v>2.5750000000000002</v>
      </c>
      <c r="AT146" s="231">
        <f t="shared" si="29"/>
        <v>42.089999999999996</v>
      </c>
      <c r="AU146" s="264"/>
      <c r="AV146" s="92"/>
      <c r="AW146" s="92"/>
      <c r="AX146" s="274"/>
      <c r="AY146" s="66">
        <f t="shared" si="30"/>
        <v>0</v>
      </c>
      <c r="AZ146" s="96">
        <f t="shared" si="31"/>
        <v>3.1647906723826664</v>
      </c>
      <c r="BA146" s="38"/>
      <c r="BB146" s="38"/>
      <c r="BC146" s="38"/>
      <c r="BD146" s="38"/>
      <c r="BE146"/>
      <c r="BF146"/>
      <c r="BG146"/>
      <c r="BH146"/>
      <c r="BI146"/>
      <c r="BJ146"/>
      <c r="BL146"/>
      <c r="BM146"/>
      <c r="BN146"/>
      <c r="BO146"/>
      <c r="BP146"/>
      <c r="BQ146"/>
      <c r="BR146"/>
      <c r="BS146"/>
      <c r="BT146"/>
      <c r="BU146"/>
      <c r="BV146"/>
    </row>
    <row r="147" spans="1:74">
      <c r="A147" s="97" t="s">
        <v>78</v>
      </c>
      <c r="B147" s="61" t="s">
        <v>76</v>
      </c>
      <c r="C147" s="61" t="s">
        <v>67</v>
      </c>
      <c r="D147" s="61">
        <v>1</v>
      </c>
      <c r="E147" s="61">
        <v>1</v>
      </c>
      <c r="F147" s="61">
        <v>5</v>
      </c>
      <c r="G147" s="61">
        <v>3.5289999999999999</v>
      </c>
      <c r="H147" s="240">
        <v>128.69999999999999</v>
      </c>
      <c r="I147" s="61">
        <v>3.9079999999999999</v>
      </c>
      <c r="J147" s="61" t="s">
        <v>47</v>
      </c>
      <c r="K147" s="61" t="s">
        <v>47</v>
      </c>
      <c r="L147" s="245">
        <v>1893</v>
      </c>
      <c r="M147" s="253">
        <v>36.46</v>
      </c>
      <c r="N147" s="61"/>
      <c r="O147" s="97" t="s">
        <v>78</v>
      </c>
      <c r="P147" s="61" t="s">
        <v>76</v>
      </c>
      <c r="Q147" s="61" t="s">
        <v>69</v>
      </c>
      <c r="R147" s="61">
        <v>1</v>
      </c>
      <c r="S147" s="61">
        <v>1</v>
      </c>
      <c r="T147" s="61">
        <v>5</v>
      </c>
      <c r="U147" s="61">
        <v>3.53</v>
      </c>
      <c r="V147" s="240">
        <v>111.7</v>
      </c>
      <c r="W147" s="61">
        <v>3.92</v>
      </c>
      <c r="X147" s="61" t="s">
        <v>47</v>
      </c>
      <c r="Y147" s="61" t="s">
        <v>47</v>
      </c>
      <c r="Z147" s="245">
        <v>1892</v>
      </c>
      <c r="AA147" s="253">
        <v>31.65</v>
      </c>
      <c r="AC147" s="97" t="s">
        <v>78</v>
      </c>
      <c r="AD147" s="61" t="s">
        <v>76</v>
      </c>
      <c r="AE147" s="61" t="s">
        <v>70</v>
      </c>
      <c r="AF147" s="61">
        <v>1</v>
      </c>
      <c r="AG147" s="61">
        <v>1</v>
      </c>
      <c r="AH147" s="61">
        <v>5</v>
      </c>
      <c r="AI147" s="61">
        <v>3.53</v>
      </c>
      <c r="AJ147" s="240">
        <v>113.7</v>
      </c>
      <c r="AK147" s="61">
        <v>3.9039999999999999</v>
      </c>
      <c r="AL147" s="61" t="s">
        <v>47</v>
      </c>
      <c r="AM147" s="61" t="s">
        <v>47</v>
      </c>
      <c r="AN147" s="245">
        <v>1892</v>
      </c>
      <c r="AO147" s="253">
        <v>32.200000000000003</v>
      </c>
      <c r="AP147" s="61"/>
      <c r="AQ147" s="273" t="s">
        <v>78</v>
      </c>
      <c r="AR147" s="97">
        <v>1</v>
      </c>
      <c r="AS147" s="116">
        <f t="shared" si="28"/>
        <v>3.5296666666666661</v>
      </c>
      <c r="AT147" s="231">
        <f t="shared" si="29"/>
        <v>33.436666666666667</v>
      </c>
      <c r="AU147" s="264"/>
      <c r="AV147" s="92"/>
      <c r="AW147" s="92"/>
      <c r="AX147" s="274"/>
      <c r="AY147" s="66">
        <f t="shared" si="30"/>
        <v>5.7735026918956215E-4</v>
      </c>
      <c r="AZ147" s="96">
        <f t="shared" si="31"/>
        <v>2.6326855743391175</v>
      </c>
      <c r="BA147" s="38"/>
      <c r="BB147" s="38"/>
      <c r="BC147" s="38"/>
      <c r="BD147" s="38"/>
      <c r="BE147"/>
      <c r="BF147"/>
      <c r="BG147"/>
      <c r="BH147"/>
      <c r="BI147"/>
      <c r="BJ147"/>
      <c r="BL147"/>
      <c r="BM147"/>
      <c r="BN147"/>
      <c r="BO147"/>
      <c r="BP147"/>
      <c r="BQ147"/>
      <c r="BR147"/>
      <c r="BS147"/>
      <c r="BT147"/>
      <c r="BU147"/>
      <c r="BV147"/>
    </row>
    <row r="148" spans="1:74">
      <c r="A148" s="97" t="s">
        <v>78</v>
      </c>
      <c r="B148" s="61" t="s">
        <v>76</v>
      </c>
      <c r="C148" s="61" t="s">
        <v>67</v>
      </c>
      <c r="D148" s="61">
        <v>1</v>
      </c>
      <c r="E148" s="61">
        <v>1</v>
      </c>
      <c r="F148" s="61">
        <v>6</v>
      </c>
      <c r="G148" s="61">
        <v>4.8369999999999997</v>
      </c>
      <c r="H148" s="240">
        <v>143.30000000000001</v>
      </c>
      <c r="I148" s="61">
        <v>3.9089999999999998</v>
      </c>
      <c r="J148" s="61" t="s">
        <v>47</v>
      </c>
      <c r="K148" s="61" t="s">
        <v>47</v>
      </c>
      <c r="L148" s="245">
        <v>2792</v>
      </c>
      <c r="M148" s="253">
        <v>29.63</v>
      </c>
      <c r="N148" s="61"/>
      <c r="O148" s="97" t="s">
        <v>78</v>
      </c>
      <c r="P148" s="61" t="s">
        <v>76</v>
      </c>
      <c r="Q148" s="61" t="s">
        <v>69</v>
      </c>
      <c r="R148" s="61">
        <v>1</v>
      </c>
      <c r="S148" s="61">
        <v>1</v>
      </c>
      <c r="T148" s="61">
        <v>6</v>
      </c>
      <c r="U148" s="61">
        <v>4.8380000000000001</v>
      </c>
      <c r="V148" s="240">
        <v>120.8</v>
      </c>
      <c r="W148" s="61">
        <v>3.923</v>
      </c>
      <c r="X148" s="61" t="s">
        <v>47</v>
      </c>
      <c r="Y148" s="61" t="s">
        <v>47</v>
      </c>
      <c r="Z148" s="245">
        <v>2792</v>
      </c>
      <c r="AA148" s="253">
        <v>24.98</v>
      </c>
      <c r="AC148" s="97" t="s">
        <v>78</v>
      </c>
      <c r="AD148" s="61" t="s">
        <v>76</v>
      </c>
      <c r="AE148" s="61" t="s">
        <v>70</v>
      </c>
      <c r="AF148" s="61">
        <v>1</v>
      </c>
      <c r="AG148" s="61">
        <v>1</v>
      </c>
      <c r="AH148" s="61">
        <v>6</v>
      </c>
      <c r="AI148" s="61">
        <v>4.8380000000000001</v>
      </c>
      <c r="AJ148" s="240">
        <v>122.1</v>
      </c>
      <c r="AK148" s="61">
        <v>3.9049999999999998</v>
      </c>
      <c r="AL148" s="61" t="s">
        <v>47</v>
      </c>
      <c r="AM148" s="61" t="s">
        <v>47</v>
      </c>
      <c r="AN148" s="245">
        <v>2792</v>
      </c>
      <c r="AO148" s="253">
        <v>25.25</v>
      </c>
      <c r="AP148" s="61"/>
      <c r="AQ148" s="273" t="s">
        <v>78</v>
      </c>
      <c r="AR148" s="97">
        <v>1</v>
      </c>
      <c r="AS148" s="116">
        <f t="shared" si="28"/>
        <v>4.8376666666666672</v>
      </c>
      <c r="AT148" s="231">
        <f t="shared" si="29"/>
        <v>26.62</v>
      </c>
      <c r="AU148" s="264"/>
      <c r="AV148" s="92"/>
      <c r="AW148" s="92"/>
      <c r="AX148" s="274"/>
      <c r="AY148" s="66">
        <f t="shared" si="30"/>
        <v>5.7735026918981857E-4</v>
      </c>
      <c r="AZ148" s="96">
        <f t="shared" si="31"/>
        <v>2.6102298749343951</v>
      </c>
      <c r="BA148" s="38"/>
      <c r="BB148" s="38"/>
      <c r="BC148" s="38"/>
      <c r="BD148" s="38"/>
      <c r="BE148"/>
      <c r="BF148"/>
      <c r="BG148"/>
      <c r="BH148"/>
      <c r="BI148"/>
      <c r="BJ148"/>
      <c r="BL148"/>
      <c r="BM148"/>
      <c r="BN148"/>
      <c r="BO148"/>
      <c r="BP148"/>
      <c r="BQ148"/>
      <c r="BR148"/>
      <c r="BS148"/>
      <c r="BT148"/>
      <c r="BU148"/>
      <c r="BV148"/>
    </row>
    <row r="149" spans="1:74">
      <c r="A149" s="97" t="s">
        <v>78</v>
      </c>
      <c r="B149" s="61" t="s">
        <v>76</v>
      </c>
      <c r="C149" s="61" t="s">
        <v>67</v>
      </c>
      <c r="D149" s="61">
        <v>1</v>
      </c>
      <c r="E149" s="61">
        <v>1</v>
      </c>
      <c r="F149" s="61">
        <v>7</v>
      </c>
      <c r="G149" s="61">
        <v>6.6310000000000002</v>
      </c>
      <c r="H149" s="240">
        <v>159.4</v>
      </c>
      <c r="I149" s="61">
        <v>3.91</v>
      </c>
      <c r="J149" s="61" t="s">
        <v>47</v>
      </c>
      <c r="K149" s="61" t="s">
        <v>47</v>
      </c>
      <c r="L149" s="245">
        <v>4024</v>
      </c>
      <c r="M149" s="253">
        <v>24.04</v>
      </c>
      <c r="N149" s="61"/>
      <c r="O149" s="97" t="s">
        <v>78</v>
      </c>
      <c r="P149" s="61" t="s">
        <v>76</v>
      </c>
      <c r="Q149" s="61" t="s">
        <v>69</v>
      </c>
      <c r="R149" s="61">
        <v>1</v>
      </c>
      <c r="S149" s="61">
        <v>1</v>
      </c>
      <c r="T149" s="61">
        <v>7</v>
      </c>
      <c r="U149" s="61">
        <v>6.6319999999999997</v>
      </c>
      <c r="V149" s="240">
        <v>131.19999999999999</v>
      </c>
      <c r="W149" s="61">
        <v>3.9239999999999999</v>
      </c>
      <c r="X149" s="61" t="s">
        <v>47</v>
      </c>
      <c r="Y149" s="61" t="s">
        <v>47</v>
      </c>
      <c r="Z149" s="245">
        <v>4024</v>
      </c>
      <c r="AA149" s="253">
        <v>19.79</v>
      </c>
      <c r="AC149" s="97" t="s">
        <v>78</v>
      </c>
      <c r="AD149" s="61" t="s">
        <v>76</v>
      </c>
      <c r="AE149" s="61" t="s">
        <v>70</v>
      </c>
      <c r="AF149" s="61">
        <v>1</v>
      </c>
      <c r="AG149" s="61">
        <v>1</v>
      </c>
      <c r="AH149" s="61">
        <v>7</v>
      </c>
      <c r="AI149" s="61">
        <v>6.6319999999999997</v>
      </c>
      <c r="AJ149" s="240">
        <v>131.69999999999999</v>
      </c>
      <c r="AK149" s="61">
        <v>3.91</v>
      </c>
      <c r="AL149" s="61" t="s">
        <v>47</v>
      </c>
      <c r="AM149" s="61" t="s">
        <v>47</v>
      </c>
      <c r="AN149" s="245">
        <v>4025</v>
      </c>
      <c r="AO149" s="253">
        <v>19.86</v>
      </c>
      <c r="AP149" s="61"/>
      <c r="AQ149" s="273" t="s">
        <v>78</v>
      </c>
      <c r="AR149" s="97">
        <v>1</v>
      </c>
      <c r="AS149" s="116">
        <f t="shared" si="28"/>
        <v>6.6316666666666668</v>
      </c>
      <c r="AT149" s="231">
        <f t="shared" si="29"/>
        <v>21.23</v>
      </c>
      <c r="AU149" s="264"/>
      <c r="AV149" s="92"/>
      <c r="AW149" s="92"/>
      <c r="AX149" s="274"/>
      <c r="AY149" s="66">
        <f t="shared" si="30"/>
        <v>5.7735026918930574E-4</v>
      </c>
      <c r="AZ149" s="96">
        <f t="shared" si="31"/>
        <v>2.4337830634631428</v>
      </c>
      <c r="BA149" s="38"/>
      <c r="BB149" s="38"/>
      <c r="BC149" s="38"/>
      <c r="BD149" s="38"/>
      <c r="BE149"/>
      <c r="BF149"/>
      <c r="BG149"/>
      <c r="BH149"/>
      <c r="BI149"/>
      <c r="BJ149"/>
      <c r="BL149"/>
      <c r="BM149"/>
      <c r="BN149"/>
      <c r="BO149"/>
      <c r="BP149"/>
      <c r="BQ149"/>
      <c r="BR149"/>
      <c r="BS149"/>
      <c r="BT149"/>
      <c r="BU149"/>
      <c r="BV149"/>
    </row>
    <row r="150" spans="1:74">
      <c r="A150" s="97" t="s">
        <v>78</v>
      </c>
      <c r="B150" s="61" t="s">
        <v>76</v>
      </c>
      <c r="C150" s="61" t="s">
        <v>67</v>
      </c>
      <c r="D150" s="61">
        <v>1</v>
      </c>
      <c r="E150" s="61">
        <v>1</v>
      </c>
      <c r="F150" s="61">
        <v>8</v>
      </c>
      <c r="G150" s="61">
        <v>9.0879999999999992</v>
      </c>
      <c r="H150" s="240">
        <v>176.6</v>
      </c>
      <c r="I150" s="61">
        <v>3.91</v>
      </c>
      <c r="J150" s="61" t="s">
        <v>47</v>
      </c>
      <c r="K150" s="61" t="s">
        <v>47</v>
      </c>
      <c r="L150" s="245">
        <v>5713</v>
      </c>
      <c r="M150" s="253">
        <v>19.440000000000001</v>
      </c>
      <c r="N150" s="61"/>
      <c r="O150" s="97" t="s">
        <v>78</v>
      </c>
      <c r="P150" s="61" t="s">
        <v>76</v>
      </c>
      <c r="Q150" s="61" t="s">
        <v>69</v>
      </c>
      <c r="R150" s="61">
        <v>1</v>
      </c>
      <c r="S150" s="61">
        <v>1</v>
      </c>
      <c r="T150" s="61">
        <v>8</v>
      </c>
      <c r="U150" s="61">
        <v>9.09</v>
      </c>
      <c r="V150" s="240">
        <v>142.80000000000001</v>
      </c>
      <c r="W150" s="61">
        <v>3.9239999999999999</v>
      </c>
      <c r="X150" s="61" t="s">
        <v>47</v>
      </c>
      <c r="Y150" s="61" t="s">
        <v>47</v>
      </c>
      <c r="Z150" s="245">
        <v>5714</v>
      </c>
      <c r="AA150" s="253">
        <v>15.71</v>
      </c>
      <c r="AC150" s="97" t="s">
        <v>78</v>
      </c>
      <c r="AD150" s="61" t="s">
        <v>76</v>
      </c>
      <c r="AE150" s="61" t="s">
        <v>70</v>
      </c>
      <c r="AF150" s="61">
        <v>1</v>
      </c>
      <c r="AG150" s="61">
        <v>1</v>
      </c>
      <c r="AH150" s="61">
        <v>8</v>
      </c>
      <c r="AI150" s="61">
        <v>9.0890000000000004</v>
      </c>
      <c r="AJ150" s="240">
        <v>143.4</v>
      </c>
      <c r="AK150" s="61">
        <v>3.9129999999999998</v>
      </c>
      <c r="AL150" s="61" t="s">
        <v>47</v>
      </c>
      <c r="AM150" s="61" t="s">
        <v>47</v>
      </c>
      <c r="AN150" s="245">
        <v>5715</v>
      </c>
      <c r="AO150" s="253">
        <v>15.77</v>
      </c>
      <c r="AP150" s="61"/>
      <c r="AQ150" s="273" t="s">
        <v>78</v>
      </c>
      <c r="AR150" s="97">
        <v>1</v>
      </c>
      <c r="AS150" s="116">
        <f t="shared" si="28"/>
        <v>9.0889999999999986</v>
      </c>
      <c r="AT150" s="231">
        <f t="shared" si="29"/>
        <v>16.973333333333333</v>
      </c>
      <c r="AU150" s="264"/>
      <c r="AV150" s="92"/>
      <c r="AW150" s="92"/>
      <c r="AX150" s="274"/>
      <c r="AY150" s="66">
        <f t="shared" si="30"/>
        <v>1.000000000000334E-3</v>
      </c>
      <c r="AZ150" s="96">
        <f t="shared" si="31"/>
        <v>2.1364066404440138</v>
      </c>
      <c r="BA150" s="38"/>
      <c r="BB150" s="38"/>
      <c r="BC150" s="38"/>
      <c r="BD150" s="38"/>
      <c r="BE150"/>
      <c r="BF150"/>
      <c r="BG150"/>
      <c r="BH150"/>
      <c r="BI150"/>
      <c r="BJ150"/>
      <c r="BL150"/>
      <c r="BM150"/>
      <c r="BN150"/>
      <c r="BO150"/>
      <c r="BP150"/>
      <c r="BQ150"/>
      <c r="BR150"/>
      <c r="BS150"/>
      <c r="BT150"/>
      <c r="BU150"/>
      <c r="BV150"/>
    </row>
    <row r="151" spans="1:74">
      <c r="A151" s="97" t="s">
        <v>78</v>
      </c>
      <c r="B151" s="61" t="s">
        <v>76</v>
      </c>
      <c r="C151" s="61" t="s">
        <v>67</v>
      </c>
      <c r="D151" s="61">
        <v>1</v>
      </c>
      <c r="E151" s="61">
        <v>1</v>
      </c>
      <c r="F151" s="61">
        <v>9</v>
      </c>
      <c r="G151" s="61">
        <v>12.46</v>
      </c>
      <c r="H151" s="240">
        <v>197.9</v>
      </c>
      <c r="I151" s="61">
        <v>3.9159999999999999</v>
      </c>
      <c r="J151" s="61" t="s">
        <v>47</v>
      </c>
      <c r="K151" s="61" t="s">
        <v>47</v>
      </c>
      <c r="L151" s="245">
        <v>8029</v>
      </c>
      <c r="M151" s="253">
        <v>15.88</v>
      </c>
      <c r="N151" s="61"/>
      <c r="O151" s="97" t="s">
        <v>78</v>
      </c>
      <c r="P151" s="61" t="s">
        <v>76</v>
      </c>
      <c r="Q151" s="61" t="s">
        <v>69</v>
      </c>
      <c r="R151" s="61">
        <v>1</v>
      </c>
      <c r="S151" s="61">
        <v>1</v>
      </c>
      <c r="T151" s="61">
        <v>9</v>
      </c>
      <c r="U151" s="61">
        <v>12.46</v>
      </c>
      <c r="V151" s="240">
        <v>156</v>
      </c>
      <c r="W151" s="61">
        <v>3.9239999999999999</v>
      </c>
      <c r="X151" s="61" t="s">
        <v>47</v>
      </c>
      <c r="Y151" s="61" t="s">
        <v>47</v>
      </c>
      <c r="Z151" s="245">
        <v>8030</v>
      </c>
      <c r="AA151" s="253">
        <v>12.52</v>
      </c>
      <c r="AC151" s="97" t="s">
        <v>78</v>
      </c>
      <c r="AD151" s="61" t="s">
        <v>76</v>
      </c>
      <c r="AE151" s="61" t="s">
        <v>70</v>
      </c>
      <c r="AF151" s="61">
        <v>1</v>
      </c>
      <c r="AG151" s="61">
        <v>1</v>
      </c>
      <c r="AH151" s="61">
        <v>9</v>
      </c>
      <c r="AI151" s="61">
        <v>12.46</v>
      </c>
      <c r="AJ151" s="240">
        <v>156.19999999999999</v>
      </c>
      <c r="AK151" s="61">
        <v>3.9129999999999998</v>
      </c>
      <c r="AL151" s="61" t="s">
        <v>47</v>
      </c>
      <c r="AM151" s="61" t="s">
        <v>47</v>
      </c>
      <c r="AN151" s="245">
        <v>8031</v>
      </c>
      <c r="AO151" s="253">
        <v>12.53</v>
      </c>
      <c r="AP151" s="61"/>
      <c r="AQ151" s="273" t="s">
        <v>78</v>
      </c>
      <c r="AR151" s="97">
        <v>1</v>
      </c>
      <c r="AS151" s="116">
        <f t="shared" si="28"/>
        <v>12.46</v>
      </c>
      <c r="AT151" s="231">
        <f t="shared" si="29"/>
        <v>13.643333333333333</v>
      </c>
      <c r="AU151" s="264"/>
      <c r="AV151" s="92"/>
      <c r="AW151" s="92"/>
      <c r="AX151" s="274"/>
      <c r="AY151" s="66">
        <f t="shared" si="30"/>
        <v>0</v>
      </c>
      <c r="AZ151" s="96">
        <f t="shared" si="31"/>
        <v>1.9370166063648944</v>
      </c>
      <c r="BA151" s="38"/>
      <c r="BB151" s="38"/>
      <c r="BC151" s="38"/>
      <c r="BD151" s="38"/>
      <c r="BE151"/>
      <c r="BF151"/>
      <c r="BG151"/>
      <c r="BH151"/>
      <c r="BI151"/>
      <c r="BJ151"/>
      <c r="BL151"/>
      <c r="BM151"/>
      <c r="BN151"/>
      <c r="BO151"/>
      <c r="BP151"/>
      <c r="BQ151"/>
      <c r="BR151"/>
      <c r="BS151"/>
      <c r="BT151"/>
      <c r="BU151"/>
      <c r="BV151"/>
    </row>
    <row r="152" spans="1:74">
      <c r="A152" s="97" t="s">
        <v>78</v>
      </c>
      <c r="B152" s="61" t="s">
        <v>76</v>
      </c>
      <c r="C152" s="61" t="s">
        <v>67</v>
      </c>
      <c r="D152" s="61">
        <v>1</v>
      </c>
      <c r="E152" s="61">
        <v>1</v>
      </c>
      <c r="F152" s="61">
        <v>10</v>
      </c>
      <c r="G152" s="61">
        <v>17.079999999999998</v>
      </c>
      <c r="H152" s="240">
        <v>214.6</v>
      </c>
      <c r="I152" s="61">
        <v>3.9169999999999998</v>
      </c>
      <c r="J152" s="61" t="s">
        <v>47</v>
      </c>
      <c r="K152" s="61" t="s">
        <v>47</v>
      </c>
      <c r="L152" s="245">
        <v>11200</v>
      </c>
      <c r="M152" s="253">
        <v>12.56</v>
      </c>
      <c r="N152" s="61"/>
      <c r="O152" s="97" t="s">
        <v>78</v>
      </c>
      <c r="P152" s="61" t="s">
        <v>76</v>
      </c>
      <c r="Q152" s="61" t="s">
        <v>69</v>
      </c>
      <c r="R152" s="61">
        <v>1</v>
      </c>
      <c r="S152" s="61">
        <v>1</v>
      </c>
      <c r="T152" s="61">
        <v>10</v>
      </c>
      <c r="U152" s="61">
        <v>17.079999999999998</v>
      </c>
      <c r="V152" s="240">
        <v>172.5</v>
      </c>
      <c r="W152" s="61">
        <v>3.9279999999999999</v>
      </c>
      <c r="X152" s="61" t="s">
        <v>47</v>
      </c>
      <c r="Y152" s="61" t="s">
        <v>47</v>
      </c>
      <c r="Z152" s="245">
        <v>11210</v>
      </c>
      <c r="AA152" s="253">
        <v>10.1</v>
      </c>
      <c r="AC152" s="97" t="s">
        <v>78</v>
      </c>
      <c r="AD152" s="61" t="s">
        <v>76</v>
      </c>
      <c r="AE152" s="61" t="s">
        <v>70</v>
      </c>
      <c r="AF152" s="61">
        <v>1</v>
      </c>
      <c r="AG152" s="61">
        <v>1</v>
      </c>
      <c r="AH152" s="61">
        <v>10</v>
      </c>
      <c r="AI152" s="61">
        <v>17.079999999999998</v>
      </c>
      <c r="AJ152" s="240">
        <v>171.4</v>
      </c>
      <c r="AK152" s="61">
        <v>3.9159999999999999</v>
      </c>
      <c r="AL152" s="61" t="s">
        <v>47</v>
      </c>
      <c r="AM152" s="61" t="s">
        <v>47</v>
      </c>
      <c r="AN152" s="245">
        <v>11210</v>
      </c>
      <c r="AO152" s="253">
        <v>10.039999999999999</v>
      </c>
      <c r="AP152" s="61"/>
      <c r="AQ152" s="273" t="s">
        <v>78</v>
      </c>
      <c r="AR152" s="97">
        <v>1</v>
      </c>
      <c r="AS152" s="116">
        <f t="shared" si="28"/>
        <v>17.079999999999998</v>
      </c>
      <c r="AT152" s="231">
        <f t="shared" si="29"/>
        <v>10.9</v>
      </c>
      <c r="AU152" s="264"/>
      <c r="AV152" s="92"/>
      <c r="AW152" s="92"/>
      <c r="AX152" s="274"/>
      <c r="AY152" s="66">
        <f t="shared" si="30"/>
        <v>0</v>
      </c>
      <c r="AZ152" s="96">
        <f t="shared" si="31"/>
        <v>1.437915157441485</v>
      </c>
      <c r="BA152" s="38"/>
      <c r="BB152" s="38"/>
      <c r="BC152" s="38"/>
      <c r="BD152" s="38"/>
      <c r="BE152"/>
      <c r="BF152"/>
      <c r="BG152"/>
      <c r="BH152"/>
      <c r="BI152"/>
      <c r="BJ152"/>
      <c r="BL152"/>
      <c r="BM152"/>
      <c r="BN152"/>
      <c r="BO152"/>
      <c r="BP152"/>
      <c r="BQ152"/>
      <c r="BR152"/>
      <c r="BS152"/>
      <c r="BT152"/>
      <c r="BU152"/>
      <c r="BV152"/>
    </row>
    <row r="153" spans="1:74">
      <c r="A153" s="97" t="s">
        <v>78</v>
      </c>
      <c r="B153" s="61" t="s">
        <v>76</v>
      </c>
      <c r="C153" s="61" t="s">
        <v>67</v>
      </c>
      <c r="D153" s="61">
        <v>1</v>
      </c>
      <c r="E153" s="61">
        <v>1</v>
      </c>
      <c r="F153" s="61">
        <v>11</v>
      </c>
      <c r="G153" s="61">
        <v>23.41</v>
      </c>
      <c r="H153" s="240">
        <v>233.6</v>
      </c>
      <c r="I153" s="61">
        <v>3.9169999999999998</v>
      </c>
      <c r="J153" s="61" t="s">
        <v>47</v>
      </c>
      <c r="K153" s="61" t="s">
        <v>47</v>
      </c>
      <c r="L153" s="245">
        <v>15560</v>
      </c>
      <c r="M153" s="253">
        <v>9.9770000000000003</v>
      </c>
      <c r="N153" s="61"/>
      <c r="O153" s="97" t="s">
        <v>78</v>
      </c>
      <c r="P153" s="61" t="s">
        <v>76</v>
      </c>
      <c r="Q153" s="61" t="s">
        <v>69</v>
      </c>
      <c r="R153" s="61">
        <v>1</v>
      </c>
      <c r="S153" s="61">
        <v>1</v>
      </c>
      <c r="T153" s="61">
        <v>11</v>
      </c>
      <c r="U153" s="61">
        <v>23.41</v>
      </c>
      <c r="V153" s="240">
        <v>192.4</v>
      </c>
      <c r="W153" s="61">
        <v>3.93</v>
      </c>
      <c r="X153" s="61" t="s">
        <v>47</v>
      </c>
      <c r="Y153" s="61" t="s">
        <v>47</v>
      </c>
      <c r="Z153" s="245">
        <v>15560</v>
      </c>
      <c r="AA153" s="253">
        <v>8.2189999999999994</v>
      </c>
      <c r="AC153" s="97" t="s">
        <v>78</v>
      </c>
      <c r="AD153" s="61" t="s">
        <v>76</v>
      </c>
      <c r="AE153" s="61" t="s">
        <v>70</v>
      </c>
      <c r="AF153" s="61">
        <v>1</v>
      </c>
      <c r="AG153" s="61">
        <v>1</v>
      </c>
      <c r="AH153" s="61">
        <v>11</v>
      </c>
      <c r="AI153" s="61">
        <v>23.41</v>
      </c>
      <c r="AJ153" s="240">
        <v>188</v>
      </c>
      <c r="AK153" s="61">
        <v>3.92</v>
      </c>
      <c r="AL153" s="61" t="s">
        <v>47</v>
      </c>
      <c r="AM153" s="61" t="s">
        <v>47</v>
      </c>
      <c r="AN153" s="245">
        <v>15560</v>
      </c>
      <c r="AO153" s="253">
        <v>8.0299999999999994</v>
      </c>
      <c r="AP153" s="61"/>
      <c r="AQ153" s="273" t="s">
        <v>78</v>
      </c>
      <c r="AR153" s="97">
        <v>1</v>
      </c>
      <c r="AS153" s="116">
        <f t="shared" si="28"/>
        <v>23.41</v>
      </c>
      <c r="AT153" s="231">
        <f t="shared" si="29"/>
        <v>8.7419999999999991</v>
      </c>
      <c r="AU153" s="264"/>
      <c r="AV153" s="92"/>
      <c r="AW153" s="92"/>
      <c r="AX153" s="274"/>
      <c r="AY153" s="66">
        <f t="shared" si="30"/>
        <v>0</v>
      </c>
      <c r="AZ153" s="96">
        <f t="shared" si="31"/>
        <v>1.0737080608806118</v>
      </c>
      <c r="BA153" s="38"/>
      <c r="BB153" s="38"/>
      <c r="BC153" s="38"/>
      <c r="BD153" s="38"/>
      <c r="BE153"/>
      <c r="BF153"/>
      <c r="BG153"/>
      <c r="BH153"/>
      <c r="BI153"/>
      <c r="BJ153"/>
      <c r="BL153"/>
      <c r="BM153"/>
      <c r="BN153"/>
      <c r="BO153"/>
      <c r="BP153"/>
      <c r="BQ153"/>
      <c r="BR153"/>
      <c r="BS153"/>
      <c r="BT153"/>
      <c r="BU153"/>
      <c r="BV153"/>
    </row>
    <row r="154" spans="1:74">
      <c r="A154" s="97" t="s">
        <v>78</v>
      </c>
      <c r="B154" s="61" t="s">
        <v>76</v>
      </c>
      <c r="C154" s="61" t="s">
        <v>67</v>
      </c>
      <c r="D154" s="61">
        <v>1</v>
      </c>
      <c r="E154" s="61">
        <v>1</v>
      </c>
      <c r="F154" s="61">
        <v>12</v>
      </c>
      <c r="G154" s="61">
        <v>32.090000000000003</v>
      </c>
      <c r="H154" s="240">
        <v>257.10000000000002</v>
      </c>
      <c r="I154" s="61">
        <v>3.92</v>
      </c>
      <c r="J154" s="61" t="s">
        <v>47</v>
      </c>
      <c r="K154" s="61" t="s">
        <v>47</v>
      </c>
      <c r="L154" s="245">
        <v>21520</v>
      </c>
      <c r="M154" s="253">
        <v>8.0109999999999992</v>
      </c>
      <c r="N154" s="61"/>
      <c r="O154" s="97" t="s">
        <v>78</v>
      </c>
      <c r="P154" s="61" t="s">
        <v>76</v>
      </c>
      <c r="Q154" s="61" t="s">
        <v>69</v>
      </c>
      <c r="R154" s="61">
        <v>1</v>
      </c>
      <c r="S154" s="61">
        <v>1</v>
      </c>
      <c r="T154" s="61">
        <v>12</v>
      </c>
      <c r="U154" s="61">
        <v>32.090000000000003</v>
      </c>
      <c r="V154" s="240">
        <v>215.4</v>
      </c>
      <c r="W154" s="61">
        <v>3.93</v>
      </c>
      <c r="X154" s="61" t="s">
        <v>47</v>
      </c>
      <c r="Y154" s="61" t="s">
        <v>47</v>
      </c>
      <c r="Z154" s="245">
        <v>21520</v>
      </c>
      <c r="AA154" s="253">
        <v>6.7119999999999997</v>
      </c>
      <c r="AC154" s="97" t="s">
        <v>78</v>
      </c>
      <c r="AD154" s="61" t="s">
        <v>76</v>
      </c>
      <c r="AE154" s="61" t="s">
        <v>70</v>
      </c>
      <c r="AF154" s="61">
        <v>1</v>
      </c>
      <c r="AG154" s="61">
        <v>1</v>
      </c>
      <c r="AH154" s="61">
        <v>12</v>
      </c>
      <c r="AI154" s="61">
        <v>32.090000000000003</v>
      </c>
      <c r="AJ154" s="240">
        <v>208.2</v>
      </c>
      <c r="AK154" s="61">
        <v>3.9220000000000002</v>
      </c>
      <c r="AL154" s="61" t="s">
        <v>47</v>
      </c>
      <c r="AM154" s="61" t="s">
        <v>47</v>
      </c>
      <c r="AN154" s="245">
        <v>21520</v>
      </c>
      <c r="AO154" s="253">
        <v>6.4859999999999998</v>
      </c>
      <c r="AP154" s="61"/>
      <c r="AQ154" s="273" t="s">
        <v>78</v>
      </c>
      <c r="AR154" s="97">
        <v>1</v>
      </c>
      <c r="AS154" s="116">
        <f t="shared" si="28"/>
        <v>32.090000000000003</v>
      </c>
      <c r="AT154" s="231">
        <f t="shared" si="29"/>
        <v>7.0696666666666665</v>
      </c>
      <c r="AU154" s="264"/>
      <c r="AV154" s="92"/>
      <c r="AW154" s="92"/>
      <c r="AX154" s="274"/>
      <c r="AY154" s="66">
        <f t="shared" si="30"/>
        <v>0</v>
      </c>
      <c r="AZ154" s="96">
        <f t="shared" si="31"/>
        <v>0.82301296061078066</v>
      </c>
      <c r="BA154" s="38"/>
      <c r="BB154" s="38"/>
      <c r="BC154" s="38"/>
      <c r="BD154" s="38"/>
      <c r="BE154"/>
      <c r="BF154"/>
      <c r="BG154"/>
      <c r="BH154"/>
      <c r="BI154"/>
      <c r="BJ154"/>
      <c r="BL154"/>
      <c r="BM154"/>
      <c r="BN154"/>
      <c r="BO154"/>
      <c r="BP154"/>
      <c r="BQ154"/>
      <c r="BR154"/>
      <c r="BS154"/>
      <c r="BT154"/>
      <c r="BU154"/>
      <c r="BV154"/>
    </row>
    <row r="155" spans="1:74">
      <c r="A155" s="97" t="s">
        <v>78</v>
      </c>
      <c r="B155" s="61" t="s">
        <v>76</v>
      </c>
      <c r="C155" s="61" t="s">
        <v>67</v>
      </c>
      <c r="D155" s="61">
        <v>1</v>
      </c>
      <c r="E155" s="61">
        <v>1</v>
      </c>
      <c r="F155" s="61">
        <v>13</v>
      </c>
      <c r="G155" s="61">
        <v>43.99</v>
      </c>
      <c r="H155" s="240">
        <v>284.3</v>
      </c>
      <c r="I155" s="61">
        <v>3.923</v>
      </c>
      <c r="J155" s="61" t="s">
        <v>47</v>
      </c>
      <c r="K155" s="61" t="s">
        <v>47</v>
      </c>
      <c r="L155" s="245">
        <v>29700</v>
      </c>
      <c r="M155" s="253">
        <v>6.4619999999999997</v>
      </c>
      <c r="N155" s="61"/>
      <c r="O155" s="97" t="s">
        <v>78</v>
      </c>
      <c r="P155" s="61" t="s">
        <v>76</v>
      </c>
      <c r="Q155" s="61" t="s">
        <v>69</v>
      </c>
      <c r="R155" s="61">
        <v>1</v>
      </c>
      <c r="S155" s="61">
        <v>1</v>
      </c>
      <c r="T155" s="61">
        <v>13</v>
      </c>
      <c r="U155" s="61">
        <v>44</v>
      </c>
      <c r="V155" s="240">
        <v>241.9</v>
      </c>
      <c r="W155" s="61">
        <v>3.93</v>
      </c>
      <c r="X155" s="61" t="s">
        <v>47</v>
      </c>
      <c r="Y155" s="61" t="s">
        <v>47</v>
      </c>
      <c r="Z155" s="245">
        <v>29700</v>
      </c>
      <c r="AA155" s="253">
        <v>5.4980000000000002</v>
      </c>
      <c r="AC155" s="97" t="s">
        <v>78</v>
      </c>
      <c r="AD155" s="61" t="s">
        <v>76</v>
      </c>
      <c r="AE155" s="61" t="s">
        <v>70</v>
      </c>
      <c r="AF155" s="61">
        <v>1</v>
      </c>
      <c r="AG155" s="61">
        <v>1</v>
      </c>
      <c r="AH155" s="61">
        <v>13</v>
      </c>
      <c r="AI155" s="61">
        <v>44</v>
      </c>
      <c r="AJ155" s="240">
        <v>232.1</v>
      </c>
      <c r="AK155" s="61">
        <v>3.9249999999999998</v>
      </c>
      <c r="AL155" s="61" t="s">
        <v>47</v>
      </c>
      <c r="AM155" s="61" t="s">
        <v>47</v>
      </c>
      <c r="AN155" s="245">
        <v>29700</v>
      </c>
      <c r="AO155" s="253">
        <v>5.2759999999999998</v>
      </c>
      <c r="AP155" s="61"/>
      <c r="AQ155" s="273" t="s">
        <v>78</v>
      </c>
      <c r="AR155" s="97">
        <v>1</v>
      </c>
      <c r="AS155" s="116">
        <f t="shared" si="28"/>
        <v>43.99666666666667</v>
      </c>
      <c r="AT155" s="231">
        <f t="shared" si="29"/>
        <v>5.7453333333333338</v>
      </c>
      <c r="AU155" s="264"/>
      <c r="AV155" s="92"/>
      <c r="AW155" s="92"/>
      <c r="AX155" s="274"/>
      <c r="AY155" s="66">
        <f t="shared" si="30"/>
        <v>5.7735026918951087E-3</v>
      </c>
      <c r="AZ155" s="96">
        <f t="shared" si="31"/>
        <v>0.63049927306328524</v>
      </c>
      <c r="BA155" s="38"/>
      <c r="BB155" s="38"/>
      <c r="BC155" s="38"/>
      <c r="BD155" s="38"/>
      <c r="BE155"/>
      <c r="BF155"/>
      <c r="BG155"/>
      <c r="BH155"/>
      <c r="BI155"/>
      <c r="BJ155"/>
      <c r="BL155"/>
      <c r="BM155"/>
      <c r="BN155"/>
      <c r="BO155"/>
      <c r="BP155"/>
      <c r="BQ155"/>
      <c r="BR155"/>
      <c r="BS155"/>
      <c r="BT155"/>
      <c r="BU155"/>
      <c r="BV155"/>
    </row>
    <row r="156" spans="1:74">
      <c r="A156" s="97" t="s">
        <v>78</v>
      </c>
      <c r="B156" s="61" t="s">
        <v>76</v>
      </c>
      <c r="C156" s="61" t="s">
        <v>67</v>
      </c>
      <c r="D156" s="61">
        <v>1</v>
      </c>
      <c r="E156" s="61">
        <v>1</v>
      </c>
      <c r="F156" s="61">
        <v>14</v>
      </c>
      <c r="G156" s="61">
        <v>60.31</v>
      </c>
      <c r="H156" s="240">
        <v>315.89999999999998</v>
      </c>
      <c r="I156" s="61">
        <v>3.9260000000000002</v>
      </c>
      <c r="J156" s="61" t="s">
        <v>47</v>
      </c>
      <c r="K156" s="61" t="s">
        <v>47</v>
      </c>
      <c r="L156" s="245">
        <v>40910</v>
      </c>
      <c r="M156" s="253">
        <v>5.2380000000000004</v>
      </c>
      <c r="N156" s="61"/>
      <c r="O156" s="97" t="s">
        <v>78</v>
      </c>
      <c r="P156" s="61" t="s">
        <v>76</v>
      </c>
      <c r="Q156" s="61" t="s">
        <v>69</v>
      </c>
      <c r="R156" s="61">
        <v>1</v>
      </c>
      <c r="S156" s="61">
        <v>1</v>
      </c>
      <c r="T156" s="61">
        <v>14</v>
      </c>
      <c r="U156" s="61">
        <v>60.31</v>
      </c>
      <c r="V156" s="240">
        <v>271.89999999999998</v>
      </c>
      <c r="W156" s="61">
        <v>3.9319999999999999</v>
      </c>
      <c r="X156" s="61" t="s">
        <v>47</v>
      </c>
      <c r="Y156" s="61" t="s">
        <v>47</v>
      </c>
      <c r="Z156" s="245">
        <v>40910</v>
      </c>
      <c r="AA156" s="253">
        <v>4.508</v>
      </c>
      <c r="AC156" s="97" t="s">
        <v>78</v>
      </c>
      <c r="AD156" s="61" t="s">
        <v>76</v>
      </c>
      <c r="AE156" s="61" t="s">
        <v>70</v>
      </c>
      <c r="AF156" s="61">
        <v>1</v>
      </c>
      <c r="AG156" s="61">
        <v>1</v>
      </c>
      <c r="AH156" s="61">
        <v>14</v>
      </c>
      <c r="AI156" s="61">
        <v>60.31</v>
      </c>
      <c r="AJ156" s="240">
        <v>260.3</v>
      </c>
      <c r="AK156" s="61">
        <v>3.9279999999999999</v>
      </c>
      <c r="AL156" s="61" t="s">
        <v>47</v>
      </c>
      <c r="AM156" s="61" t="s">
        <v>47</v>
      </c>
      <c r="AN156" s="245">
        <v>40910</v>
      </c>
      <c r="AO156" s="253">
        <v>4.3159999999999998</v>
      </c>
      <c r="AP156" s="61"/>
      <c r="AQ156" s="273" t="s">
        <v>78</v>
      </c>
      <c r="AR156" s="97">
        <v>1</v>
      </c>
      <c r="AS156" s="116">
        <f t="shared" si="28"/>
        <v>60.31</v>
      </c>
      <c r="AT156" s="231">
        <f t="shared" si="29"/>
        <v>4.687333333333334</v>
      </c>
      <c r="AU156" s="264"/>
      <c r="AV156" s="92"/>
      <c r="AW156" s="92"/>
      <c r="AX156" s="274"/>
      <c r="AY156" s="66">
        <f t="shared" si="30"/>
        <v>0</v>
      </c>
      <c r="AZ156" s="96">
        <f t="shared" si="31"/>
        <v>0.48645794610976523</v>
      </c>
      <c r="BA156" s="38"/>
      <c r="BB156" s="38"/>
      <c r="BC156" s="38"/>
      <c r="BD156" s="38"/>
      <c r="BE156"/>
      <c r="BF156"/>
      <c r="BG156"/>
      <c r="BH156"/>
      <c r="BI156"/>
      <c r="BJ156"/>
      <c r="BL156"/>
      <c r="BM156"/>
      <c r="BN156"/>
      <c r="BO156"/>
      <c r="BP156"/>
      <c r="BQ156"/>
      <c r="BR156"/>
      <c r="BS156"/>
      <c r="BT156"/>
      <c r="BU156"/>
      <c r="BV156"/>
    </row>
    <row r="157" spans="1:74">
      <c r="A157" s="97" t="s">
        <v>78</v>
      </c>
      <c r="B157" s="61" t="s">
        <v>76</v>
      </c>
      <c r="C157" s="61" t="s">
        <v>67</v>
      </c>
      <c r="D157" s="61">
        <v>1</v>
      </c>
      <c r="E157" s="61">
        <v>1</v>
      </c>
      <c r="F157" s="61">
        <v>15</v>
      </c>
      <c r="G157" s="61">
        <v>82.68</v>
      </c>
      <c r="H157" s="240">
        <v>352.3</v>
      </c>
      <c r="I157" s="61">
        <v>3.9289999999999998</v>
      </c>
      <c r="J157" s="61" t="s">
        <v>47</v>
      </c>
      <c r="K157" s="61" t="s">
        <v>47</v>
      </c>
      <c r="L157" s="245">
        <v>56270</v>
      </c>
      <c r="M157" s="253">
        <v>4.26</v>
      </c>
      <c r="N157" s="61"/>
      <c r="O157" s="97" t="s">
        <v>78</v>
      </c>
      <c r="P157" s="61" t="s">
        <v>76</v>
      </c>
      <c r="Q157" s="61" t="s">
        <v>69</v>
      </c>
      <c r="R157" s="61">
        <v>1</v>
      </c>
      <c r="S157" s="61">
        <v>1</v>
      </c>
      <c r="T157" s="61">
        <v>15</v>
      </c>
      <c r="U157" s="61">
        <v>82.69</v>
      </c>
      <c r="V157" s="240">
        <v>304.89999999999998</v>
      </c>
      <c r="W157" s="61">
        <v>3.9340000000000002</v>
      </c>
      <c r="X157" s="61" t="s">
        <v>47</v>
      </c>
      <c r="Y157" s="61" t="s">
        <v>47</v>
      </c>
      <c r="Z157" s="245">
        <v>56270</v>
      </c>
      <c r="AA157" s="253">
        <v>3.6869999999999998</v>
      </c>
      <c r="AC157" s="97" t="s">
        <v>78</v>
      </c>
      <c r="AD157" s="61" t="s">
        <v>76</v>
      </c>
      <c r="AE157" s="61" t="s">
        <v>70</v>
      </c>
      <c r="AF157" s="61">
        <v>1</v>
      </c>
      <c r="AG157" s="61">
        <v>1</v>
      </c>
      <c r="AH157" s="61">
        <v>15</v>
      </c>
      <c r="AI157" s="61">
        <v>82.67</v>
      </c>
      <c r="AJ157" s="240">
        <v>295.3</v>
      </c>
      <c r="AK157" s="61">
        <v>3.93</v>
      </c>
      <c r="AL157" s="61" t="s">
        <v>47</v>
      </c>
      <c r="AM157" s="61" t="s">
        <v>47</v>
      </c>
      <c r="AN157" s="245">
        <v>56270</v>
      </c>
      <c r="AO157" s="253">
        <v>3.5720000000000001</v>
      </c>
      <c r="AP157" s="61"/>
      <c r="AQ157" s="273" t="s">
        <v>78</v>
      </c>
      <c r="AR157" s="97">
        <v>1</v>
      </c>
      <c r="AS157" s="116">
        <f t="shared" si="28"/>
        <v>82.68</v>
      </c>
      <c r="AT157" s="231">
        <f t="shared" si="29"/>
        <v>3.8396666666666661</v>
      </c>
      <c r="AU157" s="264"/>
      <c r="AV157" s="92"/>
      <c r="AW157" s="92"/>
      <c r="AX157" s="274"/>
      <c r="AY157" s="66">
        <f t="shared" si="30"/>
        <v>9.9999999999980105E-3</v>
      </c>
      <c r="AZ157" s="96">
        <f t="shared" si="31"/>
        <v>0.3685326760727487</v>
      </c>
      <c r="BA157" s="38"/>
      <c r="BB157" s="38"/>
      <c r="BC157" s="38"/>
      <c r="BD157" s="38"/>
      <c r="BE157"/>
      <c r="BF157"/>
      <c r="BG157"/>
      <c r="BH157"/>
      <c r="BI157"/>
      <c r="BJ157"/>
      <c r="BL157"/>
      <c r="BM157"/>
      <c r="BN157"/>
      <c r="BO157"/>
      <c r="BP157"/>
      <c r="BQ157"/>
      <c r="BR157"/>
      <c r="BS157"/>
      <c r="BT157"/>
      <c r="BU157"/>
      <c r="BV157"/>
    </row>
    <row r="158" spans="1:74">
      <c r="A158" s="97" t="s">
        <v>78</v>
      </c>
      <c r="B158" s="61" t="s">
        <v>76</v>
      </c>
      <c r="C158" s="61" t="s">
        <v>67</v>
      </c>
      <c r="D158" s="61">
        <v>1</v>
      </c>
      <c r="E158" s="61">
        <v>1</v>
      </c>
      <c r="F158" s="61">
        <v>16</v>
      </c>
      <c r="G158" s="61">
        <v>113.3</v>
      </c>
      <c r="H158" s="240">
        <v>389.7</v>
      </c>
      <c r="I158" s="61">
        <v>3.9319999999999999</v>
      </c>
      <c r="J158" s="61" t="s">
        <v>47</v>
      </c>
      <c r="K158" s="61" t="s">
        <v>47</v>
      </c>
      <c r="L158" s="245">
        <v>77330</v>
      </c>
      <c r="M158" s="253">
        <v>3.4390000000000001</v>
      </c>
      <c r="N158" s="61"/>
      <c r="O158" s="97" t="s">
        <v>78</v>
      </c>
      <c r="P158" s="61" t="s">
        <v>76</v>
      </c>
      <c r="Q158" s="61" t="s">
        <v>69</v>
      </c>
      <c r="R158" s="61">
        <v>1</v>
      </c>
      <c r="S158" s="61">
        <v>1</v>
      </c>
      <c r="T158" s="61">
        <v>16</v>
      </c>
      <c r="U158" s="61">
        <v>113.4</v>
      </c>
      <c r="V158" s="240">
        <v>337.8</v>
      </c>
      <c r="W158" s="61">
        <v>3.9350000000000001</v>
      </c>
      <c r="X158" s="61" t="s">
        <v>47</v>
      </c>
      <c r="Y158" s="61" t="s">
        <v>47</v>
      </c>
      <c r="Z158" s="245">
        <v>77330</v>
      </c>
      <c r="AA158" s="253">
        <v>2.98</v>
      </c>
      <c r="AC158" s="97" t="s">
        <v>78</v>
      </c>
      <c r="AD158" s="61" t="s">
        <v>76</v>
      </c>
      <c r="AE158" s="61" t="s">
        <v>70</v>
      </c>
      <c r="AF158" s="61">
        <v>1</v>
      </c>
      <c r="AG158" s="61">
        <v>1</v>
      </c>
      <c r="AH158" s="61">
        <v>16</v>
      </c>
      <c r="AI158" s="61">
        <v>113.3</v>
      </c>
      <c r="AJ158" s="240">
        <v>332.2</v>
      </c>
      <c r="AK158" s="61">
        <v>3.9329999999999998</v>
      </c>
      <c r="AL158" s="61" t="s">
        <v>47</v>
      </c>
      <c r="AM158" s="61" t="s">
        <v>47</v>
      </c>
      <c r="AN158" s="245">
        <v>77330</v>
      </c>
      <c r="AO158" s="253">
        <v>2.9319999999999999</v>
      </c>
      <c r="AP158" s="61"/>
      <c r="AQ158" s="273" t="s">
        <v>78</v>
      </c>
      <c r="AR158" s="97">
        <v>1</v>
      </c>
      <c r="AS158" s="116">
        <f t="shared" si="28"/>
        <v>113.33333333333333</v>
      </c>
      <c r="AT158" s="231">
        <f t="shared" si="29"/>
        <v>3.1170000000000004</v>
      </c>
      <c r="AU158" s="264"/>
      <c r="AV158" s="92"/>
      <c r="AW158" s="92"/>
      <c r="AX158" s="274"/>
      <c r="AY158" s="66">
        <f t="shared" si="30"/>
        <v>5.7735026918967501E-2</v>
      </c>
      <c r="AZ158" s="96">
        <f t="shared" si="31"/>
        <v>0.27989105023204325</v>
      </c>
      <c r="BA158" s="38"/>
      <c r="BB158" s="38"/>
      <c r="BC158" s="38"/>
      <c r="BD158" s="38"/>
      <c r="BE158"/>
      <c r="BF158"/>
      <c r="BG158"/>
      <c r="BH158"/>
      <c r="BI158"/>
      <c r="BJ158"/>
      <c r="BL158"/>
      <c r="BM158"/>
      <c r="BN158"/>
      <c r="BO158"/>
      <c r="BP158"/>
      <c r="BQ158"/>
      <c r="BR158"/>
      <c r="BS158"/>
      <c r="BT158"/>
      <c r="BU158"/>
      <c r="BV158"/>
    </row>
    <row r="159" spans="1:74">
      <c r="A159" s="97" t="s">
        <v>78</v>
      </c>
      <c r="B159" s="61" t="s">
        <v>76</v>
      </c>
      <c r="C159" s="61" t="s">
        <v>67</v>
      </c>
      <c r="D159" s="61">
        <v>1</v>
      </c>
      <c r="E159" s="61">
        <v>1</v>
      </c>
      <c r="F159" s="61">
        <v>17</v>
      </c>
      <c r="G159" s="61">
        <v>155.4</v>
      </c>
      <c r="H159" s="240">
        <v>426</v>
      </c>
      <c r="I159" s="61">
        <v>3.9369999999999998</v>
      </c>
      <c r="J159" s="61" t="s">
        <v>47</v>
      </c>
      <c r="K159" s="61" t="s">
        <v>47</v>
      </c>
      <c r="L159" s="245">
        <v>106200</v>
      </c>
      <c r="M159" s="253">
        <v>2.742</v>
      </c>
      <c r="N159" s="61"/>
      <c r="O159" s="97" t="s">
        <v>78</v>
      </c>
      <c r="P159" s="61" t="s">
        <v>76</v>
      </c>
      <c r="Q159" s="61" t="s">
        <v>69</v>
      </c>
      <c r="R159" s="61">
        <v>1</v>
      </c>
      <c r="S159" s="61">
        <v>1</v>
      </c>
      <c r="T159" s="61">
        <v>17</v>
      </c>
      <c r="U159" s="61">
        <v>155.4</v>
      </c>
      <c r="V159" s="240">
        <v>367.9</v>
      </c>
      <c r="W159" s="61">
        <v>3.9390000000000001</v>
      </c>
      <c r="X159" s="61" t="s">
        <v>47</v>
      </c>
      <c r="Y159" s="61" t="s">
        <v>47</v>
      </c>
      <c r="Z159" s="245">
        <v>106200</v>
      </c>
      <c r="AA159" s="253">
        <v>2.3679999999999999</v>
      </c>
      <c r="AC159" s="97" t="s">
        <v>78</v>
      </c>
      <c r="AD159" s="61" t="s">
        <v>76</v>
      </c>
      <c r="AE159" s="61" t="s">
        <v>70</v>
      </c>
      <c r="AF159" s="61">
        <v>1</v>
      </c>
      <c r="AG159" s="61">
        <v>1</v>
      </c>
      <c r="AH159" s="61">
        <v>17</v>
      </c>
      <c r="AI159" s="61">
        <v>155.4</v>
      </c>
      <c r="AJ159" s="240">
        <v>372.6</v>
      </c>
      <c r="AK159" s="61">
        <v>3.9380000000000002</v>
      </c>
      <c r="AL159" s="61" t="s">
        <v>47</v>
      </c>
      <c r="AM159" s="61" t="s">
        <v>47</v>
      </c>
      <c r="AN159" s="245">
        <v>106200</v>
      </c>
      <c r="AO159" s="253">
        <v>2.3980000000000001</v>
      </c>
      <c r="AP159" s="61"/>
      <c r="AQ159" s="273" t="s">
        <v>78</v>
      </c>
      <c r="AR159" s="97">
        <v>1</v>
      </c>
      <c r="AS159" s="116">
        <f t="shared" si="28"/>
        <v>155.4</v>
      </c>
      <c r="AT159" s="231">
        <f t="shared" si="29"/>
        <v>2.5026666666666664</v>
      </c>
      <c r="AU159" s="264"/>
      <c r="AV159" s="92"/>
      <c r="AW159" s="92"/>
      <c r="AX159" s="274"/>
      <c r="AY159" s="66">
        <f t="shared" si="30"/>
        <v>0</v>
      </c>
      <c r="AZ159" s="96">
        <f t="shared" si="31"/>
        <v>0.20781081139665331</v>
      </c>
      <c r="BA159" s="38"/>
      <c r="BB159" s="38"/>
      <c r="BC159" s="38"/>
      <c r="BD159" s="38"/>
      <c r="BE159"/>
      <c r="BF159"/>
      <c r="BG159"/>
      <c r="BH159"/>
      <c r="BI159"/>
      <c r="BJ159"/>
      <c r="BL159"/>
      <c r="BM159"/>
      <c r="BN159"/>
      <c r="BO159"/>
      <c r="BP159"/>
      <c r="BQ159"/>
      <c r="BR159"/>
      <c r="BS159"/>
      <c r="BT159"/>
      <c r="BU159"/>
      <c r="BV159"/>
    </row>
    <row r="160" spans="1:74">
      <c r="A160" s="97" t="s">
        <v>78</v>
      </c>
      <c r="B160" s="61" t="s">
        <v>76</v>
      </c>
      <c r="C160" s="61" t="s">
        <v>67</v>
      </c>
      <c r="D160" s="61">
        <v>1</v>
      </c>
      <c r="E160" s="61">
        <v>1</v>
      </c>
      <c r="F160" s="61">
        <v>18</v>
      </c>
      <c r="G160" s="61">
        <v>213</v>
      </c>
      <c r="H160" s="240">
        <v>458</v>
      </c>
      <c r="I160" s="61">
        <v>3.9380000000000002</v>
      </c>
      <c r="J160" s="61" t="s">
        <v>47</v>
      </c>
      <c r="K160" s="61" t="s">
        <v>47</v>
      </c>
      <c r="L160" s="245">
        <v>145800</v>
      </c>
      <c r="M160" s="253">
        <v>2.15</v>
      </c>
      <c r="N160" s="61"/>
      <c r="O160" s="97" t="s">
        <v>78</v>
      </c>
      <c r="P160" s="61" t="s">
        <v>76</v>
      </c>
      <c r="Q160" s="61" t="s">
        <v>69</v>
      </c>
      <c r="R160" s="61">
        <v>1</v>
      </c>
      <c r="S160" s="61">
        <v>1</v>
      </c>
      <c r="T160" s="61">
        <v>18</v>
      </c>
      <c r="U160" s="61">
        <v>213</v>
      </c>
      <c r="V160" s="240">
        <v>394.4</v>
      </c>
      <c r="W160" s="61">
        <v>3.9380000000000002</v>
      </c>
      <c r="X160" s="61" t="s">
        <v>47</v>
      </c>
      <c r="Y160" s="61" t="s">
        <v>47</v>
      </c>
      <c r="Z160" s="245">
        <v>145800</v>
      </c>
      <c r="AA160" s="253">
        <v>1.851</v>
      </c>
      <c r="AC160" s="97" t="s">
        <v>78</v>
      </c>
      <c r="AD160" s="61" t="s">
        <v>76</v>
      </c>
      <c r="AE160" s="61" t="s">
        <v>70</v>
      </c>
      <c r="AF160" s="61">
        <v>1</v>
      </c>
      <c r="AG160" s="61">
        <v>1</v>
      </c>
      <c r="AH160" s="61">
        <v>18</v>
      </c>
      <c r="AI160" s="61">
        <v>213</v>
      </c>
      <c r="AJ160" s="240">
        <v>405.6</v>
      </c>
      <c r="AK160" s="61">
        <v>3.9390000000000001</v>
      </c>
      <c r="AL160" s="61" t="s">
        <v>47</v>
      </c>
      <c r="AM160" s="61" t="s">
        <v>47</v>
      </c>
      <c r="AN160" s="245">
        <v>145800</v>
      </c>
      <c r="AO160" s="253">
        <v>1.9039999999999999</v>
      </c>
      <c r="AP160" s="61"/>
      <c r="AQ160" s="273" t="s">
        <v>78</v>
      </c>
      <c r="AR160" s="97">
        <v>1</v>
      </c>
      <c r="AS160" s="116">
        <f t="shared" si="28"/>
        <v>213</v>
      </c>
      <c r="AT160" s="231">
        <f t="shared" si="29"/>
        <v>1.968333333333333</v>
      </c>
      <c r="AU160" s="264"/>
      <c r="AV160" s="92"/>
      <c r="AW160" s="92"/>
      <c r="AX160" s="274"/>
      <c r="AY160" s="66">
        <f t="shared" si="30"/>
        <v>0</v>
      </c>
      <c r="AZ160" s="96">
        <f t="shared" si="31"/>
        <v>0.15954414227208136</v>
      </c>
      <c r="BA160" s="38"/>
      <c r="BB160" s="38"/>
      <c r="BC160" s="38"/>
      <c r="BD160" s="38"/>
      <c r="BE160"/>
      <c r="BF160"/>
      <c r="BG160"/>
      <c r="BH160"/>
      <c r="BI160"/>
      <c r="BJ160"/>
      <c r="BL160"/>
      <c r="BM160"/>
      <c r="BN160"/>
      <c r="BO160"/>
      <c r="BP160"/>
      <c r="BQ160"/>
      <c r="BR160"/>
      <c r="BS160"/>
      <c r="BT160"/>
      <c r="BU160"/>
      <c r="BV160"/>
    </row>
    <row r="161" spans="1:74">
      <c r="A161" s="97" t="s">
        <v>78</v>
      </c>
      <c r="B161" s="61" t="s">
        <v>76</v>
      </c>
      <c r="C161" s="61" t="s">
        <v>67</v>
      </c>
      <c r="D161" s="61">
        <v>1</v>
      </c>
      <c r="E161" s="61">
        <v>1</v>
      </c>
      <c r="F161" s="61">
        <v>19</v>
      </c>
      <c r="G161" s="61">
        <v>291.89999999999998</v>
      </c>
      <c r="H161" s="240">
        <v>486.5</v>
      </c>
      <c r="I161" s="61">
        <v>3.9430000000000001</v>
      </c>
      <c r="J161" s="61" t="s">
        <v>47</v>
      </c>
      <c r="K161" s="61" t="s">
        <v>47</v>
      </c>
      <c r="L161" s="245">
        <v>200100</v>
      </c>
      <c r="M161" s="253">
        <v>1.6659999999999999</v>
      </c>
      <c r="N161" s="61"/>
      <c r="O161" s="97" t="s">
        <v>78</v>
      </c>
      <c r="P161" s="61" t="s">
        <v>76</v>
      </c>
      <c r="Q161" s="61" t="s">
        <v>69</v>
      </c>
      <c r="R161" s="61">
        <v>1</v>
      </c>
      <c r="S161" s="61">
        <v>1</v>
      </c>
      <c r="T161" s="61">
        <v>19</v>
      </c>
      <c r="U161" s="61">
        <v>292</v>
      </c>
      <c r="V161" s="240">
        <v>417</v>
      </c>
      <c r="W161" s="61">
        <v>3.94</v>
      </c>
      <c r="X161" s="61" t="s">
        <v>47</v>
      </c>
      <c r="Y161" s="61" t="s">
        <v>47</v>
      </c>
      <c r="Z161" s="245">
        <v>200100</v>
      </c>
      <c r="AA161" s="253">
        <v>1.4279999999999999</v>
      </c>
      <c r="AC161" s="97" t="s">
        <v>78</v>
      </c>
      <c r="AD161" s="61" t="s">
        <v>76</v>
      </c>
      <c r="AE161" s="61" t="s">
        <v>70</v>
      </c>
      <c r="AF161" s="61">
        <v>1</v>
      </c>
      <c r="AG161" s="61">
        <v>1</v>
      </c>
      <c r="AH161" s="61">
        <v>19</v>
      </c>
      <c r="AI161" s="61">
        <v>292</v>
      </c>
      <c r="AJ161" s="240">
        <v>436.4</v>
      </c>
      <c r="AK161" s="61">
        <v>3.94</v>
      </c>
      <c r="AL161" s="61" t="s">
        <v>47</v>
      </c>
      <c r="AM161" s="61" t="s">
        <v>47</v>
      </c>
      <c r="AN161" s="245">
        <v>200000</v>
      </c>
      <c r="AO161" s="253">
        <v>1.4950000000000001</v>
      </c>
      <c r="AP161" s="61"/>
      <c r="AQ161" s="273" t="s">
        <v>78</v>
      </c>
      <c r="AR161" s="97">
        <v>1</v>
      </c>
      <c r="AS161" s="116">
        <f t="shared" si="28"/>
        <v>291.96666666666664</v>
      </c>
      <c r="AT161" s="231">
        <f t="shared" si="29"/>
        <v>1.5296666666666667</v>
      </c>
      <c r="AU161" s="264"/>
      <c r="AV161" s="92"/>
      <c r="AW161" s="92"/>
      <c r="AX161" s="274"/>
      <c r="AY161" s="66">
        <f t="shared" si="30"/>
        <v>5.7735026918975703E-2</v>
      </c>
      <c r="AZ161" s="96">
        <f t="shared" si="31"/>
        <v>0.12272869808375057</v>
      </c>
      <c r="BA161" s="38"/>
      <c r="BB161" s="38"/>
      <c r="BC161" s="38"/>
      <c r="BD161" s="38"/>
      <c r="BE161"/>
      <c r="BF161"/>
      <c r="BG161"/>
      <c r="BH161"/>
      <c r="BI161"/>
      <c r="BJ161"/>
      <c r="BL161"/>
      <c r="BM161"/>
      <c r="BN161"/>
      <c r="BO161"/>
      <c r="BP161"/>
      <c r="BQ161"/>
      <c r="BR161"/>
      <c r="BS161"/>
      <c r="BT161"/>
      <c r="BU161"/>
      <c r="BV161"/>
    </row>
    <row r="162" spans="1:74">
      <c r="A162" s="97" t="s">
        <v>78</v>
      </c>
      <c r="B162" s="61" t="s">
        <v>76</v>
      </c>
      <c r="C162" s="62" t="s">
        <v>67</v>
      </c>
      <c r="D162" s="62">
        <v>1</v>
      </c>
      <c r="E162" s="62">
        <v>1</v>
      </c>
      <c r="F162" s="62">
        <v>20</v>
      </c>
      <c r="G162" s="62">
        <v>400.2</v>
      </c>
      <c r="H162" s="241">
        <v>512.29999999999995</v>
      </c>
      <c r="I162" s="62">
        <v>3.9449999999999998</v>
      </c>
      <c r="J162" s="62" t="s">
        <v>47</v>
      </c>
      <c r="K162" s="62" t="s">
        <v>47</v>
      </c>
      <c r="L162" s="246">
        <v>274400</v>
      </c>
      <c r="M162" s="255">
        <v>1.28</v>
      </c>
      <c r="N162" s="61"/>
      <c r="O162" s="97" t="s">
        <v>78</v>
      </c>
      <c r="P162" s="61" t="s">
        <v>76</v>
      </c>
      <c r="Q162" s="61" t="s">
        <v>69</v>
      </c>
      <c r="R162" s="62">
        <v>1</v>
      </c>
      <c r="S162" s="62">
        <v>1</v>
      </c>
      <c r="T162" s="61">
        <v>20</v>
      </c>
      <c r="U162" s="61">
        <v>400.2</v>
      </c>
      <c r="V162" s="240">
        <v>437.7</v>
      </c>
      <c r="W162" s="61">
        <v>3.9430000000000001</v>
      </c>
      <c r="X162" s="61" t="s">
        <v>47</v>
      </c>
      <c r="Y162" s="61" t="s">
        <v>47</v>
      </c>
      <c r="Z162" s="245">
        <v>274500</v>
      </c>
      <c r="AA162" s="253">
        <v>1.0940000000000001</v>
      </c>
      <c r="AC162" s="97" t="s">
        <v>78</v>
      </c>
      <c r="AD162" s="61" t="s">
        <v>76</v>
      </c>
      <c r="AE162" s="61" t="s">
        <v>70</v>
      </c>
      <c r="AF162" s="62">
        <v>1</v>
      </c>
      <c r="AG162" s="62">
        <v>1</v>
      </c>
      <c r="AH162" s="61">
        <v>20</v>
      </c>
      <c r="AI162" s="61">
        <v>400.2</v>
      </c>
      <c r="AJ162" s="240">
        <v>462</v>
      </c>
      <c r="AK162" s="61">
        <v>3.9430000000000001</v>
      </c>
      <c r="AL162" s="61" t="s">
        <v>47</v>
      </c>
      <c r="AM162" s="61" t="s">
        <v>47</v>
      </c>
      <c r="AN162" s="245">
        <v>274400</v>
      </c>
      <c r="AO162" s="253">
        <v>1.1539999999999999</v>
      </c>
      <c r="AP162" s="61"/>
      <c r="AQ162" s="273" t="s">
        <v>78</v>
      </c>
      <c r="AR162" s="98">
        <v>1</v>
      </c>
      <c r="AS162" s="116">
        <f t="shared" si="28"/>
        <v>400.2</v>
      </c>
      <c r="AT162" s="231">
        <f t="shared" si="29"/>
        <v>1.1759999999999999</v>
      </c>
      <c r="AU162" s="264"/>
      <c r="AV162" s="92"/>
      <c r="AW162" s="92"/>
      <c r="AX162" s="274"/>
      <c r="AY162" s="66">
        <f t="shared" si="30"/>
        <v>0</v>
      </c>
      <c r="AZ162" s="96">
        <f t="shared" si="31"/>
        <v>9.4931554290445488E-2</v>
      </c>
      <c r="BA162" s="38"/>
      <c r="BB162" s="38"/>
      <c r="BC162" s="38"/>
      <c r="BD162" s="38"/>
      <c r="BE162"/>
      <c r="BF162"/>
      <c r="BG162"/>
      <c r="BH162"/>
      <c r="BI162"/>
      <c r="BJ162"/>
      <c r="BL162"/>
      <c r="BM162"/>
      <c r="BN162"/>
      <c r="BO162"/>
      <c r="BP162"/>
      <c r="BQ162"/>
      <c r="BR162"/>
      <c r="BS162"/>
      <c r="BT162"/>
      <c r="BU162"/>
      <c r="BV162"/>
    </row>
    <row r="163" spans="1:74">
      <c r="A163" s="97" t="s">
        <v>78</v>
      </c>
      <c r="B163" s="61" t="s">
        <v>76</v>
      </c>
      <c r="C163" s="61" t="s">
        <v>67</v>
      </c>
      <c r="D163" s="61">
        <v>2</v>
      </c>
      <c r="E163" s="61">
        <v>1</v>
      </c>
      <c r="F163" s="61">
        <v>1</v>
      </c>
      <c r="G163" s="61">
        <v>1.0009999999999999</v>
      </c>
      <c r="H163" s="240">
        <v>99.9</v>
      </c>
      <c r="I163" s="61">
        <v>3.9769999999999999</v>
      </c>
      <c r="J163" s="61" t="s">
        <v>47</v>
      </c>
      <c r="K163" s="61" t="s">
        <v>47</v>
      </c>
      <c r="L163" s="240">
        <v>149</v>
      </c>
      <c r="M163" s="253">
        <v>99.75</v>
      </c>
      <c r="N163" s="61"/>
      <c r="O163" s="97" t="s">
        <v>78</v>
      </c>
      <c r="P163" s="61" t="s">
        <v>76</v>
      </c>
      <c r="Q163" s="61" t="s">
        <v>69</v>
      </c>
      <c r="R163" s="61">
        <v>2</v>
      </c>
      <c r="S163" s="61">
        <v>1</v>
      </c>
      <c r="T163" s="61">
        <v>1</v>
      </c>
      <c r="U163" s="61">
        <v>1.0029999999999999</v>
      </c>
      <c r="V163" s="240">
        <v>79.849999999999994</v>
      </c>
      <c r="W163" s="61">
        <v>3.9870000000000001</v>
      </c>
      <c r="X163" s="61" t="s">
        <v>47</v>
      </c>
      <c r="Y163" s="61" t="s">
        <v>47</v>
      </c>
      <c r="Z163" s="240">
        <v>149.19999999999999</v>
      </c>
      <c r="AA163" s="253">
        <v>79.62</v>
      </c>
      <c r="AC163" s="97" t="s">
        <v>78</v>
      </c>
      <c r="AD163" s="61" t="s">
        <v>76</v>
      </c>
      <c r="AE163" s="61" t="s">
        <v>70</v>
      </c>
      <c r="AF163" s="61">
        <v>2</v>
      </c>
      <c r="AG163" s="61">
        <v>1</v>
      </c>
      <c r="AH163" s="61">
        <v>1</v>
      </c>
      <c r="AI163" s="61">
        <v>0.99939999999999996</v>
      </c>
      <c r="AJ163" s="240">
        <v>82.77</v>
      </c>
      <c r="AK163" s="61">
        <v>3.9809999999999999</v>
      </c>
      <c r="AL163" s="61" t="s">
        <v>47</v>
      </c>
      <c r="AM163" s="61" t="s">
        <v>47</v>
      </c>
      <c r="AN163" s="240">
        <v>148.80000000000001</v>
      </c>
      <c r="AO163" s="253">
        <v>82.82</v>
      </c>
      <c r="AP163" s="61"/>
      <c r="AQ163" s="273" t="s">
        <v>78</v>
      </c>
      <c r="AR163" s="97">
        <v>1</v>
      </c>
      <c r="AS163" s="116">
        <f t="shared" si="28"/>
        <v>1.0011333333333332</v>
      </c>
      <c r="AT163" s="231">
        <f t="shared" si="29"/>
        <v>87.396666666666661</v>
      </c>
      <c r="AU163" s="264"/>
      <c r="AV163" s="92"/>
      <c r="AW163" s="92"/>
      <c r="AX163" s="274"/>
      <c r="AY163" s="66">
        <f t="shared" si="30"/>
        <v>1.8036999011291272E-3</v>
      </c>
      <c r="AZ163" s="96">
        <f t="shared" si="31"/>
        <v>10.81728400909091</v>
      </c>
      <c r="BA163" s="38"/>
      <c r="BB163" s="38"/>
      <c r="BC163" s="38"/>
      <c r="BD163" s="38"/>
      <c r="BE163"/>
      <c r="BF163"/>
      <c r="BG163"/>
      <c r="BH163"/>
      <c r="BI163"/>
      <c r="BJ163"/>
      <c r="BL163"/>
      <c r="BM163"/>
      <c r="BN163"/>
      <c r="BO163"/>
      <c r="BP163"/>
      <c r="BQ163"/>
      <c r="BR163"/>
      <c r="BS163"/>
      <c r="BT163"/>
      <c r="BU163"/>
      <c r="BV163"/>
    </row>
    <row r="164" spans="1:74">
      <c r="A164" s="97" t="s">
        <v>78</v>
      </c>
      <c r="B164" s="61" t="s">
        <v>76</v>
      </c>
      <c r="C164" s="61" t="s">
        <v>67</v>
      </c>
      <c r="D164" s="61">
        <v>2</v>
      </c>
      <c r="E164" s="61">
        <v>1</v>
      </c>
      <c r="F164" s="61">
        <v>2</v>
      </c>
      <c r="G164" s="61">
        <v>1.3720000000000001</v>
      </c>
      <c r="H164" s="240">
        <v>98.87</v>
      </c>
      <c r="I164" s="61">
        <v>3.98</v>
      </c>
      <c r="J164" s="61" t="s">
        <v>47</v>
      </c>
      <c r="K164" s="61" t="s">
        <v>47</v>
      </c>
      <c r="L164" s="240">
        <v>404.1</v>
      </c>
      <c r="M164" s="253">
        <v>72.06</v>
      </c>
      <c r="N164" s="61"/>
      <c r="O164" s="97" t="s">
        <v>78</v>
      </c>
      <c r="P164" s="61" t="s">
        <v>76</v>
      </c>
      <c r="Q164" s="61" t="s">
        <v>69</v>
      </c>
      <c r="R164" s="61">
        <v>2</v>
      </c>
      <c r="S164" s="61">
        <v>1</v>
      </c>
      <c r="T164" s="61">
        <v>2</v>
      </c>
      <c r="U164" s="61">
        <v>1.3720000000000001</v>
      </c>
      <c r="V164" s="240">
        <v>79.87</v>
      </c>
      <c r="W164" s="61">
        <v>3.9870000000000001</v>
      </c>
      <c r="X164" s="61" t="s">
        <v>47</v>
      </c>
      <c r="Y164" s="61" t="s">
        <v>47</v>
      </c>
      <c r="Z164" s="240">
        <v>404.3</v>
      </c>
      <c r="AA164" s="253">
        <v>58.24</v>
      </c>
      <c r="AC164" s="97" t="s">
        <v>78</v>
      </c>
      <c r="AD164" s="61" t="s">
        <v>76</v>
      </c>
      <c r="AE164" s="61" t="s">
        <v>70</v>
      </c>
      <c r="AF164" s="61">
        <v>2</v>
      </c>
      <c r="AG164" s="61">
        <v>1</v>
      </c>
      <c r="AH164" s="61">
        <v>2</v>
      </c>
      <c r="AI164" s="61">
        <v>1.371</v>
      </c>
      <c r="AJ164" s="240">
        <v>85.78</v>
      </c>
      <c r="AK164" s="61">
        <v>3.9820000000000002</v>
      </c>
      <c r="AL164" s="61" t="s">
        <v>47</v>
      </c>
      <c r="AM164" s="61" t="s">
        <v>47</v>
      </c>
      <c r="AN164" s="240">
        <v>403.7</v>
      </c>
      <c r="AO164" s="253">
        <v>62.54</v>
      </c>
      <c r="AP164" s="61"/>
      <c r="AQ164" s="273" t="s">
        <v>78</v>
      </c>
      <c r="AR164" s="97">
        <v>1</v>
      </c>
      <c r="AS164" s="116">
        <f t="shared" si="28"/>
        <v>1.3716666666666668</v>
      </c>
      <c r="AT164" s="231">
        <f t="shared" si="29"/>
        <v>64.28</v>
      </c>
      <c r="AU164" s="264"/>
      <c r="AV164" s="92"/>
      <c r="AW164" s="92"/>
      <c r="AX164" s="274"/>
      <c r="AY164" s="66">
        <f t="shared" si="30"/>
        <v>5.7735026918969042E-4</v>
      </c>
      <c r="AZ164" s="96">
        <f t="shared" si="31"/>
        <v>7.0723970476776703</v>
      </c>
      <c r="BA164" s="38"/>
      <c r="BB164" s="38"/>
      <c r="BC164" s="38"/>
      <c r="BD164" s="38"/>
      <c r="BE164"/>
      <c r="BF164"/>
      <c r="BG164"/>
      <c r="BH164"/>
      <c r="BI164"/>
      <c r="BJ164"/>
      <c r="BL164"/>
      <c r="BM164"/>
      <c r="BN164"/>
      <c r="BO164"/>
      <c r="BP164"/>
      <c r="BQ164"/>
      <c r="BR164"/>
      <c r="BS164"/>
      <c r="BT164"/>
      <c r="BU164"/>
      <c r="BV164"/>
    </row>
    <row r="165" spans="1:74">
      <c r="A165" s="97" t="s">
        <v>78</v>
      </c>
      <c r="B165" s="61" t="s">
        <v>76</v>
      </c>
      <c r="C165" s="61" t="s">
        <v>67</v>
      </c>
      <c r="D165" s="61">
        <v>2</v>
      </c>
      <c r="E165" s="61">
        <v>1</v>
      </c>
      <c r="F165" s="61">
        <v>3</v>
      </c>
      <c r="G165" s="61">
        <v>1.88</v>
      </c>
      <c r="H165" s="240">
        <v>100.4</v>
      </c>
      <c r="I165" s="61">
        <v>3.9820000000000002</v>
      </c>
      <c r="J165" s="61" t="s">
        <v>47</v>
      </c>
      <c r="K165" s="61" t="s">
        <v>47</v>
      </c>
      <c r="L165" s="240">
        <v>753.7</v>
      </c>
      <c r="M165" s="253">
        <v>53.38</v>
      </c>
      <c r="N165" s="61"/>
      <c r="O165" s="97" t="s">
        <v>78</v>
      </c>
      <c r="P165" s="61" t="s">
        <v>76</v>
      </c>
      <c r="Q165" s="61" t="s">
        <v>69</v>
      </c>
      <c r="R165" s="61">
        <v>2</v>
      </c>
      <c r="S165" s="61">
        <v>1</v>
      </c>
      <c r="T165" s="61">
        <v>3</v>
      </c>
      <c r="U165" s="61">
        <v>1.879</v>
      </c>
      <c r="V165" s="240">
        <v>84.12</v>
      </c>
      <c r="W165" s="61">
        <v>3.9889999999999999</v>
      </c>
      <c r="X165" s="61" t="s">
        <v>47</v>
      </c>
      <c r="Y165" s="61" t="s">
        <v>47</v>
      </c>
      <c r="Z165" s="240">
        <v>753.6</v>
      </c>
      <c r="AA165" s="253">
        <v>44.76</v>
      </c>
      <c r="AC165" s="97" t="s">
        <v>78</v>
      </c>
      <c r="AD165" s="61" t="s">
        <v>76</v>
      </c>
      <c r="AE165" s="61" t="s">
        <v>70</v>
      </c>
      <c r="AF165" s="61">
        <v>2</v>
      </c>
      <c r="AG165" s="61">
        <v>1</v>
      </c>
      <c r="AH165" s="61">
        <v>3</v>
      </c>
      <c r="AI165" s="61">
        <v>1.88</v>
      </c>
      <c r="AJ165" s="240">
        <v>88.55</v>
      </c>
      <c r="AK165" s="61">
        <v>3.98</v>
      </c>
      <c r="AL165" s="61" t="s">
        <v>47</v>
      </c>
      <c r="AM165" s="61" t="s">
        <v>47</v>
      </c>
      <c r="AN165" s="240">
        <v>753.2</v>
      </c>
      <c r="AO165" s="253">
        <v>47.11</v>
      </c>
      <c r="AP165" s="61"/>
      <c r="AQ165" s="273" t="s">
        <v>78</v>
      </c>
      <c r="AR165" s="97">
        <v>1</v>
      </c>
      <c r="AS165" s="116">
        <f t="shared" si="28"/>
        <v>1.8796666666666664</v>
      </c>
      <c r="AT165" s="231">
        <f t="shared" si="29"/>
        <v>48.416666666666664</v>
      </c>
      <c r="AU165" s="264"/>
      <c r="AV165" s="92"/>
      <c r="AW165" s="92"/>
      <c r="AX165" s="274"/>
      <c r="AY165" s="66">
        <f t="shared" si="30"/>
        <v>5.7735026918956215E-4</v>
      </c>
      <c r="AZ165" s="96">
        <f t="shared" si="31"/>
        <v>4.4560782458719599</v>
      </c>
      <c r="BA165" s="38"/>
      <c r="BB165" s="38"/>
      <c r="BC165" s="38"/>
      <c r="BD165" s="38"/>
      <c r="BE165"/>
      <c r="BF165"/>
      <c r="BG165"/>
      <c r="BH165"/>
      <c r="BI165"/>
      <c r="BJ165"/>
      <c r="BL165"/>
      <c r="BM165"/>
      <c r="BN165"/>
      <c r="BO165"/>
      <c r="BP165"/>
      <c r="BQ165"/>
      <c r="BR165"/>
      <c r="BS165"/>
      <c r="BT165"/>
      <c r="BU165"/>
      <c r="BV165"/>
    </row>
    <row r="166" spans="1:74">
      <c r="A166" s="97" t="s">
        <v>78</v>
      </c>
      <c r="B166" s="61" t="s">
        <v>76</v>
      </c>
      <c r="C166" s="61" t="s">
        <v>67</v>
      </c>
      <c r="D166" s="61">
        <v>2</v>
      </c>
      <c r="E166" s="61">
        <v>1</v>
      </c>
      <c r="F166" s="61">
        <v>4</v>
      </c>
      <c r="G166" s="61">
        <v>2.5760000000000001</v>
      </c>
      <c r="H166" s="240">
        <v>105.3</v>
      </c>
      <c r="I166" s="61">
        <v>3.98</v>
      </c>
      <c r="J166" s="61" t="s">
        <v>47</v>
      </c>
      <c r="K166" s="61" t="s">
        <v>47</v>
      </c>
      <c r="L166" s="245">
        <v>1233</v>
      </c>
      <c r="M166" s="253">
        <v>40.880000000000003</v>
      </c>
      <c r="N166" s="61"/>
      <c r="O166" s="97" t="s">
        <v>78</v>
      </c>
      <c r="P166" s="61" t="s">
        <v>76</v>
      </c>
      <c r="Q166" s="61" t="s">
        <v>69</v>
      </c>
      <c r="R166" s="61">
        <v>2</v>
      </c>
      <c r="S166" s="61">
        <v>1</v>
      </c>
      <c r="T166" s="61">
        <v>4</v>
      </c>
      <c r="U166" s="61">
        <v>2.5760000000000001</v>
      </c>
      <c r="V166" s="240">
        <v>90.58</v>
      </c>
      <c r="W166" s="61">
        <v>3.9860000000000002</v>
      </c>
      <c r="X166" s="61" t="s">
        <v>47</v>
      </c>
      <c r="Y166" s="61" t="s">
        <v>47</v>
      </c>
      <c r="Z166" s="245">
        <v>1232</v>
      </c>
      <c r="AA166" s="253">
        <v>35.17</v>
      </c>
      <c r="AC166" s="97" t="s">
        <v>78</v>
      </c>
      <c r="AD166" s="61" t="s">
        <v>76</v>
      </c>
      <c r="AE166" s="61" t="s">
        <v>70</v>
      </c>
      <c r="AF166" s="61">
        <v>2</v>
      </c>
      <c r="AG166" s="61">
        <v>1</v>
      </c>
      <c r="AH166" s="61">
        <v>4</v>
      </c>
      <c r="AI166" s="61">
        <v>2.5760000000000001</v>
      </c>
      <c r="AJ166" s="240">
        <v>94.13</v>
      </c>
      <c r="AK166" s="61">
        <v>3.9820000000000002</v>
      </c>
      <c r="AL166" s="61" t="s">
        <v>47</v>
      </c>
      <c r="AM166" s="61" t="s">
        <v>47</v>
      </c>
      <c r="AN166" s="245">
        <v>1232</v>
      </c>
      <c r="AO166" s="253">
        <v>36.549999999999997</v>
      </c>
      <c r="AP166" s="61"/>
      <c r="AQ166" s="273" t="s">
        <v>78</v>
      </c>
      <c r="AR166" s="97">
        <v>1</v>
      </c>
      <c r="AS166" s="116">
        <f t="shared" si="28"/>
        <v>2.5760000000000001</v>
      </c>
      <c r="AT166" s="231">
        <f t="shared" si="29"/>
        <v>37.533333333333339</v>
      </c>
      <c r="AU166" s="264"/>
      <c r="AV166" s="92"/>
      <c r="AW166" s="92"/>
      <c r="AX166" s="274"/>
      <c r="AY166" s="66">
        <f t="shared" si="30"/>
        <v>0</v>
      </c>
      <c r="AZ166" s="96">
        <f t="shared" si="31"/>
        <v>2.9793008128305787</v>
      </c>
      <c r="BA166" s="38"/>
      <c r="BB166" s="38"/>
      <c r="BC166" s="38"/>
      <c r="BD166" s="38"/>
      <c r="BE166"/>
      <c r="BF166"/>
      <c r="BG166"/>
      <c r="BH166"/>
      <c r="BI166"/>
      <c r="BJ166"/>
      <c r="BL166"/>
      <c r="BM166"/>
      <c r="BN166"/>
      <c r="BO166"/>
      <c r="BP166"/>
      <c r="BQ166"/>
      <c r="BR166"/>
      <c r="BS166"/>
      <c r="BT166"/>
      <c r="BU166"/>
      <c r="BV166"/>
    </row>
    <row r="167" spans="1:74">
      <c r="A167" s="97" t="s">
        <v>78</v>
      </c>
      <c r="B167" s="61" t="s">
        <v>76</v>
      </c>
      <c r="C167" s="61" t="s">
        <v>67</v>
      </c>
      <c r="D167" s="61">
        <v>2</v>
      </c>
      <c r="E167" s="61">
        <v>1</v>
      </c>
      <c r="F167" s="61">
        <v>5</v>
      </c>
      <c r="G167" s="61">
        <v>3.5310000000000001</v>
      </c>
      <c r="H167" s="240">
        <v>112.3</v>
      </c>
      <c r="I167" s="61">
        <v>3.9820000000000002</v>
      </c>
      <c r="J167" s="61" t="s">
        <v>47</v>
      </c>
      <c r="K167" s="61" t="s">
        <v>47</v>
      </c>
      <c r="L167" s="245">
        <v>1889</v>
      </c>
      <c r="M167" s="253">
        <v>31.81</v>
      </c>
      <c r="N167" s="61"/>
      <c r="O167" s="97" t="s">
        <v>78</v>
      </c>
      <c r="P167" s="61" t="s">
        <v>76</v>
      </c>
      <c r="Q167" s="61" t="s">
        <v>69</v>
      </c>
      <c r="R167" s="61">
        <v>2</v>
      </c>
      <c r="S167" s="61">
        <v>1</v>
      </c>
      <c r="T167" s="61">
        <v>5</v>
      </c>
      <c r="U167" s="61">
        <v>3.5310000000000001</v>
      </c>
      <c r="V167" s="240">
        <v>96.89</v>
      </c>
      <c r="W167" s="61">
        <v>3.9889999999999999</v>
      </c>
      <c r="X167" s="61" t="s">
        <v>47</v>
      </c>
      <c r="Y167" s="61" t="s">
        <v>47</v>
      </c>
      <c r="Z167" s="245">
        <v>1889</v>
      </c>
      <c r="AA167" s="253">
        <v>27.44</v>
      </c>
      <c r="AC167" s="97" t="s">
        <v>78</v>
      </c>
      <c r="AD167" s="61" t="s">
        <v>76</v>
      </c>
      <c r="AE167" s="61" t="s">
        <v>70</v>
      </c>
      <c r="AF167" s="61">
        <v>2</v>
      </c>
      <c r="AG167" s="61">
        <v>1</v>
      </c>
      <c r="AH167" s="61">
        <v>5</v>
      </c>
      <c r="AI167" s="61">
        <v>3.5310000000000001</v>
      </c>
      <c r="AJ167" s="240">
        <v>100.4</v>
      </c>
      <c r="AK167" s="61">
        <v>3.9830000000000001</v>
      </c>
      <c r="AL167" s="61" t="s">
        <v>47</v>
      </c>
      <c r="AM167" s="61" t="s">
        <v>47</v>
      </c>
      <c r="AN167" s="245">
        <v>1888</v>
      </c>
      <c r="AO167" s="253">
        <v>28.43</v>
      </c>
      <c r="AP167" s="61"/>
      <c r="AQ167" s="273" t="s">
        <v>78</v>
      </c>
      <c r="AR167" s="97">
        <v>1</v>
      </c>
      <c r="AS167" s="116">
        <f t="shared" si="28"/>
        <v>3.5310000000000001</v>
      </c>
      <c r="AT167" s="231">
        <f t="shared" si="29"/>
        <v>29.22666666666667</v>
      </c>
      <c r="AU167" s="264"/>
      <c r="AV167" s="92"/>
      <c r="AW167" s="92"/>
      <c r="AX167" s="274"/>
      <c r="AY167" s="66">
        <f t="shared" si="30"/>
        <v>0</v>
      </c>
      <c r="AZ167" s="96">
        <f t="shared" si="31"/>
        <v>2.2913387644198751</v>
      </c>
      <c r="BA167" s="38"/>
      <c r="BB167" s="38"/>
      <c r="BC167" s="38"/>
      <c r="BD167" s="38"/>
      <c r="BE167"/>
      <c r="BF167"/>
      <c r="BG167"/>
      <c r="BH167"/>
      <c r="BI167"/>
      <c r="BJ167"/>
      <c r="BL167"/>
      <c r="BM167"/>
      <c r="BN167"/>
      <c r="BO167"/>
      <c r="BP167"/>
      <c r="BQ167"/>
      <c r="BR167"/>
      <c r="BS167"/>
      <c r="BT167"/>
      <c r="BU167"/>
      <c r="BV167"/>
    </row>
    <row r="168" spans="1:74">
      <c r="A168" s="97" t="s">
        <v>78</v>
      </c>
      <c r="B168" s="61" t="s">
        <v>76</v>
      </c>
      <c r="C168" s="61" t="s">
        <v>67</v>
      </c>
      <c r="D168" s="61">
        <v>2</v>
      </c>
      <c r="E168" s="61">
        <v>1</v>
      </c>
      <c r="F168" s="61">
        <v>6</v>
      </c>
      <c r="G168" s="61">
        <v>4.8390000000000004</v>
      </c>
      <c r="H168" s="240">
        <v>120.6</v>
      </c>
      <c r="I168" s="61">
        <v>3.9820000000000002</v>
      </c>
      <c r="J168" s="61" t="s">
        <v>47</v>
      </c>
      <c r="K168" s="61" t="s">
        <v>47</v>
      </c>
      <c r="L168" s="245">
        <v>2788</v>
      </c>
      <c r="M168" s="253">
        <v>24.93</v>
      </c>
      <c r="N168" s="61"/>
      <c r="O168" s="97" t="s">
        <v>78</v>
      </c>
      <c r="P168" s="61" t="s">
        <v>76</v>
      </c>
      <c r="Q168" s="61" t="s">
        <v>69</v>
      </c>
      <c r="R168" s="61">
        <v>2</v>
      </c>
      <c r="S168" s="61">
        <v>1</v>
      </c>
      <c r="T168" s="61">
        <v>6</v>
      </c>
      <c r="U168" s="61">
        <v>4.84</v>
      </c>
      <c r="V168" s="240">
        <v>103.4</v>
      </c>
      <c r="W168" s="61">
        <v>3.9889999999999999</v>
      </c>
      <c r="X168" s="61" t="s">
        <v>47</v>
      </c>
      <c r="Y168" s="61" t="s">
        <v>47</v>
      </c>
      <c r="Z168" s="245">
        <v>2788</v>
      </c>
      <c r="AA168" s="253">
        <v>21.37</v>
      </c>
      <c r="AC168" s="97" t="s">
        <v>78</v>
      </c>
      <c r="AD168" s="61" t="s">
        <v>76</v>
      </c>
      <c r="AE168" s="61" t="s">
        <v>70</v>
      </c>
      <c r="AF168" s="61">
        <v>2</v>
      </c>
      <c r="AG168" s="61">
        <v>1</v>
      </c>
      <c r="AH168" s="61">
        <v>6</v>
      </c>
      <c r="AI168" s="61">
        <v>4.8390000000000004</v>
      </c>
      <c r="AJ168" s="240">
        <v>107.1</v>
      </c>
      <c r="AK168" s="61">
        <v>3.9809999999999999</v>
      </c>
      <c r="AL168" s="61" t="s">
        <v>47</v>
      </c>
      <c r="AM168" s="61" t="s">
        <v>47</v>
      </c>
      <c r="AN168" s="245">
        <v>2788</v>
      </c>
      <c r="AO168" s="253">
        <v>22.13</v>
      </c>
      <c r="AP168" s="61"/>
      <c r="AQ168" s="273" t="s">
        <v>78</v>
      </c>
      <c r="AR168" s="97">
        <v>1</v>
      </c>
      <c r="AS168" s="116">
        <f t="shared" si="28"/>
        <v>4.8393333333333333</v>
      </c>
      <c r="AT168" s="231">
        <f t="shared" si="29"/>
        <v>22.81</v>
      </c>
      <c r="AU168" s="264"/>
      <c r="AV168" s="92"/>
      <c r="AW168" s="92"/>
      <c r="AX168" s="274"/>
      <c r="AY168" s="66">
        <f t="shared" si="30"/>
        <v>5.7735026918930574E-4</v>
      </c>
      <c r="AZ168" s="96">
        <f t="shared" si="31"/>
        <v>1.8748866632413181</v>
      </c>
      <c r="BA168" s="38"/>
      <c r="BB168" s="38"/>
      <c r="BC168" s="38"/>
      <c r="BD168" s="38"/>
      <c r="BE168"/>
      <c r="BF168"/>
      <c r="BG168"/>
      <c r="BH168"/>
      <c r="BI168"/>
      <c r="BJ168"/>
      <c r="BL168"/>
      <c r="BM168"/>
      <c r="BN168"/>
      <c r="BO168"/>
      <c r="BP168"/>
      <c r="BQ168"/>
      <c r="BR168"/>
      <c r="BS168"/>
      <c r="BT168"/>
      <c r="BU168"/>
      <c r="BV168"/>
    </row>
    <row r="169" spans="1:74">
      <c r="A169" s="97" t="s">
        <v>78</v>
      </c>
      <c r="B169" s="61" t="s">
        <v>76</v>
      </c>
      <c r="C169" s="61" t="s">
        <v>67</v>
      </c>
      <c r="D169" s="61">
        <v>2</v>
      </c>
      <c r="E169" s="61">
        <v>1</v>
      </c>
      <c r="F169" s="61">
        <v>7</v>
      </c>
      <c r="G169" s="61">
        <v>6.6319999999999997</v>
      </c>
      <c r="H169" s="240">
        <v>129</v>
      </c>
      <c r="I169" s="61">
        <v>3.9830000000000001</v>
      </c>
      <c r="J169" s="61" t="s">
        <v>47</v>
      </c>
      <c r="K169" s="61" t="s">
        <v>47</v>
      </c>
      <c r="L169" s="245">
        <v>4021</v>
      </c>
      <c r="M169" s="253">
        <v>19.45</v>
      </c>
      <c r="N169" s="61"/>
      <c r="O169" s="97" t="s">
        <v>78</v>
      </c>
      <c r="P169" s="61" t="s">
        <v>76</v>
      </c>
      <c r="Q169" s="61" t="s">
        <v>69</v>
      </c>
      <c r="R169" s="61">
        <v>2</v>
      </c>
      <c r="S169" s="61">
        <v>1</v>
      </c>
      <c r="T169" s="61">
        <v>7</v>
      </c>
      <c r="U169" s="61">
        <v>6.6340000000000003</v>
      </c>
      <c r="V169" s="240">
        <v>109.2</v>
      </c>
      <c r="W169" s="61">
        <v>3.988</v>
      </c>
      <c r="X169" s="61" t="s">
        <v>47</v>
      </c>
      <c r="Y169" s="61" t="s">
        <v>47</v>
      </c>
      <c r="Z169" s="245">
        <v>4021</v>
      </c>
      <c r="AA169" s="253">
        <v>16.47</v>
      </c>
      <c r="AC169" s="97" t="s">
        <v>78</v>
      </c>
      <c r="AD169" s="61" t="s">
        <v>76</v>
      </c>
      <c r="AE169" s="61" t="s">
        <v>70</v>
      </c>
      <c r="AF169" s="61">
        <v>2</v>
      </c>
      <c r="AG169" s="61">
        <v>1</v>
      </c>
      <c r="AH169" s="61">
        <v>7</v>
      </c>
      <c r="AI169" s="61">
        <v>6.633</v>
      </c>
      <c r="AJ169" s="240">
        <v>113.5</v>
      </c>
      <c r="AK169" s="61">
        <v>3.984</v>
      </c>
      <c r="AL169" s="61" t="s">
        <v>47</v>
      </c>
      <c r="AM169" s="61" t="s">
        <v>47</v>
      </c>
      <c r="AN169" s="245">
        <v>4021</v>
      </c>
      <c r="AO169" s="253">
        <v>17.11</v>
      </c>
      <c r="AP169" s="61"/>
      <c r="AQ169" s="273" t="s">
        <v>78</v>
      </c>
      <c r="AR169" s="97">
        <v>1</v>
      </c>
      <c r="AS169" s="116">
        <f t="shared" si="28"/>
        <v>6.633</v>
      </c>
      <c r="AT169" s="231">
        <f t="shared" si="29"/>
        <v>17.676666666666666</v>
      </c>
      <c r="AU169" s="264"/>
      <c r="AV169" s="92"/>
      <c r="AW169" s="92"/>
      <c r="AX169" s="274"/>
      <c r="AY169" s="66">
        <f t="shared" si="30"/>
        <v>1.000000000000334E-3</v>
      </c>
      <c r="AZ169" s="96">
        <f t="shared" si="31"/>
        <v>1.5687362217190084</v>
      </c>
      <c r="BA169" s="38"/>
      <c r="BB169" s="38"/>
      <c r="BC169" s="38"/>
      <c r="BD169" s="38"/>
      <c r="BE169"/>
      <c r="BF169"/>
      <c r="BG169"/>
      <c r="BH169"/>
      <c r="BI169"/>
      <c r="BJ169"/>
      <c r="BL169"/>
      <c r="BM169"/>
      <c r="BN169"/>
      <c r="BO169"/>
      <c r="BP169"/>
      <c r="BQ169"/>
      <c r="BR169"/>
      <c r="BS169"/>
      <c r="BT169"/>
      <c r="BU169"/>
      <c r="BV169"/>
    </row>
    <row r="170" spans="1:74">
      <c r="A170" s="97" t="s">
        <v>78</v>
      </c>
      <c r="B170" s="61" t="s">
        <v>76</v>
      </c>
      <c r="C170" s="61" t="s">
        <v>67</v>
      </c>
      <c r="D170" s="61">
        <v>2</v>
      </c>
      <c r="E170" s="61">
        <v>1</v>
      </c>
      <c r="F170" s="61">
        <v>8</v>
      </c>
      <c r="G170" s="61">
        <v>9.0920000000000005</v>
      </c>
      <c r="H170" s="240">
        <v>137.6</v>
      </c>
      <c r="I170" s="61">
        <v>3.9830000000000001</v>
      </c>
      <c r="J170" s="61" t="s">
        <v>47</v>
      </c>
      <c r="K170" s="61" t="s">
        <v>47</v>
      </c>
      <c r="L170" s="245">
        <v>5712</v>
      </c>
      <c r="M170" s="253">
        <v>15.14</v>
      </c>
      <c r="N170" s="61"/>
      <c r="O170" s="97" t="s">
        <v>78</v>
      </c>
      <c r="P170" s="61" t="s">
        <v>76</v>
      </c>
      <c r="Q170" s="61" t="s">
        <v>69</v>
      </c>
      <c r="R170" s="61">
        <v>2</v>
      </c>
      <c r="S170" s="61">
        <v>1</v>
      </c>
      <c r="T170" s="61">
        <v>8</v>
      </c>
      <c r="U170" s="61">
        <v>9.093</v>
      </c>
      <c r="V170" s="240">
        <v>115.1</v>
      </c>
      <c r="W170" s="61">
        <v>3.988</v>
      </c>
      <c r="X170" s="61" t="s">
        <v>47</v>
      </c>
      <c r="Y170" s="61" t="s">
        <v>47</v>
      </c>
      <c r="Z170" s="245">
        <v>5712</v>
      </c>
      <c r="AA170" s="253">
        <v>12.65</v>
      </c>
      <c r="AC170" s="97" t="s">
        <v>78</v>
      </c>
      <c r="AD170" s="61" t="s">
        <v>76</v>
      </c>
      <c r="AE170" s="61" t="s">
        <v>70</v>
      </c>
      <c r="AF170" s="61">
        <v>2</v>
      </c>
      <c r="AG170" s="61">
        <v>1</v>
      </c>
      <c r="AH170" s="61">
        <v>8</v>
      </c>
      <c r="AI170" s="61">
        <v>9.0920000000000005</v>
      </c>
      <c r="AJ170" s="240">
        <v>120.3</v>
      </c>
      <c r="AK170" s="61">
        <v>3.9830000000000001</v>
      </c>
      <c r="AL170" s="61" t="s">
        <v>47</v>
      </c>
      <c r="AM170" s="61" t="s">
        <v>47</v>
      </c>
      <c r="AN170" s="245">
        <v>5711</v>
      </c>
      <c r="AO170" s="253">
        <v>13.23</v>
      </c>
      <c r="AP170" s="61"/>
      <c r="AQ170" s="273" t="s">
        <v>78</v>
      </c>
      <c r="AR170" s="97">
        <v>1</v>
      </c>
      <c r="AS170" s="116">
        <f t="shared" si="28"/>
        <v>9.0923333333333343</v>
      </c>
      <c r="AT170" s="231">
        <f t="shared" si="29"/>
        <v>13.673333333333332</v>
      </c>
      <c r="AU170" s="264"/>
      <c r="AV170" s="92"/>
      <c r="AW170" s="92"/>
      <c r="AX170" s="274"/>
      <c r="AY170" s="66">
        <f t="shared" si="30"/>
        <v>5.7735026918930574E-4</v>
      </c>
      <c r="AZ170" s="96">
        <f t="shared" si="31"/>
        <v>1.3028558375098283</v>
      </c>
      <c r="BA170" s="38"/>
      <c r="BB170" s="38"/>
      <c r="BC170" s="38"/>
      <c r="BD170" s="38"/>
      <c r="BE170"/>
      <c r="BF170"/>
      <c r="BG170"/>
      <c r="BH170"/>
      <c r="BI170"/>
      <c r="BJ170"/>
      <c r="BL170"/>
      <c r="BM170"/>
      <c r="BN170"/>
      <c r="BO170"/>
      <c r="BP170"/>
      <c r="BQ170"/>
      <c r="BR170"/>
      <c r="BS170"/>
      <c r="BT170"/>
      <c r="BU170"/>
      <c r="BV170"/>
    </row>
    <row r="171" spans="1:74">
      <c r="A171" s="97" t="s">
        <v>78</v>
      </c>
      <c r="B171" s="61" t="s">
        <v>76</v>
      </c>
      <c r="C171" s="61" t="s">
        <v>67</v>
      </c>
      <c r="D171" s="61">
        <v>2</v>
      </c>
      <c r="E171" s="61">
        <v>1</v>
      </c>
      <c r="F171" s="61">
        <v>9</v>
      </c>
      <c r="G171" s="61">
        <v>12.46</v>
      </c>
      <c r="H171" s="240">
        <v>147</v>
      </c>
      <c r="I171" s="61">
        <v>3.9830000000000001</v>
      </c>
      <c r="J171" s="61" t="s">
        <v>47</v>
      </c>
      <c r="K171" s="61" t="s">
        <v>47</v>
      </c>
      <c r="L171" s="245">
        <v>8029</v>
      </c>
      <c r="M171" s="253">
        <v>11.79</v>
      </c>
      <c r="N171" s="61"/>
      <c r="O171" s="97" t="s">
        <v>78</v>
      </c>
      <c r="P171" s="61" t="s">
        <v>76</v>
      </c>
      <c r="Q171" s="61" t="s">
        <v>69</v>
      </c>
      <c r="R171" s="61">
        <v>2</v>
      </c>
      <c r="S171" s="61">
        <v>1</v>
      </c>
      <c r="T171" s="61">
        <v>9</v>
      </c>
      <c r="U171" s="61">
        <v>12.46</v>
      </c>
      <c r="V171" s="240">
        <v>121.8</v>
      </c>
      <c r="W171" s="61">
        <v>3.99</v>
      </c>
      <c r="X171" s="61" t="s">
        <v>47</v>
      </c>
      <c r="Y171" s="61" t="s">
        <v>47</v>
      </c>
      <c r="Z171" s="245">
        <v>8029</v>
      </c>
      <c r="AA171" s="253">
        <v>9.7759999999999998</v>
      </c>
      <c r="AC171" s="97" t="s">
        <v>78</v>
      </c>
      <c r="AD171" s="61" t="s">
        <v>76</v>
      </c>
      <c r="AE171" s="61" t="s">
        <v>70</v>
      </c>
      <c r="AF171" s="61">
        <v>2</v>
      </c>
      <c r="AG171" s="61">
        <v>1</v>
      </c>
      <c r="AH171" s="61">
        <v>9</v>
      </c>
      <c r="AI171" s="61">
        <v>12.46</v>
      </c>
      <c r="AJ171" s="240">
        <v>127.8</v>
      </c>
      <c r="AK171" s="61">
        <v>3.984</v>
      </c>
      <c r="AL171" s="61" t="s">
        <v>47</v>
      </c>
      <c r="AM171" s="61" t="s">
        <v>47</v>
      </c>
      <c r="AN171" s="245">
        <v>8029</v>
      </c>
      <c r="AO171" s="253">
        <v>10.25</v>
      </c>
      <c r="AP171" s="61"/>
      <c r="AQ171" s="273" t="s">
        <v>78</v>
      </c>
      <c r="AR171" s="97">
        <v>1</v>
      </c>
      <c r="AS171" s="116">
        <f t="shared" si="28"/>
        <v>12.46</v>
      </c>
      <c r="AT171" s="231">
        <f t="shared" si="29"/>
        <v>10.605333333333332</v>
      </c>
      <c r="AU171" s="264"/>
      <c r="AV171" s="92"/>
      <c r="AW171" s="92"/>
      <c r="AX171" s="274"/>
      <c r="AY171" s="66">
        <f t="shared" si="30"/>
        <v>0</v>
      </c>
      <c r="AZ171" s="96">
        <f t="shared" si="31"/>
        <v>1.0529697684802406</v>
      </c>
      <c r="BA171" s="38"/>
      <c r="BB171" s="38"/>
      <c r="BC171" s="38"/>
      <c r="BD171" s="38"/>
      <c r="BE171"/>
      <c r="BF171"/>
      <c r="BG171"/>
      <c r="BH171"/>
      <c r="BI171"/>
      <c r="BJ171"/>
      <c r="BL171"/>
      <c r="BM171"/>
      <c r="BN171"/>
      <c r="BO171"/>
      <c r="BP171"/>
      <c r="BQ171"/>
      <c r="BR171"/>
      <c r="BS171"/>
      <c r="BT171"/>
      <c r="BU171"/>
      <c r="BV171"/>
    </row>
    <row r="172" spans="1:74">
      <c r="A172" s="97" t="s">
        <v>78</v>
      </c>
      <c r="B172" s="61" t="s">
        <v>76</v>
      </c>
      <c r="C172" s="61" t="s">
        <v>67</v>
      </c>
      <c r="D172" s="61">
        <v>2</v>
      </c>
      <c r="E172" s="61">
        <v>1</v>
      </c>
      <c r="F172" s="61">
        <v>10</v>
      </c>
      <c r="G172" s="61">
        <v>17.079999999999998</v>
      </c>
      <c r="H172" s="240">
        <v>157.1</v>
      </c>
      <c r="I172" s="61">
        <v>3.9849999999999999</v>
      </c>
      <c r="J172" s="61" t="s">
        <v>47</v>
      </c>
      <c r="K172" s="61" t="s">
        <v>47</v>
      </c>
      <c r="L172" s="245">
        <v>11200</v>
      </c>
      <c r="M172" s="253">
        <v>9.1959999999999997</v>
      </c>
      <c r="N172" s="61"/>
      <c r="O172" s="97" t="s">
        <v>78</v>
      </c>
      <c r="P172" s="61" t="s">
        <v>76</v>
      </c>
      <c r="Q172" s="61" t="s">
        <v>69</v>
      </c>
      <c r="R172" s="61">
        <v>2</v>
      </c>
      <c r="S172" s="61">
        <v>1</v>
      </c>
      <c r="T172" s="61">
        <v>10</v>
      </c>
      <c r="U172" s="61">
        <v>17.079999999999998</v>
      </c>
      <c r="V172" s="240">
        <v>130</v>
      </c>
      <c r="W172" s="61">
        <v>3.9889999999999999</v>
      </c>
      <c r="X172" s="61" t="s">
        <v>47</v>
      </c>
      <c r="Y172" s="61" t="s">
        <v>47</v>
      </c>
      <c r="Z172" s="245">
        <v>11210</v>
      </c>
      <c r="AA172" s="253">
        <v>7.6079999999999997</v>
      </c>
      <c r="AC172" s="97" t="s">
        <v>78</v>
      </c>
      <c r="AD172" s="61" t="s">
        <v>76</v>
      </c>
      <c r="AE172" s="61" t="s">
        <v>70</v>
      </c>
      <c r="AF172" s="61">
        <v>2</v>
      </c>
      <c r="AG172" s="61">
        <v>1</v>
      </c>
      <c r="AH172" s="61">
        <v>10</v>
      </c>
      <c r="AI172" s="61">
        <v>17.079999999999998</v>
      </c>
      <c r="AJ172" s="240">
        <v>136.5</v>
      </c>
      <c r="AK172" s="61">
        <v>3.9870000000000001</v>
      </c>
      <c r="AL172" s="61" t="s">
        <v>47</v>
      </c>
      <c r="AM172" s="61" t="s">
        <v>47</v>
      </c>
      <c r="AN172" s="245">
        <v>11200</v>
      </c>
      <c r="AO172" s="253">
        <v>7.992</v>
      </c>
      <c r="AP172" s="61"/>
      <c r="AQ172" s="273" t="s">
        <v>78</v>
      </c>
      <c r="AR172" s="97">
        <v>1</v>
      </c>
      <c r="AS172" s="116">
        <f t="shared" si="28"/>
        <v>17.079999999999998</v>
      </c>
      <c r="AT172" s="231">
        <f t="shared" si="29"/>
        <v>8.2653333333333325</v>
      </c>
      <c r="AU172" s="264"/>
      <c r="AV172" s="92"/>
      <c r="AW172" s="92"/>
      <c r="AX172" s="274"/>
      <c r="AY172" s="66">
        <f t="shared" si="30"/>
        <v>0</v>
      </c>
      <c r="AZ172" s="96">
        <f t="shared" si="31"/>
        <v>0.82853444909269458</v>
      </c>
      <c r="BA172" s="38"/>
      <c r="BB172" s="38"/>
      <c r="BC172" s="38"/>
      <c r="BD172" s="38"/>
      <c r="BE172"/>
      <c r="BF172"/>
      <c r="BG172"/>
      <c r="BH172"/>
      <c r="BI172"/>
      <c r="BJ172"/>
      <c r="BL172"/>
      <c r="BM172"/>
      <c r="BN172"/>
      <c r="BO172"/>
      <c r="BP172"/>
      <c r="BQ172"/>
      <c r="BR172"/>
      <c r="BS172"/>
      <c r="BT172"/>
      <c r="BU172"/>
      <c r="BV172"/>
    </row>
    <row r="173" spans="1:74">
      <c r="A173" s="97" t="s">
        <v>78</v>
      </c>
      <c r="B173" s="61" t="s">
        <v>76</v>
      </c>
      <c r="C173" s="61" t="s">
        <v>67</v>
      </c>
      <c r="D173" s="61">
        <v>2</v>
      </c>
      <c r="E173" s="61">
        <v>1</v>
      </c>
      <c r="F173" s="61">
        <v>11</v>
      </c>
      <c r="G173" s="61">
        <v>23.41</v>
      </c>
      <c r="H173" s="240">
        <v>169</v>
      </c>
      <c r="I173" s="61">
        <v>3.9849999999999999</v>
      </c>
      <c r="J173" s="61" t="s">
        <v>47</v>
      </c>
      <c r="K173" s="61" t="s">
        <v>47</v>
      </c>
      <c r="L173" s="245">
        <v>15560</v>
      </c>
      <c r="M173" s="253">
        <v>7.2169999999999996</v>
      </c>
      <c r="N173" s="61"/>
      <c r="O173" s="97" t="s">
        <v>78</v>
      </c>
      <c r="P173" s="61" t="s">
        <v>76</v>
      </c>
      <c r="Q173" s="61" t="s">
        <v>69</v>
      </c>
      <c r="R173" s="61">
        <v>2</v>
      </c>
      <c r="S173" s="61">
        <v>1</v>
      </c>
      <c r="T173" s="61">
        <v>11</v>
      </c>
      <c r="U173" s="61">
        <v>23.42</v>
      </c>
      <c r="V173" s="240">
        <v>139.80000000000001</v>
      </c>
      <c r="W173" s="61">
        <v>3.9910000000000001</v>
      </c>
      <c r="X173" s="61" t="s">
        <v>47</v>
      </c>
      <c r="Y173" s="61" t="s">
        <v>47</v>
      </c>
      <c r="Z173" s="245">
        <v>15560</v>
      </c>
      <c r="AA173" s="253">
        <v>5.9710000000000001</v>
      </c>
      <c r="AC173" s="97" t="s">
        <v>78</v>
      </c>
      <c r="AD173" s="61" t="s">
        <v>76</v>
      </c>
      <c r="AE173" s="61" t="s">
        <v>70</v>
      </c>
      <c r="AF173" s="61">
        <v>2</v>
      </c>
      <c r="AG173" s="61">
        <v>1</v>
      </c>
      <c r="AH173" s="61">
        <v>11</v>
      </c>
      <c r="AI173" s="61">
        <v>23.42</v>
      </c>
      <c r="AJ173" s="240">
        <v>146.4</v>
      </c>
      <c r="AK173" s="61">
        <v>3.9849999999999999</v>
      </c>
      <c r="AL173" s="61" t="s">
        <v>47</v>
      </c>
      <c r="AM173" s="61" t="s">
        <v>47</v>
      </c>
      <c r="AN173" s="245">
        <v>15560</v>
      </c>
      <c r="AO173" s="253">
        <v>6.2510000000000003</v>
      </c>
      <c r="AP173" s="61"/>
      <c r="AQ173" s="273" t="s">
        <v>78</v>
      </c>
      <c r="AR173" s="97">
        <v>1</v>
      </c>
      <c r="AS173" s="116">
        <f t="shared" si="28"/>
        <v>23.416666666666668</v>
      </c>
      <c r="AT173" s="231">
        <f t="shared" si="29"/>
        <v>6.4796666666666667</v>
      </c>
      <c r="AU173" s="264"/>
      <c r="AV173" s="92"/>
      <c r="AW173" s="92"/>
      <c r="AX173" s="274"/>
      <c r="AY173" s="66">
        <f t="shared" si="30"/>
        <v>5.77350269189716E-3</v>
      </c>
      <c r="AZ173" s="96">
        <f t="shared" si="31"/>
        <v>0.65371655427512476</v>
      </c>
      <c r="BA173" s="38"/>
      <c r="BB173" s="38"/>
      <c r="BC173" s="38"/>
      <c r="BD173" s="38"/>
      <c r="BE173"/>
      <c r="BF173"/>
      <c r="BG173"/>
      <c r="BH173"/>
      <c r="BI173"/>
      <c r="BJ173"/>
      <c r="BL173"/>
      <c r="BM173"/>
      <c r="BN173"/>
      <c r="BO173"/>
      <c r="BP173"/>
      <c r="BQ173"/>
      <c r="BR173"/>
      <c r="BS173"/>
      <c r="BT173"/>
      <c r="BU173"/>
      <c r="BV173"/>
    </row>
    <row r="174" spans="1:74">
      <c r="A174" s="97" t="s">
        <v>78</v>
      </c>
      <c r="B174" s="61" t="s">
        <v>76</v>
      </c>
      <c r="C174" s="61" t="s">
        <v>67</v>
      </c>
      <c r="D174" s="61">
        <v>2</v>
      </c>
      <c r="E174" s="61">
        <v>1</v>
      </c>
      <c r="F174" s="61">
        <v>12</v>
      </c>
      <c r="G174" s="61">
        <v>32.1</v>
      </c>
      <c r="H174" s="240">
        <v>183.3</v>
      </c>
      <c r="I174" s="61">
        <v>3.9849999999999999</v>
      </c>
      <c r="J174" s="61" t="s">
        <v>47</v>
      </c>
      <c r="K174" s="61" t="s">
        <v>47</v>
      </c>
      <c r="L174" s="245">
        <v>21520</v>
      </c>
      <c r="M174" s="253">
        <v>5.71</v>
      </c>
      <c r="N174" s="61"/>
      <c r="O174" s="97" t="s">
        <v>78</v>
      </c>
      <c r="P174" s="61" t="s">
        <v>76</v>
      </c>
      <c r="Q174" s="61" t="s">
        <v>69</v>
      </c>
      <c r="R174" s="61">
        <v>2</v>
      </c>
      <c r="S174" s="61">
        <v>1</v>
      </c>
      <c r="T174" s="61">
        <v>12</v>
      </c>
      <c r="U174" s="61">
        <v>32.1</v>
      </c>
      <c r="V174" s="240">
        <v>151.4</v>
      </c>
      <c r="W174" s="61">
        <v>3.992</v>
      </c>
      <c r="X174" s="61" t="s">
        <v>47</v>
      </c>
      <c r="Y174" s="61" t="s">
        <v>47</v>
      </c>
      <c r="Z174" s="245">
        <v>21530</v>
      </c>
      <c r="AA174" s="253">
        <v>4.7160000000000002</v>
      </c>
      <c r="AC174" s="97" t="s">
        <v>78</v>
      </c>
      <c r="AD174" s="61" t="s">
        <v>76</v>
      </c>
      <c r="AE174" s="61" t="s">
        <v>70</v>
      </c>
      <c r="AF174" s="61">
        <v>2</v>
      </c>
      <c r="AG174" s="61">
        <v>1</v>
      </c>
      <c r="AH174" s="61">
        <v>12</v>
      </c>
      <c r="AI174" s="61">
        <v>32.1</v>
      </c>
      <c r="AJ174" s="240">
        <v>158.1</v>
      </c>
      <c r="AK174" s="61">
        <v>3.9849999999999999</v>
      </c>
      <c r="AL174" s="61" t="s">
        <v>47</v>
      </c>
      <c r="AM174" s="61" t="s">
        <v>47</v>
      </c>
      <c r="AN174" s="245">
        <v>21520</v>
      </c>
      <c r="AO174" s="253">
        <v>4.9260000000000002</v>
      </c>
      <c r="AP174" s="61"/>
      <c r="AQ174" s="273" t="s">
        <v>78</v>
      </c>
      <c r="AR174" s="97">
        <v>1</v>
      </c>
      <c r="AS174" s="116">
        <f t="shared" si="28"/>
        <v>32.1</v>
      </c>
      <c r="AT174" s="231">
        <f t="shared" si="29"/>
        <v>5.1173333333333337</v>
      </c>
      <c r="AU174" s="264"/>
      <c r="AV174" s="92"/>
      <c r="AW174" s="92"/>
      <c r="AX174" s="274"/>
      <c r="AY174" s="66">
        <f t="shared" si="30"/>
        <v>0</v>
      </c>
      <c r="AZ174" s="96">
        <f t="shared" si="31"/>
        <v>0.52389439139328342</v>
      </c>
      <c r="BA174" s="38"/>
      <c r="BB174" s="38"/>
      <c r="BC174" s="38"/>
      <c r="BD174" s="38"/>
      <c r="BE174"/>
      <c r="BF174"/>
      <c r="BG174"/>
      <c r="BH174"/>
      <c r="BI174"/>
      <c r="BJ174"/>
      <c r="BL174"/>
      <c r="BM174"/>
      <c r="BN174"/>
      <c r="BO174"/>
      <c r="BP174"/>
      <c r="BQ174"/>
      <c r="BR174"/>
      <c r="BS174"/>
      <c r="BT174"/>
      <c r="BU174"/>
      <c r="BV174"/>
    </row>
    <row r="175" spans="1:74">
      <c r="A175" s="97" t="s">
        <v>78</v>
      </c>
      <c r="B175" s="61" t="s">
        <v>76</v>
      </c>
      <c r="C175" s="61" t="s">
        <v>67</v>
      </c>
      <c r="D175" s="61">
        <v>2</v>
      </c>
      <c r="E175" s="61">
        <v>1</v>
      </c>
      <c r="F175" s="61">
        <v>13</v>
      </c>
      <c r="G175" s="61">
        <v>43.99</v>
      </c>
      <c r="H175" s="240">
        <v>199.5</v>
      </c>
      <c r="I175" s="61">
        <v>3.9870000000000001</v>
      </c>
      <c r="J175" s="61" t="s">
        <v>47</v>
      </c>
      <c r="K175" s="61" t="s">
        <v>47</v>
      </c>
      <c r="L175" s="245">
        <v>29700</v>
      </c>
      <c r="M175" s="253">
        <v>4.5350000000000001</v>
      </c>
      <c r="N175" s="61"/>
      <c r="O175" s="97" t="s">
        <v>78</v>
      </c>
      <c r="P175" s="61" t="s">
        <v>76</v>
      </c>
      <c r="Q175" s="61" t="s">
        <v>69</v>
      </c>
      <c r="R175" s="61">
        <v>2</v>
      </c>
      <c r="S175" s="61">
        <v>1</v>
      </c>
      <c r="T175" s="61">
        <v>13</v>
      </c>
      <c r="U175" s="61">
        <v>43.99</v>
      </c>
      <c r="V175" s="240">
        <v>165.2</v>
      </c>
      <c r="W175" s="61">
        <v>3.99</v>
      </c>
      <c r="X175" s="61" t="s">
        <v>47</v>
      </c>
      <c r="Y175" s="61" t="s">
        <v>47</v>
      </c>
      <c r="Z175" s="245">
        <v>29700</v>
      </c>
      <c r="AA175" s="253">
        <v>3.7549999999999999</v>
      </c>
      <c r="AC175" s="97" t="s">
        <v>78</v>
      </c>
      <c r="AD175" s="61" t="s">
        <v>76</v>
      </c>
      <c r="AE175" s="61" t="s">
        <v>70</v>
      </c>
      <c r="AF175" s="61">
        <v>2</v>
      </c>
      <c r="AG175" s="61">
        <v>1</v>
      </c>
      <c r="AH175" s="61">
        <v>13</v>
      </c>
      <c r="AI175" s="61">
        <v>43.99</v>
      </c>
      <c r="AJ175" s="240">
        <v>172.6</v>
      </c>
      <c r="AK175" s="61">
        <v>3.9870000000000001</v>
      </c>
      <c r="AL175" s="61" t="s">
        <v>47</v>
      </c>
      <c r="AM175" s="61" t="s">
        <v>47</v>
      </c>
      <c r="AN175" s="245">
        <v>29700</v>
      </c>
      <c r="AO175" s="253">
        <v>3.9239999999999999</v>
      </c>
      <c r="AP175" s="61"/>
      <c r="AQ175" s="273" t="s">
        <v>78</v>
      </c>
      <c r="AR175" s="97">
        <v>1</v>
      </c>
      <c r="AS175" s="116">
        <f t="shared" ref="AS175:AS202" si="32">AVERAGE(G175,U175,AI175)</f>
        <v>43.99</v>
      </c>
      <c r="AT175" s="231">
        <f t="shared" ref="AT175:AT202" si="33">AVERAGE(M175,AA175,AO175)</f>
        <v>4.0713333333333326</v>
      </c>
      <c r="AU175" s="264"/>
      <c r="AV175" s="92"/>
      <c r="AW175" s="92"/>
      <c r="AX175" s="274"/>
      <c r="AY175" s="66">
        <f t="shared" ref="AY175:AY202" si="34">STDEV(G175,U175,AI175)</f>
        <v>0</v>
      </c>
      <c r="AZ175" s="96">
        <f t="shared" ref="AZ175:AZ202" si="35">STDEV(M175,AA175,AO175)</f>
        <v>0.41034172750689424</v>
      </c>
      <c r="BA175" s="38"/>
      <c r="BB175" s="38"/>
      <c r="BC175" s="38"/>
      <c r="BD175" s="38"/>
      <c r="BE175"/>
      <c r="BF175"/>
      <c r="BG175"/>
      <c r="BH175"/>
      <c r="BI175"/>
      <c r="BJ175"/>
      <c r="BL175"/>
      <c r="BM175"/>
      <c r="BN175"/>
      <c r="BO175"/>
      <c r="BP175"/>
      <c r="BQ175"/>
      <c r="BR175"/>
      <c r="BS175"/>
      <c r="BT175"/>
      <c r="BU175"/>
      <c r="BV175"/>
    </row>
    <row r="176" spans="1:74">
      <c r="A176" s="97" t="s">
        <v>78</v>
      </c>
      <c r="B176" s="61" t="s">
        <v>76</v>
      </c>
      <c r="C176" s="61" t="s">
        <v>67</v>
      </c>
      <c r="D176" s="61">
        <v>2</v>
      </c>
      <c r="E176" s="61">
        <v>1</v>
      </c>
      <c r="F176" s="61">
        <v>14</v>
      </c>
      <c r="G176" s="61">
        <v>60.3</v>
      </c>
      <c r="H176" s="240">
        <v>219.6</v>
      </c>
      <c r="I176" s="61">
        <v>3.9860000000000002</v>
      </c>
      <c r="J176" s="61" t="s">
        <v>47</v>
      </c>
      <c r="K176" s="61" t="s">
        <v>47</v>
      </c>
      <c r="L176" s="245">
        <v>40910</v>
      </c>
      <c r="M176" s="253">
        <v>3.6419999999999999</v>
      </c>
      <c r="N176" s="61"/>
      <c r="O176" s="97" t="s">
        <v>78</v>
      </c>
      <c r="P176" s="61" t="s">
        <v>76</v>
      </c>
      <c r="Q176" s="61" t="s">
        <v>69</v>
      </c>
      <c r="R176" s="61">
        <v>2</v>
      </c>
      <c r="S176" s="61">
        <v>1</v>
      </c>
      <c r="T176" s="61">
        <v>14</v>
      </c>
      <c r="U176" s="61">
        <v>60.3</v>
      </c>
      <c r="V176" s="240">
        <v>181.7</v>
      </c>
      <c r="W176" s="61">
        <v>3.9929999999999999</v>
      </c>
      <c r="X176" s="61" t="s">
        <v>47</v>
      </c>
      <c r="Y176" s="61" t="s">
        <v>47</v>
      </c>
      <c r="Z176" s="245">
        <v>40920</v>
      </c>
      <c r="AA176" s="253">
        <v>3.0129999999999999</v>
      </c>
      <c r="AC176" s="97" t="s">
        <v>78</v>
      </c>
      <c r="AD176" s="61" t="s">
        <v>76</v>
      </c>
      <c r="AE176" s="61" t="s">
        <v>70</v>
      </c>
      <c r="AF176" s="61">
        <v>2</v>
      </c>
      <c r="AG176" s="61">
        <v>1</v>
      </c>
      <c r="AH176" s="61">
        <v>14</v>
      </c>
      <c r="AI176" s="61">
        <v>60.3</v>
      </c>
      <c r="AJ176" s="240">
        <v>189.6</v>
      </c>
      <c r="AK176" s="61">
        <v>3.988</v>
      </c>
      <c r="AL176" s="61" t="s">
        <v>47</v>
      </c>
      <c r="AM176" s="61" t="s">
        <v>47</v>
      </c>
      <c r="AN176" s="245">
        <v>40910</v>
      </c>
      <c r="AO176" s="253">
        <v>3.1440000000000001</v>
      </c>
      <c r="AP176" s="61"/>
      <c r="AQ176" s="273" t="s">
        <v>78</v>
      </c>
      <c r="AR176" s="97">
        <v>1</v>
      </c>
      <c r="AS176" s="116">
        <f t="shared" si="32"/>
        <v>60.29999999999999</v>
      </c>
      <c r="AT176" s="231">
        <f t="shared" si="33"/>
        <v>3.2663333333333333</v>
      </c>
      <c r="AU176" s="264"/>
      <c r="AV176" s="92"/>
      <c r="AW176" s="92"/>
      <c r="AX176" s="274"/>
      <c r="AY176" s="66">
        <f t="shared" si="34"/>
        <v>8.7023357152673167E-15</v>
      </c>
      <c r="AZ176" s="96">
        <f t="shared" si="35"/>
        <v>0.33186493236456105</v>
      </c>
      <c r="BA176" s="38"/>
      <c r="BB176" s="38"/>
      <c r="BC176" s="38"/>
      <c r="BD176" s="38"/>
      <c r="BE176"/>
      <c r="BF176"/>
      <c r="BG176"/>
      <c r="BH176"/>
      <c r="BI176"/>
      <c r="BJ176"/>
      <c r="BL176"/>
      <c r="BM176"/>
      <c r="BN176"/>
      <c r="BO176"/>
      <c r="BP176"/>
      <c r="BQ176"/>
      <c r="BR176"/>
      <c r="BS176"/>
      <c r="BT176"/>
      <c r="BU176"/>
      <c r="BV176"/>
    </row>
    <row r="177" spans="1:74">
      <c r="A177" s="97" t="s">
        <v>78</v>
      </c>
      <c r="B177" s="61" t="s">
        <v>76</v>
      </c>
      <c r="C177" s="61" t="s">
        <v>67</v>
      </c>
      <c r="D177" s="61">
        <v>2</v>
      </c>
      <c r="E177" s="61">
        <v>1</v>
      </c>
      <c r="F177" s="61">
        <v>15</v>
      </c>
      <c r="G177" s="61">
        <v>82.66</v>
      </c>
      <c r="H177" s="240">
        <v>243.6</v>
      </c>
      <c r="I177" s="61">
        <v>3.9860000000000002</v>
      </c>
      <c r="J177" s="61" t="s">
        <v>47</v>
      </c>
      <c r="K177" s="61" t="s">
        <v>47</v>
      </c>
      <c r="L177" s="245">
        <v>56280</v>
      </c>
      <c r="M177" s="253">
        <v>2.9460000000000002</v>
      </c>
      <c r="N177" s="61"/>
      <c r="O177" s="97" t="s">
        <v>78</v>
      </c>
      <c r="P177" s="61" t="s">
        <v>76</v>
      </c>
      <c r="Q177" s="61" t="s">
        <v>69</v>
      </c>
      <c r="R177" s="61">
        <v>2</v>
      </c>
      <c r="S177" s="61">
        <v>1</v>
      </c>
      <c r="T177" s="61">
        <v>15</v>
      </c>
      <c r="U177" s="61">
        <v>82.66</v>
      </c>
      <c r="V177" s="240">
        <v>202.2</v>
      </c>
      <c r="W177" s="61">
        <v>3.9910000000000001</v>
      </c>
      <c r="X177" s="61" t="s">
        <v>47</v>
      </c>
      <c r="Y177" s="61" t="s">
        <v>47</v>
      </c>
      <c r="Z177" s="245">
        <v>56280</v>
      </c>
      <c r="AA177" s="253">
        <v>2.4460000000000002</v>
      </c>
      <c r="AC177" s="97" t="s">
        <v>78</v>
      </c>
      <c r="AD177" s="61" t="s">
        <v>76</v>
      </c>
      <c r="AE177" s="61" t="s">
        <v>70</v>
      </c>
      <c r="AF177" s="61">
        <v>2</v>
      </c>
      <c r="AG177" s="61">
        <v>1</v>
      </c>
      <c r="AH177" s="61">
        <v>15</v>
      </c>
      <c r="AI177" s="61">
        <v>82.66</v>
      </c>
      <c r="AJ177" s="240">
        <v>210.8</v>
      </c>
      <c r="AK177" s="61">
        <v>3.9860000000000002</v>
      </c>
      <c r="AL177" s="61" t="s">
        <v>47</v>
      </c>
      <c r="AM177" s="61" t="s">
        <v>47</v>
      </c>
      <c r="AN177" s="245">
        <v>56280</v>
      </c>
      <c r="AO177" s="253">
        <v>2.5499999999999998</v>
      </c>
      <c r="AP177" s="61"/>
      <c r="AQ177" s="273" t="s">
        <v>78</v>
      </c>
      <c r="AR177" s="97">
        <v>1</v>
      </c>
      <c r="AS177" s="116">
        <f t="shared" si="32"/>
        <v>82.66</v>
      </c>
      <c r="AT177" s="231">
        <f t="shared" si="33"/>
        <v>2.6473333333333335</v>
      </c>
      <c r="AU177" s="264"/>
      <c r="AV177" s="92"/>
      <c r="AW177" s="92"/>
      <c r="AX177" s="274"/>
      <c r="AY177" s="66">
        <f t="shared" si="34"/>
        <v>0</v>
      </c>
      <c r="AZ177" s="96">
        <f t="shared" si="35"/>
        <v>0.26382822694574121</v>
      </c>
      <c r="BA177" s="38"/>
      <c r="BB177" s="38"/>
      <c r="BC177" s="38"/>
      <c r="BD177" s="38"/>
      <c r="BE177"/>
      <c r="BF177"/>
      <c r="BG177"/>
      <c r="BH177"/>
      <c r="BI177"/>
      <c r="BJ177"/>
      <c r="BL177"/>
      <c r="BM177"/>
      <c r="BN177"/>
      <c r="BO177"/>
      <c r="BP177"/>
      <c r="BQ177"/>
      <c r="BR177"/>
      <c r="BS177"/>
      <c r="BT177"/>
      <c r="BU177"/>
      <c r="BV177"/>
    </row>
    <row r="178" spans="1:74">
      <c r="A178" s="97" t="s">
        <v>78</v>
      </c>
      <c r="B178" s="61" t="s">
        <v>76</v>
      </c>
      <c r="C178" s="61" t="s">
        <v>67</v>
      </c>
      <c r="D178" s="61">
        <v>2</v>
      </c>
      <c r="E178" s="61">
        <v>1</v>
      </c>
      <c r="F178" s="61">
        <v>16</v>
      </c>
      <c r="G178" s="61">
        <v>113.3</v>
      </c>
      <c r="H178" s="240">
        <v>272.3</v>
      </c>
      <c r="I178" s="61">
        <v>3.99</v>
      </c>
      <c r="J178" s="61" t="s">
        <v>47</v>
      </c>
      <c r="K178" s="61" t="s">
        <v>47</v>
      </c>
      <c r="L178" s="245">
        <v>77340</v>
      </c>
      <c r="M178" s="253">
        <v>2.403</v>
      </c>
      <c r="N178" s="61"/>
      <c r="O178" s="97" t="s">
        <v>78</v>
      </c>
      <c r="P178" s="61" t="s">
        <v>76</v>
      </c>
      <c r="Q178" s="61" t="s">
        <v>69</v>
      </c>
      <c r="R178" s="61">
        <v>2</v>
      </c>
      <c r="S178" s="61">
        <v>1</v>
      </c>
      <c r="T178" s="61">
        <v>16</v>
      </c>
      <c r="U178" s="61">
        <v>113.3</v>
      </c>
      <c r="V178" s="240">
        <v>226.9</v>
      </c>
      <c r="W178" s="61">
        <v>3.992</v>
      </c>
      <c r="X178" s="61" t="s">
        <v>47</v>
      </c>
      <c r="Y178" s="61" t="s">
        <v>47</v>
      </c>
      <c r="Z178" s="245">
        <v>77350</v>
      </c>
      <c r="AA178" s="253">
        <v>2.0030000000000001</v>
      </c>
      <c r="AC178" s="97" t="s">
        <v>78</v>
      </c>
      <c r="AD178" s="61" t="s">
        <v>76</v>
      </c>
      <c r="AE178" s="61" t="s">
        <v>70</v>
      </c>
      <c r="AF178" s="61">
        <v>2</v>
      </c>
      <c r="AG178" s="61">
        <v>1</v>
      </c>
      <c r="AH178" s="61">
        <v>16</v>
      </c>
      <c r="AI178" s="61">
        <v>113.3</v>
      </c>
      <c r="AJ178" s="240">
        <v>236.8</v>
      </c>
      <c r="AK178" s="61">
        <v>3.99</v>
      </c>
      <c r="AL178" s="61" t="s">
        <v>47</v>
      </c>
      <c r="AM178" s="61" t="s">
        <v>47</v>
      </c>
      <c r="AN178" s="245">
        <v>77350</v>
      </c>
      <c r="AO178" s="253">
        <v>2.09</v>
      </c>
      <c r="AP178" s="61"/>
      <c r="AQ178" s="273" t="s">
        <v>78</v>
      </c>
      <c r="AR178" s="97">
        <v>1</v>
      </c>
      <c r="AS178" s="116">
        <f t="shared" si="32"/>
        <v>113.3</v>
      </c>
      <c r="AT178" s="231">
        <f t="shared" si="33"/>
        <v>2.1653333333333333</v>
      </c>
      <c r="AU178" s="264"/>
      <c r="AV178" s="92"/>
      <c r="AW178" s="92"/>
      <c r="AX178" s="274"/>
      <c r="AY178" s="66">
        <f t="shared" si="34"/>
        <v>0</v>
      </c>
      <c r="AZ178" s="96">
        <f t="shared" si="35"/>
        <v>0.21037189292615197</v>
      </c>
      <c r="BA178" s="38"/>
      <c r="BB178" s="38"/>
      <c r="BC178" s="38"/>
      <c r="BD178" s="38"/>
      <c r="BE178"/>
      <c r="BF178"/>
      <c r="BG178"/>
      <c r="BH178"/>
      <c r="BI178"/>
      <c r="BJ178"/>
      <c r="BL178"/>
      <c r="BM178"/>
      <c r="BN178"/>
      <c r="BO178"/>
      <c r="BP178"/>
      <c r="BQ178"/>
      <c r="BR178"/>
      <c r="BS178"/>
      <c r="BT178"/>
      <c r="BU178"/>
      <c r="BV178"/>
    </row>
    <row r="179" spans="1:74">
      <c r="A179" s="97" t="s">
        <v>78</v>
      </c>
      <c r="B179" s="61" t="s">
        <v>76</v>
      </c>
      <c r="C179" s="61" t="s">
        <v>67</v>
      </c>
      <c r="D179" s="61">
        <v>2</v>
      </c>
      <c r="E179" s="61">
        <v>1</v>
      </c>
      <c r="F179" s="61">
        <v>17</v>
      </c>
      <c r="G179" s="61">
        <v>155.30000000000001</v>
      </c>
      <c r="H179" s="240">
        <v>306.7</v>
      </c>
      <c r="I179" s="61">
        <v>3.99</v>
      </c>
      <c r="J179" s="61" t="s">
        <v>47</v>
      </c>
      <c r="K179" s="61" t="s">
        <v>47</v>
      </c>
      <c r="L179" s="245">
        <v>106200</v>
      </c>
      <c r="M179" s="253">
        <v>1.9750000000000001</v>
      </c>
      <c r="N179" s="61"/>
      <c r="O179" s="97" t="s">
        <v>78</v>
      </c>
      <c r="P179" s="61" t="s">
        <v>76</v>
      </c>
      <c r="Q179" s="61" t="s">
        <v>69</v>
      </c>
      <c r="R179" s="61">
        <v>2</v>
      </c>
      <c r="S179" s="61">
        <v>1</v>
      </c>
      <c r="T179" s="61">
        <v>17</v>
      </c>
      <c r="U179" s="61">
        <v>155.30000000000001</v>
      </c>
      <c r="V179" s="240">
        <v>257.3</v>
      </c>
      <c r="W179" s="61">
        <v>3.9929999999999999</v>
      </c>
      <c r="X179" s="61" t="s">
        <v>47</v>
      </c>
      <c r="Y179" s="61" t="s">
        <v>47</v>
      </c>
      <c r="Z179" s="245">
        <v>106200</v>
      </c>
      <c r="AA179" s="253">
        <v>1.6559999999999999</v>
      </c>
      <c r="AC179" s="97" t="s">
        <v>78</v>
      </c>
      <c r="AD179" s="61" t="s">
        <v>76</v>
      </c>
      <c r="AE179" s="61" t="s">
        <v>70</v>
      </c>
      <c r="AF179" s="61">
        <v>2</v>
      </c>
      <c r="AG179" s="61">
        <v>1</v>
      </c>
      <c r="AH179" s="61">
        <v>17</v>
      </c>
      <c r="AI179" s="61">
        <v>155.30000000000001</v>
      </c>
      <c r="AJ179" s="240">
        <v>269</v>
      </c>
      <c r="AK179" s="61">
        <v>3.9889999999999999</v>
      </c>
      <c r="AL179" s="61" t="s">
        <v>47</v>
      </c>
      <c r="AM179" s="61" t="s">
        <v>47</v>
      </c>
      <c r="AN179" s="245">
        <v>106200</v>
      </c>
      <c r="AO179" s="253">
        <v>1.732</v>
      </c>
      <c r="AP179" s="61"/>
      <c r="AQ179" s="273" t="s">
        <v>78</v>
      </c>
      <c r="AR179" s="97">
        <v>1</v>
      </c>
      <c r="AS179" s="116">
        <f t="shared" si="32"/>
        <v>155.30000000000001</v>
      </c>
      <c r="AT179" s="231">
        <f t="shared" si="33"/>
        <v>1.7876666666666667</v>
      </c>
      <c r="AU179" s="264"/>
      <c r="AV179" s="92"/>
      <c r="AW179" s="92"/>
      <c r="AX179" s="274"/>
      <c r="AY179" s="66">
        <f t="shared" si="34"/>
        <v>0</v>
      </c>
      <c r="AZ179" s="96">
        <f t="shared" si="35"/>
        <v>0.1666263284518171</v>
      </c>
      <c r="BA179" s="38"/>
      <c r="BB179" s="38"/>
      <c r="BC179" s="38"/>
      <c r="BD179" s="38"/>
      <c r="BE179"/>
      <c r="BF179"/>
      <c r="BG179"/>
      <c r="BH179"/>
      <c r="BI179"/>
      <c r="BJ179"/>
      <c r="BL179"/>
      <c r="BM179"/>
      <c r="BN179"/>
      <c r="BO179"/>
      <c r="BP179"/>
      <c r="BQ179"/>
      <c r="BR179"/>
      <c r="BS179"/>
      <c r="BT179"/>
      <c r="BU179"/>
      <c r="BV179"/>
    </row>
    <row r="180" spans="1:74">
      <c r="A180" s="97" t="s">
        <v>78</v>
      </c>
      <c r="B180" s="61" t="s">
        <v>76</v>
      </c>
      <c r="C180" s="61" t="s">
        <v>67</v>
      </c>
      <c r="D180" s="61">
        <v>2</v>
      </c>
      <c r="E180" s="61">
        <v>1</v>
      </c>
      <c r="F180" s="61">
        <v>18</v>
      </c>
      <c r="G180" s="61">
        <v>212.9</v>
      </c>
      <c r="H180" s="240">
        <v>346.6</v>
      </c>
      <c r="I180" s="61">
        <v>3.9910000000000001</v>
      </c>
      <c r="J180" s="61" t="s">
        <v>47</v>
      </c>
      <c r="K180" s="61" t="s">
        <v>47</v>
      </c>
      <c r="L180" s="245">
        <v>145800</v>
      </c>
      <c r="M180" s="253">
        <v>1.6279999999999999</v>
      </c>
      <c r="N180" s="61"/>
      <c r="O180" s="97" t="s">
        <v>78</v>
      </c>
      <c r="P180" s="61" t="s">
        <v>76</v>
      </c>
      <c r="Q180" s="61" t="s">
        <v>69</v>
      </c>
      <c r="R180" s="61">
        <v>2</v>
      </c>
      <c r="S180" s="61">
        <v>1</v>
      </c>
      <c r="T180" s="61">
        <v>18</v>
      </c>
      <c r="U180" s="61">
        <v>212.9</v>
      </c>
      <c r="V180" s="240">
        <v>293.39999999999998</v>
      </c>
      <c r="W180" s="61">
        <v>3.9940000000000002</v>
      </c>
      <c r="X180" s="61" t="s">
        <v>47</v>
      </c>
      <c r="Y180" s="61" t="s">
        <v>47</v>
      </c>
      <c r="Z180" s="245">
        <v>145800</v>
      </c>
      <c r="AA180" s="253">
        <v>1.3779999999999999</v>
      </c>
      <c r="AC180" s="97" t="s">
        <v>78</v>
      </c>
      <c r="AD180" s="61" t="s">
        <v>76</v>
      </c>
      <c r="AE180" s="61" t="s">
        <v>70</v>
      </c>
      <c r="AF180" s="61">
        <v>2</v>
      </c>
      <c r="AG180" s="61">
        <v>1</v>
      </c>
      <c r="AH180" s="61">
        <v>18</v>
      </c>
      <c r="AI180" s="61">
        <v>212.9</v>
      </c>
      <c r="AJ180" s="240">
        <v>308</v>
      </c>
      <c r="AK180" s="61">
        <v>3.9889999999999999</v>
      </c>
      <c r="AL180" s="61" t="s">
        <v>47</v>
      </c>
      <c r="AM180" s="61" t="s">
        <v>47</v>
      </c>
      <c r="AN180" s="245">
        <v>145800</v>
      </c>
      <c r="AO180" s="253">
        <v>1.4470000000000001</v>
      </c>
      <c r="AP180" s="61"/>
      <c r="AQ180" s="273" t="s">
        <v>78</v>
      </c>
      <c r="AR180" s="97">
        <v>1</v>
      </c>
      <c r="AS180" s="116">
        <f t="shared" si="32"/>
        <v>212.9</v>
      </c>
      <c r="AT180" s="231">
        <f t="shared" si="33"/>
        <v>1.4843333333333331</v>
      </c>
      <c r="AU180" s="264"/>
      <c r="AV180" s="92"/>
      <c r="AW180" s="92"/>
      <c r="AX180" s="274"/>
      <c r="AY180" s="66">
        <f t="shared" si="34"/>
        <v>0</v>
      </c>
      <c r="AZ180" s="96">
        <f t="shared" si="35"/>
        <v>0.1291136450315544</v>
      </c>
      <c r="BA180" s="38"/>
      <c r="BB180" s="38"/>
      <c r="BC180" s="38"/>
      <c r="BD180" s="38"/>
      <c r="BE180"/>
      <c r="BF180"/>
      <c r="BG180"/>
      <c r="BH180"/>
      <c r="BI180"/>
      <c r="BJ180"/>
      <c r="BL180"/>
      <c r="BM180"/>
      <c r="BN180"/>
      <c r="BO180"/>
      <c r="BP180"/>
      <c r="BQ180"/>
      <c r="BR180"/>
      <c r="BS180"/>
      <c r="BT180"/>
      <c r="BU180"/>
      <c r="BV180"/>
    </row>
    <row r="181" spans="1:74">
      <c r="A181" s="97" t="s">
        <v>78</v>
      </c>
      <c r="B181" s="61" t="s">
        <v>76</v>
      </c>
      <c r="C181" s="61" t="s">
        <v>67</v>
      </c>
      <c r="D181" s="61">
        <v>2</v>
      </c>
      <c r="E181" s="61">
        <v>1</v>
      </c>
      <c r="F181" s="61">
        <v>19</v>
      </c>
      <c r="G181" s="61">
        <v>291.8</v>
      </c>
      <c r="H181" s="240">
        <v>391.3</v>
      </c>
      <c r="I181" s="61">
        <v>3.9950000000000001</v>
      </c>
      <c r="J181" s="61" t="s">
        <v>47</v>
      </c>
      <c r="K181" s="61" t="s">
        <v>47</v>
      </c>
      <c r="L181" s="245">
        <v>200000</v>
      </c>
      <c r="M181" s="253">
        <v>1.341</v>
      </c>
      <c r="N181" s="61"/>
      <c r="O181" s="97" t="s">
        <v>78</v>
      </c>
      <c r="P181" s="61" t="s">
        <v>76</v>
      </c>
      <c r="Q181" s="61" t="s">
        <v>69</v>
      </c>
      <c r="R181" s="61">
        <v>2</v>
      </c>
      <c r="S181" s="61">
        <v>1</v>
      </c>
      <c r="T181" s="61">
        <v>19</v>
      </c>
      <c r="U181" s="61">
        <v>291.8</v>
      </c>
      <c r="V181" s="240">
        <v>336.1</v>
      </c>
      <c r="W181" s="61">
        <v>3.9950000000000001</v>
      </c>
      <c r="X181" s="61" t="s">
        <v>47</v>
      </c>
      <c r="Y181" s="61" t="s">
        <v>47</v>
      </c>
      <c r="Z181" s="245">
        <v>200000</v>
      </c>
      <c r="AA181" s="253">
        <v>1.1519999999999999</v>
      </c>
      <c r="AC181" s="97" t="s">
        <v>78</v>
      </c>
      <c r="AD181" s="61" t="s">
        <v>76</v>
      </c>
      <c r="AE181" s="61" t="s">
        <v>70</v>
      </c>
      <c r="AF181" s="61">
        <v>2</v>
      </c>
      <c r="AG181" s="61">
        <v>1</v>
      </c>
      <c r="AH181" s="61">
        <v>19</v>
      </c>
      <c r="AI181" s="61">
        <v>291.8</v>
      </c>
      <c r="AJ181" s="240">
        <v>349.9</v>
      </c>
      <c r="AK181" s="61">
        <v>3.9910000000000001</v>
      </c>
      <c r="AL181" s="61" t="s">
        <v>47</v>
      </c>
      <c r="AM181" s="61" t="s">
        <v>47</v>
      </c>
      <c r="AN181" s="245">
        <v>200000</v>
      </c>
      <c r="AO181" s="253">
        <v>1.1990000000000001</v>
      </c>
      <c r="AP181" s="61"/>
      <c r="AQ181" s="273" t="s">
        <v>78</v>
      </c>
      <c r="AR181" s="97">
        <v>1</v>
      </c>
      <c r="AS181" s="116">
        <f t="shared" si="32"/>
        <v>291.8</v>
      </c>
      <c r="AT181" s="231">
        <f t="shared" si="33"/>
        <v>1.2306666666666668</v>
      </c>
      <c r="AU181" s="264"/>
      <c r="AV181" s="92"/>
      <c r="AW181" s="92"/>
      <c r="AX181" s="274"/>
      <c r="AY181" s="66">
        <f t="shared" si="34"/>
        <v>0</v>
      </c>
      <c r="AZ181" s="96">
        <f t="shared" si="35"/>
        <v>9.8398848231740638E-2</v>
      </c>
      <c r="BA181" s="38"/>
      <c r="BB181" s="38"/>
      <c r="BC181" s="38"/>
      <c r="BD181" s="38"/>
      <c r="BE181"/>
      <c r="BF181"/>
      <c r="BG181"/>
      <c r="BH181"/>
      <c r="BI181"/>
      <c r="BJ181"/>
      <c r="BL181"/>
      <c r="BM181"/>
      <c r="BN181"/>
      <c r="BO181"/>
      <c r="BP181"/>
      <c r="BQ181"/>
      <c r="BR181"/>
      <c r="BS181"/>
      <c r="BT181"/>
      <c r="BU181"/>
      <c r="BV181"/>
    </row>
    <row r="182" spans="1:74">
      <c r="A182" s="97" t="s">
        <v>78</v>
      </c>
      <c r="B182" s="61" t="s">
        <v>76</v>
      </c>
      <c r="C182" s="62" t="s">
        <v>67</v>
      </c>
      <c r="D182" s="62">
        <v>2</v>
      </c>
      <c r="E182" s="62">
        <v>1</v>
      </c>
      <c r="F182" s="62">
        <v>20</v>
      </c>
      <c r="G182" s="62">
        <v>400</v>
      </c>
      <c r="H182" s="241">
        <v>438.4</v>
      </c>
      <c r="I182" s="62">
        <v>3.9950000000000001</v>
      </c>
      <c r="J182" s="62" t="s">
        <v>47</v>
      </c>
      <c r="K182" s="62" t="s">
        <v>47</v>
      </c>
      <c r="L182" s="246">
        <v>274400</v>
      </c>
      <c r="M182" s="255">
        <v>1.0960000000000001</v>
      </c>
      <c r="N182" s="61"/>
      <c r="O182" s="97" t="s">
        <v>78</v>
      </c>
      <c r="P182" s="61" t="s">
        <v>76</v>
      </c>
      <c r="Q182" s="61" t="s">
        <v>69</v>
      </c>
      <c r="R182" s="62">
        <v>2</v>
      </c>
      <c r="S182" s="62">
        <v>1</v>
      </c>
      <c r="T182" s="61">
        <v>20</v>
      </c>
      <c r="U182" s="61">
        <v>400.1</v>
      </c>
      <c r="V182" s="240">
        <v>380</v>
      </c>
      <c r="W182" s="61">
        <v>3.9969999999999999</v>
      </c>
      <c r="X182" s="61" t="s">
        <v>47</v>
      </c>
      <c r="Y182" s="61" t="s">
        <v>47</v>
      </c>
      <c r="Z182" s="245">
        <v>274400</v>
      </c>
      <c r="AA182" s="253">
        <v>0.94969999999999999</v>
      </c>
      <c r="AC182" s="97" t="s">
        <v>78</v>
      </c>
      <c r="AD182" s="61" t="s">
        <v>76</v>
      </c>
      <c r="AE182" s="61" t="s">
        <v>70</v>
      </c>
      <c r="AF182" s="62">
        <v>2</v>
      </c>
      <c r="AG182" s="62">
        <v>1</v>
      </c>
      <c r="AH182" s="61">
        <v>20</v>
      </c>
      <c r="AI182" s="61">
        <v>400.1</v>
      </c>
      <c r="AJ182" s="240">
        <v>396</v>
      </c>
      <c r="AK182" s="61">
        <v>3.992</v>
      </c>
      <c r="AL182" s="61" t="s">
        <v>47</v>
      </c>
      <c r="AM182" s="61" t="s">
        <v>47</v>
      </c>
      <c r="AN182" s="245">
        <v>274400</v>
      </c>
      <c r="AO182" s="253">
        <v>0.98980000000000001</v>
      </c>
      <c r="AP182" s="61"/>
      <c r="AQ182" s="273" t="s">
        <v>78</v>
      </c>
      <c r="AR182" s="98">
        <v>1</v>
      </c>
      <c r="AS182" s="116">
        <f t="shared" si="32"/>
        <v>400.06666666666666</v>
      </c>
      <c r="AT182" s="231">
        <f t="shared" si="33"/>
        <v>1.0118333333333334</v>
      </c>
      <c r="AU182" s="264"/>
      <c r="AV182" s="92"/>
      <c r="AW182" s="92"/>
      <c r="AX182" s="274"/>
      <c r="AY182" s="66">
        <f t="shared" si="34"/>
        <v>5.7735026918975703E-2</v>
      </c>
      <c r="AZ182" s="96">
        <f t="shared" si="35"/>
        <v>7.5597773335817395E-2</v>
      </c>
      <c r="BA182" s="38"/>
      <c r="BB182" s="38"/>
      <c r="BC182" s="38"/>
      <c r="BD182" s="38"/>
      <c r="BE182"/>
      <c r="BF182"/>
      <c r="BG182"/>
      <c r="BH182"/>
      <c r="BI182"/>
      <c r="BJ182"/>
      <c r="BL182"/>
      <c r="BM182"/>
      <c r="BN182"/>
      <c r="BO182"/>
      <c r="BP182"/>
      <c r="BQ182"/>
      <c r="BR182"/>
      <c r="BS182"/>
      <c r="BT182"/>
      <c r="BU182"/>
      <c r="BV182"/>
    </row>
    <row r="183" spans="1:74" s="208" customFormat="1">
      <c r="A183" s="228" t="s">
        <v>78</v>
      </c>
      <c r="B183" s="229" t="s">
        <v>76</v>
      </c>
      <c r="C183" s="229" t="s">
        <v>67</v>
      </c>
      <c r="D183" s="229">
        <v>3</v>
      </c>
      <c r="E183" s="229">
        <v>1</v>
      </c>
      <c r="F183" s="229">
        <v>1</v>
      </c>
      <c r="G183" s="229">
        <v>1.002</v>
      </c>
      <c r="H183" s="229">
        <v>100.3</v>
      </c>
      <c r="I183" s="229">
        <v>4.008</v>
      </c>
      <c r="J183" s="229" t="s">
        <v>47</v>
      </c>
      <c r="K183" s="229" t="s">
        <v>47</v>
      </c>
      <c r="L183" s="229">
        <v>149</v>
      </c>
      <c r="M183" s="230">
        <v>100.2</v>
      </c>
      <c r="N183" s="229"/>
      <c r="O183" s="228" t="s">
        <v>78</v>
      </c>
      <c r="P183" s="229" t="s">
        <v>76</v>
      </c>
      <c r="Q183" s="229" t="s">
        <v>69</v>
      </c>
      <c r="R183" s="229">
        <v>3</v>
      </c>
      <c r="S183" s="229">
        <v>1</v>
      </c>
      <c r="T183" s="229">
        <v>1</v>
      </c>
      <c r="U183" s="229">
        <v>1.0029999999999999</v>
      </c>
      <c r="V183" s="229">
        <v>73.38</v>
      </c>
      <c r="W183" s="229">
        <v>3.9980000000000002</v>
      </c>
      <c r="X183" s="229" t="s">
        <v>47</v>
      </c>
      <c r="Y183" s="229" t="s">
        <v>47</v>
      </c>
      <c r="Z183" s="229">
        <v>149.19999999999999</v>
      </c>
      <c r="AA183" s="230">
        <v>73.150000000000006</v>
      </c>
      <c r="AB183" s="229"/>
      <c r="AC183" s="228" t="s">
        <v>78</v>
      </c>
      <c r="AD183" s="229" t="s">
        <v>76</v>
      </c>
      <c r="AE183" s="229" t="s">
        <v>70</v>
      </c>
      <c r="AF183" s="229">
        <v>3</v>
      </c>
      <c r="AG183" s="229">
        <v>1</v>
      </c>
      <c r="AH183" s="229">
        <v>1</v>
      </c>
      <c r="AI183" s="229">
        <v>1.0009999999999999</v>
      </c>
      <c r="AJ183" s="229">
        <v>78.8</v>
      </c>
      <c r="AK183" s="229">
        <v>3.996</v>
      </c>
      <c r="AL183" s="229" t="s">
        <v>47</v>
      </c>
      <c r="AM183" s="229" t="s">
        <v>47</v>
      </c>
      <c r="AN183" s="229">
        <v>148.9</v>
      </c>
      <c r="AO183" s="230">
        <v>78.73</v>
      </c>
      <c r="AP183" s="229"/>
      <c r="AQ183" s="276" t="s">
        <v>78</v>
      </c>
      <c r="AR183" s="228">
        <v>1</v>
      </c>
      <c r="AS183" s="209">
        <f t="shared" si="32"/>
        <v>1.002</v>
      </c>
      <c r="AT183" s="205">
        <f t="shared" si="33"/>
        <v>84.026666666666685</v>
      </c>
      <c r="AU183" s="206"/>
      <c r="AV183" s="206"/>
      <c r="AW183" s="206"/>
      <c r="AX183" s="278"/>
      <c r="AY183" s="206">
        <f t="shared" si="34"/>
        <v>1.0000000000000009E-3</v>
      </c>
      <c r="AZ183" s="205">
        <f t="shared" si="35"/>
        <v>14.281688742348708</v>
      </c>
      <c r="BA183" s="207"/>
      <c r="BB183" s="207"/>
      <c r="BC183" s="207"/>
      <c r="BD183" s="207"/>
    </row>
    <row r="184" spans="1:74">
      <c r="A184" s="97" t="s">
        <v>78</v>
      </c>
      <c r="B184" s="61" t="s">
        <v>76</v>
      </c>
      <c r="C184" s="61" t="s">
        <v>67</v>
      </c>
      <c r="D184" s="61">
        <v>3</v>
      </c>
      <c r="E184" s="61">
        <v>1</v>
      </c>
      <c r="F184" s="61">
        <v>2</v>
      </c>
      <c r="G184" s="61">
        <v>1.3720000000000001</v>
      </c>
      <c r="H184" s="240">
        <v>95.72</v>
      </c>
      <c r="I184" s="61">
        <v>4.0090000000000003</v>
      </c>
      <c r="J184" s="61" t="s">
        <v>47</v>
      </c>
      <c r="K184" s="61" t="s">
        <v>47</v>
      </c>
      <c r="L184" s="240">
        <v>404.2</v>
      </c>
      <c r="M184" s="253">
        <v>69.760000000000005</v>
      </c>
      <c r="N184" s="61"/>
      <c r="O184" s="97" t="s">
        <v>78</v>
      </c>
      <c r="P184" s="61" t="s">
        <v>76</v>
      </c>
      <c r="Q184" s="61" t="s">
        <v>69</v>
      </c>
      <c r="R184" s="61">
        <v>3</v>
      </c>
      <c r="S184" s="61">
        <v>1</v>
      </c>
      <c r="T184" s="61">
        <v>2</v>
      </c>
      <c r="U184" s="61">
        <v>1.371</v>
      </c>
      <c r="V184" s="240">
        <v>73.64</v>
      </c>
      <c r="W184" s="61">
        <v>3.9990000000000001</v>
      </c>
      <c r="X184" s="61" t="s">
        <v>47</v>
      </c>
      <c r="Y184" s="61" t="s">
        <v>47</v>
      </c>
      <c r="Z184" s="240">
        <v>404.3</v>
      </c>
      <c r="AA184" s="253">
        <v>53.71</v>
      </c>
      <c r="AC184" s="97" t="s">
        <v>78</v>
      </c>
      <c r="AD184" s="61" t="s">
        <v>76</v>
      </c>
      <c r="AE184" s="61" t="s">
        <v>70</v>
      </c>
      <c r="AF184" s="61">
        <v>3</v>
      </c>
      <c r="AG184" s="61">
        <v>1</v>
      </c>
      <c r="AH184" s="61">
        <v>2</v>
      </c>
      <c r="AI184" s="61">
        <v>1.3720000000000001</v>
      </c>
      <c r="AJ184" s="240">
        <v>80.13</v>
      </c>
      <c r="AK184" s="61">
        <v>3.9969999999999999</v>
      </c>
      <c r="AL184" s="61" t="s">
        <v>47</v>
      </c>
      <c r="AM184" s="61" t="s">
        <v>47</v>
      </c>
      <c r="AN184" s="240">
        <v>403.9</v>
      </c>
      <c r="AO184" s="253">
        <v>58.42</v>
      </c>
      <c r="AP184" s="61"/>
      <c r="AQ184" s="273" t="s">
        <v>78</v>
      </c>
      <c r="AR184" s="97">
        <v>1</v>
      </c>
      <c r="AS184" s="116">
        <f t="shared" si="32"/>
        <v>1.3716666666666668</v>
      </c>
      <c r="AT184" s="231">
        <f t="shared" si="33"/>
        <v>60.629999999999995</v>
      </c>
      <c r="AU184" s="264"/>
      <c r="AV184" s="92"/>
      <c r="AW184" s="92"/>
      <c r="AX184" s="274"/>
      <c r="AY184" s="66">
        <f t="shared" si="34"/>
        <v>5.7735026918969042E-4</v>
      </c>
      <c r="AZ184" s="96">
        <f t="shared" si="35"/>
        <v>8.2500727269522613</v>
      </c>
      <c r="BA184" s="38"/>
      <c r="BB184" s="38"/>
      <c r="BC184" s="38"/>
      <c r="BD184" s="38"/>
      <c r="BE184"/>
      <c r="BF184"/>
      <c r="BG184"/>
      <c r="BH184"/>
      <c r="BI184"/>
      <c r="BJ184"/>
      <c r="BL184"/>
      <c r="BM184"/>
      <c r="BN184"/>
      <c r="BO184"/>
      <c r="BP184"/>
      <c r="BQ184"/>
      <c r="BR184"/>
      <c r="BS184"/>
      <c r="BT184"/>
      <c r="BU184"/>
      <c r="BV184"/>
    </row>
    <row r="185" spans="1:74">
      <c r="A185" s="97" t="s">
        <v>78</v>
      </c>
      <c r="B185" s="61" t="s">
        <v>76</v>
      </c>
      <c r="C185" s="61" t="s">
        <v>67</v>
      </c>
      <c r="D185" s="61">
        <v>3</v>
      </c>
      <c r="E185" s="61">
        <v>1</v>
      </c>
      <c r="F185" s="61">
        <v>3</v>
      </c>
      <c r="G185" s="61">
        <v>1.88</v>
      </c>
      <c r="H185" s="240">
        <v>97.95</v>
      </c>
      <c r="I185" s="61">
        <v>4.0069999999999997</v>
      </c>
      <c r="J185" s="61" t="s">
        <v>47</v>
      </c>
      <c r="K185" s="61" t="s">
        <v>47</v>
      </c>
      <c r="L185" s="240">
        <v>753.7</v>
      </c>
      <c r="M185" s="253">
        <v>52.11</v>
      </c>
      <c r="N185" s="61"/>
      <c r="O185" s="97" t="s">
        <v>78</v>
      </c>
      <c r="P185" s="61" t="s">
        <v>76</v>
      </c>
      <c r="Q185" s="61" t="s">
        <v>69</v>
      </c>
      <c r="R185" s="61">
        <v>3</v>
      </c>
      <c r="S185" s="61">
        <v>1</v>
      </c>
      <c r="T185" s="61">
        <v>3</v>
      </c>
      <c r="U185" s="61">
        <v>1.879</v>
      </c>
      <c r="V185" s="240">
        <v>78.599999999999994</v>
      </c>
      <c r="W185" s="61">
        <v>3.9990000000000001</v>
      </c>
      <c r="X185" s="61" t="s">
        <v>47</v>
      </c>
      <c r="Y185" s="61" t="s">
        <v>47</v>
      </c>
      <c r="Z185" s="240">
        <v>753.6</v>
      </c>
      <c r="AA185" s="253">
        <v>41.83</v>
      </c>
      <c r="AC185" s="97" t="s">
        <v>78</v>
      </c>
      <c r="AD185" s="61" t="s">
        <v>76</v>
      </c>
      <c r="AE185" s="61" t="s">
        <v>70</v>
      </c>
      <c r="AF185" s="61">
        <v>3</v>
      </c>
      <c r="AG185" s="61">
        <v>1</v>
      </c>
      <c r="AH185" s="61">
        <v>3</v>
      </c>
      <c r="AI185" s="61">
        <v>1.879</v>
      </c>
      <c r="AJ185" s="240">
        <v>83.82</v>
      </c>
      <c r="AK185" s="61">
        <v>3.9969999999999999</v>
      </c>
      <c r="AL185" s="61" t="s">
        <v>47</v>
      </c>
      <c r="AM185" s="61" t="s">
        <v>47</v>
      </c>
      <c r="AN185" s="240">
        <v>753.3</v>
      </c>
      <c r="AO185" s="253">
        <v>44.6</v>
      </c>
      <c r="AP185" s="61"/>
      <c r="AQ185" s="273" t="s">
        <v>78</v>
      </c>
      <c r="AR185" s="97">
        <v>1</v>
      </c>
      <c r="AS185" s="116">
        <f t="shared" si="32"/>
        <v>1.8793333333333333</v>
      </c>
      <c r="AT185" s="231">
        <f t="shared" si="33"/>
        <v>46.18</v>
      </c>
      <c r="AU185" s="264"/>
      <c r="AV185" s="92"/>
      <c r="AW185" s="92"/>
      <c r="AX185" s="274"/>
      <c r="AY185" s="66">
        <f t="shared" si="34"/>
        <v>5.7735026918956215E-4</v>
      </c>
      <c r="AZ185" s="96">
        <f t="shared" si="35"/>
        <v>5.3190130663498252</v>
      </c>
      <c r="BA185" s="38"/>
      <c r="BB185" s="38"/>
      <c r="BC185" s="38"/>
      <c r="BD185" s="38"/>
      <c r="BE185"/>
      <c r="BF185"/>
      <c r="BG185"/>
      <c r="BH185"/>
      <c r="BI185"/>
      <c r="BJ185"/>
      <c r="BL185"/>
      <c r="BM185"/>
      <c r="BN185"/>
      <c r="BO185"/>
      <c r="BP185"/>
      <c r="BQ185"/>
      <c r="BR185"/>
      <c r="BS185"/>
      <c r="BT185"/>
      <c r="BU185"/>
      <c r="BV185"/>
    </row>
    <row r="186" spans="1:74">
      <c r="A186" s="97" t="s">
        <v>78</v>
      </c>
      <c r="B186" s="61" t="s">
        <v>76</v>
      </c>
      <c r="C186" s="61" t="s">
        <v>67</v>
      </c>
      <c r="D186" s="61">
        <v>3</v>
      </c>
      <c r="E186" s="61">
        <v>1</v>
      </c>
      <c r="F186" s="61">
        <v>4</v>
      </c>
      <c r="G186" s="61">
        <v>2.5760000000000001</v>
      </c>
      <c r="H186" s="240">
        <v>103.4</v>
      </c>
      <c r="I186" s="61">
        <v>4.0090000000000003</v>
      </c>
      <c r="J186" s="61" t="s">
        <v>47</v>
      </c>
      <c r="K186" s="61" t="s">
        <v>47</v>
      </c>
      <c r="L186" s="245">
        <v>1233</v>
      </c>
      <c r="M186" s="253">
        <v>40.15</v>
      </c>
      <c r="N186" s="61"/>
      <c r="O186" s="97" t="s">
        <v>78</v>
      </c>
      <c r="P186" s="61" t="s">
        <v>76</v>
      </c>
      <c r="Q186" s="61" t="s">
        <v>69</v>
      </c>
      <c r="R186" s="61">
        <v>3</v>
      </c>
      <c r="S186" s="61">
        <v>1</v>
      </c>
      <c r="T186" s="61">
        <v>4</v>
      </c>
      <c r="U186" s="61">
        <v>2.5760000000000001</v>
      </c>
      <c r="V186" s="240">
        <v>84.74</v>
      </c>
      <c r="W186" s="61">
        <v>3.9990000000000001</v>
      </c>
      <c r="X186" s="61" t="s">
        <v>47</v>
      </c>
      <c r="Y186" s="61" t="s">
        <v>47</v>
      </c>
      <c r="Z186" s="245">
        <v>1232</v>
      </c>
      <c r="AA186" s="253">
        <v>32.9</v>
      </c>
      <c r="AC186" s="97" t="s">
        <v>78</v>
      </c>
      <c r="AD186" s="61" t="s">
        <v>76</v>
      </c>
      <c r="AE186" s="61" t="s">
        <v>70</v>
      </c>
      <c r="AF186" s="61">
        <v>3</v>
      </c>
      <c r="AG186" s="61">
        <v>1</v>
      </c>
      <c r="AH186" s="61">
        <v>4</v>
      </c>
      <c r="AI186" s="61">
        <v>2.5760000000000001</v>
      </c>
      <c r="AJ186" s="240">
        <v>89.25</v>
      </c>
      <c r="AK186" s="61">
        <v>3.9969999999999999</v>
      </c>
      <c r="AL186" s="61" t="s">
        <v>47</v>
      </c>
      <c r="AM186" s="61" t="s">
        <v>47</v>
      </c>
      <c r="AN186" s="245">
        <v>1232</v>
      </c>
      <c r="AO186" s="253">
        <v>34.65</v>
      </c>
      <c r="AP186" s="61"/>
      <c r="AQ186" s="273" t="s">
        <v>78</v>
      </c>
      <c r="AR186" s="97">
        <v>1</v>
      </c>
      <c r="AS186" s="116">
        <f t="shared" si="32"/>
        <v>2.5760000000000001</v>
      </c>
      <c r="AT186" s="231">
        <f t="shared" si="33"/>
        <v>35.9</v>
      </c>
      <c r="AU186" s="264"/>
      <c r="AV186" s="92"/>
      <c r="AW186" s="92"/>
      <c r="AX186" s="274"/>
      <c r="AY186" s="66">
        <f t="shared" si="34"/>
        <v>0</v>
      </c>
      <c r="AZ186" s="96">
        <f t="shared" si="35"/>
        <v>3.7831864876054491</v>
      </c>
      <c r="BA186" s="38"/>
      <c r="BB186" s="38"/>
      <c r="BC186" s="38"/>
      <c r="BD186" s="38"/>
      <c r="BE186"/>
      <c r="BF186"/>
      <c r="BG186"/>
      <c r="BH186"/>
      <c r="BI186"/>
      <c r="BJ186"/>
      <c r="BL186"/>
      <c r="BM186"/>
      <c r="BN186"/>
      <c r="BO186"/>
      <c r="BP186"/>
      <c r="BQ186"/>
      <c r="BR186"/>
      <c r="BS186"/>
      <c r="BT186"/>
      <c r="BU186"/>
      <c r="BV186"/>
    </row>
    <row r="187" spans="1:74">
      <c r="A187" s="97" t="s">
        <v>78</v>
      </c>
      <c r="B187" s="61" t="s">
        <v>76</v>
      </c>
      <c r="C187" s="61" t="s">
        <v>67</v>
      </c>
      <c r="D187" s="61">
        <v>3</v>
      </c>
      <c r="E187" s="61">
        <v>1</v>
      </c>
      <c r="F187" s="61">
        <v>5</v>
      </c>
      <c r="G187" s="61">
        <v>3.5310000000000001</v>
      </c>
      <c r="H187" s="240">
        <v>109.7</v>
      </c>
      <c r="I187" s="61">
        <v>4.008</v>
      </c>
      <c r="J187" s="61" t="s">
        <v>47</v>
      </c>
      <c r="K187" s="61" t="s">
        <v>47</v>
      </c>
      <c r="L187" s="245">
        <v>1889</v>
      </c>
      <c r="M187" s="253">
        <v>31.07</v>
      </c>
      <c r="N187" s="61"/>
      <c r="O187" s="97" t="s">
        <v>78</v>
      </c>
      <c r="P187" s="61" t="s">
        <v>76</v>
      </c>
      <c r="Q187" s="61" t="s">
        <v>69</v>
      </c>
      <c r="R187" s="61">
        <v>3</v>
      </c>
      <c r="S187" s="61">
        <v>1</v>
      </c>
      <c r="T187" s="61">
        <v>5</v>
      </c>
      <c r="U187" s="61">
        <v>3.53</v>
      </c>
      <c r="V187" s="240">
        <v>91.06</v>
      </c>
      <c r="W187" s="61">
        <v>3.9969999999999999</v>
      </c>
      <c r="X187" s="61" t="s">
        <v>47</v>
      </c>
      <c r="Y187" s="61" t="s">
        <v>47</v>
      </c>
      <c r="Z187" s="245">
        <v>1889</v>
      </c>
      <c r="AA187" s="253">
        <v>25.79</v>
      </c>
      <c r="AC187" s="97" t="s">
        <v>78</v>
      </c>
      <c r="AD187" s="61" t="s">
        <v>76</v>
      </c>
      <c r="AE187" s="61" t="s">
        <v>70</v>
      </c>
      <c r="AF187" s="61">
        <v>3</v>
      </c>
      <c r="AG187" s="61">
        <v>1</v>
      </c>
      <c r="AH187" s="61">
        <v>5</v>
      </c>
      <c r="AI187" s="61">
        <v>3.53</v>
      </c>
      <c r="AJ187" s="240">
        <v>95.25</v>
      </c>
      <c r="AK187" s="61">
        <v>3.996</v>
      </c>
      <c r="AL187" s="61" t="s">
        <v>47</v>
      </c>
      <c r="AM187" s="61" t="s">
        <v>47</v>
      </c>
      <c r="AN187" s="245">
        <v>1888</v>
      </c>
      <c r="AO187" s="253">
        <v>26.98</v>
      </c>
      <c r="AP187" s="61"/>
      <c r="AQ187" s="273" t="s">
        <v>78</v>
      </c>
      <c r="AR187" s="97">
        <v>1</v>
      </c>
      <c r="AS187" s="116">
        <f t="shared" si="32"/>
        <v>3.5303333333333331</v>
      </c>
      <c r="AT187" s="231">
        <f t="shared" si="33"/>
        <v>27.946666666666669</v>
      </c>
      <c r="AU187" s="264"/>
      <c r="AV187" s="92"/>
      <c r="AW187" s="92"/>
      <c r="AX187" s="274"/>
      <c r="AY187" s="66">
        <f t="shared" si="34"/>
        <v>5.7735026918981857E-4</v>
      </c>
      <c r="AZ187" s="96">
        <f t="shared" si="35"/>
        <v>2.7695547175192661</v>
      </c>
      <c r="BA187" s="38"/>
      <c r="BB187" s="38"/>
      <c r="BC187" s="38"/>
      <c r="BD187" s="38"/>
      <c r="BE187"/>
      <c r="BF187"/>
      <c r="BG187"/>
      <c r="BH187"/>
      <c r="BI187"/>
      <c r="BJ187"/>
      <c r="BL187"/>
      <c r="BM187"/>
      <c r="BN187"/>
      <c r="BO187"/>
      <c r="BP187"/>
      <c r="BQ187"/>
      <c r="BR187"/>
      <c r="BS187"/>
      <c r="BT187"/>
      <c r="BU187"/>
      <c r="BV187"/>
    </row>
    <row r="188" spans="1:74">
      <c r="A188" s="97" t="s">
        <v>78</v>
      </c>
      <c r="B188" s="61" t="s">
        <v>76</v>
      </c>
      <c r="C188" s="61" t="s">
        <v>67</v>
      </c>
      <c r="D188" s="61">
        <v>3</v>
      </c>
      <c r="E188" s="61">
        <v>1</v>
      </c>
      <c r="F188" s="61">
        <v>6</v>
      </c>
      <c r="G188" s="61">
        <v>4.84</v>
      </c>
      <c r="H188" s="240">
        <v>116.9</v>
      </c>
      <c r="I188" s="61">
        <v>4.0049999999999999</v>
      </c>
      <c r="J188" s="61" t="s">
        <v>47</v>
      </c>
      <c r="K188" s="61" t="s">
        <v>47</v>
      </c>
      <c r="L188" s="245">
        <v>2788</v>
      </c>
      <c r="M188" s="253">
        <v>24.16</v>
      </c>
      <c r="N188" s="61"/>
      <c r="O188" s="97" t="s">
        <v>78</v>
      </c>
      <c r="P188" s="61" t="s">
        <v>76</v>
      </c>
      <c r="Q188" s="61" t="s">
        <v>69</v>
      </c>
      <c r="R188" s="61">
        <v>3</v>
      </c>
      <c r="S188" s="61">
        <v>1</v>
      </c>
      <c r="T188" s="61">
        <v>6</v>
      </c>
      <c r="U188" s="61">
        <v>4.84</v>
      </c>
      <c r="V188" s="240">
        <v>96.88</v>
      </c>
      <c r="W188" s="61">
        <v>4</v>
      </c>
      <c r="X188" s="61" t="s">
        <v>47</v>
      </c>
      <c r="Y188" s="61" t="s">
        <v>47</v>
      </c>
      <c r="Z188" s="245">
        <v>2788</v>
      </c>
      <c r="AA188" s="253">
        <v>20.02</v>
      </c>
      <c r="AC188" s="97" t="s">
        <v>78</v>
      </c>
      <c r="AD188" s="61" t="s">
        <v>76</v>
      </c>
      <c r="AE188" s="61" t="s">
        <v>70</v>
      </c>
      <c r="AF188" s="61">
        <v>3</v>
      </c>
      <c r="AG188" s="61">
        <v>1</v>
      </c>
      <c r="AH188" s="61">
        <v>6</v>
      </c>
      <c r="AI188" s="61">
        <v>4.84</v>
      </c>
      <c r="AJ188" s="240">
        <v>101.1</v>
      </c>
      <c r="AK188" s="61">
        <v>3.9969999999999999</v>
      </c>
      <c r="AL188" s="61" t="s">
        <v>47</v>
      </c>
      <c r="AM188" s="61" t="s">
        <v>47</v>
      </c>
      <c r="AN188" s="245">
        <v>2788</v>
      </c>
      <c r="AO188" s="253">
        <v>20.9</v>
      </c>
      <c r="AP188" s="61"/>
      <c r="AQ188" s="273" t="s">
        <v>78</v>
      </c>
      <c r="AR188" s="97">
        <v>1</v>
      </c>
      <c r="AS188" s="116">
        <f t="shared" si="32"/>
        <v>4.84</v>
      </c>
      <c r="AT188" s="231">
        <f t="shared" si="33"/>
        <v>21.693333333333332</v>
      </c>
      <c r="AU188" s="264"/>
      <c r="AV188" s="92"/>
      <c r="AW188" s="92"/>
      <c r="AX188" s="274"/>
      <c r="AY188" s="66">
        <f t="shared" si="34"/>
        <v>0</v>
      </c>
      <c r="AZ188" s="96">
        <f t="shared" si="35"/>
        <v>2.1810395075131543</v>
      </c>
      <c r="BA188" s="38"/>
      <c r="BB188" s="38"/>
      <c r="BC188" s="38"/>
      <c r="BD188" s="38"/>
      <c r="BE188"/>
      <c r="BF188"/>
      <c r="BG188"/>
      <c r="BH188"/>
      <c r="BI188"/>
      <c r="BJ188"/>
      <c r="BL188"/>
      <c r="BM188"/>
      <c r="BN188"/>
      <c r="BO188"/>
      <c r="BP188"/>
      <c r="BQ188"/>
      <c r="BR188"/>
      <c r="BS188"/>
      <c r="BT188"/>
      <c r="BU188"/>
      <c r="BV188"/>
    </row>
    <row r="189" spans="1:74">
      <c r="A189" s="97" t="s">
        <v>78</v>
      </c>
      <c r="B189" s="61" t="s">
        <v>76</v>
      </c>
      <c r="C189" s="61" t="s">
        <v>67</v>
      </c>
      <c r="D189" s="61">
        <v>3</v>
      </c>
      <c r="E189" s="61">
        <v>1</v>
      </c>
      <c r="F189" s="61">
        <v>7</v>
      </c>
      <c r="G189" s="61">
        <v>6.6340000000000003</v>
      </c>
      <c r="H189" s="240">
        <v>123.7</v>
      </c>
      <c r="I189" s="61">
        <v>4.0060000000000002</v>
      </c>
      <c r="J189" s="61" t="s">
        <v>47</v>
      </c>
      <c r="K189" s="61" t="s">
        <v>47</v>
      </c>
      <c r="L189" s="245">
        <v>4022</v>
      </c>
      <c r="M189" s="253">
        <v>18.649999999999999</v>
      </c>
      <c r="N189" s="61"/>
      <c r="O189" s="97" t="s">
        <v>78</v>
      </c>
      <c r="P189" s="61" t="s">
        <v>76</v>
      </c>
      <c r="Q189" s="61" t="s">
        <v>69</v>
      </c>
      <c r="R189" s="61">
        <v>3</v>
      </c>
      <c r="S189" s="61">
        <v>1</v>
      </c>
      <c r="T189" s="61">
        <v>7</v>
      </c>
      <c r="U189" s="61">
        <v>6.6340000000000003</v>
      </c>
      <c r="V189" s="240">
        <v>102.5</v>
      </c>
      <c r="W189" s="61">
        <v>3.9990000000000001</v>
      </c>
      <c r="X189" s="61" t="s">
        <v>47</v>
      </c>
      <c r="Y189" s="61" t="s">
        <v>47</v>
      </c>
      <c r="Z189" s="245">
        <v>4021</v>
      </c>
      <c r="AA189" s="253">
        <v>15.45</v>
      </c>
      <c r="AC189" s="97" t="s">
        <v>78</v>
      </c>
      <c r="AD189" s="61" t="s">
        <v>76</v>
      </c>
      <c r="AE189" s="61" t="s">
        <v>70</v>
      </c>
      <c r="AF189" s="61">
        <v>3</v>
      </c>
      <c r="AG189" s="61">
        <v>1</v>
      </c>
      <c r="AH189" s="61">
        <v>7</v>
      </c>
      <c r="AI189" s="61">
        <v>6.6340000000000003</v>
      </c>
      <c r="AJ189" s="240">
        <v>106.9</v>
      </c>
      <c r="AK189" s="61">
        <v>3.9969999999999999</v>
      </c>
      <c r="AL189" s="61" t="s">
        <v>47</v>
      </c>
      <c r="AM189" s="61" t="s">
        <v>47</v>
      </c>
      <c r="AN189" s="245">
        <v>4021</v>
      </c>
      <c r="AO189" s="253">
        <v>16.12</v>
      </c>
      <c r="AP189" s="61"/>
      <c r="AQ189" s="273" t="s">
        <v>78</v>
      </c>
      <c r="AR189" s="97">
        <v>1</v>
      </c>
      <c r="AS189" s="116">
        <f t="shared" si="32"/>
        <v>6.6340000000000003</v>
      </c>
      <c r="AT189" s="231">
        <f t="shared" si="33"/>
        <v>16.739999999999998</v>
      </c>
      <c r="AU189" s="264"/>
      <c r="AV189" s="92"/>
      <c r="AW189" s="92"/>
      <c r="AX189" s="274"/>
      <c r="AY189" s="66">
        <f t="shared" si="34"/>
        <v>0</v>
      </c>
      <c r="AZ189" s="96">
        <f t="shared" si="35"/>
        <v>1.6876907299620967</v>
      </c>
      <c r="BA189" s="38"/>
      <c r="BB189" s="38"/>
      <c r="BC189" s="38"/>
      <c r="BD189" s="38"/>
      <c r="BE189"/>
      <c r="BF189"/>
      <c r="BG189"/>
      <c r="BH189"/>
      <c r="BI189"/>
      <c r="BJ189"/>
      <c r="BL189"/>
      <c r="BM189"/>
      <c r="BN189"/>
      <c r="BO189"/>
      <c r="BP189"/>
      <c r="BQ189"/>
      <c r="BR189"/>
      <c r="BS189"/>
      <c r="BT189"/>
      <c r="BU189"/>
      <c r="BV189"/>
    </row>
    <row r="190" spans="1:74">
      <c r="A190" s="97" t="s">
        <v>78</v>
      </c>
      <c r="B190" s="61" t="s">
        <v>76</v>
      </c>
      <c r="C190" s="61" t="s">
        <v>67</v>
      </c>
      <c r="D190" s="61">
        <v>3</v>
      </c>
      <c r="E190" s="61">
        <v>1</v>
      </c>
      <c r="F190" s="61">
        <v>8</v>
      </c>
      <c r="G190" s="61">
        <v>9.093</v>
      </c>
      <c r="H190" s="240">
        <v>130.6</v>
      </c>
      <c r="I190" s="61">
        <v>4.0060000000000002</v>
      </c>
      <c r="J190" s="61" t="s">
        <v>47</v>
      </c>
      <c r="K190" s="61" t="s">
        <v>47</v>
      </c>
      <c r="L190" s="245">
        <v>5712</v>
      </c>
      <c r="M190" s="253">
        <v>14.36</v>
      </c>
      <c r="N190" s="61"/>
      <c r="O190" s="97" t="s">
        <v>78</v>
      </c>
      <c r="P190" s="61" t="s">
        <v>76</v>
      </c>
      <c r="Q190" s="61" t="s">
        <v>69</v>
      </c>
      <c r="R190" s="61">
        <v>3</v>
      </c>
      <c r="S190" s="61">
        <v>1</v>
      </c>
      <c r="T190" s="61">
        <v>8</v>
      </c>
      <c r="U190" s="61">
        <v>9.0920000000000005</v>
      </c>
      <c r="V190" s="240">
        <v>108.1</v>
      </c>
      <c r="W190" s="61">
        <v>3.9980000000000002</v>
      </c>
      <c r="X190" s="61" t="s">
        <v>47</v>
      </c>
      <c r="Y190" s="61" t="s">
        <v>47</v>
      </c>
      <c r="Z190" s="245">
        <v>5712</v>
      </c>
      <c r="AA190" s="253">
        <v>11.89</v>
      </c>
      <c r="AC190" s="97" t="s">
        <v>78</v>
      </c>
      <c r="AD190" s="61" t="s">
        <v>76</v>
      </c>
      <c r="AE190" s="61" t="s">
        <v>70</v>
      </c>
      <c r="AF190" s="61">
        <v>3</v>
      </c>
      <c r="AG190" s="61">
        <v>1</v>
      </c>
      <c r="AH190" s="61">
        <v>8</v>
      </c>
      <c r="AI190" s="61">
        <v>9.0920000000000005</v>
      </c>
      <c r="AJ190" s="240">
        <v>112.7</v>
      </c>
      <c r="AK190" s="61">
        <v>3.996</v>
      </c>
      <c r="AL190" s="61" t="s">
        <v>47</v>
      </c>
      <c r="AM190" s="61" t="s">
        <v>47</v>
      </c>
      <c r="AN190" s="245">
        <v>5712</v>
      </c>
      <c r="AO190" s="253">
        <v>12.4</v>
      </c>
      <c r="AP190" s="61"/>
      <c r="AQ190" s="273" t="s">
        <v>78</v>
      </c>
      <c r="AR190" s="97">
        <v>1</v>
      </c>
      <c r="AS190" s="116">
        <f t="shared" si="32"/>
        <v>9.0923333333333343</v>
      </c>
      <c r="AT190" s="231">
        <f t="shared" si="33"/>
        <v>12.883333333333333</v>
      </c>
      <c r="AU190" s="264"/>
      <c r="AV190" s="92"/>
      <c r="AW190" s="92"/>
      <c r="AX190" s="274"/>
      <c r="AY190" s="66">
        <f t="shared" si="34"/>
        <v>5.7735026918930574E-4</v>
      </c>
      <c r="AZ190" s="96">
        <f t="shared" si="35"/>
        <v>1.3040066461998439</v>
      </c>
      <c r="BA190" s="38"/>
      <c r="BB190" s="38"/>
      <c r="BC190" s="38"/>
      <c r="BD190" s="38"/>
      <c r="BE190"/>
      <c r="BF190"/>
      <c r="BG190"/>
      <c r="BH190"/>
      <c r="BI190"/>
      <c r="BJ190"/>
      <c r="BL190"/>
      <c r="BM190"/>
      <c r="BN190"/>
      <c r="BO190"/>
      <c r="BP190"/>
      <c r="BQ190"/>
      <c r="BR190"/>
      <c r="BS190"/>
      <c r="BT190"/>
      <c r="BU190"/>
      <c r="BV190"/>
    </row>
    <row r="191" spans="1:74">
      <c r="A191" s="97" t="s">
        <v>78</v>
      </c>
      <c r="B191" s="61" t="s">
        <v>76</v>
      </c>
      <c r="C191" s="61" t="s">
        <v>67</v>
      </c>
      <c r="D191" s="61">
        <v>3</v>
      </c>
      <c r="E191" s="61">
        <v>1</v>
      </c>
      <c r="F191" s="61">
        <v>9</v>
      </c>
      <c r="G191" s="61">
        <v>12.46</v>
      </c>
      <c r="H191" s="240">
        <v>138.30000000000001</v>
      </c>
      <c r="I191" s="61">
        <v>4.0039999999999996</v>
      </c>
      <c r="J191" s="61" t="s">
        <v>47</v>
      </c>
      <c r="K191" s="61" t="s">
        <v>47</v>
      </c>
      <c r="L191" s="245">
        <v>8029</v>
      </c>
      <c r="M191" s="253">
        <v>11.09</v>
      </c>
      <c r="N191" s="61"/>
      <c r="O191" s="97" t="s">
        <v>78</v>
      </c>
      <c r="P191" s="61" t="s">
        <v>76</v>
      </c>
      <c r="Q191" s="61" t="s">
        <v>69</v>
      </c>
      <c r="R191" s="61">
        <v>3</v>
      </c>
      <c r="S191" s="61">
        <v>1</v>
      </c>
      <c r="T191" s="61">
        <v>9</v>
      </c>
      <c r="U191" s="61">
        <v>12.46</v>
      </c>
      <c r="V191" s="240">
        <v>114.4</v>
      </c>
      <c r="W191" s="61">
        <v>3.9990000000000001</v>
      </c>
      <c r="X191" s="61" t="s">
        <v>47</v>
      </c>
      <c r="Y191" s="61" t="s">
        <v>47</v>
      </c>
      <c r="Z191" s="245">
        <v>8029</v>
      </c>
      <c r="AA191" s="253">
        <v>9.1760000000000002</v>
      </c>
      <c r="AC191" s="97" t="s">
        <v>78</v>
      </c>
      <c r="AD191" s="61" t="s">
        <v>76</v>
      </c>
      <c r="AE191" s="61" t="s">
        <v>70</v>
      </c>
      <c r="AF191" s="61">
        <v>3</v>
      </c>
      <c r="AG191" s="61">
        <v>1</v>
      </c>
      <c r="AH191" s="61">
        <v>9</v>
      </c>
      <c r="AI191" s="61">
        <v>12.46</v>
      </c>
      <c r="AJ191" s="240">
        <v>119.8</v>
      </c>
      <c r="AK191" s="61">
        <v>3.9980000000000002</v>
      </c>
      <c r="AL191" s="61" t="s">
        <v>47</v>
      </c>
      <c r="AM191" s="61" t="s">
        <v>47</v>
      </c>
      <c r="AN191" s="245">
        <v>8029</v>
      </c>
      <c r="AO191" s="253">
        <v>9.6129999999999995</v>
      </c>
      <c r="AP191" s="61"/>
      <c r="AQ191" s="273" t="s">
        <v>78</v>
      </c>
      <c r="AR191" s="97">
        <v>1</v>
      </c>
      <c r="AS191" s="116">
        <f t="shared" si="32"/>
        <v>12.46</v>
      </c>
      <c r="AT191" s="231">
        <f t="shared" si="33"/>
        <v>9.9596666666666653</v>
      </c>
      <c r="AU191" s="264"/>
      <c r="AV191" s="92"/>
      <c r="AW191" s="92"/>
      <c r="AX191" s="274"/>
      <c r="AY191" s="66">
        <f t="shared" si="34"/>
        <v>0</v>
      </c>
      <c r="AZ191" s="96">
        <f t="shared" si="35"/>
        <v>1.0029867064589388</v>
      </c>
      <c r="BA191" s="38"/>
      <c r="BB191" s="38"/>
      <c r="BC191" s="38"/>
      <c r="BD191" s="38"/>
      <c r="BE191"/>
      <c r="BF191"/>
      <c r="BG191"/>
      <c r="BH191"/>
      <c r="BI191"/>
      <c r="BJ191"/>
      <c r="BL191"/>
      <c r="BM191"/>
      <c r="BN191"/>
      <c r="BO191"/>
      <c r="BP191"/>
      <c r="BQ191"/>
      <c r="BR191"/>
      <c r="BS191"/>
      <c r="BT191"/>
      <c r="BU191"/>
      <c r="BV191"/>
    </row>
    <row r="192" spans="1:74">
      <c r="A192" s="97" t="s">
        <v>78</v>
      </c>
      <c r="B192" s="61" t="s">
        <v>76</v>
      </c>
      <c r="C192" s="61" t="s">
        <v>67</v>
      </c>
      <c r="D192" s="61">
        <v>3</v>
      </c>
      <c r="E192" s="61">
        <v>1</v>
      </c>
      <c r="F192" s="61">
        <v>10</v>
      </c>
      <c r="G192" s="61">
        <v>17.079999999999998</v>
      </c>
      <c r="H192" s="240">
        <v>146.9</v>
      </c>
      <c r="I192" s="61">
        <v>4.008</v>
      </c>
      <c r="J192" s="61" t="s">
        <v>47</v>
      </c>
      <c r="K192" s="61" t="s">
        <v>47</v>
      </c>
      <c r="L192" s="245">
        <v>11210</v>
      </c>
      <c r="M192" s="253">
        <v>8.5990000000000002</v>
      </c>
      <c r="N192" s="61"/>
      <c r="O192" s="97" t="s">
        <v>78</v>
      </c>
      <c r="P192" s="61" t="s">
        <v>76</v>
      </c>
      <c r="Q192" s="61" t="s">
        <v>69</v>
      </c>
      <c r="R192" s="61">
        <v>3</v>
      </c>
      <c r="S192" s="61">
        <v>1</v>
      </c>
      <c r="T192" s="61">
        <v>10</v>
      </c>
      <c r="U192" s="61">
        <v>17.079999999999998</v>
      </c>
      <c r="V192" s="240">
        <v>121.6</v>
      </c>
      <c r="W192" s="61">
        <v>3.9980000000000002</v>
      </c>
      <c r="X192" s="61" t="s">
        <v>47</v>
      </c>
      <c r="Y192" s="61" t="s">
        <v>47</v>
      </c>
      <c r="Z192" s="245">
        <v>11210</v>
      </c>
      <c r="AA192" s="253">
        <v>7.117</v>
      </c>
      <c r="AC192" s="97" t="s">
        <v>78</v>
      </c>
      <c r="AD192" s="61" t="s">
        <v>76</v>
      </c>
      <c r="AE192" s="61" t="s">
        <v>70</v>
      </c>
      <c r="AF192" s="61">
        <v>3</v>
      </c>
      <c r="AG192" s="61">
        <v>1</v>
      </c>
      <c r="AH192" s="61">
        <v>10</v>
      </c>
      <c r="AI192" s="61">
        <v>17.079999999999998</v>
      </c>
      <c r="AJ192" s="240">
        <v>128</v>
      </c>
      <c r="AK192" s="61">
        <v>3.9950000000000001</v>
      </c>
      <c r="AL192" s="61" t="s">
        <v>47</v>
      </c>
      <c r="AM192" s="61" t="s">
        <v>47</v>
      </c>
      <c r="AN192" s="245">
        <v>11210</v>
      </c>
      <c r="AO192" s="253">
        <v>7.492</v>
      </c>
      <c r="AP192" s="61"/>
      <c r="AQ192" s="273" t="s">
        <v>78</v>
      </c>
      <c r="AR192" s="97">
        <v>1</v>
      </c>
      <c r="AS192" s="116">
        <f t="shared" si="32"/>
        <v>17.079999999999998</v>
      </c>
      <c r="AT192" s="231">
        <f t="shared" si="33"/>
        <v>7.7360000000000007</v>
      </c>
      <c r="AU192" s="264"/>
      <c r="AV192" s="92"/>
      <c r="AW192" s="92"/>
      <c r="AX192" s="274"/>
      <c r="AY192" s="66">
        <f t="shared" si="34"/>
        <v>0</v>
      </c>
      <c r="AZ192" s="96">
        <f t="shared" si="35"/>
        <v>0.77054071923551581</v>
      </c>
      <c r="BA192" s="38"/>
      <c r="BB192" s="38"/>
      <c r="BC192" s="38"/>
      <c r="BD192" s="38"/>
      <c r="BE192"/>
      <c r="BF192"/>
      <c r="BG192"/>
      <c r="BH192"/>
      <c r="BI192"/>
      <c r="BJ192"/>
      <c r="BL192"/>
      <c r="BM192"/>
      <c r="BN192"/>
      <c r="BO192"/>
      <c r="BP192"/>
      <c r="BQ192"/>
      <c r="BR192"/>
      <c r="BS192"/>
      <c r="BT192"/>
      <c r="BU192"/>
      <c r="BV192"/>
    </row>
    <row r="193" spans="1:74">
      <c r="A193" s="97" t="s">
        <v>78</v>
      </c>
      <c r="B193" s="61" t="s">
        <v>76</v>
      </c>
      <c r="C193" s="61" t="s">
        <v>67</v>
      </c>
      <c r="D193" s="61">
        <v>3</v>
      </c>
      <c r="E193" s="61">
        <v>1</v>
      </c>
      <c r="F193" s="61">
        <v>11</v>
      </c>
      <c r="G193" s="61">
        <v>23.42</v>
      </c>
      <c r="H193" s="240">
        <v>156.69999999999999</v>
      </c>
      <c r="I193" s="61">
        <v>4.0060000000000002</v>
      </c>
      <c r="J193" s="61" t="s">
        <v>47</v>
      </c>
      <c r="K193" s="61" t="s">
        <v>47</v>
      </c>
      <c r="L193" s="245">
        <v>15560</v>
      </c>
      <c r="M193" s="253">
        <v>6.6920000000000002</v>
      </c>
      <c r="N193" s="61"/>
      <c r="O193" s="97" t="s">
        <v>78</v>
      </c>
      <c r="P193" s="61" t="s">
        <v>76</v>
      </c>
      <c r="Q193" s="61" t="s">
        <v>69</v>
      </c>
      <c r="R193" s="61">
        <v>3</v>
      </c>
      <c r="S193" s="61">
        <v>1</v>
      </c>
      <c r="T193" s="61">
        <v>11</v>
      </c>
      <c r="U193" s="61">
        <v>23.41</v>
      </c>
      <c r="V193" s="240">
        <v>130.4</v>
      </c>
      <c r="W193" s="61">
        <v>3.9990000000000001</v>
      </c>
      <c r="X193" s="61" t="s">
        <v>47</v>
      </c>
      <c r="Y193" s="61" t="s">
        <v>47</v>
      </c>
      <c r="Z193" s="245">
        <v>15560</v>
      </c>
      <c r="AA193" s="253">
        <v>5.5709999999999997</v>
      </c>
      <c r="AC193" s="97" t="s">
        <v>78</v>
      </c>
      <c r="AD193" s="61" t="s">
        <v>76</v>
      </c>
      <c r="AE193" s="61" t="s">
        <v>70</v>
      </c>
      <c r="AF193" s="61">
        <v>3</v>
      </c>
      <c r="AG193" s="61">
        <v>1</v>
      </c>
      <c r="AH193" s="61">
        <v>11</v>
      </c>
      <c r="AI193" s="61">
        <v>23.41</v>
      </c>
      <c r="AJ193" s="240">
        <v>137.69999999999999</v>
      </c>
      <c r="AK193" s="61">
        <v>3.9950000000000001</v>
      </c>
      <c r="AL193" s="61" t="s">
        <v>47</v>
      </c>
      <c r="AM193" s="61" t="s">
        <v>47</v>
      </c>
      <c r="AN193" s="245">
        <v>15560</v>
      </c>
      <c r="AO193" s="253">
        <v>5.8810000000000002</v>
      </c>
      <c r="AP193" s="61"/>
      <c r="AQ193" s="273" t="s">
        <v>78</v>
      </c>
      <c r="AR193" s="97">
        <v>1</v>
      </c>
      <c r="AS193" s="116">
        <f t="shared" si="32"/>
        <v>23.41333333333333</v>
      </c>
      <c r="AT193" s="231">
        <f t="shared" si="33"/>
        <v>6.0479999999999992</v>
      </c>
      <c r="AU193" s="264"/>
      <c r="AV193" s="92"/>
      <c r="AW193" s="92"/>
      <c r="AX193" s="274"/>
      <c r="AY193" s="66">
        <f t="shared" si="34"/>
        <v>5.77350269189716E-3</v>
      </c>
      <c r="AZ193" s="96">
        <f t="shared" si="35"/>
        <v>0.57885835918642947</v>
      </c>
      <c r="BA193" s="38"/>
      <c r="BB193" s="38"/>
      <c r="BC193" s="38"/>
      <c r="BD193" s="38"/>
      <c r="BE193"/>
      <c r="BF193"/>
      <c r="BG193"/>
      <c r="BH193"/>
      <c r="BI193"/>
      <c r="BJ193"/>
      <c r="BL193"/>
      <c r="BM193"/>
      <c r="BN193"/>
      <c r="BO193"/>
      <c r="BP193"/>
      <c r="BQ193"/>
      <c r="BR193"/>
      <c r="BS193"/>
      <c r="BT193"/>
      <c r="BU193"/>
      <c r="BV193"/>
    </row>
    <row r="194" spans="1:74">
      <c r="A194" s="97" t="s">
        <v>78</v>
      </c>
      <c r="B194" s="61" t="s">
        <v>76</v>
      </c>
      <c r="C194" s="61" t="s">
        <v>67</v>
      </c>
      <c r="D194" s="61">
        <v>3</v>
      </c>
      <c r="E194" s="61">
        <v>1</v>
      </c>
      <c r="F194" s="61">
        <v>12</v>
      </c>
      <c r="G194" s="61">
        <v>32.1</v>
      </c>
      <c r="H194" s="240">
        <v>169</v>
      </c>
      <c r="I194" s="61">
        <v>4.0049999999999999</v>
      </c>
      <c r="J194" s="61" t="s">
        <v>47</v>
      </c>
      <c r="K194" s="61" t="s">
        <v>47</v>
      </c>
      <c r="L194" s="245">
        <v>21530</v>
      </c>
      <c r="M194" s="253">
        <v>5.2649999999999997</v>
      </c>
      <c r="N194" s="61"/>
      <c r="O194" s="97" t="s">
        <v>78</v>
      </c>
      <c r="P194" s="61" t="s">
        <v>76</v>
      </c>
      <c r="Q194" s="61" t="s">
        <v>69</v>
      </c>
      <c r="R194" s="61">
        <v>3</v>
      </c>
      <c r="S194" s="61">
        <v>1</v>
      </c>
      <c r="T194" s="61">
        <v>12</v>
      </c>
      <c r="U194" s="61">
        <v>32.090000000000003</v>
      </c>
      <c r="V194" s="240">
        <v>141.1</v>
      </c>
      <c r="W194" s="61">
        <v>3.9990000000000001</v>
      </c>
      <c r="X194" s="61" t="s">
        <v>47</v>
      </c>
      <c r="Y194" s="61" t="s">
        <v>47</v>
      </c>
      <c r="Z194" s="245">
        <v>21530</v>
      </c>
      <c r="AA194" s="253">
        <v>4.3949999999999996</v>
      </c>
      <c r="AC194" s="97" t="s">
        <v>78</v>
      </c>
      <c r="AD194" s="61" t="s">
        <v>76</v>
      </c>
      <c r="AE194" s="61" t="s">
        <v>70</v>
      </c>
      <c r="AF194" s="61">
        <v>3</v>
      </c>
      <c r="AG194" s="61">
        <v>1</v>
      </c>
      <c r="AH194" s="61">
        <v>12</v>
      </c>
      <c r="AI194" s="61">
        <v>32.090000000000003</v>
      </c>
      <c r="AJ194" s="240">
        <v>148.5</v>
      </c>
      <c r="AK194" s="61">
        <v>3.996</v>
      </c>
      <c r="AL194" s="61" t="s">
        <v>47</v>
      </c>
      <c r="AM194" s="61" t="s">
        <v>47</v>
      </c>
      <c r="AN194" s="245">
        <v>21530</v>
      </c>
      <c r="AO194" s="253">
        <v>4.6280000000000001</v>
      </c>
      <c r="AP194" s="61"/>
      <c r="AQ194" s="273" t="s">
        <v>78</v>
      </c>
      <c r="AR194" s="97">
        <v>1</v>
      </c>
      <c r="AS194" s="116">
        <f t="shared" si="32"/>
        <v>32.093333333333334</v>
      </c>
      <c r="AT194" s="231">
        <f t="shared" si="33"/>
        <v>4.762666666666667</v>
      </c>
      <c r="AU194" s="264"/>
      <c r="AV194" s="92"/>
      <c r="AW194" s="92"/>
      <c r="AX194" s="274"/>
      <c r="AY194" s="66">
        <f t="shared" si="34"/>
        <v>5.7735026918951087E-3</v>
      </c>
      <c r="AZ194" s="96">
        <f t="shared" si="35"/>
        <v>0.45036244662863167</v>
      </c>
      <c r="BA194" s="38"/>
      <c r="BB194" s="38"/>
      <c r="BC194" s="38"/>
      <c r="BD194" s="38"/>
      <c r="BE194"/>
      <c r="BF194"/>
      <c r="BG194"/>
      <c r="BH194"/>
      <c r="BI194"/>
      <c r="BJ194"/>
      <c r="BL194"/>
      <c r="BM194"/>
      <c r="BN194"/>
      <c r="BO194"/>
      <c r="BP194"/>
      <c r="BQ194"/>
      <c r="BR194"/>
      <c r="BS194"/>
      <c r="BT194"/>
      <c r="BU194"/>
      <c r="BV194"/>
    </row>
    <row r="195" spans="1:74">
      <c r="A195" s="97" t="s">
        <v>78</v>
      </c>
      <c r="B195" s="61" t="s">
        <v>76</v>
      </c>
      <c r="C195" s="61" t="s">
        <v>67</v>
      </c>
      <c r="D195" s="61">
        <v>3</v>
      </c>
      <c r="E195" s="61">
        <v>1</v>
      </c>
      <c r="F195" s="61">
        <v>13</v>
      </c>
      <c r="G195" s="61">
        <v>44</v>
      </c>
      <c r="H195" s="240">
        <v>183.2</v>
      </c>
      <c r="I195" s="61">
        <v>4.008</v>
      </c>
      <c r="J195" s="61" t="s">
        <v>47</v>
      </c>
      <c r="K195" s="61" t="s">
        <v>47</v>
      </c>
      <c r="L195" s="245">
        <v>29710</v>
      </c>
      <c r="M195" s="253">
        <v>4.1630000000000003</v>
      </c>
      <c r="N195" s="61"/>
      <c r="O195" s="97" t="s">
        <v>78</v>
      </c>
      <c r="P195" s="61" t="s">
        <v>76</v>
      </c>
      <c r="Q195" s="61" t="s">
        <v>69</v>
      </c>
      <c r="R195" s="61">
        <v>3</v>
      </c>
      <c r="S195" s="61">
        <v>1</v>
      </c>
      <c r="T195" s="61">
        <v>13</v>
      </c>
      <c r="U195" s="61">
        <v>43.99</v>
      </c>
      <c r="V195" s="240">
        <v>153.4</v>
      </c>
      <c r="W195" s="61">
        <v>3.9990000000000001</v>
      </c>
      <c r="X195" s="61" t="s">
        <v>47</v>
      </c>
      <c r="Y195" s="61" t="s">
        <v>47</v>
      </c>
      <c r="Z195" s="245">
        <v>29710</v>
      </c>
      <c r="AA195" s="253">
        <v>3.4870000000000001</v>
      </c>
      <c r="AC195" s="97" t="s">
        <v>78</v>
      </c>
      <c r="AD195" s="61" t="s">
        <v>76</v>
      </c>
      <c r="AE195" s="61" t="s">
        <v>70</v>
      </c>
      <c r="AF195" s="61">
        <v>3</v>
      </c>
      <c r="AG195" s="61">
        <v>1</v>
      </c>
      <c r="AH195" s="61">
        <v>13</v>
      </c>
      <c r="AI195" s="61">
        <v>43.99</v>
      </c>
      <c r="AJ195" s="240">
        <v>161.6</v>
      </c>
      <c r="AK195" s="61">
        <v>3.9980000000000002</v>
      </c>
      <c r="AL195" s="61" t="s">
        <v>47</v>
      </c>
      <c r="AM195" s="61" t="s">
        <v>47</v>
      </c>
      <c r="AN195" s="245">
        <v>29700</v>
      </c>
      <c r="AO195" s="253">
        <v>3.6720000000000002</v>
      </c>
      <c r="AP195" s="61"/>
      <c r="AQ195" s="273" t="s">
        <v>78</v>
      </c>
      <c r="AR195" s="97">
        <v>1</v>
      </c>
      <c r="AS195" s="116">
        <f t="shared" si="32"/>
        <v>43.993333333333339</v>
      </c>
      <c r="AT195" s="231">
        <f t="shared" si="33"/>
        <v>3.7740000000000005</v>
      </c>
      <c r="AU195" s="264"/>
      <c r="AV195" s="92"/>
      <c r="AW195" s="92"/>
      <c r="AX195" s="274"/>
      <c r="AY195" s="66">
        <f t="shared" si="34"/>
        <v>5.7735026918951087E-3</v>
      </c>
      <c r="AZ195" s="96">
        <f t="shared" si="35"/>
        <v>0.34935225775712181</v>
      </c>
      <c r="BA195" s="38"/>
      <c r="BB195" s="38"/>
      <c r="BC195" s="38"/>
      <c r="BD195" s="38"/>
      <c r="BE195"/>
      <c r="BF195"/>
      <c r="BG195"/>
      <c r="BH195"/>
      <c r="BI195"/>
      <c r="BJ195"/>
      <c r="BL195"/>
      <c r="BM195"/>
      <c r="BN195"/>
      <c r="BO195"/>
      <c r="BP195"/>
      <c r="BQ195"/>
      <c r="BR195"/>
      <c r="BS195"/>
      <c r="BT195"/>
      <c r="BU195"/>
      <c r="BV195"/>
    </row>
    <row r="196" spans="1:74">
      <c r="A196" s="97" t="s">
        <v>78</v>
      </c>
      <c r="B196" s="61" t="s">
        <v>76</v>
      </c>
      <c r="C196" s="61" t="s">
        <v>67</v>
      </c>
      <c r="D196" s="61">
        <v>3</v>
      </c>
      <c r="E196" s="61">
        <v>1</v>
      </c>
      <c r="F196" s="61">
        <v>14</v>
      </c>
      <c r="G196" s="61">
        <v>60.3</v>
      </c>
      <c r="H196" s="240">
        <v>200.5</v>
      </c>
      <c r="I196" s="61">
        <v>4.0060000000000002</v>
      </c>
      <c r="J196" s="61" t="s">
        <v>47</v>
      </c>
      <c r="K196" s="61" t="s">
        <v>47</v>
      </c>
      <c r="L196" s="245">
        <v>40920</v>
      </c>
      <c r="M196" s="253">
        <v>3.3250000000000002</v>
      </c>
      <c r="N196" s="61"/>
      <c r="O196" s="97" t="s">
        <v>78</v>
      </c>
      <c r="P196" s="61" t="s">
        <v>76</v>
      </c>
      <c r="Q196" s="61" t="s">
        <v>69</v>
      </c>
      <c r="R196" s="61">
        <v>3</v>
      </c>
      <c r="S196" s="61">
        <v>1</v>
      </c>
      <c r="T196" s="61">
        <v>14</v>
      </c>
      <c r="U196" s="61">
        <v>60.31</v>
      </c>
      <c r="V196" s="240">
        <v>168.4</v>
      </c>
      <c r="W196" s="61">
        <v>3.9980000000000002</v>
      </c>
      <c r="X196" s="61" t="s">
        <v>47</v>
      </c>
      <c r="Y196" s="61" t="s">
        <v>47</v>
      </c>
      <c r="Z196" s="245">
        <v>40920</v>
      </c>
      <c r="AA196" s="253">
        <v>2.7919999999999998</v>
      </c>
      <c r="AC196" s="97" t="s">
        <v>78</v>
      </c>
      <c r="AD196" s="61" t="s">
        <v>76</v>
      </c>
      <c r="AE196" s="61" t="s">
        <v>70</v>
      </c>
      <c r="AF196" s="61">
        <v>3</v>
      </c>
      <c r="AG196" s="61">
        <v>1</v>
      </c>
      <c r="AH196" s="61">
        <v>14</v>
      </c>
      <c r="AI196" s="61">
        <v>60.31</v>
      </c>
      <c r="AJ196" s="240">
        <v>177.1</v>
      </c>
      <c r="AK196" s="61">
        <v>3.9969999999999999</v>
      </c>
      <c r="AL196" s="61" t="s">
        <v>47</v>
      </c>
      <c r="AM196" s="61" t="s">
        <v>47</v>
      </c>
      <c r="AN196" s="245">
        <v>40920</v>
      </c>
      <c r="AO196" s="253">
        <v>2.9369999999999998</v>
      </c>
      <c r="AP196" s="61"/>
      <c r="AQ196" s="273" t="s">
        <v>78</v>
      </c>
      <c r="AR196" s="97">
        <v>1</v>
      </c>
      <c r="AS196" s="116">
        <f t="shared" si="32"/>
        <v>60.306666666666672</v>
      </c>
      <c r="AT196" s="231">
        <f t="shared" si="33"/>
        <v>3.0180000000000002</v>
      </c>
      <c r="AU196" s="264"/>
      <c r="AV196" s="92"/>
      <c r="AW196" s="92"/>
      <c r="AX196" s="274"/>
      <c r="AY196" s="66">
        <f t="shared" si="34"/>
        <v>5.7735026918992113E-3</v>
      </c>
      <c r="AZ196" s="96">
        <f t="shared" si="35"/>
        <v>0.2755775752850706</v>
      </c>
      <c r="BA196" s="38"/>
      <c r="BB196" s="38"/>
      <c r="BC196" s="38"/>
      <c r="BD196" s="38"/>
      <c r="BE196"/>
      <c r="BF196"/>
      <c r="BG196"/>
      <c r="BH196"/>
      <c r="BI196"/>
      <c r="BJ196"/>
      <c r="BL196"/>
      <c r="BM196"/>
      <c r="BN196"/>
      <c r="BO196"/>
      <c r="BP196"/>
      <c r="BQ196"/>
      <c r="BR196"/>
      <c r="BS196"/>
      <c r="BT196"/>
      <c r="BU196"/>
      <c r="BV196"/>
    </row>
    <row r="197" spans="1:74">
      <c r="A197" s="97" t="s">
        <v>78</v>
      </c>
      <c r="B197" s="61" t="s">
        <v>76</v>
      </c>
      <c r="C197" s="61" t="s">
        <v>67</v>
      </c>
      <c r="D197" s="61">
        <v>3</v>
      </c>
      <c r="E197" s="61">
        <v>1</v>
      </c>
      <c r="F197" s="61">
        <v>15</v>
      </c>
      <c r="G197" s="61">
        <v>82.66</v>
      </c>
      <c r="H197" s="240">
        <v>221.3</v>
      </c>
      <c r="I197" s="61">
        <v>4.0060000000000002</v>
      </c>
      <c r="J197" s="61" t="s">
        <v>47</v>
      </c>
      <c r="K197" s="61" t="s">
        <v>47</v>
      </c>
      <c r="L197" s="245">
        <v>56280</v>
      </c>
      <c r="M197" s="253">
        <v>2.6779999999999999</v>
      </c>
      <c r="N197" s="61"/>
      <c r="O197" s="97" t="s">
        <v>78</v>
      </c>
      <c r="P197" s="61" t="s">
        <v>76</v>
      </c>
      <c r="Q197" s="61" t="s">
        <v>69</v>
      </c>
      <c r="R197" s="61">
        <v>3</v>
      </c>
      <c r="S197" s="61">
        <v>1</v>
      </c>
      <c r="T197" s="61">
        <v>15</v>
      </c>
      <c r="U197" s="61">
        <v>82.66</v>
      </c>
      <c r="V197" s="240">
        <v>186.3</v>
      </c>
      <c r="W197" s="61">
        <v>4</v>
      </c>
      <c r="X197" s="61" t="s">
        <v>47</v>
      </c>
      <c r="Y197" s="61" t="s">
        <v>47</v>
      </c>
      <c r="Z197" s="245">
        <v>56290</v>
      </c>
      <c r="AA197" s="253">
        <v>2.254</v>
      </c>
      <c r="AC197" s="97" t="s">
        <v>78</v>
      </c>
      <c r="AD197" s="61" t="s">
        <v>76</v>
      </c>
      <c r="AE197" s="61" t="s">
        <v>70</v>
      </c>
      <c r="AF197" s="61">
        <v>3</v>
      </c>
      <c r="AG197" s="61">
        <v>1</v>
      </c>
      <c r="AH197" s="61">
        <v>15</v>
      </c>
      <c r="AI197" s="61">
        <v>82.66</v>
      </c>
      <c r="AJ197" s="240">
        <v>196.2</v>
      </c>
      <c r="AK197" s="61">
        <v>3.9980000000000002</v>
      </c>
      <c r="AL197" s="61" t="s">
        <v>47</v>
      </c>
      <c r="AM197" s="61" t="s">
        <v>47</v>
      </c>
      <c r="AN197" s="245">
        <v>56280</v>
      </c>
      <c r="AO197" s="253">
        <v>2.3730000000000002</v>
      </c>
      <c r="AP197" s="61"/>
      <c r="AQ197" s="273" t="s">
        <v>78</v>
      </c>
      <c r="AR197" s="97">
        <v>1</v>
      </c>
      <c r="AS197" s="116">
        <f t="shared" si="32"/>
        <v>82.66</v>
      </c>
      <c r="AT197" s="231">
        <f t="shared" si="33"/>
        <v>2.4350000000000001</v>
      </c>
      <c r="AU197" s="264"/>
      <c r="AV197" s="92"/>
      <c r="AW197" s="92"/>
      <c r="AX197" s="274"/>
      <c r="AY197" s="66">
        <f t="shared" si="34"/>
        <v>0</v>
      </c>
      <c r="AZ197" s="96">
        <f t="shared" si="35"/>
        <v>0.21869384993638902</v>
      </c>
      <c r="BA197" s="38"/>
      <c r="BB197" s="38"/>
      <c r="BC197" s="38"/>
      <c r="BD197" s="38"/>
      <c r="BE197"/>
      <c r="BF197"/>
      <c r="BG197"/>
      <c r="BH197"/>
      <c r="BI197"/>
      <c r="BJ197"/>
      <c r="BL197"/>
      <c r="BM197"/>
      <c r="BN197"/>
      <c r="BO197"/>
      <c r="BP197"/>
      <c r="BQ197"/>
      <c r="BR197"/>
      <c r="BS197"/>
      <c r="BT197"/>
      <c r="BU197"/>
      <c r="BV197"/>
    </row>
    <row r="198" spans="1:74">
      <c r="A198" s="97" t="s">
        <v>78</v>
      </c>
      <c r="B198" s="61" t="s">
        <v>76</v>
      </c>
      <c r="C198" s="61" t="s">
        <v>67</v>
      </c>
      <c r="D198" s="61">
        <v>3</v>
      </c>
      <c r="E198" s="61">
        <v>1</v>
      </c>
      <c r="F198" s="61">
        <v>16</v>
      </c>
      <c r="G198" s="61">
        <v>113.3</v>
      </c>
      <c r="H198" s="240">
        <v>246.3</v>
      </c>
      <c r="I198" s="61">
        <v>4.0060000000000002</v>
      </c>
      <c r="J198" s="61" t="s">
        <v>47</v>
      </c>
      <c r="K198" s="61" t="s">
        <v>47</v>
      </c>
      <c r="L198" s="245">
        <v>77350</v>
      </c>
      <c r="M198" s="253">
        <v>2.1739999999999999</v>
      </c>
      <c r="N198" s="61"/>
      <c r="O198" s="97" t="s">
        <v>78</v>
      </c>
      <c r="P198" s="61" t="s">
        <v>76</v>
      </c>
      <c r="Q198" s="61" t="s">
        <v>69</v>
      </c>
      <c r="R198" s="61">
        <v>3</v>
      </c>
      <c r="S198" s="61">
        <v>1</v>
      </c>
      <c r="T198" s="61">
        <v>16</v>
      </c>
      <c r="U198" s="61">
        <v>113.3</v>
      </c>
      <c r="V198" s="240">
        <v>208</v>
      </c>
      <c r="W198" s="61">
        <v>3.9990000000000001</v>
      </c>
      <c r="X198" s="61" t="s">
        <v>47</v>
      </c>
      <c r="Y198" s="61" t="s">
        <v>47</v>
      </c>
      <c r="Z198" s="245">
        <v>77350</v>
      </c>
      <c r="AA198" s="253">
        <v>1.8360000000000001</v>
      </c>
      <c r="AC198" s="97" t="s">
        <v>78</v>
      </c>
      <c r="AD198" s="61" t="s">
        <v>76</v>
      </c>
      <c r="AE198" s="61" t="s">
        <v>70</v>
      </c>
      <c r="AF198" s="61">
        <v>3</v>
      </c>
      <c r="AG198" s="61">
        <v>1</v>
      </c>
      <c r="AH198" s="61">
        <v>16</v>
      </c>
      <c r="AI198" s="61">
        <v>113.3</v>
      </c>
      <c r="AJ198" s="240">
        <v>219.5</v>
      </c>
      <c r="AK198" s="61">
        <v>3.9980000000000002</v>
      </c>
      <c r="AL198" s="61" t="s">
        <v>47</v>
      </c>
      <c r="AM198" s="61" t="s">
        <v>47</v>
      </c>
      <c r="AN198" s="245">
        <v>77350</v>
      </c>
      <c r="AO198" s="253">
        <v>1.9379999999999999</v>
      </c>
      <c r="AP198" s="61"/>
      <c r="AQ198" s="273" t="s">
        <v>78</v>
      </c>
      <c r="AR198" s="97">
        <v>1</v>
      </c>
      <c r="AS198" s="116">
        <f t="shared" si="32"/>
        <v>113.3</v>
      </c>
      <c r="AT198" s="231">
        <f t="shared" si="33"/>
        <v>1.9826666666666666</v>
      </c>
      <c r="AU198" s="264"/>
      <c r="AV198" s="92"/>
      <c r="AW198" s="92"/>
      <c r="AX198" s="274"/>
      <c r="AY198" s="66">
        <f t="shared" si="34"/>
        <v>0</v>
      </c>
      <c r="AZ198" s="96">
        <f t="shared" si="35"/>
        <v>0.17337050883392621</v>
      </c>
      <c r="BA198" s="38"/>
      <c r="BB198" s="38"/>
      <c r="BC198" s="38"/>
      <c r="BD198" s="38"/>
      <c r="BE198"/>
      <c r="BF198"/>
      <c r="BG198"/>
      <c r="BH198"/>
      <c r="BI198"/>
      <c r="BJ198"/>
      <c r="BL198"/>
      <c r="BM198"/>
      <c r="BN198"/>
      <c r="BO198"/>
      <c r="BP198"/>
      <c r="BQ198"/>
      <c r="BR198"/>
      <c r="BS198"/>
      <c r="BT198"/>
      <c r="BU198"/>
      <c r="BV198"/>
    </row>
    <row r="199" spans="1:74">
      <c r="A199" s="97" t="s">
        <v>78</v>
      </c>
      <c r="B199" s="61" t="s">
        <v>76</v>
      </c>
      <c r="C199" s="61" t="s">
        <v>67</v>
      </c>
      <c r="D199" s="61">
        <v>3</v>
      </c>
      <c r="E199" s="61">
        <v>1</v>
      </c>
      <c r="F199" s="61">
        <v>17</v>
      </c>
      <c r="G199" s="61">
        <v>155.30000000000001</v>
      </c>
      <c r="H199" s="240">
        <v>276.60000000000002</v>
      </c>
      <c r="I199" s="61">
        <v>4.008</v>
      </c>
      <c r="J199" s="61" t="s">
        <v>47</v>
      </c>
      <c r="K199" s="61" t="s">
        <v>47</v>
      </c>
      <c r="L199" s="245">
        <v>106200</v>
      </c>
      <c r="M199" s="253">
        <v>1.7809999999999999</v>
      </c>
      <c r="N199" s="61"/>
      <c r="O199" s="97" t="s">
        <v>78</v>
      </c>
      <c r="P199" s="61" t="s">
        <v>76</v>
      </c>
      <c r="Q199" s="61" t="s">
        <v>69</v>
      </c>
      <c r="R199" s="61">
        <v>3</v>
      </c>
      <c r="S199" s="61">
        <v>1</v>
      </c>
      <c r="T199" s="61">
        <v>17</v>
      </c>
      <c r="U199" s="61">
        <v>155.30000000000001</v>
      </c>
      <c r="V199" s="240">
        <v>234.8</v>
      </c>
      <c r="W199" s="61">
        <v>3.9980000000000002</v>
      </c>
      <c r="X199" s="61" t="s">
        <v>47</v>
      </c>
      <c r="Y199" s="61" t="s">
        <v>47</v>
      </c>
      <c r="Z199" s="245">
        <v>106200</v>
      </c>
      <c r="AA199" s="253">
        <v>1.512</v>
      </c>
      <c r="AC199" s="97" t="s">
        <v>78</v>
      </c>
      <c r="AD199" s="61" t="s">
        <v>76</v>
      </c>
      <c r="AE199" s="61" t="s">
        <v>70</v>
      </c>
      <c r="AF199" s="61">
        <v>3</v>
      </c>
      <c r="AG199" s="61">
        <v>1</v>
      </c>
      <c r="AH199" s="61">
        <v>17</v>
      </c>
      <c r="AI199" s="61">
        <v>155.30000000000001</v>
      </c>
      <c r="AJ199" s="240">
        <v>248.2</v>
      </c>
      <c r="AK199" s="61">
        <v>4</v>
      </c>
      <c r="AL199" s="61" t="s">
        <v>47</v>
      </c>
      <c r="AM199" s="61" t="s">
        <v>47</v>
      </c>
      <c r="AN199" s="245">
        <v>106200</v>
      </c>
      <c r="AO199" s="253">
        <v>1.5980000000000001</v>
      </c>
      <c r="AP199" s="61"/>
      <c r="AQ199" s="273" t="s">
        <v>78</v>
      </c>
      <c r="AR199" s="97">
        <v>1</v>
      </c>
      <c r="AS199" s="116">
        <f t="shared" si="32"/>
        <v>155.30000000000001</v>
      </c>
      <c r="AT199" s="231">
        <f t="shared" si="33"/>
        <v>1.6303333333333334</v>
      </c>
      <c r="AU199" s="264"/>
      <c r="AV199" s="92"/>
      <c r="AW199" s="92"/>
      <c r="AX199" s="274"/>
      <c r="AY199" s="66">
        <f t="shared" si="34"/>
        <v>0</v>
      </c>
      <c r="AZ199" s="96">
        <f t="shared" si="35"/>
        <v>0.13738389037049872</v>
      </c>
      <c r="BA199" s="38"/>
      <c r="BB199" s="38"/>
      <c r="BC199" s="38"/>
      <c r="BD199" s="38"/>
      <c r="BE199"/>
      <c r="BF199"/>
      <c r="BG199"/>
      <c r="BH199"/>
      <c r="BI199"/>
      <c r="BJ199"/>
      <c r="BL199"/>
      <c r="BM199"/>
      <c r="BN199"/>
      <c r="BO199"/>
      <c r="BP199"/>
      <c r="BQ199"/>
      <c r="BR199"/>
      <c r="BS199"/>
      <c r="BT199"/>
      <c r="BU199"/>
      <c r="BV199"/>
    </row>
    <row r="200" spans="1:74">
      <c r="A200" s="97" t="s">
        <v>78</v>
      </c>
      <c r="B200" s="61" t="s">
        <v>76</v>
      </c>
      <c r="C200" s="61" t="s">
        <v>67</v>
      </c>
      <c r="D200" s="61">
        <v>3</v>
      </c>
      <c r="E200" s="61">
        <v>1</v>
      </c>
      <c r="F200" s="61">
        <v>18</v>
      </c>
      <c r="G200" s="61">
        <v>212.9</v>
      </c>
      <c r="H200" s="240">
        <v>312.89999999999998</v>
      </c>
      <c r="I200" s="61">
        <v>4.01</v>
      </c>
      <c r="J200" s="61" t="s">
        <v>47</v>
      </c>
      <c r="K200" s="61" t="s">
        <v>47</v>
      </c>
      <c r="L200" s="245">
        <v>145800</v>
      </c>
      <c r="M200" s="253">
        <v>1.47</v>
      </c>
      <c r="N200" s="61"/>
      <c r="O200" s="97" t="s">
        <v>78</v>
      </c>
      <c r="P200" s="61" t="s">
        <v>76</v>
      </c>
      <c r="Q200" s="61" t="s">
        <v>69</v>
      </c>
      <c r="R200" s="61">
        <v>3</v>
      </c>
      <c r="S200" s="61">
        <v>1</v>
      </c>
      <c r="T200" s="61">
        <v>18</v>
      </c>
      <c r="U200" s="61">
        <v>212.9</v>
      </c>
      <c r="V200" s="240">
        <v>267.3</v>
      </c>
      <c r="W200" s="61">
        <v>4.0019999999999998</v>
      </c>
      <c r="X200" s="61" t="s">
        <v>47</v>
      </c>
      <c r="Y200" s="61" t="s">
        <v>47</v>
      </c>
      <c r="Z200" s="245">
        <v>145800</v>
      </c>
      <c r="AA200" s="253">
        <v>1.256</v>
      </c>
      <c r="AC200" s="97" t="s">
        <v>78</v>
      </c>
      <c r="AD200" s="61" t="s">
        <v>76</v>
      </c>
      <c r="AE200" s="61" t="s">
        <v>70</v>
      </c>
      <c r="AF200" s="61">
        <v>3</v>
      </c>
      <c r="AG200" s="61">
        <v>1</v>
      </c>
      <c r="AH200" s="61">
        <v>18</v>
      </c>
      <c r="AI200" s="61">
        <v>212.9</v>
      </c>
      <c r="AJ200" s="240">
        <v>282.89999999999998</v>
      </c>
      <c r="AK200" s="61">
        <v>4.0010000000000003</v>
      </c>
      <c r="AL200" s="61" t="s">
        <v>47</v>
      </c>
      <c r="AM200" s="61" t="s">
        <v>47</v>
      </c>
      <c r="AN200" s="245">
        <v>145800</v>
      </c>
      <c r="AO200" s="253">
        <v>1.329</v>
      </c>
      <c r="AP200" s="61"/>
      <c r="AQ200" s="273" t="s">
        <v>78</v>
      </c>
      <c r="AR200" s="97">
        <v>1</v>
      </c>
      <c r="AS200" s="116">
        <f t="shared" si="32"/>
        <v>212.9</v>
      </c>
      <c r="AT200" s="231">
        <f t="shared" si="33"/>
        <v>1.3516666666666666</v>
      </c>
      <c r="AU200" s="264"/>
      <c r="AV200" s="92"/>
      <c r="AW200" s="92"/>
      <c r="AX200" s="274"/>
      <c r="AY200" s="66">
        <f t="shared" si="34"/>
        <v>0</v>
      </c>
      <c r="AZ200" s="96">
        <f t="shared" si="35"/>
        <v>0.10878572210236839</v>
      </c>
      <c r="BA200" s="38"/>
      <c r="BB200" s="38"/>
      <c r="BC200" s="38"/>
      <c r="BD200" s="38"/>
      <c r="BE200"/>
      <c r="BF200"/>
      <c r="BG200"/>
      <c r="BH200"/>
      <c r="BI200"/>
      <c r="BJ200"/>
      <c r="BL200"/>
      <c r="BM200"/>
      <c r="BN200"/>
      <c r="BO200"/>
      <c r="BP200"/>
      <c r="BQ200"/>
      <c r="BR200"/>
      <c r="BS200"/>
      <c r="BT200"/>
      <c r="BU200"/>
      <c r="BV200"/>
    </row>
    <row r="201" spans="1:74">
      <c r="A201" s="97" t="s">
        <v>78</v>
      </c>
      <c r="B201" s="61" t="s">
        <v>76</v>
      </c>
      <c r="C201" s="61" t="s">
        <v>67</v>
      </c>
      <c r="D201" s="61">
        <v>3</v>
      </c>
      <c r="E201" s="61">
        <v>1</v>
      </c>
      <c r="F201" s="61">
        <v>19</v>
      </c>
      <c r="G201" s="61">
        <v>291.8</v>
      </c>
      <c r="H201" s="240">
        <v>354.9</v>
      </c>
      <c r="I201" s="61">
        <v>4.01</v>
      </c>
      <c r="J201" s="61" t="s">
        <v>47</v>
      </c>
      <c r="K201" s="61" t="s">
        <v>47</v>
      </c>
      <c r="L201" s="245">
        <v>200000</v>
      </c>
      <c r="M201" s="253">
        <v>1.216</v>
      </c>
      <c r="N201" s="61"/>
      <c r="O201" s="97" t="s">
        <v>78</v>
      </c>
      <c r="P201" s="61" t="s">
        <v>76</v>
      </c>
      <c r="Q201" s="61" t="s">
        <v>69</v>
      </c>
      <c r="R201" s="61">
        <v>3</v>
      </c>
      <c r="S201" s="61">
        <v>1</v>
      </c>
      <c r="T201" s="61">
        <v>19</v>
      </c>
      <c r="U201" s="61">
        <v>291.8</v>
      </c>
      <c r="V201" s="240">
        <v>306.10000000000002</v>
      </c>
      <c r="W201" s="61">
        <v>4.0010000000000003</v>
      </c>
      <c r="X201" s="61" t="s">
        <v>47</v>
      </c>
      <c r="Y201" s="61" t="s">
        <v>47</v>
      </c>
      <c r="Z201" s="245">
        <v>200100</v>
      </c>
      <c r="AA201" s="253">
        <v>1.0489999999999999</v>
      </c>
      <c r="AC201" s="97" t="s">
        <v>78</v>
      </c>
      <c r="AD201" s="61" t="s">
        <v>76</v>
      </c>
      <c r="AE201" s="61" t="s">
        <v>70</v>
      </c>
      <c r="AF201" s="61">
        <v>3</v>
      </c>
      <c r="AG201" s="61">
        <v>1</v>
      </c>
      <c r="AH201" s="61">
        <v>19</v>
      </c>
      <c r="AI201" s="61">
        <v>291.8</v>
      </c>
      <c r="AJ201" s="240">
        <v>324.60000000000002</v>
      </c>
      <c r="AK201" s="61">
        <v>4.0010000000000003</v>
      </c>
      <c r="AL201" s="61" t="s">
        <v>47</v>
      </c>
      <c r="AM201" s="61" t="s">
        <v>47</v>
      </c>
      <c r="AN201" s="245">
        <v>200000</v>
      </c>
      <c r="AO201" s="253">
        <v>1.1120000000000001</v>
      </c>
      <c r="AP201" s="61"/>
      <c r="AQ201" s="273" t="s">
        <v>78</v>
      </c>
      <c r="AR201" s="97">
        <v>1</v>
      </c>
      <c r="AS201" s="116">
        <f t="shared" si="32"/>
        <v>291.8</v>
      </c>
      <c r="AT201" s="231">
        <f t="shared" si="33"/>
        <v>1.1256666666666666</v>
      </c>
      <c r="AU201" s="264"/>
      <c r="AV201" s="92"/>
      <c r="AW201" s="92"/>
      <c r="AX201" s="274"/>
      <c r="AY201" s="66">
        <f t="shared" si="34"/>
        <v>0</v>
      </c>
      <c r="AZ201" s="96">
        <f t="shared" si="35"/>
        <v>8.4334650846098771E-2</v>
      </c>
      <c r="BA201" s="38"/>
      <c r="BB201" s="38"/>
      <c r="BC201" s="38"/>
      <c r="BD201" s="38"/>
      <c r="BE201"/>
      <c r="BF201"/>
      <c r="BG201"/>
      <c r="BH201"/>
      <c r="BI201"/>
      <c r="BJ201"/>
      <c r="BL201"/>
      <c r="BM201"/>
      <c r="BN201"/>
      <c r="BO201"/>
      <c r="BP201"/>
      <c r="BQ201"/>
      <c r="BR201"/>
      <c r="BS201"/>
      <c r="BT201"/>
      <c r="BU201"/>
      <c r="BV201"/>
    </row>
    <row r="202" spans="1:74">
      <c r="A202" s="98" t="s">
        <v>78</v>
      </c>
      <c r="B202" s="62" t="s">
        <v>76</v>
      </c>
      <c r="C202" s="62" t="s">
        <v>67</v>
      </c>
      <c r="D202" s="62">
        <v>3</v>
      </c>
      <c r="E202" s="62">
        <v>1</v>
      </c>
      <c r="F202" s="62">
        <v>20</v>
      </c>
      <c r="G202" s="62">
        <v>400</v>
      </c>
      <c r="H202" s="241">
        <v>402.1</v>
      </c>
      <c r="I202" s="62">
        <v>4.01</v>
      </c>
      <c r="J202" s="62" t="s">
        <v>47</v>
      </c>
      <c r="K202" s="62" t="s">
        <v>47</v>
      </c>
      <c r="L202" s="246">
        <v>274400</v>
      </c>
      <c r="M202" s="255">
        <v>1.0049999999999999</v>
      </c>
      <c r="N202" s="61"/>
      <c r="O202" s="98" t="s">
        <v>78</v>
      </c>
      <c r="P202" s="62" t="s">
        <v>76</v>
      </c>
      <c r="Q202" s="62" t="s">
        <v>69</v>
      </c>
      <c r="R202" s="62">
        <v>3</v>
      </c>
      <c r="S202" s="62">
        <v>1</v>
      </c>
      <c r="T202" s="62">
        <v>20</v>
      </c>
      <c r="U202" s="62">
        <v>400</v>
      </c>
      <c r="V202" s="241">
        <v>350.6</v>
      </c>
      <c r="W202" s="62">
        <v>4.0010000000000003</v>
      </c>
      <c r="X202" s="62" t="s">
        <v>47</v>
      </c>
      <c r="Y202" s="62" t="s">
        <v>47</v>
      </c>
      <c r="Z202" s="246">
        <v>274400</v>
      </c>
      <c r="AA202" s="255">
        <v>0.87649999999999995</v>
      </c>
      <c r="AC202" s="98" t="s">
        <v>78</v>
      </c>
      <c r="AD202" s="62" t="s">
        <v>76</v>
      </c>
      <c r="AE202" s="62" t="s">
        <v>70</v>
      </c>
      <c r="AF202" s="62">
        <v>3</v>
      </c>
      <c r="AG202" s="62">
        <v>1</v>
      </c>
      <c r="AH202" s="61">
        <v>20</v>
      </c>
      <c r="AI202" s="61">
        <v>400</v>
      </c>
      <c r="AJ202" s="240">
        <v>371.5</v>
      </c>
      <c r="AK202" s="61">
        <v>4.0019999999999998</v>
      </c>
      <c r="AL202" s="61" t="s">
        <v>47</v>
      </c>
      <c r="AM202" s="61" t="s">
        <v>47</v>
      </c>
      <c r="AN202" s="245">
        <v>274400</v>
      </c>
      <c r="AO202" s="253">
        <v>0.92869999999999997</v>
      </c>
      <c r="AP202" s="61"/>
      <c r="AQ202" s="277" t="s">
        <v>78</v>
      </c>
      <c r="AR202" s="98">
        <v>1</v>
      </c>
      <c r="AS202" s="116">
        <f t="shared" si="32"/>
        <v>400</v>
      </c>
      <c r="AT202" s="231">
        <f t="shared" si="33"/>
        <v>0.93673333333333331</v>
      </c>
      <c r="AU202" s="264"/>
      <c r="AV202" s="92"/>
      <c r="AW202" s="92"/>
      <c r="AX202" s="274"/>
      <c r="AY202" s="66">
        <f t="shared" si="34"/>
        <v>0</v>
      </c>
      <c r="AZ202" s="96">
        <f t="shared" si="35"/>
        <v>6.4625562537845585E-2</v>
      </c>
      <c r="BA202" s="38"/>
      <c r="BB202" s="38"/>
      <c r="BC202" s="38"/>
      <c r="BD202" s="38"/>
      <c r="BE202"/>
      <c r="BF202"/>
      <c r="BG202"/>
      <c r="BH202"/>
      <c r="BI202"/>
      <c r="BJ202"/>
      <c r="BL202"/>
      <c r="BM202"/>
      <c r="BN202"/>
      <c r="BO202"/>
      <c r="BP202"/>
      <c r="BQ202"/>
      <c r="BR202"/>
      <c r="BS202"/>
      <c r="BT202"/>
      <c r="BU202"/>
      <c r="BV202"/>
    </row>
    <row r="203" spans="1:74">
      <c r="A203" s="97" t="s">
        <v>78</v>
      </c>
      <c r="B203" s="61" t="s">
        <v>76</v>
      </c>
      <c r="C203" s="61" t="s">
        <v>67</v>
      </c>
      <c r="D203" s="61">
        <v>1</v>
      </c>
      <c r="E203" s="61">
        <v>2</v>
      </c>
      <c r="F203" s="61">
        <v>1</v>
      </c>
      <c r="G203" s="61">
        <v>3.134E-2</v>
      </c>
      <c r="H203" s="240">
        <v>1.1990000000000001</v>
      </c>
      <c r="I203" s="61">
        <v>3.927</v>
      </c>
      <c r="J203" s="61">
        <v>200.2</v>
      </c>
      <c r="K203" s="61">
        <v>132.9</v>
      </c>
      <c r="L203" s="240">
        <v>0.49880000000000002</v>
      </c>
      <c r="M203" s="253" t="s">
        <v>47</v>
      </c>
      <c r="N203" s="61"/>
      <c r="O203" s="97" t="s">
        <v>78</v>
      </c>
      <c r="P203" s="61" t="s">
        <v>76</v>
      </c>
      <c r="Q203" s="61" t="s">
        <v>69</v>
      </c>
      <c r="R203" s="61">
        <v>1</v>
      </c>
      <c r="S203" s="61">
        <v>2</v>
      </c>
      <c r="T203" s="61">
        <v>1</v>
      </c>
      <c r="U203" s="61">
        <v>3.1350000000000003E-2</v>
      </c>
      <c r="V203" s="240">
        <v>0.73570000000000002</v>
      </c>
      <c r="W203" s="61">
        <v>3.9390000000000001</v>
      </c>
      <c r="X203" s="61">
        <v>127.9</v>
      </c>
      <c r="Y203" s="61">
        <v>73.44</v>
      </c>
      <c r="Z203" s="240">
        <v>0.49890000000000001</v>
      </c>
      <c r="AA203" s="253" t="s">
        <v>47</v>
      </c>
      <c r="AC203" s="97" t="s">
        <v>78</v>
      </c>
      <c r="AD203" s="61" t="s">
        <v>76</v>
      </c>
      <c r="AE203" s="61" t="s">
        <v>70</v>
      </c>
      <c r="AF203" s="61">
        <v>1</v>
      </c>
      <c r="AG203" s="61">
        <v>2</v>
      </c>
      <c r="AH203" s="61">
        <v>1</v>
      </c>
      <c r="AI203" s="61">
        <v>3.1350000000000003E-2</v>
      </c>
      <c r="AJ203" s="240">
        <v>0.90310000000000001</v>
      </c>
      <c r="AK203" s="61">
        <v>3.9380000000000002</v>
      </c>
      <c r="AL203" s="61">
        <v>153.9</v>
      </c>
      <c r="AM203" s="61">
        <v>95.32</v>
      </c>
      <c r="AN203" s="240">
        <v>0.49890000000000001</v>
      </c>
      <c r="AO203" s="253" t="s">
        <v>47</v>
      </c>
      <c r="AP203" s="61"/>
      <c r="AQ203" s="273" t="s">
        <v>78</v>
      </c>
      <c r="AR203" s="97">
        <v>2</v>
      </c>
      <c r="AS203" s="116"/>
      <c r="AT203" s="231"/>
      <c r="AU203" s="264">
        <f t="shared" ref="AU203:AU234" si="36">AVERAGE(H203,V203,AJ203)</f>
        <v>0.9459333333333334</v>
      </c>
      <c r="AV203" s="92">
        <f t="shared" ref="AV203:AV234" si="37">AVERAGE(J203,X203,AL203)</f>
        <v>160.66666666666666</v>
      </c>
      <c r="AW203" s="92">
        <f t="shared" ref="AW203:AW234" si="38">AVERAGE(K203,Y203,AM203)</f>
        <v>100.55333333333333</v>
      </c>
      <c r="AX203" s="274">
        <f t="shared" ref="AX203:AX234" si="39">AVERAGE(L203,Z203,AN203)</f>
        <v>0.49886666666666662</v>
      </c>
      <c r="AY203" s="66"/>
      <c r="AZ203" s="96"/>
      <c r="BA203" s="38">
        <f t="shared" ref="BA203:BA234" si="40">STDEV(H203,V203,AJ203)</f>
        <v>0.23460124324762976</v>
      </c>
      <c r="BB203" s="38">
        <f t="shared" ref="BB203:BB234" si="41">STDEV(J203,X203,AL203)</f>
        <v>36.621896910637183</v>
      </c>
      <c r="BC203" s="38">
        <f t="shared" ref="BC203:BC234" si="42">STDEV(K203,Y203,AM203)</f>
        <v>30.073472252690351</v>
      </c>
      <c r="BD203" s="38">
        <f t="shared" ref="BD203:BD234" si="43">STDEV(L203,Z203,AN203)</f>
        <v>5.7735026918956215E-5</v>
      </c>
      <c r="BE203"/>
      <c r="BF203"/>
      <c r="BG203"/>
      <c r="BH203"/>
      <c r="BI203"/>
      <c r="BJ203"/>
      <c r="BL203"/>
      <c r="BM203"/>
      <c r="BN203"/>
      <c r="BO203"/>
      <c r="BP203"/>
      <c r="BQ203"/>
      <c r="BR203"/>
      <c r="BS203"/>
      <c r="BT203"/>
      <c r="BU203"/>
      <c r="BV203"/>
    </row>
    <row r="204" spans="1:74">
      <c r="A204" s="97" t="s">
        <v>78</v>
      </c>
      <c r="B204" s="61" t="s">
        <v>76</v>
      </c>
      <c r="C204" s="61" t="s">
        <v>67</v>
      </c>
      <c r="D204" s="61">
        <v>1</v>
      </c>
      <c r="E204" s="61">
        <v>2</v>
      </c>
      <c r="F204" s="61">
        <v>2</v>
      </c>
      <c r="G204" s="61">
        <v>4.2369999999999998E-2</v>
      </c>
      <c r="H204" s="240">
        <v>3.12</v>
      </c>
      <c r="I204" s="61">
        <v>3.9279999999999999</v>
      </c>
      <c r="J204" s="61">
        <v>181.8</v>
      </c>
      <c r="K204" s="61">
        <v>425.4</v>
      </c>
      <c r="L204" s="240">
        <v>0.6744</v>
      </c>
      <c r="M204" s="253" t="s">
        <v>47</v>
      </c>
      <c r="N204" s="61"/>
      <c r="O204" s="97" t="s">
        <v>78</v>
      </c>
      <c r="P204" s="61" t="s">
        <v>76</v>
      </c>
      <c r="Q204" s="61" t="s">
        <v>69</v>
      </c>
      <c r="R204" s="61">
        <v>1</v>
      </c>
      <c r="S204" s="61">
        <v>2</v>
      </c>
      <c r="T204" s="61">
        <v>2</v>
      </c>
      <c r="U204" s="61">
        <v>4.2369999999999998E-2</v>
      </c>
      <c r="V204" s="240">
        <v>1.954</v>
      </c>
      <c r="W204" s="61">
        <v>3.9350000000000001</v>
      </c>
      <c r="X204" s="61">
        <v>111.5</v>
      </c>
      <c r="Y204" s="61">
        <v>267.5</v>
      </c>
      <c r="Z204" s="240">
        <v>0.67430000000000001</v>
      </c>
      <c r="AA204" s="253" t="s">
        <v>47</v>
      </c>
      <c r="AC204" s="97" t="s">
        <v>78</v>
      </c>
      <c r="AD204" s="61" t="s">
        <v>76</v>
      </c>
      <c r="AE204" s="61" t="s">
        <v>70</v>
      </c>
      <c r="AF204" s="61">
        <v>1</v>
      </c>
      <c r="AG204" s="61">
        <v>2</v>
      </c>
      <c r="AH204" s="61">
        <v>2</v>
      </c>
      <c r="AI204" s="61">
        <v>4.2369999999999998E-2</v>
      </c>
      <c r="AJ204" s="240">
        <v>2.3839999999999999</v>
      </c>
      <c r="AK204" s="61">
        <v>3.9460000000000002</v>
      </c>
      <c r="AL204" s="61">
        <v>137.4</v>
      </c>
      <c r="AM204" s="61">
        <v>325.8</v>
      </c>
      <c r="AN204" s="240">
        <v>0.67430000000000001</v>
      </c>
      <c r="AO204" s="253" t="s">
        <v>47</v>
      </c>
      <c r="AP204" s="61"/>
      <c r="AQ204" s="273" t="s">
        <v>78</v>
      </c>
      <c r="AR204" s="97">
        <v>2</v>
      </c>
      <c r="AS204" s="116"/>
      <c r="AT204" s="231"/>
      <c r="AU204" s="264">
        <f t="shared" si="36"/>
        <v>2.4860000000000002</v>
      </c>
      <c r="AV204" s="92">
        <f t="shared" si="37"/>
        <v>143.56666666666669</v>
      </c>
      <c r="AW204" s="92">
        <f t="shared" si="38"/>
        <v>339.56666666666666</v>
      </c>
      <c r="AX204" s="274">
        <f t="shared" si="39"/>
        <v>0.67433333333333334</v>
      </c>
      <c r="AY204" s="66"/>
      <c r="AZ204" s="96"/>
      <c r="BA204" s="38">
        <f t="shared" si="40"/>
        <v>0.58965413591358673</v>
      </c>
      <c r="BB204" s="38">
        <f t="shared" si="41"/>
        <v>35.553387086652201</v>
      </c>
      <c r="BC204" s="38">
        <f t="shared" si="42"/>
        <v>79.845120911257425</v>
      </c>
      <c r="BD204" s="38">
        <f t="shared" si="43"/>
        <v>5.7735026918956222E-5</v>
      </c>
      <c r="BE204"/>
      <c r="BF204"/>
      <c r="BG204"/>
      <c r="BH204"/>
      <c r="BI204"/>
      <c r="BJ204"/>
      <c r="BL204"/>
      <c r="BM204"/>
      <c r="BN204"/>
      <c r="BO204"/>
      <c r="BP204"/>
      <c r="BQ204"/>
      <c r="BR204"/>
      <c r="BS204"/>
      <c r="BT204"/>
      <c r="BU204"/>
      <c r="BV204"/>
    </row>
    <row r="205" spans="1:74">
      <c r="A205" s="97" t="s">
        <v>78</v>
      </c>
      <c r="B205" s="61" t="s">
        <v>76</v>
      </c>
      <c r="C205" s="61" t="s">
        <v>67</v>
      </c>
      <c r="D205" s="61">
        <v>1</v>
      </c>
      <c r="E205" s="61">
        <v>2</v>
      </c>
      <c r="F205" s="61">
        <v>3</v>
      </c>
      <c r="G205" s="61">
        <v>5.7869999999999998E-2</v>
      </c>
      <c r="H205" s="240">
        <v>4.984</v>
      </c>
      <c r="I205" s="61">
        <v>3.931</v>
      </c>
      <c r="J205" s="61">
        <v>181.5</v>
      </c>
      <c r="K205" s="61">
        <v>509.8</v>
      </c>
      <c r="L205" s="240">
        <v>0.92100000000000004</v>
      </c>
      <c r="M205" s="253" t="s">
        <v>47</v>
      </c>
      <c r="N205" s="61"/>
      <c r="O205" s="97" t="s">
        <v>78</v>
      </c>
      <c r="P205" s="61" t="s">
        <v>76</v>
      </c>
      <c r="Q205" s="61" t="s">
        <v>69</v>
      </c>
      <c r="R205" s="61">
        <v>1</v>
      </c>
      <c r="S205" s="61">
        <v>2</v>
      </c>
      <c r="T205" s="61">
        <v>3</v>
      </c>
      <c r="U205" s="61">
        <v>5.7860000000000002E-2</v>
      </c>
      <c r="V205" s="240">
        <v>3.1019999999999999</v>
      </c>
      <c r="W205" s="61">
        <v>3.9369999999999998</v>
      </c>
      <c r="X205" s="61">
        <v>109.3</v>
      </c>
      <c r="Y205" s="61">
        <v>318.7</v>
      </c>
      <c r="Z205" s="240">
        <v>0.92079999999999995</v>
      </c>
      <c r="AA205" s="253" t="s">
        <v>47</v>
      </c>
      <c r="AC205" s="97" t="s">
        <v>78</v>
      </c>
      <c r="AD205" s="61" t="s">
        <v>76</v>
      </c>
      <c r="AE205" s="61" t="s">
        <v>70</v>
      </c>
      <c r="AF205" s="61">
        <v>1</v>
      </c>
      <c r="AG205" s="61">
        <v>2</v>
      </c>
      <c r="AH205" s="61">
        <v>3</v>
      </c>
      <c r="AI205" s="61">
        <v>5.7849999999999999E-2</v>
      </c>
      <c r="AJ205" s="240">
        <v>3.7959999999999998</v>
      </c>
      <c r="AK205" s="61">
        <v>3.948</v>
      </c>
      <c r="AL205" s="61">
        <v>135.80000000000001</v>
      </c>
      <c r="AM205" s="61">
        <v>389.2</v>
      </c>
      <c r="AN205" s="240">
        <v>0.92079999999999995</v>
      </c>
      <c r="AO205" s="253" t="s">
        <v>47</v>
      </c>
      <c r="AP205" s="61"/>
      <c r="AQ205" s="273" t="s">
        <v>78</v>
      </c>
      <c r="AR205" s="97">
        <v>2</v>
      </c>
      <c r="AS205" s="116"/>
      <c r="AT205" s="231"/>
      <c r="AU205" s="264">
        <f t="shared" si="36"/>
        <v>3.9606666666666666</v>
      </c>
      <c r="AV205" s="92">
        <f t="shared" si="37"/>
        <v>142.20000000000002</v>
      </c>
      <c r="AW205" s="92">
        <f t="shared" si="38"/>
        <v>405.90000000000003</v>
      </c>
      <c r="AX205" s="274">
        <f t="shared" si="39"/>
        <v>0.92086666666666661</v>
      </c>
      <c r="AY205" s="66"/>
      <c r="AZ205" s="96"/>
      <c r="BA205" s="38">
        <f t="shared" si="40"/>
        <v>0.95174436343659796</v>
      </c>
      <c r="BB205" s="38">
        <f t="shared" si="41"/>
        <v>36.523006447991058</v>
      </c>
      <c r="BC205" s="38">
        <f t="shared" si="42"/>
        <v>96.638346426250493</v>
      </c>
      <c r="BD205" s="38">
        <f t="shared" si="43"/>
        <v>1.1547005383797655E-4</v>
      </c>
      <c r="BE205"/>
      <c r="BF205"/>
      <c r="BG205"/>
      <c r="BH205"/>
      <c r="BI205"/>
      <c r="BJ205"/>
      <c r="BL205"/>
      <c r="BM205"/>
      <c r="BN205"/>
      <c r="BO205"/>
      <c r="BP205"/>
      <c r="BQ205"/>
      <c r="BR205"/>
      <c r="BS205"/>
      <c r="BT205"/>
      <c r="BU205"/>
      <c r="BV205"/>
    </row>
    <row r="206" spans="1:74">
      <c r="A206" s="97" t="s">
        <v>78</v>
      </c>
      <c r="B206" s="61" t="s">
        <v>76</v>
      </c>
      <c r="C206" s="61" t="s">
        <v>67</v>
      </c>
      <c r="D206" s="61">
        <v>1</v>
      </c>
      <c r="E206" s="61">
        <v>2</v>
      </c>
      <c r="F206" s="61">
        <v>4</v>
      </c>
      <c r="G206" s="61">
        <v>7.9329999999999998E-2</v>
      </c>
      <c r="H206" s="240">
        <v>7.2169999999999996</v>
      </c>
      <c r="I206" s="61">
        <v>3.9359999999999999</v>
      </c>
      <c r="J206" s="61">
        <v>183</v>
      </c>
      <c r="K206" s="61">
        <v>541.6</v>
      </c>
      <c r="L206" s="240">
        <v>1.2629999999999999</v>
      </c>
      <c r="M206" s="253" t="s">
        <v>47</v>
      </c>
      <c r="N206" s="61"/>
      <c r="O206" s="97" t="s">
        <v>78</v>
      </c>
      <c r="P206" s="61" t="s">
        <v>76</v>
      </c>
      <c r="Q206" s="61" t="s">
        <v>69</v>
      </c>
      <c r="R206" s="61">
        <v>1</v>
      </c>
      <c r="S206" s="61">
        <v>2</v>
      </c>
      <c r="T206" s="61">
        <v>4</v>
      </c>
      <c r="U206" s="61">
        <v>7.9320000000000002E-2</v>
      </c>
      <c r="V206" s="240">
        <v>4.4589999999999996</v>
      </c>
      <c r="W206" s="61">
        <v>3.9420000000000002</v>
      </c>
      <c r="X206" s="61">
        <v>109</v>
      </c>
      <c r="Y206" s="61">
        <v>336</v>
      </c>
      <c r="Z206" s="240">
        <v>1.262</v>
      </c>
      <c r="AA206" s="253" t="s">
        <v>47</v>
      </c>
      <c r="AC206" s="97" t="s">
        <v>78</v>
      </c>
      <c r="AD206" s="61" t="s">
        <v>76</v>
      </c>
      <c r="AE206" s="61" t="s">
        <v>70</v>
      </c>
      <c r="AF206" s="61">
        <v>1</v>
      </c>
      <c r="AG206" s="61">
        <v>2</v>
      </c>
      <c r="AH206" s="61">
        <v>4</v>
      </c>
      <c r="AI206" s="61">
        <v>7.9310000000000005E-2</v>
      </c>
      <c r="AJ206" s="240">
        <v>5.4690000000000003</v>
      </c>
      <c r="AK206" s="61">
        <v>3.9489999999999998</v>
      </c>
      <c r="AL206" s="61">
        <v>135.9</v>
      </c>
      <c r="AM206" s="61">
        <v>411.4</v>
      </c>
      <c r="AN206" s="240">
        <v>1.262</v>
      </c>
      <c r="AO206" s="253" t="s">
        <v>47</v>
      </c>
      <c r="AP206" s="61"/>
      <c r="AQ206" s="273" t="s">
        <v>78</v>
      </c>
      <c r="AR206" s="97">
        <v>2</v>
      </c>
      <c r="AS206" s="116"/>
      <c r="AT206" s="231"/>
      <c r="AU206" s="264">
        <f t="shared" si="36"/>
        <v>5.7149999999999999</v>
      </c>
      <c r="AV206" s="92">
        <f t="shared" si="37"/>
        <v>142.63333333333333</v>
      </c>
      <c r="AW206" s="92">
        <f t="shared" si="38"/>
        <v>429.66666666666669</v>
      </c>
      <c r="AX206" s="274">
        <f t="shared" si="39"/>
        <v>1.2623333333333333</v>
      </c>
      <c r="AY206" s="66"/>
      <c r="AZ206" s="96"/>
      <c r="BA206" s="38">
        <f t="shared" si="40"/>
        <v>1.3953594518976142</v>
      </c>
      <c r="BB206" s="38">
        <f t="shared" si="41"/>
        <v>37.456686096521373</v>
      </c>
      <c r="BC206" s="38">
        <f t="shared" si="42"/>
        <v>104.01006361565848</v>
      </c>
      <c r="BD206" s="38">
        <f t="shared" si="43"/>
        <v>5.7735026918956215E-4</v>
      </c>
      <c r="BE206"/>
      <c r="BF206"/>
      <c r="BG206"/>
      <c r="BH206"/>
      <c r="BI206"/>
      <c r="BJ206"/>
      <c r="BL206"/>
      <c r="BM206"/>
      <c r="BN206"/>
      <c r="BO206"/>
      <c r="BP206"/>
      <c r="BQ206"/>
      <c r="BR206"/>
      <c r="BS206"/>
      <c r="BT206"/>
      <c r="BU206"/>
      <c r="BV206"/>
    </row>
    <row r="207" spans="1:74">
      <c r="A207" s="97" t="s">
        <v>78</v>
      </c>
      <c r="B207" s="61" t="s">
        <v>76</v>
      </c>
      <c r="C207" s="61" t="s">
        <v>67</v>
      </c>
      <c r="D207" s="61">
        <v>1</v>
      </c>
      <c r="E207" s="61">
        <v>2</v>
      </c>
      <c r="F207" s="61">
        <v>5</v>
      </c>
      <c r="G207" s="61">
        <v>0.1087</v>
      </c>
      <c r="H207" s="240">
        <v>10.119999999999999</v>
      </c>
      <c r="I207" s="61">
        <v>3.9380000000000002</v>
      </c>
      <c r="J207" s="61">
        <v>184.3</v>
      </c>
      <c r="K207" s="61">
        <v>555</v>
      </c>
      <c r="L207" s="240">
        <v>1.7310000000000001</v>
      </c>
      <c r="M207" s="253" t="s">
        <v>47</v>
      </c>
      <c r="N207" s="61"/>
      <c r="O207" s="97" t="s">
        <v>78</v>
      </c>
      <c r="P207" s="61" t="s">
        <v>76</v>
      </c>
      <c r="Q207" s="61" t="s">
        <v>69</v>
      </c>
      <c r="R207" s="61">
        <v>1</v>
      </c>
      <c r="S207" s="61">
        <v>2</v>
      </c>
      <c r="T207" s="61">
        <v>5</v>
      </c>
      <c r="U207" s="61">
        <v>0.1087</v>
      </c>
      <c r="V207" s="240">
        <v>6.2359999999999998</v>
      </c>
      <c r="W207" s="61">
        <v>3.944</v>
      </c>
      <c r="X207" s="61">
        <v>109.2</v>
      </c>
      <c r="Y207" s="61">
        <v>343.4</v>
      </c>
      <c r="Z207" s="240">
        <v>1.7310000000000001</v>
      </c>
      <c r="AA207" s="253" t="s">
        <v>47</v>
      </c>
      <c r="AC207" s="97" t="s">
        <v>78</v>
      </c>
      <c r="AD207" s="61" t="s">
        <v>76</v>
      </c>
      <c r="AE207" s="61" t="s">
        <v>70</v>
      </c>
      <c r="AF207" s="61">
        <v>1</v>
      </c>
      <c r="AG207" s="61">
        <v>2</v>
      </c>
      <c r="AH207" s="61">
        <v>5</v>
      </c>
      <c r="AI207" s="61">
        <v>0.1087</v>
      </c>
      <c r="AJ207" s="240">
        <v>7.6420000000000003</v>
      </c>
      <c r="AK207" s="61">
        <v>3.9529999999999998</v>
      </c>
      <c r="AL207" s="61">
        <v>136.19999999999999</v>
      </c>
      <c r="AM207" s="61">
        <v>420.1</v>
      </c>
      <c r="AN207" s="240">
        <v>1.73</v>
      </c>
      <c r="AO207" s="253" t="s">
        <v>47</v>
      </c>
      <c r="AP207" s="61"/>
      <c r="AQ207" s="273" t="s">
        <v>78</v>
      </c>
      <c r="AR207" s="97">
        <v>2</v>
      </c>
      <c r="AS207" s="116"/>
      <c r="AT207" s="231"/>
      <c r="AU207" s="264">
        <f t="shared" si="36"/>
        <v>7.9993333333333325</v>
      </c>
      <c r="AV207" s="92">
        <f t="shared" si="37"/>
        <v>143.23333333333332</v>
      </c>
      <c r="AW207" s="92">
        <f t="shared" si="38"/>
        <v>439.5</v>
      </c>
      <c r="AX207" s="274">
        <f t="shared" si="39"/>
        <v>1.7306666666666668</v>
      </c>
      <c r="AY207" s="66"/>
      <c r="AZ207" s="96"/>
      <c r="BA207" s="38">
        <f t="shared" si="40"/>
        <v>1.9665018009992612</v>
      </c>
      <c r="BB207" s="38">
        <f t="shared" si="41"/>
        <v>38.040811417914526</v>
      </c>
      <c r="BC207" s="38">
        <f t="shared" si="42"/>
        <v>107.12567386019111</v>
      </c>
      <c r="BD207" s="38">
        <f t="shared" si="43"/>
        <v>5.7735026918969042E-4</v>
      </c>
      <c r="BE207"/>
      <c r="BF207"/>
      <c r="BG207"/>
      <c r="BH207"/>
      <c r="BI207"/>
      <c r="BJ207"/>
      <c r="BL207"/>
      <c r="BM207"/>
      <c r="BN207"/>
      <c r="BO207"/>
      <c r="BP207"/>
      <c r="BQ207"/>
      <c r="BR207"/>
      <c r="BS207"/>
      <c r="BT207"/>
      <c r="BU207"/>
      <c r="BV207"/>
    </row>
    <row r="208" spans="1:74">
      <c r="A208" s="97" t="s">
        <v>78</v>
      </c>
      <c r="B208" s="61" t="s">
        <v>76</v>
      </c>
      <c r="C208" s="61" t="s">
        <v>67</v>
      </c>
      <c r="D208" s="61">
        <v>1</v>
      </c>
      <c r="E208" s="61">
        <v>2</v>
      </c>
      <c r="F208" s="61">
        <v>6</v>
      </c>
      <c r="G208" s="61">
        <v>0.14910000000000001</v>
      </c>
      <c r="H208" s="240">
        <v>13.94</v>
      </c>
      <c r="I208" s="61">
        <v>3.9420000000000002</v>
      </c>
      <c r="J208" s="61">
        <v>184.8</v>
      </c>
      <c r="K208" s="61">
        <v>557.79999999999995</v>
      </c>
      <c r="L208" s="240">
        <v>2.3730000000000002</v>
      </c>
      <c r="M208" s="253" t="s">
        <v>47</v>
      </c>
      <c r="N208" s="61"/>
      <c r="O208" s="97" t="s">
        <v>78</v>
      </c>
      <c r="P208" s="61" t="s">
        <v>76</v>
      </c>
      <c r="Q208" s="61" t="s">
        <v>69</v>
      </c>
      <c r="R208" s="61">
        <v>1</v>
      </c>
      <c r="S208" s="61">
        <v>2</v>
      </c>
      <c r="T208" s="61">
        <v>6</v>
      </c>
      <c r="U208" s="61">
        <v>0.14899999999999999</v>
      </c>
      <c r="V208" s="240">
        <v>8.6150000000000002</v>
      </c>
      <c r="W208" s="61">
        <v>3.9470000000000001</v>
      </c>
      <c r="X208" s="61">
        <v>109.7</v>
      </c>
      <c r="Y208" s="61">
        <v>346.2</v>
      </c>
      <c r="Z208" s="240">
        <v>2.3719999999999999</v>
      </c>
      <c r="AA208" s="253" t="s">
        <v>47</v>
      </c>
      <c r="AC208" s="97" t="s">
        <v>78</v>
      </c>
      <c r="AD208" s="61" t="s">
        <v>76</v>
      </c>
      <c r="AE208" s="61" t="s">
        <v>70</v>
      </c>
      <c r="AF208" s="61">
        <v>1</v>
      </c>
      <c r="AG208" s="61">
        <v>2</v>
      </c>
      <c r="AH208" s="61">
        <v>6</v>
      </c>
      <c r="AI208" s="61">
        <v>0.14899999999999999</v>
      </c>
      <c r="AJ208" s="240">
        <v>10.54</v>
      </c>
      <c r="AK208" s="61">
        <v>3.952</v>
      </c>
      <c r="AL208" s="61">
        <v>136.6</v>
      </c>
      <c r="AM208" s="61">
        <v>423</v>
      </c>
      <c r="AN208" s="240">
        <v>2.3719999999999999</v>
      </c>
      <c r="AO208" s="253" t="s">
        <v>47</v>
      </c>
      <c r="AP208" s="61"/>
      <c r="AQ208" s="273" t="s">
        <v>78</v>
      </c>
      <c r="AR208" s="97">
        <v>2</v>
      </c>
      <c r="AS208" s="116"/>
      <c r="AT208" s="231"/>
      <c r="AU208" s="264">
        <f t="shared" si="36"/>
        <v>11.031666666666666</v>
      </c>
      <c r="AV208" s="92">
        <f t="shared" si="37"/>
        <v>143.70000000000002</v>
      </c>
      <c r="AW208" s="92">
        <f t="shared" si="38"/>
        <v>442.33333333333331</v>
      </c>
      <c r="AX208" s="274">
        <f t="shared" si="39"/>
        <v>2.3723333333333332</v>
      </c>
      <c r="AY208" s="66"/>
      <c r="AZ208" s="96"/>
      <c r="BA208" s="38">
        <f t="shared" si="40"/>
        <v>2.6963323855439927</v>
      </c>
      <c r="BB208" s="38">
        <f t="shared" si="41"/>
        <v>38.050098554405842</v>
      </c>
      <c r="BC208" s="38">
        <f t="shared" si="42"/>
        <v>107.11663425133058</v>
      </c>
      <c r="BD208" s="38">
        <f t="shared" si="43"/>
        <v>5.7735026918981857E-4</v>
      </c>
      <c r="BE208"/>
      <c r="BF208"/>
      <c r="BG208"/>
      <c r="BH208"/>
      <c r="BI208"/>
      <c r="BJ208"/>
      <c r="BL208"/>
      <c r="BM208"/>
      <c r="BN208"/>
      <c r="BO208"/>
      <c r="BP208"/>
      <c r="BQ208"/>
      <c r="BR208"/>
      <c r="BS208"/>
      <c r="BT208"/>
      <c r="BU208"/>
      <c r="BV208"/>
    </row>
    <row r="209" spans="1:74">
      <c r="A209" s="97" t="s">
        <v>78</v>
      </c>
      <c r="B209" s="61" t="s">
        <v>76</v>
      </c>
      <c r="C209" s="61" t="s">
        <v>67</v>
      </c>
      <c r="D209" s="61">
        <v>1</v>
      </c>
      <c r="E209" s="61">
        <v>2</v>
      </c>
      <c r="F209" s="61">
        <v>7</v>
      </c>
      <c r="G209" s="61">
        <v>0.20430000000000001</v>
      </c>
      <c r="H209" s="240">
        <v>18.98</v>
      </c>
      <c r="I209" s="61">
        <v>3.9460000000000002</v>
      </c>
      <c r="J209" s="61">
        <v>185.2</v>
      </c>
      <c r="K209" s="61">
        <v>553.5</v>
      </c>
      <c r="L209" s="240">
        <v>3.2519999999999998</v>
      </c>
      <c r="M209" s="253" t="s">
        <v>47</v>
      </c>
      <c r="N209" s="61"/>
      <c r="O209" s="97" t="s">
        <v>78</v>
      </c>
      <c r="P209" s="61" t="s">
        <v>76</v>
      </c>
      <c r="Q209" s="61" t="s">
        <v>69</v>
      </c>
      <c r="R209" s="61">
        <v>1</v>
      </c>
      <c r="S209" s="61">
        <v>2</v>
      </c>
      <c r="T209" s="61">
        <v>7</v>
      </c>
      <c r="U209" s="61">
        <v>0.20430000000000001</v>
      </c>
      <c r="V209" s="240">
        <v>11.79</v>
      </c>
      <c r="W209" s="61">
        <v>3.9510000000000001</v>
      </c>
      <c r="X209" s="61">
        <v>110.2</v>
      </c>
      <c r="Y209" s="61">
        <v>345.3</v>
      </c>
      <c r="Z209" s="240">
        <v>3.2519999999999998</v>
      </c>
      <c r="AA209" s="253" t="s">
        <v>47</v>
      </c>
      <c r="AC209" s="97" t="s">
        <v>78</v>
      </c>
      <c r="AD209" s="61" t="s">
        <v>76</v>
      </c>
      <c r="AE209" s="61" t="s">
        <v>70</v>
      </c>
      <c r="AF209" s="61">
        <v>1</v>
      </c>
      <c r="AG209" s="61">
        <v>2</v>
      </c>
      <c r="AH209" s="61">
        <v>7</v>
      </c>
      <c r="AI209" s="61">
        <v>0.20430000000000001</v>
      </c>
      <c r="AJ209" s="240">
        <v>14.44</v>
      </c>
      <c r="AK209" s="61">
        <v>3.9540000000000002</v>
      </c>
      <c r="AL209" s="61">
        <v>137.6</v>
      </c>
      <c r="AM209" s="61">
        <v>422.2</v>
      </c>
      <c r="AN209" s="240">
        <v>3.2519999999999998</v>
      </c>
      <c r="AO209" s="253" t="s">
        <v>47</v>
      </c>
      <c r="AP209" s="61"/>
      <c r="AQ209" s="273" t="s">
        <v>78</v>
      </c>
      <c r="AR209" s="97">
        <v>2</v>
      </c>
      <c r="AS209" s="116"/>
      <c r="AT209" s="231"/>
      <c r="AU209" s="264">
        <f t="shared" si="36"/>
        <v>15.07</v>
      </c>
      <c r="AV209" s="92">
        <f t="shared" si="37"/>
        <v>144.33333333333334</v>
      </c>
      <c r="AW209" s="92">
        <f t="shared" si="38"/>
        <v>440.33333333333331</v>
      </c>
      <c r="AX209" s="274">
        <f t="shared" si="39"/>
        <v>3.2520000000000002</v>
      </c>
      <c r="AY209" s="66"/>
      <c r="AZ209" s="96"/>
      <c r="BA209" s="38">
        <f t="shared" si="40"/>
        <v>3.6361655627872609</v>
      </c>
      <c r="BB209" s="38">
        <f t="shared" si="41"/>
        <v>37.95066973497741</v>
      </c>
      <c r="BC209" s="38">
        <f t="shared" si="42"/>
        <v>105.27783875694513</v>
      </c>
      <c r="BD209" s="38">
        <f t="shared" si="43"/>
        <v>5.4389598220420729E-16</v>
      </c>
      <c r="BE209"/>
      <c r="BF209"/>
      <c r="BG209"/>
      <c r="BH209"/>
      <c r="BI209"/>
      <c r="BJ209"/>
      <c r="BL209"/>
      <c r="BM209"/>
      <c r="BN209"/>
      <c r="BO209"/>
      <c r="BP209"/>
      <c r="BQ209"/>
      <c r="BR209"/>
      <c r="BS209"/>
      <c r="BT209"/>
      <c r="BU209"/>
      <c r="BV209"/>
    </row>
    <row r="210" spans="1:74">
      <c r="A210" s="97" t="s">
        <v>78</v>
      </c>
      <c r="B210" s="61" t="s">
        <v>76</v>
      </c>
      <c r="C210" s="61" t="s">
        <v>67</v>
      </c>
      <c r="D210" s="61">
        <v>1</v>
      </c>
      <c r="E210" s="61">
        <v>2</v>
      </c>
      <c r="F210" s="61">
        <v>8</v>
      </c>
      <c r="G210" s="61">
        <v>0.28010000000000002</v>
      </c>
      <c r="H210" s="240">
        <v>25.47</v>
      </c>
      <c r="I210" s="61">
        <v>3.9470000000000001</v>
      </c>
      <c r="J210" s="61">
        <v>185</v>
      </c>
      <c r="K210" s="61">
        <v>540.6</v>
      </c>
      <c r="L210" s="240">
        <v>4.4580000000000002</v>
      </c>
      <c r="M210" s="253" t="s">
        <v>47</v>
      </c>
      <c r="N210" s="61"/>
      <c r="O210" s="97" t="s">
        <v>78</v>
      </c>
      <c r="P210" s="61" t="s">
        <v>76</v>
      </c>
      <c r="Q210" s="61" t="s">
        <v>69</v>
      </c>
      <c r="R210" s="61">
        <v>1</v>
      </c>
      <c r="S210" s="61">
        <v>2</v>
      </c>
      <c r="T210" s="61">
        <v>8</v>
      </c>
      <c r="U210" s="61">
        <v>0.28010000000000002</v>
      </c>
      <c r="V210" s="240">
        <v>15.94</v>
      </c>
      <c r="W210" s="61">
        <v>3.952</v>
      </c>
      <c r="X210" s="61">
        <v>110.9</v>
      </c>
      <c r="Y210" s="61">
        <v>339.9</v>
      </c>
      <c r="Z210" s="240">
        <v>4.4569999999999999</v>
      </c>
      <c r="AA210" s="253" t="s">
        <v>47</v>
      </c>
      <c r="AC210" s="97" t="s">
        <v>78</v>
      </c>
      <c r="AD210" s="61" t="s">
        <v>76</v>
      </c>
      <c r="AE210" s="61" t="s">
        <v>70</v>
      </c>
      <c r="AF210" s="61">
        <v>1</v>
      </c>
      <c r="AG210" s="61">
        <v>2</v>
      </c>
      <c r="AH210" s="61">
        <v>8</v>
      </c>
      <c r="AI210" s="61">
        <v>0.28010000000000002</v>
      </c>
      <c r="AJ210" s="240">
        <v>19.5</v>
      </c>
      <c r="AK210" s="61">
        <v>3.9569999999999999</v>
      </c>
      <c r="AL210" s="61">
        <v>138.19999999999999</v>
      </c>
      <c r="AM210" s="61">
        <v>415</v>
      </c>
      <c r="AN210" s="240">
        <v>4.4569999999999999</v>
      </c>
      <c r="AO210" s="253" t="s">
        <v>47</v>
      </c>
      <c r="AP210" s="61"/>
      <c r="AQ210" s="273" t="s">
        <v>78</v>
      </c>
      <c r="AR210" s="97">
        <v>2</v>
      </c>
      <c r="AS210" s="116"/>
      <c r="AT210" s="231"/>
      <c r="AU210" s="264">
        <f t="shared" si="36"/>
        <v>20.303333333333331</v>
      </c>
      <c r="AV210" s="92">
        <f t="shared" si="37"/>
        <v>144.69999999999999</v>
      </c>
      <c r="AW210" s="92">
        <f t="shared" si="38"/>
        <v>431.83333333333331</v>
      </c>
      <c r="AX210" s="274">
        <f t="shared" si="39"/>
        <v>4.4573333333333336</v>
      </c>
      <c r="AY210" s="66"/>
      <c r="AZ210" s="96"/>
      <c r="BA210" s="38">
        <f t="shared" si="40"/>
        <v>4.8155200480668121</v>
      </c>
      <c r="BB210" s="38">
        <f t="shared" si="41"/>
        <v>37.475191794038885</v>
      </c>
      <c r="BC210" s="38">
        <f t="shared" si="42"/>
        <v>101.4033694377722</v>
      </c>
      <c r="BD210" s="38">
        <f t="shared" si="43"/>
        <v>5.7735026918981857E-4</v>
      </c>
      <c r="BE210"/>
      <c r="BF210"/>
      <c r="BG210"/>
      <c r="BH210"/>
      <c r="BI210"/>
      <c r="BJ210"/>
      <c r="BL210"/>
      <c r="BM210"/>
      <c r="BN210"/>
      <c r="BO210"/>
      <c r="BP210"/>
      <c r="BQ210"/>
      <c r="BR210"/>
      <c r="BS210"/>
      <c r="BT210"/>
      <c r="BU210"/>
      <c r="BV210"/>
    </row>
    <row r="211" spans="1:74">
      <c r="A211" s="97" t="s">
        <v>78</v>
      </c>
      <c r="B211" s="61" t="s">
        <v>76</v>
      </c>
      <c r="C211" s="61" t="s">
        <v>67</v>
      </c>
      <c r="D211" s="61">
        <v>1</v>
      </c>
      <c r="E211" s="61">
        <v>2</v>
      </c>
      <c r="F211" s="61">
        <v>9</v>
      </c>
      <c r="G211" s="61">
        <v>0.38400000000000001</v>
      </c>
      <c r="H211" s="240">
        <v>33.56</v>
      </c>
      <c r="I211" s="61">
        <v>3.948</v>
      </c>
      <c r="J211" s="61">
        <v>183.6</v>
      </c>
      <c r="K211" s="61">
        <v>517.6</v>
      </c>
      <c r="L211" s="240">
        <v>6.1109999999999998</v>
      </c>
      <c r="M211" s="253" t="s">
        <v>47</v>
      </c>
      <c r="N211" s="61"/>
      <c r="O211" s="97" t="s">
        <v>78</v>
      </c>
      <c r="P211" s="61" t="s">
        <v>76</v>
      </c>
      <c r="Q211" s="61" t="s">
        <v>69</v>
      </c>
      <c r="R211" s="61">
        <v>1</v>
      </c>
      <c r="S211" s="61">
        <v>2</v>
      </c>
      <c r="T211" s="61">
        <v>9</v>
      </c>
      <c r="U211" s="61">
        <v>0.38390000000000002</v>
      </c>
      <c r="V211" s="240">
        <v>21.2</v>
      </c>
      <c r="W211" s="61">
        <v>3.9550000000000001</v>
      </c>
      <c r="X211" s="61">
        <v>111.7</v>
      </c>
      <c r="Y211" s="61">
        <v>328.4</v>
      </c>
      <c r="Z211" s="240">
        <v>6.11</v>
      </c>
      <c r="AA211" s="253" t="s">
        <v>47</v>
      </c>
      <c r="AC211" s="97" t="s">
        <v>78</v>
      </c>
      <c r="AD211" s="61" t="s">
        <v>76</v>
      </c>
      <c r="AE211" s="61" t="s">
        <v>70</v>
      </c>
      <c r="AF211" s="61">
        <v>1</v>
      </c>
      <c r="AG211" s="61">
        <v>2</v>
      </c>
      <c r="AH211" s="61">
        <v>9</v>
      </c>
      <c r="AI211" s="61">
        <v>0.38390000000000002</v>
      </c>
      <c r="AJ211" s="240">
        <v>25.78</v>
      </c>
      <c r="AK211" s="61">
        <v>3.9590000000000001</v>
      </c>
      <c r="AL211" s="61">
        <v>137.9</v>
      </c>
      <c r="AM211" s="61">
        <v>398.8</v>
      </c>
      <c r="AN211" s="240">
        <v>6.11</v>
      </c>
      <c r="AO211" s="253" t="s">
        <v>47</v>
      </c>
      <c r="AP211" s="61"/>
      <c r="AQ211" s="273" t="s">
        <v>78</v>
      </c>
      <c r="AR211" s="97">
        <v>2</v>
      </c>
      <c r="AS211" s="116"/>
      <c r="AT211" s="231"/>
      <c r="AU211" s="264">
        <f t="shared" si="36"/>
        <v>26.846666666666668</v>
      </c>
      <c r="AV211" s="92">
        <f t="shared" si="37"/>
        <v>144.4</v>
      </c>
      <c r="AW211" s="92">
        <f t="shared" si="38"/>
        <v>414.93333333333334</v>
      </c>
      <c r="AX211" s="274">
        <f t="shared" si="39"/>
        <v>6.1103333333333332</v>
      </c>
      <c r="AY211" s="66"/>
      <c r="AZ211" s="96"/>
      <c r="BA211" s="38">
        <f t="shared" si="40"/>
        <v>6.2486585227017439</v>
      </c>
      <c r="BB211" s="38">
        <f t="shared" si="41"/>
        <v>36.388047488151784</v>
      </c>
      <c r="BC211" s="38">
        <f t="shared" si="42"/>
        <v>95.626216767858068</v>
      </c>
      <c r="BD211" s="38">
        <f t="shared" si="43"/>
        <v>5.7735026918930574E-4</v>
      </c>
      <c r="BE211"/>
      <c r="BF211"/>
      <c r="BG211"/>
      <c r="BH211"/>
      <c r="BI211"/>
      <c r="BJ211"/>
      <c r="BL211"/>
      <c r="BM211"/>
      <c r="BN211"/>
      <c r="BO211"/>
      <c r="BP211"/>
      <c r="BQ211"/>
      <c r="BR211"/>
      <c r="BS211"/>
      <c r="BT211"/>
      <c r="BU211"/>
      <c r="BV211"/>
    </row>
    <row r="212" spans="1:74">
      <c r="A212" s="97" t="s">
        <v>78</v>
      </c>
      <c r="B212" s="61" t="s">
        <v>76</v>
      </c>
      <c r="C212" s="61" t="s">
        <v>67</v>
      </c>
      <c r="D212" s="61">
        <v>1</v>
      </c>
      <c r="E212" s="61">
        <v>2</v>
      </c>
      <c r="F212" s="61">
        <v>10</v>
      </c>
      <c r="G212" s="61">
        <v>0.52629999999999999</v>
      </c>
      <c r="H212" s="240">
        <v>43.18</v>
      </c>
      <c r="I212" s="61">
        <v>3.95</v>
      </c>
      <c r="J212" s="61">
        <v>180.3</v>
      </c>
      <c r="K212" s="61">
        <v>482.9</v>
      </c>
      <c r="L212" s="240">
        <v>8.3770000000000007</v>
      </c>
      <c r="M212" s="253" t="s">
        <v>47</v>
      </c>
      <c r="N212" s="61"/>
      <c r="O212" s="97" t="s">
        <v>78</v>
      </c>
      <c r="P212" s="61" t="s">
        <v>76</v>
      </c>
      <c r="Q212" s="61" t="s">
        <v>69</v>
      </c>
      <c r="R212" s="61">
        <v>1</v>
      </c>
      <c r="S212" s="61">
        <v>2</v>
      </c>
      <c r="T212" s="61">
        <v>10</v>
      </c>
      <c r="U212" s="61">
        <v>0.52629999999999999</v>
      </c>
      <c r="V212" s="240">
        <v>27.54</v>
      </c>
      <c r="W212" s="61">
        <v>3.9569999999999999</v>
      </c>
      <c r="X212" s="61">
        <v>112.6</v>
      </c>
      <c r="Y212" s="61">
        <v>309</v>
      </c>
      <c r="Z212" s="240">
        <v>8.3759999999999994</v>
      </c>
      <c r="AA212" s="253" t="s">
        <v>47</v>
      </c>
      <c r="AC212" s="97" t="s">
        <v>78</v>
      </c>
      <c r="AD212" s="61" t="s">
        <v>76</v>
      </c>
      <c r="AE212" s="61" t="s">
        <v>70</v>
      </c>
      <c r="AF212" s="61">
        <v>1</v>
      </c>
      <c r="AG212" s="61">
        <v>2</v>
      </c>
      <c r="AH212" s="61">
        <v>10</v>
      </c>
      <c r="AI212" s="61">
        <v>0.5262</v>
      </c>
      <c r="AJ212" s="240">
        <v>33.32</v>
      </c>
      <c r="AK212" s="61">
        <v>3.9609999999999999</v>
      </c>
      <c r="AL212" s="61">
        <v>136.80000000000001</v>
      </c>
      <c r="AM212" s="61">
        <v>373.5</v>
      </c>
      <c r="AN212" s="240">
        <v>8.3759999999999994</v>
      </c>
      <c r="AO212" s="253" t="s">
        <v>47</v>
      </c>
      <c r="AP212" s="61"/>
      <c r="AQ212" s="273" t="s">
        <v>78</v>
      </c>
      <c r="AR212" s="97">
        <v>2</v>
      </c>
      <c r="AS212" s="116"/>
      <c r="AT212" s="231"/>
      <c r="AU212" s="264">
        <f t="shared" si="36"/>
        <v>34.68</v>
      </c>
      <c r="AV212" s="92">
        <f t="shared" si="37"/>
        <v>143.23333333333332</v>
      </c>
      <c r="AW212" s="92">
        <f t="shared" si="38"/>
        <v>388.4666666666667</v>
      </c>
      <c r="AX212" s="274">
        <f t="shared" si="39"/>
        <v>8.3763333333333332</v>
      </c>
      <c r="AY212" s="66"/>
      <c r="AZ212" s="96"/>
      <c r="BA212" s="38">
        <f t="shared" si="40"/>
        <v>7.9081982777368776</v>
      </c>
      <c r="BB212" s="38">
        <f t="shared" si="41"/>
        <v>34.305441745200397</v>
      </c>
      <c r="BC212" s="38">
        <f t="shared" si="42"/>
        <v>87.910769154485763</v>
      </c>
      <c r="BD212" s="38">
        <f t="shared" si="43"/>
        <v>5.773502691903314E-4</v>
      </c>
      <c r="BE212"/>
      <c r="BF212"/>
      <c r="BG212"/>
      <c r="BH212"/>
      <c r="BI212"/>
      <c r="BJ212"/>
      <c r="BL212"/>
      <c r="BM212"/>
      <c r="BN212"/>
      <c r="BO212"/>
      <c r="BP212"/>
      <c r="BQ212"/>
      <c r="BR212"/>
      <c r="BS212"/>
      <c r="BT212"/>
      <c r="BU212"/>
      <c r="BV212"/>
    </row>
    <row r="213" spans="1:74">
      <c r="A213" s="97" t="s">
        <v>78</v>
      </c>
      <c r="B213" s="61" t="s">
        <v>76</v>
      </c>
      <c r="C213" s="61" t="s">
        <v>67</v>
      </c>
      <c r="D213" s="61">
        <v>1</v>
      </c>
      <c r="E213" s="61">
        <v>2</v>
      </c>
      <c r="F213" s="61">
        <v>11</v>
      </c>
      <c r="G213" s="61">
        <v>0.72150000000000003</v>
      </c>
      <c r="H213" s="240">
        <v>53.8</v>
      </c>
      <c r="I213" s="61">
        <v>3.9529999999999998</v>
      </c>
      <c r="J213" s="61">
        <v>174.3</v>
      </c>
      <c r="K213" s="61">
        <v>434.9</v>
      </c>
      <c r="L213" s="240">
        <v>11.48</v>
      </c>
      <c r="M213" s="253" t="s">
        <v>47</v>
      </c>
      <c r="N213" s="61"/>
      <c r="O213" s="97" t="s">
        <v>78</v>
      </c>
      <c r="P213" s="61" t="s">
        <v>76</v>
      </c>
      <c r="Q213" s="61" t="s">
        <v>69</v>
      </c>
      <c r="R213" s="61">
        <v>1</v>
      </c>
      <c r="S213" s="61">
        <v>2</v>
      </c>
      <c r="T213" s="61">
        <v>11</v>
      </c>
      <c r="U213" s="61">
        <v>0.72140000000000004</v>
      </c>
      <c r="V213" s="240">
        <v>34.89</v>
      </c>
      <c r="W213" s="61">
        <v>3.9590000000000001</v>
      </c>
      <c r="X213" s="61">
        <v>111.8</v>
      </c>
      <c r="Y213" s="61">
        <v>282.5</v>
      </c>
      <c r="Z213" s="240">
        <v>11.48</v>
      </c>
      <c r="AA213" s="253" t="s">
        <v>47</v>
      </c>
      <c r="AC213" s="97" t="s">
        <v>78</v>
      </c>
      <c r="AD213" s="61" t="s">
        <v>76</v>
      </c>
      <c r="AE213" s="61" t="s">
        <v>70</v>
      </c>
      <c r="AF213" s="61">
        <v>1</v>
      </c>
      <c r="AG213" s="61">
        <v>2</v>
      </c>
      <c r="AH213" s="61">
        <v>11</v>
      </c>
      <c r="AI213" s="61">
        <v>0.72140000000000004</v>
      </c>
      <c r="AJ213" s="240">
        <v>41.88</v>
      </c>
      <c r="AK213" s="61">
        <v>3.9620000000000002</v>
      </c>
      <c r="AL213" s="61">
        <v>134</v>
      </c>
      <c r="AM213" s="61">
        <v>339.3</v>
      </c>
      <c r="AN213" s="240">
        <v>11.48</v>
      </c>
      <c r="AO213" s="253" t="s">
        <v>47</v>
      </c>
      <c r="AP213" s="61"/>
      <c r="AQ213" s="273" t="s">
        <v>78</v>
      </c>
      <c r="AR213" s="97">
        <v>2</v>
      </c>
      <c r="AS213" s="116"/>
      <c r="AT213" s="231"/>
      <c r="AU213" s="264">
        <f t="shared" si="36"/>
        <v>43.523333333333333</v>
      </c>
      <c r="AV213" s="92">
        <f t="shared" si="37"/>
        <v>140.03333333333333</v>
      </c>
      <c r="AW213" s="92">
        <f t="shared" si="38"/>
        <v>352.23333333333335</v>
      </c>
      <c r="AX213" s="274">
        <f t="shared" si="39"/>
        <v>11.479999999999999</v>
      </c>
      <c r="AY213" s="66"/>
      <c r="AZ213" s="96"/>
      <c r="BA213" s="38">
        <f t="shared" si="40"/>
        <v>9.5615079006050934</v>
      </c>
      <c r="BB213" s="38">
        <f t="shared" si="41"/>
        <v>31.683802381237872</v>
      </c>
      <c r="BC213" s="38">
        <f t="shared" si="42"/>
        <v>77.018785587240416</v>
      </c>
      <c r="BD213" s="38">
        <f t="shared" si="43"/>
        <v>2.1755839288168292E-15</v>
      </c>
      <c r="BE213"/>
      <c r="BF213"/>
      <c r="BG213"/>
      <c r="BH213"/>
      <c r="BI213"/>
      <c r="BJ213"/>
      <c r="BL213"/>
      <c r="BM213"/>
      <c r="BN213"/>
      <c r="BO213"/>
      <c r="BP213"/>
      <c r="BQ213"/>
      <c r="BR213"/>
      <c r="BS213"/>
      <c r="BT213"/>
      <c r="BU213"/>
      <c r="BV213"/>
    </row>
    <row r="214" spans="1:74">
      <c r="A214" s="97" t="s">
        <v>78</v>
      </c>
      <c r="B214" s="61" t="s">
        <v>76</v>
      </c>
      <c r="C214" s="61" t="s">
        <v>67</v>
      </c>
      <c r="D214" s="61">
        <v>1</v>
      </c>
      <c r="E214" s="61">
        <v>2</v>
      </c>
      <c r="F214" s="61">
        <v>12</v>
      </c>
      <c r="G214" s="61">
        <v>0.98919999999999997</v>
      </c>
      <c r="H214" s="240">
        <v>63.28</v>
      </c>
      <c r="I214" s="61">
        <v>3.9550000000000001</v>
      </c>
      <c r="J214" s="61">
        <v>167.9</v>
      </c>
      <c r="K214" s="61">
        <v>365.1</v>
      </c>
      <c r="L214" s="240">
        <v>15.74</v>
      </c>
      <c r="M214" s="253" t="s">
        <v>47</v>
      </c>
      <c r="N214" s="61"/>
      <c r="O214" s="97" t="s">
        <v>78</v>
      </c>
      <c r="P214" s="61" t="s">
        <v>76</v>
      </c>
      <c r="Q214" s="61" t="s">
        <v>69</v>
      </c>
      <c r="R214" s="61">
        <v>1</v>
      </c>
      <c r="S214" s="61">
        <v>2</v>
      </c>
      <c r="T214" s="61">
        <v>12</v>
      </c>
      <c r="U214" s="61">
        <v>0.9889</v>
      </c>
      <c r="V214" s="240">
        <v>42.91</v>
      </c>
      <c r="W214" s="61">
        <v>3.9580000000000002</v>
      </c>
      <c r="X214" s="61">
        <v>109.2</v>
      </c>
      <c r="Y214" s="61">
        <v>249.8</v>
      </c>
      <c r="Z214" s="240">
        <v>15.74</v>
      </c>
      <c r="AA214" s="253" t="s">
        <v>47</v>
      </c>
      <c r="AC214" s="97" t="s">
        <v>78</v>
      </c>
      <c r="AD214" s="61" t="s">
        <v>76</v>
      </c>
      <c r="AE214" s="61" t="s">
        <v>70</v>
      </c>
      <c r="AF214" s="61">
        <v>1</v>
      </c>
      <c r="AG214" s="61">
        <v>2</v>
      </c>
      <c r="AH214" s="61">
        <v>12</v>
      </c>
      <c r="AI214" s="61">
        <v>0.98880000000000001</v>
      </c>
      <c r="AJ214" s="240">
        <v>50.8</v>
      </c>
      <c r="AK214" s="61">
        <v>3.9660000000000002</v>
      </c>
      <c r="AL214" s="61">
        <v>128.5</v>
      </c>
      <c r="AM214" s="61">
        <v>296.10000000000002</v>
      </c>
      <c r="AN214" s="240">
        <v>15.74</v>
      </c>
      <c r="AO214" s="253" t="s">
        <v>47</v>
      </c>
      <c r="AP214" s="61"/>
      <c r="AQ214" s="273" t="s">
        <v>78</v>
      </c>
      <c r="AR214" s="97">
        <v>2</v>
      </c>
      <c r="AS214" s="116"/>
      <c r="AT214" s="231"/>
      <c r="AU214" s="264">
        <f t="shared" si="36"/>
        <v>52.330000000000005</v>
      </c>
      <c r="AV214" s="92">
        <f t="shared" si="37"/>
        <v>135.20000000000002</v>
      </c>
      <c r="AW214" s="92">
        <f t="shared" si="38"/>
        <v>303.66666666666669</v>
      </c>
      <c r="AX214" s="274">
        <f t="shared" si="39"/>
        <v>15.74</v>
      </c>
      <c r="AY214" s="66"/>
      <c r="AZ214" s="96"/>
      <c r="BA214" s="38">
        <f t="shared" si="40"/>
        <v>10.270827620011913</v>
      </c>
      <c r="BB214" s="38">
        <f t="shared" si="41"/>
        <v>29.918054749598948</v>
      </c>
      <c r="BC214" s="38">
        <f t="shared" si="42"/>
        <v>58.02123174608834</v>
      </c>
      <c r="BD214" s="38">
        <f t="shared" si="43"/>
        <v>0</v>
      </c>
      <c r="BE214"/>
      <c r="BF214"/>
      <c r="BG214"/>
      <c r="BH214"/>
      <c r="BI214"/>
      <c r="BJ214"/>
      <c r="BL214"/>
      <c r="BM214"/>
      <c r="BN214"/>
      <c r="BO214"/>
      <c r="BP214"/>
      <c r="BQ214"/>
      <c r="BR214"/>
      <c r="BS214"/>
      <c r="BT214"/>
      <c r="BU214"/>
      <c r="BV214"/>
    </row>
    <row r="215" spans="1:74">
      <c r="A215" s="97" t="s">
        <v>78</v>
      </c>
      <c r="B215" s="61" t="s">
        <v>76</v>
      </c>
      <c r="C215" s="61" t="s">
        <v>67</v>
      </c>
      <c r="D215" s="61">
        <v>1</v>
      </c>
      <c r="E215" s="61">
        <v>2</v>
      </c>
      <c r="F215" s="61">
        <v>13</v>
      </c>
      <c r="G215" s="61">
        <v>1.3560000000000001</v>
      </c>
      <c r="H215" s="240">
        <v>67.94</v>
      </c>
      <c r="I215" s="61">
        <v>3.9609999999999999</v>
      </c>
      <c r="J215" s="61">
        <v>168.6</v>
      </c>
      <c r="K215" s="61">
        <v>265.7</v>
      </c>
      <c r="L215" s="240">
        <v>21.59</v>
      </c>
      <c r="M215" s="253" t="s">
        <v>47</v>
      </c>
      <c r="N215" s="61"/>
      <c r="O215" s="97" t="s">
        <v>78</v>
      </c>
      <c r="P215" s="61" t="s">
        <v>76</v>
      </c>
      <c r="Q215" s="61" t="s">
        <v>69</v>
      </c>
      <c r="R215" s="61">
        <v>1</v>
      </c>
      <c r="S215" s="61">
        <v>2</v>
      </c>
      <c r="T215" s="61">
        <v>13</v>
      </c>
      <c r="U215" s="61">
        <v>1.3560000000000001</v>
      </c>
      <c r="V215" s="240">
        <v>49.93</v>
      </c>
      <c r="W215" s="61">
        <v>3.96</v>
      </c>
      <c r="X215" s="61">
        <v>107.3</v>
      </c>
      <c r="Y215" s="61">
        <v>204.9</v>
      </c>
      <c r="Z215" s="240">
        <v>21.58</v>
      </c>
      <c r="AA215" s="253" t="s">
        <v>47</v>
      </c>
      <c r="AC215" s="97" t="s">
        <v>78</v>
      </c>
      <c r="AD215" s="61" t="s">
        <v>76</v>
      </c>
      <c r="AE215" s="61" t="s">
        <v>70</v>
      </c>
      <c r="AF215" s="61">
        <v>1</v>
      </c>
      <c r="AG215" s="61">
        <v>2</v>
      </c>
      <c r="AH215" s="61">
        <v>13</v>
      </c>
      <c r="AI215" s="61">
        <v>1.3560000000000001</v>
      </c>
      <c r="AJ215" s="240">
        <v>57.89</v>
      </c>
      <c r="AK215" s="61">
        <v>3.9670000000000001</v>
      </c>
      <c r="AL215" s="61">
        <v>124</v>
      </c>
      <c r="AM215" s="61">
        <v>237.8</v>
      </c>
      <c r="AN215" s="240">
        <v>21.58</v>
      </c>
      <c r="AO215" s="253" t="s">
        <v>47</v>
      </c>
      <c r="AP215" s="61"/>
      <c r="AQ215" s="273" t="s">
        <v>78</v>
      </c>
      <c r="AR215" s="97">
        <v>2</v>
      </c>
      <c r="AS215" s="116"/>
      <c r="AT215" s="231"/>
      <c r="AU215" s="264">
        <f t="shared" si="36"/>
        <v>58.586666666666666</v>
      </c>
      <c r="AV215" s="92">
        <f t="shared" si="37"/>
        <v>133.29999999999998</v>
      </c>
      <c r="AW215" s="92">
        <f t="shared" si="38"/>
        <v>236.13333333333335</v>
      </c>
      <c r="AX215" s="274">
        <f t="shared" si="39"/>
        <v>21.583333333333332</v>
      </c>
      <c r="AY215" s="66"/>
      <c r="AZ215" s="96"/>
      <c r="BA215" s="38">
        <f t="shared" si="40"/>
        <v>9.0251888253561443</v>
      </c>
      <c r="BB215" s="38">
        <f t="shared" si="41"/>
        <v>31.690534864530207</v>
      </c>
      <c r="BC215" s="38">
        <f t="shared" si="42"/>
        <v>30.434246061522824</v>
      </c>
      <c r="BD215" s="38">
        <f t="shared" si="43"/>
        <v>5.77350269189716E-3</v>
      </c>
      <c r="BE215"/>
      <c r="BF215"/>
      <c r="BG215"/>
      <c r="BH215"/>
      <c r="BI215"/>
      <c r="BJ215"/>
      <c r="BL215"/>
      <c r="BM215"/>
      <c r="BN215"/>
      <c r="BO215"/>
      <c r="BP215"/>
      <c r="BQ215"/>
      <c r="BR215"/>
      <c r="BS215"/>
      <c r="BT215"/>
      <c r="BU215"/>
      <c r="BV215"/>
    </row>
    <row r="216" spans="1:74">
      <c r="A216" s="97" t="s">
        <v>78</v>
      </c>
      <c r="B216" s="61" t="s">
        <v>76</v>
      </c>
      <c r="C216" s="61" t="s">
        <v>67</v>
      </c>
      <c r="D216" s="61">
        <v>1</v>
      </c>
      <c r="E216" s="61">
        <v>2</v>
      </c>
      <c r="F216" s="61">
        <v>14</v>
      </c>
      <c r="G216" s="61">
        <v>1.8580000000000001</v>
      </c>
      <c r="H216" s="240">
        <v>72.86</v>
      </c>
      <c r="I216" s="61">
        <v>3.9609999999999999</v>
      </c>
      <c r="J216" s="61">
        <v>158.30000000000001</v>
      </c>
      <c r="K216" s="61">
        <v>188.9</v>
      </c>
      <c r="L216" s="240">
        <v>29.57</v>
      </c>
      <c r="M216" s="253" t="s">
        <v>47</v>
      </c>
      <c r="N216" s="61"/>
      <c r="O216" s="97" t="s">
        <v>78</v>
      </c>
      <c r="P216" s="61" t="s">
        <v>76</v>
      </c>
      <c r="Q216" s="61" t="s">
        <v>69</v>
      </c>
      <c r="R216" s="61">
        <v>1</v>
      </c>
      <c r="S216" s="61">
        <v>2</v>
      </c>
      <c r="T216" s="61">
        <v>14</v>
      </c>
      <c r="U216" s="61">
        <v>1.859</v>
      </c>
      <c r="V216" s="240">
        <v>53.51</v>
      </c>
      <c r="W216" s="61">
        <v>3.9620000000000002</v>
      </c>
      <c r="X216" s="61">
        <v>108.9</v>
      </c>
      <c r="Y216" s="61">
        <v>144.4</v>
      </c>
      <c r="Z216" s="240">
        <v>29.59</v>
      </c>
      <c r="AA216" s="253" t="s">
        <v>47</v>
      </c>
      <c r="AC216" s="97" t="s">
        <v>78</v>
      </c>
      <c r="AD216" s="61" t="s">
        <v>76</v>
      </c>
      <c r="AE216" s="61" t="s">
        <v>70</v>
      </c>
      <c r="AF216" s="61">
        <v>1</v>
      </c>
      <c r="AG216" s="61">
        <v>2</v>
      </c>
      <c r="AH216" s="61">
        <v>14</v>
      </c>
      <c r="AI216" s="61">
        <v>1.8580000000000001</v>
      </c>
      <c r="AJ216" s="240">
        <v>62.12</v>
      </c>
      <c r="AK216" s="61">
        <v>3.9710000000000001</v>
      </c>
      <c r="AL216" s="61">
        <v>121.9</v>
      </c>
      <c r="AM216" s="61">
        <v>171</v>
      </c>
      <c r="AN216" s="240">
        <v>29.58</v>
      </c>
      <c r="AO216" s="253" t="s">
        <v>47</v>
      </c>
      <c r="AP216" s="61"/>
      <c r="AQ216" s="273" t="s">
        <v>78</v>
      </c>
      <c r="AR216" s="97">
        <v>2</v>
      </c>
      <c r="AS216" s="116"/>
      <c r="AT216" s="231"/>
      <c r="AU216" s="264">
        <f t="shared" si="36"/>
        <v>62.830000000000005</v>
      </c>
      <c r="AV216" s="92">
        <f t="shared" si="37"/>
        <v>129.70000000000002</v>
      </c>
      <c r="AW216" s="92">
        <f t="shared" si="38"/>
        <v>168.1</v>
      </c>
      <c r="AX216" s="274">
        <f t="shared" si="39"/>
        <v>29.58</v>
      </c>
      <c r="AY216" s="66"/>
      <c r="AZ216" s="96"/>
      <c r="BA216" s="38">
        <f t="shared" si="40"/>
        <v>9.6945190700725199</v>
      </c>
      <c r="BB216" s="38">
        <f t="shared" si="41"/>
        <v>25.607030284669825</v>
      </c>
      <c r="BC216" s="38">
        <f t="shared" si="42"/>
        <v>22.39129295060923</v>
      </c>
      <c r="BD216" s="38">
        <f t="shared" si="43"/>
        <v>9.9999999999997868E-3</v>
      </c>
      <c r="BE216"/>
      <c r="BF216"/>
      <c r="BG216"/>
      <c r="BH216"/>
      <c r="BI216"/>
      <c r="BJ216"/>
      <c r="BL216"/>
      <c r="BM216"/>
      <c r="BN216"/>
      <c r="BO216"/>
      <c r="BP216"/>
      <c r="BQ216"/>
      <c r="BR216"/>
      <c r="BS216"/>
      <c r="BT216"/>
      <c r="BU216"/>
      <c r="BV216"/>
    </row>
    <row r="217" spans="1:74">
      <c r="A217" s="97" t="s">
        <v>78</v>
      </c>
      <c r="B217" s="61" t="s">
        <v>76</v>
      </c>
      <c r="C217" s="61" t="s">
        <v>67</v>
      </c>
      <c r="D217" s="61">
        <v>1</v>
      </c>
      <c r="E217" s="61">
        <v>2</v>
      </c>
      <c r="F217" s="61">
        <v>15</v>
      </c>
      <c r="G217" s="61">
        <v>2.5449999999999999</v>
      </c>
      <c r="H217" s="240">
        <v>81.47</v>
      </c>
      <c r="I217" s="61">
        <v>3.96</v>
      </c>
      <c r="J217" s="61">
        <v>142.5</v>
      </c>
      <c r="K217" s="61">
        <v>141.9</v>
      </c>
      <c r="L217" s="240">
        <v>40.51</v>
      </c>
      <c r="M217" s="253" t="s">
        <v>47</v>
      </c>
      <c r="N217" s="61"/>
      <c r="O217" s="97" t="s">
        <v>78</v>
      </c>
      <c r="P217" s="61" t="s">
        <v>76</v>
      </c>
      <c r="Q217" s="61" t="s">
        <v>69</v>
      </c>
      <c r="R217" s="61">
        <v>1</v>
      </c>
      <c r="S217" s="61">
        <v>2</v>
      </c>
      <c r="T217" s="61">
        <v>15</v>
      </c>
      <c r="U217" s="61">
        <v>2.5459999999999998</v>
      </c>
      <c r="V217" s="240">
        <v>60.11</v>
      </c>
      <c r="W217" s="61">
        <v>3.9630000000000001</v>
      </c>
      <c r="X217" s="61">
        <v>101.7</v>
      </c>
      <c r="Y217" s="61">
        <v>108</v>
      </c>
      <c r="Z217" s="240">
        <v>40.520000000000003</v>
      </c>
      <c r="AA217" s="253" t="s">
        <v>47</v>
      </c>
      <c r="AC217" s="97" t="s">
        <v>78</v>
      </c>
      <c r="AD217" s="61" t="s">
        <v>76</v>
      </c>
      <c r="AE217" s="61" t="s">
        <v>70</v>
      </c>
      <c r="AF217" s="61">
        <v>1</v>
      </c>
      <c r="AG217" s="61">
        <v>2</v>
      </c>
      <c r="AH217" s="61">
        <v>15</v>
      </c>
      <c r="AI217" s="61">
        <v>2.5449999999999999</v>
      </c>
      <c r="AJ217" s="240">
        <v>68.989999999999995</v>
      </c>
      <c r="AK217" s="61">
        <v>3.9729999999999999</v>
      </c>
      <c r="AL217" s="61">
        <v>112.5</v>
      </c>
      <c r="AM217" s="61">
        <v>127.8</v>
      </c>
      <c r="AN217" s="240">
        <v>40.51</v>
      </c>
      <c r="AO217" s="253" t="s">
        <v>47</v>
      </c>
      <c r="AP217" s="61"/>
      <c r="AQ217" s="273" t="s">
        <v>78</v>
      </c>
      <c r="AR217" s="97">
        <v>2</v>
      </c>
      <c r="AS217" s="116"/>
      <c r="AT217" s="231"/>
      <c r="AU217" s="264">
        <f t="shared" si="36"/>
        <v>70.19</v>
      </c>
      <c r="AV217" s="92">
        <f t="shared" si="37"/>
        <v>118.89999999999999</v>
      </c>
      <c r="AW217" s="92">
        <f t="shared" si="38"/>
        <v>125.89999999999999</v>
      </c>
      <c r="AX217" s="274">
        <f t="shared" si="39"/>
        <v>40.513333333333328</v>
      </c>
      <c r="AY217" s="66"/>
      <c r="AZ217" s="96"/>
      <c r="BA217" s="38">
        <f t="shared" si="40"/>
        <v>10.730442674931988</v>
      </c>
      <c r="BB217" s="38">
        <f t="shared" si="41"/>
        <v>21.139536418758123</v>
      </c>
      <c r="BC217" s="38">
        <f t="shared" si="42"/>
        <v>17.029679973505139</v>
      </c>
      <c r="BD217" s="38">
        <f t="shared" si="43"/>
        <v>5.7735026918992113E-3</v>
      </c>
      <c r="BE217"/>
      <c r="BF217"/>
      <c r="BG217"/>
      <c r="BH217"/>
      <c r="BI217"/>
      <c r="BJ217"/>
      <c r="BL217"/>
      <c r="BM217"/>
      <c r="BN217"/>
      <c r="BO217"/>
      <c r="BP217"/>
      <c r="BQ217"/>
      <c r="BR217"/>
      <c r="BS217"/>
      <c r="BT217"/>
      <c r="BU217"/>
      <c r="BV217"/>
    </row>
    <row r="218" spans="1:74">
      <c r="A218" s="97" t="s">
        <v>78</v>
      </c>
      <c r="B218" s="61" t="s">
        <v>76</v>
      </c>
      <c r="C218" s="61" t="s">
        <v>67</v>
      </c>
      <c r="D218" s="61">
        <v>1</v>
      </c>
      <c r="E218" s="61">
        <v>2</v>
      </c>
      <c r="F218" s="61">
        <v>16</v>
      </c>
      <c r="G218" s="61">
        <v>3.4870000000000001</v>
      </c>
      <c r="H218" s="240">
        <v>93.35</v>
      </c>
      <c r="I218" s="61">
        <v>3.9609999999999999</v>
      </c>
      <c r="J218" s="61">
        <v>125.5</v>
      </c>
      <c r="K218" s="61">
        <v>112</v>
      </c>
      <c r="L218" s="240">
        <v>55.5</v>
      </c>
      <c r="M218" s="253" t="s">
        <v>47</v>
      </c>
      <c r="N218" s="61"/>
      <c r="O218" s="97" t="s">
        <v>78</v>
      </c>
      <c r="P218" s="61" t="s">
        <v>76</v>
      </c>
      <c r="Q218" s="61" t="s">
        <v>69</v>
      </c>
      <c r="R218" s="61">
        <v>1</v>
      </c>
      <c r="S218" s="61">
        <v>2</v>
      </c>
      <c r="T218" s="61">
        <v>16</v>
      </c>
      <c r="U218" s="61">
        <v>3.4870000000000001</v>
      </c>
      <c r="V218" s="240">
        <v>69.89</v>
      </c>
      <c r="W218" s="61">
        <v>3.9649999999999999</v>
      </c>
      <c r="X218" s="61">
        <v>91.41</v>
      </c>
      <c r="Y218" s="61">
        <v>86.6</v>
      </c>
      <c r="Z218" s="240">
        <v>55.5</v>
      </c>
      <c r="AA218" s="253" t="s">
        <v>47</v>
      </c>
      <c r="AC218" s="97" t="s">
        <v>78</v>
      </c>
      <c r="AD218" s="61" t="s">
        <v>76</v>
      </c>
      <c r="AE218" s="61" t="s">
        <v>70</v>
      </c>
      <c r="AF218" s="61">
        <v>1</v>
      </c>
      <c r="AG218" s="61">
        <v>2</v>
      </c>
      <c r="AH218" s="61">
        <v>16</v>
      </c>
      <c r="AI218" s="61">
        <v>3.4870000000000001</v>
      </c>
      <c r="AJ218" s="240">
        <v>78.63</v>
      </c>
      <c r="AK218" s="61">
        <v>3.9729999999999999</v>
      </c>
      <c r="AL218" s="61">
        <v>99.96</v>
      </c>
      <c r="AM218" s="61">
        <v>100.4</v>
      </c>
      <c r="AN218" s="240">
        <v>55.5</v>
      </c>
      <c r="AO218" s="253" t="s">
        <v>47</v>
      </c>
      <c r="AP218" s="61"/>
      <c r="AQ218" s="273" t="s">
        <v>78</v>
      </c>
      <c r="AR218" s="97">
        <v>2</v>
      </c>
      <c r="AS218" s="116"/>
      <c r="AT218" s="231"/>
      <c r="AU218" s="264">
        <f t="shared" si="36"/>
        <v>80.623333333333335</v>
      </c>
      <c r="AV218" s="92">
        <f t="shared" si="37"/>
        <v>105.62333333333333</v>
      </c>
      <c r="AW218" s="92">
        <f t="shared" si="38"/>
        <v>99.666666666666671</v>
      </c>
      <c r="AX218" s="274">
        <f t="shared" si="39"/>
        <v>55.5</v>
      </c>
      <c r="AY218" s="66"/>
      <c r="AZ218" s="96"/>
      <c r="BA218" s="38">
        <f t="shared" si="40"/>
        <v>11.856345698963533</v>
      </c>
      <c r="BB218" s="38">
        <f t="shared" si="41"/>
        <v>17.736601515886001</v>
      </c>
      <c r="BC218" s="38">
        <f t="shared" si="42"/>
        <v>12.715869350277806</v>
      </c>
      <c r="BD218" s="38">
        <f t="shared" si="43"/>
        <v>0</v>
      </c>
      <c r="BE218"/>
      <c r="BF218"/>
      <c r="BG218"/>
      <c r="BH218"/>
      <c r="BI218"/>
      <c r="BJ218"/>
      <c r="BL218"/>
      <c r="BM218"/>
      <c r="BN218"/>
      <c r="BO218"/>
      <c r="BP218"/>
      <c r="BQ218"/>
      <c r="BR218"/>
      <c r="BS218"/>
      <c r="BT218"/>
      <c r="BU218"/>
      <c r="BV218"/>
    </row>
    <row r="219" spans="1:74">
      <c r="A219" s="97" t="s">
        <v>78</v>
      </c>
      <c r="B219" s="61" t="s">
        <v>76</v>
      </c>
      <c r="C219" s="61" t="s">
        <v>67</v>
      </c>
      <c r="D219" s="61">
        <v>1</v>
      </c>
      <c r="E219" s="61">
        <v>2</v>
      </c>
      <c r="F219" s="61">
        <v>17</v>
      </c>
      <c r="G219" s="61">
        <v>4.7789999999999999</v>
      </c>
      <c r="H219" s="240">
        <v>106.3</v>
      </c>
      <c r="I219" s="61">
        <v>3.964</v>
      </c>
      <c r="J219" s="61">
        <v>108.2</v>
      </c>
      <c r="K219" s="61">
        <v>88.38</v>
      </c>
      <c r="L219" s="240">
        <v>76.06</v>
      </c>
      <c r="M219" s="253" t="s">
        <v>47</v>
      </c>
      <c r="N219" s="61"/>
      <c r="O219" s="97" t="s">
        <v>78</v>
      </c>
      <c r="P219" s="61" t="s">
        <v>76</v>
      </c>
      <c r="Q219" s="61" t="s">
        <v>69</v>
      </c>
      <c r="R219" s="61">
        <v>1</v>
      </c>
      <c r="S219" s="61">
        <v>2</v>
      </c>
      <c r="T219" s="61">
        <v>17</v>
      </c>
      <c r="U219" s="61">
        <v>4.7789999999999999</v>
      </c>
      <c r="V219" s="240">
        <v>80.33</v>
      </c>
      <c r="W219" s="61">
        <v>3.9660000000000002</v>
      </c>
      <c r="X219" s="61">
        <v>79.77</v>
      </c>
      <c r="Y219" s="61">
        <v>69.22</v>
      </c>
      <c r="Z219" s="240">
        <v>76.06</v>
      </c>
      <c r="AA219" s="253" t="s">
        <v>47</v>
      </c>
      <c r="AC219" s="97" t="s">
        <v>78</v>
      </c>
      <c r="AD219" s="61" t="s">
        <v>76</v>
      </c>
      <c r="AE219" s="61" t="s">
        <v>70</v>
      </c>
      <c r="AF219" s="61">
        <v>1</v>
      </c>
      <c r="AG219" s="61">
        <v>2</v>
      </c>
      <c r="AH219" s="61">
        <v>17</v>
      </c>
      <c r="AI219" s="61">
        <v>4.7789999999999999</v>
      </c>
      <c r="AJ219" s="240">
        <v>89.1</v>
      </c>
      <c r="AK219" s="61">
        <v>3.9780000000000002</v>
      </c>
      <c r="AL219" s="61">
        <v>86.76</v>
      </c>
      <c r="AM219" s="61">
        <v>78.72</v>
      </c>
      <c r="AN219" s="240">
        <v>76.06</v>
      </c>
      <c r="AO219" s="253" t="s">
        <v>47</v>
      </c>
      <c r="AP219" s="61"/>
      <c r="AQ219" s="273" t="s">
        <v>78</v>
      </c>
      <c r="AR219" s="97">
        <v>2</v>
      </c>
      <c r="AS219" s="116"/>
      <c r="AT219" s="231"/>
      <c r="AU219" s="264">
        <f t="shared" si="36"/>
        <v>91.910000000000011</v>
      </c>
      <c r="AV219" s="92">
        <f t="shared" si="37"/>
        <v>91.576666666666668</v>
      </c>
      <c r="AW219" s="92">
        <f t="shared" si="38"/>
        <v>78.773333333333326</v>
      </c>
      <c r="AX219" s="274">
        <f t="shared" si="39"/>
        <v>76.06</v>
      </c>
      <c r="AY219" s="66"/>
      <c r="AZ219" s="96"/>
      <c r="BA219" s="38">
        <f t="shared" si="40"/>
        <v>13.211067330083408</v>
      </c>
      <c r="BB219" s="38">
        <f t="shared" si="41"/>
        <v>14.814399526586666</v>
      </c>
      <c r="BC219" s="38">
        <f t="shared" si="42"/>
        <v>9.5801113424288573</v>
      </c>
      <c r="BD219" s="38">
        <f t="shared" si="43"/>
        <v>0</v>
      </c>
      <c r="BE219"/>
      <c r="BF219"/>
      <c r="BG219"/>
      <c r="BH219"/>
      <c r="BI219"/>
      <c r="BJ219"/>
      <c r="BL219"/>
      <c r="BM219"/>
      <c r="BN219"/>
      <c r="BO219"/>
      <c r="BP219"/>
      <c r="BQ219"/>
      <c r="BR219"/>
      <c r="BS219"/>
      <c r="BT219"/>
      <c r="BU219"/>
      <c r="BV219"/>
    </row>
    <row r="220" spans="1:74">
      <c r="A220" s="97" t="s">
        <v>78</v>
      </c>
      <c r="B220" s="61" t="s">
        <v>76</v>
      </c>
      <c r="C220" s="61" t="s">
        <v>67</v>
      </c>
      <c r="D220" s="61">
        <v>1</v>
      </c>
      <c r="E220" s="61">
        <v>2</v>
      </c>
      <c r="F220" s="61">
        <v>18</v>
      </c>
      <c r="G220" s="61">
        <v>6.55</v>
      </c>
      <c r="H220" s="240">
        <v>119.1</v>
      </c>
      <c r="I220" s="61">
        <v>3.9649999999999999</v>
      </c>
      <c r="J220" s="61">
        <v>92.4</v>
      </c>
      <c r="K220" s="61">
        <v>67.2</v>
      </c>
      <c r="L220" s="240">
        <v>104.2</v>
      </c>
      <c r="M220" s="253" t="s">
        <v>47</v>
      </c>
      <c r="N220" s="61"/>
      <c r="O220" s="97" t="s">
        <v>78</v>
      </c>
      <c r="P220" s="61" t="s">
        <v>76</v>
      </c>
      <c r="Q220" s="61" t="s">
        <v>69</v>
      </c>
      <c r="R220" s="61">
        <v>1</v>
      </c>
      <c r="S220" s="61">
        <v>2</v>
      </c>
      <c r="T220" s="61">
        <v>18</v>
      </c>
      <c r="U220" s="61">
        <v>6.5510000000000002</v>
      </c>
      <c r="V220" s="240">
        <v>90.64</v>
      </c>
      <c r="W220" s="61">
        <v>3.9660000000000002</v>
      </c>
      <c r="X220" s="61">
        <v>68.91</v>
      </c>
      <c r="Y220" s="61">
        <v>53.02</v>
      </c>
      <c r="Z220" s="240">
        <v>104.3</v>
      </c>
      <c r="AA220" s="253" t="s">
        <v>47</v>
      </c>
      <c r="AC220" s="97" t="s">
        <v>78</v>
      </c>
      <c r="AD220" s="61" t="s">
        <v>76</v>
      </c>
      <c r="AE220" s="61" t="s">
        <v>70</v>
      </c>
      <c r="AF220" s="61">
        <v>1</v>
      </c>
      <c r="AG220" s="61">
        <v>2</v>
      </c>
      <c r="AH220" s="61">
        <v>18</v>
      </c>
      <c r="AI220" s="61">
        <v>6.5510000000000002</v>
      </c>
      <c r="AJ220" s="240">
        <v>99.97</v>
      </c>
      <c r="AK220" s="61">
        <v>3.98</v>
      </c>
      <c r="AL220" s="61">
        <v>75.03</v>
      </c>
      <c r="AM220" s="61">
        <v>59.71</v>
      </c>
      <c r="AN220" s="240">
        <v>104.3</v>
      </c>
      <c r="AO220" s="253" t="s">
        <v>47</v>
      </c>
      <c r="AP220" s="61"/>
      <c r="AQ220" s="273" t="s">
        <v>78</v>
      </c>
      <c r="AR220" s="97">
        <v>2</v>
      </c>
      <c r="AS220" s="116"/>
      <c r="AT220" s="231"/>
      <c r="AU220" s="264">
        <f t="shared" si="36"/>
        <v>103.23666666666668</v>
      </c>
      <c r="AV220" s="92">
        <f t="shared" si="37"/>
        <v>78.78</v>
      </c>
      <c r="AW220" s="92">
        <f t="shared" si="38"/>
        <v>59.976666666666667</v>
      </c>
      <c r="AX220" s="274">
        <f t="shared" si="39"/>
        <v>104.26666666666667</v>
      </c>
      <c r="AY220" s="66"/>
      <c r="AZ220" s="96"/>
      <c r="BA220" s="38">
        <f t="shared" si="40"/>
        <v>14.508488320060421</v>
      </c>
      <c r="BB220" s="38">
        <f t="shared" si="41"/>
        <v>12.185725255396131</v>
      </c>
      <c r="BC220" s="38">
        <f t="shared" si="42"/>
        <v>7.0937601688620342</v>
      </c>
      <c r="BD220" s="38">
        <f t="shared" si="43"/>
        <v>5.7735026918959292E-2</v>
      </c>
      <c r="BE220"/>
      <c r="BF220"/>
      <c r="BG220"/>
      <c r="BH220"/>
      <c r="BI220"/>
      <c r="BJ220"/>
      <c r="BL220"/>
      <c r="BM220"/>
      <c r="BN220"/>
      <c r="BO220"/>
      <c r="BP220"/>
      <c r="BQ220"/>
      <c r="BR220"/>
      <c r="BS220"/>
      <c r="BT220"/>
      <c r="BU220"/>
      <c r="BV220"/>
    </row>
    <row r="221" spans="1:74">
      <c r="A221" s="97" t="s">
        <v>78</v>
      </c>
      <c r="B221" s="61" t="s">
        <v>76</v>
      </c>
      <c r="C221" s="61" t="s">
        <v>67</v>
      </c>
      <c r="D221" s="61">
        <v>1</v>
      </c>
      <c r="E221" s="61">
        <v>2</v>
      </c>
      <c r="F221" s="61">
        <v>19</v>
      </c>
      <c r="G221" s="61">
        <v>8.9789999999999992</v>
      </c>
      <c r="H221" s="240">
        <v>132.69999999999999</v>
      </c>
      <c r="I221" s="61">
        <v>3.9670000000000001</v>
      </c>
      <c r="J221" s="61">
        <v>78.77</v>
      </c>
      <c r="K221" s="61">
        <v>49.22</v>
      </c>
      <c r="L221" s="240">
        <v>142.9</v>
      </c>
      <c r="M221" s="253" t="s">
        <v>47</v>
      </c>
      <c r="N221" s="61"/>
      <c r="O221" s="97" t="s">
        <v>78</v>
      </c>
      <c r="P221" s="61" t="s">
        <v>76</v>
      </c>
      <c r="Q221" s="61" t="s">
        <v>69</v>
      </c>
      <c r="R221" s="61">
        <v>1</v>
      </c>
      <c r="S221" s="61">
        <v>2</v>
      </c>
      <c r="T221" s="61">
        <v>19</v>
      </c>
      <c r="U221" s="61">
        <v>8.98</v>
      </c>
      <c r="V221" s="240">
        <v>102.1</v>
      </c>
      <c r="W221" s="61">
        <v>3.9689999999999999</v>
      </c>
      <c r="X221" s="61">
        <v>59.83</v>
      </c>
      <c r="Y221" s="61">
        <v>39.07</v>
      </c>
      <c r="Z221" s="240">
        <v>142.9</v>
      </c>
      <c r="AA221" s="253" t="s">
        <v>47</v>
      </c>
      <c r="AC221" s="97" t="s">
        <v>78</v>
      </c>
      <c r="AD221" s="61" t="s">
        <v>76</v>
      </c>
      <c r="AE221" s="61" t="s">
        <v>70</v>
      </c>
      <c r="AF221" s="61">
        <v>1</v>
      </c>
      <c r="AG221" s="61">
        <v>2</v>
      </c>
      <c r="AH221" s="61">
        <v>19</v>
      </c>
      <c r="AI221" s="61">
        <v>8.98</v>
      </c>
      <c r="AJ221" s="240">
        <v>112.2</v>
      </c>
      <c r="AK221" s="61">
        <v>3.9780000000000002</v>
      </c>
      <c r="AL221" s="61">
        <v>65.13</v>
      </c>
      <c r="AM221" s="61">
        <v>43.84</v>
      </c>
      <c r="AN221" s="240">
        <v>142.9</v>
      </c>
      <c r="AO221" s="253" t="s">
        <v>47</v>
      </c>
      <c r="AP221" s="61"/>
      <c r="AQ221" s="273" t="s">
        <v>78</v>
      </c>
      <c r="AR221" s="97">
        <v>2</v>
      </c>
      <c r="AS221" s="116"/>
      <c r="AT221" s="231"/>
      <c r="AU221" s="264">
        <f t="shared" si="36"/>
        <v>115.66666666666667</v>
      </c>
      <c r="AV221" s="92">
        <f t="shared" si="37"/>
        <v>67.91</v>
      </c>
      <c r="AW221" s="92">
        <f t="shared" si="38"/>
        <v>44.043333333333329</v>
      </c>
      <c r="AX221" s="274">
        <f t="shared" si="39"/>
        <v>142.9</v>
      </c>
      <c r="AY221" s="66"/>
      <c r="AZ221" s="96"/>
      <c r="BA221" s="38">
        <f t="shared" si="40"/>
        <v>15.59177133405082</v>
      </c>
      <c r="BB221" s="38">
        <f t="shared" si="41"/>
        <v>9.7712435237281987</v>
      </c>
      <c r="BC221" s="38">
        <f t="shared" si="42"/>
        <v>5.0780540892485195</v>
      </c>
      <c r="BD221" s="38">
        <f t="shared" si="43"/>
        <v>0</v>
      </c>
      <c r="BE221"/>
      <c r="BF221"/>
      <c r="BG221"/>
      <c r="BH221"/>
      <c r="BI221"/>
      <c r="BJ221"/>
      <c r="BL221"/>
      <c r="BM221"/>
      <c r="BN221"/>
      <c r="BO221"/>
      <c r="BP221"/>
      <c r="BQ221"/>
      <c r="BR221"/>
      <c r="BS221"/>
      <c r="BT221"/>
      <c r="BU221"/>
      <c r="BV221"/>
    </row>
    <row r="222" spans="1:74">
      <c r="A222" s="97" t="s">
        <v>78</v>
      </c>
      <c r="B222" s="61" t="s">
        <v>76</v>
      </c>
      <c r="C222" s="61" t="s">
        <v>67</v>
      </c>
      <c r="D222" s="62">
        <v>1</v>
      </c>
      <c r="E222" s="61">
        <v>2</v>
      </c>
      <c r="F222" s="62">
        <v>20</v>
      </c>
      <c r="G222" s="62">
        <v>12.31</v>
      </c>
      <c r="H222" s="241">
        <v>147.80000000000001</v>
      </c>
      <c r="I222" s="62">
        <v>3.97</v>
      </c>
      <c r="J222" s="62">
        <v>66.88</v>
      </c>
      <c r="K222" s="62">
        <v>34.99</v>
      </c>
      <c r="L222" s="241">
        <v>195.9</v>
      </c>
      <c r="M222" s="255" t="s">
        <v>47</v>
      </c>
      <c r="N222" s="61"/>
      <c r="O222" s="97" t="s">
        <v>78</v>
      </c>
      <c r="P222" s="61" t="s">
        <v>76</v>
      </c>
      <c r="Q222" s="61" t="s">
        <v>69</v>
      </c>
      <c r="R222" s="62">
        <v>1</v>
      </c>
      <c r="S222" s="61">
        <v>2</v>
      </c>
      <c r="T222" s="61">
        <v>20</v>
      </c>
      <c r="U222" s="61">
        <v>12.31</v>
      </c>
      <c r="V222" s="240">
        <v>115.6</v>
      </c>
      <c r="W222" s="61">
        <v>3.9689999999999999</v>
      </c>
      <c r="X222" s="61">
        <v>51.98</v>
      </c>
      <c r="Y222" s="61">
        <v>27.96</v>
      </c>
      <c r="Z222" s="240">
        <v>195.9</v>
      </c>
      <c r="AA222" s="253" t="s">
        <v>47</v>
      </c>
      <c r="AC222" s="97" t="s">
        <v>78</v>
      </c>
      <c r="AD222" s="61" t="s">
        <v>76</v>
      </c>
      <c r="AE222" s="61" t="s">
        <v>70</v>
      </c>
      <c r="AF222" s="62">
        <v>1</v>
      </c>
      <c r="AG222" s="61">
        <v>2</v>
      </c>
      <c r="AH222" s="61">
        <v>20</v>
      </c>
      <c r="AI222" s="61">
        <v>12.31</v>
      </c>
      <c r="AJ222" s="240">
        <v>126.3</v>
      </c>
      <c r="AK222" s="61">
        <v>3.9809999999999999</v>
      </c>
      <c r="AL222" s="61">
        <v>56.33</v>
      </c>
      <c r="AM222" s="61">
        <v>31.3</v>
      </c>
      <c r="AN222" s="240">
        <v>195.9</v>
      </c>
      <c r="AO222" s="253" t="s">
        <v>47</v>
      </c>
      <c r="AP222" s="61"/>
      <c r="AQ222" s="273" t="s">
        <v>78</v>
      </c>
      <c r="AR222" s="97">
        <v>2</v>
      </c>
      <c r="AS222" s="116"/>
      <c r="AT222" s="231"/>
      <c r="AU222" s="264">
        <f t="shared" si="36"/>
        <v>129.9</v>
      </c>
      <c r="AV222" s="92">
        <f t="shared" si="37"/>
        <v>58.396666666666668</v>
      </c>
      <c r="AW222" s="92">
        <f t="shared" si="38"/>
        <v>31.416666666666668</v>
      </c>
      <c r="AX222" s="274">
        <f t="shared" si="39"/>
        <v>195.9</v>
      </c>
      <c r="AY222" s="66"/>
      <c r="AZ222" s="96"/>
      <c r="BA222" s="38">
        <f t="shared" si="40"/>
        <v>16.399085340347501</v>
      </c>
      <c r="BB222" s="38">
        <f t="shared" si="41"/>
        <v>7.6619732010320574</v>
      </c>
      <c r="BC222" s="38">
        <f t="shared" si="42"/>
        <v>3.5164518101821591</v>
      </c>
      <c r="BD222" s="38">
        <f t="shared" si="43"/>
        <v>0</v>
      </c>
      <c r="BE222"/>
      <c r="BF222"/>
      <c r="BG222"/>
      <c r="BH222"/>
      <c r="BI222"/>
      <c r="BJ222"/>
      <c r="BL222"/>
      <c r="BM222"/>
      <c r="BN222"/>
      <c r="BO222"/>
      <c r="BP222"/>
      <c r="BQ222"/>
      <c r="BR222"/>
      <c r="BS222"/>
      <c r="BT222"/>
      <c r="BU222"/>
      <c r="BV222"/>
    </row>
    <row r="223" spans="1:74">
      <c r="A223" s="97" t="s">
        <v>78</v>
      </c>
      <c r="B223" s="61" t="s">
        <v>76</v>
      </c>
      <c r="C223" s="61" t="s">
        <v>67</v>
      </c>
      <c r="D223" s="61">
        <v>2</v>
      </c>
      <c r="E223" s="61">
        <v>2</v>
      </c>
      <c r="F223" s="61">
        <v>1</v>
      </c>
      <c r="G223" s="61">
        <v>3.1350000000000003E-2</v>
      </c>
      <c r="H223" s="240">
        <v>1.028</v>
      </c>
      <c r="I223" s="61">
        <v>3.9870000000000001</v>
      </c>
      <c r="J223" s="61">
        <v>168.4</v>
      </c>
      <c r="K223" s="61">
        <v>118.6</v>
      </c>
      <c r="L223" s="240">
        <v>0.49890000000000001</v>
      </c>
      <c r="M223" s="253" t="s">
        <v>47</v>
      </c>
      <c r="N223" s="61"/>
      <c r="O223" s="97" t="s">
        <v>78</v>
      </c>
      <c r="P223" s="61" t="s">
        <v>76</v>
      </c>
      <c r="Q223" s="61" t="s">
        <v>69</v>
      </c>
      <c r="R223" s="61">
        <v>2</v>
      </c>
      <c r="S223" s="61">
        <v>2</v>
      </c>
      <c r="T223" s="61">
        <v>1</v>
      </c>
      <c r="U223" s="61">
        <v>3.1350000000000003E-2</v>
      </c>
      <c r="V223" s="240">
        <v>0.6472</v>
      </c>
      <c r="W223" s="61">
        <v>3.996</v>
      </c>
      <c r="X223" s="61">
        <v>109.3</v>
      </c>
      <c r="Y223" s="61">
        <v>69.91</v>
      </c>
      <c r="Z223" s="240">
        <v>0.499</v>
      </c>
      <c r="AA223" s="253" t="s">
        <v>47</v>
      </c>
      <c r="AC223" s="97" t="s">
        <v>78</v>
      </c>
      <c r="AD223" s="61" t="s">
        <v>76</v>
      </c>
      <c r="AE223" s="61" t="s">
        <v>70</v>
      </c>
      <c r="AF223" s="61">
        <v>2</v>
      </c>
      <c r="AG223" s="61">
        <v>2</v>
      </c>
      <c r="AH223" s="61">
        <v>1</v>
      </c>
      <c r="AI223" s="61">
        <v>3.1350000000000003E-2</v>
      </c>
      <c r="AJ223" s="240">
        <v>0.81910000000000005</v>
      </c>
      <c r="AK223" s="61">
        <v>3.988</v>
      </c>
      <c r="AL223" s="61">
        <v>134</v>
      </c>
      <c r="AM223" s="61">
        <v>94.81</v>
      </c>
      <c r="AN223" s="240">
        <v>0.49890000000000001</v>
      </c>
      <c r="AO223" s="253" t="s">
        <v>47</v>
      </c>
      <c r="AP223" s="61"/>
      <c r="AQ223" s="273" t="s">
        <v>78</v>
      </c>
      <c r="AR223" s="97">
        <v>2</v>
      </c>
      <c r="AS223" s="116"/>
      <c r="AT223" s="231"/>
      <c r="AU223" s="264">
        <f t="shared" si="36"/>
        <v>0.83143333333333336</v>
      </c>
      <c r="AV223" s="92">
        <f t="shared" si="37"/>
        <v>137.23333333333332</v>
      </c>
      <c r="AW223" s="92">
        <f t="shared" si="38"/>
        <v>94.44</v>
      </c>
      <c r="AX223" s="274">
        <f t="shared" si="39"/>
        <v>0.49893333333333328</v>
      </c>
      <c r="AY223" s="66"/>
      <c r="AZ223" s="96"/>
      <c r="BA223" s="38">
        <f t="shared" si="40"/>
        <v>0.19069935325882303</v>
      </c>
      <c r="BB223" s="38">
        <f t="shared" si="41"/>
        <v>29.682374118883054</v>
      </c>
      <c r="BC223" s="38">
        <f t="shared" si="42"/>
        <v>24.347108657908429</v>
      </c>
      <c r="BD223" s="38">
        <f t="shared" si="43"/>
        <v>5.7735026918956222E-5</v>
      </c>
      <c r="BE223"/>
      <c r="BF223"/>
      <c r="BG223"/>
      <c r="BH223"/>
      <c r="BI223"/>
      <c r="BJ223"/>
      <c r="BL223"/>
      <c r="BM223"/>
      <c r="BN223"/>
      <c r="BO223"/>
      <c r="BP223"/>
      <c r="BQ223"/>
      <c r="BR223"/>
      <c r="BS223"/>
      <c r="BT223"/>
      <c r="BU223"/>
      <c r="BV223"/>
    </row>
    <row r="224" spans="1:74">
      <c r="A224" s="97" t="s">
        <v>78</v>
      </c>
      <c r="B224" s="61" t="s">
        <v>76</v>
      </c>
      <c r="C224" s="61" t="s">
        <v>67</v>
      </c>
      <c r="D224" s="61">
        <v>2</v>
      </c>
      <c r="E224" s="61">
        <v>2</v>
      </c>
      <c r="F224" s="61">
        <v>2</v>
      </c>
      <c r="G224" s="61">
        <v>4.2380000000000001E-2</v>
      </c>
      <c r="H224" s="240">
        <v>2.64</v>
      </c>
      <c r="I224" s="61">
        <v>3.99</v>
      </c>
      <c r="J224" s="61">
        <v>152.6</v>
      </c>
      <c r="K224" s="61">
        <v>360.5</v>
      </c>
      <c r="L224" s="240">
        <v>0.6744</v>
      </c>
      <c r="M224" s="253" t="s">
        <v>47</v>
      </c>
      <c r="N224" s="61"/>
      <c r="O224" s="97" t="s">
        <v>78</v>
      </c>
      <c r="P224" s="61" t="s">
        <v>76</v>
      </c>
      <c r="Q224" s="61" t="s">
        <v>69</v>
      </c>
      <c r="R224" s="61">
        <v>2</v>
      </c>
      <c r="S224" s="61">
        <v>2</v>
      </c>
      <c r="T224" s="61">
        <v>2</v>
      </c>
      <c r="U224" s="61">
        <v>4.2369999999999998E-2</v>
      </c>
      <c r="V224" s="240">
        <v>1.679</v>
      </c>
      <c r="W224" s="61">
        <v>3.9950000000000001</v>
      </c>
      <c r="X224" s="61">
        <v>95.02</v>
      </c>
      <c r="Y224" s="61">
        <v>230.1</v>
      </c>
      <c r="Z224" s="240">
        <v>0.6744</v>
      </c>
      <c r="AA224" s="253" t="s">
        <v>47</v>
      </c>
      <c r="AC224" s="97" t="s">
        <v>78</v>
      </c>
      <c r="AD224" s="61" t="s">
        <v>76</v>
      </c>
      <c r="AE224" s="61" t="s">
        <v>70</v>
      </c>
      <c r="AF224" s="61">
        <v>2</v>
      </c>
      <c r="AG224" s="61">
        <v>2</v>
      </c>
      <c r="AH224" s="61">
        <v>2</v>
      </c>
      <c r="AI224" s="61">
        <v>4.2369999999999998E-2</v>
      </c>
      <c r="AJ224" s="240">
        <v>2.1030000000000002</v>
      </c>
      <c r="AK224" s="61">
        <v>3.9889999999999999</v>
      </c>
      <c r="AL224" s="61">
        <v>119.8</v>
      </c>
      <c r="AM224" s="61">
        <v>287.8</v>
      </c>
      <c r="AN224" s="240">
        <v>0.6744</v>
      </c>
      <c r="AO224" s="253" t="s">
        <v>47</v>
      </c>
      <c r="AP224" s="61"/>
      <c r="AQ224" s="273" t="s">
        <v>78</v>
      </c>
      <c r="AR224" s="97">
        <v>2</v>
      </c>
      <c r="AS224" s="116"/>
      <c r="AT224" s="231"/>
      <c r="AU224" s="264">
        <f t="shared" si="36"/>
        <v>2.1406666666666667</v>
      </c>
      <c r="AV224" s="92">
        <f t="shared" si="37"/>
        <v>122.47333333333334</v>
      </c>
      <c r="AW224" s="92">
        <f t="shared" si="38"/>
        <v>292.8</v>
      </c>
      <c r="AX224" s="274">
        <f t="shared" si="39"/>
        <v>0.6744</v>
      </c>
      <c r="AY224" s="66"/>
      <c r="AZ224" s="96"/>
      <c r="BA224" s="38">
        <f t="shared" si="40"/>
        <v>0.4816059938718929</v>
      </c>
      <c r="BB224" s="38">
        <f t="shared" si="41"/>
        <v>28.882938447002338</v>
      </c>
      <c r="BC224" s="38">
        <f t="shared" si="42"/>
        <v>65.343630140970845</v>
      </c>
      <c r="BD224" s="38">
        <f t="shared" si="43"/>
        <v>0</v>
      </c>
      <c r="BE224"/>
      <c r="BF224"/>
      <c r="BG224"/>
      <c r="BH224"/>
      <c r="BI224"/>
      <c r="BJ224"/>
      <c r="BL224"/>
      <c r="BM224"/>
      <c r="BN224"/>
      <c r="BO224"/>
      <c r="BP224"/>
      <c r="BQ224"/>
      <c r="BR224"/>
      <c r="BS224"/>
      <c r="BT224"/>
      <c r="BU224"/>
      <c r="BV224"/>
    </row>
    <row r="225" spans="1:74">
      <c r="A225" s="97" t="s">
        <v>78</v>
      </c>
      <c r="B225" s="61" t="s">
        <v>76</v>
      </c>
      <c r="C225" s="61" t="s">
        <v>67</v>
      </c>
      <c r="D225" s="61">
        <v>2</v>
      </c>
      <c r="E225" s="61">
        <v>2</v>
      </c>
      <c r="F225" s="61">
        <v>3</v>
      </c>
      <c r="G225" s="61">
        <v>5.7860000000000002E-2</v>
      </c>
      <c r="H225" s="240">
        <v>4.2149999999999999</v>
      </c>
      <c r="I225" s="61">
        <v>3.9889999999999999</v>
      </c>
      <c r="J225" s="61">
        <v>152.80000000000001</v>
      </c>
      <c r="K225" s="61">
        <v>431.5</v>
      </c>
      <c r="L225" s="240">
        <v>0.92090000000000005</v>
      </c>
      <c r="M225" s="253" t="s">
        <v>47</v>
      </c>
      <c r="N225" s="61"/>
      <c r="O225" s="97" t="s">
        <v>78</v>
      </c>
      <c r="P225" s="61" t="s">
        <v>76</v>
      </c>
      <c r="Q225" s="61" t="s">
        <v>69</v>
      </c>
      <c r="R225" s="61">
        <v>2</v>
      </c>
      <c r="S225" s="61">
        <v>2</v>
      </c>
      <c r="T225" s="61">
        <v>3</v>
      </c>
      <c r="U225" s="61">
        <v>5.7860000000000002E-2</v>
      </c>
      <c r="V225" s="240">
        <v>2.6469999999999998</v>
      </c>
      <c r="W225" s="61">
        <v>3.9950000000000001</v>
      </c>
      <c r="X225" s="61">
        <v>92.95</v>
      </c>
      <c r="Y225" s="61">
        <v>272</v>
      </c>
      <c r="Z225" s="240">
        <v>0.92079999999999995</v>
      </c>
      <c r="AA225" s="253" t="s">
        <v>47</v>
      </c>
      <c r="AC225" s="97" t="s">
        <v>78</v>
      </c>
      <c r="AD225" s="61" t="s">
        <v>76</v>
      </c>
      <c r="AE225" s="61" t="s">
        <v>70</v>
      </c>
      <c r="AF225" s="61">
        <v>2</v>
      </c>
      <c r="AG225" s="61">
        <v>2</v>
      </c>
      <c r="AH225" s="61">
        <v>3</v>
      </c>
      <c r="AI225" s="61">
        <v>5.7849999999999999E-2</v>
      </c>
      <c r="AJ225" s="240">
        <v>3.327</v>
      </c>
      <c r="AK225" s="61">
        <v>3.988</v>
      </c>
      <c r="AL225" s="61">
        <v>118.5</v>
      </c>
      <c r="AM225" s="61">
        <v>341.3</v>
      </c>
      <c r="AN225" s="240">
        <v>0.92079999999999995</v>
      </c>
      <c r="AO225" s="253" t="s">
        <v>47</v>
      </c>
      <c r="AP225" s="61"/>
      <c r="AQ225" s="273" t="s">
        <v>78</v>
      </c>
      <c r="AR225" s="97">
        <v>2</v>
      </c>
      <c r="AS225" s="116"/>
      <c r="AT225" s="231"/>
      <c r="AU225" s="264">
        <f t="shared" si="36"/>
        <v>3.3963333333333332</v>
      </c>
      <c r="AV225" s="92">
        <f t="shared" si="37"/>
        <v>121.41666666666667</v>
      </c>
      <c r="AW225" s="92">
        <f t="shared" si="38"/>
        <v>348.26666666666665</v>
      </c>
      <c r="AX225" s="274">
        <f t="shared" si="39"/>
        <v>0.92083333333333328</v>
      </c>
      <c r="AY225" s="66"/>
      <c r="AZ225" s="96"/>
      <c r="BA225" s="38">
        <f t="shared" si="40"/>
        <v>0.78629595785132289</v>
      </c>
      <c r="BB225" s="38">
        <f t="shared" si="41"/>
        <v>30.03141410811908</v>
      </c>
      <c r="BC225" s="38">
        <f t="shared" si="42"/>
        <v>79.97789277877591</v>
      </c>
      <c r="BD225" s="38">
        <f t="shared" si="43"/>
        <v>5.7735026919020319E-5</v>
      </c>
      <c r="BE225"/>
      <c r="BF225"/>
      <c r="BG225"/>
      <c r="BH225"/>
      <c r="BI225"/>
      <c r="BJ225"/>
      <c r="BL225"/>
      <c r="BM225"/>
      <c r="BN225"/>
      <c r="BO225"/>
      <c r="BP225"/>
      <c r="BQ225"/>
      <c r="BR225"/>
      <c r="BS225"/>
      <c r="BT225"/>
      <c r="BU225"/>
      <c r="BV225"/>
    </row>
    <row r="226" spans="1:74">
      <c r="A226" s="97" t="s">
        <v>78</v>
      </c>
      <c r="B226" s="61" t="s">
        <v>76</v>
      </c>
      <c r="C226" s="61" t="s">
        <v>67</v>
      </c>
      <c r="D226" s="61">
        <v>2</v>
      </c>
      <c r="E226" s="61">
        <v>2</v>
      </c>
      <c r="F226" s="61">
        <v>4</v>
      </c>
      <c r="G226" s="61">
        <v>7.9320000000000002E-2</v>
      </c>
      <c r="H226" s="240">
        <v>6.1319999999999997</v>
      </c>
      <c r="I226" s="61">
        <v>3.9910000000000001</v>
      </c>
      <c r="J226" s="61">
        <v>154.80000000000001</v>
      </c>
      <c r="K226" s="61">
        <v>460.4</v>
      </c>
      <c r="L226" s="240">
        <v>1.262</v>
      </c>
      <c r="M226" s="253" t="s">
        <v>47</v>
      </c>
      <c r="N226" s="61"/>
      <c r="O226" s="97" t="s">
        <v>78</v>
      </c>
      <c r="P226" s="61" t="s">
        <v>76</v>
      </c>
      <c r="Q226" s="61" t="s">
        <v>69</v>
      </c>
      <c r="R226" s="61">
        <v>2</v>
      </c>
      <c r="S226" s="61">
        <v>2</v>
      </c>
      <c r="T226" s="61">
        <v>4</v>
      </c>
      <c r="U226" s="61">
        <v>7.9310000000000005E-2</v>
      </c>
      <c r="V226" s="240">
        <v>3.8029999999999999</v>
      </c>
      <c r="W226" s="61">
        <v>3.9940000000000002</v>
      </c>
      <c r="X226" s="61">
        <v>92.76</v>
      </c>
      <c r="Y226" s="61">
        <v>286.60000000000002</v>
      </c>
      <c r="Z226" s="240">
        <v>1.262</v>
      </c>
      <c r="AA226" s="253" t="s">
        <v>47</v>
      </c>
      <c r="AC226" s="97" t="s">
        <v>78</v>
      </c>
      <c r="AD226" s="61" t="s">
        <v>76</v>
      </c>
      <c r="AE226" s="61" t="s">
        <v>70</v>
      </c>
      <c r="AF226" s="61">
        <v>2</v>
      </c>
      <c r="AG226" s="61">
        <v>2</v>
      </c>
      <c r="AH226" s="61">
        <v>4</v>
      </c>
      <c r="AI226" s="61">
        <v>7.9310000000000005E-2</v>
      </c>
      <c r="AJ226" s="240">
        <v>4.7919999999999998</v>
      </c>
      <c r="AK226" s="61">
        <v>3.9910000000000001</v>
      </c>
      <c r="AL226" s="61">
        <v>118.7</v>
      </c>
      <c r="AM226" s="61">
        <v>360.6</v>
      </c>
      <c r="AN226" s="240">
        <v>1.262</v>
      </c>
      <c r="AO226" s="253" t="s">
        <v>47</v>
      </c>
      <c r="AP226" s="61"/>
      <c r="AQ226" s="273" t="s">
        <v>78</v>
      </c>
      <c r="AR226" s="97">
        <v>2</v>
      </c>
      <c r="AS226" s="116"/>
      <c r="AT226" s="231"/>
      <c r="AU226" s="264">
        <f t="shared" si="36"/>
        <v>4.9089999999999998</v>
      </c>
      <c r="AV226" s="92">
        <f t="shared" si="37"/>
        <v>122.08666666666666</v>
      </c>
      <c r="AW226" s="92">
        <f t="shared" si="38"/>
        <v>369.2</v>
      </c>
      <c r="AX226" s="274">
        <f t="shared" si="39"/>
        <v>1.262</v>
      </c>
      <c r="AY226" s="66"/>
      <c r="AZ226" s="96"/>
      <c r="BA226" s="38">
        <f t="shared" si="40"/>
        <v>1.1688999101719555</v>
      </c>
      <c r="BB226" s="38">
        <f t="shared" si="41"/>
        <v>31.158346126412681</v>
      </c>
      <c r="BC226" s="38">
        <f t="shared" si="42"/>
        <v>87.218576003051183</v>
      </c>
      <c r="BD226" s="38">
        <f t="shared" si="43"/>
        <v>0</v>
      </c>
      <c r="BE226"/>
      <c r="BF226"/>
      <c r="BG226"/>
      <c r="BH226"/>
      <c r="BI226"/>
      <c r="BJ226"/>
      <c r="BL226"/>
      <c r="BM226"/>
      <c r="BN226"/>
      <c r="BO226"/>
      <c r="BP226"/>
      <c r="BQ226"/>
      <c r="BR226"/>
      <c r="BS226"/>
      <c r="BT226"/>
      <c r="BU226"/>
      <c r="BV226"/>
    </row>
    <row r="227" spans="1:74">
      <c r="A227" s="97" t="s">
        <v>78</v>
      </c>
      <c r="B227" s="61" t="s">
        <v>76</v>
      </c>
      <c r="C227" s="61" t="s">
        <v>67</v>
      </c>
      <c r="D227" s="61">
        <v>2</v>
      </c>
      <c r="E227" s="61">
        <v>2</v>
      </c>
      <c r="F227" s="61">
        <v>5</v>
      </c>
      <c r="G227" s="61">
        <v>0.1087</v>
      </c>
      <c r="H227" s="240">
        <v>8.6660000000000004</v>
      </c>
      <c r="I227" s="61">
        <v>3.99</v>
      </c>
      <c r="J227" s="61">
        <v>157.1</v>
      </c>
      <c r="K227" s="61">
        <v>475.4</v>
      </c>
      <c r="L227" s="240">
        <v>1.7310000000000001</v>
      </c>
      <c r="M227" s="253" t="s">
        <v>47</v>
      </c>
      <c r="N227" s="61"/>
      <c r="O227" s="97" t="s">
        <v>78</v>
      </c>
      <c r="P227" s="61" t="s">
        <v>76</v>
      </c>
      <c r="Q227" s="61" t="s">
        <v>69</v>
      </c>
      <c r="R227" s="61">
        <v>2</v>
      </c>
      <c r="S227" s="61">
        <v>2</v>
      </c>
      <c r="T227" s="61">
        <v>5</v>
      </c>
      <c r="U227" s="61">
        <v>0.1087</v>
      </c>
      <c r="V227" s="240">
        <v>5.32</v>
      </c>
      <c r="W227" s="61">
        <v>3.9940000000000002</v>
      </c>
      <c r="X227" s="61">
        <v>93.06</v>
      </c>
      <c r="Y227" s="61">
        <v>293</v>
      </c>
      <c r="Z227" s="240">
        <v>1.73</v>
      </c>
      <c r="AA227" s="253" t="s">
        <v>47</v>
      </c>
      <c r="AC227" s="97" t="s">
        <v>78</v>
      </c>
      <c r="AD227" s="61" t="s">
        <v>76</v>
      </c>
      <c r="AE227" s="61" t="s">
        <v>70</v>
      </c>
      <c r="AF227" s="61">
        <v>2</v>
      </c>
      <c r="AG227" s="61">
        <v>2</v>
      </c>
      <c r="AH227" s="61">
        <v>5</v>
      </c>
      <c r="AI227" s="61">
        <v>0.1087</v>
      </c>
      <c r="AJ227" s="240">
        <v>6.7130000000000001</v>
      </c>
      <c r="AK227" s="61">
        <v>3.988</v>
      </c>
      <c r="AL227" s="61">
        <v>119.3</v>
      </c>
      <c r="AM227" s="61">
        <v>369.1</v>
      </c>
      <c r="AN227" s="240">
        <v>1.73</v>
      </c>
      <c r="AO227" s="253" t="s">
        <v>47</v>
      </c>
      <c r="AP227" s="61"/>
      <c r="AQ227" s="273" t="s">
        <v>78</v>
      </c>
      <c r="AR227" s="97">
        <v>2</v>
      </c>
      <c r="AS227" s="116"/>
      <c r="AT227" s="231"/>
      <c r="AU227" s="264">
        <f t="shared" si="36"/>
        <v>6.8996666666666675</v>
      </c>
      <c r="AV227" s="92">
        <f t="shared" si="37"/>
        <v>123.15333333333332</v>
      </c>
      <c r="AW227" s="92">
        <f t="shared" si="38"/>
        <v>379.16666666666669</v>
      </c>
      <c r="AX227" s="274">
        <f t="shared" si="39"/>
        <v>1.7303333333333335</v>
      </c>
      <c r="AY227" s="66"/>
      <c r="AZ227" s="96"/>
      <c r="BA227" s="38">
        <f t="shared" si="40"/>
        <v>1.6807921743431979</v>
      </c>
      <c r="BB227" s="38">
        <f t="shared" si="41"/>
        <v>32.193423759105471</v>
      </c>
      <c r="BC227" s="38">
        <f t="shared" si="42"/>
        <v>91.615737367186696</v>
      </c>
      <c r="BD227" s="38">
        <f t="shared" si="43"/>
        <v>5.7735026918969042E-4</v>
      </c>
      <c r="BE227"/>
      <c r="BF227"/>
      <c r="BG227"/>
      <c r="BH227"/>
      <c r="BI227"/>
      <c r="BJ227"/>
      <c r="BL227"/>
      <c r="BM227"/>
      <c r="BN227"/>
      <c r="BO227"/>
      <c r="BP227"/>
      <c r="BQ227"/>
      <c r="BR227"/>
      <c r="BS227"/>
      <c r="BT227"/>
      <c r="BU227"/>
      <c r="BV227"/>
    </row>
    <row r="228" spans="1:74">
      <c r="A228" s="97" t="s">
        <v>78</v>
      </c>
      <c r="B228" s="61" t="s">
        <v>76</v>
      </c>
      <c r="C228" s="61" t="s">
        <v>67</v>
      </c>
      <c r="D228" s="61">
        <v>2</v>
      </c>
      <c r="E228" s="61">
        <v>2</v>
      </c>
      <c r="F228" s="61">
        <v>6</v>
      </c>
      <c r="G228" s="61">
        <v>0.14910000000000001</v>
      </c>
      <c r="H228" s="240">
        <v>12.02</v>
      </c>
      <c r="I228" s="61">
        <v>3.99</v>
      </c>
      <c r="J228" s="61">
        <v>158.69999999999999</v>
      </c>
      <c r="K228" s="61">
        <v>481</v>
      </c>
      <c r="L228" s="240">
        <v>2.3719999999999999</v>
      </c>
      <c r="M228" s="253" t="s">
        <v>47</v>
      </c>
      <c r="N228" s="61"/>
      <c r="O228" s="97" t="s">
        <v>78</v>
      </c>
      <c r="P228" s="61" t="s">
        <v>76</v>
      </c>
      <c r="Q228" s="61" t="s">
        <v>69</v>
      </c>
      <c r="R228" s="61">
        <v>2</v>
      </c>
      <c r="S228" s="61">
        <v>2</v>
      </c>
      <c r="T228" s="61">
        <v>6</v>
      </c>
      <c r="U228" s="61">
        <v>0.14899999999999999</v>
      </c>
      <c r="V228" s="240">
        <v>7.3410000000000002</v>
      </c>
      <c r="W228" s="61">
        <v>3.9940000000000002</v>
      </c>
      <c r="X228" s="61">
        <v>93.48</v>
      </c>
      <c r="Y228" s="61">
        <v>295</v>
      </c>
      <c r="Z228" s="240">
        <v>2.3719999999999999</v>
      </c>
      <c r="AA228" s="253" t="s">
        <v>47</v>
      </c>
      <c r="AC228" s="97" t="s">
        <v>78</v>
      </c>
      <c r="AD228" s="61" t="s">
        <v>76</v>
      </c>
      <c r="AE228" s="61" t="s">
        <v>70</v>
      </c>
      <c r="AF228" s="61">
        <v>2</v>
      </c>
      <c r="AG228" s="61">
        <v>2</v>
      </c>
      <c r="AH228" s="61">
        <v>6</v>
      </c>
      <c r="AI228" s="61">
        <v>0.14899999999999999</v>
      </c>
      <c r="AJ228" s="240">
        <v>9.2639999999999993</v>
      </c>
      <c r="AK228" s="61">
        <v>3.9910000000000001</v>
      </c>
      <c r="AL228" s="61">
        <v>119.8</v>
      </c>
      <c r="AM228" s="61">
        <v>371.7</v>
      </c>
      <c r="AN228" s="240">
        <v>2.3719999999999999</v>
      </c>
      <c r="AO228" s="253" t="s">
        <v>47</v>
      </c>
      <c r="AP228" s="61"/>
      <c r="AQ228" s="273" t="s">
        <v>78</v>
      </c>
      <c r="AR228" s="97">
        <v>2</v>
      </c>
      <c r="AS228" s="116"/>
      <c r="AT228" s="231"/>
      <c r="AU228" s="264">
        <f t="shared" si="36"/>
        <v>9.5416666666666661</v>
      </c>
      <c r="AV228" s="92">
        <f t="shared" si="37"/>
        <v>123.99333333333334</v>
      </c>
      <c r="AW228" s="92">
        <f t="shared" si="38"/>
        <v>382.56666666666666</v>
      </c>
      <c r="AX228" s="274">
        <f t="shared" si="39"/>
        <v>2.3719999999999999</v>
      </c>
      <c r="AY228" s="66"/>
      <c r="AZ228" s="96"/>
      <c r="BA228" s="38">
        <f t="shared" si="40"/>
        <v>2.3518257446786581</v>
      </c>
      <c r="BB228" s="38">
        <f t="shared" si="41"/>
        <v>32.81158535233142</v>
      </c>
      <c r="BC228" s="38">
        <f t="shared" si="42"/>
        <v>93.474934251559247</v>
      </c>
      <c r="BD228" s="38">
        <f t="shared" si="43"/>
        <v>0</v>
      </c>
      <c r="BE228"/>
      <c r="BF228"/>
      <c r="BG228"/>
      <c r="BH228"/>
      <c r="BI228"/>
      <c r="BJ228"/>
      <c r="BL228"/>
      <c r="BM228"/>
      <c r="BN228"/>
      <c r="BO228"/>
      <c r="BP228"/>
      <c r="BQ228"/>
      <c r="BR228"/>
      <c r="BS228"/>
      <c r="BT228"/>
      <c r="BU228"/>
      <c r="BV228"/>
    </row>
    <row r="229" spans="1:74">
      <c r="A229" s="97" t="s">
        <v>78</v>
      </c>
      <c r="B229" s="61" t="s">
        <v>76</v>
      </c>
      <c r="C229" s="61" t="s">
        <v>67</v>
      </c>
      <c r="D229" s="61">
        <v>2</v>
      </c>
      <c r="E229" s="61">
        <v>2</v>
      </c>
      <c r="F229" s="61">
        <v>7</v>
      </c>
      <c r="G229" s="61">
        <v>0.20430000000000001</v>
      </c>
      <c r="H229" s="240">
        <v>16.36</v>
      </c>
      <c r="I229" s="61">
        <v>3.992</v>
      </c>
      <c r="J229" s="61">
        <v>159</v>
      </c>
      <c r="K229" s="61">
        <v>477.1</v>
      </c>
      <c r="L229" s="240">
        <v>3.2519999999999998</v>
      </c>
      <c r="M229" s="253" t="s">
        <v>47</v>
      </c>
      <c r="N229" s="61"/>
      <c r="O229" s="97" t="s">
        <v>78</v>
      </c>
      <c r="P229" s="61" t="s">
        <v>76</v>
      </c>
      <c r="Q229" s="61" t="s">
        <v>69</v>
      </c>
      <c r="R229" s="61">
        <v>2</v>
      </c>
      <c r="S229" s="61">
        <v>2</v>
      </c>
      <c r="T229" s="61">
        <v>7</v>
      </c>
      <c r="U229" s="61">
        <v>0.20430000000000001</v>
      </c>
      <c r="V229" s="240">
        <v>10.039999999999999</v>
      </c>
      <c r="W229" s="61">
        <v>3.9940000000000002</v>
      </c>
      <c r="X229" s="61">
        <v>94.04</v>
      </c>
      <c r="Y229" s="61">
        <v>294.10000000000002</v>
      </c>
      <c r="Z229" s="240">
        <v>3.2519999999999998</v>
      </c>
      <c r="AA229" s="253" t="s">
        <v>47</v>
      </c>
      <c r="AC229" s="97" t="s">
        <v>78</v>
      </c>
      <c r="AD229" s="61" t="s">
        <v>76</v>
      </c>
      <c r="AE229" s="61" t="s">
        <v>70</v>
      </c>
      <c r="AF229" s="61">
        <v>2</v>
      </c>
      <c r="AG229" s="61">
        <v>2</v>
      </c>
      <c r="AH229" s="61">
        <v>7</v>
      </c>
      <c r="AI229" s="61">
        <v>0.20430000000000001</v>
      </c>
      <c r="AJ229" s="240">
        <v>12.63</v>
      </c>
      <c r="AK229" s="61">
        <v>3.9910000000000001</v>
      </c>
      <c r="AL229" s="61">
        <v>120</v>
      </c>
      <c r="AM229" s="61">
        <v>369.3</v>
      </c>
      <c r="AN229" s="240">
        <v>3.2509999999999999</v>
      </c>
      <c r="AO229" s="253" t="s">
        <v>47</v>
      </c>
      <c r="AP229" s="61"/>
      <c r="AQ229" s="273" t="s">
        <v>78</v>
      </c>
      <c r="AR229" s="97">
        <v>2</v>
      </c>
      <c r="AS229" s="116"/>
      <c r="AT229" s="231"/>
      <c r="AU229" s="264">
        <f t="shared" si="36"/>
        <v>13.01</v>
      </c>
      <c r="AV229" s="92">
        <f t="shared" si="37"/>
        <v>124.34666666666668</v>
      </c>
      <c r="AW229" s="92">
        <f t="shared" si="38"/>
        <v>380.16666666666669</v>
      </c>
      <c r="AX229" s="274">
        <f t="shared" si="39"/>
        <v>3.2516666666666665</v>
      </c>
      <c r="AY229" s="66"/>
      <c r="AZ229" s="96"/>
      <c r="BA229" s="38">
        <f t="shared" si="40"/>
        <v>3.1770898633812661</v>
      </c>
      <c r="BB229" s="38">
        <f t="shared" si="41"/>
        <v>32.697408663888503</v>
      </c>
      <c r="BC229" s="38">
        <f t="shared" si="42"/>
        <v>91.982679528992747</v>
      </c>
      <c r="BD229" s="38">
        <f t="shared" si="43"/>
        <v>5.7735026918956215E-4</v>
      </c>
      <c r="BE229"/>
      <c r="BF229"/>
      <c r="BG229"/>
      <c r="BH229"/>
      <c r="BI229"/>
      <c r="BJ229"/>
      <c r="BL229"/>
      <c r="BM229"/>
      <c r="BN229"/>
      <c r="BO229"/>
      <c r="BP229"/>
      <c r="BQ229"/>
      <c r="BR229"/>
      <c r="BS229"/>
      <c r="BT229"/>
      <c r="BU229"/>
      <c r="BV229"/>
    </row>
    <row r="230" spans="1:74">
      <c r="A230" s="97" t="s">
        <v>78</v>
      </c>
      <c r="B230" s="61" t="s">
        <v>76</v>
      </c>
      <c r="C230" s="61" t="s">
        <v>67</v>
      </c>
      <c r="D230" s="61">
        <v>2</v>
      </c>
      <c r="E230" s="61">
        <v>2</v>
      </c>
      <c r="F230" s="61">
        <v>8</v>
      </c>
      <c r="G230" s="61">
        <v>0.28010000000000002</v>
      </c>
      <c r="H230" s="240">
        <v>21.94</v>
      </c>
      <c r="I230" s="61">
        <v>3.992</v>
      </c>
      <c r="J230" s="61">
        <v>158.80000000000001</v>
      </c>
      <c r="K230" s="61">
        <v>465.9</v>
      </c>
      <c r="L230" s="240">
        <v>4.4580000000000002</v>
      </c>
      <c r="M230" s="253" t="s">
        <v>47</v>
      </c>
      <c r="N230" s="61"/>
      <c r="O230" s="97" t="s">
        <v>78</v>
      </c>
      <c r="P230" s="61" t="s">
        <v>76</v>
      </c>
      <c r="Q230" s="61" t="s">
        <v>69</v>
      </c>
      <c r="R230" s="61">
        <v>2</v>
      </c>
      <c r="S230" s="61">
        <v>2</v>
      </c>
      <c r="T230" s="61">
        <v>8</v>
      </c>
      <c r="U230" s="61">
        <v>0.28010000000000002</v>
      </c>
      <c r="V230" s="240">
        <v>13.57</v>
      </c>
      <c r="W230" s="61">
        <v>3.9980000000000002</v>
      </c>
      <c r="X230" s="61">
        <v>94.78</v>
      </c>
      <c r="Y230" s="61">
        <v>289.39999999999998</v>
      </c>
      <c r="Z230" s="240">
        <v>4.4569999999999999</v>
      </c>
      <c r="AA230" s="253" t="s">
        <v>47</v>
      </c>
      <c r="AC230" s="97" t="s">
        <v>78</v>
      </c>
      <c r="AD230" s="61" t="s">
        <v>76</v>
      </c>
      <c r="AE230" s="61" t="s">
        <v>70</v>
      </c>
      <c r="AF230" s="61">
        <v>2</v>
      </c>
      <c r="AG230" s="61">
        <v>2</v>
      </c>
      <c r="AH230" s="61">
        <v>8</v>
      </c>
      <c r="AI230" s="61">
        <v>0.28000000000000003</v>
      </c>
      <c r="AJ230" s="240">
        <v>16.989999999999998</v>
      </c>
      <c r="AK230" s="61">
        <v>3.992</v>
      </c>
      <c r="AL230" s="61">
        <v>120.2</v>
      </c>
      <c r="AM230" s="61">
        <v>361.8</v>
      </c>
      <c r="AN230" s="240">
        <v>4.4569999999999999</v>
      </c>
      <c r="AO230" s="253" t="s">
        <v>47</v>
      </c>
      <c r="AP230" s="61"/>
      <c r="AQ230" s="273" t="s">
        <v>78</v>
      </c>
      <c r="AR230" s="97">
        <v>2</v>
      </c>
      <c r="AS230" s="116"/>
      <c r="AT230" s="231"/>
      <c r="AU230" s="264">
        <f t="shared" si="36"/>
        <v>17.5</v>
      </c>
      <c r="AV230" s="92">
        <f t="shared" si="37"/>
        <v>124.59333333333335</v>
      </c>
      <c r="AW230" s="92">
        <f t="shared" si="38"/>
        <v>372.36666666666662</v>
      </c>
      <c r="AX230" s="274">
        <f t="shared" si="39"/>
        <v>4.4573333333333336</v>
      </c>
      <c r="AY230" s="66"/>
      <c r="AZ230" s="96"/>
      <c r="BA230" s="38">
        <f t="shared" si="40"/>
        <v>4.208241913198437</v>
      </c>
      <c r="BB230" s="38">
        <f t="shared" si="41"/>
        <v>32.235324309417599</v>
      </c>
      <c r="BC230" s="38">
        <f t="shared" si="42"/>
        <v>88.723183742093838</v>
      </c>
      <c r="BD230" s="38">
        <f t="shared" si="43"/>
        <v>5.7735026918981857E-4</v>
      </c>
      <c r="BE230"/>
      <c r="BF230"/>
      <c r="BG230"/>
      <c r="BH230"/>
      <c r="BI230"/>
      <c r="BJ230"/>
      <c r="BL230"/>
      <c r="BM230"/>
      <c r="BN230"/>
      <c r="BO230"/>
      <c r="BP230"/>
      <c r="BQ230"/>
      <c r="BR230"/>
      <c r="BS230"/>
      <c r="BT230"/>
      <c r="BU230"/>
      <c r="BV230"/>
    </row>
    <row r="231" spans="1:74">
      <c r="A231" s="97" t="s">
        <v>78</v>
      </c>
      <c r="B231" s="61" t="s">
        <v>76</v>
      </c>
      <c r="C231" s="61" t="s">
        <v>67</v>
      </c>
      <c r="D231" s="61">
        <v>2</v>
      </c>
      <c r="E231" s="61">
        <v>2</v>
      </c>
      <c r="F231" s="61">
        <v>9</v>
      </c>
      <c r="G231" s="61">
        <v>0.38390000000000002</v>
      </c>
      <c r="H231" s="240">
        <v>29.01</v>
      </c>
      <c r="I231" s="61">
        <v>3.9910000000000001</v>
      </c>
      <c r="J231" s="61">
        <v>158.30000000000001</v>
      </c>
      <c r="K231" s="61">
        <v>447.5</v>
      </c>
      <c r="L231" s="240">
        <v>6.1109999999999998</v>
      </c>
      <c r="M231" s="253" t="s">
        <v>47</v>
      </c>
      <c r="N231" s="61"/>
      <c r="O231" s="97" t="s">
        <v>78</v>
      </c>
      <c r="P231" s="61" t="s">
        <v>76</v>
      </c>
      <c r="Q231" s="61" t="s">
        <v>69</v>
      </c>
      <c r="R231" s="61">
        <v>2</v>
      </c>
      <c r="S231" s="61">
        <v>2</v>
      </c>
      <c r="T231" s="61">
        <v>9</v>
      </c>
      <c r="U231" s="61">
        <v>0.38390000000000002</v>
      </c>
      <c r="V231" s="240">
        <v>18.02</v>
      </c>
      <c r="W231" s="61">
        <v>3.9950000000000001</v>
      </c>
      <c r="X231" s="61">
        <v>95.83</v>
      </c>
      <c r="Y231" s="61">
        <v>279</v>
      </c>
      <c r="Z231" s="240">
        <v>6.11</v>
      </c>
      <c r="AA231" s="253" t="s">
        <v>47</v>
      </c>
      <c r="AC231" s="97" t="s">
        <v>78</v>
      </c>
      <c r="AD231" s="61" t="s">
        <v>76</v>
      </c>
      <c r="AE231" s="61" t="s">
        <v>70</v>
      </c>
      <c r="AF231" s="61">
        <v>2</v>
      </c>
      <c r="AG231" s="61">
        <v>2</v>
      </c>
      <c r="AH231" s="61">
        <v>9</v>
      </c>
      <c r="AI231" s="61">
        <v>0.38390000000000002</v>
      </c>
      <c r="AJ231" s="240">
        <v>22.52</v>
      </c>
      <c r="AK231" s="61">
        <v>3.9929999999999999</v>
      </c>
      <c r="AL231" s="61">
        <v>120.4</v>
      </c>
      <c r="AM231" s="61">
        <v>348.4</v>
      </c>
      <c r="AN231" s="240">
        <v>6.11</v>
      </c>
      <c r="AO231" s="253" t="s">
        <v>47</v>
      </c>
      <c r="AP231" s="61"/>
      <c r="AQ231" s="273" t="s">
        <v>78</v>
      </c>
      <c r="AR231" s="97">
        <v>2</v>
      </c>
      <c r="AS231" s="116"/>
      <c r="AT231" s="231"/>
      <c r="AU231" s="264">
        <f t="shared" si="36"/>
        <v>23.183333333333334</v>
      </c>
      <c r="AV231" s="92">
        <f t="shared" si="37"/>
        <v>124.84333333333332</v>
      </c>
      <c r="AW231" s="92">
        <f t="shared" si="38"/>
        <v>358.3</v>
      </c>
      <c r="AX231" s="274">
        <f t="shared" si="39"/>
        <v>6.1103333333333332</v>
      </c>
      <c r="AY231" s="66"/>
      <c r="AZ231" s="96"/>
      <c r="BA231" s="38">
        <f t="shared" si="40"/>
        <v>5.5249464552458294</v>
      </c>
      <c r="BB231" s="38">
        <f t="shared" si="41"/>
        <v>31.471139689139651</v>
      </c>
      <c r="BC231" s="38">
        <f t="shared" si="42"/>
        <v>84.685122660358402</v>
      </c>
      <c r="BD231" s="38">
        <f t="shared" si="43"/>
        <v>5.7735026918930574E-4</v>
      </c>
      <c r="BE231"/>
      <c r="BF231"/>
      <c r="BG231"/>
      <c r="BH231"/>
      <c r="BI231"/>
      <c r="BJ231"/>
      <c r="BL231"/>
      <c r="BM231"/>
      <c r="BN231"/>
      <c r="BO231"/>
      <c r="BP231"/>
      <c r="BQ231"/>
      <c r="BR231"/>
      <c r="BS231"/>
      <c r="BT231"/>
      <c r="BU231"/>
      <c r="BV231"/>
    </row>
    <row r="232" spans="1:74">
      <c r="A232" s="97" t="s">
        <v>78</v>
      </c>
      <c r="B232" s="61" t="s">
        <v>76</v>
      </c>
      <c r="C232" s="61" t="s">
        <v>67</v>
      </c>
      <c r="D232" s="61">
        <v>2</v>
      </c>
      <c r="E232" s="61">
        <v>2</v>
      </c>
      <c r="F232" s="61">
        <v>10</v>
      </c>
      <c r="G232" s="61">
        <v>0.52629999999999999</v>
      </c>
      <c r="H232" s="240">
        <v>37.39</v>
      </c>
      <c r="I232" s="61">
        <v>3.996</v>
      </c>
      <c r="J232" s="61">
        <v>155.9</v>
      </c>
      <c r="K232" s="61">
        <v>418.3</v>
      </c>
      <c r="L232" s="240">
        <v>8.3759999999999994</v>
      </c>
      <c r="M232" s="253" t="s">
        <v>47</v>
      </c>
      <c r="N232" s="61"/>
      <c r="O232" s="97" t="s">
        <v>78</v>
      </c>
      <c r="P232" s="61" t="s">
        <v>76</v>
      </c>
      <c r="Q232" s="61" t="s">
        <v>69</v>
      </c>
      <c r="R232" s="61">
        <v>2</v>
      </c>
      <c r="S232" s="61">
        <v>2</v>
      </c>
      <c r="T232" s="61">
        <v>10</v>
      </c>
      <c r="U232" s="61">
        <v>0.52629999999999999</v>
      </c>
      <c r="V232" s="240">
        <v>23.4</v>
      </c>
      <c r="W232" s="61">
        <v>3.9940000000000002</v>
      </c>
      <c r="X232" s="61">
        <v>96.63</v>
      </c>
      <c r="Y232" s="61">
        <v>262.10000000000002</v>
      </c>
      <c r="Z232" s="240">
        <v>8.3759999999999994</v>
      </c>
      <c r="AA232" s="253" t="s">
        <v>47</v>
      </c>
      <c r="AC232" s="97" t="s">
        <v>78</v>
      </c>
      <c r="AD232" s="61" t="s">
        <v>76</v>
      </c>
      <c r="AE232" s="61" t="s">
        <v>70</v>
      </c>
      <c r="AF232" s="61">
        <v>2</v>
      </c>
      <c r="AG232" s="61">
        <v>2</v>
      </c>
      <c r="AH232" s="61">
        <v>10</v>
      </c>
      <c r="AI232" s="61">
        <v>0.5262</v>
      </c>
      <c r="AJ232" s="240">
        <v>29.22</v>
      </c>
      <c r="AK232" s="61">
        <v>3.9929999999999999</v>
      </c>
      <c r="AL232" s="61">
        <v>119.9</v>
      </c>
      <c r="AM232" s="61">
        <v>327.7</v>
      </c>
      <c r="AN232" s="240">
        <v>8.375</v>
      </c>
      <c r="AO232" s="253" t="s">
        <v>47</v>
      </c>
      <c r="AP232" s="61"/>
      <c r="AQ232" s="273" t="s">
        <v>78</v>
      </c>
      <c r="AR232" s="97">
        <v>2</v>
      </c>
      <c r="AS232" s="116"/>
      <c r="AT232" s="231"/>
      <c r="AU232" s="264">
        <f t="shared" si="36"/>
        <v>30.00333333333333</v>
      </c>
      <c r="AV232" s="92">
        <f t="shared" si="37"/>
        <v>124.14333333333333</v>
      </c>
      <c r="AW232" s="92">
        <f t="shared" si="38"/>
        <v>336.03333333333336</v>
      </c>
      <c r="AX232" s="274">
        <f t="shared" si="39"/>
        <v>8.3756666666666657</v>
      </c>
      <c r="AY232" s="66"/>
      <c r="AZ232" s="96"/>
      <c r="BA232" s="38">
        <f t="shared" si="40"/>
        <v>7.02781853303952</v>
      </c>
      <c r="BB232" s="38">
        <f t="shared" si="41"/>
        <v>29.861976380228594</v>
      </c>
      <c r="BC232" s="38">
        <f t="shared" si="42"/>
        <v>78.432731262740688</v>
      </c>
      <c r="BD232" s="38">
        <f t="shared" si="43"/>
        <v>5.7735026918930574E-4</v>
      </c>
      <c r="BE232"/>
      <c r="BF232"/>
      <c r="BG232"/>
      <c r="BH232"/>
      <c r="BI232"/>
      <c r="BJ232"/>
      <c r="BL232"/>
      <c r="BM232"/>
      <c r="BN232"/>
      <c r="BO232"/>
      <c r="BP232"/>
      <c r="BQ232"/>
      <c r="BR232"/>
      <c r="BS232"/>
      <c r="BT232"/>
      <c r="BU232"/>
      <c r="BV232"/>
    </row>
    <row r="233" spans="1:74">
      <c r="A233" s="97" t="s">
        <v>78</v>
      </c>
      <c r="B233" s="61" t="s">
        <v>76</v>
      </c>
      <c r="C233" s="61" t="s">
        <v>67</v>
      </c>
      <c r="D233" s="61">
        <v>2</v>
      </c>
      <c r="E233" s="61">
        <v>2</v>
      </c>
      <c r="F233" s="61">
        <v>11</v>
      </c>
      <c r="G233" s="61">
        <v>0.72140000000000004</v>
      </c>
      <c r="H233" s="240">
        <v>46.76</v>
      </c>
      <c r="I233" s="61">
        <v>3.996</v>
      </c>
      <c r="J233" s="61">
        <v>151.6</v>
      </c>
      <c r="K233" s="61">
        <v>378</v>
      </c>
      <c r="L233" s="240">
        <v>11.48</v>
      </c>
      <c r="M233" s="253" t="s">
        <v>47</v>
      </c>
      <c r="N233" s="61"/>
      <c r="O233" s="97" t="s">
        <v>78</v>
      </c>
      <c r="P233" s="61" t="s">
        <v>76</v>
      </c>
      <c r="Q233" s="61" t="s">
        <v>69</v>
      </c>
      <c r="R233" s="61">
        <v>2</v>
      </c>
      <c r="S233" s="61">
        <v>2</v>
      </c>
      <c r="T233" s="61">
        <v>11</v>
      </c>
      <c r="U233" s="61">
        <v>0.72140000000000004</v>
      </c>
      <c r="V233" s="240">
        <v>29.71</v>
      </c>
      <c r="W233" s="61">
        <v>3.9969999999999999</v>
      </c>
      <c r="X233" s="61">
        <v>96.2</v>
      </c>
      <c r="Y233" s="61">
        <v>240.3</v>
      </c>
      <c r="Z233" s="240">
        <v>11.48</v>
      </c>
      <c r="AA233" s="253" t="s">
        <v>47</v>
      </c>
      <c r="AC233" s="97" t="s">
        <v>78</v>
      </c>
      <c r="AD233" s="61" t="s">
        <v>76</v>
      </c>
      <c r="AE233" s="61" t="s">
        <v>70</v>
      </c>
      <c r="AF233" s="61">
        <v>2</v>
      </c>
      <c r="AG233" s="61">
        <v>2</v>
      </c>
      <c r="AH233" s="61">
        <v>11</v>
      </c>
      <c r="AI233" s="61">
        <v>0.72130000000000005</v>
      </c>
      <c r="AJ233" s="240">
        <v>36.83</v>
      </c>
      <c r="AK233" s="61">
        <v>3.992</v>
      </c>
      <c r="AL233" s="61">
        <v>117.7</v>
      </c>
      <c r="AM233" s="61">
        <v>298.5</v>
      </c>
      <c r="AN233" s="240">
        <v>11.48</v>
      </c>
      <c r="AO233" s="253" t="s">
        <v>47</v>
      </c>
      <c r="AP233" s="61"/>
      <c r="AQ233" s="273" t="s">
        <v>78</v>
      </c>
      <c r="AR233" s="97">
        <v>2</v>
      </c>
      <c r="AS233" s="116"/>
      <c r="AT233" s="231"/>
      <c r="AU233" s="264">
        <f t="shared" si="36"/>
        <v>37.766666666666666</v>
      </c>
      <c r="AV233" s="92">
        <f t="shared" si="37"/>
        <v>121.83333333333333</v>
      </c>
      <c r="AW233" s="92">
        <f t="shared" si="38"/>
        <v>305.59999999999997</v>
      </c>
      <c r="AX233" s="274">
        <f t="shared" si="39"/>
        <v>11.479999999999999</v>
      </c>
      <c r="AY233" s="66"/>
      <c r="AZ233" s="96"/>
      <c r="BA233" s="38">
        <f t="shared" si="40"/>
        <v>8.5635059019850726</v>
      </c>
      <c r="BB233" s="38">
        <f t="shared" si="41"/>
        <v>27.930329989696371</v>
      </c>
      <c r="BC233" s="38">
        <f t="shared" si="42"/>
        <v>69.124018980380512</v>
      </c>
      <c r="BD233" s="38">
        <f t="shared" si="43"/>
        <v>2.1755839288168292E-15</v>
      </c>
      <c r="BE233"/>
      <c r="BF233"/>
      <c r="BG233"/>
      <c r="BH233"/>
      <c r="BI233"/>
      <c r="BJ233"/>
      <c r="BL233"/>
      <c r="BM233"/>
      <c r="BN233"/>
      <c r="BO233"/>
      <c r="BP233"/>
      <c r="BQ233"/>
      <c r="BR233"/>
      <c r="BS233"/>
      <c r="BT233"/>
      <c r="BU233"/>
      <c r="BV233"/>
    </row>
    <row r="234" spans="1:74">
      <c r="A234" s="97" t="s">
        <v>78</v>
      </c>
      <c r="B234" s="61" t="s">
        <v>76</v>
      </c>
      <c r="C234" s="61" t="s">
        <v>67</v>
      </c>
      <c r="D234" s="61">
        <v>2</v>
      </c>
      <c r="E234" s="61">
        <v>2</v>
      </c>
      <c r="F234" s="61">
        <v>12</v>
      </c>
      <c r="G234" s="61">
        <v>0.98919999999999997</v>
      </c>
      <c r="H234" s="240">
        <v>55.32</v>
      </c>
      <c r="I234" s="61">
        <v>3.9950000000000001</v>
      </c>
      <c r="J234" s="61">
        <v>146.6</v>
      </c>
      <c r="K234" s="61">
        <v>319.3</v>
      </c>
      <c r="L234" s="240">
        <v>15.74</v>
      </c>
      <c r="M234" s="253" t="s">
        <v>47</v>
      </c>
      <c r="N234" s="61"/>
      <c r="O234" s="97" t="s">
        <v>78</v>
      </c>
      <c r="P234" s="61" t="s">
        <v>76</v>
      </c>
      <c r="Q234" s="61" t="s">
        <v>69</v>
      </c>
      <c r="R234" s="61">
        <v>2</v>
      </c>
      <c r="S234" s="61">
        <v>2</v>
      </c>
      <c r="T234" s="61">
        <v>12</v>
      </c>
      <c r="U234" s="61">
        <v>0.9889</v>
      </c>
      <c r="V234" s="240">
        <v>36.72</v>
      </c>
      <c r="W234" s="61">
        <v>3.9980000000000002</v>
      </c>
      <c r="X234" s="61">
        <v>94.45</v>
      </c>
      <c r="Y234" s="61">
        <v>213.3</v>
      </c>
      <c r="Z234" s="240">
        <v>15.74</v>
      </c>
      <c r="AA234" s="253" t="s">
        <v>47</v>
      </c>
      <c r="AC234" s="97" t="s">
        <v>78</v>
      </c>
      <c r="AD234" s="61" t="s">
        <v>76</v>
      </c>
      <c r="AE234" s="61" t="s">
        <v>70</v>
      </c>
      <c r="AF234" s="61">
        <v>2</v>
      </c>
      <c r="AG234" s="61">
        <v>2</v>
      </c>
      <c r="AH234" s="61">
        <v>12</v>
      </c>
      <c r="AI234" s="61">
        <v>0.98880000000000001</v>
      </c>
      <c r="AJ234" s="240">
        <v>44.92</v>
      </c>
      <c r="AK234" s="61">
        <v>3.9950000000000001</v>
      </c>
      <c r="AL234" s="61">
        <v>113.5</v>
      </c>
      <c r="AM234" s="61">
        <v>261.89999999999998</v>
      </c>
      <c r="AN234" s="240">
        <v>15.74</v>
      </c>
      <c r="AO234" s="253" t="s">
        <v>47</v>
      </c>
      <c r="AP234" s="61"/>
      <c r="AQ234" s="273" t="s">
        <v>78</v>
      </c>
      <c r="AR234" s="97">
        <v>2</v>
      </c>
      <c r="AS234" s="116"/>
      <c r="AT234" s="231"/>
      <c r="AU234" s="264">
        <f t="shared" si="36"/>
        <v>45.653333333333329</v>
      </c>
      <c r="AV234" s="92">
        <f t="shared" si="37"/>
        <v>118.18333333333334</v>
      </c>
      <c r="AW234" s="92">
        <f t="shared" si="38"/>
        <v>264.83333333333331</v>
      </c>
      <c r="AX234" s="274">
        <f t="shared" si="39"/>
        <v>15.74</v>
      </c>
      <c r="AY234" s="66"/>
      <c r="AZ234" s="96"/>
      <c r="BA234" s="38">
        <f t="shared" si="40"/>
        <v>9.3216593658712039</v>
      </c>
      <c r="BB234" s="38">
        <f t="shared" si="41"/>
        <v>26.388554968647441</v>
      </c>
      <c r="BC234" s="38">
        <f t="shared" si="42"/>
        <v>53.060845576878286</v>
      </c>
      <c r="BD234" s="38">
        <f t="shared" si="43"/>
        <v>0</v>
      </c>
      <c r="BE234"/>
      <c r="BF234"/>
      <c r="BG234"/>
      <c r="BH234"/>
      <c r="BI234"/>
      <c r="BJ234"/>
      <c r="BL234"/>
      <c r="BM234"/>
      <c r="BN234"/>
      <c r="BO234"/>
      <c r="BP234"/>
      <c r="BQ234"/>
      <c r="BR234"/>
      <c r="BS234"/>
      <c r="BT234"/>
      <c r="BU234"/>
      <c r="BV234"/>
    </row>
    <row r="235" spans="1:74">
      <c r="A235" s="97" t="s">
        <v>78</v>
      </c>
      <c r="B235" s="61" t="s">
        <v>76</v>
      </c>
      <c r="C235" s="61" t="s">
        <v>67</v>
      </c>
      <c r="D235" s="61">
        <v>2</v>
      </c>
      <c r="E235" s="61">
        <v>2</v>
      </c>
      <c r="F235" s="61">
        <v>13</v>
      </c>
      <c r="G235" s="61">
        <v>1.3560000000000001</v>
      </c>
      <c r="H235" s="240">
        <v>59.97</v>
      </c>
      <c r="I235" s="61">
        <v>3.996</v>
      </c>
      <c r="J235" s="61">
        <v>148.6</v>
      </c>
      <c r="K235" s="61">
        <v>234.7</v>
      </c>
      <c r="L235" s="240">
        <v>21.59</v>
      </c>
      <c r="M235" s="253" t="s">
        <v>47</v>
      </c>
      <c r="N235" s="61"/>
      <c r="O235" s="97" t="s">
        <v>78</v>
      </c>
      <c r="P235" s="61" t="s">
        <v>76</v>
      </c>
      <c r="Q235" s="61" t="s">
        <v>69</v>
      </c>
      <c r="R235" s="61">
        <v>2</v>
      </c>
      <c r="S235" s="61">
        <v>2</v>
      </c>
      <c r="T235" s="61">
        <v>13</v>
      </c>
      <c r="U235" s="61">
        <v>1.3560000000000001</v>
      </c>
      <c r="V235" s="240">
        <v>43</v>
      </c>
      <c r="W235" s="61">
        <v>3.9980000000000002</v>
      </c>
      <c r="X235" s="61">
        <v>93.61</v>
      </c>
      <c r="Y235" s="61">
        <v>175.9</v>
      </c>
      <c r="Z235" s="240">
        <v>21.58</v>
      </c>
      <c r="AA235" s="253" t="s">
        <v>47</v>
      </c>
      <c r="AC235" s="97" t="s">
        <v>78</v>
      </c>
      <c r="AD235" s="61" t="s">
        <v>76</v>
      </c>
      <c r="AE235" s="61" t="s">
        <v>70</v>
      </c>
      <c r="AF235" s="61">
        <v>2</v>
      </c>
      <c r="AG235" s="61">
        <v>2</v>
      </c>
      <c r="AH235" s="61">
        <v>13</v>
      </c>
      <c r="AI235" s="61">
        <v>1.3560000000000001</v>
      </c>
      <c r="AJ235" s="240">
        <v>51.35</v>
      </c>
      <c r="AK235" s="61">
        <v>3.9950000000000001</v>
      </c>
      <c r="AL235" s="61">
        <v>110.5</v>
      </c>
      <c r="AM235" s="61">
        <v>210.7</v>
      </c>
      <c r="AN235" s="240">
        <v>21.58</v>
      </c>
      <c r="AO235" s="253" t="s">
        <v>47</v>
      </c>
      <c r="AP235" s="61"/>
      <c r="AQ235" s="273" t="s">
        <v>78</v>
      </c>
      <c r="AR235" s="97">
        <v>2</v>
      </c>
      <c r="AS235" s="116"/>
      <c r="AT235" s="231"/>
      <c r="AU235" s="264">
        <f t="shared" ref="AU235:AU262" si="44">AVERAGE(H235,V235,AJ235)</f>
        <v>51.44</v>
      </c>
      <c r="AV235" s="92">
        <f t="shared" ref="AV235:AV262" si="45">AVERAGE(J235,X235,AL235)</f>
        <v>117.57</v>
      </c>
      <c r="AW235" s="92">
        <f t="shared" ref="AW235:AW262" si="46">AVERAGE(K235,Y235,AM235)</f>
        <v>207.1</v>
      </c>
      <c r="AX235" s="274">
        <f t="shared" ref="AX235:AX262" si="47">AVERAGE(L235,Z235,AN235)</f>
        <v>21.583333333333332</v>
      </c>
      <c r="AY235" s="66"/>
      <c r="AZ235" s="96"/>
      <c r="BA235" s="38">
        <f t="shared" ref="BA235:BA262" si="48">STDEV(H235,V235,AJ235)</f>
        <v>8.4853579771274443</v>
      </c>
      <c r="BB235" s="38">
        <f t="shared" ref="BB235:BB262" si="49">STDEV(J235,X235,AL235)</f>
        <v>28.168487712335576</v>
      </c>
      <c r="BC235" s="38">
        <f t="shared" ref="BC235:BC262" si="50">STDEV(K235,Y235,AM235)</f>
        <v>29.564843987411834</v>
      </c>
      <c r="BD235" s="38">
        <f t="shared" ref="BD235:BD262" si="51">STDEV(L235,Z235,AN235)</f>
        <v>5.77350269189716E-3</v>
      </c>
      <c r="BE235"/>
      <c r="BF235"/>
      <c r="BG235"/>
      <c r="BH235"/>
      <c r="BI235"/>
      <c r="BJ235"/>
      <c r="BL235"/>
      <c r="BM235"/>
      <c r="BN235"/>
      <c r="BO235"/>
      <c r="BP235"/>
      <c r="BQ235"/>
      <c r="BR235"/>
      <c r="BS235"/>
      <c r="BT235"/>
      <c r="BU235"/>
      <c r="BV235"/>
    </row>
    <row r="236" spans="1:74">
      <c r="A236" s="97" t="s">
        <v>78</v>
      </c>
      <c r="B236" s="61" t="s">
        <v>76</v>
      </c>
      <c r="C236" s="61" t="s">
        <v>67</v>
      </c>
      <c r="D236" s="61">
        <v>2</v>
      </c>
      <c r="E236" s="61">
        <v>2</v>
      </c>
      <c r="F236" s="61">
        <v>14</v>
      </c>
      <c r="G236" s="61">
        <v>1.8580000000000001</v>
      </c>
      <c r="H236" s="240">
        <v>64.69</v>
      </c>
      <c r="I236" s="61">
        <v>3.9940000000000002</v>
      </c>
      <c r="J236" s="61">
        <v>140.9</v>
      </c>
      <c r="K236" s="61">
        <v>167.4</v>
      </c>
      <c r="L236" s="240">
        <v>29.57</v>
      </c>
      <c r="M236" s="253" t="s">
        <v>47</v>
      </c>
      <c r="N236" s="61"/>
      <c r="O236" s="97" t="s">
        <v>78</v>
      </c>
      <c r="P236" s="61" t="s">
        <v>76</v>
      </c>
      <c r="Q236" s="61" t="s">
        <v>69</v>
      </c>
      <c r="R236" s="61">
        <v>2</v>
      </c>
      <c r="S236" s="61">
        <v>2</v>
      </c>
      <c r="T236" s="61">
        <v>14</v>
      </c>
      <c r="U236" s="61">
        <v>1.859</v>
      </c>
      <c r="V236" s="240">
        <v>46.81</v>
      </c>
      <c r="W236" s="61">
        <v>3.9969999999999999</v>
      </c>
      <c r="X236" s="61">
        <v>95.31</v>
      </c>
      <c r="Y236" s="61">
        <v>126.3</v>
      </c>
      <c r="Z236" s="240">
        <v>29.59</v>
      </c>
      <c r="AA236" s="253" t="s">
        <v>47</v>
      </c>
      <c r="AC236" s="97" t="s">
        <v>78</v>
      </c>
      <c r="AD236" s="61" t="s">
        <v>76</v>
      </c>
      <c r="AE236" s="61" t="s">
        <v>70</v>
      </c>
      <c r="AF236" s="61">
        <v>2</v>
      </c>
      <c r="AG236" s="61">
        <v>2</v>
      </c>
      <c r="AH236" s="61">
        <v>14</v>
      </c>
      <c r="AI236" s="61">
        <v>1.859</v>
      </c>
      <c r="AJ236" s="240">
        <v>55.29</v>
      </c>
      <c r="AK236" s="61">
        <v>3.9940000000000002</v>
      </c>
      <c r="AL236" s="61">
        <v>109.5</v>
      </c>
      <c r="AM236" s="61">
        <v>151.5</v>
      </c>
      <c r="AN236" s="240">
        <v>29.58</v>
      </c>
      <c r="AO236" s="253" t="s">
        <v>47</v>
      </c>
      <c r="AP236" s="61"/>
      <c r="AQ236" s="273" t="s">
        <v>78</v>
      </c>
      <c r="AR236" s="97">
        <v>2</v>
      </c>
      <c r="AS236" s="116"/>
      <c r="AT236" s="231"/>
      <c r="AU236" s="264">
        <f t="shared" si="44"/>
        <v>55.596666666666664</v>
      </c>
      <c r="AV236" s="92">
        <f t="shared" si="45"/>
        <v>115.23666666666668</v>
      </c>
      <c r="AW236" s="92">
        <f t="shared" si="46"/>
        <v>148.4</v>
      </c>
      <c r="AX236" s="274">
        <f t="shared" si="47"/>
        <v>29.58</v>
      </c>
      <c r="AY236" s="66"/>
      <c r="AZ236" s="96"/>
      <c r="BA236" s="38">
        <f t="shared" si="48"/>
        <v>8.9439439473497142</v>
      </c>
      <c r="BB236" s="38">
        <f t="shared" si="49"/>
        <v>23.330110015457024</v>
      </c>
      <c r="BC236" s="38">
        <f t="shared" si="50"/>
        <v>20.72462303637878</v>
      </c>
      <c r="BD236" s="38">
        <f t="shared" si="51"/>
        <v>9.9999999999997868E-3</v>
      </c>
      <c r="BE236"/>
      <c r="BF236"/>
      <c r="BG236"/>
      <c r="BH236"/>
      <c r="BI236"/>
      <c r="BJ236"/>
      <c r="BL236"/>
      <c r="BM236"/>
      <c r="BN236"/>
      <c r="BO236"/>
      <c r="BP236"/>
      <c r="BQ236"/>
      <c r="BR236"/>
      <c r="BS236"/>
      <c r="BT236"/>
      <c r="BU236"/>
      <c r="BV236"/>
    </row>
    <row r="237" spans="1:74">
      <c r="A237" s="97" t="s">
        <v>78</v>
      </c>
      <c r="B237" s="61" t="s">
        <v>76</v>
      </c>
      <c r="C237" s="61" t="s">
        <v>67</v>
      </c>
      <c r="D237" s="61">
        <v>2</v>
      </c>
      <c r="E237" s="61">
        <v>2</v>
      </c>
      <c r="F237" s="61">
        <v>15</v>
      </c>
      <c r="G237" s="61">
        <v>2.5449999999999999</v>
      </c>
      <c r="H237" s="240">
        <v>72.64</v>
      </c>
      <c r="I237" s="61">
        <v>3.9940000000000002</v>
      </c>
      <c r="J237" s="61">
        <v>127.3</v>
      </c>
      <c r="K237" s="61">
        <v>126.3</v>
      </c>
      <c r="L237" s="240">
        <v>40.51</v>
      </c>
      <c r="M237" s="253" t="s">
        <v>47</v>
      </c>
      <c r="N237" s="61"/>
      <c r="O237" s="97" t="s">
        <v>78</v>
      </c>
      <c r="P237" s="61" t="s">
        <v>76</v>
      </c>
      <c r="Q237" s="61" t="s">
        <v>69</v>
      </c>
      <c r="R237" s="61">
        <v>2</v>
      </c>
      <c r="S237" s="61">
        <v>2</v>
      </c>
      <c r="T237" s="61">
        <v>15</v>
      </c>
      <c r="U237" s="61">
        <v>2.5459999999999998</v>
      </c>
      <c r="V237" s="240">
        <v>53.11</v>
      </c>
      <c r="W237" s="61">
        <v>3.9969999999999999</v>
      </c>
      <c r="X237" s="61">
        <v>89.77</v>
      </c>
      <c r="Y237" s="61">
        <v>95.51</v>
      </c>
      <c r="Z237" s="240">
        <v>40.520000000000003</v>
      </c>
      <c r="AA237" s="253" t="s">
        <v>47</v>
      </c>
      <c r="AC237" s="97" t="s">
        <v>78</v>
      </c>
      <c r="AD237" s="61" t="s">
        <v>76</v>
      </c>
      <c r="AE237" s="61" t="s">
        <v>70</v>
      </c>
      <c r="AF237" s="61">
        <v>2</v>
      </c>
      <c r="AG237" s="61">
        <v>2</v>
      </c>
      <c r="AH237" s="61">
        <v>15</v>
      </c>
      <c r="AI237" s="61">
        <v>2.5449999999999999</v>
      </c>
      <c r="AJ237" s="240">
        <v>61.72</v>
      </c>
      <c r="AK237" s="61">
        <v>3.9940000000000002</v>
      </c>
      <c r="AL237" s="61">
        <v>101.3</v>
      </c>
      <c r="AM237" s="61">
        <v>113.8</v>
      </c>
      <c r="AN237" s="240">
        <v>40.51</v>
      </c>
      <c r="AO237" s="253" t="s">
        <v>47</v>
      </c>
      <c r="AP237" s="61"/>
      <c r="AQ237" s="273" t="s">
        <v>78</v>
      </c>
      <c r="AR237" s="97">
        <v>2</v>
      </c>
      <c r="AS237" s="116"/>
      <c r="AT237" s="231"/>
      <c r="AU237" s="264">
        <f t="shared" si="44"/>
        <v>62.49</v>
      </c>
      <c r="AV237" s="92">
        <f t="shared" si="45"/>
        <v>106.12333333333333</v>
      </c>
      <c r="AW237" s="92">
        <f t="shared" si="46"/>
        <v>111.87</v>
      </c>
      <c r="AX237" s="274">
        <f t="shared" si="47"/>
        <v>40.513333333333328</v>
      </c>
      <c r="AY237" s="66"/>
      <c r="AZ237" s="96"/>
      <c r="BA237" s="38">
        <f t="shared" si="48"/>
        <v>9.7877423341647063</v>
      </c>
      <c r="BB237" s="38">
        <f t="shared" si="49"/>
        <v>19.224297993251401</v>
      </c>
      <c r="BC237" s="38">
        <f t="shared" si="50"/>
        <v>15.485467380741195</v>
      </c>
      <c r="BD237" s="38">
        <f t="shared" si="51"/>
        <v>5.7735026918992113E-3</v>
      </c>
      <c r="BE237"/>
      <c r="BF237"/>
      <c r="BG237"/>
      <c r="BH237"/>
      <c r="BI237"/>
      <c r="BJ237"/>
      <c r="BL237"/>
      <c r="BM237"/>
      <c r="BN237"/>
      <c r="BO237"/>
      <c r="BP237"/>
      <c r="BQ237"/>
      <c r="BR237"/>
      <c r="BS237"/>
      <c r="BT237"/>
      <c r="BU237"/>
      <c r="BV237"/>
    </row>
    <row r="238" spans="1:74">
      <c r="A238" s="97" t="s">
        <v>78</v>
      </c>
      <c r="B238" s="61" t="s">
        <v>76</v>
      </c>
      <c r="C238" s="61" t="s">
        <v>67</v>
      </c>
      <c r="D238" s="61">
        <v>2</v>
      </c>
      <c r="E238" s="61">
        <v>2</v>
      </c>
      <c r="F238" s="61">
        <v>16</v>
      </c>
      <c r="G238" s="61">
        <v>3.4870000000000001</v>
      </c>
      <c r="H238" s="240">
        <v>83.27</v>
      </c>
      <c r="I238" s="61">
        <v>3.996</v>
      </c>
      <c r="J238" s="61">
        <v>111.9</v>
      </c>
      <c r="K238" s="61">
        <v>99.93</v>
      </c>
      <c r="L238" s="240">
        <v>55.5</v>
      </c>
      <c r="M238" s="253" t="s">
        <v>47</v>
      </c>
      <c r="N238" s="61"/>
      <c r="O238" s="97" t="s">
        <v>78</v>
      </c>
      <c r="P238" s="61" t="s">
        <v>76</v>
      </c>
      <c r="Q238" s="61" t="s">
        <v>69</v>
      </c>
      <c r="R238" s="61">
        <v>2</v>
      </c>
      <c r="S238" s="61">
        <v>2</v>
      </c>
      <c r="T238" s="61">
        <v>16</v>
      </c>
      <c r="U238" s="61">
        <v>3.488</v>
      </c>
      <c r="V238" s="240">
        <v>62.07</v>
      </c>
      <c r="W238" s="61">
        <v>3.9969999999999999</v>
      </c>
      <c r="X238" s="61">
        <v>81.180000000000007</v>
      </c>
      <c r="Y238" s="61">
        <v>76.900000000000006</v>
      </c>
      <c r="Z238" s="240">
        <v>55.51</v>
      </c>
      <c r="AA238" s="253" t="s">
        <v>47</v>
      </c>
      <c r="AC238" s="97" t="s">
        <v>78</v>
      </c>
      <c r="AD238" s="61" t="s">
        <v>76</v>
      </c>
      <c r="AE238" s="61" t="s">
        <v>70</v>
      </c>
      <c r="AF238" s="61">
        <v>2</v>
      </c>
      <c r="AG238" s="61">
        <v>2</v>
      </c>
      <c r="AH238" s="61">
        <v>16</v>
      </c>
      <c r="AI238" s="61">
        <v>3.4870000000000001</v>
      </c>
      <c r="AJ238" s="240">
        <v>70.47</v>
      </c>
      <c r="AK238" s="61">
        <v>3.9940000000000002</v>
      </c>
      <c r="AL238" s="61">
        <v>89.91</v>
      </c>
      <c r="AM238" s="61">
        <v>89.66</v>
      </c>
      <c r="AN238" s="240">
        <v>55.5</v>
      </c>
      <c r="AO238" s="253" t="s">
        <v>47</v>
      </c>
      <c r="AP238" s="61"/>
      <c r="AQ238" s="273" t="s">
        <v>78</v>
      </c>
      <c r="AR238" s="97">
        <v>2</v>
      </c>
      <c r="AS238" s="116"/>
      <c r="AT238" s="231"/>
      <c r="AU238" s="264">
        <f t="shared" si="44"/>
        <v>71.936666666666667</v>
      </c>
      <c r="AV238" s="92">
        <f t="shared" si="45"/>
        <v>94.33</v>
      </c>
      <c r="AW238" s="92">
        <f t="shared" si="46"/>
        <v>88.83</v>
      </c>
      <c r="AX238" s="274">
        <f t="shared" si="47"/>
        <v>55.50333333333333</v>
      </c>
      <c r="AY238" s="66"/>
      <c r="AZ238" s="96"/>
      <c r="BA238" s="38">
        <f t="shared" si="48"/>
        <v>10.675829397912485</v>
      </c>
      <c r="BB238" s="38">
        <f t="shared" si="49"/>
        <v>15.829778899277123</v>
      </c>
      <c r="BC238" s="38">
        <f t="shared" si="50"/>
        <v>11.537413054926995</v>
      </c>
      <c r="BD238" s="38">
        <f t="shared" si="51"/>
        <v>5.7735026918951087E-3</v>
      </c>
      <c r="BE238"/>
      <c r="BF238"/>
      <c r="BG238"/>
      <c r="BH238"/>
      <c r="BI238"/>
      <c r="BJ238"/>
      <c r="BL238"/>
      <c r="BM238"/>
      <c r="BN238"/>
      <c r="BO238"/>
      <c r="BP238"/>
      <c r="BQ238"/>
      <c r="BR238"/>
      <c r="BS238"/>
      <c r="BT238"/>
      <c r="BU238"/>
      <c r="BV238"/>
    </row>
    <row r="239" spans="1:74">
      <c r="A239" s="97" t="s">
        <v>78</v>
      </c>
      <c r="B239" s="61" t="s">
        <v>76</v>
      </c>
      <c r="C239" s="61" t="s">
        <v>67</v>
      </c>
      <c r="D239" s="61">
        <v>2</v>
      </c>
      <c r="E239" s="61">
        <v>2</v>
      </c>
      <c r="F239" s="61">
        <v>17</v>
      </c>
      <c r="G239" s="61">
        <v>4.7789999999999999</v>
      </c>
      <c r="H239" s="240">
        <v>94.7</v>
      </c>
      <c r="I239" s="61">
        <v>3.996</v>
      </c>
      <c r="J239" s="61">
        <v>96.41</v>
      </c>
      <c r="K239" s="61">
        <v>78.8</v>
      </c>
      <c r="L239" s="240">
        <v>76.05</v>
      </c>
      <c r="M239" s="253" t="s">
        <v>47</v>
      </c>
      <c r="N239" s="61"/>
      <c r="O239" s="97" t="s">
        <v>78</v>
      </c>
      <c r="P239" s="61" t="s">
        <v>76</v>
      </c>
      <c r="Q239" s="61" t="s">
        <v>69</v>
      </c>
      <c r="R239" s="61">
        <v>2</v>
      </c>
      <c r="S239" s="61">
        <v>2</v>
      </c>
      <c r="T239" s="61">
        <v>17</v>
      </c>
      <c r="U239" s="61">
        <v>4.7789999999999999</v>
      </c>
      <c r="V239" s="240">
        <v>71.62</v>
      </c>
      <c r="W239" s="61">
        <v>3.9980000000000002</v>
      </c>
      <c r="X239" s="61">
        <v>71.3</v>
      </c>
      <c r="Y239" s="61">
        <v>61.5</v>
      </c>
      <c r="Z239" s="240">
        <v>76.06</v>
      </c>
      <c r="AA239" s="253" t="s">
        <v>47</v>
      </c>
      <c r="AC239" s="97" t="s">
        <v>78</v>
      </c>
      <c r="AD239" s="61" t="s">
        <v>76</v>
      </c>
      <c r="AE239" s="61" t="s">
        <v>70</v>
      </c>
      <c r="AF239" s="61">
        <v>2</v>
      </c>
      <c r="AG239" s="61">
        <v>2</v>
      </c>
      <c r="AH239" s="61">
        <v>17</v>
      </c>
      <c r="AI239" s="61">
        <v>4.7789999999999999</v>
      </c>
      <c r="AJ239" s="240">
        <v>79.92</v>
      </c>
      <c r="AK239" s="61">
        <v>3.9940000000000002</v>
      </c>
      <c r="AL239" s="61">
        <v>78.06</v>
      </c>
      <c r="AM239" s="61">
        <v>70.349999999999994</v>
      </c>
      <c r="AN239" s="240">
        <v>76.06</v>
      </c>
      <c r="AO239" s="253" t="s">
        <v>47</v>
      </c>
      <c r="AP239" s="61"/>
      <c r="AQ239" s="273" t="s">
        <v>78</v>
      </c>
      <c r="AR239" s="97">
        <v>2</v>
      </c>
      <c r="AS239" s="116"/>
      <c r="AT239" s="231"/>
      <c r="AU239" s="264">
        <f t="shared" si="44"/>
        <v>82.08</v>
      </c>
      <c r="AV239" s="92">
        <f t="shared" si="45"/>
        <v>81.923333333333332</v>
      </c>
      <c r="AW239" s="92">
        <f t="shared" si="46"/>
        <v>70.216666666666669</v>
      </c>
      <c r="AX239" s="274">
        <f t="shared" si="47"/>
        <v>76.056666666666672</v>
      </c>
      <c r="AY239" s="66"/>
      <c r="AZ239" s="96"/>
      <c r="BA239" s="38">
        <f t="shared" si="48"/>
        <v>11.690628725607526</v>
      </c>
      <c r="BB239" s="38">
        <f t="shared" si="49"/>
        <v>12.993153325245332</v>
      </c>
      <c r="BC239" s="38">
        <f t="shared" si="50"/>
        <v>8.6507706785772918</v>
      </c>
      <c r="BD239" s="38">
        <f t="shared" si="51"/>
        <v>5.7735026918992113E-3</v>
      </c>
      <c r="BE239"/>
      <c r="BF239"/>
      <c r="BG239"/>
      <c r="BH239"/>
      <c r="BI239"/>
      <c r="BJ239"/>
      <c r="BL239"/>
      <c r="BM239"/>
      <c r="BN239"/>
      <c r="BO239"/>
      <c r="BP239"/>
      <c r="BQ239"/>
      <c r="BR239"/>
      <c r="BS239"/>
      <c r="BT239"/>
      <c r="BU239"/>
      <c r="BV239"/>
    </row>
    <row r="240" spans="1:74">
      <c r="A240" s="97" t="s">
        <v>78</v>
      </c>
      <c r="B240" s="61" t="s">
        <v>76</v>
      </c>
      <c r="C240" s="61" t="s">
        <v>67</v>
      </c>
      <c r="D240" s="61">
        <v>2</v>
      </c>
      <c r="E240" s="61">
        <v>2</v>
      </c>
      <c r="F240" s="61">
        <v>18</v>
      </c>
      <c r="G240" s="61">
        <v>6.5510000000000002</v>
      </c>
      <c r="H240" s="240">
        <v>106.4</v>
      </c>
      <c r="I240" s="61">
        <v>3.9980000000000002</v>
      </c>
      <c r="J240" s="61">
        <v>82.61</v>
      </c>
      <c r="K240" s="61">
        <v>59.85</v>
      </c>
      <c r="L240" s="240">
        <v>104.3</v>
      </c>
      <c r="M240" s="253" t="s">
        <v>47</v>
      </c>
      <c r="N240" s="61"/>
      <c r="O240" s="97" t="s">
        <v>78</v>
      </c>
      <c r="P240" s="61" t="s">
        <v>76</v>
      </c>
      <c r="Q240" s="61" t="s">
        <v>69</v>
      </c>
      <c r="R240" s="61">
        <v>2</v>
      </c>
      <c r="S240" s="61">
        <v>2</v>
      </c>
      <c r="T240" s="61">
        <v>18</v>
      </c>
      <c r="U240" s="61">
        <v>6.5510000000000002</v>
      </c>
      <c r="V240" s="240">
        <v>81.27</v>
      </c>
      <c r="W240" s="61">
        <v>3.996</v>
      </c>
      <c r="X240" s="61">
        <v>62.07</v>
      </c>
      <c r="Y240" s="61">
        <v>47.15</v>
      </c>
      <c r="Z240" s="240">
        <v>104.3</v>
      </c>
      <c r="AA240" s="253" t="s">
        <v>47</v>
      </c>
      <c r="AC240" s="97" t="s">
        <v>78</v>
      </c>
      <c r="AD240" s="61" t="s">
        <v>76</v>
      </c>
      <c r="AE240" s="61" t="s">
        <v>70</v>
      </c>
      <c r="AF240" s="61">
        <v>2</v>
      </c>
      <c r="AG240" s="61">
        <v>2</v>
      </c>
      <c r="AH240" s="61">
        <v>18</v>
      </c>
      <c r="AI240" s="61">
        <v>6.5510000000000002</v>
      </c>
      <c r="AJ240" s="240">
        <v>89.93</v>
      </c>
      <c r="AK240" s="61">
        <v>3.9950000000000001</v>
      </c>
      <c r="AL240" s="61">
        <v>67.760000000000005</v>
      </c>
      <c r="AM240" s="61">
        <v>53.37</v>
      </c>
      <c r="AN240" s="240">
        <v>104.3</v>
      </c>
      <c r="AO240" s="253" t="s">
        <v>47</v>
      </c>
      <c r="AP240" s="61"/>
      <c r="AQ240" s="273" t="s">
        <v>78</v>
      </c>
      <c r="AR240" s="97">
        <v>2</v>
      </c>
      <c r="AS240" s="116"/>
      <c r="AT240" s="231"/>
      <c r="AU240" s="264">
        <f t="shared" si="44"/>
        <v>92.533333333333346</v>
      </c>
      <c r="AV240" s="92">
        <f t="shared" si="45"/>
        <v>70.813333333333333</v>
      </c>
      <c r="AW240" s="92">
        <f t="shared" si="46"/>
        <v>53.456666666666671</v>
      </c>
      <c r="AX240" s="274">
        <f t="shared" si="47"/>
        <v>104.3</v>
      </c>
      <c r="AY240" s="66"/>
      <c r="AZ240" s="96"/>
      <c r="BA240" s="38">
        <f t="shared" si="48"/>
        <v>12.765666192303941</v>
      </c>
      <c r="BB240" s="38">
        <f t="shared" si="49"/>
        <v>10.604953245221491</v>
      </c>
      <c r="BC240" s="38">
        <f t="shared" si="50"/>
        <v>6.3504435540623865</v>
      </c>
      <c r="BD240" s="38">
        <f t="shared" si="51"/>
        <v>0</v>
      </c>
      <c r="BE240"/>
      <c r="BF240"/>
      <c r="BG240"/>
      <c r="BH240"/>
      <c r="BI240"/>
      <c r="BJ240"/>
      <c r="BL240"/>
      <c r="BM240"/>
      <c r="BN240"/>
      <c r="BO240"/>
      <c r="BP240"/>
      <c r="BQ240"/>
      <c r="BR240"/>
      <c r="BS240"/>
      <c r="BT240"/>
      <c r="BU240"/>
      <c r="BV240"/>
    </row>
    <row r="241" spans="1:74">
      <c r="A241" s="97" t="s">
        <v>78</v>
      </c>
      <c r="B241" s="61" t="s">
        <v>76</v>
      </c>
      <c r="C241" s="61" t="s">
        <v>67</v>
      </c>
      <c r="D241" s="61">
        <v>2</v>
      </c>
      <c r="E241" s="61">
        <v>2</v>
      </c>
      <c r="F241" s="61">
        <v>19</v>
      </c>
      <c r="G241" s="61">
        <v>8.98</v>
      </c>
      <c r="H241" s="240">
        <v>119.1</v>
      </c>
      <c r="I241" s="61">
        <v>3.9969999999999999</v>
      </c>
      <c r="J241" s="61">
        <v>70.930000000000007</v>
      </c>
      <c r="K241" s="61">
        <v>43.82</v>
      </c>
      <c r="L241" s="240">
        <v>142.9</v>
      </c>
      <c r="M241" s="253" t="s">
        <v>47</v>
      </c>
      <c r="N241" s="61"/>
      <c r="O241" s="97" t="s">
        <v>78</v>
      </c>
      <c r="P241" s="61" t="s">
        <v>76</v>
      </c>
      <c r="Q241" s="61" t="s">
        <v>69</v>
      </c>
      <c r="R241" s="61">
        <v>2</v>
      </c>
      <c r="S241" s="61">
        <v>2</v>
      </c>
      <c r="T241" s="61">
        <v>19</v>
      </c>
      <c r="U241" s="61">
        <v>8.9809999999999999</v>
      </c>
      <c r="V241" s="240">
        <v>92.25</v>
      </c>
      <c r="W241" s="61">
        <v>3.9980000000000002</v>
      </c>
      <c r="X241" s="61">
        <v>54.32</v>
      </c>
      <c r="Y241" s="61">
        <v>34.85</v>
      </c>
      <c r="Z241" s="240">
        <v>142.9</v>
      </c>
      <c r="AA241" s="253" t="s">
        <v>47</v>
      </c>
      <c r="AC241" s="97" t="s">
        <v>78</v>
      </c>
      <c r="AD241" s="61" t="s">
        <v>76</v>
      </c>
      <c r="AE241" s="61" t="s">
        <v>70</v>
      </c>
      <c r="AF241" s="61">
        <v>2</v>
      </c>
      <c r="AG241" s="61">
        <v>2</v>
      </c>
      <c r="AH241" s="61">
        <v>19</v>
      </c>
      <c r="AI241" s="61">
        <v>8.9809999999999999</v>
      </c>
      <c r="AJ241" s="240">
        <v>101.6</v>
      </c>
      <c r="AK241" s="61">
        <v>3.9969999999999999</v>
      </c>
      <c r="AL241" s="61">
        <v>59.22</v>
      </c>
      <c r="AM241" s="61">
        <v>39.26</v>
      </c>
      <c r="AN241" s="240">
        <v>142.9</v>
      </c>
      <c r="AO241" s="253" t="s">
        <v>47</v>
      </c>
      <c r="AP241" s="61"/>
      <c r="AQ241" s="273" t="s">
        <v>78</v>
      </c>
      <c r="AR241" s="97">
        <v>2</v>
      </c>
      <c r="AS241" s="116"/>
      <c r="AT241" s="231"/>
      <c r="AU241" s="264">
        <f t="shared" si="44"/>
        <v>104.31666666666666</v>
      </c>
      <c r="AV241" s="92">
        <f t="shared" si="45"/>
        <v>61.49</v>
      </c>
      <c r="AW241" s="92">
        <f t="shared" si="46"/>
        <v>39.31</v>
      </c>
      <c r="AX241" s="274">
        <f t="shared" si="47"/>
        <v>142.9</v>
      </c>
      <c r="AY241" s="66"/>
      <c r="AZ241" s="96"/>
      <c r="BA241" s="38">
        <f t="shared" si="48"/>
        <v>13.629594026724755</v>
      </c>
      <c r="BB241" s="38">
        <f t="shared" si="49"/>
        <v>8.5345005712110034</v>
      </c>
      <c r="BC241" s="38">
        <f t="shared" si="50"/>
        <v>4.4852090252294747</v>
      </c>
      <c r="BD241" s="38">
        <f t="shared" si="51"/>
        <v>0</v>
      </c>
      <c r="BE241"/>
      <c r="BF241"/>
      <c r="BG241"/>
      <c r="BH241"/>
      <c r="BI241"/>
      <c r="BJ241"/>
      <c r="BL241"/>
      <c r="BM241"/>
      <c r="BN241"/>
      <c r="BO241"/>
      <c r="BP241"/>
      <c r="BQ241"/>
      <c r="BR241"/>
      <c r="BS241"/>
      <c r="BT241"/>
      <c r="BU241"/>
      <c r="BV241"/>
    </row>
    <row r="242" spans="1:74">
      <c r="A242" s="97" t="s">
        <v>78</v>
      </c>
      <c r="B242" s="61" t="s">
        <v>76</v>
      </c>
      <c r="C242" s="61" t="s">
        <v>67</v>
      </c>
      <c r="D242" s="62">
        <v>2</v>
      </c>
      <c r="E242" s="61">
        <v>2</v>
      </c>
      <c r="F242" s="62">
        <v>20</v>
      </c>
      <c r="G242" s="62">
        <v>12.31</v>
      </c>
      <c r="H242" s="241">
        <v>133.6</v>
      </c>
      <c r="I242" s="62">
        <v>3.9969999999999999</v>
      </c>
      <c r="J242" s="62">
        <v>60.65</v>
      </c>
      <c r="K242" s="62">
        <v>31.13</v>
      </c>
      <c r="L242" s="241">
        <v>195.9</v>
      </c>
      <c r="M242" s="255" t="s">
        <v>47</v>
      </c>
      <c r="N242" s="61"/>
      <c r="O242" s="97" t="s">
        <v>78</v>
      </c>
      <c r="P242" s="61" t="s">
        <v>76</v>
      </c>
      <c r="Q242" s="61" t="s">
        <v>69</v>
      </c>
      <c r="R242" s="62">
        <v>2</v>
      </c>
      <c r="S242" s="61">
        <v>2</v>
      </c>
      <c r="T242" s="61">
        <v>20</v>
      </c>
      <c r="U242" s="61">
        <v>12.31</v>
      </c>
      <c r="V242" s="240">
        <v>105.4</v>
      </c>
      <c r="W242" s="61">
        <v>3.9980000000000002</v>
      </c>
      <c r="X242" s="61">
        <v>47.59</v>
      </c>
      <c r="Y242" s="61">
        <v>25.07</v>
      </c>
      <c r="Z242" s="240">
        <v>195.9</v>
      </c>
      <c r="AA242" s="253" t="s">
        <v>47</v>
      </c>
      <c r="AC242" s="97" t="s">
        <v>78</v>
      </c>
      <c r="AD242" s="61" t="s">
        <v>76</v>
      </c>
      <c r="AE242" s="61" t="s">
        <v>70</v>
      </c>
      <c r="AF242" s="62">
        <v>2</v>
      </c>
      <c r="AG242" s="61">
        <v>2</v>
      </c>
      <c r="AH242" s="61">
        <v>20</v>
      </c>
      <c r="AI242" s="61">
        <v>12.31</v>
      </c>
      <c r="AJ242" s="240">
        <v>115.2</v>
      </c>
      <c r="AK242" s="61">
        <v>4</v>
      </c>
      <c r="AL242" s="61">
        <v>51.64</v>
      </c>
      <c r="AM242" s="61">
        <v>28.12</v>
      </c>
      <c r="AN242" s="240">
        <v>195.9</v>
      </c>
      <c r="AO242" s="253" t="s">
        <v>47</v>
      </c>
      <c r="AP242" s="61"/>
      <c r="AQ242" s="273" t="s">
        <v>78</v>
      </c>
      <c r="AR242" s="97">
        <v>2</v>
      </c>
      <c r="AS242" s="116"/>
      <c r="AT242" s="231"/>
      <c r="AU242" s="264">
        <f t="shared" si="44"/>
        <v>118.06666666666666</v>
      </c>
      <c r="AV242" s="92">
        <f t="shared" si="45"/>
        <v>53.293333333333329</v>
      </c>
      <c r="AW242" s="92">
        <f t="shared" si="46"/>
        <v>28.106666666666669</v>
      </c>
      <c r="AX242" s="274">
        <f t="shared" si="47"/>
        <v>195.9</v>
      </c>
      <c r="AY242" s="66"/>
      <c r="AZ242" s="96"/>
      <c r="BA242" s="38">
        <f t="shared" si="48"/>
        <v>14.316889792595974</v>
      </c>
      <c r="BB242" s="38">
        <f t="shared" si="49"/>
        <v>6.6851352516859004</v>
      </c>
      <c r="BC242" s="38">
        <f t="shared" si="50"/>
        <v>3.0300220021203295</v>
      </c>
      <c r="BD242" s="38">
        <f t="shared" si="51"/>
        <v>0</v>
      </c>
      <c r="BE242"/>
      <c r="BF242"/>
      <c r="BG242"/>
      <c r="BH242"/>
      <c r="BI242"/>
      <c r="BJ242"/>
      <c r="BL242"/>
      <c r="BM242"/>
      <c r="BN242"/>
      <c r="BO242"/>
      <c r="BP242"/>
      <c r="BQ242"/>
      <c r="BR242"/>
      <c r="BS242"/>
      <c r="BT242"/>
      <c r="BU242"/>
      <c r="BV242"/>
    </row>
    <row r="243" spans="1:74">
      <c r="A243" s="97" t="s">
        <v>78</v>
      </c>
      <c r="B243" s="61" t="s">
        <v>76</v>
      </c>
      <c r="C243" s="61" t="s">
        <v>67</v>
      </c>
      <c r="D243" s="61">
        <v>3</v>
      </c>
      <c r="E243" s="61">
        <v>2</v>
      </c>
      <c r="F243" s="61">
        <v>1</v>
      </c>
      <c r="G243" s="61">
        <v>3.1350000000000003E-2</v>
      </c>
      <c r="H243" s="240">
        <v>0.98729999999999996</v>
      </c>
      <c r="I243" s="61">
        <v>4.0019999999999998</v>
      </c>
      <c r="J243" s="61">
        <v>156.19999999999999</v>
      </c>
      <c r="K243" s="61">
        <v>121.4</v>
      </c>
      <c r="L243" s="240">
        <v>0.499</v>
      </c>
      <c r="M243" s="253" t="s">
        <v>47</v>
      </c>
      <c r="N243" s="61"/>
      <c r="O243" s="97" t="s">
        <v>78</v>
      </c>
      <c r="P243" s="61" t="s">
        <v>76</v>
      </c>
      <c r="Q243" s="61" t="s">
        <v>69</v>
      </c>
      <c r="R243" s="61">
        <v>3</v>
      </c>
      <c r="S243" s="61">
        <v>2</v>
      </c>
      <c r="T243" s="61">
        <v>1</v>
      </c>
      <c r="U243" s="61">
        <v>3.1350000000000003E-2</v>
      </c>
      <c r="V243" s="240">
        <v>0.60499999999999998</v>
      </c>
      <c r="W243" s="61">
        <v>3.9990000000000001</v>
      </c>
      <c r="X243" s="61">
        <v>99.32</v>
      </c>
      <c r="Y243" s="61">
        <v>69.53</v>
      </c>
      <c r="Z243" s="240">
        <v>0.499</v>
      </c>
      <c r="AA243" s="253" t="s">
        <v>47</v>
      </c>
      <c r="AC243" s="97" t="s">
        <v>78</v>
      </c>
      <c r="AD243" s="61" t="s">
        <v>76</v>
      </c>
      <c r="AE243" s="61" t="s">
        <v>70</v>
      </c>
      <c r="AF243" s="61">
        <v>3</v>
      </c>
      <c r="AG243" s="61">
        <v>2</v>
      </c>
      <c r="AH243" s="61">
        <v>1</v>
      </c>
      <c r="AI243" s="61">
        <v>3.1350000000000003E-2</v>
      </c>
      <c r="AJ243" s="240">
        <v>0.76859999999999995</v>
      </c>
      <c r="AK243" s="61">
        <v>3.9969999999999999</v>
      </c>
      <c r="AL243" s="61">
        <v>123.6</v>
      </c>
      <c r="AM243" s="61">
        <v>91.98</v>
      </c>
      <c r="AN243" s="240">
        <v>0.49890000000000001</v>
      </c>
      <c r="AO243" s="253" t="s">
        <v>47</v>
      </c>
      <c r="AP243" s="61"/>
      <c r="AQ243" s="273" t="s">
        <v>78</v>
      </c>
      <c r="AR243" s="97">
        <v>2</v>
      </c>
      <c r="AS243" s="116"/>
      <c r="AT243" s="231"/>
      <c r="AU243" s="264">
        <f t="shared" si="44"/>
        <v>0.7869666666666667</v>
      </c>
      <c r="AV243" s="92">
        <f t="shared" si="45"/>
        <v>126.37333333333333</v>
      </c>
      <c r="AW243" s="92">
        <f t="shared" si="46"/>
        <v>94.303333333333342</v>
      </c>
      <c r="AX243" s="274">
        <f t="shared" si="47"/>
        <v>0.49896666666666672</v>
      </c>
      <c r="AY243" s="66"/>
      <c r="AZ243" s="96"/>
      <c r="BA243" s="38">
        <f t="shared" si="48"/>
        <v>0.19181064447348362</v>
      </c>
      <c r="BB243" s="38">
        <f t="shared" si="49"/>
        <v>28.541235665845416</v>
      </c>
      <c r="BC243" s="38">
        <f t="shared" si="50"/>
        <v>26.012932040301223</v>
      </c>
      <c r="BD243" s="38">
        <f t="shared" si="51"/>
        <v>5.7735026918956222E-5</v>
      </c>
      <c r="BE243"/>
      <c r="BF243"/>
      <c r="BG243"/>
      <c r="BH243"/>
      <c r="BI243"/>
      <c r="BJ243"/>
      <c r="BL243"/>
      <c r="BM243"/>
      <c r="BN243"/>
      <c r="BO243"/>
      <c r="BP243"/>
      <c r="BQ243"/>
      <c r="BR243"/>
      <c r="BS243"/>
      <c r="BT243"/>
      <c r="BU243"/>
      <c r="BV243"/>
    </row>
    <row r="244" spans="1:74">
      <c r="A244" s="97" t="s">
        <v>78</v>
      </c>
      <c r="B244" s="61" t="s">
        <v>76</v>
      </c>
      <c r="C244" s="61" t="s">
        <v>67</v>
      </c>
      <c r="D244" s="61">
        <v>3</v>
      </c>
      <c r="E244" s="61">
        <v>2</v>
      </c>
      <c r="F244" s="61">
        <v>2</v>
      </c>
      <c r="G244" s="61">
        <v>4.2380000000000001E-2</v>
      </c>
      <c r="H244" s="240">
        <v>2.464</v>
      </c>
      <c r="I244" s="61">
        <v>4.0019999999999998</v>
      </c>
      <c r="J244" s="61">
        <v>141.30000000000001</v>
      </c>
      <c r="K244" s="61">
        <v>336.8</v>
      </c>
      <c r="L244" s="240">
        <v>0.67449999999999999</v>
      </c>
      <c r="M244" s="253" t="s">
        <v>47</v>
      </c>
      <c r="N244" s="61"/>
      <c r="O244" s="97" t="s">
        <v>78</v>
      </c>
      <c r="P244" s="61" t="s">
        <v>76</v>
      </c>
      <c r="Q244" s="61" t="s">
        <v>69</v>
      </c>
      <c r="R244" s="61">
        <v>3</v>
      </c>
      <c r="S244" s="61">
        <v>2</v>
      </c>
      <c r="T244" s="61">
        <v>2</v>
      </c>
      <c r="U244" s="61">
        <v>4.2380000000000001E-2</v>
      </c>
      <c r="V244" s="240">
        <v>1.534</v>
      </c>
      <c r="W244" s="61">
        <v>3.9969999999999999</v>
      </c>
      <c r="X244" s="61">
        <v>86.08</v>
      </c>
      <c r="Y244" s="61">
        <v>210.5</v>
      </c>
      <c r="Z244" s="240">
        <v>0.6744</v>
      </c>
      <c r="AA244" s="253" t="s">
        <v>47</v>
      </c>
      <c r="AC244" s="97" t="s">
        <v>78</v>
      </c>
      <c r="AD244" s="61" t="s">
        <v>76</v>
      </c>
      <c r="AE244" s="61" t="s">
        <v>70</v>
      </c>
      <c r="AF244" s="61">
        <v>3</v>
      </c>
      <c r="AG244" s="61">
        <v>2</v>
      </c>
      <c r="AH244" s="61">
        <v>2</v>
      </c>
      <c r="AI244" s="61">
        <v>4.2369999999999998E-2</v>
      </c>
      <c r="AJ244" s="240">
        <v>1.95</v>
      </c>
      <c r="AK244" s="61">
        <v>3.9990000000000001</v>
      </c>
      <c r="AL244" s="61">
        <v>110.4</v>
      </c>
      <c r="AM244" s="61">
        <v>267.2</v>
      </c>
      <c r="AN244" s="240">
        <v>0.6744</v>
      </c>
      <c r="AO244" s="253" t="s">
        <v>47</v>
      </c>
      <c r="AP244" s="61"/>
      <c r="AQ244" s="273" t="s">
        <v>78</v>
      </c>
      <c r="AR244" s="97">
        <v>2</v>
      </c>
      <c r="AS244" s="116"/>
      <c r="AT244" s="231"/>
      <c r="AU244" s="264">
        <f t="shared" si="44"/>
        <v>1.9826666666666668</v>
      </c>
      <c r="AV244" s="92">
        <f t="shared" si="45"/>
        <v>112.59333333333332</v>
      </c>
      <c r="AW244" s="92">
        <f t="shared" si="46"/>
        <v>271.5</v>
      </c>
      <c r="AX244" s="274">
        <f t="shared" si="47"/>
        <v>0.67443333333333333</v>
      </c>
      <c r="AY244" s="66"/>
      <c r="AZ244" s="96"/>
      <c r="BA244" s="38">
        <f t="shared" si="48"/>
        <v>0.46585977861727124</v>
      </c>
      <c r="BB244" s="38">
        <f t="shared" si="49"/>
        <v>27.675262118602244</v>
      </c>
      <c r="BC244" s="38">
        <f t="shared" si="50"/>
        <v>63.259702813086257</v>
      </c>
      <c r="BD244" s="38">
        <f t="shared" si="51"/>
        <v>5.7735026918956222E-5</v>
      </c>
      <c r="BE244"/>
      <c r="BF244"/>
      <c r="BG244"/>
      <c r="BH244"/>
      <c r="BI244"/>
      <c r="BJ244"/>
      <c r="BL244"/>
      <c r="BM244"/>
      <c r="BN244"/>
      <c r="BO244"/>
      <c r="BP244"/>
      <c r="BQ244"/>
      <c r="BR244"/>
      <c r="BS244"/>
      <c r="BT244"/>
      <c r="BU244"/>
      <c r="BV244"/>
    </row>
    <row r="245" spans="1:74">
      <c r="A245" s="97" t="s">
        <v>78</v>
      </c>
      <c r="B245" s="61" t="s">
        <v>76</v>
      </c>
      <c r="C245" s="61" t="s">
        <v>67</v>
      </c>
      <c r="D245" s="61">
        <v>3</v>
      </c>
      <c r="E245" s="61">
        <v>2</v>
      </c>
      <c r="F245" s="61">
        <v>3</v>
      </c>
      <c r="G245" s="61">
        <v>5.7869999999999998E-2</v>
      </c>
      <c r="H245" s="240">
        <v>3.8919999999999999</v>
      </c>
      <c r="I245" s="61">
        <v>4.0010000000000003</v>
      </c>
      <c r="J245" s="61">
        <v>140.4</v>
      </c>
      <c r="K245" s="61">
        <v>398.7</v>
      </c>
      <c r="L245" s="240">
        <v>0.92100000000000004</v>
      </c>
      <c r="M245" s="253" t="s">
        <v>47</v>
      </c>
      <c r="N245" s="61"/>
      <c r="O245" s="97" t="s">
        <v>78</v>
      </c>
      <c r="P245" s="61" t="s">
        <v>76</v>
      </c>
      <c r="Q245" s="61" t="s">
        <v>69</v>
      </c>
      <c r="R245" s="61">
        <v>3</v>
      </c>
      <c r="S245" s="61">
        <v>2</v>
      </c>
      <c r="T245" s="61">
        <v>3</v>
      </c>
      <c r="U245" s="61">
        <v>5.7860000000000002E-2</v>
      </c>
      <c r="V245" s="240">
        <v>2.407</v>
      </c>
      <c r="W245" s="61">
        <v>3.9980000000000002</v>
      </c>
      <c r="X245" s="61">
        <v>84.21</v>
      </c>
      <c r="Y245" s="61">
        <v>247.4</v>
      </c>
      <c r="Z245" s="240">
        <v>0.92079999999999995</v>
      </c>
      <c r="AA245" s="253" t="s">
        <v>47</v>
      </c>
      <c r="AC245" s="97" t="s">
        <v>78</v>
      </c>
      <c r="AD245" s="61" t="s">
        <v>76</v>
      </c>
      <c r="AE245" s="61" t="s">
        <v>70</v>
      </c>
      <c r="AF245" s="61">
        <v>3</v>
      </c>
      <c r="AG245" s="61">
        <v>2</v>
      </c>
      <c r="AH245" s="61">
        <v>3</v>
      </c>
      <c r="AI245" s="61">
        <v>5.7849999999999999E-2</v>
      </c>
      <c r="AJ245" s="240">
        <v>3.081</v>
      </c>
      <c r="AK245" s="61">
        <v>3.9980000000000002</v>
      </c>
      <c r="AL245" s="61">
        <v>109.4</v>
      </c>
      <c r="AM245" s="61">
        <v>316.2</v>
      </c>
      <c r="AN245" s="240">
        <v>0.92079999999999995</v>
      </c>
      <c r="AO245" s="253" t="s">
        <v>47</v>
      </c>
      <c r="AP245" s="61"/>
      <c r="AQ245" s="273" t="s">
        <v>78</v>
      </c>
      <c r="AR245" s="97">
        <v>2</v>
      </c>
      <c r="AS245" s="116"/>
      <c r="AT245" s="231"/>
      <c r="AU245" s="264">
        <f t="shared" si="44"/>
        <v>3.1266666666666665</v>
      </c>
      <c r="AV245" s="92">
        <f t="shared" si="45"/>
        <v>111.33666666666666</v>
      </c>
      <c r="AW245" s="92">
        <f t="shared" si="46"/>
        <v>320.76666666666665</v>
      </c>
      <c r="AX245" s="274">
        <f t="shared" si="47"/>
        <v>0.92086666666666661</v>
      </c>
      <c r="AY245" s="66"/>
      <c r="AZ245" s="96"/>
      <c r="BA245" s="38">
        <f t="shared" si="48"/>
        <v>0.74355250879365486</v>
      </c>
      <c r="BB245" s="38">
        <f t="shared" si="49"/>
        <v>28.145017913181963</v>
      </c>
      <c r="BC245" s="38">
        <f t="shared" si="50"/>
        <v>75.753305758450921</v>
      </c>
      <c r="BD245" s="38">
        <f t="shared" si="51"/>
        <v>1.1547005383797655E-4</v>
      </c>
      <c r="BE245"/>
      <c r="BF245"/>
      <c r="BG245"/>
      <c r="BH245"/>
      <c r="BI245"/>
      <c r="BJ245"/>
      <c r="BL245"/>
      <c r="BM245"/>
      <c r="BN245"/>
      <c r="BO245"/>
      <c r="BP245"/>
      <c r="BQ245"/>
      <c r="BR245"/>
      <c r="BS245"/>
      <c r="BT245"/>
      <c r="BU245"/>
      <c r="BV245"/>
    </row>
    <row r="246" spans="1:74">
      <c r="A246" s="97" t="s">
        <v>78</v>
      </c>
      <c r="B246" s="61" t="s">
        <v>76</v>
      </c>
      <c r="C246" s="61" t="s">
        <v>67</v>
      </c>
      <c r="D246" s="61">
        <v>3</v>
      </c>
      <c r="E246" s="61">
        <v>2</v>
      </c>
      <c r="F246" s="61">
        <v>4</v>
      </c>
      <c r="G246" s="61">
        <v>7.9320000000000002E-2</v>
      </c>
      <c r="H246" s="240">
        <v>5.6239999999999997</v>
      </c>
      <c r="I246" s="61">
        <v>4.0019999999999998</v>
      </c>
      <c r="J246" s="61">
        <v>141.30000000000001</v>
      </c>
      <c r="K246" s="61">
        <v>422.4</v>
      </c>
      <c r="L246" s="240">
        <v>1.262</v>
      </c>
      <c r="M246" s="253" t="s">
        <v>47</v>
      </c>
      <c r="N246" s="61"/>
      <c r="O246" s="97" t="s">
        <v>78</v>
      </c>
      <c r="P246" s="61" t="s">
        <v>76</v>
      </c>
      <c r="Q246" s="61" t="s">
        <v>69</v>
      </c>
      <c r="R246" s="61">
        <v>3</v>
      </c>
      <c r="S246" s="61">
        <v>2</v>
      </c>
      <c r="T246" s="61">
        <v>4</v>
      </c>
      <c r="U246" s="61">
        <v>7.9310000000000005E-2</v>
      </c>
      <c r="V246" s="240">
        <v>3.456</v>
      </c>
      <c r="W246" s="61">
        <v>4</v>
      </c>
      <c r="X246" s="61">
        <v>84.15</v>
      </c>
      <c r="Y246" s="61">
        <v>260.5</v>
      </c>
      <c r="Z246" s="240">
        <v>1.262</v>
      </c>
      <c r="AA246" s="253" t="s">
        <v>47</v>
      </c>
      <c r="AC246" s="97" t="s">
        <v>78</v>
      </c>
      <c r="AD246" s="61" t="s">
        <v>76</v>
      </c>
      <c r="AE246" s="61" t="s">
        <v>70</v>
      </c>
      <c r="AF246" s="61">
        <v>3</v>
      </c>
      <c r="AG246" s="61">
        <v>2</v>
      </c>
      <c r="AH246" s="61">
        <v>4</v>
      </c>
      <c r="AI246" s="61">
        <v>7.9310000000000005E-2</v>
      </c>
      <c r="AJ246" s="240">
        <v>4.4470000000000001</v>
      </c>
      <c r="AK246" s="61">
        <v>3.9990000000000001</v>
      </c>
      <c r="AL246" s="61">
        <v>109.9</v>
      </c>
      <c r="AM246" s="61">
        <v>334.7</v>
      </c>
      <c r="AN246" s="240">
        <v>1.262</v>
      </c>
      <c r="AO246" s="253" t="s">
        <v>47</v>
      </c>
      <c r="AP246" s="61"/>
      <c r="AQ246" s="273" t="s">
        <v>78</v>
      </c>
      <c r="AR246" s="97">
        <v>2</v>
      </c>
      <c r="AS246" s="116"/>
      <c r="AT246" s="231"/>
      <c r="AU246" s="264">
        <f t="shared" si="44"/>
        <v>4.5090000000000003</v>
      </c>
      <c r="AV246" s="92">
        <f t="shared" si="45"/>
        <v>111.78333333333335</v>
      </c>
      <c r="AW246" s="92">
        <f t="shared" si="46"/>
        <v>339.2</v>
      </c>
      <c r="AX246" s="274">
        <f t="shared" si="47"/>
        <v>1.262</v>
      </c>
      <c r="AY246" s="66"/>
      <c r="AZ246" s="96"/>
      <c r="BA246" s="38">
        <f t="shared" si="48"/>
        <v>1.085328982382759</v>
      </c>
      <c r="BB246" s="38">
        <f t="shared" si="49"/>
        <v>28.621509976472773</v>
      </c>
      <c r="BC246" s="38">
        <f t="shared" si="50"/>
        <v>81.043753614945715</v>
      </c>
      <c r="BD246" s="38">
        <f t="shared" si="51"/>
        <v>0</v>
      </c>
      <c r="BE246"/>
      <c r="BF246"/>
      <c r="BG246"/>
      <c r="BH246"/>
      <c r="BI246"/>
      <c r="BJ246"/>
      <c r="BL246"/>
      <c r="BM246"/>
      <c r="BN246"/>
      <c r="BO246"/>
      <c r="BP246"/>
      <c r="BQ246"/>
      <c r="BR246"/>
      <c r="BS246"/>
      <c r="BT246"/>
      <c r="BU246"/>
      <c r="BV246"/>
    </row>
    <row r="247" spans="1:74">
      <c r="A247" s="97" t="s">
        <v>78</v>
      </c>
      <c r="B247" s="61" t="s">
        <v>76</v>
      </c>
      <c r="C247" s="61" t="s">
        <v>67</v>
      </c>
      <c r="D247" s="61">
        <v>3</v>
      </c>
      <c r="E247" s="61">
        <v>2</v>
      </c>
      <c r="F247" s="61">
        <v>5</v>
      </c>
      <c r="G247" s="61">
        <v>0.1087</v>
      </c>
      <c r="H247" s="240">
        <v>7.899</v>
      </c>
      <c r="I247" s="61">
        <v>4.0019999999999998</v>
      </c>
      <c r="J247" s="61">
        <v>142.69999999999999</v>
      </c>
      <c r="K247" s="61">
        <v>433.5</v>
      </c>
      <c r="L247" s="240">
        <v>1.7310000000000001</v>
      </c>
      <c r="M247" s="253" t="s">
        <v>47</v>
      </c>
      <c r="N247" s="61"/>
      <c r="O247" s="97" t="s">
        <v>78</v>
      </c>
      <c r="P247" s="61" t="s">
        <v>76</v>
      </c>
      <c r="Q247" s="61" t="s">
        <v>69</v>
      </c>
      <c r="R247" s="61">
        <v>3</v>
      </c>
      <c r="S247" s="61">
        <v>2</v>
      </c>
      <c r="T247" s="61">
        <v>5</v>
      </c>
      <c r="U247" s="61">
        <v>0.1087</v>
      </c>
      <c r="V247" s="240">
        <v>4.8339999999999996</v>
      </c>
      <c r="W247" s="61">
        <v>3.9990000000000001</v>
      </c>
      <c r="X247" s="61">
        <v>84.5</v>
      </c>
      <c r="Y247" s="61">
        <v>266.3</v>
      </c>
      <c r="Z247" s="240">
        <v>1.73</v>
      </c>
      <c r="AA247" s="253" t="s">
        <v>47</v>
      </c>
      <c r="AC247" s="97" t="s">
        <v>78</v>
      </c>
      <c r="AD247" s="61" t="s">
        <v>76</v>
      </c>
      <c r="AE247" s="61" t="s">
        <v>70</v>
      </c>
      <c r="AF247" s="61">
        <v>3</v>
      </c>
      <c r="AG247" s="61">
        <v>2</v>
      </c>
      <c r="AH247" s="61">
        <v>5</v>
      </c>
      <c r="AI247" s="61">
        <v>0.1087</v>
      </c>
      <c r="AJ247" s="240">
        <v>6.24</v>
      </c>
      <c r="AK247" s="61">
        <v>3.9990000000000001</v>
      </c>
      <c r="AL247" s="61">
        <v>110.7</v>
      </c>
      <c r="AM247" s="61">
        <v>343.2</v>
      </c>
      <c r="AN247" s="240">
        <v>1.73</v>
      </c>
      <c r="AO247" s="253" t="s">
        <v>47</v>
      </c>
      <c r="AP247" s="61"/>
      <c r="AQ247" s="273" t="s">
        <v>78</v>
      </c>
      <c r="AR247" s="97">
        <v>2</v>
      </c>
      <c r="AS247" s="116"/>
      <c r="AT247" s="231"/>
      <c r="AU247" s="264">
        <f t="shared" si="44"/>
        <v>6.3243333333333327</v>
      </c>
      <c r="AV247" s="92">
        <f t="shared" si="45"/>
        <v>112.63333333333333</v>
      </c>
      <c r="AW247" s="92">
        <f t="shared" si="46"/>
        <v>347.66666666666669</v>
      </c>
      <c r="AX247" s="274">
        <f t="shared" si="47"/>
        <v>1.7303333333333335</v>
      </c>
      <c r="AY247" s="66"/>
      <c r="AZ247" s="96"/>
      <c r="BA247" s="38">
        <f t="shared" si="48"/>
        <v>1.5342393337850975</v>
      </c>
      <c r="BB247" s="38">
        <f t="shared" si="49"/>
        <v>29.148127441284021</v>
      </c>
      <c r="BC247" s="38">
        <f t="shared" si="50"/>
        <v>83.689445770260306</v>
      </c>
      <c r="BD247" s="38">
        <f t="shared" si="51"/>
        <v>5.7735026918969042E-4</v>
      </c>
      <c r="BE247"/>
      <c r="BF247"/>
      <c r="BG247"/>
      <c r="BH247"/>
      <c r="BI247"/>
      <c r="BJ247"/>
      <c r="BL247"/>
      <c r="BM247"/>
      <c r="BN247"/>
      <c r="BO247"/>
      <c r="BP247"/>
      <c r="BQ247"/>
      <c r="BR247"/>
      <c r="BS247"/>
      <c r="BT247"/>
      <c r="BU247"/>
      <c r="BV247"/>
    </row>
    <row r="248" spans="1:74">
      <c r="A248" s="97" t="s">
        <v>78</v>
      </c>
      <c r="B248" s="61" t="s">
        <v>76</v>
      </c>
      <c r="C248" s="61" t="s">
        <v>67</v>
      </c>
      <c r="D248" s="61">
        <v>3</v>
      </c>
      <c r="E248" s="61">
        <v>2</v>
      </c>
      <c r="F248" s="61">
        <v>6</v>
      </c>
      <c r="G248" s="61">
        <v>0.14910000000000001</v>
      </c>
      <c r="H248" s="240">
        <v>10.93</v>
      </c>
      <c r="I248" s="61">
        <v>4.0039999999999996</v>
      </c>
      <c r="J248" s="61">
        <v>143.80000000000001</v>
      </c>
      <c r="K248" s="61">
        <v>437.6</v>
      </c>
      <c r="L248" s="240">
        <v>2.3719999999999999</v>
      </c>
      <c r="M248" s="253" t="s">
        <v>47</v>
      </c>
      <c r="N248" s="61"/>
      <c r="O248" s="97" t="s">
        <v>78</v>
      </c>
      <c r="P248" s="61" t="s">
        <v>76</v>
      </c>
      <c r="Q248" s="61" t="s">
        <v>69</v>
      </c>
      <c r="R248" s="61">
        <v>3</v>
      </c>
      <c r="S248" s="61">
        <v>2</v>
      </c>
      <c r="T248" s="61">
        <v>6</v>
      </c>
      <c r="U248" s="61">
        <v>0.14899999999999999</v>
      </c>
      <c r="V248" s="240">
        <v>6.6609999999999996</v>
      </c>
      <c r="W248" s="61">
        <v>3.996</v>
      </c>
      <c r="X248" s="61">
        <v>84.7</v>
      </c>
      <c r="Y248" s="61">
        <v>267.8</v>
      </c>
      <c r="Z248" s="240">
        <v>2.3719999999999999</v>
      </c>
      <c r="AA248" s="253" t="s">
        <v>47</v>
      </c>
      <c r="AC248" s="97" t="s">
        <v>78</v>
      </c>
      <c r="AD248" s="61" t="s">
        <v>76</v>
      </c>
      <c r="AE248" s="61" t="s">
        <v>70</v>
      </c>
      <c r="AF248" s="61">
        <v>3</v>
      </c>
      <c r="AG248" s="61">
        <v>2</v>
      </c>
      <c r="AH248" s="61">
        <v>6</v>
      </c>
      <c r="AI248" s="61">
        <v>0.14899999999999999</v>
      </c>
      <c r="AJ248" s="240">
        <v>8.6110000000000007</v>
      </c>
      <c r="AK248" s="61">
        <v>3.9969999999999999</v>
      </c>
      <c r="AL248" s="61">
        <v>111.1</v>
      </c>
      <c r="AM248" s="61">
        <v>345.6</v>
      </c>
      <c r="AN248" s="240">
        <v>2.3719999999999999</v>
      </c>
      <c r="AO248" s="253" t="s">
        <v>47</v>
      </c>
      <c r="AP248" s="61"/>
      <c r="AQ248" s="273" t="s">
        <v>78</v>
      </c>
      <c r="AR248" s="97">
        <v>2</v>
      </c>
      <c r="AS248" s="116"/>
      <c r="AT248" s="231"/>
      <c r="AU248" s="264">
        <f t="shared" si="44"/>
        <v>8.734</v>
      </c>
      <c r="AV248" s="92">
        <f t="shared" si="45"/>
        <v>113.2</v>
      </c>
      <c r="AW248" s="92">
        <f t="shared" si="46"/>
        <v>350.33333333333331</v>
      </c>
      <c r="AX248" s="274">
        <f t="shared" si="47"/>
        <v>2.3719999999999999</v>
      </c>
      <c r="AY248" s="66"/>
      <c r="AZ248" s="96"/>
      <c r="BA248" s="38">
        <f t="shared" si="48"/>
        <v>2.1371562881548893</v>
      </c>
      <c r="BB248" s="38">
        <f t="shared" si="49"/>
        <v>29.605911571846566</v>
      </c>
      <c r="BC248" s="38">
        <f t="shared" si="50"/>
        <v>84.998901953692211</v>
      </c>
      <c r="BD248" s="38">
        <f t="shared" si="51"/>
        <v>0</v>
      </c>
      <c r="BE248"/>
      <c r="BF248"/>
      <c r="BG248"/>
      <c r="BH248"/>
      <c r="BI248"/>
      <c r="BJ248"/>
      <c r="BL248"/>
      <c r="BM248"/>
      <c r="BN248"/>
      <c r="BO248"/>
      <c r="BP248"/>
      <c r="BQ248"/>
      <c r="BR248"/>
      <c r="BS248"/>
      <c r="BT248"/>
      <c r="BU248"/>
      <c r="BV248"/>
    </row>
    <row r="249" spans="1:74">
      <c r="A249" s="97" t="s">
        <v>78</v>
      </c>
      <c r="B249" s="61" t="s">
        <v>76</v>
      </c>
      <c r="C249" s="61" t="s">
        <v>67</v>
      </c>
      <c r="D249" s="61">
        <v>3</v>
      </c>
      <c r="E249" s="61">
        <v>2</v>
      </c>
      <c r="F249" s="61">
        <v>7</v>
      </c>
      <c r="G249" s="61">
        <v>0.20430000000000001</v>
      </c>
      <c r="H249" s="240">
        <v>14.87</v>
      </c>
      <c r="I249" s="61">
        <v>4.0030000000000001</v>
      </c>
      <c r="J249" s="61">
        <v>144.1</v>
      </c>
      <c r="K249" s="61">
        <v>433.9</v>
      </c>
      <c r="L249" s="240">
        <v>3.2519999999999998</v>
      </c>
      <c r="M249" s="253" t="s">
        <v>47</v>
      </c>
      <c r="N249" s="61"/>
      <c r="O249" s="97" t="s">
        <v>78</v>
      </c>
      <c r="P249" s="61" t="s">
        <v>76</v>
      </c>
      <c r="Q249" s="61" t="s">
        <v>69</v>
      </c>
      <c r="R249" s="61">
        <v>3</v>
      </c>
      <c r="S249" s="61">
        <v>2</v>
      </c>
      <c r="T249" s="61">
        <v>7</v>
      </c>
      <c r="U249" s="61">
        <v>0.20430000000000001</v>
      </c>
      <c r="V249" s="240">
        <v>9.0860000000000003</v>
      </c>
      <c r="W249" s="61">
        <v>3.9990000000000001</v>
      </c>
      <c r="X249" s="61">
        <v>85.01</v>
      </c>
      <c r="Y249" s="61">
        <v>266.2</v>
      </c>
      <c r="Z249" s="240">
        <v>3.2509999999999999</v>
      </c>
      <c r="AA249" s="253" t="s">
        <v>47</v>
      </c>
      <c r="AC249" s="97" t="s">
        <v>78</v>
      </c>
      <c r="AD249" s="61" t="s">
        <v>76</v>
      </c>
      <c r="AE249" s="61" t="s">
        <v>70</v>
      </c>
      <c r="AF249" s="61">
        <v>3</v>
      </c>
      <c r="AG249" s="61">
        <v>2</v>
      </c>
      <c r="AH249" s="61">
        <v>7</v>
      </c>
      <c r="AI249" s="61">
        <v>0.20430000000000001</v>
      </c>
      <c r="AJ249" s="240">
        <v>11.71</v>
      </c>
      <c r="AK249" s="61">
        <v>3.9980000000000002</v>
      </c>
      <c r="AL249" s="61">
        <v>111.2</v>
      </c>
      <c r="AM249" s="61">
        <v>342.7</v>
      </c>
      <c r="AN249" s="240">
        <v>3.2509999999999999</v>
      </c>
      <c r="AO249" s="253" t="s">
        <v>47</v>
      </c>
      <c r="AP249" s="61"/>
      <c r="AQ249" s="273" t="s">
        <v>78</v>
      </c>
      <c r="AR249" s="97">
        <v>2</v>
      </c>
      <c r="AS249" s="116"/>
      <c r="AT249" s="231"/>
      <c r="AU249" s="264">
        <f t="shared" si="44"/>
        <v>11.888666666666666</v>
      </c>
      <c r="AV249" s="92">
        <f t="shared" si="45"/>
        <v>113.43666666666667</v>
      </c>
      <c r="AW249" s="92">
        <f t="shared" si="46"/>
        <v>347.59999999999997</v>
      </c>
      <c r="AX249" s="274">
        <f t="shared" si="47"/>
        <v>3.2513333333333332</v>
      </c>
      <c r="AY249" s="66"/>
      <c r="AZ249" s="96"/>
      <c r="BA249" s="38">
        <f t="shared" si="48"/>
        <v>2.8961362767199579</v>
      </c>
      <c r="BB249" s="38">
        <f t="shared" si="49"/>
        <v>29.608428417147259</v>
      </c>
      <c r="BC249" s="38">
        <f t="shared" si="50"/>
        <v>83.957310581032715</v>
      </c>
      <c r="BD249" s="38">
        <f t="shared" si="51"/>
        <v>5.7735026918956215E-4</v>
      </c>
      <c r="BE249"/>
      <c r="BF249"/>
      <c r="BG249"/>
      <c r="BH249"/>
      <c r="BI249"/>
      <c r="BJ249"/>
      <c r="BL249"/>
      <c r="BM249"/>
      <c r="BN249"/>
      <c r="BO249"/>
      <c r="BP249"/>
      <c r="BQ249"/>
      <c r="BR249"/>
      <c r="BS249"/>
      <c r="BT249"/>
      <c r="BU249"/>
      <c r="BV249"/>
    </row>
    <row r="250" spans="1:74">
      <c r="A250" s="97" t="s">
        <v>78</v>
      </c>
      <c r="B250" s="61" t="s">
        <v>76</v>
      </c>
      <c r="C250" s="61" t="s">
        <v>67</v>
      </c>
      <c r="D250" s="61">
        <v>3</v>
      </c>
      <c r="E250" s="61">
        <v>2</v>
      </c>
      <c r="F250" s="61">
        <v>8</v>
      </c>
      <c r="G250" s="61">
        <v>0.28010000000000002</v>
      </c>
      <c r="H250" s="240">
        <v>19.940000000000001</v>
      </c>
      <c r="I250" s="61">
        <v>4.0019999999999998</v>
      </c>
      <c r="J250" s="61">
        <v>144</v>
      </c>
      <c r="K250" s="61">
        <v>423.6</v>
      </c>
      <c r="L250" s="240">
        <v>4.4580000000000002</v>
      </c>
      <c r="M250" s="253" t="s">
        <v>47</v>
      </c>
      <c r="N250" s="61"/>
      <c r="O250" s="97" t="s">
        <v>78</v>
      </c>
      <c r="P250" s="61" t="s">
        <v>76</v>
      </c>
      <c r="Q250" s="61" t="s">
        <v>69</v>
      </c>
      <c r="R250" s="61">
        <v>3</v>
      </c>
      <c r="S250" s="61">
        <v>2</v>
      </c>
      <c r="T250" s="61">
        <v>8</v>
      </c>
      <c r="U250" s="61">
        <v>0.28010000000000002</v>
      </c>
      <c r="V250" s="240">
        <v>12.25</v>
      </c>
      <c r="W250" s="61">
        <v>4</v>
      </c>
      <c r="X250" s="61">
        <v>85.49</v>
      </c>
      <c r="Y250" s="61">
        <v>261.2</v>
      </c>
      <c r="Z250" s="240">
        <v>4.4569999999999999</v>
      </c>
      <c r="AA250" s="253" t="s">
        <v>47</v>
      </c>
      <c r="AC250" s="97" t="s">
        <v>78</v>
      </c>
      <c r="AD250" s="61" t="s">
        <v>76</v>
      </c>
      <c r="AE250" s="61" t="s">
        <v>70</v>
      </c>
      <c r="AF250" s="61">
        <v>3</v>
      </c>
      <c r="AG250" s="61">
        <v>2</v>
      </c>
      <c r="AH250" s="61">
        <v>8</v>
      </c>
      <c r="AI250" s="61">
        <v>0.28000000000000003</v>
      </c>
      <c r="AJ250" s="240">
        <v>15.74</v>
      </c>
      <c r="AK250" s="61">
        <v>3.9980000000000002</v>
      </c>
      <c r="AL250" s="61">
        <v>111.3</v>
      </c>
      <c r="AM250" s="61">
        <v>335.2</v>
      </c>
      <c r="AN250" s="240">
        <v>4.4569999999999999</v>
      </c>
      <c r="AO250" s="253" t="s">
        <v>47</v>
      </c>
      <c r="AP250" s="61"/>
      <c r="AQ250" s="273" t="s">
        <v>78</v>
      </c>
      <c r="AR250" s="97">
        <v>2</v>
      </c>
      <c r="AS250" s="116"/>
      <c r="AT250" s="231"/>
      <c r="AU250" s="264">
        <f t="shared" si="44"/>
        <v>15.976666666666667</v>
      </c>
      <c r="AV250" s="92">
        <f t="shared" si="45"/>
        <v>113.59666666666668</v>
      </c>
      <c r="AW250" s="92">
        <f t="shared" si="46"/>
        <v>340</v>
      </c>
      <c r="AX250" s="274">
        <f t="shared" si="47"/>
        <v>4.4573333333333336</v>
      </c>
      <c r="AY250" s="66"/>
      <c r="AZ250" s="96"/>
      <c r="BA250" s="38">
        <f t="shared" si="48"/>
        <v>3.8504588471159287</v>
      </c>
      <c r="BB250" s="38">
        <f t="shared" si="49"/>
        <v>29.322534565302018</v>
      </c>
      <c r="BC250" s="38">
        <f t="shared" si="50"/>
        <v>81.306334316583232</v>
      </c>
      <c r="BD250" s="38">
        <f t="shared" si="51"/>
        <v>5.7735026918981857E-4</v>
      </c>
      <c r="BE250"/>
      <c r="BF250"/>
      <c r="BG250"/>
      <c r="BH250"/>
      <c r="BI250"/>
      <c r="BJ250"/>
      <c r="BL250"/>
      <c r="BM250"/>
      <c r="BN250"/>
      <c r="BO250"/>
      <c r="BP250"/>
      <c r="BQ250"/>
      <c r="BR250"/>
      <c r="BS250"/>
      <c r="BT250"/>
      <c r="BU250"/>
      <c r="BV250"/>
    </row>
    <row r="251" spans="1:74">
      <c r="A251" s="97" t="s">
        <v>78</v>
      </c>
      <c r="B251" s="61" t="s">
        <v>76</v>
      </c>
      <c r="C251" s="61" t="s">
        <v>67</v>
      </c>
      <c r="D251" s="61">
        <v>3</v>
      </c>
      <c r="E251" s="61">
        <v>2</v>
      </c>
      <c r="F251" s="61">
        <v>9</v>
      </c>
      <c r="G251" s="61">
        <v>0.38390000000000002</v>
      </c>
      <c r="H251" s="240">
        <v>26.36</v>
      </c>
      <c r="I251" s="61">
        <v>4.0030000000000001</v>
      </c>
      <c r="J251" s="61">
        <v>143.6</v>
      </c>
      <c r="K251" s="61">
        <v>406.7</v>
      </c>
      <c r="L251" s="240">
        <v>6.11</v>
      </c>
      <c r="M251" s="253" t="s">
        <v>47</v>
      </c>
      <c r="N251" s="61"/>
      <c r="O251" s="97" t="s">
        <v>78</v>
      </c>
      <c r="P251" s="61" t="s">
        <v>76</v>
      </c>
      <c r="Q251" s="61" t="s">
        <v>69</v>
      </c>
      <c r="R251" s="61">
        <v>3</v>
      </c>
      <c r="S251" s="61">
        <v>2</v>
      </c>
      <c r="T251" s="61">
        <v>9</v>
      </c>
      <c r="U251" s="61">
        <v>0.38390000000000002</v>
      </c>
      <c r="V251" s="240">
        <v>16.28</v>
      </c>
      <c r="W251" s="61">
        <v>3.9980000000000002</v>
      </c>
      <c r="X251" s="61">
        <v>86.63</v>
      </c>
      <c r="Y251" s="61">
        <v>251.9</v>
      </c>
      <c r="Z251" s="240">
        <v>6.11</v>
      </c>
      <c r="AA251" s="253" t="s">
        <v>47</v>
      </c>
      <c r="AC251" s="97" t="s">
        <v>78</v>
      </c>
      <c r="AD251" s="61" t="s">
        <v>76</v>
      </c>
      <c r="AE251" s="61" t="s">
        <v>70</v>
      </c>
      <c r="AF251" s="61">
        <v>3</v>
      </c>
      <c r="AG251" s="61">
        <v>2</v>
      </c>
      <c r="AH251" s="61">
        <v>9</v>
      </c>
      <c r="AI251" s="61">
        <v>0.38390000000000002</v>
      </c>
      <c r="AJ251" s="240">
        <v>20.91</v>
      </c>
      <c r="AK251" s="61">
        <v>3.9990000000000001</v>
      </c>
      <c r="AL251" s="61">
        <v>111.6</v>
      </c>
      <c r="AM251" s="61">
        <v>323.5</v>
      </c>
      <c r="AN251" s="240">
        <v>6.11</v>
      </c>
      <c r="AO251" s="253" t="s">
        <v>47</v>
      </c>
      <c r="AP251" s="61"/>
      <c r="AQ251" s="273" t="s">
        <v>78</v>
      </c>
      <c r="AR251" s="97">
        <v>2</v>
      </c>
      <c r="AS251" s="116"/>
      <c r="AT251" s="231"/>
      <c r="AU251" s="264">
        <f t="shared" si="44"/>
        <v>21.183333333333334</v>
      </c>
      <c r="AV251" s="92">
        <f t="shared" si="45"/>
        <v>113.94333333333333</v>
      </c>
      <c r="AW251" s="92">
        <f t="shared" si="46"/>
        <v>327.36666666666667</v>
      </c>
      <c r="AX251" s="274">
        <f t="shared" si="47"/>
        <v>6.11</v>
      </c>
      <c r="AY251" s="66"/>
      <c r="AZ251" s="96"/>
      <c r="BA251" s="38">
        <f t="shared" si="48"/>
        <v>5.0455558002397947</v>
      </c>
      <c r="BB251" s="38">
        <f t="shared" si="49"/>
        <v>28.557199325797551</v>
      </c>
      <c r="BC251" s="38">
        <f t="shared" si="50"/>
        <v>77.472403688883489</v>
      </c>
      <c r="BD251" s="38">
        <f t="shared" si="51"/>
        <v>0</v>
      </c>
      <c r="BE251"/>
      <c r="BF251"/>
      <c r="BG251"/>
      <c r="BH251"/>
      <c r="BI251"/>
      <c r="BJ251"/>
      <c r="BL251"/>
      <c r="BM251"/>
      <c r="BN251"/>
      <c r="BO251"/>
      <c r="BP251"/>
      <c r="BQ251"/>
      <c r="BR251"/>
      <c r="BS251"/>
      <c r="BT251"/>
      <c r="BU251"/>
      <c r="BV251"/>
    </row>
    <row r="252" spans="1:74">
      <c r="A252" s="97" t="s">
        <v>78</v>
      </c>
      <c r="B252" s="61" t="s">
        <v>76</v>
      </c>
      <c r="C252" s="61" t="s">
        <v>67</v>
      </c>
      <c r="D252" s="61">
        <v>3</v>
      </c>
      <c r="E252" s="61">
        <v>2</v>
      </c>
      <c r="F252" s="61">
        <v>10</v>
      </c>
      <c r="G252" s="61">
        <v>0.52629999999999999</v>
      </c>
      <c r="H252" s="240">
        <v>34.04</v>
      </c>
      <c r="I252" s="61">
        <v>4.0019999999999998</v>
      </c>
      <c r="J252" s="61">
        <v>141.80000000000001</v>
      </c>
      <c r="K252" s="61">
        <v>380.9</v>
      </c>
      <c r="L252" s="240">
        <v>8.3759999999999994</v>
      </c>
      <c r="M252" s="253" t="s">
        <v>47</v>
      </c>
      <c r="N252" s="61"/>
      <c r="O252" s="97" t="s">
        <v>78</v>
      </c>
      <c r="P252" s="61" t="s">
        <v>76</v>
      </c>
      <c r="Q252" s="61" t="s">
        <v>69</v>
      </c>
      <c r="R252" s="61">
        <v>3</v>
      </c>
      <c r="S252" s="61">
        <v>2</v>
      </c>
      <c r="T252" s="61">
        <v>10</v>
      </c>
      <c r="U252" s="61">
        <v>0.52629999999999999</v>
      </c>
      <c r="V252" s="240">
        <v>21.16</v>
      </c>
      <c r="W252" s="61">
        <v>3.9980000000000002</v>
      </c>
      <c r="X252" s="61">
        <v>87.58</v>
      </c>
      <c r="Y252" s="61">
        <v>237</v>
      </c>
      <c r="Z252" s="240">
        <v>8.3759999999999994</v>
      </c>
      <c r="AA252" s="253" t="s">
        <v>47</v>
      </c>
      <c r="AC252" s="97" t="s">
        <v>78</v>
      </c>
      <c r="AD252" s="61" t="s">
        <v>76</v>
      </c>
      <c r="AE252" s="61" t="s">
        <v>70</v>
      </c>
      <c r="AF252" s="61">
        <v>3</v>
      </c>
      <c r="AG252" s="61">
        <v>2</v>
      </c>
      <c r="AH252" s="61">
        <v>10</v>
      </c>
      <c r="AI252" s="61">
        <v>0.5262</v>
      </c>
      <c r="AJ252" s="240">
        <v>27.17</v>
      </c>
      <c r="AK252" s="61">
        <v>3.9980000000000002</v>
      </c>
      <c r="AL252" s="61">
        <v>111.4</v>
      </c>
      <c r="AM252" s="61">
        <v>304.7</v>
      </c>
      <c r="AN252" s="240">
        <v>8.375</v>
      </c>
      <c r="AO252" s="253" t="s">
        <v>47</v>
      </c>
      <c r="AP252" s="61"/>
      <c r="AQ252" s="273" t="s">
        <v>78</v>
      </c>
      <c r="AR252" s="97">
        <v>2</v>
      </c>
      <c r="AS252" s="116"/>
      <c r="AT252" s="231"/>
      <c r="AU252" s="264">
        <f t="shared" si="44"/>
        <v>27.456666666666667</v>
      </c>
      <c r="AV252" s="92">
        <f t="shared" si="45"/>
        <v>113.59333333333332</v>
      </c>
      <c r="AW252" s="92">
        <f t="shared" si="46"/>
        <v>307.5333333333333</v>
      </c>
      <c r="AX252" s="274">
        <f t="shared" si="47"/>
        <v>8.3756666666666657</v>
      </c>
      <c r="AY252" s="66"/>
      <c r="AZ252" s="96"/>
      <c r="BA252" s="38">
        <f t="shared" si="48"/>
        <v>6.4447834202037431</v>
      </c>
      <c r="BB252" s="38">
        <f t="shared" si="49"/>
        <v>27.176462855444228</v>
      </c>
      <c r="BC252" s="38">
        <f t="shared" si="50"/>
        <v>71.991828239970147</v>
      </c>
      <c r="BD252" s="38">
        <f t="shared" si="51"/>
        <v>5.7735026918930574E-4</v>
      </c>
      <c r="BE252"/>
      <c r="BF252"/>
      <c r="BG252"/>
      <c r="BH252"/>
      <c r="BI252"/>
      <c r="BJ252"/>
      <c r="BL252"/>
      <c r="BM252"/>
      <c r="BN252"/>
      <c r="BO252"/>
      <c r="BP252"/>
      <c r="BQ252"/>
      <c r="BR252"/>
      <c r="BS252"/>
      <c r="BT252"/>
      <c r="BU252"/>
      <c r="BV252"/>
    </row>
    <row r="253" spans="1:74">
      <c r="A253" s="97" t="s">
        <v>78</v>
      </c>
      <c r="B253" s="61" t="s">
        <v>76</v>
      </c>
      <c r="C253" s="61" t="s">
        <v>67</v>
      </c>
      <c r="D253" s="61">
        <v>3</v>
      </c>
      <c r="E253" s="61">
        <v>2</v>
      </c>
      <c r="F253" s="61">
        <v>11</v>
      </c>
      <c r="G253" s="61">
        <v>0.72140000000000004</v>
      </c>
      <c r="H253" s="240">
        <v>42.66</v>
      </c>
      <c r="I253" s="61">
        <v>4.0010000000000003</v>
      </c>
      <c r="J253" s="61">
        <v>138.30000000000001</v>
      </c>
      <c r="K253" s="61">
        <v>344.8</v>
      </c>
      <c r="L253" s="240">
        <v>11.48</v>
      </c>
      <c r="M253" s="253" t="s">
        <v>47</v>
      </c>
      <c r="N253" s="61"/>
      <c r="O253" s="97" t="s">
        <v>78</v>
      </c>
      <c r="P253" s="61" t="s">
        <v>76</v>
      </c>
      <c r="Q253" s="61" t="s">
        <v>69</v>
      </c>
      <c r="R253" s="61">
        <v>3</v>
      </c>
      <c r="S253" s="61">
        <v>2</v>
      </c>
      <c r="T253" s="61">
        <v>11</v>
      </c>
      <c r="U253" s="61">
        <v>0.72140000000000004</v>
      </c>
      <c r="V253" s="240">
        <v>26.91</v>
      </c>
      <c r="W253" s="61">
        <v>4.0010000000000003</v>
      </c>
      <c r="X253" s="61">
        <v>87.33</v>
      </c>
      <c r="Y253" s="61">
        <v>217.5</v>
      </c>
      <c r="Z253" s="240">
        <v>11.48</v>
      </c>
      <c r="AA253" s="253" t="s">
        <v>47</v>
      </c>
      <c r="AC253" s="97" t="s">
        <v>78</v>
      </c>
      <c r="AD253" s="61" t="s">
        <v>76</v>
      </c>
      <c r="AE253" s="61" t="s">
        <v>70</v>
      </c>
      <c r="AF253" s="61">
        <v>3</v>
      </c>
      <c r="AG253" s="61">
        <v>2</v>
      </c>
      <c r="AH253" s="61">
        <v>11</v>
      </c>
      <c r="AI253" s="61">
        <v>0.72130000000000005</v>
      </c>
      <c r="AJ253" s="240">
        <v>34.32</v>
      </c>
      <c r="AK253" s="61">
        <v>3.9990000000000001</v>
      </c>
      <c r="AL253" s="61">
        <v>109.6</v>
      </c>
      <c r="AM253" s="61">
        <v>278.10000000000002</v>
      </c>
      <c r="AN253" s="240">
        <v>11.48</v>
      </c>
      <c r="AO253" s="253" t="s">
        <v>47</v>
      </c>
      <c r="AP253" s="61"/>
      <c r="AQ253" s="273" t="s">
        <v>78</v>
      </c>
      <c r="AR253" s="97">
        <v>2</v>
      </c>
      <c r="AS253" s="116"/>
      <c r="AT253" s="231"/>
      <c r="AU253" s="264">
        <f t="shared" si="44"/>
        <v>34.629999999999995</v>
      </c>
      <c r="AV253" s="92">
        <f t="shared" si="45"/>
        <v>111.74333333333334</v>
      </c>
      <c r="AW253" s="92">
        <f t="shared" si="46"/>
        <v>280.13333333333333</v>
      </c>
      <c r="AX253" s="274">
        <f t="shared" si="47"/>
        <v>11.479999999999999</v>
      </c>
      <c r="AY253" s="66"/>
      <c r="AZ253" s="96"/>
      <c r="BA253" s="38">
        <f t="shared" si="48"/>
        <v>7.8795748616280221</v>
      </c>
      <c r="BB253" s="38">
        <f t="shared" si="49"/>
        <v>25.552507378598481</v>
      </c>
      <c r="BC253" s="38">
        <f t="shared" si="50"/>
        <v>63.674353811667018</v>
      </c>
      <c r="BD253" s="38">
        <f t="shared" si="51"/>
        <v>2.1755839288168292E-15</v>
      </c>
      <c r="BE253"/>
      <c r="BF253"/>
      <c r="BG253"/>
      <c r="BH253"/>
      <c r="BI253"/>
      <c r="BJ253"/>
      <c r="BL253"/>
      <c r="BM253"/>
      <c r="BN253"/>
      <c r="BO253"/>
      <c r="BP253"/>
      <c r="BQ253"/>
      <c r="BR253"/>
      <c r="BS253"/>
      <c r="BT253"/>
      <c r="BU253"/>
      <c r="BV253"/>
    </row>
    <row r="254" spans="1:74">
      <c r="A254" s="97" t="s">
        <v>78</v>
      </c>
      <c r="B254" s="61" t="s">
        <v>76</v>
      </c>
      <c r="C254" s="61" t="s">
        <v>67</v>
      </c>
      <c r="D254" s="61">
        <v>3</v>
      </c>
      <c r="E254" s="61">
        <v>2</v>
      </c>
      <c r="F254" s="61">
        <v>12</v>
      </c>
      <c r="G254" s="61">
        <v>0.98909999999999998</v>
      </c>
      <c r="H254" s="240">
        <v>50.68</v>
      </c>
      <c r="I254" s="61">
        <v>4</v>
      </c>
      <c r="J254" s="61">
        <v>134</v>
      </c>
      <c r="K254" s="61">
        <v>292.7</v>
      </c>
      <c r="L254" s="240">
        <v>15.74</v>
      </c>
      <c r="M254" s="253" t="s">
        <v>47</v>
      </c>
      <c r="N254" s="61"/>
      <c r="O254" s="97" t="s">
        <v>78</v>
      </c>
      <c r="P254" s="61" t="s">
        <v>76</v>
      </c>
      <c r="Q254" s="61" t="s">
        <v>69</v>
      </c>
      <c r="R254" s="61">
        <v>3</v>
      </c>
      <c r="S254" s="61">
        <v>2</v>
      </c>
      <c r="T254" s="61">
        <v>12</v>
      </c>
      <c r="U254" s="61">
        <v>0.9889</v>
      </c>
      <c r="V254" s="240">
        <v>33.36</v>
      </c>
      <c r="W254" s="61">
        <v>4.0010000000000003</v>
      </c>
      <c r="X254" s="61">
        <v>86.16</v>
      </c>
      <c r="Y254" s="61">
        <v>193.7</v>
      </c>
      <c r="Z254" s="240">
        <v>15.74</v>
      </c>
      <c r="AA254" s="253" t="s">
        <v>47</v>
      </c>
      <c r="AC254" s="97" t="s">
        <v>78</v>
      </c>
      <c r="AD254" s="61" t="s">
        <v>76</v>
      </c>
      <c r="AE254" s="61" t="s">
        <v>70</v>
      </c>
      <c r="AF254" s="61">
        <v>3</v>
      </c>
      <c r="AG254" s="61">
        <v>2</v>
      </c>
      <c r="AH254" s="61">
        <v>12</v>
      </c>
      <c r="AI254" s="61">
        <v>0.98880000000000001</v>
      </c>
      <c r="AJ254" s="240">
        <v>41.96</v>
      </c>
      <c r="AK254" s="61">
        <v>3.9990000000000001</v>
      </c>
      <c r="AL254" s="61">
        <v>106.1</v>
      </c>
      <c r="AM254" s="61">
        <v>244.6</v>
      </c>
      <c r="AN254" s="240">
        <v>15.74</v>
      </c>
      <c r="AO254" s="253" t="s">
        <v>47</v>
      </c>
      <c r="AP254" s="61"/>
      <c r="AQ254" s="273" t="s">
        <v>78</v>
      </c>
      <c r="AR254" s="97">
        <v>2</v>
      </c>
      <c r="AS254" s="116"/>
      <c r="AT254" s="231"/>
      <c r="AU254" s="264">
        <f t="shared" si="44"/>
        <v>42</v>
      </c>
      <c r="AV254" s="92">
        <f t="shared" si="45"/>
        <v>108.75333333333333</v>
      </c>
      <c r="AW254" s="92">
        <f t="shared" si="46"/>
        <v>243.66666666666666</v>
      </c>
      <c r="AX254" s="274">
        <f t="shared" si="47"/>
        <v>15.74</v>
      </c>
      <c r="AY254" s="66"/>
      <c r="AZ254" s="96"/>
      <c r="BA254" s="38">
        <f t="shared" si="48"/>
        <v>8.6600692837875091</v>
      </c>
      <c r="BB254" s="38">
        <f t="shared" si="49"/>
        <v>24.030117214306966</v>
      </c>
      <c r="BC254" s="38">
        <f t="shared" si="50"/>
        <v>49.506598886747625</v>
      </c>
      <c r="BD254" s="38">
        <f t="shared" si="51"/>
        <v>0</v>
      </c>
      <c r="BE254"/>
      <c r="BF254"/>
      <c r="BG254"/>
      <c r="BH254"/>
      <c r="BI254"/>
      <c r="BJ254"/>
      <c r="BL254"/>
      <c r="BM254"/>
      <c r="BN254"/>
      <c r="BO254"/>
      <c r="BP254"/>
      <c r="BQ254"/>
      <c r="BR254"/>
      <c r="BS254"/>
      <c r="BT254"/>
      <c r="BU254"/>
      <c r="BV254"/>
    </row>
    <row r="255" spans="1:74">
      <c r="A255" s="97" t="s">
        <v>78</v>
      </c>
      <c r="B255" s="61" t="s">
        <v>76</v>
      </c>
      <c r="C255" s="61" t="s">
        <v>67</v>
      </c>
      <c r="D255" s="61">
        <v>3</v>
      </c>
      <c r="E255" s="61">
        <v>2</v>
      </c>
      <c r="F255" s="61">
        <v>13</v>
      </c>
      <c r="G255" s="61">
        <v>1.3560000000000001</v>
      </c>
      <c r="H255" s="240">
        <v>55.35</v>
      </c>
      <c r="I255" s="61">
        <v>4.0019999999999998</v>
      </c>
      <c r="J255" s="61">
        <v>136.4</v>
      </c>
      <c r="K255" s="61">
        <v>217.1</v>
      </c>
      <c r="L255" s="240">
        <v>21.59</v>
      </c>
      <c r="M255" s="253" t="s">
        <v>47</v>
      </c>
      <c r="N255" s="61"/>
      <c r="O255" s="97" t="s">
        <v>78</v>
      </c>
      <c r="P255" s="61" t="s">
        <v>76</v>
      </c>
      <c r="Q255" s="61" t="s">
        <v>69</v>
      </c>
      <c r="R255" s="61">
        <v>3</v>
      </c>
      <c r="S255" s="61">
        <v>2</v>
      </c>
      <c r="T255" s="61">
        <v>13</v>
      </c>
      <c r="U255" s="61">
        <v>1.3560000000000001</v>
      </c>
      <c r="V255" s="240">
        <v>39.24</v>
      </c>
      <c r="W255" s="61">
        <v>3.9990000000000001</v>
      </c>
      <c r="X255" s="61">
        <v>85.9</v>
      </c>
      <c r="Y255" s="61">
        <v>160.19999999999999</v>
      </c>
      <c r="Z255" s="240">
        <v>21.58</v>
      </c>
      <c r="AA255" s="253" t="s">
        <v>47</v>
      </c>
      <c r="AC255" s="97" t="s">
        <v>78</v>
      </c>
      <c r="AD255" s="61" t="s">
        <v>76</v>
      </c>
      <c r="AE255" s="61" t="s">
        <v>70</v>
      </c>
      <c r="AF255" s="61">
        <v>3</v>
      </c>
      <c r="AG255" s="61">
        <v>2</v>
      </c>
      <c r="AH255" s="61">
        <v>13</v>
      </c>
      <c r="AI255" s="61">
        <v>1.3560000000000001</v>
      </c>
      <c r="AJ255" s="240">
        <v>48.09</v>
      </c>
      <c r="AK255" s="61">
        <v>3.9990000000000001</v>
      </c>
      <c r="AL255" s="61">
        <v>103.7</v>
      </c>
      <c r="AM255" s="61">
        <v>197.2</v>
      </c>
      <c r="AN255" s="240">
        <v>21.58</v>
      </c>
      <c r="AO255" s="253" t="s">
        <v>47</v>
      </c>
      <c r="AP255" s="61"/>
      <c r="AQ255" s="273" t="s">
        <v>78</v>
      </c>
      <c r="AR255" s="97">
        <v>2</v>
      </c>
      <c r="AS255" s="116"/>
      <c r="AT255" s="231"/>
      <c r="AU255" s="264">
        <f t="shared" si="44"/>
        <v>47.56</v>
      </c>
      <c r="AV255" s="92">
        <f t="shared" si="45"/>
        <v>108.66666666666667</v>
      </c>
      <c r="AW255" s="92">
        <f t="shared" si="46"/>
        <v>191.5</v>
      </c>
      <c r="AX255" s="274">
        <f t="shared" si="47"/>
        <v>21.583333333333332</v>
      </c>
      <c r="AY255" s="66"/>
      <c r="AZ255" s="96"/>
      <c r="BA255" s="38">
        <f t="shared" si="48"/>
        <v>8.0680666829172552</v>
      </c>
      <c r="BB255" s="38">
        <f t="shared" si="49"/>
        <v>25.613733295506442</v>
      </c>
      <c r="BC255" s="38">
        <f t="shared" si="50"/>
        <v>28.875075757476321</v>
      </c>
      <c r="BD255" s="38">
        <f t="shared" si="51"/>
        <v>5.77350269189716E-3</v>
      </c>
      <c r="BE255"/>
      <c r="BF255"/>
      <c r="BG255"/>
      <c r="BH255"/>
      <c r="BI255"/>
      <c r="BJ255"/>
      <c r="BL255"/>
      <c r="BM255"/>
      <c r="BN255"/>
      <c r="BO255"/>
      <c r="BP255"/>
      <c r="BQ255"/>
      <c r="BR255"/>
      <c r="BS255"/>
      <c r="BT255"/>
      <c r="BU255"/>
      <c r="BV255"/>
    </row>
    <row r="256" spans="1:74">
      <c r="A256" s="97" t="s">
        <v>78</v>
      </c>
      <c r="B256" s="61" t="s">
        <v>76</v>
      </c>
      <c r="C256" s="61" t="s">
        <v>67</v>
      </c>
      <c r="D256" s="61">
        <v>3</v>
      </c>
      <c r="E256" s="61">
        <v>2</v>
      </c>
      <c r="F256" s="61">
        <v>14</v>
      </c>
      <c r="G256" s="61">
        <v>1.8580000000000001</v>
      </c>
      <c r="H256" s="240">
        <v>60</v>
      </c>
      <c r="I256" s="61">
        <v>4</v>
      </c>
      <c r="J256" s="61">
        <v>130.30000000000001</v>
      </c>
      <c r="K256" s="61">
        <v>155.5</v>
      </c>
      <c r="L256" s="240">
        <v>29.57</v>
      </c>
      <c r="M256" s="253" t="s">
        <v>47</v>
      </c>
      <c r="N256" s="61"/>
      <c r="O256" s="97" t="s">
        <v>78</v>
      </c>
      <c r="P256" s="61" t="s">
        <v>76</v>
      </c>
      <c r="Q256" s="61" t="s">
        <v>69</v>
      </c>
      <c r="R256" s="61">
        <v>3</v>
      </c>
      <c r="S256" s="61">
        <v>2</v>
      </c>
      <c r="T256" s="61">
        <v>14</v>
      </c>
      <c r="U256" s="61">
        <v>1.859</v>
      </c>
      <c r="V256" s="240">
        <v>43.08</v>
      </c>
      <c r="W256" s="61">
        <v>3.9980000000000002</v>
      </c>
      <c r="X256" s="61">
        <v>87.76</v>
      </c>
      <c r="Y256" s="61">
        <v>116.2</v>
      </c>
      <c r="Z256" s="240">
        <v>29.59</v>
      </c>
      <c r="AA256" s="253" t="s">
        <v>47</v>
      </c>
      <c r="AC256" s="97" t="s">
        <v>78</v>
      </c>
      <c r="AD256" s="61" t="s">
        <v>76</v>
      </c>
      <c r="AE256" s="61" t="s">
        <v>70</v>
      </c>
      <c r="AF256" s="61">
        <v>3</v>
      </c>
      <c r="AG256" s="61">
        <v>2</v>
      </c>
      <c r="AH256" s="61">
        <v>14</v>
      </c>
      <c r="AI256" s="61">
        <v>1.859</v>
      </c>
      <c r="AJ256" s="240">
        <v>51.99</v>
      </c>
      <c r="AK256" s="61">
        <v>3.9969999999999999</v>
      </c>
      <c r="AL256" s="61">
        <v>103.2</v>
      </c>
      <c r="AM256" s="61">
        <v>142.30000000000001</v>
      </c>
      <c r="AN256" s="240">
        <v>29.58</v>
      </c>
      <c r="AO256" s="253" t="s">
        <v>47</v>
      </c>
      <c r="AP256" s="61"/>
      <c r="AQ256" s="273" t="s">
        <v>78</v>
      </c>
      <c r="AR256" s="97">
        <v>2</v>
      </c>
      <c r="AS256" s="116"/>
      <c r="AT256" s="231"/>
      <c r="AU256" s="264">
        <f t="shared" si="44"/>
        <v>51.69</v>
      </c>
      <c r="AV256" s="92">
        <f t="shared" si="45"/>
        <v>107.08666666666666</v>
      </c>
      <c r="AW256" s="92">
        <f t="shared" si="46"/>
        <v>138</v>
      </c>
      <c r="AX256" s="274">
        <f t="shared" si="47"/>
        <v>29.58</v>
      </c>
      <c r="AY256" s="66"/>
      <c r="AZ256" s="96"/>
      <c r="BA256" s="38">
        <f t="shared" si="48"/>
        <v>8.4639884215421937</v>
      </c>
      <c r="BB256" s="38">
        <f t="shared" si="49"/>
        <v>21.534682104301833</v>
      </c>
      <c r="BC256" s="38">
        <f t="shared" si="50"/>
        <v>19.999749998437611</v>
      </c>
      <c r="BD256" s="38">
        <f t="shared" si="51"/>
        <v>9.9999999999997868E-3</v>
      </c>
      <c r="BE256"/>
      <c r="BF256"/>
      <c r="BG256"/>
      <c r="BH256"/>
      <c r="BI256"/>
      <c r="BJ256"/>
      <c r="BL256"/>
      <c r="BM256"/>
      <c r="BN256"/>
      <c r="BO256"/>
      <c r="BP256"/>
      <c r="BQ256"/>
      <c r="BR256"/>
      <c r="BS256"/>
      <c r="BT256"/>
      <c r="BU256"/>
      <c r="BV256"/>
    </row>
    <row r="257" spans="1:74">
      <c r="A257" s="97" t="s">
        <v>78</v>
      </c>
      <c r="B257" s="61" t="s">
        <v>76</v>
      </c>
      <c r="C257" s="61" t="s">
        <v>67</v>
      </c>
      <c r="D257" s="61">
        <v>3</v>
      </c>
      <c r="E257" s="61">
        <v>2</v>
      </c>
      <c r="F257" s="61">
        <v>15</v>
      </c>
      <c r="G257" s="61">
        <v>2.5449999999999999</v>
      </c>
      <c r="H257" s="240">
        <v>67.52</v>
      </c>
      <c r="I257" s="61">
        <v>4</v>
      </c>
      <c r="J257" s="61">
        <v>118</v>
      </c>
      <c r="K257" s="61">
        <v>117.8</v>
      </c>
      <c r="L257" s="240">
        <v>40.51</v>
      </c>
      <c r="M257" s="253" t="s">
        <v>47</v>
      </c>
      <c r="N257" s="61"/>
      <c r="O257" s="97" t="s">
        <v>78</v>
      </c>
      <c r="P257" s="61" t="s">
        <v>76</v>
      </c>
      <c r="Q257" s="61" t="s">
        <v>69</v>
      </c>
      <c r="R257" s="61">
        <v>3</v>
      </c>
      <c r="S257" s="61">
        <v>2</v>
      </c>
      <c r="T257" s="61">
        <v>15</v>
      </c>
      <c r="U257" s="61">
        <v>2.5459999999999998</v>
      </c>
      <c r="V257" s="240">
        <v>49.22</v>
      </c>
      <c r="W257" s="61">
        <v>4</v>
      </c>
      <c r="X257" s="61">
        <v>82.99</v>
      </c>
      <c r="Y257" s="61">
        <v>88.69</v>
      </c>
      <c r="Z257" s="240">
        <v>40.520000000000003</v>
      </c>
      <c r="AA257" s="253" t="s">
        <v>47</v>
      </c>
      <c r="AC257" s="97" t="s">
        <v>78</v>
      </c>
      <c r="AD257" s="61" t="s">
        <v>76</v>
      </c>
      <c r="AE257" s="61" t="s">
        <v>70</v>
      </c>
      <c r="AF257" s="61">
        <v>3</v>
      </c>
      <c r="AG257" s="61">
        <v>2</v>
      </c>
      <c r="AH257" s="61">
        <v>15</v>
      </c>
      <c r="AI257" s="61">
        <v>2.5449999999999999</v>
      </c>
      <c r="AJ257" s="240">
        <v>58.24</v>
      </c>
      <c r="AK257" s="61">
        <v>3.9990000000000001</v>
      </c>
      <c r="AL257" s="61">
        <v>95.68</v>
      </c>
      <c r="AM257" s="61">
        <v>107.3</v>
      </c>
      <c r="AN257" s="240">
        <v>40.51</v>
      </c>
      <c r="AO257" s="253" t="s">
        <v>47</v>
      </c>
      <c r="AP257" s="61"/>
      <c r="AQ257" s="273" t="s">
        <v>78</v>
      </c>
      <c r="AR257" s="97">
        <v>2</v>
      </c>
      <c r="AS257" s="116"/>
      <c r="AT257" s="231"/>
      <c r="AU257" s="264">
        <f t="shared" si="44"/>
        <v>58.326666666666661</v>
      </c>
      <c r="AV257" s="92">
        <f t="shared" si="45"/>
        <v>98.89</v>
      </c>
      <c r="AW257" s="92">
        <f t="shared" si="46"/>
        <v>104.59666666666668</v>
      </c>
      <c r="AX257" s="274">
        <f t="shared" si="47"/>
        <v>40.513333333333328</v>
      </c>
      <c r="AY257" s="66"/>
      <c r="AZ257" s="96"/>
      <c r="BA257" s="38">
        <f t="shared" si="48"/>
        <v>9.1503078272445606</v>
      </c>
      <c r="BB257" s="38">
        <f t="shared" si="49"/>
        <v>17.724364586636142</v>
      </c>
      <c r="BC257" s="38">
        <f t="shared" si="50"/>
        <v>14.742083751401347</v>
      </c>
      <c r="BD257" s="38">
        <f t="shared" si="51"/>
        <v>5.7735026918992113E-3</v>
      </c>
      <c r="BE257"/>
      <c r="BF257"/>
      <c r="BG257"/>
      <c r="BH257"/>
      <c r="BI257"/>
      <c r="BJ257"/>
      <c r="BL257"/>
      <c r="BM257"/>
      <c r="BN257"/>
      <c r="BO257"/>
      <c r="BP257"/>
      <c r="BQ257"/>
      <c r="BR257"/>
      <c r="BS257"/>
      <c r="BT257"/>
      <c r="BU257"/>
      <c r="BV257"/>
    </row>
    <row r="258" spans="1:74" s="208" customFormat="1">
      <c r="A258" s="228" t="s">
        <v>78</v>
      </c>
      <c r="B258" s="229" t="s">
        <v>76</v>
      </c>
      <c r="C258" s="229" t="s">
        <v>67</v>
      </c>
      <c r="D258" s="229">
        <v>3</v>
      </c>
      <c r="E258" s="229">
        <v>2</v>
      </c>
      <c r="F258" s="229">
        <v>16</v>
      </c>
      <c r="G258" s="229">
        <v>3.4870000000000001</v>
      </c>
      <c r="H258" s="229">
        <v>77.37</v>
      </c>
      <c r="I258" s="229">
        <v>4.0010000000000003</v>
      </c>
      <c r="J258" s="229">
        <v>103.7</v>
      </c>
      <c r="K258" s="229">
        <v>93.17</v>
      </c>
      <c r="L258" s="229">
        <v>55.5</v>
      </c>
      <c r="M258" s="230" t="s">
        <v>47</v>
      </c>
      <c r="N258" s="229"/>
      <c r="O258" s="228" t="s">
        <v>78</v>
      </c>
      <c r="P258" s="229" t="s">
        <v>76</v>
      </c>
      <c r="Q258" s="229" t="s">
        <v>69</v>
      </c>
      <c r="R258" s="229">
        <v>3</v>
      </c>
      <c r="S258" s="229">
        <v>2</v>
      </c>
      <c r="T258" s="229">
        <v>16</v>
      </c>
      <c r="U258" s="229">
        <v>3.488</v>
      </c>
      <c r="V258" s="229">
        <v>57.71</v>
      </c>
      <c r="W258" s="229">
        <v>4</v>
      </c>
      <c r="X258" s="229">
        <v>75.349999999999994</v>
      </c>
      <c r="Y258" s="229">
        <v>71.63</v>
      </c>
      <c r="Z258" s="229">
        <v>55.51</v>
      </c>
      <c r="AA258" s="230" t="s">
        <v>47</v>
      </c>
      <c r="AB258" s="229"/>
      <c r="AC258" s="228" t="s">
        <v>78</v>
      </c>
      <c r="AD258" s="229" t="s">
        <v>76</v>
      </c>
      <c r="AE258" s="229" t="s">
        <v>70</v>
      </c>
      <c r="AF258" s="229">
        <v>3</v>
      </c>
      <c r="AG258" s="229">
        <v>2</v>
      </c>
      <c r="AH258" s="229">
        <v>16</v>
      </c>
      <c r="AI258" s="229">
        <v>3.4870000000000001</v>
      </c>
      <c r="AJ258" s="229">
        <v>66.52</v>
      </c>
      <c r="AK258" s="229">
        <v>3.9980000000000002</v>
      </c>
      <c r="AL258" s="229">
        <v>85.01</v>
      </c>
      <c r="AM258" s="229">
        <v>84.51</v>
      </c>
      <c r="AN258" s="229">
        <v>55.5</v>
      </c>
      <c r="AO258" s="230" t="s">
        <v>47</v>
      </c>
      <c r="AP258" s="229"/>
      <c r="AQ258" s="276" t="s">
        <v>78</v>
      </c>
      <c r="AR258" s="228">
        <v>2</v>
      </c>
      <c r="AS258" s="209"/>
      <c r="AT258" s="205"/>
      <c r="AU258" s="206">
        <f t="shared" si="44"/>
        <v>67.2</v>
      </c>
      <c r="AV258" s="206">
        <f t="shared" si="45"/>
        <v>88.02</v>
      </c>
      <c r="AW258" s="206">
        <f t="shared" si="46"/>
        <v>83.103333333333339</v>
      </c>
      <c r="AX258" s="278">
        <f t="shared" si="47"/>
        <v>55.50333333333333</v>
      </c>
      <c r="AY258" s="206"/>
      <c r="AZ258" s="205"/>
      <c r="BA258" s="207">
        <f t="shared" si="48"/>
        <v>9.8476240789339151</v>
      </c>
      <c r="BB258" s="207">
        <f t="shared" si="49"/>
        <v>14.412692323088038</v>
      </c>
      <c r="BC258" s="207">
        <f t="shared" si="50"/>
        <v>10.838677656122695</v>
      </c>
      <c r="BD258" s="207">
        <f t="shared" si="51"/>
        <v>5.7735026918951087E-3</v>
      </c>
    </row>
    <row r="259" spans="1:74">
      <c r="A259" s="97" t="s">
        <v>78</v>
      </c>
      <c r="B259" s="61" t="s">
        <v>76</v>
      </c>
      <c r="C259" s="61" t="s">
        <v>67</v>
      </c>
      <c r="D259" s="61">
        <v>3</v>
      </c>
      <c r="E259" s="61">
        <v>2</v>
      </c>
      <c r="F259" s="61">
        <v>17</v>
      </c>
      <c r="G259" s="61">
        <v>4.7789999999999999</v>
      </c>
      <c r="H259" s="240">
        <v>87.93</v>
      </c>
      <c r="I259" s="61">
        <v>3.9990000000000001</v>
      </c>
      <c r="J259" s="61">
        <v>89.41</v>
      </c>
      <c r="K259" s="61">
        <v>73.3</v>
      </c>
      <c r="L259" s="240">
        <v>76.06</v>
      </c>
      <c r="M259" s="253" t="s">
        <v>47</v>
      </c>
      <c r="N259" s="61"/>
      <c r="O259" s="97" t="s">
        <v>78</v>
      </c>
      <c r="P259" s="61" t="s">
        <v>76</v>
      </c>
      <c r="Q259" s="61" t="s">
        <v>69</v>
      </c>
      <c r="R259" s="61">
        <v>3</v>
      </c>
      <c r="S259" s="61">
        <v>2</v>
      </c>
      <c r="T259" s="61">
        <v>17</v>
      </c>
      <c r="U259" s="61">
        <v>4.7789999999999999</v>
      </c>
      <c r="V259" s="240">
        <v>66.819999999999993</v>
      </c>
      <c r="W259" s="61">
        <v>3.9980000000000002</v>
      </c>
      <c r="X259" s="61">
        <v>66.510000000000005</v>
      </c>
      <c r="Y259" s="61">
        <v>57.39</v>
      </c>
      <c r="Z259" s="240">
        <v>76.069999999999993</v>
      </c>
      <c r="AA259" s="253" t="s">
        <v>47</v>
      </c>
      <c r="AC259" s="97" t="s">
        <v>78</v>
      </c>
      <c r="AD259" s="61" t="s">
        <v>76</v>
      </c>
      <c r="AE259" s="61" t="s">
        <v>70</v>
      </c>
      <c r="AF259" s="61">
        <v>3</v>
      </c>
      <c r="AG259" s="61">
        <v>2</v>
      </c>
      <c r="AH259" s="61">
        <v>17</v>
      </c>
      <c r="AI259" s="61">
        <v>4.7789999999999999</v>
      </c>
      <c r="AJ259" s="240">
        <v>75.55</v>
      </c>
      <c r="AK259" s="61">
        <v>3.9980000000000002</v>
      </c>
      <c r="AL259" s="61">
        <v>73.97</v>
      </c>
      <c r="AM259" s="61">
        <v>66.3</v>
      </c>
      <c r="AN259" s="240">
        <v>76.06</v>
      </c>
      <c r="AO259" s="253" t="s">
        <v>47</v>
      </c>
      <c r="AP259" s="61"/>
      <c r="AQ259" s="273" t="s">
        <v>78</v>
      </c>
      <c r="AR259" s="97">
        <v>2</v>
      </c>
      <c r="AS259" s="116"/>
      <c r="AT259" s="231"/>
      <c r="AU259" s="264">
        <f t="shared" si="44"/>
        <v>76.766666666666666</v>
      </c>
      <c r="AV259" s="92">
        <f t="shared" si="45"/>
        <v>76.63000000000001</v>
      </c>
      <c r="AW259" s="92">
        <f t="shared" si="46"/>
        <v>65.663333333333341</v>
      </c>
      <c r="AX259" s="274">
        <f t="shared" si="47"/>
        <v>76.063333333333333</v>
      </c>
      <c r="AY259" s="66"/>
      <c r="AZ259" s="96"/>
      <c r="BA259" s="38">
        <f t="shared" si="48"/>
        <v>10.607461210550445</v>
      </c>
      <c r="BB259" s="38">
        <f t="shared" si="49"/>
        <v>11.679434917837423</v>
      </c>
      <c r="BC259" s="38">
        <f t="shared" si="50"/>
        <v>7.9740851094864187</v>
      </c>
      <c r="BD259" s="38">
        <f t="shared" si="51"/>
        <v>5.773502691891007E-3</v>
      </c>
      <c r="BE259"/>
      <c r="BF259"/>
      <c r="BG259"/>
      <c r="BH259"/>
      <c r="BI259"/>
      <c r="BJ259"/>
      <c r="BL259"/>
      <c r="BM259"/>
      <c r="BN259"/>
      <c r="BO259"/>
      <c r="BP259"/>
      <c r="BQ259"/>
      <c r="BR259"/>
      <c r="BS259"/>
      <c r="BT259"/>
      <c r="BU259"/>
      <c r="BV259"/>
    </row>
    <row r="260" spans="1:74">
      <c r="A260" s="97" t="s">
        <v>78</v>
      </c>
      <c r="B260" s="61" t="s">
        <v>76</v>
      </c>
      <c r="C260" s="61" t="s">
        <v>67</v>
      </c>
      <c r="D260" s="61">
        <v>3</v>
      </c>
      <c r="E260" s="61">
        <v>2</v>
      </c>
      <c r="F260" s="61">
        <v>18</v>
      </c>
      <c r="G260" s="61">
        <v>6.5510000000000002</v>
      </c>
      <c r="H260" s="240">
        <v>98.91</v>
      </c>
      <c r="I260" s="61">
        <v>4</v>
      </c>
      <c r="J260" s="61">
        <v>76.89</v>
      </c>
      <c r="K260" s="61">
        <v>55.56</v>
      </c>
      <c r="L260" s="240">
        <v>104.3</v>
      </c>
      <c r="M260" s="253" t="s">
        <v>47</v>
      </c>
      <c r="N260" s="61"/>
      <c r="O260" s="97" t="s">
        <v>78</v>
      </c>
      <c r="P260" s="61" t="s">
        <v>76</v>
      </c>
      <c r="Q260" s="61" t="s">
        <v>69</v>
      </c>
      <c r="R260" s="61">
        <v>3</v>
      </c>
      <c r="S260" s="61">
        <v>2</v>
      </c>
      <c r="T260" s="61">
        <v>18</v>
      </c>
      <c r="U260" s="61">
        <v>6.5510000000000002</v>
      </c>
      <c r="V260" s="240">
        <v>76.13</v>
      </c>
      <c r="W260" s="61">
        <v>3.9990000000000001</v>
      </c>
      <c r="X260" s="61">
        <v>58.21</v>
      </c>
      <c r="Y260" s="61">
        <v>44.08</v>
      </c>
      <c r="Z260" s="240">
        <v>104.3</v>
      </c>
      <c r="AA260" s="253" t="s">
        <v>47</v>
      </c>
      <c r="AC260" s="97" t="s">
        <v>78</v>
      </c>
      <c r="AD260" s="61" t="s">
        <v>76</v>
      </c>
      <c r="AE260" s="61" t="s">
        <v>70</v>
      </c>
      <c r="AF260" s="61">
        <v>3</v>
      </c>
      <c r="AG260" s="61">
        <v>2</v>
      </c>
      <c r="AH260" s="61">
        <v>18</v>
      </c>
      <c r="AI260" s="61">
        <v>6.5510000000000002</v>
      </c>
      <c r="AJ260" s="240">
        <v>85.19</v>
      </c>
      <c r="AK260" s="61">
        <v>4</v>
      </c>
      <c r="AL260" s="61">
        <v>64.39</v>
      </c>
      <c r="AM260" s="61">
        <v>50.29</v>
      </c>
      <c r="AN260" s="240">
        <v>104.3</v>
      </c>
      <c r="AO260" s="253" t="s">
        <v>47</v>
      </c>
      <c r="AP260" s="61"/>
      <c r="AQ260" s="273" t="s">
        <v>78</v>
      </c>
      <c r="AR260" s="97">
        <v>2</v>
      </c>
      <c r="AS260" s="116"/>
      <c r="AT260" s="231"/>
      <c r="AU260" s="264">
        <f t="shared" si="44"/>
        <v>86.743333333333339</v>
      </c>
      <c r="AV260" s="92">
        <f t="shared" si="45"/>
        <v>66.49666666666667</v>
      </c>
      <c r="AW260" s="92">
        <f t="shared" si="46"/>
        <v>49.976666666666667</v>
      </c>
      <c r="AX260" s="274">
        <f t="shared" si="47"/>
        <v>104.3</v>
      </c>
      <c r="AY260" s="66"/>
      <c r="AZ260" s="96"/>
      <c r="BA260" s="38">
        <f t="shared" si="48"/>
        <v>11.469164456634573</v>
      </c>
      <c r="BB260" s="38">
        <f t="shared" si="49"/>
        <v>9.5165189714166658</v>
      </c>
      <c r="BC260" s="38">
        <f t="shared" si="50"/>
        <v>5.7464104737943087</v>
      </c>
      <c r="BD260" s="38">
        <f t="shared" si="51"/>
        <v>0</v>
      </c>
      <c r="BE260"/>
      <c r="BF260"/>
      <c r="BG260"/>
      <c r="BH260"/>
      <c r="BI260"/>
      <c r="BJ260"/>
      <c r="BL260"/>
      <c r="BM260"/>
      <c r="BN260"/>
      <c r="BO260"/>
      <c r="BP260"/>
      <c r="BQ260"/>
      <c r="BR260"/>
      <c r="BS260"/>
      <c r="BT260"/>
      <c r="BU260"/>
      <c r="BV260"/>
    </row>
    <row r="261" spans="1:74">
      <c r="A261" s="97" t="s">
        <v>78</v>
      </c>
      <c r="B261" s="61" t="s">
        <v>76</v>
      </c>
      <c r="C261" s="61" t="s">
        <v>67</v>
      </c>
      <c r="D261" s="61">
        <v>3</v>
      </c>
      <c r="E261" s="61">
        <v>2</v>
      </c>
      <c r="F261" s="61">
        <v>19</v>
      </c>
      <c r="G261" s="61">
        <v>8.98</v>
      </c>
      <c r="H261" s="240">
        <v>111.3</v>
      </c>
      <c r="I261" s="61">
        <v>4</v>
      </c>
      <c r="J261" s="61">
        <v>66.36</v>
      </c>
      <c r="K261" s="61">
        <v>40.72</v>
      </c>
      <c r="L261" s="240">
        <v>142.9</v>
      </c>
      <c r="M261" s="253" t="s">
        <v>47</v>
      </c>
      <c r="N261" s="61"/>
      <c r="O261" s="97" t="s">
        <v>78</v>
      </c>
      <c r="P261" s="61" t="s">
        <v>76</v>
      </c>
      <c r="Q261" s="61" t="s">
        <v>69</v>
      </c>
      <c r="R261" s="61">
        <v>3</v>
      </c>
      <c r="S261" s="61">
        <v>2</v>
      </c>
      <c r="T261" s="61">
        <v>19</v>
      </c>
      <c r="U261" s="61">
        <v>8.9809999999999999</v>
      </c>
      <c r="V261" s="240">
        <v>86.81</v>
      </c>
      <c r="W261" s="61">
        <v>4</v>
      </c>
      <c r="X261" s="61">
        <v>51.21</v>
      </c>
      <c r="Y261" s="61">
        <v>32.64</v>
      </c>
      <c r="Z261" s="240">
        <v>142.9</v>
      </c>
      <c r="AA261" s="253" t="s">
        <v>47</v>
      </c>
      <c r="AC261" s="97" t="s">
        <v>78</v>
      </c>
      <c r="AD261" s="61" t="s">
        <v>76</v>
      </c>
      <c r="AE261" s="61" t="s">
        <v>70</v>
      </c>
      <c r="AF261" s="61">
        <v>3</v>
      </c>
      <c r="AG261" s="61">
        <v>2</v>
      </c>
      <c r="AH261" s="61">
        <v>19</v>
      </c>
      <c r="AI261" s="61">
        <v>8.9809999999999999</v>
      </c>
      <c r="AJ261" s="240">
        <v>96.54</v>
      </c>
      <c r="AK261" s="61">
        <v>3.9990000000000001</v>
      </c>
      <c r="AL261" s="61">
        <v>56.49</v>
      </c>
      <c r="AM261" s="61">
        <v>37.020000000000003</v>
      </c>
      <c r="AN261" s="240">
        <v>142.9</v>
      </c>
      <c r="AO261" s="253" t="s">
        <v>47</v>
      </c>
      <c r="AP261" s="61"/>
      <c r="AQ261" s="273" t="s">
        <v>78</v>
      </c>
      <c r="AR261" s="97">
        <v>2</v>
      </c>
      <c r="AS261" s="116"/>
      <c r="AT261" s="231"/>
      <c r="AU261" s="264">
        <f t="shared" si="44"/>
        <v>98.216666666666683</v>
      </c>
      <c r="AV261" s="92">
        <f t="shared" si="45"/>
        <v>58.02</v>
      </c>
      <c r="AW261" s="92">
        <f t="shared" si="46"/>
        <v>36.793333333333329</v>
      </c>
      <c r="AX261" s="274">
        <f t="shared" si="47"/>
        <v>142.9</v>
      </c>
      <c r="AY261" s="66"/>
      <c r="AZ261" s="96"/>
      <c r="BA261" s="38">
        <f t="shared" si="48"/>
        <v>12.330792080532699</v>
      </c>
      <c r="BB261" s="38">
        <f t="shared" si="49"/>
        <v>7.6900130038901828</v>
      </c>
      <c r="BC261" s="38">
        <f t="shared" si="50"/>
        <v>4.0447661654703042</v>
      </c>
      <c r="BD261" s="38">
        <f t="shared" si="51"/>
        <v>0</v>
      </c>
      <c r="BE261"/>
      <c r="BF261"/>
      <c r="BG261"/>
      <c r="BH261"/>
      <c r="BI261"/>
      <c r="BJ261"/>
      <c r="BL261"/>
      <c r="BM261"/>
      <c r="BN261"/>
      <c r="BO261"/>
      <c r="BP261"/>
      <c r="BQ261"/>
      <c r="BR261"/>
      <c r="BS261"/>
      <c r="BT261"/>
      <c r="BU261"/>
      <c r="BV261"/>
    </row>
    <row r="262" spans="1:74">
      <c r="A262" s="98" t="s">
        <v>78</v>
      </c>
      <c r="B262" s="62" t="s">
        <v>76</v>
      </c>
      <c r="C262" s="62" t="s">
        <v>67</v>
      </c>
      <c r="D262" s="62">
        <v>3</v>
      </c>
      <c r="E262" s="62">
        <v>2</v>
      </c>
      <c r="F262" s="62">
        <v>20</v>
      </c>
      <c r="G262" s="62">
        <v>12.31</v>
      </c>
      <c r="H262" s="241">
        <v>125.3</v>
      </c>
      <c r="I262" s="62">
        <v>4.0010000000000003</v>
      </c>
      <c r="J262" s="62">
        <v>57.04</v>
      </c>
      <c r="K262" s="62">
        <v>28.98</v>
      </c>
      <c r="L262" s="241">
        <v>195.9</v>
      </c>
      <c r="M262" s="255" t="s">
        <v>47</v>
      </c>
      <c r="N262" s="61"/>
      <c r="O262" s="98" t="s">
        <v>78</v>
      </c>
      <c r="P262" s="62" t="s">
        <v>76</v>
      </c>
      <c r="Q262" s="62" t="s">
        <v>69</v>
      </c>
      <c r="R262" s="62">
        <v>3</v>
      </c>
      <c r="S262" s="62">
        <v>2</v>
      </c>
      <c r="T262" s="62">
        <v>20</v>
      </c>
      <c r="U262" s="62">
        <v>12.31</v>
      </c>
      <c r="V262" s="241">
        <v>99.66</v>
      </c>
      <c r="W262" s="62">
        <v>3.9980000000000002</v>
      </c>
      <c r="X262" s="62">
        <v>45.09</v>
      </c>
      <c r="Y262" s="62">
        <v>23.52</v>
      </c>
      <c r="Z262" s="241">
        <v>195.9</v>
      </c>
      <c r="AA262" s="255" t="s">
        <v>47</v>
      </c>
      <c r="AC262" s="98" t="s">
        <v>78</v>
      </c>
      <c r="AD262" s="62" t="s">
        <v>76</v>
      </c>
      <c r="AE262" s="62" t="s">
        <v>70</v>
      </c>
      <c r="AF262" s="62">
        <v>3</v>
      </c>
      <c r="AG262" s="62">
        <v>2</v>
      </c>
      <c r="AH262" s="62">
        <v>20</v>
      </c>
      <c r="AI262" s="62">
        <v>12.31</v>
      </c>
      <c r="AJ262" s="241">
        <v>109.9</v>
      </c>
      <c r="AK262" s="62">
        <v>4</v>
      </c>
      <c r="AL262" s="62">
        <v>49.44</v>
      </c>
      <c r="AM262" s="62">
        <v>26.54</v>
      </c>
      <c r="AN262" s="241">
        <v>195.9</v>
      </c>
      <c r="AO262" s="255" t="s">
        <v>47</v>
      </c>
      <c r="AP262" s="61"/>
      <c r="AQ262" s="277" t="s">
        <v>78</v>
      </c>
      <c r="AR262" s="98">
        <v>2</v>
      </c>
      <c r="AS262" s="116"/>
      <c r="AT262" s="231"/>
      <c r="AU262" s="264">
        <f t="shared" si="44"/>
        <v>111.62</v>
      </c>
      <c r="AV262" s="92">
        <f t="shared" si="45"/>
        <v>50.523333333333333</v>
      </c>
      <c r="AW262" s="92">
        <f t="shared" si="46"/>
        <v>26.346666666666664</v>
      </c>
      <c r="AX262" s="274">
        <f t="shared" si="47"/>
        <v>195.9</v>
      </c>
      <c r="AY262" s="66"/>
      <c r="AZ262" s="96"/>
      <c r="BA262" s="38">
        <f t="shared" si="48"/>
        <v>12.906246549636284</v>
      </c>
      <c r="BB262" s="38">
        <f t="shared" si="49"/>
        <v>6.0482091013235832</v>
      </c>
      <c r="BC262" s="38">
        <f t="shared" si="50"/>
        <v>2.7351294911454369</v>
      </c>
      <c r="BD262" s="38">
        <f t="shared" si="51"/>
        <v>0</v>
      </c>
      <c r="BE262"/>
      <c r="BF262"/>
      <c r="BG262"/>
      <c r="BH262"/>
      <c r="BI262"/>
      <c r="BJ262"/>
      <c r="BL262"/>
      <c r="BM262"/>
      <c r="BN262"/>
      <c r="BO262"/>
      <c r="BP262"/>
      <c r="BQ262"/>
      <c r="BR262"/>
      <c r="BS262"/>
      <c r="BT262"/>
      <c r="BU262"/>
      <c r="BV262"/>
    </row>
    <row r="263" spans="1:74">
      <c r="A263" s="97" t="s">
        <v>79</v>
      </c>
      <c r="B263" s="61" t="s">
        <v>76</v>
      </c>
      <c r="C263" s="61" t="s">
        <v>67</v>
      </c>
      <c r="D263" s="61">
        <v>1</v>
      </c>
      <c r="E263" s="61">
        <v>1</v>
      </c>
      <c r="F263" s="61">
        <v>1</v>
      </c>
      <c r="G263" s="61">
        <v>1</v>
      </c>
      <c r="H263" s="240">
        <v>6.9240000000000004</v>
      </c>
      <c r="I263" s="61">
        <v>3.9580000000000002</v>
      </c>
      <c r="J263" s="61" t="s">
        <v>47</v>
      </c>
      <c r="K263" s="61" t="s">
        <v>47</v>
      </c>
      <c r="L263" s="240">
        <v>150.1</v>
      </c>
      <c r="M263" s="253">
        <v>6.9219999999999997</v>
      </c>
      <c r="N263" s="61"/>
      <c r="O263" s="97" t="s">
        <v>79</v>
      </c>
      <c r="P263" s="61" t="s">
        <v>76</v>
      </c>
      <c r="Q263" s="61" t="s">
        <v>69</v>
      </c>
      <c r="R263" s="61">
        <v>1</v>
      </c>
      <c r="S263" s="61">
        <v>1</v>
      </c>
      <c r="T263" s="61">
        <v>1</v>
      </c>
      <c r="U263" s="61">
        <v>1</v>
      </c>
      <c r="V263" s="240">
        <v>19.239999999999998</v>
      </c>
      <c r="W263" s="61">
        <v>3.996</v>
      </c>
      <c r="X263" s="61" t="s">
        <v>47</v>
      </c>
      <c r="Y263" s="61" t="s">
        <v>47</v>
      </c>
      <c r="Z263" s="240">
        <v>150.9</v>
      </c>
      <c r="AA263" s="253">
        <v>19.23</v>
      </c>
      <c r="AC263" s="97" t="s">
        <v>79</v>
      </c>
      <c r="AD263" s="61" t="s">
        <v>76</v>
      </c>
      <c r="AE263" s="61" t="s">
        <v>70</v>
      </c>
      <c r="AF263" s="61">
        <v>1</v>
      </c>
      <c r="AG263" s="61">
        <v>1</v>
      </c>
      <c r="AH263" s="61">
        <v>1</v>
      </c>
      <c r="AI263" s="61">
        <v>0.99990000000000001</v>
      </c>
      <c r="AJ263" s="240">
        <v>12.94</v>
      </c>
      <c r="AK263" s="61">
        <v>3.9260000000000002</v>
      </c>
      <c r="AL263" s="61" t="s">
        <v>47</v>
      </c>
      <c r="AM263" s="61" t="s">
        <v>47</v>
      </c>
      <c r="AN263" s="240">
        <v>150.4</v>
      </c>
      <c r="AO263" s="253">
        <v>12.94</v>
      </c>
      <c r="AP263" s="61"/>
      <c r="AQ263" s="279" t="s">
        <v>79</v>
      </c>
      <c r="AR263" s="97">
        <v>1</v>
      </c>
      <c r="AS263" s="116">
        <f t="shared" ref="AS263:AS294" si="52">AVERAGE(G263,U263,AI263)</f>
        <v>0.99996666666666678</v>
      </c>
      <c r="AT263" s="231">
        <f t="shared" ref="AT263:AT294" si="53">AVERAGE(M263,AA263,AO263)</f>
        <v>13.030666666666667</v>
      </c>
      <c r="AU263" s="264"/>
      <c r="AV263" s="92"/>
      <c r="AW263" s="92"/>
      <c r="AX263" s="274"/>
      <c r="AY263" s="66">
        <f t="shared" ref="AY263:AY294" si="54">STDEV(G263,U263,AI263)</f>
        <v>5.7735026918956215E-5</v>
      </c>
      <c r="AZ263" s="96">
        <f t="shared" ref="AZ263:AZ294" si="55">STDEV(M263,AA263,AO263)</f>
        <v>6.1545009004250977</v>
      </c>
      <c r="BA263" s="38"/>
      <c r="BB263" s="38"/>
      <c r="BC263" s="38"/>
      <c r="BD263" s="38"/>
      <c r="BE263"/>
      <c r="BF263"/>
      <c r="BG263"/>
      <c r="BH263"/>
      <c r="BI263"/>
      <c r="BJ263"/>
      <c r="BL263"/>
      <c r="BM263"/>
      <c r="BN263"/>
      <c r="BO263"/>
      <c r="BP263"/>
      <c r="BQ263"/>
      <c r="BR263"/>
      <c r="BS263"/>
      <c r="BT263"/>
      <c r="BU263"/>
      <c r="BV263"/>
    </row>
    <row r="264" spans="1:74">
      <c r="A264" s="97" t="s">
        <v>79</v>
      </c>
      <c r="B264" s="61" t="s">
        <v>76</v>
      </c>
      <c r="C264" s="61" t="s">
        <v>67</v>
      </c>
      <c r="D264" s="61">
        <v>1</v>
      </c>
      <c r="E264" s="61">
        <v>1</v>
      </c>
      <c r="F264" s="61">
        <v>2</v>
      </c>
      <c r="G264" s="61">
        <v>1.37</v>
      </c>
      <c r="H264" s="240">
        <v>7.9320000000000004</v>
      </c>
      <c r="I264" s="61">
        <v>3.9590000000000001</v>
      </c>
      <c r="J264" s="61" t="s">
        <v>47</v>
      </c>
      <c r="K264" s="61" t="s">
        <v>47</v>
      </c>
      <c r="L264" s="240">
        <v>404.9</v>
      </c>
      <c r="M264" s="253">
        <v>5.7880000000000003</v>
      </c>
      <c r="N264" s="61"/>
      <c r="O264" s="97" t="s">
        <v>79</v>
      </c>
      <c r="P264" s="61" t="s">
        <v>76</v>
      </c>
      <c r="Q264" s="61" t="s">
        <v>69</v>
      </c>
      <c r="R264" s="61">
        <v>1</v>
      </c>
      <c r="S264" s="61">
        <v>1</v>
      </c>
      <c r="T264" s="61">
        <v>2</v>
      </c>
      <c r="U264" s="61">
        <v>1.37</v>
      </c>
      <c r="V264" s="240">
        <v>22.35</v>
      </c>
      <c r="W264" s="61">
        <v>3.992</v>
      </c>
      <c r="X264" s="61" t="s">
        <v>47</v>
      </c>
      <c r="Y264" s="61" t="s">
        <v>47</v>
      </c>
      <c r="Z264" s="240">
        <v>405.5</v>
      </c>
      <c r="AA264" s="253">
        <v>16.309999999999999</v>
      </c>
      <c r="AC264" s="97" t="s">
        <v>79</v>
      </c>
      <c r="AD264" s="61" t="s">
        <v>76</v>
      </c>
      <c r="AE264" s="61" t="s">
        <v>70</v>
      </c>
      <c r="AF264" s="61">
        <v>1</v>
      </c>
      <c r="AG264" s="61">
        <v>1</v>
      </c>
      <c r="AH264" s="61">
        <v>2</v>
      </c>
      <c r="AI264" s="61">
        <v>1.37</v>
      </c>
      <c r="AJ264" s="240">
        <v>15.04</v>
      </c>
      <c r="AK264" s="61">
        <v>3.9260000000000002</v>
      </c>
      <c r="AL264" s="61" t="s">
        <v>47</v>
      </c>
      <c r="AM264" s="61" t="s">
        <v>47</v>
      </c>
      <c r="AN264" s="240">
        <v>405.1</v>
      </c>
      <c r="AO264" s="253">
        <v>10.97</v>
      </c>
      <c r="AP264" s="61"/>
      <c r="AQ264" s="279" t="s">
        <v>79</v>
      </c>
      <c r="AR264" s="97">
        <v>1</v>
      </c>
      <c r="AS264" s="116">
        <f t="shared" si="52"/>
        <v>1.37</v>
      </c>
      <c r="AT264" s="231">
        <f t="shared" si="53"/>
        <v>11.022666666666666</v>
      </c>
      <c r="AU264" s="264"/>
      <c r="AV264" s="92"/>
      <c r="AW264" s="92"/>
      <c r="AX264" s="274"/>
      <c r="AY264" s="66">
        <f t="shared" si="54"/>
        <v>0</v>
      </c>
      <c r="AZ264" s="96">
        <f t="shared" si="55"/>
        <v>5.261197709013925</v>
      </c>
      <c r="BA264" s="38"/>
      <c r="BB264" s="38"/>
      <c r="BC264" s="38"/>
      <c r="BD264" s="38"/>
      <c r="BE264"/>
      <c r="BF264"/>
      <c r="BG264"/>
      <c r="BH264"/>
      <c r="BI264"/>
      <c r="BJ264"/>
      <c r="BL264"/>
      <c r="BM264"/>
      <c r="BN264"/>
      <c r="BO264"/>
      <c r="BP264"/>
      <c r="BQ264"/>
      <c r="BR264"/>
      <c r="BS264"/>
      <c r="BT264"/>
      <c r="BU264"/>
      <c r="BV264"/>
    </row>
    <row r="265" spans="1:74">
      <c r="A265" s="97" t="s">
        <v>79</v>
      </c>
      <c r="B265" s="61" t="s">
        <v>76</v>
      </c>
      <c r="C265" s="61" t="s">
        <v>67</v>
      </c>
      <c r="D265" s="61">
        <v>1</v>
      </c>
      <c r="E265" s="61">
        <v>1</v>
      </c>
      <c r="F265" s="61">
        <v>3</v>
      </c>
      <c r="G265" s="61">
        <v>1.8779999999999999</v>
      </c>
      <c r="H265" s="240">
        <v>9.3130000000000006</v>
      </c>
      <c r="I265" s="61">
        <v>3.9609999999999999</v>
      </c>
      <c r="J265" s="61" t="s">
        <v>47</v>
      </c>
      <c r="K265" s="61" t="s">
        <v>47</v>
      </c>
      <c r="L265" s="240">
        <v>754</v>
      </c>
      <c r="M265" s="253">
        <v>4.9580000000000002</v>
      </c>
      <c r="N265" s="61"/>
      <c r="O265" s="97" t="s">
        <v>79</v>
      </c>
      <c r="P265" s="61" t="s">
        <v>76</v>
      </c>
      <c r="Q265" s="61" t="s">
        <v>69</v>
      </c>
      <c r="R265" s="61">
        <v>1</v>
      </c>
      <c r="S265" s="61">
        <v>1</v>
      </c>
      <c r="T265" s="61">
        <v>3</v>
      </c>
      <c r="U265" s="61">
        <v>1.8779999999999999</v>
      </c>
      <c r="V265" s="240">
        <v>26.58</v>
      </c>
      <c r="W265" s="61">
        <v>3.99</v>
      </c>
      <c r="X265" s="61" t="s">
        <v>47</v>
      </c>
      <c r="Y265" s="61" t="s">
        <v>47</v>
      </c>
      <c r="Z265" s="240">
        <v>754.4</v>
      </c>
      <c r="AA265" s="253">
        <v>14.15</v>
      </c>
      <c r="AC265" s="97" t="s">
        <v>79</v>
      </c>
      <c r="AD265" s="61" t="s">
        <v>76</v>
      </c>
      <c r="AE265" s="61" t="s">
        <v>70</v>
      </c>
      <c r="AF265" s="61">
        <v>1</v>
      </c>
      <c r="AG265" s="61">
        <v>1</v>
      </c>
      <c r="AH265" s="61">
        <v>3</v>
      </c>
      <c r="AI265" s="61">
        <v>1.8779999999999999</v>
      </c>
      <c r="AJ265" s="240">
        <v>17.45</v>
      </c>
      <c r="AK265" s="61">
        <v>3.927</v>
      </c>
      <c r="AL265" s="61" t="s">
        <v>47</v>
      </c>
      <c r="AM265" s="61" t="s">
        <v>47</v>
      </c>
      <c r="AN265" s="240">
        <v>754.1</v>
      </c>
      <c r="AO265" s="253">
        <v>9.2910000000000004</v>
      </c>
      <c r="AP265" s="61"/>
      <c r="AQ265" s="279" t="s">
        <v>79</v>
      </c>
      <c r="AR265" s="97">
        <v>1</v>
      </c>
      <c r="AS265" s="116">
        <f t="shared" si="52"/>
        <v>1.8779999999999999</v>
      </c>
      <c r="AT265" s="231">
        <f t="shared" si="53"/>
        <v>9.466333333333333</v>
      </c>
      <c r="AU265" s="264"/>
      <c r="AV265" s="92"/>
      <c r="AW265" s="92"/>
      <c r="AX265" s="274"/>
      <c r="AY265" s="66">
        <f t="shared" si="54"/>
        <v>0</v>
      </c>
      <c r="AZ265" s="96">
        <f t="shared" si="55"/>
        <v>4.5985076202321675</v>
      </c>
      <c r="BA265" s="38"/>
      <c r="BB265" s="38"/>
      <c r="BC265" s="38"/>
      <c r="BD265" s="38"/>
      <c r="BE265"/>
      <c r="BF265"/>
      <c r="BG265"/>
      <c r="BH265"/>
      <c r="BI265"/>
      <c r="BJ265"/>
      <c r="BL265"/>
      <c r="BM265"/>
      <c r="BN265"/>
      <c r="BO265"/>
      <c r="BP265"/>
      <c r="BQ265"/>
      <c r="BR265"/>
      <c r="BS265"/>
      <c r="BT265"/>
      <c r="BU265"/>
      <c r="BV265"/>
    </row>
    <row r="266" spans="1:74">
      <c r="A266" s="97" t="s">
        <v>79</v>
      </c>
      <c r="B266" s="61" t="s">
        <v>76</v>
      </c>
      <c r="C266" s="61" t="s">
        <v>67</v>
      </c>
      <c r="D266" s="61">
        <v>1</v>
      </c>
      <c r="E266" s="61">
        <v>1</v>
      </c>
      <c r="F266" s="61">
        <v>4</v>
      </c>
      <c r="G266" s="61">
        <v>2.5750000000000002</v>
      </c>
      <c r="H266" s="240">
        <v>11.2</v>
      </c>
      <c r="I266" s="61">
        <v>3.9609999999999999</v>
      </c>
      <c r="J266" s="61" t="s">
        <v>47</v>
      </c>
      <c r="K266" s="61" t="s">
        <v>47</v>
      </c>
      <c r="L266" s="245">
        <v>1233</v>
      </c>
      <c r="M266" s="253">
        <v>4.3520000000000003</v>
      </c>
      <c r="N266" s="61"/>
      <c r="O266" s="97" t="s">
        <v>79</v>
      </c>
      <c r="P266" s="61" t="s">
        <v>76</v>
      </c>
      <c r="Q266" s="61" t="s">
        <v>69</v>
      </c>
      <c r="R266" s="61">
        <v>1</v>
      </c>
      <c r="S266" s="61">
        <v>1</v>
      </c>
      <c r="T266" s="61">
        <v>4</v>
      </c>
      <c r="U266" s="61">
        <v>2.5739999999999998</v>
      </c>
      <c r="V266" s="240">
        <v>31.96</v>
      </c>
      <c r="W266" s="61">
        <v>3.9910000000000001</v>
      </c>
      <c r="X266" s="61" t="s">
        <v>47</v>
      </c>
      <c r="Y266" s="61" t="s">
        <v>47</v>
      </c>
      <c r="Z266" s="245">
        <v>1233</v>
      </c>
      <c r="AA266" s="253">
        <v>12.41</v>
      </c>
      <c r="AC266" s="97" t="s">
        <v>79</v>
      </c>
      <c r="AD266" s="61" t="s">
        <v>76</v>
      </c>
      <c r="AE266" s="61" t="s">
        <v>70</v>
      </c>
      <c r="AF266" s="61">
        <v>1</v>
      </c>
      <c r="AG266" s="61">
        <v>1</v>
      </c>
      <c r="AH266" s="61">
        <v>4</v>
      </c>
      <c r="AI266" s="61">
        <v>2.5750000000000002</v>
      </c>
      <c r="AJ266" s="240">
        <v>20.190000000000001</v>
      </c>
      <c r="AK266" s="61">
        <v>3.9279999999999999</v>
      </c>
      <c r="AL266" s="61" t="s">
        <v>47</v>
      </c>
      <c r="AM266" s="61" t="s">
        <v>47</v>
      </c>
      <c r="AN266" s="245">
        <v>1233</v>
      </c>
      <c r="AO266" s="253">
        <v>7.8419999999999996</v>
      </c>
      <c r="AP266" s="61"/>
      <c r="AQ266" s="279" t="s">
        <v>79</v>
      </c>
      <c r="AR266" s="97">
        <v>1</v>
      </c>
      <c r="AS266" s="116">
        <f t="shared" si="52"/>
        <v>2.5746666666666669</v>
      </c>
      <c r="AT266" s="231">
        <f t="shared" si="53"/>
        <v>8.2013333333333325</v>
      </c>
      <c r="AU266" s="264"/>
      <c r="AV266" s="92"/>
      <c r="AW266" s="92"/>
      <c r="AX266" s="274"/>
      <c r="AY266" s="66">
        <f t="shared" si="54"/>
        <v>5.7735026918981857E-4</v>
      </c>
      <c r="AZ266" s="96">
        <f t="shared" si="55"/>
        <v>4.0410000412439171</v>
      </c>
      <c r="BA266" s="38"/>
      <c r="BB266" s="38"/>
      <c r="BC266" s="38"/>
      <c r="BD266" s="38"/>
      <c r="BE266"/>
      <c r="BF266"/>
      <c r="BG266"/>
      <c r="BH266"/>
      <c r="BI266"/>
      <c r="BJ266"/>
      <c r="BL266"/>
      <c r="BM266"/>
      <c r="BN266"/>
      <c r="BO266"/>
      <c r="BP266"/>
      <c r="BQ266"/>
      <c r="BR266"/>
      <c r="BS266"/>
      <c r="BT266"/>
      <c r="BU266"/>
      <c r="BV266"/>
    </row>
    <row r="267" spans="1:74">
      <c r="A267" s="97" t="s">
        <v>79</v>
      </c>
      <c r="B267" s="61" t="s">
        <v>76</v>
      </c>
      <c r="C267" s="61" t="s">
        <v>67</v>
      </c>
      <c r="D267" s="61">
        <v>1</v>
      </c>
      <c r="E267" s="61">
        <v>1</v>
      </c>
      <c r="F267" s="61">
        <v>5</v>
      </c>
      <c r="G267" s="61">
        <v>3.5289999999999999</v>
      </c>
      <c r="H267" s="240">
        <v>13.82</v>
      </c>
      <c r="I267" s="61">
        <v>3.9620000000000002</v>
      </c>
      <c r="J267" s="61" t="s">
        <v>47</v>
      </c>
      <c r="K267" s="61" t="s">
        <v>47</v>
      </c>
      <c r="L267" s="245">
        <v>1888</v>
      </c>
      <c r="M267" s="253">
        <v>3.915</v>
      </c>
      <c r="N267" s="61"/>
      <c r="O267" s="97" t="s">
        <v>79</v>
      </c>
      <c r="P267" s="61" t="s">
        <v>76</v>
      </c>
      <c r="Q267" s="61" t="s">
        <v>69</v>
      </c>
      <c r="R267" s="61">
        <v>1</v>
      </c>
      <c r="S267" s="61">
        <v>1</v>
      </c>
      <c r="T267" s="61">
        <v>5</v>
      </c>
      <c r="U267" s="61">
        <v>3.53</v>
      </c>
      <c r="V267" s="240">
        <v>38.51</v>
      </c>
      <c r="W267" s="61">
        <v>3.9910000000000001</v>
      </c>
      <c r="X267" s="61" t="s">
        <v>47</v>
      </c>
      <c r="Y267" s="61" t="s">
        <v>47</v>
      </c>
      <c r="Z267" s="245">
        <v>1888</v>
      </c>
      <c r="AA267" s="253">
        <v>10.91</v>
      </c>
      <c r="AC267" s="97" t="s">
        <v>79</v>
      </c>
      <c r="AD267" s="61" t="s">
        <v>76</v>
      </c>
      <c r="AE267" s="61" t="s">
        <v>70</v>
      </c>
      <c r="AF267" s="61">
        <v>1</v>
      </c>
      <c r="AG267" s="61">
        <v>1</v>
      </c>
      <c r="AH267" s="61">
        <v>5</v>
      </c>
      <c r="AI267" s="61">
        <v>3.53</v>
      </c>
      <c r="AJ267" s="240">
        <v>23.61</v>
      </c>
      <c r="AK267" s="61">
        <v>3.93</v>
      </c>
      <c r="AL267" s="61" t="s">
        <v>47</v>
      </c>
      <c r="AM267" s="61" t="s">
        <v>47</v>
      </c>
      <c r="AN267" s="245">
        <v>1889</v>
      </c>
      <c r="AO267" s="253">
        <v>6.6890000000000001</v>
      </c>
      <c r="AP267" s="61"/>
      <c r="AQ267" s="279" t="s">
        <v>79</v>
      </c>
      <c r="AR267" s="97">
        <v>1</v>
      </c>
      <c r="AS267" s="116">
        <f t="shared" si="52"/>
        <v>3.5296666666666661</v>
      </c>
      <c r="AT267" s="231">
        <f t="shared" si="53"/>
        <v>7.1713333333333331</v>
      </c>
      <c r="AU267" s="264"/>
      <c r="AV267" s="92"/>
      <c r="AW267" s="92"/>
      <c r="AX267" s="274"/>
      <c r="AY267" s="66">
        <f t="shared" si="54"/>
        <v>5.7735026918956215E-4</v>
      </c>
      <c r="AZ267" s="96">
        <f t="shared" si="55"/>
        <v>3.5223557931210383</v>
      </c>
      <c r="BA267" s="38"/>
      <c r="BB267" s="38"/>
      <c r="BC267" s="38"/>
      <c r="BD267" s="38"/>
      <c r="BE267"/>
      <c r="BF267"/>
      <c r="BG267"/>
      <c r="BH267"/>
      <c r="BI267"/>
      <c r="BJ267"/>
      <c r="BL267"/>
      <c r="BM267"/>
      <c r="BN267"/>
      <c r="BO267"/>
      <c r="BP267"/>
      <c r="BQ267"/>
      <c r="BR267"/>
      <c r="BS267"/>
      <c r="BT267"/>
      <c r="BU267"/>
      <c r="BV267"/>
    </row>
    <row r="268" spans="1:74">
      <c r="A268" s="97" t="s">
        <v>79</v>
      </c>
      <c r="B268" s="61" t="s">
        <v>76</v>
      </c>
      <c r="C268" s="61" t="s">
        <v>67</v>
      </c>
      <c r="D268" s="61">
        <v>1</v>
      </c>
      <c r="E268" s="61">
        <v>1</v>
      </c>
      <c r="F268" s="61">
        <v>6</v>
      </c>
      <c r="G268" s="61">
        <v>4.8380000000000001</v>
      </c>
      <c r="H268" s="240">
        <v>17.54</v>
      </c>
      <c r="I268" s="61">
        <v>3.9620000000000002</v>
      </c>
      <c r="J268" s="61" t="s">
        <v>47</v>
      </c>
      <c r="K268" s="61" t="s">
        <v>47</v>
      </c>
      <c r="L268" s="245">
        <v>2787</v>
      </c>
      <c r="M268" s="253">
        <v>3.6259999999999999</v>
      </c>
      <c r="N268" s="61"/>
      <c r="O268" s="97" t="s">
        <v>79</v>
      </c>
      <c r="P268" s="61" t="s">
        <v>76</v>
      </c>
      <c r="Q268" s="61" t="s">
        <v>69</v>
      </c>
      <c r="R268" s="61">
        <v>1</v>
      </c>
      <c r="S268" s="61">
        <v>1</v>
      </c>
      <c r="T268" s="61">
        <v>6</v>
      </c>
      <c r="U268" s="61">
        <v>4.8390000000000004</v>
      </c>
      <c r="V268" s="240">
        <v>47.19</v>
      </c>
      <c r="W268" s="61">
        <v>3.992</v>
      </c>
      <c r="X268" s="61" t="s">
        <v>47</v>
      </c>
      <c r="Y268" s="61" t="s">
        <v>47</v>
      </c>
      <c r="Z268" s="245">
        <v>2786</v>
      </c>
      <c r="AA268" s="253">
        <v>9.7520000000000007</v>
      </c>
      <c r="AC268" s="97" t="s">
        <v>79</v>
      </c>
      <c r="AD268" s="61" t="s">
        <v>76</v>
      </c>
      <c r="AE268" s="61" t="s">
        <v>70</v>
      </c>
      <c r="AF268" s="61">
        <v>1</v>
      </c>
      <c r="AG268" s="61">
        <v>1</v>
      </c>
      <c r="AH268" s="61">
        <v>6</v>
      </c>
      <c r="AI268" s="61">
        <v>4.8380000000000001</v>
      </c>
      <c r="AJ268" s="240">
        <v>27.61</v>
      </c>
      <c r="AK268" s="61">
        <v>3.9289999999999998</v>
      </c>
      <c r="AL268" s="61" t="s">
        <v>47</v>
      </c>
      <c r="AM268" s="61" t="s">
        <v>47</v>
      </c>
      <c r="AN268" s="245">
        <v>2788</v>
      </c>
      <c r="AO268" s="253">
        <v>5.7069999999999999</v>
      </c>
      <c r="AP268" s="61"/>
      <c r="AQ268" s="279" t="s">
        <v>79</v>
      </c>
      <c r="AR268" s="97">
        <v>1</v>
      </c>
      <c r="AS268" s="116">
        <f t="shared" si="52"/>
        <v>4.8383333333333338</v>
      </c>
      <c r="AT268" s="231">
        <f t="shared" si="53"/>
        <v>6.3616666666666672</v>
      </c>
      <c r="AU268" s="264"/>
      <c r="AV268" s="92"/>
      <c r="AW268" s="92"/>
      <c r="AX268" s="274"/>
      <c r="AY268" s="66">
        <f t="shared" si="54"/>
        <v>5.7735026918981857E-4</v>
      </c>
      <c r="AZ268" s="96">
        <f t="shared" si="55"/>
        <v>3.1150297483865752</v>
      </c>
      <c r="BA268" s="38"/>
      <c r="BB268" s="38"/>
      <c r="BC268" s="38"/>
      <c r="BD268" s="38"/>
      <c r="BE268"/>
      <c r="BF268"/>
      <c r="BG268"/>
      <c r="BH268"/>
      <c r="BI268"/>
      <c r="BJ268"/>
      <c r="BL268"/>
      <c r="BM268"/>
      <c r="BN268"/>
      <c r="BO268"/>
      <c r="BP268"/>
      <c r="BQ268"/>
      <c r="BR268"/>
      <c r="BS268"/>
      <c r="BT268"/>
      <c r="BU268"/>
      <c r="BV268"/>
    </row>
    <row r="269" spans="1:74">
      <c r="A269" s="97" t="s">
        <v>79</v>
      </c>
      <c r="B269" s="61" t="s">
        <v>76</v>
      </c>
      <c r="C269" s="61" t="s">
        <v>67</v>
      </c>
      <c r="D269" s="61">
        <v>1</v>
      </c>
      <c r="E269" s="61">
        <v>1</v>
      </c>
      <c r="F269" s="61">
        <v>7</v>
      </c>
      <c r="G269" s="61">
        <v>6.6319999999999997</v>
      </c>
      <c r="H269" s="240">
        <v>22.62</v>
      </c>
      <c r="I269" s="61">
        <v>3.9630000000000001</v>
      </c>
      <c r="J269" s="61" t="s">
        <v>47</v>
      </c>
      <c r="K269" s="61" t="s">
        <v>47</v>
      </c>
      <c r="L269" s="245">
        <v>4019</v>
      </c>
      <c r="M269" s="253">
        <v>3.411</v>
      </c>
      <c r="N269" s="61"/>
      <c r="O269" s="97" t="s">
        <v>79</v>
      </c>
      <c r="P269" s="61" t="s">
        <v>76</v>
      </c>
      <c r="Q269" s="61" t="s">
        <v>69</v>
      </c>
      <c r="R269" s="61">
        <v>1</v>
      </c>
      <c r="S269" s="61">
        <v>1</v>
      </c>
      <c r="T269" s="61">
        <v>7</v>
      </c>
      <c r="U269" s="61">
        <v>6.633</v>
      </c>
      <c r="V269" s="240">
        <v>58.38</v>
      </c>
      <c r="W269" s="61">
        <v>3.9910000000000001</v>
      </c>
      <c r="X269" s="61" t="s">
        <v>47</v>
      </c>
      <c r="Y269" s="61" t="s">
        <v>47</v>
      </c>
      <c r="Z269" s="245">
        <v>4018</v>
      </c>
      <c r="AA269" s="253">
        <v>8.8010000000000002</v>
      </c>
      <c r="AC269" s="97" t="s">
        <v>79</v>
      </c>
      <c r="AD269" s="61" t="s">
        <v>76</v>
      </c>
      <c r="AE269" s="61" t="s">
        <v>70</v>
      </c>
      <c r="AF269" s="61">
        <v>1</v>
      </c>
      <c r="AG269" s="61">
        <v>1</v>
      </c>
      <c r="AH269" s="61">
        <v>7</v>
      </c>
      <c r="AI269" s="61">
        <v>6.6319999999999997</v>
      </c>
      <c r="AJ269" s="240">
        <v>32.6</v>
      </c>
      <c r="AK269" s="61">
        <v>3.9260000000000002</v>
      </c>
      <c r="AL269" s="61" t="s">
        <v>47</v>
      </c>
      <c r="AM269" s="61" t="s">
        <v>47</v>
      </c>
      <c r="AN269" s="245">
        <v>4020</v>
      </c>
      <c r="AO269" s="253">
        <v>4.9160000000000004</v>
      </c>
      <c r="AP269" s="61"/>
      <c r="AQ269" s="279" t="s">
        <v>79</v>
      </c>
      <c r="AR269" s="97">
        <v>1</v>
      </c>
      <c r="AS269" s="116">
        <f t="shared" si="52"/>
        <v>6.6323333333333325</v>
      </c>
      <c r="AT269" s="231">
        <f t="shared" si="53"/>
        <v>5.7093333333333334</v>
      </c>
      <c r="AU269" s="264"/>
      <c r="AV269" s="92"/>
      <c r="AW269" s="92"/>
      <c r="AX269" s="274"/>
      <c r="AY269" s="66">
        <f t="shared" si="54"/>
        <v>5.7735026918981857E-4</v>
      </c>
      <c r="AZ269" s="96">
        <f t="shared" si="55"/>
        <v>2.7811972841446067</v>
      </c>
      <c r="BA269" s="38"/>
      <c r="BB269" s="38"/>
      <c r="BC269" s="38"/>
      <c r="BD269" s="38"/>
      <c r="BE269"/>
      <c r="BF269"/>
      <c r="BG269"/>
      <c r="BH269"/>
      <c r="BI269"/>
      <c r="BJ269"/>
      <c r="BL269"/>
      <c r="BM269"/>
      <c r="BN269"/>
      <c r="BO269"/>
      <c r="BP269"/>
      <c r="BQ269"/>
      <c r="BR269"/>
      <c r="BS269"/>
      <c r="BT269"/>
      <c r="BU269"/>
      <c r="BV269"/>
    </row>
    <row r="270" spans="1:74">
      <c r="A270" s="97" t="s">
        <v>79</v>
      </c>
      <c r="B270" s="61" t="s">
        <v>76</v>
      </c>
      <c r="C270" s="61" t="s">
        <v>67</v>
      </c>
      <c r="D270" s="61">
        <v>1</v>
      </c>
      <c r="E270" s="61">
        <v>1</v>
      </c>
      <c r="F270" s="61">
        <v>8</v>
      </c>
      <c r="G270" s="61">
        <v>9.093</v>
      </c>
      <c r="H270" s="240">
        <v>29.2</v>
      </c>
      <c r="I270" s="61">
        <v>3.9630000000000001</v>
      </c>
      <c r="J270" s="61" t="s">
        <v>47</v>
      </c>
      <c r="K270" s="61" t="s">
        <v>47</v>
      </c>
      <c r="L270" s="245">
        <v>5707</v>
      </c>
      <c r="M270" s="253">
        <v>3.2109999999999999</v>
      </c>
      <c r="N270" s="61"/>
      <c r="O270" s="97" t="s">
        <v>79</v>
      </c>
      <c r="P270" s="61" t="s">
        <v>76</v>
      </c>
      <c r="Q270" s="61" t="s">
        <v>69</v>
      </c>
      <c r="R270" s="61">
        <v>1</v>
      </c>
      <c r="S270" s="61">
        <v>1</v>
      </c>
      <c r="T270" s="61">
        <v>8</v>
      </c>
      <c r="U270" s="61">
        <v>9.0939999999999994</v>
      </c>
      <c r="V270" s="240">
        <v>73.02</v>
      </c>
      <c r="W270" s="61">
        <v>3.9889999999999999</v>
      </c>
      <c r="X270" s="61" t="s">
        <v>47</v>
      </c>
      <c r="Y270" s="61" t="s">
        <v>47</v>
      </c>
      <c r="Z270" s="245">
        <v>5705</v>
      </c>
      <c r="AA270" s="253">
        <v>8.0289999999999999</v>
      </c>
      <c r="AC270" s="97" t="s">
        <v>79</v>
      </c>
      <c r="AD270" s="61" t="s">
        <v>76</v>
      </c>
      <c r="AE270" s="61" t="s">
        <v>70</v>
      </c>
      <c r="AF270" s="61">
        <v>1</v>
      </c>
      <c r="AG270" s="61">
        <v>1</v>
      </c>
      <c r="AH270" s="61">
        <v>8</v>
      </c>
      <c r="AI270" s="61">
        <v>9.0920000000000005</v>
      </c>
      <c r="AJ270" s="240">
        <v>38.770000000000003</v>
      </c>
      <c r="AK270" s="61">
        <v>3.9289999999999998</v>
      </c>
      <c r="AL270" s="61" t="s">
        <v>47</v>
      </c>
      <c r="AM270" s="61" t="s">
        <v>47</v>
      </c>
      <c r="AN270" s="245">
        <v>5709</v>
      </c>
      <c r="AO270" s="253">
        <v>4.2649999999999997</v>
      </c>
      <c r="AP270" s="61"/>
      <c r="AQ270" s="279" t="s">
        <v>79</v>
      </c>
      <c r="AR270" s="97">
        <v>1</v>
      </c>
      <c r="AS270" s="116">
        <f t="shared" si="52"/>
        <v>9.0929999999999982</v>
      </c>
      <c r="AT270" s="231">
        <f t="shared" si="53"/>
        <v>5.168333333333333</v>
      </c>
      <c r="AU270" s="264"/>
      <c r="AV270" s="92"/>
      <c r="AW270" s="92"/>
      <c r="AX270" s="274"/>
      <c r="AY270" s="66">
        <f t="shared" si="54"/>
        <v>9.9999999999944578E-4</v>
      </c>
      <c r="AZ270" s="96">
        <f t="shared" si="55"/>
        <v>2.5328421453642416</v>
      </c>
      <c r="BA270" s="38"/>
      <c r="BB270" s="38"/>
      <c r="BC270" s="38"/>
      <c r="BD270" s="38"/>
      <c r="BE270"/>
      <c r="BF270"/>
      <c r="BG270"/>
      <c r="BH270"/>
      <c r="BI270"/>
      <c r="BJ270"/>
      <c r="BL270"/>
      <c r="BM270"/>
      <c r="BN270"/>
      <c r="BO270"/>
      <c r="BP270"/>
      <c r="BQ270"/>
      <c r="BR270"/>
      <c r="BS270"/>
      <c r="BT270"/>
      <c r="BU270"/>
      <c r="BV270"/>
    </row>
    <row r="271" spans="1:74">
      <c r="A271" s="97" t="s">
        <v>79</v>
      </c>
      <c r="B271" s="61" t="s">
        <v>76</v>
      </c>
      <c r="C271" s="61" t="s">
        <v>67</v>
      </c>
      <c r="D271" s="61">
        <v>1</v>
      </c>
      <c r="E271" s="61">
        <v>1</v>
      </c>
      <c r="F271" s="61">
        <v>9</v>
      </c>
      <c r="G271" s="61">
        <v>12.47</v>
      </c>
      <c r="H271" s="240">
        <v>37.31</v>
      </c>
      <c r="I271" s="61">
        <v>3.964</v>
      </c>
      <c r="J271" s="61" t="s">
        <v>47</v>
      </c>
      <c r="K271" s="61" t="s">
        <v>47</v>
      </c>
      <c r="L271" s="245">
        <v>8022</v>
      </c>
      <c r="M271" s="253">
        <v>2.9929999999999999</v>
      </c>
      <c r="N271" s="61"/>
      <c r="O271" s="97" t="s">
        <v>79</v>
      </c>
      <c r="P271" s="61" t="s">
        <v>76</v>
      </c>
      <c r="Q271" s="61" t="s">
        <v>69</v>
      </c>
      <c r="R271" s="61">
        <v>1</v>
      </c>
      <c r="S271" s="61">
        <v>1</v>
      </c>
      <c r="T271" s="61">
        <v>9</v>
      </c>
      <c r="U271" s="61">
        <v>12.47</v>
      </c>
      <c r="V271" s="240">
        <v>92.45</v>
      </c>
      <c r="W271" s="61">
        <v>3.99</v>
      </c>
      <c r="X271" s="61" t="s">
        <v>47</v>
      </c>
      <c r="Y271" s="61" t="s">
        <v>47</v>
      </c>
      <c r="Z271" s="245">
        <v>8018</v>
      </c>
      <c r="AA271" s="253">
        <v>7.4160000000000004</v>
      </c>
      <c r="AC271" s="97" t="s">
        <v>79</v>
      </c>
      <c r="AD271" s="61" t="s">
        <v>76</v>
      </c>
      <c r="AE271" s="61" t="s">
        <v>70</v>
      </c>
      <c r="AF271" s="61">
        <v>1</v>
      </c>
      <c r="AG271" s="61">
        <v>1</v>
      </c>
      <c r="AH271" s="61">
        <v>9</v>
      </c>
      <c r="AI271" s="61">
        <v>12.46</v>
      </c>
      <c r="AJ271" s="240">
        <v>46.3</v>
      </c>
      <c r="AK271" s="61">
        <v>3.931</v>
      </c>
      <c r="AL271" s="61" t="s">
        <v>47</v>
      </c>
      <c r="AM271" s="61" t="s">
        <v>47</v>
      </c>
      <c r="AN271" s="245">
        <v>8024</v>
      </c>
      <c r="AO271" s="253">
        <v>3.7149999999999999</v>
      </c>
      <c r="AP271" s="61"/>
      <c r="AQ271" s="279" t="s">
        <v>79</v>
      </c>
      <c r="AR271" s="97">
        <v>1</v>
      </c>
      <c r="AS271" s="116">
        <f t="shared" si="52"/>
        <v>12.466666666666669</v>
      </c>
      <c r="AT271" s="231">
        <f t="shared" si="53"/>
        <v>4.7080000000000002</v>
      </c>
      <c r="AU271" s="264"/>
      <c r="AV271" s="92"/>
      <c r="AW271" s="92"/>
      <c r="AX271" s="274"/>
      <c r="AY271" s="66">
        <f t="shared" si="54"/>
        <v>5.7735026918961348E-3</v>
      </c>
      <c r="AZ271" s="96">
        <f t="shared" si="55"/>
        <v>2.3728187878554903</v>
      </c>
      <c r="BA271" s="38"/>
      <c r="BB271" s="38"/>
      <c r="BC271" s="38"/>
      <c r="BD271" s="38"/>
      <c r="BE271"/>
      <c r="BF271"/>
      <c r="BG271"/>
      <c r="BH271"/>
      <c r="BI271"/>
      <c r="BJ271"/>
      <c r="BL271"/>
      <c r="BM271"/>
      <c r="BN271"/>
      <c r="BO271"/>
      <c r="BP271"/>
      <c r="BQ271"/>
      <c r="BR271"/>
      <c r="BS271"/>
      <c r="BT271"/>
      <c r="BU271"/>
      <c r="BV271"/>
    </row>
    <row r="272" spans="1:74">
      <c r="A272" s="97" t="s">
        <v>79</v>
      </c>
      <c r="B272" s="61" t="s">
        <v>76</v>
      </c>
      <c r="C272" s="61" t="s">
        <v>67</v>
      </c>
      <c r="D272" s="61">
        <v>1</v>
      </c>
      <c r="E272" s="61">
        <v>1</v>
      </c>
      <c r="F272" s="61">
        <v>10</v>
      </c>
      <c r="G272" s="61">
        <v>17.09</v>
      </c>
      <c r="H272" s="240">
        <v>47.36</v>
      </c>
      <c r="I272" s="61">
        <v>3.9649999999999999</v>
      </c>
      <c r="J272" s="61" t="s">
        <v>47</v>
      </c>
      <c r="K272" s="61" t="s">
        <v>47</v>
      </c>
      <c r="L272" s="245">
        <v>11190</v>
      </c>
      <c r="M272" s="253">
        <v>2.7709999999999999</v>
      </c>
      <c r="N272" s="61"/>
      <c r="O272" s="97" t="s">
        <v>79</v>
      </c>
      <c r="P272" s="61" t="s">
        <v>76</v>
      </c>
      <c r="Q272" s="61" t="s">
        <v>69</v>
      </c>
      <c r="R272" s="61">
        <v>1</v>
      </c>
      <c r="S272" s="61">
        <v>1</v>
      </c>
      <c r="T272" s="61">
        <v>10</v>
      </c>
      <c r="U272" s="61">
        <v>17.079999999999998</v>
      </c>
      <c r="V272" s="240">
        <v>116.3</v>
      </c>
      <c r="W272" s="61">
        <v>3.988</v>
      </c>
      <c r="X272" s="61" t="s">
        <v>47</v>
      </c>
      <c r="Y272" s="61" t="s">
        <v>47</v>
      </c>
      <c r="Z272" s="245">
        <v>11190</v>
      </c>
      <c r="AA272" s="253">
        <v>6.8079999999999998</v>
      </c>
      <c r="AC272" s="97" t="s">
        <v>79</v>
      </c>
      <c r="AD272" s="61" t="s">
        <v>76</v>
      </c>
      <c r="AE272" s="61" t="s">
        <v>70</v>
      </c>
      <c r="AF272" s="61">
        <v>1</v>
      </c>
      <c r="AG272" s="61">
        <v>1</v>
      </c>
      <c r="AH272" s="61">
        <v>10</v>
      </c>
      <c r="AI272" s="61">
        <v>17.079999999999998</v>
      </c>
      <c r="AJ272" s="240">
        <v>55.57</v>
      </c>
      <c r="AK272" s="61">
        <v>3.9319999999999999</v>
      </c>
      <c r="AL272" s="61" t="s">
        <v>47</v>
      </c>
      <c r="AM272" s="61" t="s">
        <v>47</v>
      </c>
      <c r="AN272" s="245">
        <v>11200</v>
      </c>
      <c r="AO272" s="253">
        <v>3.2519999999999998</v>
      </c>
      <c r="AP272" s="61"/>
      <c r="AQ272" s="279" t="s">
        <v>79</v>
      </c>
      <c r="AR272" s="97">
        <v>1</v>
      </c>
      <c r="AS272" s="116">
        <f t="shared" si="52"/>
        <v>17.083333333333332</v>
      </c>
      <c r="AT272" s="231">
        <f t="shared" si="53"/>
        <v>4.2770000000000001</v>
      </c>
      <c r="AU272" s="264"/>
      <c r="AV272" s="92"/>
      <c r="AW272" s="92"/>
      <c r="AX272" s="274"/>
      <c r="AY272" s="66">
        <f t="shared" si="54"/>
        <v>5.77350269189716E-3</v>
      </c>
      <c r="AZ272" s="96">
        <f t="shared" si="55"/>
        <v>2.2050648516540274</v>
      </c>
      <c r="BA272" s="38"/>
      <c r="BB272" s="38"/>
      <c r="BC272" s="38"/>
      <c r="BD272" s="38"/>
      <c r="BE272"/>
      <c r="BF272"/>
      <c r="BG272"/>
      <c r="BH272"/>
      <c r="BI272"/>
      <c r="BJ272"/>
      <c r="BL272"/>
      <c r="BM272"/>
      <c r="BN272"/>
      <c r="BO272"/>
      <c r="BP272"/>
      <c r="BQ272"/>
      <c r="BR272"/>
      <c r="BS272"/>
      <c r="BT272"/>
      <c r="BU272"/>
      <c r="BV272"/>
    </row>
    <row r="273" spans="1:74">
      <c r="A273" s="97" t="s">
        <v>79</v>
      </c>
      <c r="B273" s="61" t="s">
        <v>76</v>
      </c>
      <c r="C273" s="61" t="s">
        <v>67</v>
      </c>
      <c r="D273" s="61">
        <v>1</v>
      </c>
      <c r="E273" s="61">
        <v>1</v>
      </c>
      <c r="F273" s="61">
        <v>11</v>
      </c>
      <c r="G273" s="61">
        <v>23.43</v>
      </c>
      <c r="H273" s="240">
        <v>59.81</v>
      </c>
      <c r="I273" s="61">
        <v>3.9660000000000002</v>
      </c>
      <c r="J273" s="61" t="s">
        <v>47</v>
      </c>
      <c r="K273" s="61" t="s">
        <v>47</v>
      </c>
      <c r="L273" s="245">
        <v>15540</v>
      </c>
      <c r="M273" s="253">
        <v>2.5529999999999999</v>
      </c>
      <c r="N273" s="61"/>
      <c r="O273" s="97" t="s">
        <v>79</v>
      </c>
      <c r="P273" s="61" t="s">
        <v>76</v>
      </c>
      <c r="Q273" s="61" t="s">
        <v>69</v>
      </c>
      <c r="R273" s="61">
        <v>1</v>
      </c>
      <c r="S273" s="61">
        <v>1</v>
      </c>
      <c r="T273" s="61">
        <v>11</v>
      </c>
      <c r="U273" s="61">
        <v>23.42</v>
      </c>
      <c r="V273" s="240">
        <v>112.9</v>
      </c>
      <c r="W273" s="61">
        <v>3.9910000000000001</v>
      </c>
      <c r="X273" s="61" t="s">
        <v>47</v>
      </c>
      <c r="Y273" s="61" t="s">
        <v>47</v>
      </c>
      <c r="Z273" s="245">
        <v>15550</v>
      </c>
      <c r="AA273" s="253">
        <v>4.8209999999999997</v>
      </c>
      <c r="AC273" s="97" t="s">
        <v>79</v>
      </c>
      <c r="AD273" s="61" t="s">
        <v>76</v>
      </c>
      <c r="AE273" s="61" t="s">
        <v>70</v>
      </c>
      <c r="AF273" s="61">
        <v>1</v>
      </c>
      <c r="AG273" s="61">
        <v>1</v>
      </c>
      <c r="AH273" s="61">
        <v>11</v>
      </c>
      <c r="AI273" s="61">
        <v>23.42</v>
      </c>
      <c r="AJ273" s="240">
        <v>67.19</v>
      </c>
      <c r="AK273" s="61">
        <v>3.9329999999999998</v>
      </c>
      <c r="AL273" s="61" t="s">
        <v>47</v>
      </c>
      <c r="AM273" s="61" t="s">
        <v>47</v>
      </c>
      <c r="AN273" s="245">
        <v>15550</v>
      </c>
      <c r="AO273" s="253">
        <v>2.8690000000000002</v>
      </c>
      <c r="AP273" s="61"/>
      <c r="AQ273" s="279" t="s">
        <v>79</v>
      </c>
      <c r="AR273" s="97">
        <v>1</v>
      </c>
      <c r="AS273" s="116">
        <f t="shared" si="52"/>
        <v>23.423333333333336</v>
      </c>
      <c r="AT273" s="231">
        <f t="shared" si="53"/>
        <v>3.4143333333333334</v>
      </c>
      <c r="AU273" s="264"/>
      <c r="AV273" s="92"/>
      <c r="AW273" s="92"/>
      <c r="AX273" s="274"/>
      <c r="AY273" s="66">
        <f t="shared" si="54"/>
        <v>5.7735026918951087E-3</v>
      </c>
      <c r="AZ273" s="96">
        <f t="shared" si="55"/>
        <v>1.2284125257149299</v>
      </c>
      <c r="BA273" s="38"/>
      <c r="BB273" s="38"/>
      <c r="BC273" s="38"/>
      <c r="BD273" s="38"/>
      <c r="BE273"/>
      <c r="BF273"/>
      <c r="BG273"/>
      <c r="BH273"/>
      <c r="BI273"/>
      <c r="BJ273"/>
      <c r="BL273"/>
      <c r="BM273"/>
      <c r="BN273"/>
      <c r="BO273"/>
      <c r="BP273"/>
      <c r="BQ273"/>
      <c r="BR273"/>
      <c r="BS273"/>
      <c r="BT273"/>
      <c r="BU273"/>
      <c r="BV273"/>
    </row>
    <row r="274" spans="1:74">
      <c r="A274" s="97" t="s">
        <v>79</v>
      </c>
      <c r="B274" s="61" t="s">
        <v>76</v>
      </c>
      <c r="C274" s="61" t="s">
        <v>67</v>
      </c>
      <c r="D274" s="61">
        <v>1</v>
      </c>
      <c r="E274" s="61">
        <v>1</v>
      </c>
      <c r="F274" s="61">
        <v>12</v>
      </c>
      <c r="G274" s="61">
        <v>32.11</v>
      </c>
      <c r="H274" s="240">
        <v>75.34</v>
      </c>
      <c r="I274" s="61">
        <v>3.9660000000000002</v>
      </c>
      <c r="J274" s="61" t="s">
        <v>47</v>
      </c>
      <c r="K274" s="61" t="s">
        <v>47</v>
      </c>
      <c r="L274" s="245">
        <v>21510</v>
      </c>
      <c r="M274" s="253">
        <v>2.3460000000000001</v>
      </c>
      <c r="N274" s="61"/>
      <c r="O274" s="97" t="s">
        <v>79</v>
      </c>
      <c r="P274" s="61" t="s">
        <v>76</v>
      </c>
      <c r="Q274" s="61" t="s">
        <v>69</v>
      </c>
      <c r="R274" s="61">
        <v>1</v>
      </c>
      <c r="S274" s="61">
        <v>1</v>
      </c>
      <c r="T274" s="61">
        <v>12</v>
      </c>
      <c r="U274" s="61">
        <v>31.99</v>
      </c>
      <c r="V274" s="240">
        <v>113.4</v>
      </c>
      <c r="W274" s="61">
        <v>3.9889999999999999</v>
      </c>
      <c r="X274" s="61" t="s">
        <v>47</v>
      </c>
      <c r="Y274" s="61" t="s">
        <v>47</v>
      </c>
      <c r="Z274" s="245">
        <v>21520</v>
      </c>
      <c r="AA274" s="253">
        <v>3.544</v>
      </c>
      <c r="AC274" s="97" t="s">
        <v>79</v>
      </c>
      <c r="AD274" s="61" t="s">
        <v>76</v>
      </c>
      <c r="AE274" s="61" t="s">
        <v>70</v>
      </c>
      <c r="AF274" s="61">
        <v>1</v>
      </c>
      <c r="AG274" s="61">
        <v>1</v>
      </c>
      <c r="AH274" s="61">
        <v>12</v>
      </c>
      <c r="AI274" s="61">
        <v>32.1</v>
      </c>
      <c r="AJ274" s="240">
        <v>81.93</v>
      </c>
      <c r="AK274" s="61">
        <v>3.9329999999999998</v>
      </c>
      <c r="AL274" s="61" t="s">
        <v>47</v>
      </c>
      <c r="AM274" s="61" t="s">
        <v>47</v>
      </c>
      <c r="AN274" s="245">
        <v>21510</v>
      </c>
      <c r="AO274" s="253">
        <v>2.552</v>
      </c>
      <c r="AP274" s="61"/>
      <c r="AQ274" s="279" t="s">
        <v>79</v>
      </c>
      <c r="AR274" s="97">
        <v>1</v>
      </c>
      <c r="AS274" s="116">
        <f t="shared" si="52"/>
        <v>32.066666666666663</v>
      </c>
      <c r="AT274" s="231">
        <f t="shared" si="53"/>
        <v>2.8140000000000001</v>
      </c>
      <c r="AU274" s="264"/>
      <c r="AV274" s="92"/>
      <c r="AW274" s="92"/>
      <c r="AX274" s="274"/>
      <c r="AY274" s="66">
        <f t="shared" si="54"/>
        <v>6.6583281184794993E-2</v>
      </c>
      <c r="AZ274" s="96">
        <f t="shared" si="55"/>
        <v>0.64053415209495335</v>
      </c>
      <c r="BA274" s="38"/>
      <c r="BB274" s="38"/>
      <c r="BC274" s="38"/>
      <c r="BD274" s="38"/>
      <c r="BE274"/>
      <c r="BF274"/>
      <c r="BG274"/>
      <c r="BH274"/>
      <c r="BI274"/>
      <c r="BJ274"/>
      <c r="BL274"/>
      <c r="BM274"/>
      <c r="BN274"/>
      <c r="BO274"/>
      <c r="BP274"/>
      <c r="BQ274"/>
      <c r="BR274"/>
      <c r="BS274"/>
      <c r="BT274"/>
      <c r="BU274"/>
      <c r="BV274"/>
    </row>
    <row r="275" spans="1:74">
      <c r="A275" s="97" t="s">
        <v>79</v>
      </c>
      <c r="B275" s="61" t="s">
        <v>76</v>
      </c>
      <c r="C275" s="61" t="s">
        <v>67</v>
      </c>
      <c r="D275" s="61">
        <v>1</v>
      </c>
      <c r="E275" s="61">
        <v>1</v>
      </c>
      <c r="F275" s="61">
        <v>13</v>
      </c>
      <c r="G275" s="61">
        <v>44.02</v>
      </c>
      <c r="H275" s="240">
        <v>93.38</v>
      </c>
      <c r="I275" s="61">
        <v>3.9670000000000001</v>
      </c>
      <c r="J275" s="61" t="s">
        <v>47</v>
      </c>
      <c r="K275" s="61" t="s">
        <v>47</v>
      </c>
      <c r="L275" s="245">
        <v>29680</v>
      </c>
      <c r="M275" s="253">
        <v>2.121</v>
      </c>
      <c r="N275" s="61"/>
      <c r="O275" s="97" t="s">
        <v>79</v>
      </c>
      <c r="P275" s="61" t="s">
        <v>76</v>
      </c>
      <c r="Q275" s="61" t="s">
        <v>69</v>
      </c>
      <c r="R275" s="61">
        <v>1</v>
      </c>
      <c r="S275" s="61">
        <v>1</v>
      </c>
      <c r="T275" s="61">
        <v>13</v>
      </c>
      <c r="U275" s="61">
        <v>44.03</v>
      </c>
      <c r="V275" s="240">
        <v>116</v>
      </c>
      <c r="W275" s="61">
        <v>3.9889999999999999</v>
      </c>
      <c r="X275" s="61" t="s">
        <v>47</v>
      </c>
      <c r="Y275" s="61" t="s">
        <v>47</v>
      </c>
      <c r="Z275" s="245">
        <v>29700</v>
      </c>
      <c r="AA275" s="253">
        <v>2.6349999999999998</v>
      </c>
      <c r="AC275" s="97" t="s">
        <v>79</v>
      </c>
      <c r="AD275" s="61" t="s">
        <v>76</v>
      </c>
      <c r="AE275" s="61" t="s">
        <v>70</v>
      </c>
      <c r="AF275" s="61">
        <v>1</v>
      </c>
      <c r="AG275" s="61">
        <v>1</v>
      </c>
      <c r="AH275" s="61">
        <v>13</v>
      </c>
      <c r="AI275" s="61">
        <v>44.01</v>
      </c>
      <c r="AJ275" s="240">
        <v>101</v>
      </c>
      <c r="AK275" s="61">
        <v>3.9369999999999998</v>
      </c>
      <c r="AL275" s="61" t="s">
        <v>47</v>
      </c>
      <c r="AM275" s="61" t="s">
        <v>47</v>
      </c>
      <c r="AN275" s="245">
        <v>29690</v>
      </c>
      <c r="AO275" s="253">
        <v>2.2959999999999998</v>
      </c>
      <c r="AP275" s="61"/>
      <c r="AQ275" s="279" t="s">
        <v>79</v>
      </c>
      <c r="AR275" s="97">
        <v>1</v>
      </c>
      <c r="AS275" s="116">
        <f t="shared" si="52"/>
        <v>44.02</v>
      </c>
      <c r="AT275" s="231">
        <f t="shared" si="53"/>
        <v>2.3506666666666667</v>
      </c>
      <c r="AU275" s="264"/>
      <c r="AV275" s="92"/>
      <c r="AW275" s="92"/>
      <c r="AX275" s="274"/>
      <c r="AY275" s="66">
        <f t="shared" si="54"/>
        <v>1.0000000000001563E-2</v>
      </c>
      <c r="AZ275" s="96">
        <f t="shared" si="55"/>
        <v>0.26132419201699175</v>
      </c>
      <c r="BA275" s="38"/>
      <c r="BB275" s="38"/>
      <c r="BC275" s="38"/>
      <c r="BD275" s="38"/>
      <c r="BE275"/>
      <c r="BF275"/>
      <c r="BG275"/>
      <c r="BH275"/>
      <c r="BI275"/>
      <c r="BJ275"/>
      <c r="BL275"/>
      <c r="BM275"/>
      <c r="BN275"/>
      <c r="BO275"/>
      <c r="BP275"/>
      <c r="BQ275"/>
      <c r="BR275"/>
      <c r="BS275"/>
      <c r="BT275"/>
      <c r="BU275"/>
      <c r="BV275"/>
    </row>
    <row r="276" spans="1:74">
      <c r="A276" s="97" t="s">
        <v>79</v>
      </c>
      <c r="B276" s="61" t="s">
        <v>76</v>
      </c>
      <c r="C276" s="61" t="s">
        <v>67</v>
      </c>
      <c r="D276" s="61">
        <v>1</v>
      </c>
      <c r="E276" s="61">
        <v>1</v>
      </c>
      <c r="F276" s="61">
        <v>14</v>
      </c>
      <c r="G276" s="61">
        <v>60.35</v>
      </c>
      <c r="H276" s="240">
        <v>112.1</v>
      </c>
      <c r="I276" s="61">
        <v>3.9670000000000001</v>
      </c>
      <c r="J276" s="61" t="s">
        <v>47</v>
      </c>
      <c r="K276" s="61" t="s">
        <v>47</v>
      </c>
      <c r="L276" s="245">
        <v>40890</v>
      </c>
      <c r="M276" s="253">
        <v>1.857</v>
      </c>
      <c r="N276" s="61"/>
      <c r="O276" s="97" t="s">
        <v>79</v>
      </c>
      <c r="P276" s="61" t="s">
        <v>76</v>
      </c>
      <c r="Q276" s="61" t="s">
        <v>69</v>
      </c>
      <c r="R276" s="61">
        <v>1</v>
      </c>
      <c r="S276" s="61">
        <v>1</v>
      </c>
      <c r="T276" s="61">
        <v>14</v>
      </c>
      <c r="U276" s="61">
        <v>60.23</v>
      </c>
      <c r="V276" s="240">
        <v>120.6</v>
      </c>
      <c r="W276" s="61">
        <v>3.9889999999999999</v>
      </c>
      <c r="X276" s="61" t="s">
        <v>47</v>
      </c>
      <c r="Y276" s="61" t="s">
        <v>47</v>
      </c>
      <c r="Z276" s="245">
        <v>40920</v>
      </c>
      <c r="AA276" s="253">
        <v>2.0019999999999998</v>
      </c>
      <c r="AC276" s="97" t="s">
        <v>79</v>
      </c>
      <c r="AD276" s="61" t="s">
        <v>76</v>
      </c>
      <c r="AE276" s="61" t="s">
        <v>70</v>
      </c>
      <c r="AF276" s="61">
        <v>1</v>
      </c>
      <c r="AG276" s="61">
        <v>1</v>
      </c>
      <c r="AH276" s="61">
        <v>14</v>
      </c>
      <c r="AI276" s="61">
        <v>60.33</v>
      </c>
      <c r="AJ276" s="240">
        <v>125.7</v>
      </c>
      <c r="AK276" s="61">
        <v>3.9369999999999998</v>
      </c>
      <c r="AL276" s="61" t="s">
        <v>47</v>
      </c>
      <c r="AM276" s="61" t="s">
        <v>47</v>
      </c>
      <c r="AN276" s="245">
        <v>40890</v>
      </c>
      <c r="AO276" s="253">
        <v>2.0840000000000001</v>
      </c>
      <c r="AP276" s="61"/>
      <c r="AQ276" s="279" t="s">
        <v>79</v>
      </c>
      <c r="AR276" s="97">
        <v>1</v>
      </c>
      <c r="AS276" s="116">
        <f t="shared" si="52"/>
        <v>60.303333333333335</v>
      </c>
      <c r="AT276" s="231">
        <f t="shared" si="53"/>
        <v>1.9809999999999999</v>
      </c>
      <c r="AU276" s="264"/>
      <c r="AV276" s="92"/>
      <c r="AW276" s="92"/>
      <c r="AX276" s="274"/>
      <c r="AY276" s="66">
        <f t="shared" si="54"/>
        <v>6.4291005073288304E-2</v>
      </c>
      <c r="AZ276" s="96">
        <f t="shared" si="55"/>
        <v>0.11494781424629723</v>
      </c>
      <c r="BA276" s="38"/>
      <c r="BB276" s="38"/>
      <c r="BC276" s="38"/>
      <c r="BD276" s="38"/>
      <c r="BE276"/>
      <c r="BF276"/>
      <c r="BG276"/>
      <c r="BH276"/>
      <c r="BI276"/>
      <c r="BJ276"/>
      <c r="BL276"/>
      <c r="BM276"/>
      <c r="BN276"/>
      <c r="BO276"/>
      <c r="BP276"/>
      <c r="BQ276"/>
      <c r="BR276"/>
      <c r="BS276"/>
      <c r="BT276"/>
      <c r="BU276"/>
      <c r="BV276"/>
    </row>
    <row r="277" spans="1:74">
      <c r="A277" s="97" t="s">
        <v>79</v>
      </c>
      <c r="B277" s="61" t="s">
        <v>76</v>
      </c>
      <c r="C277" s="61" t="s">
        <v>67</v>
      </c>
      <c r="D277" s="61">
        <v>1</v>
      </c>
      <c r="E277" s="61">
        <v>1</v>
      </c>
      <c r="F277" s="61">
        <v>15</v>
      </c>
      <c r="G277" s="61">
        <v>82.72</v>
      </c>
      <c r="H277" s="240">
        <v>132</v>
      </c>
      <c r="I277" s="61">
        <v>3.9649999999999999</v>
      </c>
      <c r="J277" s="61" t="s">
        <v>47</v>
      </c>
      <c r="K277" s="61" t="s">
        <v>47</v>
      </c>
      <c r="L277" s="245">
        <v>56250</v>
      </c>
      <c r="M277" s="253">
        <v>1.5960000000000001</v>
      </c>
      <c r="N277" s="61"/>
      <c r="O277" s="97" t="s">
        <v>79</v>
      </c>
      <c r="P277" s="61" t="s">
        <v>76</v>
      </c>
      <c r="Q277" s="61" t="s">
        <v>69</v>
      </c>
      <c r="R277" s="61">
        <v>1</v>
      </c>
      <c r="S277" s="61">
        <v>1</v>
      </c>
      <c r="T277" s="61">
        <v>15</v>
      </c>
      <c r="U277" s="61">
        <v>82.77</v>
      </c>
      <c r="V277" s="240">
        <v>117.9</v>
      </c>
      <c r="W277" s="61">
        <v>3.9889999999999999</v>
      </c>
      <c r="X277" s="61" t="s">
        <v>47</v>
      </c>
      <c r="Y277" s="61" t="s">
        <v>47</v>
      </c>
      <c r="Z277" s="245">
        <v>56290</v>
      </c>
      <c r="AA277" s="253">
        <v>1.425</v>
      </c>
      <c r="AC277" s="97" t="s">
        <v>79</v>
      </c>
      <c r="AD277" s="61" t="s">
        <v>76</v>
      </c>
      <c r="AE277" s="61" t="s">
        <v>70</v>
      </c>
      <c r="AF277" s="61">
        <v>1</v>
      </c>
      <c r="AG277" s="61">
        <v>1</v>
      </c>
      <c r="AH277" s="61">
        <v>15</v>
      </c>
      <c r="AI277" s="61">
        <v>82.71</v>
      </c>
      <c r="AJ277" s="240">
        <v>156.4</v>
      </c>
      <c r="AK277" s="61">
        <v>3.9390000000000001</v>
      </c>
      <c r="AL277" s="61" t="s">
        <v>47</v>
      </c>
      <c r="AM277" s="61" t="s">
        <v>47</v>
      </c>
      <c r="AN277" s="245">
        <v>56250</v>
      </c>
      <c r="AO277" s="253">
        <v>1.891</v>
      </c>
      <c r="AP277" s="61"/>
      <c r="AQ277" s="279" t="s">
        <v>79</v>
      </c>
      <c r="AR277" s="97">
        <v>1</v>
      </c>
      <c r="AS277" s="116">
        <f t="shared" si="52"/>
        <v>82.733333333333334</v>
      </c>
      <c r="AT277" s="231">
        <f t="shared" si="53"/>
        <v>1.6373333333333333</v>
      </c>
      <c r="AU277" s="264"/>
      <c r="AV277" s="92"/>
      <c r="AW277" s="92"/>
      <c r="AX277" s="274"/>
      <c r="AY277" s="66">
        <f t="shared" si="54"/>
        <v>3.2145502536643417E-2</v>
      </c>
      <c r="AZ277" s="96">
        <f t="shared" si="55"/>
        <v>0.23573360671175783</v>
      </c>
      <c r="BA277" s="38"/>
      <c r="BB277" s="38"/>
      <c r="BC277" s="38"/>
      <c r="BD277" s="38"/>
      <c r="BE277"/>
      <c r="BF277"/>
      <c r="BG277"/>
      <c r="BH277"/>
      <c r="BI277"/>
      <c r="BJ277"/>
      <c r="BL277"/>
      <c r="BM277"/>
      <c r="BN277"/>
      <c r="BO277"/>
      <c r="BP277"/>
      <c r="BQ277"/>
      <c r="BR277"/>
      <c r="BS277"/>
      <c r="BT277"/>
      <c r="BU277"/>
      <c r="BV277"/>
    </row>
    <row r="278" spans="1:74">
      <c r="A278" s="97" t="s">
        <v>79</v>
      </c>
      <c r="B278" s="61" t="s">
        <v>76</v>
      </c>
      <c r="C278" s="61" t="s">
        <v>67</v>
      </c>
      <c r="D278" s="61">
        <v>1</v>
      </c>
      <c r="E278" s="61">
        <v>1</v>
      </c>
      <c r="F278" s="61">
        <v>16</v>
      </c>
      <c r="G278" s="61">
        <v>113.4</v>
      </c>
      <c r="H278" s="240">
        <v>152.5</v>
      </c>
      <c r="I278" s="61">
        <v>3.964</v>
      </c>
      <c r="J278" s="61" t="s">
        <v>47</v>
      </c>
      <c r="K278" s="61" t="s">
        <v>47</v>
      </c>
      <c r="L278" s="245">
        <v>77310</v>
      </c>
      <c r="M278" s="253">
        <v>1.345</v>
      </c>
      <c r="N278" s="61"/>
      <c r="O278" s="97" t="s">
        <v>79</v>
      </c>
      <c r="P278" s="61" t="s">
        <v>76</v>
      </c>
      <c r="Q278" s="61" t="s">
        <v>69</v>
      </c>
      <c r="R278" s="61">
        <v>1</v>
      </c>
      <c r="S278" s="61">
        <v>1</v>
      </c>
      <c r="T278" s="61">
        <v>16</v>
      </c>
      <c r="U278" s="61">
        <v>113.3</v>
      </c>
      <c r="V278" s="240">
        <v>121.8</v>
      </c>
      <c r="W278" s="61">
        <v>3.99</v>
      </c>
      <c r="X278" s="61" t="s">
        <v>47</v>
      </c>
      <c r="Y278" s="61" t="s">
        <v>47</v>
      </c>
      <c r="Z278" s="245">
        <v>77370</v>
      </c>
      <c r="AA278" s="253">
        <v>1.075</v>
      </c>
      <c r="AC278" s="97" t="s">
        <v>79</v>
      </c>
      <c r="AD278" s="61" t="s">
        <v>76</v>
      </c>
      <c r="AE278" s="61" t="s">
        <v>70</v>
      </c>
      <c r="AF278" s="61">
        <v>1</v>
      </c>
      <c r="AG278" s="61">
        <v>1</v>
      </c>
      <c r="AH278" s="61">
        <v>16</v>
      </c>
      <c r="AI278" s="61">
        <v>113.4</v>
      </c>
      <c r="AJ278" s="240">
        <v>190.3</v>
      </c>
      <c r="AK278" s="61">
        <v>3.94</v>
      </c>
      <c r="AL278" s="61" t="s">
        <v>47</v>
      </c>
      <c r="AM278" s="61" t="s">
        <v>47</v>
      </c>
      <c r="AN278" s="245">
        <v>77300</v>
      </c>
      <c r="AO278" s="253">
        <v>1.6779999999999999</v>
      </c>
      <c r="AP278" s="61"/>
      <c r="AQ278" s="279" t="s">
        <v>79</v>
      </c>
      <c r="AR278" s="97">
        <v>1</v>
      </c>
      <c r="AS278" s="116">
        <f t="shared" si="52"/>
        <v>113.36666666666667</v>
      </c>
      <c r="AT278" s="231">
        <f t="shared" si="53"/>
        <v>1.3659999999999999</v>
      </c>
      <c r="AU278" s="264"/>
      <c r="AV278" s="92"/>
      <c r="AW278" s="92"/>
      <c r="AX278" s="274"/>
      <c r="AY278" s="66">
        <f t="shared" si="54"/>
        <v>5.7735026918967501E-2</v>
      </c>
      <c r="AZ278" s="96">
        <f t="shared" si="55"/>
        <v>0.30204800942896537</v>
      </c>
      <c r="BA278" s="38"/>
      <c r="BB278" s="38"/>
      <c r="BC278" s="38"/>
      <c r="BD278" s="38"/>
      <c r="BE278"/>
      <c r="BF278"/>
      <c r="BG278"/>
      <c r="BH278"/>
      <c r="BI278"/>
      <c r="BJ278"/>
      <c r="BL278"/>
      <c r="BM278"/>
      <c r="BN278"/>
      <c r="BO278"/>
      <c r="BP278"/>
      <c r="BQ278"/>
      <c r="BR278"/>
      <c r="BS278"/>
      <c r="BT278"/>
      <c r="BU278"/>
      <c r="BV278"/>
    </row>
    <row r="279" spans="1:74">
      <c r="A279" s="97" t="s">
        <v>79</v>
      </c>
      <c r="B279" s="61" t="s">
        <v>76</v>
      </c>
      <c r="C279" s="61" t="s">
        <v>67</v>
      </c>
      <c r="D279" s="61">
        <v>1</v>
      </c>
      <c r="E279" s="61">
        <v>1</v>
      </c>
      <c r="F279" s="61">
        <v>17</v>
      </c>
      <c r="G279" s="61">
        <v>155.4</v>
      </c>
      <c r="H279" s="240">
        <v>170.2</v>
      </c>
      <c r="I279" s="61">
        <v>3.9670000000000001</v>
      </c>
      <c r="J279" s="61" t="s">
        <v>47</v>
      </c>
      <c r="K279" s="61" t="s">
        <v>47</v>
      </c>
      <c r="L279" s="245">
        <v>106200</v>
      </c>
      <c r="M279" s="253">
        <v>1.095</v>
      </c>
      <c r="N279" s="61"/>
      <c r="O279" s="97" t="s">
        <v>79</v>
      </c>
      <c r="P279" s="61" t="s">
        <v>76</v>
      </c>
      <c r="Q279" s="61" t="s">
        <v>69</v>
      </c>
      <c r="R279" s="61">
        <v>1</v>
      </c>
      <c r="S279" s="61">
        <v>1</v>
      </c>
      <c r="T279" s="61">
        <v>17</v>
      </c>
      <c r="U279" s="61">
        <v>155.19999999999999</v>
      </c>
      <c r="V279" s="240">
        <v>123.4</v>
      </c>
      <c r="W279" s="61">
        <v>3.992</v>
      </c>
      <c r="X279" s="61" t="s">
        <v>47</v>
      </c>
      <c r="Y279" s="61" t="s">
        <v>47</v>
      </c>
      <c r="Z279" s="245">
        <v>106300</v>
      </c>
      <c r="AA279" s="253">
        <v>0.79510000000000003</v>
      </c>
      <c r="AC279" s="97" t="s">
        <v>79</v>
      </c>
      <c r="AD279" s="61" t="s">
        <v>76</v>
      </c>
      <c r="AE279" s="61" t="s">
        <v>70</v>
      </c>
      <c r="AF279" s="61">
        <v>1</v>
      </c>
      <c r="AG279" s="61">
        <v>1</v>
      </c>
      <c r="AH279" s="61">
        <v>17</v>
      </c>
      <c r="AI279" s="61">
        <v>155.4</v>
      </c>
      <c r="AJ279" s="240">
        <v>223.1</v>
      </c>
      <c r="AK279" s="61">
        <v>3.94</v>
      </c>
      <c r="AL279" s="61" t="s">
        <v>47</v>
      </c>
      <c r="AM279" s="61" t="s">
        <v>47</v>
      </c>
      <c r="AN279" s="245">
        <v>106200</v>
      </c>
      <c r="AO279" s="253">
        <v>1.4359999999999999</v>
      </c>
      <c r="AP279" s="61"/>
      <c r="AQ279" s="279" t="s">
        <v>79</v>
      </c>
      <c r="AR279" s="97">
        <v>1</v>
      </c>
      <c r="AS279" s="116">
        <f t="shared" si="52"/>
        <v>155.33333333333334</v>
      </c>
      <c r="AT279" s="231">
        <f t="shared" si="53"/>
        <v>1.1087</v>
      </c>
      <c r="AU279" s="264"/>
      <c r="AV279" s="92"/>
      <c r="AW279" s="92"/>
      <c r="AX279" s="274"/>
      <c r="AY279" s="66">
        <f t="shared" si="54"/>
        <v>0.115470053837935</v>
      </c>
      <c r="AZ279" s="96">
        <f t="shared" si="55"/>
        <v>0.32066956512896611</v>
      </c>
      <c r="BA279" s="38"/>
      <c r="BB279" s="38"/>
      <c r="BC279" s="38"/>
      <c r="BD279" s="38"/>
      <c r="BE279"/>
      <c r="BF279"/>
      <c r="BG279"/>
      <c r="BH279"/>
      <c r="BI279"/>
      <c r="BJ279"/>
      <c r="BL279"/>
      <c r="BM279"/>
      <c r="BN279"/>
      <c r="BO279"/>
      <c r="BP279"/>
      <c r="BQ279"/>
      <c r="BR279"/>
      <c r="BS279"/>
      <c r="BT279"/>
      <c r="BU279"/>
      <c r="BV279"/>
    </row>
    <row r="280" spans="1:74">
      <c r="A280" s="97" t="s">
        <v>79</v>
      </c>
      <c r="B280" s="61" t="s">
        <v>76</v>
      </c>
      <c r="C280" s="61" t="s">
        <v>67</v>
      </c>
      <c r="D280" s="61">
        <v>1</v>
      </c>
      <c r="E280" s="61">
        <v>1</v>
      </c>
      <c r="F280" s="61">
        <v>18</v>
      </c>
      <c r="G280" s="61">
        <v>213.1</v>
      </c>
      <c r="H280" s="240">
        <v>183</v>
      </c>
      <c r="I280" s="61">
        <v>3.9649999999999999</v>
      </c>
      <c r="J280" s="61" t="s">
        <v>47</v>
      </c>
      <c r="K280" s="61" t="s">
        <v>47</v>
      </c>
      <c r="L280" s="245">
        <v>145800</v>
      </c>
      <c r="M280" s="253">
        <v>0.85909999999999997</v>
      </c>
      <c r="N280" s="61"/>
      <c r="O280" s="97" t="s">
        <v>79</v>
      </c>
      <c r="P280" s="61" t="s">
        <v>76</v>
      </c>
      <c r="Q280" s="61" t="s">
        <v>69</v>
      </c>
      <c r="R280" s="61">
        <v>1</v>
      </c>
      <c r="S280" s="61">
        <v>1</v>
      </c>
      <c r="T280" s="61">
        <v>18</v>
      </c>
      <c r="U280" s="61">
        <v>212.8</v>
      </c>
      <c r="V280" s="240">
        <v>124.7</v>
      </c>
      <c r="W280" s="61">
        <v>3.992</v>
      </c>
      <c r="X280" s="61" t="s">
        <v>47</v>
      </c>
      <c r="Y280" s="61" t="s">
        <v>47</v>
      </c>
      <c r="Z280" s="245">
        <v>145900</v>
      </c>
      <c r="AA280" s="253">
        <v>0.58620000000000005</v>
      </c>
      <c r="AC280" s="97" t="s">
        <v>79</v>
      </c>
      <c r="AD280" s="61" t="s">
        <v>76</v>
      </c>
      <c r="AE280" s="61" t="s">
        <v>70</v>
      </c>
      <c r="AF280" s="61">
        <v>1</v>
      </c>
      <c r="AG280" s="61">
        <v>1</v>
      </c>
      <c r="AH280" s="61">
        <v>18</v>
      </c>
      <c r="AI280" s="61">
        <v>213.1</v>
      </c>
      <c r="AJ280" s="240">
        <v>250.7</v>
      </c>
      <c r="AK280" s="61">
        <v>3.9449999999999998</v>
      </c>
      <c r="AL280" s="61" t="s">
        <v>47</v>
      </c>
      <c r="AM280" s="61" t="s">
        <v>47</v>
      </c>
      <c r="AN280" s="245">
        <v>145700</v>
      </c>
      <c r="AO280" s="253">
        <v>1.177</v>
      </c>
      <c r="AP280" s="61"/>
      <c r="AQ280" s="279" t="s">
        <v>79</v>
      </c>
      <c r="AR280" s="97">
        <v>1</v>
      </c>
      <c r="AS280" s="116">
        <f t="shared" si="52"/>
        <v>213</v>
      </c>
      <c r="AT280" s="231">
        <f t="shared" si="53"/>
        <v>0.87409999999999999</v>
      </c>
      <c r="AU280" s="264"/>
      <c r="AV280" s="92"/>
      <c r="AW280" s="92"/>
      <c r="AX280" s="274"/>
      <c r="AY280" s="66">
        <f t="shared" si="54"/>
        <v>0.17320508075687788</v>
      </c>
      <c r="AZ280" s="96">
        <f t="shared" si="55"/>
        <v>0.29568549169683617</v>
      </c>
      <c r="BA280" s="38"/>
      <c r="BB280" s="38"/>
      <c r="BC280" s="38"/>
      <c r="BD280" s="38"/>
      <c r="BE280"/>
      <c r="BF280"/>
      <c r="BG280"/>
      <c r="BH280"/>
      <c r="BI280"/>
      <c r="BJ280"/>
      <c r="BL280"/>
      <c r="BM280"/>
      <c r="BN280"/>
      <c r="BO280"/>
      <c r="BP280"/>
      <c r="BQ280"/>
      <c r="BR280"/>
      <c r="BS280"/>
      <c r="BT280"/>
      <c r="BU280"/>
      <c r="BV280"/>
    </row>
    <row r="281" spans="1:74">
      <c r="A281" s="97" t="s">
        <v>79</v>
      </c>
      <c r="B281" s="61" t="s">
        <v>76</v>
      </c>
      <c r="C281" s="61" t="s">
        <v>67</v>
      </c>
      <c r="D281" s="61">
        <v>1</v>
      </c>
      <c r="E281" s="61">
        <v>1</v>
      </c>
      <c r="F281" s="61">
        <v>19</v>
      </c>
      <c r="G281" s="61">
        <v>292</v>
      </c>
      <c r="H281" s="240">
        <v>190.8</v>
      </c>
      <c r="I281" s="61">
        <v>3.968</v>
      </c>
      <c r="J281" s="61" t="s">
        <v>47</v>
      </c>
      <c r="K281" s="61" t="s">
        <v>47</v>
      </c>
      <c r="L281" s="245">
        <v>200100</v>
      </c>
      <c r="M281" s="253">
        <v>0.65339999999999998</v>
      </c>
      <c r="N281" s="61"/>
      <c r="O281" s="97" t="s">
        <v>79</v>
      </c>
      <c r="P281" s="61" t="s">
        <v>76</v>
      </c>
      <c r="Q281" s="61" t="s">
        <v>69</v>
      </c>
      <c r="R281" s="61">
        <v>1</v>
      </c>
      <c r="S281" s="61">
        <v>1</v>
      </c>
      <c r="T281" s="61">
        <v>19</v>
      </c>
      <c r="U281" s="61">
        <v>291.60000000000002</v>
      </c>
      <c r="V281" s="240">
        <v>126</v>
      </c>
      <c r="W281" s="61">
        <v>3.992</v>
      </c>
      <c r="X281" s="61" t="s">
        <v>47</v>
      </c>
      <c r="Y281" s="61" t="s">
        <v>47</v>
      </c>
      <c r="Z281" s="245">
        <v>200100</v>
      </c>
      <c r="AA281" s="253">
        <v>0.43219999999999997</v>
      </c>
      <c r="AC281" s="97" t="s">
        <v>79</v>
      </c>
      <c r="AD281" s="61" t="s">
        <v>76</v>
      </c>
      <c r="AE281" s="61" t="s">
        <v>70</v>
      </c>
      <c r="AF281" s="61">
        <v>1</v>
      </c>
      <c r="AG281" s="61">
        <v>1</v>
      </c>
      <c r="AH281" s="61">
        <v>19</v>
      </c>
      <c r="AI281" s="61">
        <v>292.10000000000002</v>
      </c>
      <c r="AJ281" s="240">
        <v>272.8</v>
      </c>
      <c r="AK281" s="61">
        <v>3.9449999999999998</v>
      </c>
      <c r="AL281" s="61" t="s">
        <v>47</v>
      </c>
      <c r="AM281" s="61" t="s">
        <v>47</v>
      </c>
      <c r="AN281" s="245">
        <v>200000</v>
      </c>
      <c r="AO281" s="253">
        <v>0.93400000000000005</v>
      </c>
      <c r="AP281" s="61"/>
      <c r="AQ281" s="279" t="s">
        <v>79</v>
      </c>
      <c r="AR281" s="97">
        <v>1</v>
      </c>
      <c r="AS281" s="116">
        <f t="shared" si="52"/>
        <v>291.90000000000003</v>
      </c>
      <c r="AT281" s="231">
        <f t="shared" si="53"/>
        <v>0.67320000000000002</v>
      </c>
      <c r="AU281" s="264"/>
      <c r="AV281" s="92"/>
      <c r="AW281" s="92"/>
      <c r="AX281" s="274"/>
      <c r="AY281" s="66">
        <f t="shared" si="54"/>
        <v>0.26457513110645475</v>
      </c>
      <c r="AZ281" s="96">
        <f t="shared" si="55"/>
        <v>0.25148526795818471</v>
      </c>
      <c r="BA281" s="38"/>
      <c r="BB281" s="38"/>
      <c r="BC281" s="38"/>
      <c r="BD281" s="38"/>
      <c r="BE281"/>
      <c r="BF281"/>
      <c r="BG281"/>
      <c r="BH281"/>
      <c r="BI281"/>
      <c r="BJ281"/>
      <c r="BL281"/>
      <c r="BM281"/>
      <c r="BN281"/>
      <c r="BO281"/>
      <c r="BP281"/>
      <c r="BQ281"/>
      <c r="BR281"/>
      <c r="BS281"/>
      <c r="BT281"/>
      <c r="BU281"/>
      <c r="BV281"/>
    </row>
    <row r="282" spans="1:74">
      <c r="A282" s="97" t="s">
        <v>79</v>
      </c>
      <c r="B282" s="61" t="s">
        <v>76</v>
      </c>
      <c r="C282" s="61" t="s">
        <v>67</v>
      </c>
      <c r="D282" s="62">
        <v>1</v>
      </c>
      <c r="E282" s="62">
        <v>1</v>
      </c>
      <c r="F282" s="62">
        <v>20</v>
      </c>
      <c r="G282" s="62">
        <v>400.2</v>
      </c>
      <c r="H282" s="241">
        <v>195.8</v>
      </c>
      <c r="I282" s="62">
        <v>3.9670000000000001</v>
      </c>
      <c r="J282" s="62" t="s">
        <v>47</v>
      </c>
      <c r="K282" s="62" t="s">
        <v>47</v>
      </c>
      <c r="L282" s="246">
        <v>274500</v>
      </c>
      <c r="M282" s="255">
        <v>0.48909999999999998</v>
      </c>
      <c r="N282" s="61"/>
      <c r="O282" s="97" t="s">
        <v>79</v>
      </c>
      <c r="P282" s="61" t="s">
        <v>76</v>
      </c>
      <c r="Q282" s="61" t="s">
        <v>69</v>
      </c>
      <c r="R282" s="62">
        <v>1</v>
      </c>
      <c r="S282" s="62">
        <v>1</v>
      </c>
      <c r="T282" s="61">
        <v>20</v>
      </c>
      <c r="U282" s="61">
        <v>399.8</v>
      </c>
      <c r="V282" s="240">
        <v>133.9</v>
      </c>
      <c r="W282" s="61">
        <v>3.9929999999999999</v>
      </c>
      <c r="X282" s="61" t="s">
        <v>47</v>
      </c>
      <c r="Y282" s="61" t="s">
        <v>47</v>
      </c>
      <c r="Z282" s="245">
        <v>274500</v>
      </c>
      <c r="AA282" s="253">
        <v>0.33500000000000002</v>
      </c>
      <c r="AC282" s="97" t="s">
        <v>79</v>
      </c>
      <c r="AD282" s="61" t="s">
        <v>76</v>
      </c>
      <c r="AE282" s="61" t="s">
        <v>70</v>
      </c>
      <c r="AF282" s="62">
        <v>1</v>
      </c>
      <c r="AG282" s="62">
        <v>1</v>
      </c>
      <c r="AH282" s="61">
        <v>20</v>
      </c>
      <c r="AI282" s="61">
        <v>400.3</v>
      </c>
      <c r="AJ282" s="240">
        <v>290</v>
      </c>
      <c r="AK282" s="61">
        <v>3.9449999999999998</v>
      </c>
      <c r="AL282" s="61" t="s">
        <v>47</v>
      </c>
      <c r="AM282" s="61" t="s">
        <v>47</v>
      </c>
      <c r="AN282" s="245">
        <v>274400</v>
      </c>
      <c r="AO282" s="253">
        <v>0.72460000000000002</v>
      </c>
      <c r="AP282" s="61"/>
      <c r="AQ282" s="279" t="s">
        <v>79</v>
      </c>
      <c r="AR282" s="98">
        <v>1</v>
      </c>
      <c r="AS282" s="116">
        <f t="shared" si="52"/>
        <v>400.09999999999997</v>
      </c>
      <c r="AT282" s="231">
        <f t="shared" si="53"/>
        <v>0.51623333333333343</v>
      </c>
      <c r="AU282" s="264"/>
      <c r="AV282" s="92"/>
      <c r="AW282" s="92"/>
      <c r="AX282" s="274"/>
      <c r="AY282" s="66">
        <f t="shared" si="54"/>
        <v>0.26457513110645475</v>
      </c>
      <c r="AZ282" s="96">
        <f t="shared" si="55"/>
        <v>0.19621213859833772</v>
      </c>
      <c r="BA282" s="38"/>
      <c r="BB282" s="38"/>
      <c r="BC282" s="38"/>
      <c r="BD282" s="38"/>
      <c r="BE282"/>
      <c r="BF282"/>
      <c r="BG282"/>
      <c r="BH282"/>
      <c r="BI282"/>
      <c r="BJ282"/>
      <c r="BL282"/>
      <c r="BM282"/>
      <c r="BN282"/>
      <c r="BO282"/>
      <c r="BP282"/>
      <c r="BQ282"/>
      <c r="BR282"/>
      <c r="BS282"/>
      <c r="BT282"/>
      <c r="BU282"/>
      <c r="BV282"/>
    </row>
    <row r="283" spans="1:74">
      <c r="A283" s="97" t="s">
        <v>79</v>
      </c>
      <c r="B283" s="61" t="s">
        <v>76</v>
      </c>
      <c r="C283" s="61" t="s">
        <v>67</v>
      </c>
      <c r="D283" s="61">
        <v>2</v>
      </c>
      <c r="E283" s="61">
        <v>1</v>
      </c>
      <c r="F283" s="61">
        <v>1</v>
      </c>
      <c r="G283" s="61">
        <v>0.99709999999999999</v>
      </c>
      <c r="H283" s="240">
        <v>0.64080000000000004</v>
      </c>
      <c r="I283" s="61">
        <v>3.9940000000000002</v>
      </c>
      <c r="J283" s="61" t="s">
        <v>47</v>
      </c>
      <c r="K283" s="61" t="s">
        <v>47</v>
      </c>
      <c r="L283" s="240">
        <v>148.6</v>
      </c>
      <c r="M283" s="253">
        <v>0.64259999999999995</v>
      </c>
      <c r="N283" s="61"/>
      <c r="O283" s="97" t="s">
        <v>79</v>
      </c>
      <c r="P283" s="61" t="s">
        <v>76</v>
      </c>
      <c r="Q283" s="61" t="s">
        <v>69</v>
      </c>
      <c r="R283" s="61">
        <v>2</v>
      </c>
      <c r="S283" s="61">
        <v>1</v>
      </c>
      <c r="T283" s="61">
        <v>1</v>
      </c>
      <c r="U283" s="61">
        <v>0.99109999999999998</v>
      </c>
      <c r="V283" s="240">
        <v>8.6679999999999993</v>
      </c>
      <c r="W283" s="61">
        <v>3.984</v>
      </c>
      <c r="X283" s="61" t="s">
        <v>47</v>
      </c>
      <c r="Y283" s="61" t="s">
        <v>47</v>
      </c>
      <c r="Z283" s="240">
        <v>148</v>
      </c>
      <c r="AA283" s="253">
        <v>8.7469999999999999</v>
      </c>
      <c r="AC283" s="97" t="s">
        <v>79</v>
      </c>
      <c r="AD283" s="61" t="s">
        <v>76</v>
      </c>
      <c r="AE283" s="61" t="s">
        <v>70</v>
      </c>
      <c r="AF283" s="61">
        <v>2</v>
      </c>
      <c r="AG283" s="61">
        <v>1</v>
      </c>
      <c r="AH283" s="61">
        <v>1</v>
      </c>
      <c r="AI283" s="61">
        <v>0.99550000000000005</v>
      </c>
      <c r="AJ283" s="240">
        <v>3.16</v>
      </c>
      <c r="AK283" s="61">
        <v>3.9889999999999999</v>
      </c>
      <c r="AL283" s="61" t="s">
        <v>47</v>
      </c>
      <c r="AM283" s="61" t="s">
        <v>47</v>
      </c>
      <c r="AN283" s="240">
        <v>148.4</v>
      </c>
      <c r="AO283" s="253">
        <v>3.1739999999999999</v>
      </c>
      <c r="AP283" s="61"/>
      <c r="AQ283" s="279" t="s">
        <v>79</v>
      </c>
      <c r="AR283" s="97">
        <v>1</v>
      </c>
      <c r="AS283" s="116">
        <f t="shared" si="52"/>
        <v>0.9945666666666666</v>
      </c>
      <c r="AT283" s="231">
        <f t="shared" si="53"/>
        <v>4.1878666666666664</v>
      </c>
      <c r="AU283" s="264"/>
      <c r="AV283" s="92"/>
      <c r="AW283" s="92"/>
      <c r="AX283" s="274"/>
      <c r="AY283" s="66">
        <f t="shared" si="54"/>
        <v>3.1069813860616245E-3</v>
      </c>
      <c r="AZ283" s="96">
        <f t="shared" si="55"/>
        <v>4.1462355279618803</v>
      </c>
      <c r="BA283" s="38"/>
      <c r="BB283" s="38"/>
      <c r="BC283" s="38"/>
      <c r="BD283" s="38"/>
      <c r="BE283"/>
      <c r="BF283"/>
      <c r="BG283"/>
      <c r="BH283"/>
      <c r="BI283"/>
      <c r="BJ283"/>
      <c r="BL283"/>
      <c r="BM283"/>
      <c r="BN283"/>
      <c r="BO283"/>
      <c r="BP283"/>
      <c r="BQ283"/>
      <c r="BR283"/>
      <c r="BS283"/>
      <c r="BT283"/>
      <c r="BU283"/>
      <c r="BV283"/>
    </row>
    <row r="284" spans="1:74">
      <c r="A284" s="97" t="s">
        <v>79</v>
      </c>
      <c r="B284" s="61" t="s">
        <v>76</v>
      </c>
      <c r="C284" s="61" t="s">
        <v>67</v>
      </c>
      <c r="D284" s="61">
        <v>2</v>
      </c>
      <c r="E284" s="61">
        <v>1</v>
      </c>
      <c r="F284" s="61">
        <v>2</v>
      </c>
      <c r="G284" s="61">
        <v>1.37</v>
      </c>
      <c r="H284" s="240">
        <v>1.1679999999999999</v>
      </c>
      <c r="I284" s="61">
        <v>3.996</v>
      </c>
      <c r="J284" s="61" t="s">
        <v>47</v>
      </c>
      <c r="K284" s="61" t="s">
        <v>47</v>
      </c>
      <c r="L284" s="240">
        <v>403.2</v>
      </c>
      <c r="M284" s="253">
        <v>0.85299999999999998</v>
      </c>
      <c r="N284" s="61"/>
      <c r="O284" s="97" t="s">
        <v>79</v>
      </c>
      <c r="P284" s="61" t="s">
        <v>76</v>
      </c>
      <c r="Q284" s="61" t="s">
        <v>69</v>
      </c>
      <c r="R284" s="61">
        <v>2</v>
      </c>
      <c r="S284" s="61">
        <v>1</v>
      </c>
      <c r="T284" s="61">
        <v>2</v>
      </c>
      <c r="U284" s="61">
        <v>1.3680000000000001</v>
      </c>
      <c r="V284" s="240">
        <v>15.14</v>
      </c>
      <c r="W284" s="61">
        <v>3.9870000000000001</v>
      </c>
      <c r="X284" s="61" t="s">
        <v>47</v>
      </c>
      <c r="Y284" s="61" t="s">
        <v>47</v>
      </c>
      <c r="Z284" s="240">
        <v>401.5</v>
      </c>
      <c r="AA284" s="253">
        <v>11.06</v>
      </c>
      <c r="AC284" s="97" t="s">
        <v>79</v>
      </c>
      <c r="AD284" s="61" t="s">
        <v>76</v>
      </c>
      <c r="AE284" s="61" t="s">
        <v>70</v>
      </c>
      <c r="AF284" s="61">
        <v>2</v>
      </c>
      <c r="AG284" s="61">
        <v>1</v>
      </c>
      <c r="AH284" s="61">
        <v>2</v>
      </c>
      <c r="AI284" s="61">
        <v>1.369</v>
      </c>
      <c r="AJ284" s="240">
        <v>5.0339999999999998</v>
      </c>
      <c r="AK284" s="61">
        <v>3.9889999999999999</v>
      </c>
      <c r="AL284" s="61" t="s">
        <v>47</v>
      </c>
      <c r="AM284" s="61" t="s">
        <v>47</v>
      </c>
      <c r="AN284" s="240">
        <v>402.6</v>
      </c>
      <c r="AO284" s="253">
        <v>3.6760000000000002</v>
      </c>
      <c r="AP284" s="61"/>
      <c r="AQ284" s="279" t="s">
        <v>79</v>
      </c>
      <c r="AR284" s="97">
        <v>1</v>
      </c>
      <c r="AS284" s="116">
        <f t="shared" si="52"/>
        <v>1.369</v>
      </c>
      <c r="AT284" s="231">
        <f t="shared" si="53"/>
        <v>5.1963333333333335</v>
      </c>
      <c r="AU284" s="264"/>
      <c r="AV284" s="92"/>
      <c r="AW284" s="92"/>
      <c r="AX284" s="274"/>
      <c r="AY284" s="66">
        <f t="shared" si="54"/>
        <v>1.0000000000000009E-3</v>
      </c>
      <c r="AZ284" s="96">
        <f t="shared" si="55"/>
        <v>5.2706045510295434</v>
      </c>
      <c r="BA284" s="38"/>
      <c r="BB284" s="38"/>
      <c r="BC284" s="38"/>
      <c r="BD284" s="38"/>
      <c r="BE284"/>
      <c r="BF284"/>
      <c r="BG284"/>
      <c r="BH284"/>
      <c r="BI284"/>
      <c r="BJ284"/>
      <c r="BL284"/>
      <c r="BM284"/>
      <c r="BN284"/>
      <c r="BO284"/>
      <c r="BP284"/>
      <c r="BQ284"/>
      <c r="BR284"/>
      <c r="BS284"/>
      <c r="BT284"/>
      <c r="BU284"/>
      <c r="BV284"/>
    </row>
    <row r="285" spans="1:74">
      <c r="A285" s="97" t="s">
        <v>79</v>
      </c>
      <c r="B285" s="61" t="s">
        <v>76</v>
      </c>
      <c r="C285" s="61" t="s">
        <v>67</v>
      </c>
      <c r="D285" s="61">
        <v>2</v>
      </c>
      <c r="E285" s="61">
        <v>1</v>
      </c>
      <c r="F285" s="61">
        <v>3</v>
      </c>
      <c r="G285" s="61">
        <v>1.8779999999999999</v>
      </c>
      <c r="H285" s="240">
        <v>1.5509999999999999</v>
      </c>
      <c r="I285" s="61">
        <v>3.9980000000000002</v>
      </c>
      <c r="J285" s="61" t="s">
        <v>47</v>
      </c>
      <c r="K285" s="61" t="s">
        <v>47</v>
      </c>
      <c r="L285" s="240">
        <v>752.5</v>
      </c>
      <c r="M285" s="253">
        <v>0.82609999999999995</v>
      </c>
      <c r="N285" s="61"/>
      <c r="O285" s="97" t="s">
        <v>79</v>
      </c>
      <c r="P285" s="61" t="s">
        <v>76</v>
      </c>
      <c r="Q285" s="61" t="s">
        <v>69</v>
      </c>
      <c r="R285" s="61">
        <v>2</v>
      </c>
      <c r="S285" s="61">
        <v>1</v>
      </c>
      <c r="T285" s="61">
        <v>3</v>
      </c>
      <c r="U285" s="61">
        <v>1.8779999999999999</v>
      </c>
      <c r="V285" s="240">
        <v>18.02</v>
      </c>
      <c r="W285" s="61">
        <v>3.984</v>
      </c>
      <c r="X285" s="61" t="s">
        <v>47</v>
      </c>
      <c r="Y285" s="61" t="s">
        <v>47</v>
      </c>
      <c r="Z285" s="240">
        <v>750.4</v>
      </c>
      <c r="AA285" s="253">
        <v>9.5939999999999994</v>
      </c>
      <c r="AC285" s="97" t="s">
        <v>79</v>
      </c>
      <c r="AD285" s="61" t="s">
        <v>76</v>
      </c>
      <c r="AE285" s="61" t="s">
        <v>70</v>
      </c>
      <c r="AF285" s="61">
        <v>2</v>
      </c>
      <c r="AG285" s="61">
        <v>1</v>
      </c>
      <c r="AH285" s="61">
        <v>3</v>
      </c>
      <c r="AI285" s="61">
        <v>1.879</v>
      </c>
      <c r="AJ285" s="240">
        <v>5.9630000000000001</v>
      </c>
      <c r="AK285" s="61">
        <v>3.9889999999999999</v>
      </c>
      <c r="AL285" s="61" t="s">
        <v>47</v>
      </c>
      <c r="AM285" s="61" t="s">
        <v>47</v>
      </c>
      <c r="AN285" s="240">
        <v>751.8</v>
      </c>
      <c r="AO285" s="253">
        <v>3.1739999999999999</v>
      </c>
      <c r="AP285" s="61"/>
      <c r="AQ285" s="279" t="s">
        <v>79</v>
      </c>
      <c r="AR285" s="97">
        <v>1</v>
      </c>
      <c r="AS285" s="116">
        <f t="shared" si="52"/>
        <v>1.8783333333333332</v>
      </c>
      <c r="AT285" s="231">
        <f t="shared" si="53"/>
        <v>4.5313666666666661</v>
      </c>
      <c r="AU285" s="264"/>
      <c r="AV285" s="92"/>
      <c r="AW285" s="92"/>
      <c r="AX285" s="274"/>
      <c r="AY285" s="66">
        <f t="shared" si="54"/>
        <v>5.7735026918969042E-4</v>
      </c>
      <c r="AZ285" s="96">
        <f t="shared" si="55"/>
        <v>4.5388160133820499</v>
      </c>
      <c r="BA285" s="38"/>
      <c r="BB285" s="38"/>
      <c r="BC285" s="38"/>
      <c r="BD285" s="38"/>
      <c r="BE285"/>
      <c r="BF285"/>
      <c r="BG285"/>
      <c r="BH285"/>
      <c r="BI285"/>
      <c r="BJ285"/>
      <c r="BL285"/>
      <c r="BM285"/>
      <c r="BN285"/>
      <c r="BO285"/>
      <c r="BP285"/>
      <c r="BQ285"/>
      <c r="BR285"/>
      <c r="BS285"/>
      <c r="BT285"/>
      <c r="BU285"/>
      <c r="BV285"/>
    </row>
    <row r="286" spans="1:74">
      <c r="A286" s="97" t="s">
        <v>79</v>
      </c>
      <c r="B286" s="61" t="s">
        <v>76</v>
      </c>
      <c r="C286" s="61" t="s">
        <v>67</v>
      </c>
      <c r="D286" s="61">
        <v>2</v>
      </c>
      <c r="E286" s="61">
        <v>1</v>
      </c>
      <c r="F286" s="61">
        <v>4</v>
      </c>
      <c r="G286" s="61">
        <v>2.5750000000000002</v>
      </c>
      <c r="H286" s="240">
        <v>1.9610000000000001</v>
      </c>
      <c r="I286" s="61">
        <v>3.9950000000000001</v>
      </c>
      <c r="J286" s="61" t="s">
        <v>47</v>
      </c>
      <c r="K286" s="61" t="s">
        <v>47</v>
      </c>
      <c r="L286" s="245">
        <v>1231</v>
      </c>
      <c r="M286" s="253">
        <v>0.76170000000000004</v>
      </c>
      <c r="N286" s="61"/>
      <c r="O286" s="97" t="s">
        <v>79</v>
      </c>
      <c r="P286" s="61" t="s">
        <v>76</v>
      </c>
      <c r="Q286" s="61" t="s">
        <v>69</v>
      </c>
      <c r="R286" s="61">
        <v>2</v>
      </c>
      <c r="S286" s="61">
        <v>1</v>
      </c>
      <c r="T286" s="61">
        <v>4</v>
      </c>
      <c r="U286" s="61">
        <v>2.5739999999999998</v>
      </c>
      <c r="V286" s="240">
        <v>21.39</v>
      </c>
      <c r="W286" s="61">
        <v>3.9849999999999999</v>
      </c>
      <c r="X286" s="61" t="s">
        <v>47</v>
      </c>
      <c r="Y286" s="61" t="s">
        <v>47</v>
      </c>
      <c r="Z286" s="245">
        <v>1229</v>
      </c>
      <c r="AA286" s="253">
        <v>8.3109999999999999</v>
      </c>
      <c r="AC286" s="97" t="s">
        <v>79</v>
      </c>
      <c r="AD286" s="61" t="s">
        <v>76</v>
      </c>
      <c r="AE286" s="61" t="s">
        <v>70</v>
      </c>
      <c r="AF286" s="61">
        <v>2</v>
      </c>
      <c r="AG286" s="61">
        <v>1</v>
      </c>
      <c r="AH286" s="61">
        <v>4</v>
      </c>
      <c r="AI286" s="61">
        <v>2.5750000000000002</v>
      </c>
      <c r="AJ286" s="240">
        <v>7.06</v>
      </c>
      <c r="AK286" s="61">
        <v>3.9889999999999999</v>
      </c>
      <c r="AL286" s="61" t="s">
        <v>47</v>
      </c>
      <c r="AM286" s="61" t="s">
        <v>47</v>
      </c>
      <c r="AN286" s="245">
        <v>1231</v>
      </c>
      <c r="AO286" s="253">
        <v>2.742</v>
      </c>
      <c r="AP286" s="61"/>
      <c r="AQ286" s="279" t="s">
        <v>79</v>
      </c>
      <c r="AR286" s="97">
        <v>1</v>
      </c>
      <c r="AS286" s="116">
        <f t="shared" si="52"/>
        <v>2.5746666666666669</v>
      </c>
      <c r="AT286" s="231">
        <f t="shared" si="53"/>
        <v>3.9382333333333328</v>
      </c>
      <c r="AU286" s="264"/>
      <c r="AV286" s="92"/>
      <c r="AW286" s="92"/>
      <c r="AX286" s="274"/>
      <c r="AY286" s="66">
        <f t="shared" si="54"/>
        <v>5.7735026918981857E-4</v>
      </c>
      <c r="AZ286" s="96">
        <f t="shared" si="55"/>
        <v>3.9142321422385429</v>
      </c>
      <c r="BA286" s="38"/>
      <c r="BB286" s="38"/>
      <c r="BC286" s="38"/>
      <c r="BD286" s="38"/>
      <c r="BE286"/>
      <c r="BF286"/>
      <c r="BG286"/>
      <c r="BH286"/>
      <c r="BI286"/>
      <c r="BJ286"/>
      <c r="BL286"/>
      <c r="BM286"/>
      <c r="BN286"/>
      <c r="BO286"/>
      <c r="BP286"/>
      <c r="BQ286"/>
      <c r="BR286"/>
      <c r="BS286"/>
      <c r="BT286"/>
      <c r="BU286"/>
      <c r="BV286"/>
    </row>
    <row r="287" spans="1:74">
      <c r="A287" s="97" t="s">
        <v>79</v>
      </c>
      <c r="B287" s="61" t="s">
        <v>76</v>
      </c>
      <c r="C287" s="61" t="s">
        <v>67</v>
      </c>
      <c r="D287" s="61">
        <v>2</v>
      </c>
      <c r="E287" s="61">
        <v>1</v>
      </c>
      <c r="F287" s="61">
        <v>5</v>
      </c>
      <c r="G287" s="61">
        <v>3.5289999999999999</v>
      </c>
      <c r="H287" s="240">
        <v>2.4180000000000001</v>
      </c>
      <c r="I287" s="61">
        <v>3.996</v>
      </c>
      <c r="J287" s="61" t="s">
        <v>47</v>
      </c>
      <c r="K287" s="61" t="s">
        <v>47</v>
      </c>
      <c r="L287" s="245">
        <v>1888</v>
      </c>
      <c r="M287" s="253">
        <v>0.68510000000000004</v>
      </c>
      <c r="N287" s="61"/>
      <c r="O287" s="97" t="s">
        <v>79</v>
      </c>
      <c r="P287" s="61" t="s">
        <v>76</v>
      </c>
      <c r="Q287" s="61" t="s">
        <v>69</v>
      </c>
      <c r="R287" s="61">
        <v>2</v>
      </c>
      <c r="S287" s="61">
        <v>1</v>
      </c>
      <c r="T287" s="61">
        <v>5</v>
      </c>
      <c r="U287" s="61">
        <v>3.528</v>
      </c>
      <c r="V287" s="240">
        <v>26.18</v>
      </c>
      <c r="W287" s="61">
        <v>3.9860000000000002</v>
      </c>
      <c r="X287" s="61" t="s">
        <v>47</v>
      </c>
      <c r="Y287" s="61" t="s">
        <v>47</v>
      </c>
      <c r="Z287" s="245">
        <v>1884</v>
      </c>
      <c r="AA287" s="253">
        <v>7.4210000000000003</v>
      </c>
      <c r="AC287" s="97" t="s">
        <v>79</v>
      </c>
      <c r="AD287" s="61" t="s">
        <v>76</v>
      </c>
      <c r="AE287" s="61" t="s">
        <v>70</v>
      </c>
      <c r="AF287" s="61">
        <v>2</v>
      </c>
      <c r="AG287" s="61">
        <v>1</v>
      </c>
      <c r="AH287" s="61">
        <v>5</v>
      </c>
      <c r="AI287" s="61">
        <v>3.5289999999999999</v>
      </c>
      <c r="AJ287" s="240">
        <v>8.4410000000000007</v>
      </c>
      <c r="AK287" s="61">
        <v>3.99</v>
      </c>
      <c r="AL287" s="61" t="s">
        <v>47</v>
      </c>
      <c r="AM287" s="61" t="s">
        <v>47</v>
      </c>
      <c r="AN287" s="245">
        <v>1887</v>
      </c>
      <c r="AO287" s="253">
        <v>2.3919999999999999</v>
      </c>
      <c r="AP287" s="61"/>
      <c r="AQ287" s="279" t="s">
        <v>79</v>
      </c>
      <c r="AR287" s="97">
        <v>1</v>
      </c>
      <c r="AS287" s="116">
        <f t="shared" si="52"/>
        <v>3.5286666666666666</v>
      </c>
      <c r="AT287" s="231">
        <f t="shared" si="53"/>
        <v>3.4993666666666665</v>
      </c>
      <c r="AU287" s="264"/>
      <c r="AV287" s="92"/>
      <c r="AW287" s="92"/>
      <c r="AX287" s="274"/>
      <c r="AY287" s="66">
        <f t="shared" si="54"/>
        <v>5.7735026918956215E-4</v>
      </c>
      <c r="AZ287" s="96">
        <f t="shared" si="55"/>
        <v>3.5018256529035443</v>
      </c>
      <c r="BA287" s="38"/>
      <c r="BB287" s="38"/>
      <c r="BC287" s="38"/>
      <c r="BD287" s="38"/>
      <c r="BE287"/>
      <c r="BF287"/>
      <c r="BG287"/>
      <c r="BH287"/>
      <c r="BI287"/>
      <c r="BJ287"/>
      <c r="BL287"/>
      <c r="BM287"/>
      <c r="BN287"/>
      <c r="BO287"/>
      <c r="BP287"/>
      <c r="BQ287"/>
      <c r="BR287"/>
      <c r="BS287"/>
      <c r="BT287"/>
      <c r="BU287"/>
      <c r="BV287"/>
    </row>
    <row r="288" spans="1:74">
      <c r="A288" s="97" t="s">
        <v>79</v>
      </c>
      <c r="B288" s="61" t="s">
        <v>76</v>
      </c>
      <c r="C288" s="61" t="s">
        <v>67</v>
      </c>
      <c r="D288" s="61">
        <v>2</v>
      </c>
      <c r="E288" s="61">
        <v>1</v>
      </c>
      <c r="F288" s="61">
        <v>6</v>
      </c>
      <c r="G288" s="61">
        <v>4.8380000000000001</v>
      </c>
      <c r="H288" s="240">
        <v>2.956</v>
      </c>
      <c r="I288" s="61">
        <v>3.996</v>
      </c>
      <c r="J288" s="61" t="s">
        <v>47</v>
      </c>
      <c r="K288" s="61" t="s">
        <v>47</v>
      </c>
      <c r="L288" s="245">
        <v>2787</v>
      </c>
      <c r="M288" s="253">
        <v>0.61099999999999999</v>
      </c>
      <c r="N288" s="61"/>
      <c r="O288" s="97" t="s">
        <v>79</v>
      </c>
      <c r="P288" s="61" t="s">
        <v>76</v>
      </c>
      <c r="Q288" s="61" t="s">
        <v>69</v>
      </c>
      <c r="R288" s="61">
        <v>2</v>
      </c>
      <c r="S288" s="61">
        <v>1</v>
      </c>
      <c r="T288" s="61">
        <v>6</v>
      </c>
      <c r="U288" s="61">
        <v>4.8369999999999997</v>
      </c>
      <c r="V288" s="240">
        <v>32.74</v>
      </c>
      <c r="W288" s="61">
        <v>3.9849999999999999</v>
      </c>
      <c r="X288" s="61" t="s">
        <v>47</v>
      </c>
      <c r="Y288" s="61" t="s">
        <v>47</v>
      </c>
      <c r="Z288" s="245">
        <v>2783</v>
      </c>
      <c r="AA288" s="253">
        <v>6.7690000000000001</v>
      </c>
      <c r="AC288" s="97" t="s">
        <v>79</v>
      </c>
      <c r="AD288" s="61" t="s">
        <v>76</v>
      </c>
      <c r="AE288" s="61" t="s">
        <v>70</v>
      </c>
      <c r="AF288" s="61">
        <v>2</v>
      </c>
      <c r="AG288" s="61">
        <v>1</v>
      </c>
      <c r="AH288" s="61">
        <v>6</v>
      </c>
      <c r="AI288" s="61">
        <v>4.8380000000000001</v>
      </c>
      <c r="AJ288" s="240">
        <v>10.119999999999999</v>
      </c>
      <c r="AK288" s="61">
        <v>3.9910000000000001</v>
      </c>
      <c r="AL288" s="61" t="s">
        <v>47</v>
      </c>
      <c r="AM288" s="61" t="s">
        <v>47</v>
      </c>
      <c r="AN288" s="245">
        <v>2786</v>
      </c>
      <c r="AO288" s="253">
        <v>2.0920000000000001</v>
      </c>
      <c r="AP288" s="61"/>
      <c r="AQ288" s="279" t="s">
        <v>79</v>
      </c>
      <c r="AR288" s="97">
        <v>1</v>
      </c>
      <c r="AS288" s="116">
        <f t="shared" si="52"/>
        <v>4.8376666666666672</v>
      </c>
      <c r="AT288" s="231">
        <f t="shared" si="53"/>
        <v>3.1573333333333333</v>
      </c>
      <c r="AU288" s="264"/>
      <c r="AV288" s="92"/>
      <c r="AW288" s="92"/>
      <c r="AX288" s="274"/>
      <c r="AY288" s="66">
        <f t="shared" si="54"/>
        <v>5.7735026918981857E-4</v>
      </c>
      <c r="AZ288" s="96">
        <f t="shared" si="55"/>
        <v>3.2142561088583674</v>
      </c>
      <c r="BA288" s="38"/>
      <c r="BB288" s="38"/>
      <c r="BC288" s="38"/>
      <c r="BD288" s="38"/>
      <c r="BE288"/>
      <c r="BF288"/>
      <c r="BG288"/>
      <c r="BH288"/>
      <c r="BI288"/>
      <c r="BJ288"/>
      <c r="BL288"/>
      <c r="BM288"/>
      <c r="BN288"/>
      <c r="BO288"/>
      <c r="BP288"/>
      <c r="BQ288"/>
      <c r="BR288"/>
      <c r="BS288"/>
      <c r="BT288"/>
      <c r="BU288"/>
      <c r="BV288"/>
    </row>
    <row r="289" spans="1:74">
      <c r="A289" s="97" t="s">
        <v>79</v>
      </c>
      <c r="B289" s="61" t="s">
        <v>76</v>
      </c>
      <c r="C289" s="61" t="s">
        <v>67</v>
      </c>
      <c r="D289" s="61">
        <v>2</v>
      </c>
      <c r="E289" s="61">
        <v>1</v>
      </c>
      <c r="F289" s="61">
        <v>7</v>
      </c>
      <c r="G289" s="61">
        <v>6.6319999999999997</v>
      </c>
      <c r="H289" s="240">
        <v>3.621</v>
      </c>
      <c r="I289" s="61">
        <v>3.9950000000000001</v>
      </c>
      <c r="J289" s="61" t="s">
        <v>47</v>
      </c>
      <c r="K289" s="61" t="s">
        <v>47</v>
      </c>
      <c r="L289" s="245">
        <v>4021</v>
      </c>
      <c r="M289" s="253">
        <v>0.54590000000000005</v>
      </c>
      <c r="N289" s="61"/>
      <c r="O289" s="97" t="s">
        <v>79</v>
      </c>
      <c r="P289" s="61" t="s">
        <v>76</v>
      </c>
      <c r="Q289" s="61" t="s">
        <v>69</v>
      </c>
      <c r="R289" s="61">
        <v>2</v>
      </c>
      <c r="S289" s="61">
        <v>1</v>
      </c>
      <c r="T289" s="61">
        <v>7</v>
      </c>
      <c r="U289" s="61">
        <v>6.6310000000000002</v>
      </c>
      <c r="V289" s="240">
        <v>41.07</v>
      </c>
      <c r="W289" s="61">
        <v>3.9860000000000002</v>
      </c>
      <c r="X289" s="61" t="s">
        <v>47</v>
      </c>
      <c r="Y289" s="61" t="s">
        <v>47</v>
      </c>
      <c r="Z289" s="245">
        <v>4014</v>
      </c>
      <c r="AA289" s="253">
        <v>6.194</v>
      </c>
      <c r="AC289" s="97" t="s">
        <v>79</v>
      </c>
      <c r="AD289" s="61" t="s">
        <v>76</v>
      </c>
      <c r="AE289" s="61" t="s">
        <v>70</v>
      </c>
      <c r="AF289" s="61">
        <v>2</v>
      </c>
      <c r="AG289" s="61">
        <v>1</v>
      </c>
      <c r="AH289" s="61">
        <v>7</v>
      </c>
      <c r="AI289" s="61">
        <v>6.6319999999999997</v>
      </c>
      <c r="AJ289" s="240">
        <v>12.09</v>
      </c>
      <c r="AK289" s="61">
        <v>3.9910000000000001</v>
      </c>
      <c r="AL289" s="61" t="s">
        <v>47</v>
      </c>
      <c r="AM289" s="61" t="s">
        <v>47</v>
      </c>
      <c r="AN289" s="245">
        <v>4019</v>
      </c>
      <c r="AO289" s="253">
        <v>1.823</v>
      </c>
      <c r="AP289" s="61"/>
      <c r="AQ289" s="279" t="s">
        <v>79</v>
      </c>
      <c r="AR289" s="97">
        <v>1</v>
      </c>
      <c r="AS289" s="116">
        <f t="shared" si="52"/>
        <v>6.6316666666666668</v>
      </c>
      <c r="AT289" s="231">
        <f t="shared" si="53"/>
        <v>2.8543000000000003</v>
      </c>
      <c r="AU289" s="264"/>
      <c r="AV289" s="92"/>
      <c r="AW289" s="92"/>
      <c r="AX289" s="274"/>
      <c r="AY289" s="66">
        <f t="shared" si="54"/>
        <v>5.7735026918930574E-4</v>
      </c>
      <c r="AZ289" s="96">
        <f t="shared" si="55"/>
        <v>2.9619154562546175</v>
      </c>
      <c r="BA289" s="38"/>
      <c r="BB289" s="38"/>
      <c r="BC289" s="38"/>
      <c r="BD289" s="38"/>
      <c r="BE289"/>
      <c r="BF289"/>
      <c r="BG289"/>
      <c r="BH289"/>
      <c r="BI289"/>
      <c r="BJ289"/>
      <c r="BL289"/>
      <c r="BM289"/>
      <c r="BN289"/>
      <c r="BO289"/>
      <c r="BP289"/>
      <c r="BQ289"/>
      <c r="BR289"/>
      <c r="BS289"/>
      <c r="BT289"/>
      <c r="BU289"/>
      <c r="BV289"/>
    </row>
    <row r="290" spans="1:74">
      <c r="A290" s="97" t="s">
        <v>79</v>
      </c>
      <c r="B290" s="61" t="s">
        <v>76</v>
      </c>
      <c r="C290" s="61" t="s">
        <v>67</v>
      </c>
      <c r="D290" s="61">
        <v>2</v>
      </c>
      <c r="E290" s="61">
        <v>1</v>
      </c>
      <c r="F290" s="61">
        <v>8</v>
      </c>
      <c r="G290" s="61">
        <v>9.09</v>
      </c>
      <c r="H290" s="240">
        <v>4.468</v>
      </c>
      <c r="I290" s="61">
        <v>3.996</v>
      </c>
      <c r="J290" s="61" t="s">
        <v>47</v>
      </c>
      <c r="K290" s="61" t="s">
        <v>47</v>
      </c>
      <c r="L290" s="245">
        <v>5711</v>
      </c>
      <c r="M290" s="253">
        <v>0.49149999999999999</v>
      </c>
      <c r="N290" s="61"/>
      <c r="O290" s="97" t="s">
        <v>79</v>
      </c>
      <c r="P290" s="61" t="s">
        <v>76</v>
      </c>
      <c r="Q290" s="61" t="s">
        <v>69</v>
      </c>
      <c r="R290" s="61">
        <v>2</v>
      </c>
      <c r="S290" s="61">
        <v>1</v>
      </c>
      <c r="T290" s="61">
        <v>8</v>
      </c>
      <c r="U290" s="61">
        <v>9.09</v>
      </c>
      <c r="V290" s="240">
        <v>51.67</v>
      </c>
      <c r="W290" s="61">
        <v>3.9870000000000001</v>
      </c>
      <c r="X290" s="61" t="s">
        <v>47</v>
      </c>
      <c r="Y290" s="61" t="s">
        <v>47</v>
      </c>
      <c r="Z290" s="245">
        <v>5702</v>
      </c>
      <c r="AA290" s="253">
        <v>5.6849999999999996</v>
      </c>
      <c r="AC290" s="97" t="s">
        <v>79</v>
      </c>
      <c r="AD290" s="61" t="s">
        <v>76</v>
      </c>
      <c r="AE290" s="61" t="s">
        <v>70</v>
      </c>
      <c r="AF290" s="61">
        <v>2</v>
      </c>
      <c r="AG290" s="61">
        <v>1</v>
      </c>
      <c r="AH290" s="61">
        <v>8</v>
      </c>
      <c r="AI290" s="61">
        <v>9.0909999999999993</v>
      </c>
      <c r="AJ290" s="240">
        <v>14.48</v>
      </c>
      <c r="AK290" s="61">
        <v>3.99</v>
      </c>
      <c r="AL290" s="61" t="s">
        <v>47</v>
      </c>
      <c r="AM290" s="61" t="s">
        <v>47</v>
      </c>
      <c r="AN290" s="245">
        <v>5709</v>
      </c>
      <c r="AO290" s="253">
        <v>1.5920000000000001</v>
      </c>
      <c r="AP290" s="61"/>
      <c r="AQ290" s="279" t="s">
        <v>79</v>
      </c>
      <c r="AR290" s="97">
        <v>1</v>
      </c>
      <c r="AS290" s="116">
        <f t="shared" si="52"/>
        <v>9.0903333333333336</v>
      </c>
      <c r="AT290" s="231">
        <f t="shared" si="53"/>
        <v>2.5894999999999997</v>
      </c>
      <c r="AU290" s="264"/>
      <c r="AV290" s="92"/>
      <c r="AW290" s="92"/>
      <c r="AX290" s="274"/>
      <c r="AY290" s="66">
        <f t="shared" si="54"/>
        <v>5.7735026918930574E-4</v>
      </c>
      <c r="AZ290" s="96">
        <f t="shared" si="55"/>
        <v>2.7366704679226537</v>
      </c>
      <c r="BA290" s="38"/>
      <c r="BB290" s="38"/>
      <c r="BC290" s="38"/>
      <c r="BD290" s="38"/>
      <c r="BE290"/>
      <c r="BF290"/>
      <c r="BG290"/>
      <c r="BH290"/>
      <c r="BI290"/>
      <c r="BJ290"/>
      <c r="BL290"/>
      <c r="BM290"/>
      <c r="BN290"/>
      <c r="BO290"/>
      <c r="BP290"/>
      <c r="BQ290"/>
      <c r="BR290"/>
      <c r="BS290"/>
      <c r="BT290"/>
      <c r="BU290"/>
      <c r="BV290"/>
    </row>
    <row r="291" spans="1:74">
      <c r="A291" s="97" t="s">
        <v>79</v>
      </c>
      <c r="B291" s="61" t="s">
        <v>76</v>
      </c>
      <c r="C291" s="61" t="s">
        <v>67</v>
      </c>
      <c r="D291" s="61">
        <v>2</v>
      </c>
      <c r="E291" s="61">
        <v>1</v>
      </c>
      <c r="F291" s="61">
        <v>9</v>
      </c>
      <c r="G291" s="61">
        <v>12.46</v>
      </c>
      <c r="H291" s="240">
        <v>5.6369999999999996</v>
      </c>
      <c r="I291" s="61">
        <v>3.9950000000000001</v>
      </c>
      <c r="J291" s="61" t="s">
        <v>47</v>
      </c>
      <c r="K291" s="61" t="s">
        <v>47</v>
      </c>
      <c r="L291" s="245">
        <v>8028</v>
      </c>
      <c r="M291" s="253">
        <v>0.45240000000000002</v>
      </c>
      <c r="N291" s="61"/>
      <c r="O291" s="97" t="s">
        <v>79</v>
      </c>
      <c r="P291" s="61" t="s">
        <v>76</v>
      </c>
      <c r="Q291" s="61" t="s">
        <v>69</v>
      </c>
      <c r="R291" s="61">
        <v>2</v>
      </c>
      <c r="S291" s="61">
        <v>1</v>
      </c>
      <c r="T291" s="61">
        <v>9</v>
      </c>
      <c r="U291" s="61">
        <v>12.46</v>
      </c>
      <c r="V291" s="240">
        <v>65.680000000000007</v>
      </c>
      <c r="W291" s="61">
        <v>3.9870000000000001</v>
      </c>
      <c r="X291" s="61" t="s">
        <v>47</v>
      </c>
      <c r="Y291" s="61" t="s">
        <v>47</v>
      </c>
      <c r="Z291" s="245">
        <v>8016</v>
      </c>
      <c r="AA291" s="253">
        <v>5.27</v>
      </c>
      <c r="AC291" s="97" t="s">
        <v>79</v>
      </c>
      <c r="AD291" s="61" t="s">
        <v>76</v>
      </c>
      <c r="AE291" s="61" t="s">
        <v>70</v>
      </c>
      <c r="AF291" s="61">
        <v>2</v>
      </c>
      <c r="AG291" s="61">
        <v>1</v>
      </c>
      <c r="AH291" s="61">
        <v>9</v>
      </c>
      <c r="AI291" s="61">
        <v>12.46</v>
      </c>
      <c r="AJ291" s="240">
        <v>17.46</v>
      </c>
      <c r="AK291" s="61">
        <v>3.99</v>
      </c>
      <c r="AL291" s="61" t="s">
        <v>47</v>
      </c>
      <c r="AM291" s="61" t="s">
        <v>47</v>
      </c>
      <c r="AN291" s="245">
        <v>8025</v>
      </c>
      <c r="AO291" s="253">
        <v>1.4019999999999999</v>
      </c>
      <c r="AP291" s="61"/>
      <c r="AQ291" s="279" t="s">
        <v>79</v>
      </c>
      <c r="AR291" s="97">
        <v>1</v>
      </c>
      <c r="AS291" s="116">
        <f t="shared" si="52"/>
        <v>12.46</v>
      </c>
      <c r="AT291" s="231">
        <f t="shared" si="53"/>
        <v>2.3748</v>
      </c>
      <c r="AU291" s="264"/>
      <c r="AV291" s="92"/>
      <c r="AW291" s="92"/>
      <c r="AX291" s="274"/>
      <c r="AY291" s="66">
        <f t="shared" si="54"/>
        <v>0</v>
      </c>
      <c r="AZ291" s="96">
        <f t="shared" si="55"/>
        <v>2.5518762352433941</v>
      </c>
      <c r="BA291" s="38"/>
      <c r="BB291" s="38"/>
      <c r="BC291" s="38"/>
      <c r="BD291" s="38"/>
      <c r="BE291"/>
      <c r="BF291"/>
      <c r="BG291"/>
      <c r="BH291"/>
      <c r="BI291"/>
      <c r="BJ291"/>
      <c r="BL291"/>
      <c r="BM291"/>
      <c r="BN291"/>
      <c r="BO291"/>
      <c r="BP291"/>
      <c r="BQ291"/>
      <c r="BR291"/>
      <c r="BS291"/>
      <c r="BT291"/>
      <c r="BU291"/>
      <c r="BV291"/>
    </row>
    <row r="292" spans="1:74">
      <c r="A292" s="97" t="s">
        <v>79</v>
      </c>
      <c r="B292" s="61" t="s">
        <v>76</v>
      </c>
      <c r="C292" s="61" t="s">
        <v>67</v>
      </c>
      <c r="D292" s="61">
        <v>2</v>
      </c>
      <c r="E292" s="61">
        <v>1</v>
      </c>
      <c r="F292" s="61">
        <v>10</v>
      </c>
      <c r="G292" s="61">
        <v>17.079999999999998</v>
      </c>
      <c r="H292" s="240">
        <v>7.3419999999999996</v>
      </c>
      <c r="I292" s="61">
        <v>3.9940000000000002</v>
      </c>
      <c r="J292" s="61" t="s">
        <v>47</v>
      </c>
      <c r="K292" s="61" t="s">
        <v>47</v>
      </c>
      <c r="L292" s="245">
        <v>11200</v>
      </c>
      <c r="M292" s="253">
        <v>0.42980000000000002</v>
      </c>
      <c r="N292" s="61"/>
      <c r="O292" s="97" t="s">
        <v>79</v>
      </c>
      <c r="P292" s="61" t="s">
        <v>76</v>
      </c>
      <c r="Q292" s="61" t="s">
        <v>69</v>
      </c>
      <c r="R292" s="61">
        <v>2</v>
      </c>
      <c r="S292" s="61">
        <v>1</v>
      </c>
      <c r="T292" s="61">
        <v>10</v>
      </c>
      <c r="U292" s="61">
        <v>17.079999999999998</v>
      </c>
      <c r="V292" s="240">
        <v>85.31</v>
      </c>
      <c r="W292" s="61">
        <v>3.9910000000000001</v>
      </c>
      <c r="X292" s="61" t="s">
        <v>47</v>
      </c>
      <c r="Y292" s="61" t="s">
        <v>47</v>
      </c>
      <c r="Z292" s="245">
        <v>11190</v>
      </c>
      <c r="AA292" s="253">
        <v>4.9939999999999998</v>
      </c>
      <c r="AC292" s="97" t="s">
        <v>79</v>
      </c>
      <c r="AD292" s="61" t="s">
        <v>76</v>
      </c>
      <c r="AE292" s="61" t="s">
        <v>70</v>
      </c>
      <c r="AF292" s="61">
        <v>2</v>
      </c>
      <c r="AG292" s="61">
        <v>1</v>
      </c>
      <c r="AH292" s="61">
        <v>10</v>
      </c>
      <c r="AI292" s="61">
        <v>17.079999999999998</v>
      </c>
      <c r="AJ292" s="240">
        <v>21.23</v>
      </c>
      <c r="AK292" s="61">
        <v>3.99</v>
      </c>
      <c r="AL292" s="61" t="s">
        <v>47</v>
      </c>
      <c r="AM292" s="61" t="s">
        <v>47</v>
      </c>
      <c r="AN292" s="245">
        <v>11200</v>
      </c>
      <c r="AO292" s="253">
        <v>1.2430000000000001</v>
      </c>
      <c r="AP292" s="61"/>
      <c r="AQ292" s="279" t="s">
        <v>79</v>
      </c>
      <c r="AR292" s="97">
        <v>1</v>
      </c>
      <c r="AS292" s="116">
        <f t="shared" si="52"/>
        <v>17.079999999999998</v>
      </c>
      <c r="AT292" s="231">
        <f t="shared" si="53"/>
        <v>2.2222666666666666</v>
      </c>
      <c r="AU292" s="264"/>
      <c r="AV292" s="92"/>
      <c r="AW292" s="92"/>
      <c r="AX292" s="274"/>
      <c r="AY292" s="66">
        <f t="shared" si="54"/>
        <v>0</v>
      </c>
      <c r="AZ292" s="96">
        <f t="shared" si="55"/>
        <v>2.4345847311879147</v>
      </c>
      <c r="BA292" s="38"/>
      <c r="BB292" s="38"/>
      <c r="BC292" s="38"/>
      <c r="BD292" s="38"/>
      <c r="BE292"/>
      <c r="BF292"/>
      <c r="BG292"/>
      <c r="BH292"/>
      <c r="BI292"/>
      <c r="BJ292"/>
      <c r="BL292"/>
      <c r="BM292"/>
      <c r="BN292"/>
      <c r="BO292"/>
      <c r="BP292"/>
      <c r="BQ292"/>
      <c r="BR292"/>
      <c r="BS292"/>
      <c r="BT292"/>
      <c r="BU292"/>
      <c r="BV292"/>
    </row>
    <row r="293" spans="1:74">
      <c r="A293" s="97" t="s">
        <v>79</v>
      </c>
      <c r="B293" s="61" t="s">
        <v>76</v>
      </c>
      <c r="C293" s="61" t="s">
        <v>67</v>
      </c>
      <c r="D293" s="61">
        <v>2</v>
      </c>
      <c r="E293" s="61">
        <v>1</v>
      </c>
      <c r="F293" s="61">
        <v>11</v>
      </c>
      <c r="G293" s="61">
        <v>23.41</v>
      </c>
      <c r="H293" s="240">
        <v>9.8529999999999998</v>
      </c>
      <c r="I293" s="61">
        <v>3.9980000000000002</v>
      </c>
      <c r="J293" s="61" t="s">
        <v>47</v>
      </c>
      <c r="K293" s="61" t="s">
        <v>47</v>
      </c>
      <c r="L293" s="245">
        <v>15560</v>
      </c>
      <c r="M293" s="253">
        <v>0.42080000000000001</v>
      </c>
      <c r="N293" s="61"/>
      <c r="O293" s="97" t="s">
        <v>79</v>
      </c>
      <c r="P293" s="61" t="s">
        <v>76</v>
      </c>
      <c r="Q293" s="61" t="s">
        <v>69</v>
      </c>
      <c r="R293" s="61">
        <v>2</v>
      </c>
      <c r="S293" s="61">
        <v>1</v>
      </c>
      <c r="T293" s="61">
        <v>11</v>
      </c>
      <c r="U293" s="61">
        <v>23.42</v>
      </c>
      <c r="V293" s="240">
        <v>109.6</v>
      </c>
      <c r="W293" s="61">
        <v>3.9870000000000001</v>
      </c>
      <c r="X293" s="61" t="s">
        <v>47</v>
      </c>
      <c r="Y293" s="61" t="s">
        <v>47</v>
      </c>
      <c r="Z293" s="245">
        <v>15530</v>
      </c>
      <c r="AA293" s="253">
        <v>4.6790000000000003</v>
      </c>
      <c r="AC293" s="97" t="s">
        <v>79</v>
      </c>
      <c r="AD293" s="61" t="s">
        <v>76</v>
      </c>
      <c r="AE293" s="61" t="s">
        <v>70</v>
      </c>
      <c r="AF293" s="61">
        <v>2</v>
      </c>
      <c r="AG293" s="61">
        <v>1</v>
      </c>
      <c r="AH293" s="61">
        <v>11</v>
      </c>
      <c r="AI293" s="61">
        <v>23.41</v>
      </c>
      <c r="AJ293" s="240">
        <v>25.99</v>
      </c>
      <c r="AK293" s="61">
        <v>3.9910000000000001</v>
      </c>
      <c r="AL293" s="61" t="s">
        <v>47</v>
      </c>
      <c r="AM293" s="61" t="s">
        <v>47</v>
      </c>
      <c r="AN293" s="245">
        <v>15550</v>
      </c>
      <c r="AO293" s="253">
        <v>1.1100000000000001</v>
      </c>
      <c r="AP293" s="61"/>
      <c r="AQ293" s="279" t="s">
        <v>79</v>
      </c>
      <c r="AR293" s="97">
        <v>1</v>
      </c>
      <c r="AS293" s="116">
        <f t="shared" si="52"/>
        <v>23.41333333333333</v>
      </c>
      <c r="AT293" s="231">
        <f t="shared" si="53"/>
        <v>2.0699333333333336</v>
      </c>
      <c r="AU293" s="264"/>
      <c r="AV293" s="92"/>
      <c r="AW293" s="92"/>
      <c r="AX293" s="274"/>
      <c r="AY293" s="66">
        <f t="shared" si="54"/>
        <v>5.77350269189716E-3</v>
      </c>
      <c r="AZ293" s="96">
        <f t="shared" si="55"/>
        <v>2.285644507208707</v>
      </c>
      <c r="BA293" s="38"/>
      <c r="BB293" s="38"/>
      <c r="BC293" s="38"/>
      <c r="BD293" s="38"/>
      <c r="BE293"/>
      <c r="BF293"/>
      <c r="BG293"/>
      <c r="BH293"/>
      <c r="BI293"/>
      <c r="BJ293"/>
      <c r="BL293"/>
      <c r="BM293"/>
      <c r="BN293"/>
      <c r="BO293"/>
      <c r="BP293"/>
      <c r="BQ293"/>
      <c r="BR293"/>
      <c r="BS293"/>
      <c r="BT293"/>
      <c r="BU293"/>
      <c r="BV293"/>
    </row>
    <row r="294" spans="1:74">
      <c r="A294" s="97" t="s">
        <v>79</v>
      </c>
      <c r="B294" s="61" t="s">
        <v>76</v>
      </c>
      <c r="C294" s="61" t="s">
        <v>67</v>
      </c>
      <c r="D294" s="61">
        <v>2</v>
      </c>
      <c r="E294" s="61">
        <v>1</v>
      </c>
      <c r="F294" s="61">
        <v>12</v>
      </c>
      <c r="G294" s="61">
        <v>32.090000000000003</v>
      </c>
      <c r="H294" s="240">
        <v>13.46</v>
      </c>
      <c r="I294" s="61">
        <v>3.9969999999999999</v>
      </c>
      <c r="J294" s="61" t="s">
        <v>47</v>
      </c>
      <c r="K294" s="61" t="s">
        <v>47</v>
      </c>
      <c r="L294" s="245">
        <v>21520</v>
      </c>
      <c r="M294" s="253">
        <v>0.41949999999999998</v>
      </c>
      <c r="N294" s="61"/>
      <c r="O294" s="97" t="s">
        <v>79</v>
      </c>
      <c r="P294" s="61" t="s">
        <v>76</v>
      </c>
      <c r="Q294" s="61" t="s">
        <v>69</v>
      </c>
      <c r="R294" s="61">
        <v>2</v>
      </c>
      <c r="S294" s="61">
        <v>1</v>
      </c>
      <c r="T294" s="61">
        <v>12</v>
      </c>
      <c r="U294" s="61">
        <v>32.06</v>
      </c>
      <c r="V294" s="240">
        <v>126</v>
      </c>
      <c r="W294" s="61">
        <v>3.9830000000000001</v>
      </c>
      <c r="X294" s="61" t="s">
        <v>47</v>
      </c>
      <c r="Y294" s="61" t="s">
        <v>47</v>
      </c>
      <c r="Z294" s="245">
        <v>21500</v>
      </c>
      <c r="AA294" s="253">
        <v>3.9319999999999999</v>
      </c>
      <c r="AC294" s="97" t="s">
        <v>79</v>
      </c>
      <c r="AD294" s="61" t="s">
        <v>76</v>
      </c>
      <c r="AE294" s="61" t="s">
        <v>70</v>
      </c>
      <c r="AF294" s="61">
        <v>2</v>
      </c>
      <c r="AG294" s="61">
        <v>1</v>
      </c>
      <c r="AH294" s="61">
        <v>12</v>
      </c>
      <c r="AI294" s="61">
        <v>32.1</v>
      </c>
      <c r="AJ294" s="240">
        <v>31.99</v>
      </c>
      <c r="AK294" s="61">
        <v>3.992</v>
      </c>
      <c r="AL294" s="61" t="s">
        <v>47</v>
      </c>
      <c r="AM294" s="61" t="s">
        <v>47</v>
      </c>
      <c r="AN294" s="245">
        <v>21520</v>
      </c>
      <c r="AO294" s="253">
        <v>0.99650000000000005</v>
      </c>
      <c r="AP294" s="61"/>
      <c r="AQ294" s="279" t="s">
        <v>79</v>
      </c>
      <c r="AR294" s="97">
        <v>1</v>
      </c>
      <c r="AS294" s="116">
        <f t="shared" si="52"/>
        <v>32.083333333333336</v>
      </c>
      <c r="AT294" s="231">
        <f t="shared" si="53"/>
        <v>1.7826666666666666</v>
      </c>
      <c r="AU294" s="264"/>
      <c r="AV294" s="92"/>
      <c r="AW294" s="92"/>
      <c r="AX294" s="274"/>
      <c r="AY294" s="66">
        <f t="shared" si="54"/>
        <v>2.0816659994661167E-2</v>
      </c>
      <c r="AZ294" s="96">
        <f t="shared" si="55"/>
        <v>1.8836022890550261</v>
      </c>
      <c r="BA294" s="38"/>
      <c r="BB294" s="38"/>
      <c r="BC294" s="38"/>
      <c r="BD294" s="38"/>
      <c r="BE294"/>
      <c r="BF294"/>
      <c r="BG294"/>
      <c r="BH294"/>
      <c r="BI294"/>
      <c r="BJ294"/>
      <c r="BL294"/>
      <c r="BM294"/>
      <c r="BN294"/>
      <c r="BO294"/>
      <c r="BP294"/>
      <c r="BQ294"/>
      <c r="BR294"/>
      <c r="BS294"/>
      <c r="BT294"/>
      <c r="BU294"/>
      <c r="BV294"/>
    </row>
    <row r="295" spans="1:74">
      <c r="A295" s="97" t="s">
        <v>79</v>
      </c>
      <c r="B295" s="61" t="s">
        <v>76</v>
      </c>
      <c r="C295" s="61" t="s">
        <v>67</v>
      </c>
      <c r="D295" s="61">
        <v>2</v>
      </c>
      <c r="E295" s="61">
        <v>1</v>
      </c>
      <c r="F295" s="61">
        <v>13</v>
      </c>
      <c r="G295" s="61">
        <v>43.99</v>
      </c>
      <c r="H295" s="240">
        <v>18.489999999999998</v>
      </c>
      <c r="I295" s="61">
        <v>3.996</v>
      </c>
      <c r="J295" s="61" t="s">
        <v>47</v>
      </c>
      <c r="K295" s="61" t="s">
        <v>47</v>
      </c>
      <c r="L295" s="245">
        <v>29700</v>
      </c>
      <c r="M295" s="253">
        <v>0.42030000000000001</v>
      </c>
      <c r="N295" s="61"/>
      <c r="O295" s="97" t="s">
        <v>79</v>
      </c>
      <c r="P295" s="61" t="s">
        <v>76</v>
      </c>
      <c r="Q295" s="61" t="s">
        <v>69</v>
      </c>
      <c r="R295" s="61">
        <v>2</v>
      </c>
      <c r="S295" s="61">
        <v>1</v>
      </c>
      <c r="T295" s="61">
        <v>13</v>
      </c>
      <c r="U295" s="61">
        <v>43.91</v>
      </c>
      <c r="V295" s="240">
        <v>120.3</v>
      </c>
      <c r="W295" s="61">
        <v>3.9870000000000001</v>
      </c>
      <c r="X295" s="61" t="s">
        <v>47</v>
      </c>
      <c r="Y295" s="61" t="s">
        <v>47</v>
      </c>
      <c r="Z295" s="245">
        <v>29680</v>
      </c>
      <c r="AA295" s="253">
        <v>2.74</v>
      </c>
      <c r="AC295" s="97" t="s">
        <v>79</v>
      </c>
      <c r="AD295" s="61" t="s">
        <v>76</v>
      </c>
      <c r="AE295" s="61" t="s">
        <v>70</v>
      </c>
      <c r="AF295" s="61">
        <v>2</v>
      </c>
      <c r="AG295" s="61">
        <v>1</v>
      </c>
      <c r="AH295" s="61">
        <v>13</v>
      </c>
      <c r="AI295" s="61">
        <v>43.99</v>
      </c>
      <c r="AJ295" s="240">
        <v>39.53</v>
      </c>
      <c r="AK295" s="61">
        <v>3.9910000000000001</v>
      </c>
      <c r="AL295" s="61" t="s">
        <v>47</v>
      </c>
      <c r="AM295" s="61" t="s">
        <v>47</v>
      </c>
      <c r="AN295" s="245">
        <v>29700</v>
      </c>
      <c r="AO295" s="253">
        <v>0.89859999999999995</v>
      </c>
      <c r="AP295" s="61"/>
      <c r="AQ295" s="279" t="s">
        <v>79</v>
      </c>
      <c r="AR295" s="97">
        <v>1</v>
      </c>
      <c r="AS295" s="116">
        <f t="shared" ref="AS295:AS322" si="56">AVERAGE(G295,U295,AI295)</f>
        <v>43.963333333333338</v>
      </c>
      <c r="AT295" s="231">
        <f t="shared" ref="AT295:AT322" si="57">AVERAGE(M295,AA295,AO295)</f>
        <v>1.3529666666666669</v>
      </c>
      <c r="AU295" s="264"/>
      <c r="AV295" s="92"/>
      <c r="AW295" s="92"/>
      <c r="AX295" s="274"/>
      <c r="AY295" s="66">
        <f t="shared" ref="AY295:AY322" si="58">STDEV(G295,U295,AI295)</f>
        <v>4.6188021535173179E-2</v>
      </c>
      <c r="AZ295" s="96">
        <f t="shared" ref="AZ295:AZ322" si="59">STDEV(M295,AA295,AO295)</f>
        <v>1.2247811328287734</v>
      </c>
      <c r="BA295" s="38"/>
      <c r="BB295" s="38"/>
      <c r="BC295" s="38"/>
      <c r="BD295" s="38"/>
      <c r="BE295"/>
      <c r="BF295"/>
      <c r="BG295"/>
      <c r="BH295"/>
      <c r="BI295"/>
      <c r="BJ295"/>
      <c r="BL295"/>
      <c r="BM295"/>
      <c r="BN295"/>
      <c r="BO295"/>
      <c r="BP295"/>
      <c r="BQ295"/>
      <c r="BR295"/>
      <c r="BS295"/>
      <c r="BT295"/>
      <c r="BU295"/>
      <c r="BV295"/>
    </row>
    <row r="296" spans="1:74">
      <c r="A296" s="97" t="s">
        <v>79</v>
      </c>
      <c r="B296" s="61" t="s">
        <v>76</v>
      </c>
      <c r="C296" s="61" t="s">
        <v>67</v>
      </c>
      <c r="D296" s="61">
        <v>2</v>
      </c>
      <c r="E296" s="61">
        <v>1</v>
      </c>
      <c r="F296" s="61">
        <v>14</v>
      </c>
      <c r="G296" s="61">
        <v>60.3</v>
      </c>
      <c r="H296" s="240">
        <v>25.5</v>
      </c>
      <c r="I296" s="61">
        <v>3.996</v>
      </c>
      <c r="J296" s="61" t="s">
        <v>47</v>
      </c>
      <c r="K296" s="61" t="s">
        <v>47</v>
      </c>
      <c r="L296" s="245">
        <v>40910</v>
      </c>
      <c r="M296" s="253">
        <v>0.42280000000000001</v>
      </c>
      <c r="N296" s="61"/>
      <c r="O296" s="97" t="s">
        <v>79</v>
      </c>
      <c r="P296" s="61" t="s">
        <v>76</v>
      </c>
      <c r="Q296" s="61" t="s">
        <v>69</v>
      </c>
      <c r="R296" s="61">
        <v>2</v>
      </c>
      <c r="S296" s="61">
        <v>1</v>
      </c>
      <c r="T296" s="61">
        <v>14</v>
      </c>
      <c r="U296" s="61">
        <v>60.28</v>
      </c>
      <c r="V296" s="240">
        <v>128.19999999999999</v>
      </c>
      <c r="W296" s="61">
        <v>3.9870000000000001</v>
      </c>
      <c r="X296" s="61" t="s">
        <v>47</v>
      </c>
      <c r="Y296" s="61" t="s">
        <v>47</v>
      </c>
      <c r="Z296" s="245">
        <v>40900</v>
      </c>
      <c r="AA296" s="253">
        <v>2.1269999999999998</v>
      </c>
      <c r="AC296" s="97" t="s">
        <v>79</v>
      </c>
      <c r="AD296" s="61" t="s">
        <v>76</v>
      </c>
      <c r="AE296" s="61" t="s">
        <v>70</v>
      </c>
      <c r="AF296" s="61">
        <v>2</v>
      </c>
      <c r="AG296" s="61">
        <v>1</v>
      </c>
      <c r="AH296" s="61">
        <v>14</v>
      </c>
      <c r="AI296" s="61">
        <v>60.31</v>
      </c>
      <c r="AJ296" s="240">
        <v>49.34</v>
      </c>
      <c r="AK296" s="61">
        <v>3.992</v>
      </c>
      <c r="AL296" s="61" t="s">
        <v>47</v>
      </c>
      <c r="AM296" s="61" t="s">
        <v>47</v>
      </c>
      <c r="AN296" s="245">
        <v>40910</v>
      </c>
      <c r="AO296" s="253">
        <v>0.81820000000000004</v>
      </c>
      <c r="AP296" s="61"/>
      <c r="AQ296" s="279" t="s">
        <v>79</v>
      </c>
      <c r="AR296" s="97">
        <v>1</v>
      </c>
      <c r="AS296" s="116">
        <f t="shared" si="56"/>
        <v>60.29666666666666</v>
      </c>
      <c r="AT296" s="231">
        <f t="shared" si="57"/>
        <v>1.1226666666666667</v>
      </c>
      <c r="AU296" s="264"/>
      <c r="AV296" s="92"/>
      <c r="AW296" s="92"/>
      <c r="AX296" s="274"/>
      <c r="AY296" s="66">
        <f t="shared" si="58"/>
        <v>1.5275252316519529E-2</v>
      </c>
      <c r="AZ296" s="96">
        <f t="shared" si="59"/>
        <v>0.89196377355435974</v>
      </c>
      <c r="BA296" s="38"/>
      <c r="BB296" s="38"/>
      <c r="BC296" s="38"/>
      <c r="BD296" s="38"/>
      <c r="BE296"/>
      <c r="BF296"/>
      <c r="BG296"/>
      <c r="BH296"/>
      <c r="BI296"/>
      <c r="BJ296"/>
      <c r="BL296"/>
      <c r="BM296"/>
      <c r="BN296"/>
      <c r="BO296"/>
      <c r="BP296"/>
      <c r="BQ296"/>
      <c r="BR296"/>
      <c r="BS296"/>
      <c r="BT296"/>
      <c r="BU296"/>
      <c r="BV296"/>
    </row>
    <row r="297" spans="1:74">
      <c r="A297" s="97" t="s">
        <v>79</v>
      </c>
      <c r="B297" s="61" t="s">
        <v>76</v>
      </c>
      <c r="C297" s="61" t="s">
        <v>67</v>
      </c>
      <c r="D297" s="61">
        <v>2</v>
      </c>
      <c r="E297" s="61">
        <v>1</v>
      </c>
      <c r="F297" s="61">
        <v>15</v>
      </c>
      <c r="G297" s="61">
        <v>82.66</v>
      </c>
      <c r="H297" s="240">
        <v>35.26</v>
      </c>
      <c r="I297" s="61">
        <v>3.9980000000000002</v>
      </c>
      <c r="J297" s="61" t="s">
        <v>47</v>
      </c>
      <c r="K297" s="61" t="s">
        <v>47</v>
      </c>
      <c r="L297" s="245">
        <v>56280</v>
      </c>
      <c r="M297" s="253">
        <v>0.42659999999999998</v>
      </c>
      <c r="N297" s="61"/>
      <c r="O297" s="97" t="s">
        <v>79</v>
      </c>
      <c r="P297" s="61" t="s">
        <v>76</v>
      </c>
      <c r="Q297" s="61" t="s">
        <v>69</v>
      </c>
      <c r="R297" s="61">
        <v>2</v>
      </c>
      <c r="S297" s="61">
        <v>1</v>
      </c>
      <c r="T297" s="61">
        <v>15</v>
      </c>
      <c r="U297" s="61">
        <v>82.8</v>
      </c>
      <c r="V297" s="240">
        <v>119.3</v>
      </c>
      <c r="W297" s="61">
        <v>3.9849999999999999</v>
      </c>
      <c r="X297" s="61" t="s">
        <v>47</v>
      </c>
      <c r="Y297" s="61" t="s">
        <v>47</v>
      </c>
      <c r="Z297" s="245">
        <v>56280</v>
      </c>
      <c r="AA297" s="253">
        <v>1.4410000000000001</v>
      </c>
      <c r="AC297" s="97" t="s">
        <v>79</v>
      </c>
      <c r="AD297" s="61" t="s">
        <v>76</v>
      </c>
      <c r="AE297" s="61" t="s">
        <v>70</v>
      </c>
      <c r="AF297" s="61">
        <v>2</v>
      </c>
      <c r="AG297" s="61">
        <v>1</v>
      </c>
      <c r="AH297" s="61">
        <v>15</v>
      </c>
      <c r="AI297" s="61">
        <v>82.66</v>
      </c>
      <c r="AJ297" s="240">
        <v>62.29</v>
      </c>
      <c r="AK297" s="61">
        <v>3.9929999999999999</v>
      </c>
      <c r="AL297" s="61" t="s">
        <v>47</v>
      </c>
      <c r="AM297" s="61" t="s">
        <v>47</v>
      </c>
      <c r="AN297" s="245">
        <v>56270</v>
      </c>
      <c r="AO297" s="253">
        <v>0.75349999999999995</v>
      </c>
      <c r="AP297" s="61"/>
      <c r="AQ297" s="279" t="s">
        <v>79</v>
      </c>
      <c r="AR297" s="97">
        <v>1</v>
      </c>
      <c r="AS297" s="116">
        <f t="shared" si="56"/>
        <v>82.706666666666663</v>
      </c>
      <c r="AT297" s="231">
        <f t="shared" si="57"/>
        <v>0.87369999999999992</v>
      </c>
      <c r="AU297" s="264"/>
      <c r="AV297" s="92"/>
      <c r="AW297" s="92"/>
      <c r="AX297" s="274"/>
      <c r="AY297" s="66">
        <f t="shared" si="58"/>
        <v>8.0829037686547936E-2</v>
      </c>
      <c r="AZ297" s="96">
        <f t="shared" si="59"/>
        <v>0.51777202512302678</v>
      </c>
      <c r="BA297" s="38"/>
      <c r="BB297" s="38"/>
      <c r="BC297" s="38"/>
      <c r="BD297" s="38"/>
      <c r="BE297"/>
      <c r="BF297"/>
      <c r="BG297"/>
      <c r="BH297"/>
      <c r="BI297"/>
      <c r="BJ297"/>
      <c r="BL297"/>
      <c r="BM297"/>
      <c r="BN297"/>
      <c r="BO297"/>
      <c r="BP297"/>
      <c r="BQ297"/>
      <c r="BR297"/>
      <c r="BS297"/>
      <c r="BT297"/>
      <c r="BU297"/>
      <c r="BV297"/>
    </row>
    <row r="298" spans="1:74">
      <c r="A298" s="97" t="s">
        <v>79</v>
      </c>
      <c r="B298" s="61" t="s">
        <v>76</v>
      </c>
      <c r="C298" s="61" t="s">
        <v>67</v>
      </c>
      <c r="D298" s="61">
        <v>2</v>
      </c>
      <c r="E298" s="61">
        <v>1</v>
      </c>
      <c r="F298" s="61">
        <v>16</v>
      </c>
      <c r="G298" s="61">
        <v>113.3</v>
      </c>
      <c r="H298" s="240">
        <v>49.06</v>
      </c>
      <c r="I298" s="61">
        <v>3.9980000000000002</v>
      </c>
      <c r="J298" s="61" t="s">
        <v>47</v>
      </c>
      <c r="K298" s="61" t="s">
        <v>47</v>
      </c>
      <c r="L298" s="245">
        <v>77340</v>
      </c>
      <c r="M298" s="253">
        <v>0.433</v>
      </c>
      <c r="N298" s="61"/>
      <c r="O298" s="97" t="s">
        <v>79</v>
      </c>
      <c r="P298" s="61" t="s">
        <v>76</v>
      </c>
      <c r="Q298" s="61" t="s">
        <v>69</v>
      </c>
      <c r="R298" s="61">
        <v>2</v>
      </c>
      <c r="S298" s="61">
        <v>1</v>
      </c>
      <c r="T298" s="61">
        <v>16</v>
      </c>
      <c r="U298" s="61">
        <v>113.3</v>
      </c>
      <c r="V298" s="240">
        <v>125</v>
      </c>
      <c r="W298" s="61">
        <v>3.9889999999999999</v>
      </c>
      <c r="X298" s="61" t="s">
        <v>47</v>
      </c>
      <c r="Y298" s="61" t="s">
        <v>47</v>
      </c>
      <c r="Z298" s="245">
        <v>77350</v>
      </c>
      <c r="AA298" s="253">
        <v>1.103</v>
      </c>
      <c r="AC298" s="97" t="s">
        <v>79</v>
      </c>
      <c r="AD298" s="61" t="s">
        <v>76</v>
      </c>
      <c r="AE298" s="61" t="s">
        <v>70</v>
      </c>
      <c r="AF298" s="61">
        <v>2</v>
      </c>
      <c r="AG298" s="61">
        <v>1</v>
      </c>
      <c r="AH298" s="61">
        <v>16</v>
      </c>
      <c r="AI298" s="61">
        <v>113.3</v>
      </c>
      <c r="AJ298" s="240">
        <v>80.02</v>
      </c>
      <c r="AK298" s="61">
        <v>3.992</v>
      </c>
      <c r="AL298" s="61" t="s">
        <v>47</v>
      </c>
      <c r="AM298" s="61" t="s">
        <v>47</v>
      </c>
      <c r="AN298" s="245">
        <v>77330</v>
      </c>
      <c r="AO298" s="253">
        <v>0.70620000000000005</v>
      </c>
      <c r="AP298" s="61"/>
      <c r="AQ298" s="279" t="s">
        <v>79</v>
      </c>
      <c r="AR298" s="97">
        <v>1</v>
      </c>
      <c r="AS298" s="116">
        <f t="shared" si="56"/>
        <v>113.3</v>
      </c>
      <c r="AT298" s="231">
        <f t="shared" si="57"/>
        <v>0.74739999999999995</v>
      </c>
      <c r="AU298" s="264"/>
      <c r="AV298" s="92"/>
      <c r="AW298" s="92"/>
      <c r="AX298" s="274"/>
      <c r="AY298" s="66">
        <f t="shared" si="58"/>
        <v>0</v>
      </c>
      <c r="AZ298" s="96">
        <f t="shared" si="59"/>
        <v>0.33689476101595889</v>
      </c>
      <c r="BA298" s="38"/>
      <c r="BB298" s="38"/>
      <c r="BC298" s="38"/>
      <c r="BD298" s="38"/>
      <c r="BE298"/>
      <c r="BF298"/>
      <c r="BG298"/>
      <c r="BH298"/>
      <c r="BI298"/>
      <c r="BJ298"/>
      <c r="BL298"/>
      <c r="BM298"/>
      <c r="BN298"/>
      <c r="BO298"/>
      <c r="BP298"/>
      <c r="BQ298"/>
      <c r="BR298"/>
      <c r="BS298"/>
      <c r="BT298"/>
      <c r="BU298"/>
      <c r="BV298"/>
    </row>
    <row r="299" spans="1:74">
      <c r="A299" s="97" t="s">
        <v>79</v>
      </c>
      <c r="B299" s="61" t="s">
        <v>76</v>
      </c>
      <c r="C299" s="61" t="s">
        <v>67</v>
      </c>
      <c r="D299" s="61">
        <v>2</v>
      </c>
      <c r="E299" s="61">
        <v>1</v>
      </c>
      <c r="F299" s="61">
        <v>17</v>
      </c>
      <c r="G299" s="61">
        <v>155.30000000000001</v>
      </c>
      <c r="H299" s="240">
        <v>68.89</v>
      </c>
      <c r="I299" s="61">
        <v>3.9950000000000001</v>
      </c>
      <c r="J299" s="61" t="s">
        <v>47</v>
      </c>
      <c r="K299" s="61" t="s">
        <v>47</v>
      </c>
      <c r="L299" s="245">
        <v>106200</v>
      </c>
      <c r="M299" s="253">
        <v>0.44350000000000001</v>
      </c>
      <c r="N299" s="61"/>
      <c r="O299" s="97" t="s">
        <v>79</v>
      </c>
      <c r="P299" s="61" t="s">
        <v>76</v>
      </c>
      <c r="Q299" s="61" t="s">
        <v>69</v>
      </c>
      <c r="R299" s="61">
        <v>2</v>
      </c>
      <c r="S299" s="61">
        <v>1</v>
      </c>
      <c r="T299" s="61">
        <v>17</v>
      </c>
      <c r="U299" s="61">
        <v>155.1</v>
      </c>
      <c r="V299" s="240">
        <v>127.6</v>
      </c>
      <c r="W299" s="61">
        <v>3.9870000000000001</v>
      </c>
      <c r="X299" s="61" t="s">
        <v>47</v>
      </c>
      <c r="Y299" s="61" t="s">
        <v>47</v>
      </c>
      <c r="Z299" s="245">
        <v>106200</v>
      </c>
      <c r="AA299" s="253">
        <v>0.82269999999999999</v>
      </c>
      <c r="AC299" s="97" t="s">
        <v>79</v>
      </c>
      <c r="AD299" s="61" t="s">
        <v>76</v>
      </c>
      <c r="AE299" s="61" t="s">
        <v>70</v>
      </c>
      <c r="AF299" s="61">
        <v>2</v>
      </c>
      <c r="AG299" s="61">
        <v>1</v>
      </c>
      <c r="AH299" s="61">
        <v>17</v>
      </c>
      <c r="AI299" s="61">
        <v>155.30000000000001</v>
      </c>
      <c r="AJ299" s="240">
        <v>105.6</v>
      </c>
      <c r="AK299" s="61">
        <v>3.9929999999999999</v>
      </c>
      <c r="AL299" s="61" t="s">
        <v>47</v>
      </c>
      <c r="AM299" s="61" t="s">
        <v>47</v>
      </c>
      <c r="AN299" s="245">
        <v>106200</v>
      </c>
      <c r="AO299" s="253">
        <v>0.68010000000000004</v>
      </c>
      <c r="AP299" s="61"/>
      <c r="AQ299" s="279" t="s">
        <v>79</v>
      </c>
      <c r="AR299" s="97">
        <v>1</v>
      </c>
      <c r="AS299" s="116">
        <f t="shared" si="56"/>
        <v>155.23333333333332</v>
      </c>
      <c r="AT299" s="231">
        <f t="shared" si="57"/>
        <v>0.6487666666666666</v>
      </c>
      <c r="AU299" s="264"/>
      <c r="AV299" s="92"/>
      <c r="AW299" s="92"/>
      <c r="AX299" s="274"/>
      <c r="AY299" s="66">
        <f t="shared" si="58"/>
        <v>0.11547005383793499</v>
      </c>
      <c r="AZ299" s="96">
        <f t="shared" si="59"/>
        <v>0.19153196426010294</v>
      </c>
      <c r="BA299" s="38"/>
      <c r="BB299" s="38"/>
      <c r="BC299" s="38"/>
      <c r="BD299" s="38"/>
      <c r="BE299"/>
      <c r="BF299"/>
      <c r="BG299"/>
      <c r="BH299"/>
      <c r="BI299"/>
      <c r="BJ299"/>
      <c r="BL299"/>
      <c r="BM299"/>
      <c r="BN299"/>
      <c r="BO299"/>
      <c r="BP299"/>
      <c r="BQ299"/>
      <c r="BR299"/>
      <c r="BS299"/>
      <c r="BT299"/>
      <c r="BU299"/>
      <c r="BV299"/>
    </row>
    <row r="300" spans="1:74">
      <c r="A300" s="97" t="s">
        <v>79</v>
      </c>
      <c r="B300" s="61" t="s">
        <v>76</v>
      </c>
      <c r="C300" s="61" t="s">
        <v>67</v>
      </c>
      <c r="D300" s="61">
        <v>2</v>
      </c>
      <c r="E300" s="61">
        <v>1</v>
      </c>
      <c r="F300" s="61">
        <v>18</v>
      </c>
      <c r="G300" s="61">
        <v>212.9</v>
      </c>
      <c r="H300" s="240">
        <v>95.83</v>
      </c>
      <c r="I300" s="61">
        <v>3.9980000000000002</v>
      </c>
      <c r="J300" s="61" t="s">
        <v>47</v>
      </c>
      <c r="K300" s="61" t="s">
        <v>47</v>
      </c>
      <c r="L300" s="245">
        <v>145800</v>
      </c>
      <c r="M300" s="253">
        <v>0.4501</v>
      </c>
      <c r="N300" s="61"/>
      <c r="O300" s="97" t="s">
        <v>79</v>
      </c>
      <c r="P300" s="61" t="s">
        <v>76</v>
      </c>
      <c r="Q300" s="61" t="s">
        <v>69</v>
      </c>
      <c r="R300" s="61">
        <v>2</v>
      </c>
      <c r="S300" s="61">
        <v>1</v>
      </c>
      <c r="T300" s="61">
        <v>18</v>
      </c>
      <c r="U300" s="61">
        <v>212.9</v>
      </c>
      <c r="V300" s="240">
        <v>126.2</v>
      </c>
      <c r="W300" s="61">
        <v>3.9860000000000002</v>
      </c>
      <c r="X300" s="61" t="s">
        <v>47</v>
      </c>
      <c r="Y300" s="61" t="s">
        <v>47</v>
      </c>
      <c r="Z300" s="245">
        <v>145800</v>
      </c>
      <c r="AA300" s="253">
        <v>0.5927</v>
      </c>
      <c r="AC300" s="97" t="s">
        <v>79</v>
      </c>
      <c r="AD300" s="61" t="s">
        <v>76</v>
      </c>
      <c r="AE300" s="61" t="s">
        <v>70</v>
      </c>
      <c r="AF300" s="61">
        <v>2</v>
      </c>
      <c r="AG300" s="61">
        <v>1</v>
      </c>
      <c r="AH300" s="61">
        <v>18</v>
      </c>
      <c r="AI300" s="61">
        <v>212.9</v>
      </c>
      <c r="AJ300" s="240">
        <v>143.1</v>
      </c>
      <c r="AK300" s="61">
        <v>3.9940000000000002</v>
      </c>
      <c r="AL300" s="61" t="s">
        <v>47</v>
      </c>
      <c r="AM300" s="61" t="s">
        <v>47</v>
      </c>
      <c r="AN300" s="245">
        <v>145800</v>
      </c>
      <c r="AO300" s="253">
        <v>0.67200000000000004</v>
      </c>
      <c r="AP300" s="61"/>
      <c r="AQ300" s="279" t="s">
        <v>79</v>
      </c>
      <c r="AR300" s="97">
        <v>1</v>
      </c>
      <c r="AS300" s="116">
        <f t="shared" si="56"/>
        <v>212.9</v>
      </c>
      <c r="AT300" s="231">
        <f t="shared" si="57"/>
        <v>0.5716</v>
      </c>
      <c r="AU300" s="264"/>
      <c r="AV300" s="92"/>
      <c r="AW300" s="92"/>
      <c r="AX300" s="274"/>
      <c r="AY300" s="66">
        <f t="shared" si="58"/>
        <v>0</v>
      </c>
      <c r="AZ300" s="96">
        <f t="shared" si="59"/>
        <v>0.11244469751838052</v>
      </c>
      <c r="BA300" s="38"/>
      <c r="BB300" s="38"/>
      <c r="BC300" s="38"/>
      <c r="BD300" s="38"/>
      <c r="BE300"/>
      <c r="BF300"/>
      <c r="BG300"/>
      <c r="BH300"/>
      <c r="BI300"/>
      <c r="BJ300"/>
      <c r="BL300"/>
      <c r="BM300"/>
      <c r="BN300"/>
      <c r="BO300"/>
      <c r="BP300"/>
      <c r="BQ300"/>
      <c r="BR300"/>
      <c r="BS300"/>
      <c r="BT300"/>
      <c r="BU300"/>
      <c r="BV300"/>
    </row>
    <row r="301" spans="1:74">
      <c r="A301" s="97" t="s">
        <v>79</v>
      </c>
      <c r="B301" s="61" t="s">
        <v>76</v>
      </c>
      <c r="C301" s="61" t="s">
        <v>67</v>
      </c>
      <c r="D301" s="61">
        <v>2</v>
      </c>
      <c r="E301" s="61">
        <v>1</v>
      </c>
      <c r="F301" s="61">
        <v>19</v>
      </c>
      <c r="G301" s="61">
        <v>291.89999999999998</v>
      </c>
      <c r="H301" s="240">
        <v>127.5</v>
      </c>
      <c r="I301" s="61">
        <v>3.9980000000000002</v>
      </c>
      <c r="J301" s="61" t="s">
        <v>47</v>
      </c>
      <c r="K301" s="61" t="s">
        <v>47</v>
      </c>
      <c r="L301" s="245">
        <v>200000</v>
      </c>
      <c r="M301" s="253">
        <v>0.437</v>
      </c>
      <c r="N301" s="61"/>
      <c r="O301" s="97" t="s">
        <v>79</v>
      </c>
      <c r="P301" s="61" t="s">
        <v>76</v>
      </c>
      <c r="Q301" s="61" t="s">
        <v>69</v>
      </c>
      <c r="R301" s="61">
        <v>2</v>
      </c>
      <c r="S301" s="61">
        <v>1</v>
      </c>
      <c r="T301" s="61">
        <v>19</v>
      </c>
      <c r="U301" s="61">
        <v>291.8</v>
      </c>
      <c r="V301" s="240">
        <v>127.5</v>
      </c>
      <c r="W301" s="61">
        <v>3.9870000000000001</v>
      </c>
      <c r="X301" s="61" t="s">
        <v>47</v>
      </c>
      <c r="Y301" s="61" t="s">
        <v>47</v>
      </c>
      <c r="Z301" s="245">
        <v>200100</v>
      </c>
      <c r="AA301" s="253">
        <v>0.43690000000000001</v>
      </c>
      <c r="AC301" s="97" t="s">
        <v>79</v>
      </c>
      <c r="AD301" s="61" t="s">
        <v>76</v>
      </c>
      <c r="AE301" s="61" t="s">
        <v>70</v>
      </c>
      <c r="AF301" s="61">
        <v>2</v>
      </c>
      <c r="AG301" s="61">
        <v>1</v>
      </c>
      <c r="AH301" s="61">
        <v>19</v>
      </c>
      <c r="AI301" s="61">
        <v>291.89999999999998</v>
      </c>
      <c r="AJ301" s="240">
        <v>195.6</v>
      </c>
      <c r="AK301" s="61">
        <v>3.9940000000000002</v>
      </c>
      <c r="AL301" s="61" t="s">
        <v>47</v>
      </c>
      <c r="AM301" s="61" t="s">
        <v>47</v>
      </c>
      <c r="AN301" s="245">
        <v>200000</v>
      </c>
      <c r="AO301" s="253">
        <v>0.67010000000000003</v>
      </c>
      <c r="AP301" s="61"/>
      <c r="AQ301" s="279" t="s">
        <v>79</v>
      </c>
      <c r="AR301" s="97">
        <v>1</v>
      </c>
      <c r="AS301" s="116">
        <f t="shared" si="56"/>
        <v>291.86666666666667</v>
      </c>
      <c r="AT301" s="231">
        <f t="shared" si="57"/>
        <v>0.51466666666666672</v>
      </c>
      <c r="AU301" s="264"/>
      <c r="AV301" s="92"/>
      <c r="AW301" s="92"/>
      <c r="AX301" s="274"/>
      <c r="AY301" s="66">
        <f t="shared" si="58"/>
        <v>5.7735026918942889E-2</v>
      </c>
      <c r="AZ301" s="96">
        <f t="shared" si="59"/>
        <v>0.13460922454770055</v>
      </c>
      <c r="BA301" s="38"/>
      <c r="BB301" s="38"/>
      <c r="BC301" s="38"/>
      <c r="BD301" s="38"/>
      <c r="BE301"/>
      <c r="BF301"/>
      <c r="BG301"/>
      <c r="BH301"/>
      <c r="BI301"/>
      <c r="BJ301"/>
      <c r="BL301"/>
      <c r="BM301"/>
      <c r="BN301"/>
      <c r="BO301"/>
      <c r="BP301"/>
      <c r="BQ301"/>
      <c r="BR301"/>
      <c r="BS301"/>
      <c r="BT301"/>
      <c r="BU301"/>
      <c r="BV301"/>
    </row>
    <row r="302" spans="1:74">
      <c r="A302" s="97" t="s">
        <v>79</v>
      </c>
      <c r="B302" s="61" t="s">
        <v>76</v>
      </c>
      <c r="C302" s="61" t="s">
        <v>67</v>
      </c>
      <c r="D302" s="62">
        <v>2</v>
      </c>
      <c r="E302" s="62">
        <v>1</v>
      </c>
      <c r="F302" s="62">
        <v>20</v>
      </c>
      <c r="G302" s="62">
        <v>400.1</v>
      </c>
      <c r="H302" s="241">
        <v>158.19999999999999</v>
      </c>
      <c r="I302" s="62">
        <v>3.9980000000000002</v>
      </c>
      <c r="J302" s="62" t="s">
        <v>47</v>
      </c>
      <c r="K302" s="62" t="s">
        <v>47</v>
      </c>
      <c r="L302" s="246">
        <v>274400</v>
      </c>
      <c r="M302" s="255">
        <v>0.39550000000000002</v>
      </c>
      <c r="N302" s="61"/>
      <c r="O302" s="97" t="s">
        <v>79</v>
      </c>
      <c r="P302" s="61" t="s">
        <v>76</v>
      </c>
      <c r="Q302" s="61" t="s">
        <v>69</v>
      </c>
      <c r="R302" s="62">
        <v>2</v>
      </c>
      <c r="S302" s="62">
        <v>1</v>
      </c>
      <c r="T302" s="61">
        <v>20</v>
      </c>
      <c r="U302" s="61">
        <v>400</v>
      </c>
      <c r="V302" s="240">
        <v>134.30000000000001</v>
      </c>
      <c r="W302" s="61">
        <v>3.9870000000000001</v>
      </c>
      <c r="X302" s="61" t="s">
        <v>47</v>
      </c>
      <c r="Y302" s="61" t="s">
        <v>47</v>
      </c>
      <c r="Z302" s="245">
        <v>274500</v>
      </c>
      <c r="AA302" s="253">
        <v>0.3357</v>
      </c>
      <c r="AC302" s="97" t="s">
        <v>79</v>
      </c>
      <c r="AD302" s="61" t="s">
        <v>76</v>
      </c>
      <c r="AE302" s="61" t="s">
        <v>70</v>
      </c>
      <c r="AF302" s="62">
        <v>2</v>
      </c>
      <c r="AG302" s="62">
        <v>1</v>
      </c>
      <c r="AH302" s="61">
        <v>20</v>
      </c>
      <c r="AI302" s="61">
        <v>400.1</v>
      </c>
      <c r="AJ302" s="240">
        <v>252.9</v>
      </c>
      <c r="AK302" s="61">
        <v>3.9929999999999999</v>
      </c>
      <c r="AL302" s="61" t="s">
        <v>47</v>
      </c>
      <c r="AM302" s="61" t="s">
        <v>47</v>
      </c>
      <c r="AN302" s="245">
        <v>274300</v>
      </c>
      <c r="AO302" s="253">
        <v>0.6321</v>
      </c>
      <c r="AP302" s="61"/>
      <c r="AQ302" s="279" t="s">
        <v>79</v>
      </c>
      <c r="AR302" s="98">
        <v>1</v>
      </c>
      <c r="AS302" s="116">
        <f t="shared" si="56"/>
        <v>400.06666666666666</v>
      </c>
      <c r="AT302" s="231">
        <f t="shared" si="57"/>
        <v>0.45443333333333341</v>
      </c>
      <c r="AU302" s="264"/>
      <c r="AV302" s="92"/>
      <c r="AW302" s="92"/>
      <c r="AX302" s="274"/>
      <c r="AY302" s="66">
        <f t="shared" si="58"/>
        <v>5.7735026918975703E-2</v>
      </c>
      <c r="AZ302" s="96">
        <f t="shared" si="59"/>
        <v>0.15674212367239784</v>
      </c>
      <c r="BA302" s="38"/>
      <c r="BB302" s="38"/>
      <c r="BC302" s="38"/>
      <c r="BD302" s="38"/>
      <c r="BE302"/>
      <c r="BF302"/>
      <c r="BG302"/>
      <c r="BH302"/>
      <c r="BI302"/>
      <c r="BJ302"/>
      <c r="BL302"/>
      <c r="BM302"/>
      <c r="BN302"/>
      <c r="BO302"/>
      <c r="BP302"/>
      <c r="BQ302"/>
      <c r="BR302"/>
      <c r="BS302"/>
      <c r="BT302"/>
      <c r="BU302"/>
      <c r="BV302"/>
    </row>
    <row r="303" spans="1:74">
      <c r="A303" s="97" t="s">
        <v>79</v>
      </c>
      <c r="B303" s="61" t="s">
        <v>76</v>
      </c>
      <c r="C303" s="61" t="s">
        <v>67</v>
      </c>
      <c r="D303" s="61">
        <v>3</v>
      </c>
      <c r="E303" s="61">
        <v>1</v>
      </c>
      <c r="F303" s="61">
        <v>1</v>
      </c>
      <c r="G303" s="61">
        <v>0.99760000000000004</v>
      </c>
      <c r="H303" s="240">
        <v>0.51790000000000003</v>
      </c>
      <c r="I303" s="61">
        <v>4.0019999999999998</v>
      </c>
      <c r="J303" s="61" t="s">
        <v>47</v>
      </c>
      <c r="K303" s="61" t="s">
        <v>47</v>
      </c>
      <c r="L303" s="240">
        <v>148.69999999999999</v>
      </c>
      <c r="M303" s="253">
        <v>0.51919999999999999</v>
      </c>
      <c r="N303" s="61"/>
      <c r="O303" s="97" t="s">
        <v>79</v>
      </c>
      <c r="P303" s="61" t="s">
        <v>76</v>
      </c>
      <c r="Q303" s="61" t="s">
        <v>69</v>
      </c>
      <c r="R303" s="61">
        <v>3</v>
      </c>
      <c r="S303" s="61">
        <v>1</v>
      </c>
      <c r="T303" s="61">
        <v>1</v>
      </c>
      <c r="U303" s="61">
        <v>0.9919</v>
      </c>
      <c r="V303" s="240">
        <v>7.6440000000000001</v>
      </c>
      <c r="W303" s="61">
        <v>3.9910000000000001</v>
      </c>
      <c r="X303" s="61" t="s">
        <v>47</v>
      </c>
      <c r="Y303" s="61" t="s">
        <v>47</v>
      </c>
      <c r="Z303" s="240">
        <v>148</v>
      </c>
      <c r="AA303" s="253">
        <v>7.7069999999999999</v>
      </c>
      <c r="AC303" s="97" t="s">
        <v>79</v>
      </c>
      <c r="AD303" s="61" t="s">
        <v>76</v>
      </c>
      <c r="AE303" s="61" t="s">
        <v>70</v>
      </c>
      <c r="AF303" s="61">
        <v>3</v>
      </c>
      <c r="AG303" s="61">
        <v>1</v>
      </c>
      <c r="AH303" s="61">
        <v>1</v>
      </c>
      <c r="AI303" s="61">
        <v>0.996</v>
      </c>
      <c r="AJ303" s="240">
        <v>2.67</v>
      </c>
      <c r="AK303" s="61">
        <v>4</v>
      </c>
      <c r="AL303" s="61" t="s">
        <v>47</v>
      </c>
      <c r="AM303" s="61" t="s">
        <v>47</v>
      </c>
      <c r="AN303" s="240">
        <v>148.5</v>
      </c>
      <c r="AO303" s="253">
        <v>2.68</v>
      </c>
      <c r="AP303" s="61"/>
      <c r="AQ303" s="279" t="s">
        <v>79</v>
      </c>
      <c r="AR303" s="97">
        <v>1</v>
      </c>
      <c r="AS303" s="116">
        <f t="shared" si="56"/>
        <v>0.99516666666666664</v>
      </c>
      <c r="AT303" s="231">
        <f t="shared" si="57"/>
        <v>3.6354000000000002</v>
      </c>
      <c r="AU303" s="264"/>
      <c r="AV303" s="92"/>
      <c r="AW303" s="92"/>
      <c r="AX303" s="274"/>
      <c r="AY303" s="66">
        <f t="shared" si="58"/>
        <v>2.9399546481762981E-3</v>
      </c>
      <c r="AZ303" s="96">
        <f t="shared" si="59"/>
        <v>3.6879139198197128</v>
      </c>
      <c r="BA303" s="38"/>
      <c r="BB303" s="38"/>
      <c r="BC303" s="38"/>
      <c r="BD303" s="38"/>
      <c r="BE303"/>
      <c r="BF303"/>
      <c r="BG303"/>
      <c r="BH303"/>
      <c r="BI303"/>
      <c r="BJ303"/>
      <c r="BL303"/>
      <c r="BM303"/>
      <c r="BN303"/>
      <c r="BO303"/>
      <c r="BP303"/>
      <c r="BQ303"/>
      <c r="BR303"/>
      <c r="BS303"/>
      <c r="BT303"/>
      <c r="BU303"/>
      <c r="BV303"/>
    </row>
    <row r="304" spans="1:74" s="208" customFormat="1">
      <c r="A304" s="228" t="s">
        <v>79</v>
      </c>
      <c r="B304" s="229" t="s">
        <v>76</v>
      </c>
      <c r="C304" s="229" t="s">
        <v>67</v>
      </c>
      <c r="D304" s="229">
        <v>3</v>
      </c>
      <c r="E304" s="229">
        <v>1</v>
      </c>
      <c r="F304" s="229">
        <v>2</v>
      </c>
      <c r="G304" s="229">
        <v>1.37</v>
      </c>
      <c r="H304" s="229">
        <v>0.9052</v>
      </c>
      <c r="I304" s="229">
        <v>3.9990000000000001</v>
      </c>
      <c r="J304" s="229" t="s">
        <v>47</v>
      </c>
      <c r="K304" s="229" t="s">
        <v>47</v>
      </c>
      <c r="L304" s="229">
        <v>403.3</v>
      </c>
      <c r="M304" s="230">
        <v>0.66080000000000005</v>
      </c>
      <c r="N304" s="229"/>
      <c r="O304" s="228" t="s">
        <v>79</v>
      </c>
      <c r="P304" s="229" t="s">
        <v>76</v>
      </c>
      <c r="Q304" s="229" t="s">
        <v>69</v>
      </c>
      <c r="R304" s="229">
        <v>3</v>
      </c>
      <c r="S304" s="229">
        <v>1</v>
      </c>
      <c r="T304" s="229">
        <v>2</v>
      </c>
      <c r="U304" s="229">
        <v>1.369</v>
      </c>
      <c r="V304" s="229">
        <v>13.16</v>
      </c>
      <c r="W304" s="229">
        <v>3.99</v>
      </c>
      <c r="X304" s="229" t="s">
        <v>47</v>
      </c>
      <c r="Y304" s="229" t="s">
        <v>47</v>
      </c>
      <c r="Z304" s="229">
        <v>401.6</v>
      </c>
      <c r="AA304" s="230">
        <v>9.6140000000000008</v>
      </c>
      <c r="AB304" s="229"/>
      <c r="AC304" s="228" t="s">
        <v>79</v>
      </c>
      <c r="AD304" s="229" t="s">
        <v>76</v>
      </c>
      <c r="AE304" s="229" t="s">
        <v>70</v>
      </c>
      <c r="AF304" s="229">
        <v>3</v>
      </c>
      <c r="AG304" s="229">
        <v>1</v>
      </c>
      <c r="AH304" s="229">
        <v>2</v>
      </c>
      <c r="AI304" s="229">
        <v>1.369</v>
      </c>
      <c r="AJ304" s="229">
        <v>4.2270000000000003</v>
      </c>
      <c r="AK304" s="229">
        <v>4</v>
      </c>
      <c r="AL304" s="229" t="s">
        <v>47</v>
      </c>
      <c r="AM304" s="229" t="s">
        <v>47</v>
      </c>
      <c r="AN304" s="229">
        <v>402.8</v>
      </c>
      <c r="AO304" s="230">
        <v>3.0870000000000002</v>
      </c>
      <c r="AP304" s="229"/>
      <c r="AQ304" s="276" t="s">
        <v>79</v>
      </c>
      <c r="AR304" s="228">
        <v>1</v>
      </c>
      <c r="AS304" s="209">
        <f t="shared" si="56"/>
        <v>1.3693333333333333</v>
      </c>
      <c r="AT304" s="205">
        <f t="shared" si="57"/>
        <v>4.4539333333333335</v>
      </c>
      <c r="AU304" s="206"/>
      <c r="AV304" s="206"/>
      <c r="AW304" s="206"/>
      <c r="AX304" s="278"/>
      <c r="AY304" s="206">
        <f t="shared" si="58"/>
        <v>5.7735026918969042E-4</v>
      </c>
      <c r="AZ304" s="205">
        <f t="shared" si="59"/>
        <v>4.6304781193018645</v>
      </c>
      <c r="BA304" s="207"/>
      <c r="BB304" s="207"/>
      <c r="BC304" s="207"/>
      <c r="BD304" s="207"/>
    </row>
    <row r="305" spans="1:74">
      <c r="A305" s="97" t="s">
        <v>79</v>
      </c>
      <c r="B305" s="61" t="s">
        <v>76</v>
      </c>
      <c r="C305" s="61" t="s">
        <v>67</v>
      </c>
      <c r="D305" s="61">
        <v>3</v>
      </c>
      <c r="E305" s="61">
        <v>1</v>
      </c>
      <c r="F305" s="61">
        <v>3</v>
      </c>
      <c r="G305" s="61">
        <v>1.8779999999999999</v>
      </c>
      <c r="H305" s="240">
        <v>1.208</v>
      </c>
      <c r="I305" s="61">
        <v>3.9980000000000002</v>
      </c>
      <c r="J305" s="61" t="s">
        <v>47</v>
      </c>
      <c r="K305" s="61" t="s">
        <v>47</v>
      </c>
      <c r="L305" s="240">
        <v>752.7</v>
      </c>
      <c r="M305" s="253">
        <v>0.6431</v>
      </c>
      <c r="N305" s="61"/>
      <c r="O305" s="97" t="s">
        <v>79</v>
      </c>
      <c r="P305" s="61" t="s">
        <v>76</v>
      </c>
      <c r="Q305" s="61" t="s">
        <v>69</v>
      </c>
      <c r="R305" s="61">
        <v>3</v>
      </c>
      <c r="S305" s="61">
        <v>1</v>
      </c>
      <c r="T305" s="61">
        <v>3</v>
      </c>
      <c r="U305" s="61">
        <v>1.8779999999999999</v>
      </c>
      <c r="V305" s="240">
        <v>15.59</v>
      </c>
      <c r="W305" s="61">
        <v>3.99</v>
      </c>
      <c r="X305" s="61" t="s">
        <v>47</v>
      </c>
      <c r="Y305" s="61" t="s">
        <v>47</v>
      </c>
      <c r="Z305" s="240">
        <v>750.7</v>
      </c>
      <c r="AA305" s="253">
        <v>8.3000000000000007</v>
      </c>
      <c r="AC305" s="97" t="s">
        <v>79</v>
      </c>
      <c r="AD305" s="61" t="s">
        <v>76</v>
      </c>
      <c r="AE305" s="61" t="s">
        <v>70</v>
      </c>
      <c r="AF305" s="61">
        <v>3</v>
      </c>
      <c r="AG305" s="61">
        <v>1</v>
      </c>
      <c r="AH305" s="61">
        <v>3</v>
      </c>
      <c r="AI305" s="61">
        <v>1.879</v>
      </c>
      <c r="AJ305" s="240">
        <v>5.0339999999999998</v>
      </c>
      <c r="AK305" s="61">
        <v>3.9990000000000001</v>
      </c>
      <c r="AL305" s="61" t="s">
        <v>47</v>
      </c>
      <c r="AM305" s="61" t="s">
        <v>47</v>
      </c>
      <c r="AN305" s="240">
        <v>752</v>
      </c>
      <c r="AO305" s="253">
        <v>2.68</v>
      </c>
      <c r="AP305" s="61"/>
      <c r="AQ305" s="279" t="s">
        <v>79</v>
      </c>
      <c r="AR305" s="97">
        <v>1</v>
      </c>
      <c r="AS305" s="116">
        <f t="shared" si="56"/>
        <v>1.8783333333333332</v>
      </c>
      <c r="AT305" s="231">
        <f t="shared" si="57"/>
        <v>3.874366666666667</v>
      </c>
      <c r="AU305" s="264"/>
      <c r="AV305" s="92"/>
      <c r="AW305" s="92"/>
      <c r="AX305" s="274"/>
      <c r="AY305" s="66">
        <f t="shared" si="58"/>
        <v>5.7735026918969042E-4</v>
      </c>
      <c r="AZ305" s="96">
        <f t="shared" si="59"/>
        <v>3.965717236936257</v>
      </c>
      <c r="BA305" s="38"/>
      <c r="BB305" s="38"/>
      <c r="BC305" s="38"/>
      <c r="BD305" s="38"/>
      <c r="BE305"/>
      <c r="BF305"/>
      <c r="BG305"/>
      <c r="BH305"/>
      <c r="BI305"/>
      <c r="BJ305"/>
      <c r="BL305"/>
      <c r="BM305"/>
      <c r="BN305"/>
      <c r="BO305"/>
      <c r="BP305"/>
      <c r="BQ305"/>
      <c r="BR305"/>
      <c r="BS305"/>
      <c r="BT305"/>
      <c r="BU305"/>
      <c r="BV305"/>
    </row>
    <row r="306" spans="1:74">
      <c r="A306" s="97" t="s">
        <v>79</v>
      </c>
      <c r="B306" s="61" t="s">
        <v>76</v>
      </c>
      <c r="C306" s="61" t="s">
        <v>67</v>
      </c>
      <c r="D306" s="61">
        <v>3</v>
      </c>
      <c r="E306" s="61">
        <v>1</v>
      </c>
      <c r="F306" s="61">
        <v>4</v>
      </c>
      <c r="G306" s="61">
        <v>2.5750000000000002</v>
      </c>
      <c r="H306" s="240">
        <v>1.5429999999999999</v>
      </c>
      <c r="I306" s="61">
        <v>4</v>
      </c>
      <c r="J306" s="61" t="s">
        <v>47</v>
      </c>
      <c r="K306" s="61" t="s">
        <v>47</v>
      </c>
      <c r="L306" s="245">
        <v>1232</v>
      </c>
      <c r="M306" s="253">
        <v>0.59909999999999997</v>
      </c>
      <c r="N306" s="61"/>
      <c r="O306" s="97" t="s">
        <v>79</v>
      </c>
      <c r="P306" s="61" t="s">
        <v>76</v>
      </c>
      <c r="Q306" s="61" t="s">
        <v>69</v>
      </c>
      <c r="R306" s="61">
        <v>3</v>
      </c>
      <c r="S306" s="61">
        <v>1</v>
      </c>
      <c r="T306" s="61">
        <v>4</v>
      </c>
      <c r="U306" s="61">
        <v>2.5739999999999998</v>
      </c>
      <c r="V306" s="240">
        <v>18.45</v>
      </c>
      <c r="W306" s="61">
        <v>3.9910000000000001</v>
      </c>
      <c r="X306" s="61" t="s">
        <v>47</v>
      </c>
      <c r="Y306" s="61" t="s">
        <v>47</v>
      </c>
      <c r="Z306" s="245">
        <v>1229</v>
      </c>
      <c r="AA306" s="253">
        <v>7.1689999999999996</v>
      </c>
      <c r="AC306" s="97" t="s">
        <v>79</v>
      </c>
      <c r="AD306" s="61" t="s">
        <v>76</v>
      </c>
      <c r="AE306" s="61" t="s">
        <v>70</v>
      </c>
      <c r="AF306" s="61">
        <v>3</v>
      </c>
      <c r="AG306" s="61">
        <v>1</v>
      </c>
      <c r="AH306" s="61">
        <v>4</v>
      </c>
      <c r="AI306" s="61">
        <v>2.5750000000000002</v>
      </c>
      <c r="AJ306" s="240">
        <v>5.952</v>
      </c>
      <c r="AK306" s="61">
        <v>3.9980000000000002</v>
      </c>
      <c r="AL306" s="61" t="s">
        <v>47</v>
      </c>
      <c r="AM306" s="61" t="s">
        <v>47</v>
      </c>
      <c r="AN306" s="245">
        <v>1231</v>
      </c>
      <c r="AO306" s="253">
        <v>2.3119999999999998</v>
      </c>
      <c r="AP306" s="61"/>
      <c r="AQ306" s="279" t="s">
        <v>79</v>
      </c>
      <c r="AR306" s="97">
        <v>1</v>
      </c>
      <c r="AS306" s="116">
        <f t="shared" si="56"/>
        <v>2.5746666666666669</v>
      </c>
      <c r="AT306" s="231">
        <f t="shared" si="57"/>
        <v>3.3600333333333334</v>
      </c>
      <c r="AU306" s="264"/>
      <c r="AV306" s="92"/>
      <c r="AW306" s="92"/>
      <c r="AX306" s="274"/>
      <c r="AY306" s="66">
        <f t="shared" si="58"/>
        <v>5.7735026918981857E-4</v>
      </c>
      <c r="AZ306" s="96">
        <f t="shared" si="59"/>
        <v>3.4080312356745397</v>
      </c>
      <c r="BA306" s="38"/>
      <c r="BB306" s="38"/>
      <c r="BC306" s="38"/>
      <c r="BD306" s="38"/>
      <c r="BE306"/>
      <c r="BF306"/>
      <c r="BG306"/>
      <c r="BH306"/>
      <c r="BI306"/>
      <c r="BJ306"/>
      <c r="BL306"/>
      <c r="BM306"/>
      <c r="BN306"/>
      <c r="BO306"/>
      <c r="BP306"/>
      <c r="BQ306"/>
      <c r="BR306"/>
      <c r="BS306"/>
      <c r="BT306"/>
      <c r="BU306"/>
      <c r="BV306"/>
    </row>
    <row r="307" spans="1:74">
      <c r="A307" s="97" t="s">
        <v>79</v>
      </c>
      <c r="B307" s="61" t="s">
        <v>76</v>
      </c>
      <c r="C307" s="61" t="s">
        <v>67</v>
      </c>
      <c r="D307" s="61">
        <v>3</v>
      </c>
      <c r="E307" s="61">
        <v>1</v>
      </c>
      <c r="F307" s="61">
        <v>5</v>
      </c>
      <c r="G307" s="61">
        <v>3.5289999999999999</v>
      </c>
      <c r="H307" s="240">
        <v>1.94</v>
      </c>
      <c r="I307" s="61">
        <v>3.9990000000000001</v>
      </c>
      <c r="J307" s="61" t="s">
        <v>47</v>
      </c>
      <c r="K307" s="61" t="s">
        <v>47</v>
      </c>
      <c r="L307" s="245">
        <v>1888</v>
      </c>
      <c r="M307" s="253">
        <v>0.54959999999999998</v>
      </c>
      <c r="N307" s="61"/>
      <c r="O307" s="97" t="s">
        <v>79</v>
      </c>
      <c r="P307" s="61" t="s">
        <v>76</v>
      </c>
      <c r="Q307" s="61" t="s">
        <v>69</v>
      </c>
      <c r="R307" s="61">
        <v>3</v>
      </c>
      <c r="S307" s="61">
        <v>1</v>
      </c>
      <c r="T307" s="61">
        <v>5</v>
      </c>
      <c r="U307" s="61">
        <v>3.528</v>
      </c>
      <c r="V307" s="240">
        <v>22.68</v>
      </c>
      <c r="W307" s="61">
        <v>3.992</v>
      </c>
      <c r="X307" s="61" t="s">
        <v>47</v>
      </c>
      <c r="Y307" s="61" t="s">
        <v>47</v>
      </c>
      <c r="Z307" s="245">
        <v>1885</v>
      </c>
      <c r="AA307" s="253">
        <v>6.4279999999999999</v>
      </c>
      <c r="AC307" s="97" t="s">
        <v>79</v>
      </c>
      <c r="AD307" s="61" t="s">
        <v>76</v>
      </c>
      <c r="AE307" s="61" t="s">
        <v>70</v>
      </c>
      <c r="AF307" s="61">
        <v>3</v>
      </c>
      <c r="AG307" s="61">
        <v>1</v>
      </c>
      <c r="AH307" s="61">
        <v>5</v>
      </c>
      <c r="AI307" s="61">
        <v>3.5289999999999999</v>
      </c>
      <c r="AJ307" s="240">
        <v>7.1630000000000003</v>
      </c>
      <c r="AK307" s="61">
        <v>4</v>
      </c>
      <c r="AL307" s="61" t="s">
        <v>47</v>
      </c>
      <c r="AM307" s="61" t="s">
        <v>47</v>
      </c>
      <c r="AN307" s="245">
        <v>1887</v>
      </c>
      <c r="AO307" s="253">
        <v>2.0299999999999998</v>
      </c>
      <c r="AP307" s="61"/>
      <c r="AQ307" s="279" t="s">
        <v>79</v>
      </c>
      <c r="AR307" s="97">
        <v>1</v>
      </c>
      <c r="AS307" s="116">
        <f t="shared" si="56"/>
        <v>3.5286666666666666</v>
      </c>
      <c r="AT307" s="231">
        <f t="shared" si="57"/>
        <v>3.0025333333333335</v>
      </c>
      <c r="AU307" s="264"/>
      <c r="AV307" s="92"/>
      <c r="AW307" s="92"/>
      <c r="AX307" s="274"/>
      <c r="AY307" s="66">
        <f t="shared" si="58"/>
        <v>5.7735026918956215E-4</v>
      </c>
      <c r="AZ307" s="96">
        <f t="shared" si="59"/>
        <v>3.0574928378220831</v>
      </c>
      <c r="BA307" s="38"/>
      <c r="BB307" s="38"/>
      <c r="BC307" s="38"/>
      <c r="BD307" s="38"/>
      <c r="BE307"/>
      <c r="BF307"/>
      <c r="BG307"/>
      <c r="BH307"/>
      <c r="BI307"/>
      <c r="BJ307"/>
      <c r="BL307"/>
      <c r="BM307"/>
      <c r="BN307"/>
      <c r="BO307"/>
      <c r="BP307"/>
      <c r="BQ307"/>
      <c r="BR307"/>
      <c r="BS307"/>
      <c r="BT307"/>
      <c r="BU307"/>
      <c r="BV307"/>
    </row>
    <row r="308" spans="1:74">
      <c r="A308" s="97" t="s">
        <v>79</v>
      </c>
      <c r="B308" s="61" t="s">
        <v>76</v>
      </c>
      <c r="C308" s="61" t="s">
        <v>67</v>
      </c>
      <c r="D308" s="61">
        <v>3</v>
      </c>
      <c r="E308" s="61">
        <v>1</v>
      </c>
      <c r="F308" s="61">
        <v>6</v>
      </c>
      <c r="G308" s="61">
        <v>4.8380000000000001</v>
      </c>
      <c r="H308" s="240">
        <v>2.4020000000000001</v>
      </c>
      <c r="I308" s="61">
        <v>3.9990000000000001</v>
      </c>
      <c r="J308" s="61" t="s">
        <v>47</v>
      </c>
      <c r="K308" s="61" t="s">
        <v>47</v>
      </c>
      <c r="L308" s="245">
        <v>2788</v>
      </c>
      <c r="M308" s="253">
        <v>0.4965</v>
      </c>
      <c r="N308" s="61"/>
      <c r="O308" s="97" t="s">
        <v>79</v>
      </c>
      <c r="P308" s="61" t="s">
        <v>76</v>
      </c>
      <c r="Q308" s="61" t="s">
        <v>69</v>
      </c>
      <c r="R308" s="61">
        <v>3</v>
      </c>
      <c r="S308" s="61">
        <v>1</v>
      </c>
      <c r="T308" s="61">
        <v>6</v>
      </c>
      <c r="U308" s="61">
        <v>4.8360000000000003</v>
      </c>
      <c r="V308" s="240">
        <v>28.33</v>
      </c>
      <c r="W308" s="61">
        <v>3.99</v>
      </c>
      <c r="X308" s="61" t="s">
        <v>47</v>
      </c>
      <c r="Y308" s="61" t="s">
        <v>47</v>
      </c>
      <c r="Z308" s="245">
        <v>2783</v>
      </c>
      <c r="AA308" s="253">
        <v>5.859</v>
      </c>
      <c r="AC308" s="97" t="s">
        <v>79</v>
      </c>
      <c r="AD308" s="61" t="s">
        <v>76</v>
      </c>
      <c r="AE308" s="61" t="s">
        <v>70</v>
      </c>
      <c r="AF308" s="61">
        <v>3</v>
      </c>
      <c r="AG308" s="61">
        <v>1</v>
      </c>
      <c r="AH308" s="61">
        <v>6</v>
      </c>
      <c r="AI308" s="61">
        <v>4.8380000000000001</v>
      </c>
      <c r="AJ308" s="240">
        <v>8.5879999999999992</v>
      </c>
      <c r="AK308" s="61">
        <v>4.0010000000000003</v>
      </c>
      <c r="AL308" s="61" t="s">
        <v>47</v>
      </c>
      <c r="AM308" s="61" t="s">
        <v>47</v>
      </c>
      <c r="AN308" s="245">
        <v>2786</v>
      </c>
      <c r="AO308" s="253">
        <v>1.7749999999999999</v>
      </c>
      <c r="AP308" s="61"/>
      <c r="AQ308" s="279" t="s">
        <v>79</v>
      </c>
      <c r="AR308" s="97">
        <v>1</v>
      </c>
      <c r="AS308" s="116">
        <f t="shared" si="56"/>
        <v>4.8373333333333335</v>
      </c>
      <c r="AT308" s="231">
        <f t="shared" si="57"/>
        <v>2.7101666666666664</v>
      </c>
      <c r="AU308" s="264"/>
      <c r="AV308" s="92"/>
      <c r="AW308" s="92"/>
      <c r="AX308" s="274"/>
      <c r="AY308" s="66">
        <f t="shared" si="58"/>
        <v>1.1547005383791243E-3</v>
      </c>
      <c r="AZ308" s="96">
        <f t="shared" si="59"/>
        <v>2.8008934437663515</v>
      </c>
      <c r="BA308" s="38"/>
      <c r="BB308" s="38"/>
      <c r="BC308" s="38"/>
      <c r="BD308" s="38"/>
      <c r="BE308"/>
      <c r="BF308"/>
      <c r="BG308"/>
      <c r="BH308"/>
      <c r="BI308"/>
      <c r="BJ308"/>
      <c r="BL308"/>
      <c r="BM308"/>
      <c r="BN308"/>
      <c r="BO308"/>
      <c r="BP308"/>
      <c r="BQ308"/>
      <c r="BR308"/>
      <c r="BS308"/>
      <c r="BT308"/>
      <c r="BU308"/>
      <c r="BV308"/>
    </row>
    <row r="309" spans="1:74">
      <c r="A309" s="97" t="s">
        <v>79</v>
      </c>
      <c r="B309" s="61" t="s">
        <v>76</v>
      </c>
      <c r="C309" s="61" t="s">
        <v>67</v>
      </c>
      <c r="D309" s="61">
        <v>3</v>
      </c>
      <c r="E309" s="61">
        <v>1</v>
      </c>
      <c r="F309" s="61">
        <v>7</v>
      </c>
      <c r="G309" s="61">
        <v>6.6319999999999997</v>
      </c>
      <c r="H309" s="240">
        <v>2.9510000000000001</v>
      </c>
      <c r="I309" s="61">
        <v>4</v>
      </c>
      <c r="J309" s="61" t="s">
        <v>47</v>
      </c>
      <c r="K309" s="61" t="s">
        <v>47</v>
      </c>
      <c r="L309" s="245">
        <v>4021</v>
      </c>
      <c r="M309" s="253">
        <v>0.44500000000000001</v>
      </c>
      <c r="N309" s="61"/>
      <c r="O309" s="97" t="s">
        <v>79</v>
      </c>
      <c r="P309" s="61" t="s">
        <v>76</v>
      </c>
      <c r="Q309" s="61" t="s">
        <v>69</v>
      </c>
      <c r="R309" s="61">
        <v>3</v>
      </c>
      <c r="S309" s="61">
        <v>1</v>
      </c>
      <c r="T309" s="61">
        <v>7</v>
      </c>
      <c r="U309" s="61">
        <v>6.63</v>
      </c>
      <c r="V309" s="240">
        <v>35.619999999999997</v>
      </c>
      <c r="W309" s="61">
        <v>3.9910000000000001</v>
      </c>
      <c r="X309" s="61" t="s">
        <v>47</v>
      </c>
      <c r="Y309" s="61" t="s">
        <v>47</v>
      </c>
      <c r="Z309" s="245">
        <v>4015</v>
      </c>
      <c r="AA309" s="253">
        <v>5.3719999999999999</v>
      </c>
      <c r="AC309" s="97" t="s">
        <v>79</v>
      </c>
      <c r="AD309" s="61" t="s">
        <v>76</v>
      </c>
      <c r="AE309" s="61" t="s">
        <v>70</v>
      </c>
      <c r="AF309" s="61">
        <v>3</v>
      </c>
      <c r="AG309" s="61">
        <v>1</v>
      </c>
      <c r="AH309" s="61">
        <v>7</v>
      </c>
      <c r="AI309" s="61">
        <v>6.6319999999999997</v>
      </c>
      <c r="AJ309" s="240">
        <v>10.32</v>
      </c>
      <c r="AK309" s="61">
        <v>3.9980000000000002</v>
      </c>
      <c r="AL309" s="61" t="s">
        <v>47</v>
      </c>
      <c r="AM309" s="61" t="s">
        <v>47</v>
      </c>
      <c r="AN309" s="245">
        <v>4019</v>
      </c>
      <c r="AO309" s="253">
        <v>1.556</v>
      </c>
      <c r="AP309" s="61"/>
      <c r="AQ309" s="279" t="s">
        <v>79</v>
      </c>
      <c r="AR309" s="97">
        <v>1</v>
      </c>
      <c r="AS309" s="116">
        <f t="shared" si="56"/>
        <v>6.6313333333333331</v>
      </c>
      <c r="AT309" s="231">
        <f t="shared" si="57"/>
        <v>2.4576666666666669</v>
      </c>
      <c r="AU309" s="264"/>
      <c r="AV309" s="92"/>
      <c r="AW309" s="92"/>
      <c r="AX309" s="274"/>
      <c r="AY309" s="66">
        <f t="shared" si="58"/>
        <v>1.1547005383791243E-3</v>
      </c>
      <c r="AZ309" s="96">
        <f t="shared" si="59"/>
        <v>2.5842957132134341</v>
      </c>
      <c r="BA309" s="38"/>
      <c r="BB309" s="38"/>
      <c r="BC309" s="38"/>
      <c r="BD309" s="38"/>
      <c r="BE309"/>
      <c r="BF309"/>
      <c r="BG309"/>
      <c r="BH309"/>
      <c r="BI309"/>
      <c r="BJ309"/>
      <c r="BL309"/>
      <c r="BM309"/>
      <c r="BN309"/>
      <c r="BO309"/>
      <c r="BP309"/>
      <c r="BQ309"/>
      <c r="BR309"/>
      <c r="BS309"/>
      <c r="BT309"/>
      <c r="BU309"/>
      <c r="BV309"/>
    </row>
    <row r="310" spans="1:74">
      <c r="A310" s="97" t="s">
        <v>79</v>
      </c>
      <c r="B310" s="61" t="s">
        <v>76</v>
      </c>
      <c r="C310" s="61" t="s">
        <v>67</v>
      </c>
      <c r="D310" s="61">
        <v>3</v>
      </c>
      <c r="E310" s="61">
        <v>1</v>
      </c>
      <c r="F310" s="61">
        <v>8</v>
      </c>
      <c r="G310" s="61">
        <v>9.0909999999999993</v>
      </c>
      <c r="H310" s="240">
        <v>3.649</v>
      </c>
      <c r="I310" s="61">
        <v>3.9980000000000002</v>
      </c>
      <c r="J310" s="61" t="s">
        <v>47</v>
      </c>
      <c r="K310" s="61" t="s">
        <v>47</v>
      </c>
      <c r="L310" s="245">
        <v>5712</v>
      </c>
      <c r="M310" s="253">
        <v>0.40139999999999998</v>
      </c>
      <c r="N310" s="61"/>
      <c r="O310" s="97" t="s">
        <v>79</v>
      </c>
      <c r="P310" s="61" t="s">
        <v>76</v>
      </c>
      <c r="Q310" s="61" t="s">
        <v>69</v>
      </c>
      <c r="R310" s="61">
        <v>3</v>
      </c>
      <c r="S310" s="61">
        <v>1</v>
      </c>
      <c r="T310" s="61">
        <v>8</v>
      </c>
      <c r="U310" s="61">
        <v>9.09</v>
      </c>
      <c r="V310" s="240">
        <v>44.92</v>
      </c>
      <c r="W310" s="61">
        <v>3.988</v>
      </c>
      <c r="X310" s="61" t="s">
        <v>47</v>
      </c>
      <c r="Y310" s="61" t="s">
        <v>47</v>
      </c>
      <c r="Z310" s="245">
        <v>5703</v>
      </c>
      <c r="AA310" s="253">
        <v>4.9420000000000002</v>
      </c>
      <c r="AC310" s="97" t="s">
        <v>79</v>
      </c>
      <c r="AD310" s="61" t="s">
        <v>76</v>
      </c>
      <c r="AE310" s="61" t="s">
        <v>70</v>
      </c>
      <c r="AF310" s="61">
        <v>3</v>
      </c>
      <c r="AG310" s="61">
        <v>1</v>
      </c>
      <c r="AH310" s="61">
        <v>8</v>
      </c>
      <c r="AI310" s="61">
        <v>9.09</v>
      </c>
      <c r="AJ310" s="240">
        <v>12.43</v>
      </c>
      <c r="AK310" s="61">
        <v>4</v>
      </c>
      <c r="AL310" s="61" t="s">
        <v>47</v>
      </c>
      <c r="AM310" s="61" t="s">
        <v>47</v>
      </c>
      <c r="AN310" s="245">
        <v>5709</v>
      </c>
      <c r="AO310" s="253">
        <v>1.3680000000000001</v>
      </c>
      <c r="AP310" s="61"/>
      <c r="AQ310" s="279" t="s">
        <v>79</v>
      </c>
      <c r="AR310" s="97">
        <v>1</v>
      </c>
      <c r="AS310" s="116">
        <f t="shared" si="56"/>
        <v>9.0903333333333318</v>
      </c>
      <c r="AT310" s="231">
        <f t="shared" si="57"/>
        <v>2.2371333333333334</v>
      </c>
      <c r="AU310" s="264"/>
      <c r="AV310" s="92"/>
      <c r="AW310" s="92"/>
      <c r="AX310" s="274"/>
      <c r="AY310" s="66">
        <f t="shared" si="58"/>
        <v>5.7735026918930574E-4</v>
      </c>
      <c r="AZ310" s="96">
        <f t="shared" si="59"/>
        <v>2.3918207820263904</v>
      </c>
      <c r="BA310" s="38"/>
      <c r="BB310" s="38"/>
      <c r="BC310" s="38"/>
      <c r="BD310" s="38"/>
      <c r="BE310"/>
      <c r="BF310"/>
      <c r="BG310"/>
      <c r="BH310"/>
      <c r="BI310"/>
      <c r="BJ310"/>
      <c r="BL310"/>
      <c r="BM310"/>
      <c r="BN310"/>
      <c r="BO310"/>
      <c r="BP310"/>
      <c r="BQ310"/>
      <c r="BR310"/>
      <c r="BS310"/>
      <c r="BT310"/>
      <c r="BU310"/>
      <c r="BV310"/>
    </row>
    <row r="311" spans="1:74">
      <c r="A311" s="97" t="s">
        <v>79</v>
      </c>
      <c r="B311" s="61" t="s">
        <v>76</v>
      </c>
      <c r="C311" s="61" t="s">
        <v>67</v>
      </c>
      <c r="D311" s="61">
        <v>3</v>
      </c>
      <c r="E311" s="61">
        <v>1</v>
      </c>
      <c r="F311" s="61">
        <v>9</v>
      </c>
      <c r="G311" s="61">
        <v>12.46</v>
      </c>
      <c r="H311" s="240">
        <v>4.5490000000000004</v>
      </c>
      <c r="I311" s="61">
        <v>4</v>
      </c>
      <c r="J311" s="61" t="s">
        <v>47</v>
      </c>
      <c r="K311" s="61" t="s">
        <v>47</v>
      </c>
      <c r="L311" s="245">
        <v>8029</v>
      </c>
      <c r="M311" s="253">
        <v>0.36509999999999998</v>
      </c>
      <c r="N311" s="61"/>
      <c r="O311" s="97" t="s">
        <v>79</v>
      </c>
      <c r="P311" s="61" t="s">
        <v>76</v>
      </c>
      <c r="Q311" s="61" t="s">
        <v>69</v>
      </c>
      <c r="R311" s="61">
        <v>3</v>
      </c>
      <c r="S311" s="61">
        <v>1</v>
      </c>
      <c r="T311" s="61">
        <v>9</v>
      </c>
      <c r="U311" s="61">
        <v>12.46</v>
      </c>
      <c r="V311" s="240">
        <v>56.74</v>
      </c>
      <c r="W311" s="61">
        <v>3.988</v>
      </c>
      <c r="X311" s="61" t="s">
        <v>47</v>
      </c>
      <c r="Y311" s="61" t="s">
        <v>47</v>
      </c>
      <c r="Z311" s="245">
        <v>8017</v>
      </c>
      <c r="AA311" s="253">
        <v>4.5540000000000003</v>
      </c>
      <c r="AC311" s="97" t="s">
        <v>79</v>
      </c>
      <c r="AD311" s="61" t="s">
        <v>76</v>
      </c>
      <c r="AE311" s="61" t="s">
        <v>70</v>
      </c>
      <c r="AF311" s="61">
        <v>3</v>
      </c>
      <c r="AG311" s="61">
        <v>1</v>
      </c>
      <c r="AH311" s="61">
        <v>9</v>
      </c>
      <c r="AI311" s="61">
        <v>12.46</v>
      </c>
      <c r="AJ311" s="240">
        <v>15.07</v>
      </c>
      <c r="AK311" s="61">
        <v>3.9980000000000002</v>
      </c>
      <c r="AL311" s="61" t="s">
        <v>47</v>
      </c>
      <c r="AM311" s="61" t="s">
        <v>47</v>
      </c>
      <c r="AN311" s="245">
        <v>8026</v>
      </c>
      <c r="AO311" s="253">
        <v>1.21</v>
      </c>
      <c r="AP311" s="61"/>
      <c r="AQ311" s="279" t="s">
        <v>79</v>
      </c>
      <c r="AR311" s="97">
        <v>1</v>
      </c>
      <c r="AS311" s="116">
        <f t="shared" si="56"/>
        <v>12.46</v>
      </c>
      <c r="AT311" s="231">
        <f t="shared" si="57"/>
        <v>2.0430333333333333</v>
      </c>
      <c r="AU311" s="264"/>
      <c r="AV311" s="92"/>
      <c r="AW311" s="92"/>
      <c r="AX311" s="274"/>
      <c r="AY311" s="66">
        <f t="shared" si="58"/>
        <v>0</v>
      </c>
      <c r="AZ311" s="96">
        <f t="shared" si="59"/>
        <v>2.2152153853143344</v>
      </c>
      <c r="BA311" s="38"/>
      <c r="BB311" s="38"/>
      <c r="BC311" s="38"/>
      <c r="BD311" s="38"/>
      <c r="BE311"/>
      <c r="BF311"/>
      <c r="BG311"/>
      <c r="BH311"/>
      <c r="BI311"/>
      <c r="BJ311"/>
      <c r="BL311"/>
      <c r="BM311"/>
      <c r="BN311"/>
      <c r="BO311"/>
      <c r="BP311"/>
      <c r="BQ311"/>
      <c r="BR311"/>
      <c r="BS311"/>
      <c r="BT311"/>
      <c r="BU311"/>
      <c r="BV311"/>
    </row>
    <row r="312" spans="1:74">
      <c r="A312" s="97" t="s">
        <v>79</v>
      </c>
      <c r="B312" s="61" t="s">
        <v>76</v>
      </c>
      <c r="C312" s="61" t="s">
        <v>67</v>
      </c>
      <c r="D312" s="61">
        <v>3</v>
      </c>
      <c r="E312" s="61">
        <v>1</v>
      </c>
      <c r="F312" s="61">
        <v>10</v>
      </c>
      <c r="G312" s="61">
        <v>17.079999999999998</v>
      </c>
      <c r="H312" s="240">
        <v>5.827</v>
      </c>
      <c r="I312" s="61">
        <v>4</v>
      </c>
      <c r="J312" s="61" t="s">
        <v>47</v>
      </c>
      <c r="K312" s="61" t="s">
        <v>47</v>
      </c>
      <c r="L312" s="245">
        <v>11210</v>
      </c>
      <c r="M312" s="253">
        <v>0.34110000000000001</v>
      </c>
      <c r="N312" s="61"/>
      <c r="O312" s="97" t="s">
        <v>79</v>
      </c>
      <c r="P312" s="61" t="s">
        <v>76</v>
      </c>
      <c r="Q312" s="61" t="s">
        <v>69</v>
      </c>
      <c r="R312" s="61">
        <v>3</v>
      </c>
      <c r="S312" s="61">
        <v>1</v>
      </c>
      <c r="T312" s="61">
        <v>10</v>
      </c>
      <c r="U312" s="61">
        <v>17.079999999999998</v>
      </c>
      <c r="V312" s="240">
        <v>72.77</v>
      </c>
      <c r="W312" s="61">
        <v>3.99</v>
      </c>
      <c r="X312" s="61" t="s">
        <v>47</v>
      </c>
      <c r="Y312" s="61" t="s">
        <v>47</v>
      </c>
      <c r="Z312" s="245">
        <v>11190</v>
      </c>
      <c r="AA312" s="253">
        <v>4.26</v>
      </c>
      <c r="AC312" s="97" t="s">
        <v>79</v>
      </c>
      <c r="AD312" s="61" t="s">
        <v>76</v>
      </c>
      <c r="AE312" s="61" t="s">
        <v>70</v>
      </c>
      <c r="AF312" s="61">
        <v>3</v>
      </c>
      <c r="AG312" s="61">
        <v>1</v>
      </c>
      <c r="AH312" s="61">
        <v>10</v>
      </c>
      <c r="AI312" s="61">
        <v>17.079999999999998</v>
      </c>
      <c r="AJ312" s="240">
        <v>18.41</v>
      </c>
      <c r="AK312" s="61">
        <v>3.9990000000000001</v>
      </c>
      <c r="AL312" s="61" t="s">
        <v>47</v>
      </c>
      <c r="AM312" s="61" t="s">
        <v>47</v>
      </c>
      <c r="AN312" s="245">
        <v>11200</v>
      </c>
      <c r="AO312" s="253">
        <v>1.0780000000000001</v>
      </c>
      <c r="AP312" s="61"/>
      <c r="AQ312" s="279" t="s">
        <v>79</v>
      </c>
      <c r="AR312" s="97">
        <v>1</v>
      </c>
      <c r="AS312" s="116">
        <f t="shared" si="56"/>
        <v>17.079999999999998</v>
      </c>
      <c r="AT312" s="231">
        <f t="shared" si="57"/>
        <v>1.8930333333333333</v>
      </c>
      <c r="AU312" s="264"/>
      <c r="AV312" s="92"/>
      <c r="AW312" s="92"/>
      <c r="AX312" s="274"/>
      <c r="AY312" s="66">
        <f t="shared" si="58"/>
        <v>0</v>
      </c>
      <c r="AZ312" s="96">
        <f t="shared" si="59"/>
        <v>2.0827034842562999</v>
      </c>
      <c r="BA312" s="38"/>
      <c r="BB312" s="38"/>
      <c r="BC312" s="38"/>
      <c r="BD312" s="38"/>
      <c r="BE312"/>
      <c r="BF312"/>
      <c r="BG312"/>
      <c r="BH312"/>
      <c r="BI312"/>
      <c r="BJ312"/>
      <c r="BL312"/>
      <c r="BM312"/>
      <c r="BN312"/>
      <c r="BO312"/>
      <c r="BP312"/>
      <c r="BQ312"/>
      <c r="BR312"/>
      <c r="BS312"/>
      <c r="BT312"/>
      <c r="BU312"/>
      <c r="BV312"/>
    </row>
    <row r="313" spans="1:74">
      <c r="A313" s="97" t="s">
        <v>79</v>
      </c>
      <c r="B313" s="61" t="s">
        <v>76</v>
      </c>
      <c r="C313" s="61" t="s">
        <v>67</v>
      </c>
      <c r="D313" s="61">
        <v>3</v>
      </c>
      <c r="E313" s="61">
        <v>1</v>
      </c>
      <c r="F313" s="61">
        <v>11</v>
      </c>
      <c r="G313" s="61">
        <v>23.41</v>
      </c>
      <c r="H313" s="240">
        <v>7.7060000000000004</v>
      </c>
      <c r="I313" s="61">
        <v>4</v>
      </c>
      <c r="J313" s="61" t="s">
        <v>47</v>
      </c>
      <c r="K313" s="61" t="s">
        <v>47</v>
      </c>
      <c r="L313" s="245">
        <v>15560</v>
      </c>
      <c r="M313" s="253">
        <v>0.3291</v>
      </c>
      <c r="N313" s="61"/>
      <c r="O313" s="97" t="s">
        <v>79</v>
      </c>
      <c r="P313" s="61" t="s">
        <v>76</v>
      </c>
      <c r="Q313" s="61" t="s">
        <v>69</v>
      </c>
      <c r="R313" s="61">
        <v>3</v>
      </c>
      <c r="S313" s="61">
        <v>1</v>
      </c>
      <c r="T313" s="61">
        <v>11</v>
      </c>
      <c r="U313" s="61">
        <v>23.42</v>
      </c>
      <c r="V313" s="240">
        <v>96.15</v>
      </c>
      <c r="W313" s="61">
        <v>3.9910000000000001</v>
      </c>
      <c r="X313" s="61" t="s">
        <v>47</v>
      </c>
      <c r="Y313" s="61" t="s">
        <v>47</v>
      </c>
      <c r="Z313" s="245">
        <v>15530</v>
      </c>
      <c r="AA313" s="253">
        <v>4.1059999999999999</v>
      </c>
      <c r="AC313" s="97" t="s">
        <v>79</v>
      </c>
      <c r="AD313" s="61" t="s">
        <v>76</v>
      </c>
      <c r="AE313" s="61" t="s">
        <v>70</v>
      </c>
      <c r="AF313" s="61">
        <v>3</v>
      </c>
      <c r="AG313" s="61">
        <v>1</v>
      </c>
      <c r="AH313" s="61">
        <v>11</v>
      </c>
      <c r="AI313" s="61">
        <v>23.41</v>
      </c>
      <c r="AJ313" s="240">
        <v>22.66</v>
      </c>
      <c r="AK313" s="61">
        <v>4</v>
      </c>
      <c r="AL313" s="61" t="s">
        <v>47</v>
      </c>
      <c r="AM313" s="61" t="s">
        <v>47</v>
      </c>
      <c r="AN313" s="245">
        <v>15550</v>
      </c>
      <c r="AO313" s="253">
        <v>0.9677</v>
      </c>
      <c r="AP313" s="61"/>
      <c r="AQ313" s="279" t="s">
        <v>79</v>
      </c>
      <c r="AR313" s="97">
        <v>1</v>
      </c>
      <c r="AS313" s="116">
        <f t="shared" si="56"/>
        <v>23.41333333333333</v>
      </c>
      <c r="AT313" s="231">
        <f t="shared" si="57"/>
        <v>1.8009333333333333</v>
      </c>
      <c r="AU313" s="264"/>
      <c r="AV313" s="92"/>
      <c r="AW313" s="92"/>
      <c r="AX313" s="274"/>
      <c r="AY313" s="66">
        <f t="shared" si="58"/>
        <v>5.77350269189716E-3</v>
      </c>
      <c r="AZ313" s="96">
        <f t="shared" si="59"/>
        <v>2.0216210681859574</v>
      </c>
      <c r="BA313" s="38"/>
      <c r="BB313" s="38"/>
      <c r="BC313" s="38"/>
      <c r="BD313" s="38"/>
      <c r="BE313"/>
      <c r="BF313"/>
      <c r="BG313"/>
      <c r="BH313"/>
      <c r="BI313"/>
      <c r="BJ313"/>
      <c r="BL313"/>
      <c r="BM313"/>
      <c r="BN313"/>
      <c r="BO313"/>
      <c r="BP313"/>
      <c r="BQ313"/>
      <c r="BR313"/>
      <c r="BS313"/>
      <c r="BT313"/>
      <c r="BU313"/>
      <c r="BV313"/>
    </row>
    <row r="314" spans="1:74">
      <c r="A314" s="97" t="s">
        <v>79</v>
      </c>
      <c r="B314" s="61" t="s">
        <v>76</v>
      </c>
      <c r="C314" s="61" t="s">
        <v>67</v>
      </c>
      <c r="D314" s="61">
        <v>3</v>
      </c>
      <c r="E314" s="61">
        <v>1</v>
      </c>
      <c r="F314" s="61">
        <v>12</v>
      </c>
      <c r="G314" s="61">
        <v>32.090000000000003</v>
      </c>
      <c r="H314" s="240">
        <v>10.45</v>
      </c>
      <c r="I314" s="61">
        <v>3.9990000000000001</v>
      </c>
      <c r="J314" s="61" t="s">
        <v>47</v>
      </c>
      <c r="K314" s="61" t="s">
        <v>47</v>
      </c>
      <c r="L314" s="245">
        <v>21530</v>
      </c>
      <c r="M314" s="253">
        <v>0.3256</v>
      </c>
      <c r="N314" s="61"/>
      <c r="O314" s="97" t="s">
        <v>79</v>
      </c>
      <c r="P314" s="61" t="s">
        <v>76</v>
      </c>
      <c r="Q314" s="61" t="s">
        <v>69</v>
      </c>
      <c r="R314" s="61">
        <v>3</v>
      </c>
      <c r="S314" s="61">
        <v>1</v>
      </c>
      <c r="T314" s="61">
        <v>12</v>
      </c>
      <c r="U314" s="61">
        <v>32.07</v>
      </c>
      <c r="V314" s="240">
        <v>113.5</v>
      </c>
      <c r="W314" s="61">
        <v>3.9929999999999999</v>
      </c>
      <c r="X314" s="61" t="s">
        <v>47</v>
      </c>
      <c r="Y314" s="61" t="s">
        <v>47</v>
      </c>
      <c r="Z314" s="245">
        <v>21500</v>
      </c>
      <c r="AA314" s="253">
        <v>3.5390000000000001</v>
      </c>
      <c r="AC314" s="97" t="s">
        <v>79</v>
      </c>
      <c r="AD314" s="61" t="s">
        <v>76</v>
      </c>
      <c r="AE314" s="61" t="s">
        <v>70</v>
      </c>
      <c r="AF314" s="61">
        <v>3</v>
      </c>
      <c r="AG314" s="61">
        <v>1</v>
      </c>
      <c r="AH314" s="61">
        <v>12</v>
      </c>
      <c r="AI314" s="61">
        <v>32.1</v>
      </c>
      <c r="AJ314" s="240">
        <v>28.03</v>
      </c>
      <c r="AK314" s="61">
        <v>3.9980000000000002</v>
      </c>
      <c r="AL314" s="61" t="s">
        <v>47</v>
      </c>
      <c r="AM314" s="61" t="s">
        <v>47</v>
      </c>
      <c r="AN314" s="245">
        <v>21520</v>
      </c>
      <c r="AO314" s="253">
        <v>0.87319999999999998</v>
      </c>
      <c r="AP314" s="61"/>
      <c r="AQ314" s="279" t="s">
        <v>79</v>
      </c>
      <c r="AR314" s="97">
        <v>1</v>
      </c>
      <c r="AS314" s="116">
        <f t="shared" si="56"/>
        <v>32.086666666666666</v>
      </c>
      <c r="AT314" s="231">
        <f t="shared" si="57"/>
        <v>1.5792666666666666</v>
      </c>
      <c r="AU314" s="264"/>
      <c r="AV314" s="92"/>
      <c r="AW314" s="92"/>
      <c r="AX314" s="274"/>
      <c r="AY314" s="66">
        <f t="shared" si="58"/>
        <v>1.5275252316520303E-2</v>
      </c>
      <c r="AZ314" s="96">
        <f t="shared" si="59"/>
        <v>1.7191225940384049</v>
      </c>
      <c r="BA314" s="38"/>
      <c r="BB314" s="38"/>
      <c r="BC314" s="38"/>
      <c r="BD314" s="38"/>
      <c r="BE314"/>
      <c r="BF314"/>
      <c r="BG314"/>
      <c r="BH314"/>
      <c r="BI314"/>
      <c r="BJ314"/>
      <c r="BL314"/>
      <c r="BM314"/>
      <c r="BN314"/>
      <c r="BO314"/>
      <c r="BP314"/>
      <c r="BQ314"/>
      <c r="BR314"/>
      <c r="BS314"/>
      <c r="BT314"/>
      <c r="BU314"/>
      <c r="BV314"/>
    </row>
    <row r="315" spans="1:74">
      <c r="A315" s="97" t="s">
        <v>79</v>
      </c>
      <c r="B315" s="61" t="s">
        <v>76</v>
      </c>
      <c r="C315" s="61" t="s">
        <v>67</v>
      </c>
      <c r="D315" s="61">
        <v>3</v>
      </c>
      <c r="E315" s="61">
        <v>1</v>
      </c>
      <c r="F315" s="61">
        <v>13</v>
      </c>
      <c r="G315" s="61">
        <v>43.99</v>
      </c>
      <c r="H315" s="240">
        <v>14.35</v>
      </c>
      <c r="I315" s="61">
        <v>4</v>
      </c>
      <c r="J315" s="61" t="s">
        <v>47</v>
      </c>
      <c r="K315" s="61" t="s">
        <v>47</v>
      </c>
      <c r="L315" s="245">
        <v>29700</v>
      </c>
      <c r="M315" s="253">
        <v>0.32619999999999999</v>
      </c>
      <c r="N315" s="61"/>
      <c r="O315" s="97" t="s">
        <v>79</v>
      </c>
      <c r="P315" s="61" t="s">
        <v>76</v>
      </c>
      <c r="Q315" s="61" t="s">
        <v>69</v>
      </c>
      <c r="R315" s="61">
        <v>3</v>
      </c>
      <c r="S315" s="61">
        <v>1</v>
      </c>
      <c r="T315" s="61">
        <v>13</v>
      </c>
      <c r="U315" s="61">
        <v>43.92</v>
      </c>
      <c r="V315" s="240">
        <v>134.5</v>
      </c>
      <c r="W315" s="61">
        <v>3.9910000000000001</v>
      </c>
      <c r="X315" s="61" t="s">
        <v>47</v>
      </c>
      <c r="Y315" s="61" t="s">
        <v>47</v>
      </c>
      <c r="Z315" s="245">
        <v>29670</v>
      </c>
      <c r="AA315" s="253">
        <v>3.0640000000000001</v>
      </c>
      <c r="AC315" s="97" t="s">
        <v>79</v>
      </c>
      <c r="AD315" s="61" t="s">
        <v>76</v>
      </c>
      <c r="AE315" s="61" t="s">
        <v>70</v>
      </c>
      <c r="AF315" s="61">
        <v>3</v>
      </c>
      <c r="AG315" s="61">
        <v>1</v>
      </c>
      <c r="AH315" s="61">
        <v>13</v>
      </c>
      <c r="AI315" s="61">
        <v>44</v>
      </c>
      <c r="AJ315" s="240">
        <v>34.729999999999997</v>
      </c>
      <c r="AK315" s="61">
        <v>3.9990000000000001</v>
      </c>
      <c r="AL315" s="61" t="s">
        <v>47</v>
      </c>
      <c r="AM315" s="61" t="s">
        <v>47</v>
      </c>
      <c r="AN315" s="245">
        <v>29700</v>
      </c>
      <c r="AO315" s="253">
        <v>0.78949999999999998</v>
      </c>
      <c r="AP315" s="61"/>
      <c r="AQ315" s="279" t="s">
        <v>79</v>
      </c>
      <c r="AR315" s="97">
        <v>1</v>
      </c>
      <c r="AS315" s="116">
        <f t="shared" si="56"/>
        <v>43.97</v>
      </c>
      <c r="AT315" s="231">
        <f t="shared" si="57"/>
        <v>1.3932333333333335</v>
      </c>
      <c r="AU315" s="264"/>
      <c r="AV315" s="92"/>
      <c r="AW315" s="92"/>
      <c r="AX315" s="274"/>
      <c r="AY315" s="66">
        <f t="shared" si="58"/>
        <v>4.3588989435406213E-2</v>
      </c>
      <c r="AZ315" s="96">
        <f t="shared" si="59"/>
        <v>1.4653524024388582</v>
      </c>
      <c r="BA315" s="38"/>
      <c r="BB315" s="38"/>
      <c r="BC315" s="38"/>
      <c r="BD315" s="38"/>
      <c r="BE315"/>
      <c r="BF315"/>
      <c r="BG315"/>
      <c r="BH315"/>
      <c r="BI315"/>
      <c r="BJ315"/>
      <c r="BL315"/>
      <c r="BM315"/>
      <c r="BN315"/>
      <c r="BO315"/>
      <c r="BP315"/>
      <c r="BQ315"/>
      <c r="BR315"/>
      <c r="BS315"/>
      <c r="BT315"/>
      <c r="BU315"/>
      <c r="BV315"/>
    </row>
    <row r="316" spans="1:74">
      <c r="A316" s="97" t="s">
        <v>79</v>
      </c>
      <c r="B316" s="61" t="s">
        <v>76</v>
      </c>
      <c r="C316" s="61" t="s">
        <v>67</v>
      </c>
      <c r="D316" s="61">
        <v>3</v>
      </c>
      <c r="E316" s="61">
        <v>1</v>
      </c>
      <c r="F316" s="61">
        <v>14</v>
      </c>
      <c r="G316" s="61">
        <v>60.3</v>
      </c>
      <c r="H316" s="240">
        <v>19.77</v>
      </c>
      <c r="I316" s="61">
        <v>3.9990000000000001</v>
      </c>
      <c r="J316" s="61" t="s">
        <v>47</v>
      </c>
      <c r="K316" s="61" t="s">
        <v>47</v>
      </c>
      <c r="L316" s="245">
        <v>40920</v>
      </c>
      <c r="M316" s="253">
        <v>0.32779999999999998</v>
      </c>
      <c r="N316" s="61"/>
      <c r="O316" s="97" t="s">
        <v>79</v>
      </c>
      <c r="P316" s="61" t="s">
        <v>76</v>
      </c>
      <c r="Q316" s="61" t="s">
        <v>69</v>
      </c>
      <c r="R316" s="61">
        <v>3</v>
      </c>
      <c r="S316" s="61">
        <v>1</v>
      </c>
      <c r="T316" s="61">
        <v>14</v>
      </c>
      <c r="U316" s="61">
        <v>60.16</v>
      </c>
      <c r="V316" s="240">
        <v>132.6</v>
      </c>
      <c r="W316" s="61">
        <v>3.99</v>
      </c>
      <c r="X316" s="61" t="s">
        <v>47</v>
      </c>
      <c r="Y316" s="61" t="s">
        <v>47</v>
      </c>
      <c r="Z316" s="245">
        <v>40890</v>
      </c>
      <c r="AA316" s="253">
        <v>2.2040000000000002</v>
      </c>
      <c r="AC316" s="97" t="s">
        <v>79</v>
      </c>
      <c r="AD316" s="61" t="s">
        <v>76</v>
      </c>
      <c r="AE316" s="61" t="s">
        <v>70</v>
      </c>
      <c r="AF316" s="61">
        <v>3</v>
      </c>
      <c r="AG316" s="61">
        <v>1</v>
      </c>
      <c r="AH316" s="61">
        <v>14</v>
      </c>
      <c r="AI316" s="61">
        <v>60.31</v>
      </c>
      <c r="AJ316" s="240">
        <v>43.38</v>
      </c>
      <c r="AK316" s="61">
        <v>3.9990000000000001</v>
      </c>
      <c r="AL316" s="61" t="s">
        <v>47</v>
      </c>
      <c r="AM316" s="61" t="s">
        <v>47</v>
      </c>
      <c r="AN316" s="245">
        <v>40910</v>
      </c>
      <c r="AO316" s="253">
        <v>0.71930000000000005</v>
      </c>
      <c r="AP316" s="61"/>
      <c r="AQ316" s="279" t="s">
        <v>79</v>
      </c>
      <c r="AR316" s="97">
        <v>1</v>
      </c>
      <c r="AS316" s="116">
        <f t="shared" si="56"/>
        <v>60.256666666666661</v>
      </c>
      <c r="AT316" s="231">
        <f t="shared" si="57"/>
        <v>1.0837000000000001</v>
      </c>
      <c r="AU316" s="264"/>
      <c r="AV316" s="92"/>
      <c r="AW316" s="92"/>
      <c r="AX316" s="274"/>
      <c r="AY316" s="66">
        <f t="shared" si="58"/>
        <v>8.3864970836062772E-2</v>
      </c>
      <c r="AZ316" s="96">
        <f t="shared" si="59"/>
        <v>0.9897586220892447</v>
      </c>
      <c r="BA316" s="38"/>
      <c r="BB316" s="38"/>
      <c r="BC316" s="38"/>
      <c r="BD316" s="38"/>
      <c r="BE316"/>
      <c r="BF316"/>
      <c r="BG316"/>
      <c r="BH316"/>
      <c r="BI316"/>
      <c r="BJ316"/>
      <c r="BL316"/>
      <c r="BM316"/>
      <c r="BN316"/>
      <c r="BO316"/>
      <c r="BP316"/>
      <c r="BQ316"/>
      <c r="BR316"/>
      <c r="BS316"/>
      <c r="BT316"/>
      <c r="BU316"/>
      <c r="BV316"/>
    </row>
    <row r="317" spans="1:74">
      <c r="A317" s="97" t="s">
        <v>79</v>
      </c>
      <c r="B317" s="61" t="s">
        <v>76</v>
      </c>
      <c r="C317" s="61" t="s">
        <v>67</v>
      </c>
      <c r="D317" s="61">
        <v>3</v>
      </c>
      <c r="E317" s="61">
        <v>1</v>
      </c>
      <c r="F317" s="61">
        <v>15</v>
      </c>
      <c r="G317" s="61">
        <v>82.66</v>
      </c>
      <c r="H317" s="240">
        <v>27.29</v>
      </c>
      <c r="I317" s="61">
        <v>4</v>
      </c>
      <c r="J317" s="61" t="s">
        <v>47</v>
      </c>
      <c r="K317" s="61" t="s">
        <v>47</v>
      </c>
      <c r="L317" s="245">
        <v>56280</v>
      </c>
      <c r="M317" s="253">
        <v>0.33019999999999999</v>
      </c>
      <c r="N317" s="61"/>
      <c r="O317" s="97" t="s">
        <v>79</v>
      </c>
      <c r="P317" s="61" t="s">
        <v>76</v>
      </c>
      <c r="Q317" s="61" t="s">
        <v>69</v>
      </c>
      <c r="R317" s="61">
        <v>3</v>
      </c>
      <c r="S317" s="61">
        <v>1</v>
      </c>
      <c r="T317" s="61">
        <v>15</v>
      </c>
      <c r="U317" s="61">
        <v>82.58</v>
      </c>
      <c r="V317" s="240">
        <v>131</v>
      </c>
      <c r="W317" s="61">
        <v>3.988</v>
      </c>
      <c r="X317" s="61" t="s">
        <v>47</v>
      </c>
      <c r="Y317" s="61" t="s">
        <v>47</v>
      </c>
      <c r="Z317" s="245">
        <v>56270</v>
      </c>
      <c r="AA317" s="253">
        <v>1.5860000000000001</v>
      </c>
      <c r="AC317" s="97" t="s">
        <v>79</v>
      </c>
      <c r="AD317" s="61" t="s">
        <v>76</v>
      </c>
      <c r="AE317" s="61" t="s">
        <v>70</v>
      </c>
      <c r="AF317" s="61">
        <v>3</v>
      </c>
      <c r="AG317" s="61">
        <v>1</v>
      </c>
      <c r="AH317" s="61">
        <v>15</v>
      </c>
      <c r="AI317" s="61">
        <v>82.66</v>
      </c>
      <c r="AJ317" s="240">
        <v>54.66</v>
      </c>
      <c r="AK317" s="61">
        <v>4.0010000000000003</v>
      </c>
      <c r="AL317" s="61" t="s">
        <v>47</v>
      </c>
      <c r="AM317" s="61" t="s">
        <v>47</v>
      </c>
      <c r="AN317" s="245">
        <v>56270</v>
      </c>
      <c r="AO317" s="253">
        <v>0.66120000000000001</v>
      </c>
      <c r="AP317" s="61"/>
      <c r="AQ317" s="279" t="s">
        <v>79</v>
      </c>
      <c r="AR317" s="97">
        <v>1</v>
      </c>
      <c r="AS317" s="116">
        <f t="shared" si="56"/>
        <v>82.63333333333334</v>
      </c>
      <c r="AT317" s="231">
        <f t="shared" si="57"/>
        <v>0.8591333333333333</v>
      </c>
      <c r="AU317" s="264"/>
      <c r="AV317" s="92"/>
      <c r="AW317" s="92"/>
      <c r="AX317" s="274"/>
      <c r="AY317" s="66">
        <f t="shared" si="58"/>
        <v>4.6188021535169078E-2</v>
      </c>
      <c r="AZ317" s="96">
        <f t="shared" si="59"/>
        <v>0.65087757169327443</v>
      </c>
      <c r="BA317" s="38"/>
      <c r="BB317" s="38"/>
      <c r="BC317" s="38"/>
      <c r="BD317" s="38"/>
      <c r="BE317"/>
      <c r="BF317"/>
      <c r="BG317"/>
      <c r="BH317"/>
      <c r="BI317"/>
      <c r="BJ317"/>
      <c r="BL317"/>
      <c r="BM317"/>
      <c r="BN317"/>
      <c r="BO317"/>
      <c r="BP317"/>
      <c r="BQ317"/>
      <c r="BR317"/>
      <c r="BS317"/>
      <c r="BT317"/>
      <c r="BU317"/>
      <c r="BV317"/>
    </row>
    <row r="318" spans="1:74">
      <c r="A318" s="97" t="s">
        <v>79</v>
      </c>
      <c r="B318" s="61" t="s">
        <v>76</v>
      </c>
      <c r="C318" s="61" t="s">
        <v>67</v>
      </c>
      <c r="D318" s="61">
        <v>3</v>
      </c>
      <c r="E318" s="61">
        <v>1</v>
      </c>
      <c r="F318" s="61">
        <v>16</v>
      </c>
      <c r="G318" s="61">
        <v>113.3</v>
      </c>
      <c r="H318" s="240">
        <v>37.909999999999997</v>
      </c>
      <c r="I318" s="61">
        <v>3.9980000000000002</v>
      </c>
      <c r="J318" s="61" t="s">
        <v>47</v>
      </c>
      <c r="K318" s="61" t="s">
        <v>47</v>
      </c>
      <c r="L318" s="245">
        <v>77350</v>
      </c>
      <c r="M318" s="253">
        <v>0.33460000000000001</v>
      </c>
      <c r="N318" s="61"/>
      <c r="O318" s="97" t="s">
        <v>79</v>
      </c>
      <c r="P318" s="61" t="s">
        <v>76</v>
      </c>
      <c r="Q318" s="61" t="s">
        <v>69</v>
      </c>
      <c r="R318" s="61">
        <v>3</v>
      </c>
      <c r="S318" s="61">
        <v>1</v>
      </c>
      <c r="T318" s="61">
        <v>16</v>
      </c>
      <c r="U318" s="61">
        <v>113.4</v>
      </c>
      <c r="V318" s="240">
        <v>124</v>
      </c>
      <c r="W318" s="61">
        <v>3.9889999999999999</v>
      </c>
      <c r="X318" s="61" t="s">
        <v>47</v>
      </c>
      <c r="Y318" s="61" t="s">
        <v>47</v>
      </c>
      <c r="Z318" s="245">
        <v>77350</v>
      </c>
      <c r="AA318" s="253">
        <v>1.0940000000000001</v>
      </c>
      <c r="AC318" s="97" t="s">
        <v>79</v>
      </c>
      <c r="AD318" s="61" t="s">
        <v>76</v>
      </c>
      <c r="AE318" s="61" t="s">
        <v>70</v>
      </c>
      <c r="AF318" s="61">
        <v>3</v>
      </c>
      <c r="AG318" s="61">
        <v>1</v>
      </c>
      <c r="AH318" s="61">
        <v>16</v>
      </c>
      <c r="AI318" s="61">
        <v>113.3</v>
      </c>
      <c r="AJ318" s="240">
        <v>69.77</v>
      </c>
      <c r="AK318" s="61">
        <v>4.0019999999999998</v>
      </c>
      <c r="AL318" s="61" t="s">
        <v>47</v>
      </c>
      <c r="AM318" s="61" t="s">
        <v>47</v>
      </c>
      <c r="AN318" s="245">
        <v>77330</v>
      </c>
      <c r="AO318" s="253">
        <v>0.61580000000000001</v>
      </c>
      <c r="AP318" s="61"/>
      <c r="AQ318" s="279" t="s">
        <v>79</v>
      </c>
      <c r="AR318" s="97">
        <v>1</v>
      </c>
      <c r="AS318" s="116">
        <f t="shared" si="56"/>
        <v>113.33333333333333</v>
      </c>
      <c r="AT318" s="231">
        <f t="shared" si="57"/>
        <v>0.68146666666666667</v>
      </c>
      <c r="AU318" s="264"/>
      <c r="AV318" s="92"/>
      <c r="AW318" s="92"/>
      <c r="AX318" s="274"/>
      <c r="AY318" s="66">
        <f t="shared" si="58"/>
        <v>5.7735026918967501E-2</v>
      </c>
      <c r="AZ318" s="96">
        <f t="shared" si="59"/>
        <v>0.38393511604610159</v>
      </c>
      <c r="BA318" s="38"/>
      <c r="BB318" s="38"/>
      <c r="BC318" s="38"/>
      <c r="BD318" s="38"/>
      <c r="BE318"/>
      <c r="BF318"/>
      <c r="BG318"/>
      <c r="BH318"/>
      <c r="BI318"/>
      <c r="BJ318"/>
      <c r="BL318"/>
      <c r="BM318"/>
      <c r="BN318"/>
      <c r="BO318"/>
      <c r="BP318"/>
      <c r="BQ318"/>
      <c r="BR318"/>
      <c r="BS318"/>
      <c r="BT318"/>
      <c r="BU318"/>
      <c r="BV318"/>
    </row>
    <row r="319" spans="1:74">
      <c r="A319" s="97" t="s">
        <v>79</v>
      </c>
      <c r="B319" s="61" t="s">
        <v>76</v>
      </c>
      <c r="C319" s="61" t="s">
        <v>67</v>
      </c>
      <c r="D319" s="61">
        <v>3</v>
      </c>
      <c r="E319" s="61">
        <v>1</v>
      </c>
      <c r="F319" s="61">
        <v>17</v>
      </c>
      <c r="G319" s="61">
        <v>155.30000000000001</v>
      </c>
      <c r="H319" s="240">
        <v>53.21</v>
      </c>
      <c r="I319" s="61">
        <v>4.0010000000000003</v>
      </c>
      <c r="J319" s="61" t="s">
        <v>47</v>
      </c>
      <c r="K319" s="61" t="s">
        <v>47</v>
      </c>
      <c r="L319" s="245">
        <v>106200</v>
      </c>
      <c r="M319" s="253">
        <v>0.34260000000000002</v>
      </c>
      <c r="N319" s="61"/>
      <c r="O319" s="97" t="s">
        <v>79</v>
      </c>
      <c r="P319" s="61" t="s">
        <v>76</v>
      </c>
      <c r="Q319" s="61" t="s">
        <v>69</v>
      </c>
      <c r="R319" s="61">
        <v>3</v>
      </c>
      <c r="S319" s="61">
        <v>1</v>
      </c>
      <c r="T319" s="61">
        <v>17</v>
      </c>
      <c r="U319" s="61">
        <v>155.30000000000001</v>
      </c>
      <c r="V319" s="240">
        <v>125.7</v>
      </c>
      <c r="W319" s="61">
        <v>3.9889999999999999</v>
      </c>
      <c r="X319" s="61" t="s">
        <v>47</v>
      </c>
      <c r="Y319" s="61" t="s">
        <v>47</v>
      </c>
      <c r="Z319" s="245">
        <v>106200</v>
      </c>
      <c r="AA319" s="253">
        <v>0.80930000000000002</v>
      </c>
      <c r="AC319" s="97" t="s">
        <v>79</v>
      </c>
      <c r="AD319" s="61" t="s">
        <v>76</v>
      </c>
      <c r="AE319" s="61" t="s">
        <v>70</v>
      </c>
      <c r="AF319" s="61">
        <v>3</v>
      </c>
      <c r="AG319" s="61">
        <v>1</v>
      </c>
      <c r="AH319" s="61">
        <v>17</v>
      </c>
      <c r="AI319" s="61">
        <v>155.30000000000001</v>
      </c>
      <c r="AJ319" s="240">
        <v>91.44</v>
      </c>
      <c r="AK319" s="61">
        <v>4</v>
      </c>
      <c r="AL319" s="61" t="s">
        <v>47</v>
      </c>
      <c r="AM319" s="61" t="s">
        <v>47</v>
      </c>
      <c r="AN319" s="245">
        <v>106200</v>
      </c>
      <c r="AO319" s="253">
        <v>0.5887</v>
      </c>
      <c r="AP319" s="61"/>
      <c r="AQ319" s="279" t="s">
        <v>79</v>
      </c>
      <c r="AR319" s="97">
        <v>1</v>
      </c>
      <c r="AS319" s="116">
        <f t="shared" si="56"/>
        <v>155.30000000000001</v>
      </c>
      <c r="AT319" s="231">
        <f t="shared" si="57"/>
        <v>0.58019999999999994</v>
      </c>
      <c r="AU319" s="264"/>
      <c r="AV319" s="92"/>
      <c r="AW319" s="92"/>
      <c r="AX319" s="274"/>
      <c r="AY319" s="66">
        <f t="shared" si="58"/>
        <v>0</v>
      </c>
      <c r="AZ319" s="96">
        <f t="shared" si="59"/>
        <v>0.23346607890655147</v>
      </c>
      <c r="BA319" s="38"/>
      <c r="BB319" s="38"/>
      <c r="BC319" s="38"/>
      <c r="BD319" s="38"/>
      <c r="BE319"/>
      <c r="BF319"/>
      <c r="BG319"/>
      <c r="BH319"/>
      <c r="BI319"/>
      <c r="BJ319"/>
      <c r="BL319"/>
      <c r="BM319"/>
      <c r="BN319"/>
      <c r="BO319"/>
      <c r="BP319"/>
      <c r="BQ319"/>
      <c r="BR319"/>
      <c r="BS319"/>
      <c r="BT319"/>
      <c r="BU319"/>
      <c r="BV319"/>
    </row>
    <row r="320" spans="1:74">
      <c r="A320" s="97" t="s">
        <v>79</v>
      </c>
      <c r="B320" s="61" t="s">
        <v>76</v>
      </c>
      <c r="C320" s="61" t="s">
        <v>67</v>
      </c>
      <c r="D320" s="61">
        <v>3</v>
      </c>
      <c r="E320" s="61">
        <v>1</v>
      </c>
      <c r="F320" s="61">
        <v>18</v>
      </c>
      <c r="G320" s="61">
        <v>212.9</v>
      </c>
      <c r="H320" s="240">
        <v>75.34</v>
      </c>
      <c r="I320" s="61">
        <v>3.9990000000000001</v>
      </c>
      <c r="J320" s="61" t="s">
        <v>47</v>
      </c>
      <c r="K320" s="61" t="s">
        <v>47</v>
      </c>
      <c r="L320" s="245">
        <v>145800</v>
      </c>
      <c r="M320" s="253">
        <v>0.35389999999999999</v>
      </c>
      <c r="N320" s="61"/>
      <c r="O320" s="97" t="s">
        <v>79</v>
      </c>
      <c r="P320" s="61" t="s">
        <v>76</v>
      </c>
      <c r="Q320" s="61" t="s">
        <v>69</v>
      </c>
      <c r="R320" s="61">
        <v>3</v>
      </c>
      <c r="S320" s="61">
        <v>1</v>
      </c>
      <c r="T320" s="61">
        <v>18</v>
      </c>
      <c r="U320" s="61">
        <v>212.9</v>
      </c>
      <c r="V320" s="240">
        <v>128.1</v>
      </c>
      <c r="W320" s="61">
        <v>3.9929999999999999</v>
      </c>
      <c r="X320" s="61" t="s">
        <v>47</v>
      </c>
      <c r="Y320" s="61" t="s">
        <v>47</v>
      </c>
      <c r="Z320" s="245">
        <v>145800</v>
      </c>
      <c r="AA320" s="253">
        <v>0.60160000000000002</v>
      </c>
      <c r="AC320" s="97" t="s">
        <v>79</v>
      </c>
      <c r="AD320" s="61" t="s">
        <v>76</v>
      </c>
      <c r="AE320" s="61" t="s">
        <v>70</v>
      </c>
      <c r="AF320" s="61">
        <v>3</v>
      </c>
      <c r="AG320" s="61">
        <v>1</v>
      </c>
      <c r="AH320" s="61">
        <v>18</v>
      </c>
      <c r="AI320" s="61">
        <v>212.9</v>
      </c>
      <c r="AJ320" s="240">
        <v>123.9</v>
      </c>
      <c r="AK320" s="61">
        <v>4</v>
      </c>
      <c r="AL320" s="61" t="s">
        <v>47</v>
      </c>
      <c r="AM320" s="61" t="s">
        <v>47</v>
      </c>
      <c r="AN320" s="245">
        <v>145800</v>
      </c>
      <c r="AO320" s="253">
        <v>0.58189999999999997</v>
      </c>
      <c r="AP320" s="61"/>
      <c r="AQ320" s="279" t="s">
        <v>79</v>
      </c>
      <c r="AR320" s="97">
        <v>1</v>
      </c>
      <c r="AS320" s="116">
        <f t="shared" si="56"/>
        <v>212.9</v>
      </c>
      <c r="AT320" s="231">
        <f t="shared" si="57"/>
        <v>0.51246666666666663</v>
      </c>
      <c r="AU320" s="264"/>
      <c r="AV320" s="92"/>
      <c r="AW320" s="92"/>
      <c r="AX320" s="274"/>
      <c r="AY320" s="66">
        <f t="shared" si="58"/>
        <v>0</v>
      </c>
      <c r="AZ320" s="96">
        <f t="shared" si="59"/>
        <v>0.1376755727546953</v>
      </c>
      <c r="BA320" s="38"/>
      <c r="BB320" s="38"/>
      <c r="BC320" s="38"/>
      <c r="BD320" s="38"/>
      <c r="BE320"/>
      <c r="BF320"/>
      <c r="BG320"/>
      <c r="BH320"/>
      <c r="BI320"/>
      <c r="BJ320"/>
      <c r="BL320"/>
      <c r="BM320"/>
      <c r="BN320"/>
      <c r="BO320"/>
      <c r="BP320"/>
      <c r="BQ320"/>
      <c r="BR320"/>
      <c r="BS320"/>
      <c r="BT320"/>
      <c r="BU320"/>
      <c r="BV320"/>
    </row>
    <row r="321" spans="1:74">
      <c r="A321" s="97" t="s">
        <v>79</v>
      </c>
      <c r="B321" s="61" t="s">
        <v>76</v>
      </c>
      <c r="C321" s="61" t="s">
        <v>67</v>
      </c>
      <c r="D321" s="61">
        <v>3</v>
      </c>
      <c r="E321" s="61">
        <v>1</v>
      </c>
      <c r="F321" s="61">
        <v>19</v>
      </c>
      <c r="G321" s="61">
        <v>291.89999999999998</v>
      </c>
      <c r="H321" s="240">
        <v>105</v>
      </c>
      <c r="I321" s="61">
        <v>4.0010000000000003</v>
      </c>
      <c r="J321" s="61" t="s">
        <v>47</v>
      </c>
      <c r="K321" s="61" t="s">
        <v>47</v>
      </c>
      <c r="L321" s="245">
        <v>200000</v>
      </c>
      <c r="M321" s="253">
        <v>0.35980000000000001</v>
      </c>
      <c r="N321" s="61"/>
      <c r="O321" s="97" t="s">
        <v>79</v>
      </c>
      <c r="P321" s="61" t="s">
        <v>76</v>
      </c>
      <c r="Q321" s="61" t="s">
        <v>69</v>
      </c>
      <c r="R321" s="61">
        <v>3</v>
      </c>
      <c r="S321" s="61">
        <v>1</v>
      </c>
      <c r="T321" s="61">
        <v>19</v>
      </c>
      <c r="U321" s="61">
        <v>291.8</v>
      </c>
      <c r="V321" s="240">
        <v>131.69999999999999</v>
      </c>
      <c r="W321" s="61">
        <v>3.9910000000000001</v>
      </c>
      <c r="X321" s="61" t="s">
        <v>47</v>
      </c>
      <c r="Y321" s="61" t="s">
        <v>47</v>
      </c>
      <c r="Z321" s="245">
        <v>200100</v>
      </c>
      <c r="AA321" s="253">
        <v>0.45129999999999998</v>
      </c>
      <c r="AC321" s="97" t="s">
        <v>79</v>
      </c>
      <c r="AD321" s="61" t="s">
        <v>76</v>
      </c>
      <c r="AE321" s="61" t="s">
        <v>70</v>
      </c>
      <c r="AF321" s="61">
        <v>3</v>
      </c>
      <c r="AG321" s="61">
        <v>1</v>
      </c>
      <c r="AH321" s="61">
        <v>19</v>
      </c>
      <c r="AI321" s="61">
        <v>291.8</v>
      </c>
      <c r="AJ321" s="240">
        <v>172.3</v>
      </c>
      <c r="AK321" s="61">
        <v>3.9990000000000001</v>
      </c>
      <c r="AL321" s="61" t="s">
        <v>47</v>
      </c>
      <c r="AM321" s="61" t="s">
        <v>47</v>
      </c>
      <c r="AN321" s="245">
        <v>200000</v>
      </c>
      <c r="AO321" s="253">
        <v>0.59030000000000005</v>
      </c>
      <c r="AP321" s="61"/>
      <c r="AQ321" s="279" t="s">
        <v>79</v>
      </c>
      <c r="AR321" s="97">
        <v>1</v>
      </c>
      <c r="AS321" s="116">
        <f t="shared" si="56"/>
        <v>291.83333333333331</v>
      </c>
      <c r="AT321" s="231">
        <f t="shared" si="57"/>
        <v>0.46713333333333334</v>
      </c>
      <c r="AU321" s="264"/>
      <c r="AV321" s="92"/>
      <c r="AW321" s="92"/>
      <c r="AX321" s="274"/>
      <c r="AY321" s="66">
        <f t="shared" si="58"/>
        <v>5.7735026918942889E-2</v>
      </c>
      <c r="AZ321" s="96">
        <f t="shared" si="59"/>
        <v>0.11606284217325259</v>
      </c>
      <c r="BA321" s="38"/>
      <c r="BB321" s="38"/>
      <c r="BC321" s="38"/>
      <c r="BD321" s="38"/>
      <c r="BE321"/>
      <c r="BF321"/>
      <c r="BG321"/>
      <c r="BH321"/>
      <c r="BI321"/>
      <c r="BJ321"/>
      <c r="BL321"/>
      <c r="BM321"/>
      <c r="BN321"/>
      <c r="BO321"/>
      <c r="BP321"/>
      <c r="BQ321"/>
      <c r="BR321"/>
      <c r="BS321"/>
      <c r="BT321"/>
      <c r="BU321"/>
      <c r="BV321"/>
    </row>
    <row r="322" spans="1:74">
      <c r="A322" s="98" t="s">
        <v>79</v>
      </c>
      <c r="B322" s="62" t="s">
        <v>76</v>
      </c>
      <c r="C322" s="62" t="s">
        <v>67</v>
      </c>
      <c r="D322" s="62">
        <v>3</v>
      </c>
      <c r="E322" s="62">
        <v>1</v>
      </c>
      <c r="F322" s="62">
        <v>20</v>
      </c>
      <c r="G322" s="62">
        <v>400.1</v>
      </c>
      <c r="H322" s="241">
        <v>138.9</v>
      </c>
      <c r="I322" s="62">
        <v>4</v>
      </c>
      <c r="J322" s="62" t="s">
        <v>47</v>
      </c>
      <c r="K322" s="62" t="s">
        <v>47</v>
      </c>
      <c r="L322" s="246">
        <v>274400</v>
      </c>
      <c r="M322" s="255">
        <v>0.34710000000000002</v>
      </c>
      <c r="N322" s="61"/>
      <c r="O322" s="98" t="s">
        <v>79</v>
      </c>
      <c r="P322" s="62" t="s">
        <v>76</v>
      </c>
      <c r="Q322" s="62" t="s">
        <v>69</v>
      </c>
      <c r="R322" s="62">
        <v>3</v>
      </c>
      <c r="S322" s="62">
        <v>1</v>
      </c>
      <c r="T322" s="61">
        <v>20</v>
      </c>
      <c r="U322" s="61">
        <v>400</v>
      </c>
      <c r="V322" s="240">
        <v>134.80000000000001</v>
      </c>
      <c r="W322" s="61">
        <v>3.988</v>
      </c>
      <c r="X322" s="61" t="s">
        <v>47</v>
      </c>
      <c r="Y322" s="61" t="s">
        <v>47</v>
      </c>
      <c r="Z322" s="245">
        <v>274500</v>
      </c>
      <c r="AA322" s="253">
        <v>0.33700000000000002</v>
      </c>
      <c r="AC322" s="98" t="s">
        <v>79</v>
      </c>
      <c r="AD322" s="62" t="s">
        <v>76</v>
      </c>
      <c r="AE322" s="62" t="s">
        <v>70</v>
      </c>
      <c r="AF322" s="62">
        <v>3</v>
      </c>
      <c r="AG322" s="62">
        <v>1</v>
      </c>
      <c r="AH322" s="61">
        <v>20</v>
      </c>
      <c r="AI322" s="61">
        <v>400.1</v>
      </c>
      <c r="AJ322" s="240">
        <v>233.1</v>
      </c>
      <c r="AK322" s="61">
        <v>4</v>
      </c>
      <c r="AL322" s="61" t="s">
        <v>47</v>
      </c>
      <c r="AM322" s="61" t="s">
        <v>47</v>
      </c>
      <c r="AN322" s="245">
        <v>274300</v>
      </c>
      <c r="AO322" s="253">
        <v>0.58260000000000001</v>
      </c>
      <c r="AP322" s="61"/>
      <c r="AQ322" s="280" t="s">
        <v>79</v>
      </c>
      <c r="AR322" s="98">
        <v>1</v>
      </c>
      <c r="AS322" s="116">
        <f t="shared" si="56"/>
        <v>400.06666666666666</v>
      </c>
      <c r="AT322" s="231">
        <f t="shared" si="57"/>
        <v>0.4222333333333334</v>
      </c>
      <c r="AU322" s="264"/>
      <c r="AV322" s="92"/>
      <c r="AW322" s="92"/>
      <c r="AX322" s="274"/>
      <c r="AY322" s="66">
        <f t="shared" si="58"/>
        <v>5.7735026918975703E-2</v>
      </c>
      <c r="AZ322" s="96">
        <f t="shared" si="59"/>
        <v>0.13897339073841891</v>
      </c>
      <c r="BA322" s="38"/>
      <c r="BB322" s="38"/>
      <c r="BC322" s="38"/>
      <c r="BD322" s="38"/>
      <c r="BE322"/>
      <c r="BF322"/>
      <c r="BG322"/>
      <c r="BH322"/>
      <c r="BI322"/>
      <c r="BJ322"/>
      <c r="BL322"/>
      <c r="BM322"/>
      <c r="BN322"/>
      <c r="BO322"/>
      <c r="BP322"/>
      <c r="BQ322"/>
      <c r="BR322"/>
      <c r="BS322"/>
      <c r="BT322"/>
      <c r="BU322"/>
      <c r="BV322"/>
    </row>
    <row r="323" spans="1:74">
      <c r="A323" s="97" t="s">
        <v>79</v>
      </c>
      <c r="B323" s="61" t="s">
        <v>76</v>
      </c>
      <c r="C323" s="61" t="s">
        <v>67</v>
      </c>
      <c r="D323" s="61">
        <v>1</v>
      </c>
      <c r="E323" s="61">
        <v>2</v>
      </c>
      <c r="F323" s="61">
        <v>1</v>
      </c>
      <c r="G323" s="61">
        <v>3.143E-2</v>
      </c>
      <c r="H323" s="240">
        <v>1.0659999999999999E-2</v>
      </c>
      <c r="I323" s="61">
        <v>3.97</v>
      </c>
      <c r="J323" s="61">
        <v>1.7450000000000001</v>
      </c>
      <c r="K323" s="61">
        <v>1.222</v>
      </c>
      <c r="L323" s="240">
        <v>0.50009999999999999</v>
      </c>
      <c r="M323" s="253" t="s">
        <v>47</v>
      </c>
      <c r="N323" s="61"/>
      <c r="O323" s="97" t="s">
        <v>79</v>
      </c>
      <c r="P323" s="61" t="s">
        <v>76</v>
      </c>
      <c r="Q323" s="61" t="s">
        <v>69</v>
      </c>
      <c r="R323" s="61">
        <v>1</v>
      </c>
      <c r="S323" s="61">
        <v>2</v>
      </c>
      <c r="T323" s="61">
        <v>1</v>
      </c>
      <c r="U323" s="61">
        <v>3.1390000000000001E-2</v>
      </c>
      <c r="V323" s="240">
        <v>7.6859999999999998E-2</v>
      </c>
      <c r="W323" s="61">
        <v>3.99</v>
      </c>
      <c r="X323" s="61">
        <v>14.95</v>
      </c>
      <c r="Y323" s="61">
        <v>3.641</v>
      </c>
      <c r="Z323" s="240">
        <v>0.49959999999999999</v>
      </c>
      <c r="AA323" s="253" t="s">
        <v>47</v>
      </c>
      <c r="AC323" s="97" t="s">
        <v>79</v>
      </c>
      <c r="AD323" s="61" t="s">
        <v>76</v>
      </c>
      <c r="AE323" s="61" t="s">
        <v>70</v>
      </c>
      <c r="AF323" s="61">
        <v>1</v>
      </c>
      <c r="AG323" s="61">
        <v>2</v>
      </c>
      <c r="AH323" s="61">
        <v>1</v>
      </c>
      <c r="AI323" s="61">
        <v>3.1419999999999997E-2</v>
      </c>
      <c r="AJ323" s="240">
        <v>2.928E-2</v>
      </c>
      <c r="AK323" s="61">
        <v>3.948</v>
      </c>
      <c r="AL323" s="61">
        <v>4.5309999999999997</v>
      </c>
      <c r="AM323" s="61">
        <v>3.71</v>
      </c>
      <c r="AN323" s="240">
        <v>0.5</v>
      </c>
      <c r="AO323" s="253" t="s">
        <v>47</v>
      </c>
      <c r="AP323" s="61"/>
      <c r="AQ323" s="279" t="s">
        <v>79</v>
      </c>
      <c r="AR323" s="97">
        <v>2</v>
      </c>
      <c r="AS323" s="116"/>
      <c r="AT323" s="231"/>
      <c r="AU323" s="264">
        <f t="shared" ref="AU323:AU354" si="60">AVERAGE(H323,V323,AJ323)</f>
        <v>3.8933333333333334E-2</v>
      </c>
      <c r="AV323" s="92">
        <f t="shared" ref="AV323:AV354" si="61">AVERAGE(J323,X323,AL323)</f>
        <v>7.075333333333333</v>
      </c>
      <c r="AW323" s="92">
        <f t="shared" ref="AW323:AW354" si="62">AVERAGE(K323,Y323,AM323)</f>
        <v>2.8576666666666668</v>
      </c>
      <c r="AX323" s="274">
        <f t="shared" ref="AX323:AX354" si="63">AVERAGE(L323,Z323,AN323)</f>
        <v>0.49990000000000001</v>
      </c>
      <c r="AY323" s="66"/>
      <c r="AZ323" s="96"/>
      <c r="BA323" s="38">
        <f t="shared" ref="BA323:BA354" si="64">STDEV(H323,V323,AJ323)</f>
        <v>3.4139421982999851E-2</v>
      </c>
      <c r="BB323" s="38">
        <f t="shared" ref="BB323:BB354" si="65">STDEV(J323,X323,AL323)</f>
        <v>6.9604763007522203</v>
      </c>
      <c r="BC323" s="38">
        <f t="shared" ref="BC323:BC354" si="66">STDEV(K323,Y323,AM323)</f>
        <v>1.4169489522679819</v>
      </c>
      <c r="BD323" s="38">
        <f t="shared" ref="BD323:BD354" si="67">STDEV(L323,Z323,AN323)</f>
        <v>2.6457513110646137E-4</v>
      </c>
      <c r="BE323"/>
      <c r="BF323"/>
      <c r="BG323"/>
      <c r="BH323"/>
      <c r="BI323"/>
      <c r="BJ323"/>
      <c r="BL323"/>
      <c r="BM323"/>
      <c r="BN323"/>
      <c r="BO323"/>
      <c r="BP323"/>
      <c r="BQ323"/>
      <c r="BR323"/>
      <c r="BS323"/>
      <c r="BT323"/>
      <c r="BU323"/>
      <c r="BV323"/>
    </row>
    <row r="324" spans="1:74">
      <c r="A324" s="97" t="s">
        <v>79</v>
      </c>
      <c r="B324" s="61" t="s">
        <v>76</v>
      </c>
      <c r="C324" s="61" t="s">
        <v>67</v>
      </c>
      <c r="D324" s="61">
        <v>1</v>
      </c>
      <c r="E324" s="61">
        <v>2</v>
      </c>
      <c r="F324" s="61">
        <v>2</v>
      </c>
      <c r="G324" s="61">
        <v>4.2479999999999997E-2</v>
      </c>
      <c r="H324" s="240">
        <v>1.502E-2</v>
      </c>
      <c r="I324" s="61">
        <v>3.9710000000000001</v>
      </c>
      <c r="J324" s="61">
        <v>1.6140000000000001</v>
      </c>
      <c r="K324" s="61">
        <v>1.526</v>
      </c>
      <c r="L324" s="240">
        <v>0.67620000000000002</v>
      </c>
      <c r="M324" s="253" t="s">
        <v>47</v>
      </c>
      <c r="N324" s="61"/>
      <c r="O324" s="97" t="s">
        <v>79</v>
      </c>
      <c r="P324" s="61" t="s">
        <v>76</v>
      </c>
      <c r="Q324" s="61" t="s">
        <v>69</v>
      </c>
      <c r="R324" s="61">
        <v>1</v>
      </c>
      <c r="S324" s="61">
        <v>2</v>
      </c>
      <c r="T324" s="61">
        <v>2</v>
      </c>
      <c r="U324" s="61">
        <v>4.2459999999999998E-2</v>
      </c>
      <c r="V324" s="240">
        <v>0.1615</v>
      </c>
      <c r="W324" s="61">
        <v>3.9870000000000001</v>
      </c>
      <c r="X324" s="61">
        <v>10.61</v>
      </c>
      <c r="Y324" s="61">
        <v>21.42</v>
      </c>
      <c r="Z324" s="240">
        <v>0.67579999999999996</v>
      </c>
      <c r="AA324" s="253" t="s">
        <v>47</v>
      </c>
      <c r="AC324" s="97" t="s">
        <v>79</v>
      </c>
      <c r="AD324" s="61" t="s">
        <v>76</v>
      </c>
      <c r="AE324" s="61" t="s">
        <v>70</v>
      </c>
      <c r="AF324" s="61">
        <v>1</v>
      </c>
      <c r="AG324" s="61">
        <v>2</v>
      </c>
      <c r="AH324" s="61">
        <v>2</v>
      </c>
      <c r="AI324" s="61">
        <v>4.2479999999999997E-2</v>
      </c>
      <c r="AJ324" s="240">
        <v>5.0680000000000003E-2</v>
      </c>
      <c r="AK324" s="61">
        <v>3.9529999999999998</v>
      </c>
      <c r="AL324" s="61">
        <v>4.0629999999999997</v>
      </c>
      <c r="AM324" s="61">
        <v>6.3</v>
      </c>
      <c r="AN324" s="240">
        <v>0.67600000000000005</v>
      </c>
      <c r="AO324" s="253" t="s">
        <v>47</v>
      </c>
      <c r="AP324" s="61"/>
      <c r="AQ324" s="279" t="s">
        <v>79</v>
      </c>
      <c r="AR324" s="97">
        <v>2</v>
      </c>
      <c r="AS324" s="116"/>
      <c r="AT324" s="231"/>
      <c r="AU324" s="264">
        <f t="shared" si="60"/>
        <v>7.5733333333333333E-2</v>
      </c>
      <c r="AV324" s="92">
        <f t="shared" si="61"/>
        <v>5.4289999999999994</v>
      </c>
      <c r="AW324" s="92">
        <f t="shared" si="62"/>
        <v>9.7486666666666668</v>
      </c>
      <c r="AX324" s="274">
        <f t="shared" si="63"/>
        <v>0.67600000000000005</v>
      </c>
      <c r="AY324" s="66"/>
      <c r="AZ324" s="96"/>
      <c r="BA324" s="38">
        <f t="shared" si="64"/>
        <v>7.63861881057913E-2</v>
      </c>
      <c r="BB324" s="38">
        <f t="shared" si="65"/>
        <v>4.6509645236230304</v>
      </c>
      <c r="BC324" s="38">
        <f t="shared" si="66"/>
        <v>10.385701003463046</v>
      </c>
      <c r="BD324" s="38">
        <f t="shared" si="67"/>
        <v>2.0000000000003348E-4</v>
      </c>
      <c r="BE324"/>
      <c r="BF324"/>
      <c r="BG324"/>
      <c r="BH324"/>
      <c r="BI324"/>
      <c r="BJ324"/>
      <c r="BL324"/>
      <c r="BM324"/>
      <c r="BN324"/>
      <c r="BO324"/>
      <c r="BP324"/>
      <c r="BQ324"/>
      <c r="BR324"/>
      <c r="BS324"/>
      <c r="BT324"/>
      <c r="BU324"/>
      <c r="BV324"/>
    </row>
    <row r="325" spans="1:74">
      <c r="A325" s="97" t="s">
        <v>79</v>
      </c>
      <c r="B325" s="61" t="s">
        <v>76</v>
      </c>
      <c r="C325" s="61" t="s">
        <v>67</v>
      </c>
      <c r="D325" s="61">
        <v>1</v>
      </c>
      <c r="E325" s="61">
        <v>2</v>
      </c>
      <c r="F325" s="61">
        <v>3</v>
      </c>
      <c r="G325" s="61">
        <v>5.7880000000000001E-2</v>
      </c>
      <c r="H325" s="240">
        <v>1.8190000000000001E-2</v>
      </c>
      <c r="I325" s="61">
        <v>3.972</v>
      </c>
      <c r="J325" s="61">
        <v>1.444</v>
      </c>
      <c r="K325" s="61">
        <v>1.3460000000000001</v>
      </c>
      <c r="L325" s="240">
        <v>0.92120000000000002</v>
      </c>
      <c r="M325" s="253" t="s">
        <v>47</v>
      </c>
      <c r="N325" s="61"/>
      <c r="O325" s="97" t="s">
        <v>79</v>
      </c>
      <c r="P325" s="61" t="s">
        <v>76</v>
      </c>
      <c r="Q325" s="61" t="s">
        <v>69</v>
      </c>
      <c r="R325" s="61">
        <v>1</v>
      </c>
      <c r="S325" s="61">
        <v>2</v>
      </c>
      <c r="T325" s="61">
        <v>3</v>
      </c>
      <c r="U325" s="61">
        <v>5.79E-2</v>
      </c>
      <c r="V325" s="240">
        <v>0.22159999999999999</v>
      </c>
      <c r="W325" s="61">
        <v>3.984</v>
      </c>
      <c r="X325" s="61">
        <v>9.2539999999999996</v>
      </c>
      <c r="Y325" s="61">
        <v>22.19</v>
      </c>
      <c r="Z325" s="240">
        <v>0.92149999999999999</v>
      </c>
      <c r="AA325" s="253" t="s">
        <v>47</v>
      </c>
      <c r="AC325" s="97" t="s">
        <v>79</v>
      </c>
      <c r="AD325" s="61" t="s">
        <v>76</v>
      </c>
      <c r="AE325" s="61" t="s">
        <v>70</v>
      </c>
      <c r="AF325" s="61">
        <v>1</v>
      </c>
      <c r="AG325" s="61">
        <v>2</v>
      </c>
      <c r="AH325" s="61">
        <v>3</v>
      </c>
      <c r="AI325" s="61">
        <v>5.7880000000000001E-2</v>
      </c>
      <c r="AJ325" s="240">
        <v>6.9559999999999997E-2</v>
      </c>
      <c r="AK325" s="61">
        <v>3.9550000000000001</v>
      </c>
      <c r="AL325" s="61">
        <v>3.823</v>
      </c>
      <c r="AM325" s="61">
        <v>6.5119999999999996</v>
      </c>
      <c r="AN325" s="240">
        <v>0.92110000000000003</v>
      </c>
      <c r="AO325" s="253" t="s">
        <v>47</v>
      </c>
      <c r="AP325" s="61"/>
      <c r="AQ325" s="279" t="s">
        <v>79</v>
      </c>
      <c r="AR325" s="97">
        <v>2</v>
      </c>
      <c r="AS325" s="116"/>
      <c r="AT325" s="231"/>
      <c r="AU325" s="264">
        <f t="shared" si="60"/>
        <v>0.10311666666666668</v>
      </c>
      <c r="AV325" s="92">
        <f t="shared" si="61"/>
        <v>4.8403333333333336</v>
      </c>
      <c r="AW325" s="92">
        <f t="shared" si="62"/>
        <v>10.016</v>
      </c>
      <c r="AX325" s="274">
        <f t="shared" si="63"/>
        <v>0.92126666666666657</v>
      </c>
      <c r="AY325" s="66"/>
      <c r="AZ325" s="96"/>
      <c r="BA325" s="38">
        <f t="shared" si="64"/>
        <v>0.10577544343245898</v>
      </c>
      <c r="BB325" s="38">
        <f t="shared" si="65"/>
        <v>4.0031550473761728</v>
      </c>
      <c r="BC325" s="38">
        <f t="shared" si="66"/>
        <v>10.854795990713045</v>
      </c>
      <c r="BD325" s="38">
        <f t="shared" si="67"/>
        <v>2.0816659994659034E-4</v>
      </c>
      <c r="BE325"/>
      <c r="BF325"/>
      <c r="BG325"/>
      <c r="BH325"/>
      <c r="BI325"/>
      <c r="BJ325"/>
      <c r="BL325"/>
      <c r="BM325"/>
      <c r="BN325"/>
      <c r="BO325"/>
      <c r="BP325"/>
      <c r="BQ325"/>
      <c r="BR325"/>
      <c r="BS325"/>
      <c r="BT325"/>
      <c r="BU325"/>
      <c r="BV325"/>
    </row>
    <row r="326" spans="1:74">
      <c r="A326" s="97" t="s">
        <v>79</v>
      </c>
      <c r="B326" s="61" t="s">
        <v>76</v>
      </c>
      <c r="C326" s="61" t="s">
        <v>67</v>
      </c>
      <c r="D326" s="61">
        <v>1</v>
      </c>
      <c r="E326" s="61">
        <v>2</v>
      </c>
      <c r="F326" s="61">
        <v>4</v>
      </c>
      <c r="G326" s="61">
        <v>7.9289999999999999E-2</v>
      </c>
      <c r="H326" s="240">
        <v>2.2440000000000002E-2</v>
      </c>
      <c r="I326" s="61">
        <v>3.9729999999999999</v>
      </c>
      <c r="J326" s="61">
        <v>1.3380000000000001</v>
      </c>
      <c r="K326" s="61">
        <v>1.1719999999999999</v>
      </c>
      <c r="L326" s="240">
        <v>1.262</v>
      </c>
      <c r="M326" s="253" t="s">
        <v>47</v>
      </c>
      <c r="N326" s="61"/>
      <c r="O326" s="97" t="s">
        <v>79</v>
      </c>
      <c r="P326" s="61" t="s">
        <v>76</v>
      </c>
      <c r="Q326" s="61" t="s">
        <v>69</v>
      </c>
      <c r="R326" s="61">
        <v>1</v>
      </c>
      <c r="S326" s="61">
        <v>2</v>
      </c>
      <c r="T326" s="61">
        <v>4</v>
      </c>
      <c r="U326" s="61">
        <v>7.9329999999999998E-2</v>
      </c>
      <c r="V326" s="240">
        <v>0.29070000000000001</v>
      </c>
      <c r="W326" s="61">
        <v>3.9870000000000001</v>
      </c>
      <c r="X326" s="61">
        <v>8.5500000000000007</v>
      </c>
      <c r="Y326" s="61">
        <v>21.38</v>
      </c>
      <c r="Z326" s="240">
        <v>1.2629999999999999</v>
      </c>
      <c r="AA326" s="253" t="s">
        <v>47</v>
      </c>
      <c r="AC326" s="97" t="s">
        <v>79</v>
      </c>
      <c r="AD326" s="61" t="s">
        <v>76</v>
      </c>
      <c r="AE326" s="61" t="s">
        <v>70</v>
      </c>
      <c r="AF326" s="61">
        <v>1</v>
      </c>
      <c r="AG326" s="61">
        <v>2</v>
      </c>
      <c r="AH326" s="61">
        <v>4</v>
      </c>
      <c r="AI326" s="61">
        <v>7.9280000000000003E-2</v>
      </c>
      <c r="AJ326" s="240">
        <v>9.4089999999999993E-2</v>
      </c>
      <c r="AK326" s="61">
        <v>3.9569999999999999</v>
      </c>
      <c r="AL326" s="61">
        <v>3.6960000000000002</v>
      </c>
      <c r="AM326" s="61">
        <v>6.476</v>
      </c>
      <c r="AN326" s="240">
        <v>1.262</v>
      </c>
      <c r="AO326" s="253" t="s">
        <v>47</v>
      </c>
      <c r="AP326" s="61"/>
      <c r="AQ326" s="279" t="s">
        <v>79</v>
      </c>
      <c r="AR326" s="97">
        <v>2</v>
      </c>
      <c r="AS326" s="116"/>
      <c r="AT326" s="231"/>
      <c r="AU326" s="264">
        <f t="shared" si="60"/>
        <v>0.13574333333333335</v>
      </c>
      <c r="AV326" s="92">
        <f t="shared" si="61"/>
        <v>4.5280000000000005</v>
      </c>
      <c r="AW326" s="92">
        <f t="shared" si="62"/>
        <v>9.6760000000000002</v>
      </c>
      <c r="AX326" s="274">
        <f t="shared" si="63"/>
        <v>1.2623333333333333</v>
      </c>
      <c r="AY326" s="66"/>
      <c r="AZ326" s="96"/>
      <c r="BA326" s="38">
        <f t="shared" si="64"/>
        <v>0.13889602958088229</v>
      </c>
      <c r="BB326" s="38">
        <f t="shared" si="65"/>
        <v>3.6772821485439486</v>
      </c>
      <c r="BC326" s="38">
        <f t="shared" si="66"/>
        <v>10.477156866249544</v>
      </c>
      <c r="BD326" s="38">
        <f t="shared" si="67"/>
        <v>5.7735026918956215E-4</v>
      </c>
      <c r="BE326"/>
      <c r="BF326"/>
      <c r="BG326"/>
      <c r="BH326"/>
      <c r="BI326"/>
      <c r="BJ326"/>
      <c r="BL326"/>
      <c r="BM326"/>
      <c r="BN326"/>
      <c r="BO326"/>
      <c r="BP326"/>
      <c r="BQ326"/>
      <c r="BR326"/>
      <c r="BS326"/>
      <c r="BT326"/>
      <c r="BU326"/>
      <c r="BV326"/>
    </row>
    <row r="327" spans="1:74">
      <c r="A327" s="97" t="s">
        <v>79</v>
      </c>
      <c r="B327" s="61" t="s">
        <v>76</v>
      </c>
      <c r="C327" s="61" t="s">
        <v>67</v>
      </c>
      <c r="D327" s="61">
        <v>1</v>
      </c>
      <c r="E327" s="61">
        <v>2</v>
      </c>
      <c r="F327" s="61">
        <v>5</v>
      </c>
      <c r="G327" s="61">
        <v>0.1087</v>
      </c>
      <c r="H327" s="240">
        <v>2.8160000000000001E-2</v>
      </c>
      <c r="I327" s="61">
        <v>3.9750000000000001</v>
      </c>
      <c r="J327" s="61">
        <v>1.258</v>
      </c>
      <c r="K327" s="61">
        <v>1.034</v>
      </c>
      <c r="L327" s="240">
        <v>1.73</v>
      </c>
      <c r="M327" s="253" t="s">
        <v>47</v>
      </c>
      <c r="N327" s="61"/>
      <c r="O327" s="97" t="s">
        <v>79</v>
      </c>
      <c r="P327" s="61" t="s">
        <v>76</v>
      </c>
      <c r="Q327" s="61" t="s">
        <v>69</v>
      </c>
      <c r="R327" s="61">
        <v>1</v>
      </c>
      <c r="S327" s="61">
        <v>2</v>
      </c>
      <c r="T327" s="61">
        <v>5</v>
      </c>
      <c r="U327" s="61">
        <v>0.1087</v>
      </c>
      <c r="V327" s="240">
        <v>0.38369999999999999</v>
      </c>
      <c r="W327" s="61">
        <v>3.9790000000000001</v>
      </c>
      <c r="X327" s="61">
        <v>8.1</v>
      </c>
      <c r="Y327" s="61">
        <v>20.64</v>
      </c>
      <c r="Z327" s="240">
        <v>1.73</v>
      </c>
      <c r="AA327" s="253" t="s">
        <v>47</v>
      </c>
      <c r="AC327" s="97" t="s">
        <v>79</v>
      </c>
      <c r="AD327" s="61" t="s">
        <v>76</v>
      </c>
      <c r="AE327" s="61" t="s">
        <v>70</v>
      </c>
      <c r="AF327" s="61">
        <v>1</v>
      </c>
      <c r="AG327" s="61">
        <v>2</v>
      </c>
      <c r="AH327" s="61">
        <v>5</v>
      </c>
      <c r="AI327" s="61">
        <v>0.1087</v>
      </c>
      <c r="AJ327" s="240">
        <v>0.12759999999999999</v>
      </c>
      <c r="AK327" s="61">
        <v>3.96</v>
      </c>
      <c r="AL327" s="61">
        <v>3.6219999999999999</v>
      </c>
      <c r="AM327" s="61">
        <v>6.4269999999999996</v>
      </c>
      <c r="AN327" s="240">
        <v>1.73</v>
      </c>
      <c r="AO327" s="253" t="s">
        <v>47</v>
      </c>
      <c r="AP327" s="61"/>
      <c r="AQ327" s="279" t="s">
        <v>79</v>
      </c>
      <c r="AR327" s="97">
        <v>2</v>
      </c>
      <c r="AS327" s="116"/>
      <c r="AT327" s="231"/>
      <c r="AU327" s="264">
        <f t="shared" si="60"/>
        <v>0.17982000000000001</v>
      </c>
      <c r="AV327" s="92">
        <f t="shared" si="61"/>
        <v>4.3266666666666671</v>
      </c>
      <c r="AW327" s="92">
        <f t="shared" si="62"/>
        <v>9.3669999999999991</v>
      </c>
      <c r="AX327" s="274">
        <f t="shared" si="63"/>
        <v>1.7299999999999998</v>
      </c>
      <c r="AY327" s="66"/>
      <c r="AZ327" s="96"/>
      <c r="BA327" s="38">
        <f t="shared" si="64"/>
        <v>0.18343219237636557</v>
      </c>
      <c r="BB327" s="38">
        <f t="shared" si="65"/>
        <v>3.4750046522750631</v>
      </c>
      <c r="BC327" s="38">
        <f t="shared" si="66"/>
        <v>10.128253008293189</v>
      </c>
      <c r="BD327" s="38">
        <f t="shared" si="67"/>
        <v>2.7194799110210365E-16</v>
      </c>
      <c r="BE327"/>
      <c r="BF327"/>
      <c r="BG327"/>
      <c r="BH327"/>
      <c r="BI327"/>
      <c r="BJ327"/>
      <c r="BL327"/>
      <c r="BM327"/>
      <c r="BN327"/>
      <c r="BO327"/>
      <c r="BP327"/>
      <c r="BQ327"/>
      <c r="BR327"/>
      <c r="BS327"/>
      <c r="BT327"/>
      <c r="BU327"/>
      <c r="BV327"/>
    </row>
    <row r="328" spans="1:74">
      <c r="A328" s="97" t="s">
        <v>79</v>
      </c>
      <c r="B328" s="61" t="s">
        <v>76</v>
      </c>
      <c r="C328" s="61" t="s">
        <v>67</v>
      </c>
      <c r="D328" s="61">
        <v>1</v>
      </c>
      <c r="E328" s="61">
        <v>2</v>
      </c>
      <c r="F328" s="61">
        <v>6</v>
      </c>
      <c r="G328" s="61">
        <v>0.14899999999999999</v>
      </c>
      <c r="H328" s="240">
        <v>3.5549999999999998E-2</v>
      </c>
      <c r="I328" s="61">
        <v>3.9750000000000001</v>
      </c>
      <c r="J328" s="61">
        <v>1.1879999999999999</v>
      </c>
      <c r="K328" s="61">
        <v>0.91449999999999998</v>
      </c>
      <c r="L328" s="240">
        <v>2.371</v>
      </c>
      <c r="M328" s="253" t="s">
        <v>47</v>
      </c>
      <c r="N328" s="61"/>
      <c r="O328" s="97" t="s">
        <v>79</v>
      </c>
      <c r="P328" s="61" t="s">
        <v>76</v>
      </c>
      <c r="Q328" s="61" t="s">
        <v>69</v>
      </c>
      <c r="R328" s="61">
        <v>1</v>
      </c>
      <c r="S328" s="61">
        <v>2</v>
      </c>
      <c r="T328" s="61">
        <v>6</v>
      </c>
      <c r="U328" s="61">
        <v>0.14899999999999999</v>
      </c>
      <c r="V328" s="240">
        <v>0.51070000000000004</v>
      </c>
      <c r="W328" s="61">
        <v>3.9860000000000002</v>
      </c>
      <c r="X328" s="61">
        <v>7.8170000000000002</v>
      </c>
      <c r="Y328" s="61">
        <v>20.07</v>
      </c>
      <c r="Z328" s="240">
        <v>2.371</v>
      </c>
      <c r="AA328" s="253" t="s">
        <v>47</v>
      </c>
      <c r="AC328" s="97" t="s">
        <v>79</v>
      </c>
      <c r="AD328" s="61" t="s">
        <v>76</v>
      </c>
      <c r="AE328" s="61" t="s">
        <v>70</v>
      </c>
      <c r="AF328" s="61">
        <v>1</v>
      </c>
      <c r="AG328" s="61">
        <v>2</v>
      </c>
      <c r="AH328" s="61">
        <v>6</v>
      </c>
      <c r="AI328" s="61">
        <v>0.14899999999999999</v>
      </c>
      <c r="AJ328" s="240">
        <v>0.17299999999999999</v>
      </c>
      <c r="AK328" s="61">
        <v>3.9620000000000002</v>
      </c>
      <c r="AL328" s="61">
        <v>3.5739999999999998</v>
      </c>
      <c r="AM328" s="61">
        <v>6.3650000000000002</v>
      </c>
      <c r="AN328" s="240">
        <v>2.371</v>
      </c>
      <c r="AO328" s="253" t="s">
        <v>47</v>
      </c>
      <c r="AP328" s="61"/>
      <c r="AQ328" s="279" t="s">
        <v>79</v>
      </c>
      <c r="AR328" s="97">
        <v>2</v>
      </c>
      <c r="AS328" s="116"/>
      <c r="AT328" s="231"/>
      <c r="AU328" s="264">
        <f t="shared" si="60"/>
        <v>0.23974999999999999</v>
      </c>
      <c r="AV328" s="92">
        <f t="shared" si="61"/>
        <v>4.1930000000000005</v>
      </c>
      <c r="AW328" s="92">
        <f t="shared" si="62"/>
        <v>9.1165000000000003</v>
      </c>
      <c r="AX328" s="274">
        <f t="shared" si="63"/>
        <v>2.371</v>
      </c>
      <c r="AY328" s="66"/>
      <c r="AZ328" s="96"/>
      <c r="BA328" s="38">
        <f t="shared" si="64"/>
        <v>0.24450675348546111</v>
      </c>
      <c r="BB328" s="38">
        <f t="shared" si="65"/>
        <v>3.3575706991811805</v>
      </c>
      <c r="BC328" s="38">
        <f t="shared" si="66"/>
        <v>9.8697193095852533</v>
      </c>
      <c r="BD328" s="38">
        <f t="shared" si="67"/>
        <v>0</v>
      </c>
      <c r="BE328"/>
      <c r="BF328"/>
      <c r="BG328"/>
      <c r="BH328"/>
      <c r="BI328"/>
      <c r="BJ328"/>
      <c r="BL328"/>
      <c r="BM328"/>
      <c r="BN328"/>
      <c r="BO328"/>
      <c r="BP328"/>
      <c r="BQ328"/>
      <c r="BR328"/>
      <c r="BS328"/>
      <c r="BT328"/>
      <c r="BU328"/>
      <c r="BV328"/>
    </row>
    <row r="329" spans="1:74">
      <c r="A329" s="97" t="s">
        <v>79</v>
      </c>
      <c r="B329" s="61" t="s">
        <v>76</v>
      </c>
      <c r="C329" s="61" t="s">
        <v>67</v>
      </c>
      <c r="D329" s="61">
        <v>1</v>
      </c>
      <c r="E329" s="61">
        <v>2</v>
      </c>
      <c r="F329" s="61">
        <v>7</v>
      </c>
      <c r="G329" s="61">
        <v>0.20419999999999999</v>
      </c>
      <c r="H329" s="240">
        <v>4.5010000000000001E-2</v>
      </c>
      <c r="I329" s="61">
        <v>3.9780000000000002</v>
      </c>
      <c r="J329" s="61">
        <v>1.125</v>
      </c>
      <c r="K329" s="61">
        <v>0.80830000000000002</v>
      </c>
      <c r="L329" s="240">
        <v>3.25</v>
      </c>
      <c r="M329" s="253" t="s">
        <v>47</v>
      </c>
      <c r="N329" s="61"/>
      <c r="O329" s="97" t="s">
        <v>79</v>
      </c>
      <c r="P329" s="61" t="s">
        <v>76</v>
      </c>
      <c r="Q329" s="61" t="s">
        <v>69</v>
      </c>
      <c r="R329" s="61">
        <v>1</v>
      </c>
      <c r="S329" s="61">
        <v>2</v>
      </c>
      <c r="T329" s="61">
        <v>7</v>
      </c>
      <c r="U329" s="61">
        <v>0.20419999999999999</v>
      </c>
      <c r="V329" s="240">
        <v>0.68140000000000001</v>
      </c>
      <c r="W329" s="61">
        <v>3.984</v>
      </c>
      <c r="X329" s="61">
        <v>7.6550000000000002</v>
      </c>
      <c r="Y329" s="61">
        <v>19.52</v>
      </c>
      <c r="Z329" s="240">
        <v>3.2509999999999999</v>
      </c>
      <c r="AA329" s="253" t="s">
        <v>47</v>
      </c>
      <c r="AC329" s="97" t="s">
        <v>79</v>
      </c>
      <c r="AD329" s="61" t="s">
        <v>76</v>
      </c>
      <c r="AE329" s="61" t="s">
        <v>70</v>
      </c>
      <c r="AF329" s="61">
        <v>1</v>
      </c>
      <c r="AG329" s="61">
        <v>2</v>
      </c>
      <c r="AH329" s="61">
        <v>7</v>
      </c>
      <c r="AI329" s="61">
        <v>0.20419999999999999</v>
      </c>
      <c r="AJ329" s="240">
        <v>0.2341</v>
      </c>
      <c r="AK329" s="61">
        <v>3.9630000000000001</v>
      </c>
      <c r="AL329" s="61">
        <v>3.5379999999999998</v>
      </c>
      <c r="AM329" s="61">
        <v>6.2729999999999997</v>
      </c>
      <c r="AN329" s="240">
        <v>3.25</v>
      </c>
      <c r="AO329" s="253" t="s">
        <v>47</v>
      </c>
      <c r="AP329" s="61"/>
      <c r="AQ329" s="279" t="s">
        <v>79</v>
      </c>
      <c r="AR329" s="97">
        <v>2</v>
      </c>
      <c r="AS329" s="116"/>
      <c r="AT329" s="231"/>
      <c r="AU329" s="264">
        <f t="shared" si="60"/>
        <v>0.32017000000000001</v>
      </c>
      <c r="AV329" s="92">
        <f t="shared" si="61"/>
        <v>4.1060000000000008</v>
      </c>
      <c r="AW329" s="92">
        <f t="shared" si="62"/>
        <v>8.8670999999999989</v>
      </c>
      <c r="AX329" s="274">
        <f t="shared" si="63"/>
        <v>3.2503333333333333</v>
      </c>
      <c r="AY329" s="66"/>
      <c r="AZ329" s="96"/>
      <c r="BA329" s="38">
        <f t="shared" si="64"/>
        <v>0.32680895290674034</v>
      </c>
      <c r="BB329" s="38">
        <f t="shared" si="65"/>
        <v>3.3018469074140917</v>
      </c>
      <c r="BC329" s="38">
        <f t="shared" si="66"/>
        <v>9.6217953277961605</v>
      </c>
      <c r="BD329" s="38">
        <f t="shared" si="67"/>
        <v>5.7735026918956215E-4</v>
      </c>
      <c r="BE329"/>
      <c r="BF329"/>
      <c r="BG329"/>
      <c r="BH329"/>
      <c r="BI329"/>
      <c r="BJ329"/>
      <c r="BL329"/>
      <c r="BM329"/>
      <c r="BN329"/>
      <c r="BO329"/>
      <c r="BP329"/>
      <c r="BQ329"/>
      <c r="BR329"/>
      <c r="BS329"/>
      <c r="BT329"/>
      <c r="BU329"/>
      <c r="BV329"/>
    </row>
    <row r="330" spans="1:74">
      <c r="A330" s="97" t="s">
        <v>79</v>
      </c>
      <c r="B330" s="61" t="s">
        <v>76</v>
      </c>
      <c r="C330" s="61" t="s">
        <v>67</v>
      </c>
      <c r="D330" s="61">
        <v>1</v>
      </c>
      <c r="E330" s="61">
        <v>2</v>
      </c>
      <c r="F330" s="61">
        <v>8</v>
      </c>
      <c r="G330" s="61">
        <v>0.27989999999999998</v>
      </c>
      <c r="H330" s="240">
        <v>5.6849999999999998E-2</v>
      </c>
      <c r="I330" s="61">
        <v>3.98</v>
      </c>
      <c r="J330" s="61">
        <v>1.0629999999999999</v>
      </c>
      <c r="K330" s="61">
        <v>0.70599999999999996</v>
      </c>
      <c r="L330" s="240">
        <v>4.4550000000000001</v>
      </c>
      <c r="M330" s="253" t="s">
        <v>47</v>
      </c>
      <c r="N330" s="61"/>
      <c r="O330" s="97" t="s">
        <v>79</v>
      </c>
      <c r="P330" s="61" t="s">
        <v>76</v>
      </c>
      <c r="Q330" s="61" t="s">
        <v>69</v>
      </c>
      <c r="R330" s="61">
        <v>1</v>
      </c>
      <c r="S330" s="61">
        <v>2</v>
      </c>
      <c r="T330" s="61">
        <v>8</v>
      </c>
      <c r="U330" s="61">
        <v>0.28000000000000003</v>
      </c>
      <c r="V330" s="240">
        <v>0.90410000000000001</v>
      </c>
      <c r="W330" s="61">
        <v>3.984</v>
      </c>
      <c r="X330" s="61">
        <v>7.5389999999999997</v>
      </c>
      <c r="Y330" s="61">
        <v>18.84</v>
      </c>
      <c r="Z330" s="240">
        <v>4.4560000000000004</v>
      </c>
      <c r="AA330" s="253" t="s">
        <v>47</v>
      </c>
      <c r="AC330" s="97" t="s">
        <v>79</v>
      </c>
      <c r="AD330" s="61" t="s">
        <v>76</v>
      </c>
      <c r="AE330" s="61" t="s">
        <v>70</v>
      </c>
      <c r="AF330" s="61">
        <v>1</v>
      </c>
      <c r="AG330" s="61">
        <v>2</v>
      </c>
      <c r="AH330" s="61">
        <v>8</v>
      </c>
      <c r="AI330" s="61">
        <v>0.27989999999999998</v>
      </c>
      <c r="AJ330" s="240">
        <v>0.31469999999999998</v>
      </c>
      <c r="AK330" s="61">
        <v>3.9660000000000002</v>
      </c>
      <c r="AL330" s="61">
        <v>3.51</v>
      </c>
      <c r="AM330" s="61">
        <v>6.1310000000000002</v>
      </c>
      <c r="AN330" s="240">
        <v>4.4550000000000001</v>
      </c>
      <c r="AO330" s="253" t="s">
        <v>47</v>
      </c>
      <c r="AP330" s="61"/>
      <c r="AQ330" s="279" t="s">
        <v>79</v>
      </c>
      <c r="AR330" s="97">
        <v>2</v>
      </c>
      <c r="AS330" s="116"/>
      <c r="AT330" s="231"/>
      <c r="AU330" s="264">
        <f t="shared" si="60"/>
        <v>0.42521666666666663</v>
      </c>
      <c r="AV330" s="92">
        <f t="shared" si="61"/>
        <v>4.0373333333333337</v>
      </c>
      <c r="AW330" s="92">
        <f t="shared" si="62"/>
        <v>8.5589999999999993</v>
      </c>
      <c r="AX330" s="274">
        <f t="shared" si="63"/>
        <v>4.4553333333333338</v>
      </c>
      <c r="AY330" s="66"/>
      <c r="AZ330" s="96"/>
      <c r="BA330" s="38">
        <f t="shared" si="64"/>
        <v>0.43430241863629238</v>
      </c>
      <c r="BB330" s="38">
        <f t="shared" si="65"/>
        <v>3.2700465338177276</v>
      </c>
      <c r="BC330" s="38">
        <f t="shared" si="66"/>
        <v>9.307624670129325</v>
      </c>
      <c r="BD330" s="38">
        <f t="shared" si="67"/>
        <v>5.7735026918981857E-4</v>
      </c>
      <c r="BE330"/>
      <c r="BF330"/>
      <c r="BG330"/>
      <c r="BH330"/>
      <c r="BI330"/>
      <c r="BJ330"/>
      <c r="BL330"/>
      <c r="BM330"/>
      <c r="BN330"/>
      <c r="BO330"/>
      <c r="BP330"/>
      <c r="BQ330"/>
      <c r="BR330"/>
      <c r="BS330"/>
      <c r="BT330"/>
      <c r="BU330"/>
      <c r="BV330"/>
    </row>
    <row r="331" spans="1:74">
      <c r="A331" s="97" t="s">
        <v>79</v>
      </c>
      <c r="B331" s="61" t="s">
        <v>76</v>
      </c>
      <c r="C331" s="61" t="s">
        <v>67</v>
      </c>
      <c r="D331" s="61">
        <v>1</v>
      </c>
      <c r="E331" s="61">
        <v>2</v>
      </c>
      <c r="F331" s="61">
        <v>9</v>
      </c>
      <c r="G331" s="61">
        <v>0.38369999999999999</v>
      </c>
      <c r="H331" s="240">
        <v>7.1669999999999998E-2</v>
      </c>
      <c r="I331" s="61">
        <v>3.984</v>
      </c>
      <c r="J331" s="61">
        <v>1.0009999999999999</v>
      </c>
      <c r="K331" s="61">
        <v>0.61250000000000004</v>
      </c>
      <c r="L331" s="240">
        <v>6.1079999999999997</v>
      </c>
      <c r="M331" s="253" t="s">
        <v>47</v>
      </c>
      <c r="N331" s="61"/>
      <c r="O331" s="97" t="s">
        <v>79</v>
      </c>
      <c r="P331" s="61" t="s">
        <v>76</v>
      </c>
      <c r="Q331" s="61" t="s">
        <v>69</v>
      </c>
      <c r="R331" s="61">
        <v>1</v>
      </c>
      <c r="S331" s="61">
        <v>2</v>
      </c>
      <c r="T331" s="61">
        <v>9</v>
      </c>
      <c r="U331" s="61">
        <v>0.38379999999999997</v>
      </c>
      <c r="V331" s="240">
        <v>1.1859999999999999</v>
      </c>
      <c r="W331" s="61">
        <v>3.9849999999999999</v>
      </c>
      <c r="X331" s="61">
        <v>7.4180000000000001</v>
      </c>
      <c r="Y331" s="61">
        <v>17.95</v>
      </c>
      <c r="Z331" s="240">
        <v>6.1079999999999997</v>
      </c>
      <c r="AA331" s="253" t="s">
        <v>47</v>
      </c>
      <c r="AC331" s="97" t="s">
        <v>79</v>
      </c>
      <c r="AD331" s="61" t="s">
        <v>76</v>
      </c>
      <c r="AE331" s="61" t="s">
        <v>70</v>
      </c>
      <c r="AF331" s="61">
        <v>1</v>
      </c>
      <c r="AG331" s="61">
        <v>2</v>
      </c>
      <c r="AH331" s="61">
        <v>9</v>
      </c>
      <c r="AI331" s="61">
        <v>0.38369999999999999</v>
      </c>
      <c r="AJ331" s="240">
        <v>0.41980000000000001</v>
      </c>
      <c r="AK331" s="61">
        <v>3.9689999999999999</v>
      </c>
      <c r="AL331" s="61">
        <v>3.4830000000000001</v>
      </c>
      <c r="AM331" s="61">
        <v>5.9260000000000002</v>
      </c>
      <c r="AN331" s="240">
        <v>6.1070000000000002</v>
      </c>
      <c r="AO331" s="253" t="s">
        <v>47</v>
      </c>
      <c r="AP331" s="61"/>
      <c r="AQ331" s="279" t="s">
        <v>79</v>
      </c>
      <c r="AR331" s="97">
        <v>2</v>
      </c>
      <c r="AS331" s="116"/>
      <c r="AT331" s="231"/>
      <c r="AU331" s="264">
        <f t="shared" si="60"/>
        <v>0.55915666666666664</v>
      </c>
      <c r="AV331" s="92">
        <f t="shared" si="61"/>
        <v>3.9673333333333338</v>
      </c>
      <c r="AW331" s="92">
        <f t="shared" si="62"/>
        <v>8.1628333333333334</v>
      </c>
      <c r="AX331" s="274">
        <f t="shared" si="63"/>
        <v>6.1076666666666668</v>
      </c>
      <c r="AY331" s="66"/>
      <c r="AZ331" s="96"/>
      <c r="BA331" s="38">
        <f t="shared" si="64"/>
        <v>0.5700860002081557</v>
      </c>
      <c r="BB331" s="38">
        <f t="shared" si="65"/>
        <v>3.2358007252198542</v>
      </c>
      <c r="BC331" s="38">
        <f t="shared" si="66"/>
        <v>8.882555605417469</v>
      </c>
      <c r="BD331" s="38">
        <f t="shared" si="67"/>
        <v>5.7735026918930574E-4</v>
      </c>
      <c r="BE331"/>
      <c r="BF331"/>
      <c r="BG331"/>
      <c r="BH331"/>
      <c r="BI331"/>
      <c r="BJ331"/>
      <c r="BL331"/>
      <c r="BM331"/>
      <c r="BN331"/>
      <c r="BO331"/>
      <c r="BP331"/>
      <c r="BQ331"/>
      <c r="BR331"/>
      <c r="BS331"/>
      <c r="BT331"/>
      <c r="BU331"/>
      <c r="BV331"/>
    </row>
    <row r="332" spans="1:74">
      <c r="A332" s="97" t="s">
        <v>79</v>
      </c>
      <c r="B332" s="61" t="s">
        <v>76</v>
      </c>
      <c r="C332" s="61" t="s">
        <v>67</v>
      </c>
      <c r="D332" s="61">
        <v>1</v>
      </c>
      <c r="E332" s="61">
        <v>2</v>
      </c>
      <c r="F332" s="61">
        <v>10</v>
      </c>
      <c r="G332" s="61">
        <v>0.52610000000000001</v>
      </c>
      <c r="H332" s="240">
        <v>9.0709999999999999E-2</v>
      </c>
      <c r="I332" s="61">
        <v>3.9849999999999999</v>
      </c>
      <c r="J332" s="61">
        <v>0.94279999999999997</v>
      </c>
      <c r="K332" s="61">
        <v>0.53369999999999995</v>
      </c>
      <c r="L332" s="240">
        <v>8.3719999999999999</v>
      </c>
      <c r="M332" s="253" t="s">
        <v>47</v>
      </c>
      <c r="N332" s="61"/>
      <c r="O332" s="97" t="s">
        <v>79</v>
      </c>
      <c r="P332" s="61" t="s">
        <v>76</v>
      </c>
      <c r="Q332" s="61" t="s">
        <v>69</v>
      </c>
      <c r="R332" s="61">
        <v>1</v>
      </c>
      <c r="S332" s="61">
        <v>2</v>
      </c>
      <c r="T332" s="61">
        <v>10</v>
      </c>
      <c r="U332" s="61">
        <v>0.52610000000000001</v>
      </c>
      <c r="V332" s="240">
        <v>1.544</v>
      </c>
      <c r="W332" s="61">
        <v>3.984</v>
      </c>
      <c r="X332" s="61">
        <v>7.3319999999999999</v>
      </c>
      <c r="Y332" s="61">
        <v>16.93</v>
      </c>
      <c r="Z332" s="240">
        <v>8.3729999999999993</v>
      </c>
      <c r="AA332" s="253" t="s">
        <v>47</v>
      </c>
      <c r="AC332" s="97" t="s">
        <v>79</v>
      </c>
      <c r="AD332" s="61" t="s">
        <v>76</v>
      </c>
      <c r="AE332" s="61" t="s">
        <v>70</v>
      </c>
      <c r="AF332" s="61">
        <v>1</v>
      </c>
      <c r="AG332" s="61">
        <v>2</v>
      </c>
      <c r="AH332" s="61">
        <v>10</v>
      </c>
      <c r="AI332" s="61">
        <v>0.52600000000000002</v>
      </c>
      <c r="AJ332" s="240">
        <v>0.55430000000000001</v>
      </c>
      <c r="AK332" s="61">
        <v>3.97</v>
      </c>
      <c r="AL332" s="61">
        <v>3.4529999999999998</v>
      </c>
      <c r="AM332" s="61">
        <v>5.65</v>
      </c>
      <c r="AN332" s="240">
        <v>8.3710000000000004</v>
      </c>
      <c r="AO332" s="253" t="s">
        <v>47</v>
      </c>
      <c r="AP332" s="61"/>
      <c r="AQ332" s="279" t="s">
        <v>79</v>
      </c>
      <c r="AR332" s="97">
        <v>2</v>
      </c>
      <c r="AS332" s="116"/>
      <c r="AT332" s="231"/>
      <c r="AU332" s="264">
        <f t="shared" si="60"/>
        <v>0.72967000000000004</v>
      </c>
      <c r="AV332" s="92">
        <f t="shared" si="61"/>
        <v>3.909266666666666</v>
      </c>
      <c r="AW332" s="92">
        <f t="shared" si="62"/>
        <v>7.7045666666666675</v>
      </c>
      <c r="AX332" s="274">
        <f t="shared" si="63"/>
        <v>8.3719999999999999</v>
      </c>
      <c r="AY332" s="66"/>
      <c r="AZ332" s="96"/>
      <c r="BA332" s="38">
        <f t="shared" si="64"/>
        <v>0.74234690926816704</v>
      </c>
      <c r="BB332" s="38">
        <f t="shared" si="65"/>
        <v>3.2189444874575481</v>
      </c>
      <c r="BC332" s="38">
        <f t="shared" si="66"/>
        <v>8.3890164240710199</v>
      </c>
      <c r="BD332" s="38">
        <f t="shared" si="67"/>
        <v>9.9999999999944578E-4</v>
      </c>
      <c r="BE332"/>
      <c r="BF332"/>
      <c r="BG332"/>
      <c r="BH332"/>
      <c r="BI332"/>
      <c r="BJ332"/>
      <c r="BL332"/>
      <c r="BM332"/>
      <c r="BN332"/>
      <c r="BO332"/>
      <c r="BP332"/>
      <c r="BQ332"/>
      <c r="BR332"/>
      <c r="BS332"/>
      <c r="BT332"/>
      <c r="BU332"/>
      <c r="BV332"/>
    </row>
    <row r="333" spans="1:74">
      <c r="A333" s="97" t="s">
        <v>79</v>
      </c>
      <c r="B333" s="61" t="s">
        <v>76</v>
      </c>
      <c r="C333" s="61" t="s">
        <v>67</v>
      </c>
      <c r="D333" s="61">
        <v>1</v>
      </c>
      <c r="E333" s="61">
        <v>2</v>
      </c>
      <c r="F333" s="61">
        <v>11</v>
      </c>
      <c r="G333" s="61">
        <v>0.72109999999999996</v>
      </c>
      <c r="H333" s="240">
        <v>0.11509999999999999</v>
      </c>
      <c r="I333" s="61">
        <v>3.9849999999999999</v>
      </c>
      <c r="J333" s="61">
        <v>0.88900000000000001</v>
      </c>
      <c r="K333" s="61">
        <v>0.46450000000000002</v>
      </c>
      <c r="L333" s="240">
        <v>11.48</v>
      </c>
      <c r="M333" s="253" t="s">
        <v>47</v>
      </c>
      <c r="N333" s="61"/>
      <c r="O333" s="97" t="s">
        <v>79</v>
      </c>
      <c r="P333" s="61" t="s">
        <v>76</v>
      </c>
      <c r="Q333" s="61" t="s">
        <v>69</v>
      </c>
      <c r="R333" s="61">
        <v>1</v>
      </c>
      <c r="S333" s="61">
        <v>2</v>
      </c>
      <c r="T333" s="61">
        <v>11</v>
      </c>
      <c r="U333" s="61">
        <v>0.72109999999999996</v>
      </c>
      <c r="V333" s="240">
        <v>1.9930000000000001</v>
      </c>
      <c r="W333" s="61">
        <v>3.9870000000000001</v>
      </c>
      <c r="X333" s="61">
        <v>7.2439999999999998</v>
      </c>
      <c r="Y333" s="61">
        <v>15.78</v>
      </c>
      <c r="Z333" s="240">
        <v>11.48</v>
      </c>
      <c r="AA333" s="253" t="s">
        <v>47</v>
      </c>
      <c r="AC333" s="97" t="s">
        <v>79</v>
      </c>
      <c r="AD333" s="61" t="s">
        <v>76</v>
      </c>
      <c r="AE333" s="61" t="s">
        <v>70</v>
      </c>
      <c r="AF333" s="61">
        <v>1</v>
      </c>
      <c r="AG333" s="61">
        <v>2</v>
      </c>
      <c r="AH333" s="61">
        <v>11</v>
      </c>
      <c r="AI333" s="61">
        <v>0.72099999999999997</v>
      </c>
      <c r="AJ333" s="240">
        <v>0.7248</v>
      </c>
      <c r="AK333" s="61">
        <v>3.9710000000000001</v>
      </c>
      <c r="AL333" s="61">
        <v>3.4249999999999998</v>
      </c>
      <c r="AM333" s="61">
        <v>5.3070000000000004</v>
      </c>
      <c r="AN333" s="240">
        <v>11.48</v>
      </c>
      <c r="AO333" s="253" t="s">
        <v>47</v>
      </c>
      <c r="AP333" s="61"/>
      <c r="AQ333" s="279" t="s">
        <v>79</v>
      </c>
      <c r="AR333" s="97">
        <v>2</v>
      </c>
      <c r="AS333" s="116"/>
      <c r="AT333" s="231"/>
      <c r="AU333" s="264">
        <f t="shared" si="60"/>
        <v>0.94430000000000014</v>
      </c>
      <c r="AV333" s="92">
        <f t="shared" si="61"/>
        <v>3.8526666666666665</v>
      </c>
      <c r="AW333" s="92">
        <f t="shared" si="62"/>
        <v>7.1838333333333324</v>
      </c>
      <c r="AX333" s="274">
        <f t="shared" si="63"/>
        <v>11.479999999999999</v>
      </c>
      <c r="AY333" s="66"/>
      <c r="AZ333" s="96"/>
      <c r="BA333" s="38">
        <f t="shared" si="64"/>
        <v>0.95799910751524187</v>
      </c>
      <c r="BB333" s="38">
        <f t="shared" si="65"/>
        <v>3.1990123996842108</v>
      </c>
      <c r="BC333" s="38">
        <f t="shared" si="66"/>
        <v>7.8283467337192807</v>
      </c>
      <c r="BD333" s="38">
        <f t="shared" si="67"/>
        <v>2.1755839288168292E-15</v>
      </c>
      <c r="BE333"/>
      <c r="BF333"/>
      <c r="BG333"/>
      <c r="BH333"/>
      <c r="BI333"/>
      <c r="BJ333"/>
      <c r="BL333"/>
      <c r="BM333"/>
      <c r="BN333"/>
      <c r="BO333"/>
      <c r="BP333"/>
      <c r="BQ333"/>
      <c r="BR333"/>
      <c r="BS333"/>
      <c r="BT333"/>
      <c r="BU333"/>
      <c r="BV333"/>
    </row>
    <row r="334" spans="1:74">
      <c r="A334" s="97" t="s">
        <v>79</v>
      </c>
      <c r="B334" s="61" t="s">
        <v>76</v>
      </c>
      <c r="C334" s="61" t="s">
        <v>67</v>
      </c>
      <c r="D334" s="61">
        <v>1</v>
      </c>
      <c r="E334" s="61">
        <v>2</v>
      </c>
      <c r="F334" s="61">
        <v>12</v>
      </c>
      <c r="G334" s="61">
        <v>0.98860000000000003</v>
      </c>
      <c r="H334" s="240">
        <v>0.14710000000000001</v>
      </c>
      <c r="I334" s="61">
        <v>3.9849999999999999</v>
      </c>
      <c r="J334" s="61">
        <v>0.84130000000000005</v>
      </c>
      <c r="K334" s="61">
        <v>0.40789999999999998</v>
      </c>
      <c r="L334" s="240">
        <v>15.73</v>
      </c>
      <c r="M334" s="253" t="s">
        <v>47</v>
      </c>
      <c r="N334" s="61"/>
      <c r="O334" s="97" t="s">
        <v>79</v>
      </c>
      <c r="P334" s="61" t="s">
        <v>76</v>
      </c>
      <c r="Q334" s="61" t="s">
        <v>69</v>
      </c>
      <c r="R334" s="61">
        <v>1</v>
      </c>
      <c r="S334" s="61">
        <v>2</v>
      </c>
      <c r="T334" s="61">
        <v>12</v>
      </c>
      <c r="U334" s="61">
        <v>0.98850000000000005</v>
      </c>
      <c r="V334" s="240">
        <v>2.556</v>
      </c>
      <c r="W334" s="61">
        <v>3.9870000000000001</v>
      </c>
      <c r="X334" s="61">
        <v>7.1589999999999998</v>
      </c>
      <c r="Y334" s="61">
        <v>14.58</v>
      </c>
      <c r="Z334" s="240">
        <v>15.73</v>
      </c>
      <c r="AA334" s="253" t="s">
        <v>47</v>
      </c>
      <c r="AC334" s="97" t="s">
        <v>79</v>
      </c>
      <c r="AD334" s="61" t="s">
        <v>76</v>
      </c>
      <c r="AE334" s="61" t="s">
        <v>70</v>
      </c>
      <c r="AF334" s="61">
        <v>1</v>
      </c>
      <c r="AG334" s="61">
        <v>2</v>
      </c>
      <c r="AH334" s="61">
        <v>12</v>
      </c>
      <c r="AI334" s="61">
        <v>0.98839999999999995</v>
      </c>
      <c r="AJ334" s="240">
        <v>0.94010000000000005</v>
      </c>
      <c r="AK334" s="61">
        <v>3.9750000000000001</v>
      </c>
      <c r="AL334" s="61">
        <v>3.39</v>
      </c>
      <c r="AM334" s="61">
        <v>4.9210000000000003</v>
      </c>
      <c r="AN334" s="240">
        <v>15.73</v>
      </c>
      <c r="AO334" s="253" t="s">
        <v>47</v>
      </c>
      <c r="AP334" s="61"/>
      <c r="AQ334" s="279" t="s">
        <v>79</v>
      </c>
      <c r="AR334" s="97">
        <v>2</v>
      </c>
      <c r="AS334" s="116"/>
      <c r="AT334" s="231"/>
      <c r="AU334" s="264">
        <f t="shared" si="60"/>
        <v>1.2144000000000001</v>
      </c>
      <c r="AV334" s="92">
        <f t="shared" si="61"/>
        <v>3.7967666666666666</v>
      </c>
      <c r="AW334" s="92">
        <f t="shared" si="62"/>
        <v>6.6362999999999994</v>
      </c>
      <c r="AX334" s="274">
        <f t="shared" si="63"/>
        <v>15.729999999999999</v>
      </c>
      <c r="AY334" s="66"/>
      <c r="AZ334" s="96"/>
      <c r="BA334" s="38">
        <f t="shared" si="64"/>
        <v>1.2276523001241026</v>
      </c>
      <c r="BB334" s="38">
        <f t="shared" si="65"/>
        <v>3.178431635780977</v>
      </c>
      <c r="BC334" s="38">
        <f t="shared" si="66"/>
        <v>7.2400825388941534</v>
      </c>
      <c r="BD334" s="38">
        <f t="shared" si="67"/>
        <v>2.1755839288168292E-15</v>
      </c>
      <c r="BE334"/>
      <c r="BF334"/>
      <c r="BG334"/>
      <c r="BH334"/>
      <c r="BI334"/>
      <c r="BJ334"/>
      <c r="BL334"/>
      <c r="BM334"/>
      <c r="BN334"/>
      <c r="BO334"/>
      <c r="BP334"/>
      <c r="BQ334"/>
      <c r="BR334"/>
      <c r="BS334"/>
      <c r="BT334"/>
      <c r="BU334"/>
      <c r="BV334"/>
    </row>
    <row r="335" spans="1:74">
      <c r="A335" s="97" t="s">
        <v>79</v>
      </c>
      <c r="B335" s="61" t="s">
        <v>76</v>
      </c>
      <c r="C335" s="61" t="s">
        <v>67</v>
      </c>
      <c r="D335" s="61">
        <v>1</v>
      </c>
      <c r="E335" s="61">
        <v>2</v>
      </c>
      <c r="F335" s="61">
        <v>13</v>
      </c>
      <c r="G335" s="61">
        <v>1.355</v>
      </c>
      <c r="H335" s="240">
        <v>0.19020000000000001</v>
      </c>
      <c r="I335" s="61">
        <v>3.9860000000000002</v>
      </c>
      <c r="J335" s="61">
        <v>0.80189999999999995</v>
      </c>
      <c r="K335" s="61">
        <v>0.36649999999999999</v>
      </c>
      <c r="L335" s="240">
        <v>21.57</v>
      </c>
      <c r="M335" s="253" t="s">
        <v>47</v>
      </c>
      <c r="N335" s="61"/>
      <c r="O335" s="97" t="s">
        <v>79</v>
      </c>
      <c r="P335" s="61" t="s">
        <v>76</v>
      </c>
      <c r="Q335" s="61" t="s">
        <v>69</v>
      </c>
      <c r="R335" s="61">
        <v>1</v>
      </c>
      <c r="S335" s="61">
        <v>2</v>
      </c>
      <c r="T335" s="61">
        <v>13</v>
      </c>
      <c r="U335" s="61">
        <v>1.355</v>
      </c>
      <c r="V335" s="240">
        <v>3.2679999999999998</v>
      </c>
      <c r="W335" s="61">
        <v>3.9849999999999999</v>
      </c>
      <c r="X335" s="61">
        <v>7.0810000000000004</v>
      </c>
      <c r="Y335" s="61">
        <v>13.4</v>
      </c>
      <c r="Z335" s="240">
        <v>21.57</v>
      </c>
      <c r="AA335" s="253" t="s">
        <v>47</v>
      </c>
      <c r="AC335" s="97" t="s">
        <v>79</v>
      </c>
      <c r="AD335" s="61" t="s">
        <v>76</v>
      </c>
      <c r="AE335" s="61" t="s">
        <v>70</v>
      </c>
      <c r="AF335" s="61">
        <v>1</v>
      </c>
      <c r="AG335" s="61">
        <v>2</v>
      </c>
      <c r="AH335" s="61">
        <v>13</v>
      </c>
      <c r="AI335" s="61">
        <v>1.355</v>
      </c>
      <c r="AJ335" s="240">
        <v>1.2150000000000001</v>
      </c>
      <c r="AK335" s="61">
        <v>3.9769999999999999</v>
      </c>
      <c r="AL335" s="61">
        <v>3.3580000000000001</v>
      </c>
      <c r="AM335" s="61">
        <v>4.524</v>
      </c>
      <c r="AN335" s="240">
        <v>21.56</v>
      </c>
      <c r="AO335" s="253" t="s">
        <v>47</v>
      </c>
      <c r="AP335" s="61"/>
      <c r="AQ335" s="279" t="s">
        <v>79</v>
      </c>
      <c r="AR335" s="97">
        <v>2</v>
      </c>
      <c r="AS335" s="116"/>
      <c r="AT335" s="231"/>
      <c r="AU335" s="264">
        <f t="shared" si="60"/>
        <v>1.5577333333333332</v>
      </c>
      <c r="AV335" s="92">
        <f t="shared" si="61"/>
        <v>3.7469666666666668</v>
      </c>
      <c r="AW335" s="92">
        <f t="shared" si="62"/>
        <v>6.0968333333333335</v>
      </c>
      <c r="AX335" s="274">
        <f t="shared" si="63"/>
        <v>21.566666666666666</v>
      </c>
      <c r="AY335" s="66"/>
      <c r="AZ335" s="96"/>
      <c r="BA335" s="38">
        <f t="shared" si="64"/>
        <v>1.5672628411767227</v>
      </c>
      <c r="BB335" s="38">
        <f t="shared" si="65"/>
        <v>3.1575695563729611</v>
      </c>
      <c r="BC335" s="38">
        <f t="shared" si="66"/>
        <v>6.6575809483124821</v>
      </c>
      <c r="BD335" s="38">
        <f t="shared" si="67"/>
        <v>5.77350269189716E-3</v>
      </c>
      <c r="BE335"/>
      <c r="BF335"/>
      <c r="BG335"/>
      <c r="BH335"/>
      <c r="BI335"/>
      <c r="BJ335"/>
      <c r="BL335"/>
      <c r="BM335"/>
      <c r="BN335"/>
      <c r="BO335"/>
      <c r="BP335"/>
      <c r="BQ335"/>
      <c r="BR335"/>
      <c r="BS335"/>
      <c r="BT335"/>
      <c r="BU335"/>
      <c r="BV335"/>
    </row>
    <row r="336" spans="1:74">
      <c r="A336" s="97" t="s">
        <v>79</v>
      </c>
      <c r="B336" s="61" t="s">
        <v>76</v>
      </c>
      <c r="C336" s="61" t="s">
        <v>67</v>
      </c>
      <c r="D336" s="61">
        <v>1</v>
      </c>
      <c r="E336" s="61">
        <v>2</v>
      </c>
      <c r="F336" s="61">
        <v>14</v>
      </c>
      <c r="G336" s="61">
        <v>1.8580000000000001</v>
      </c>
      <c r="H336" s="240">
        <v>0.25069999999999998</v>
      </c>
      <c r="I336" s="61">
        <v>3.9849999999999999</v>
      </c>
      <c r="J336" s="61">
        <v>0.77600000000000002</v>
      </c>
      <c r="K336" s="61">
        <v>0.34160000000000001</v>
      </c>
      <c r="L336" s="240">
        <v>29.57</v>
      </c>
      <c r="M336" s="253" t="s">
        <v>47</v>
      </c>
      <c r="N336" s="61"/>
      <c r="O336" s="97" t="s">
        <v>79</v>
      </c>
      <c r="P336" s="61" t="s">
        <v>76</v>
      </c>
      <c r="Q336" s="61" t="s">
        <v>69</v>
      </c>
      <c r="R336" s="61">
        <v>1</v>
      </c>
      <c r="S336" s="61">
        <v>2</v>
      </c>
      <c r="T336" s="61">
        <v>14</v>
      </c>
      <c r="U336" s="61">
        <v>1.857</v>
      </c>
      <c r="V336" s="240">
        <v>4.1870000000000003</v>
      </c>
      <c r="W336" s="61">
        <v>3.9860000000000002</v>
      </c>
      <c r="X336" s="61">
        <v>7.0330000000000004</v>
      </c>
      <c r="Y336" s="61">
        <v>12.3</v>
      </c>
      <c r="Z336" s="240">
        <v>29.56</v>
      </c>
      <c r="AA336" s="253" t="s">
        <v>47</v>
      </c>
      <c r="AC336" s="97" t="s">
        <v>79</v>
      </c>
      <c r="AD336" s="61" t="s">
        <v>76</v>
      </c>
      <c r="AE336" s="61" t="s">
        <v>70</v>
      </c>
      <c r="AF336" s="61">
        <v>1</v>
      </c>
      <c r="AG336" s="61">
        <v>2</v>
      </c>
      <c r="AH336" s="61">
        <v>14</v>
      </c>
      <c r="AI336" s="61">
        <v>1.857</v>
      </c>
      <c r="AJ336" s="240">
        <v>1.5740000000000001</v>
      </c>
      <c r="AK336" s="61">
        <v>3.976</v>
      </c>
      <c r="AL336" s="61">
        <v>3.3370000000000002</v>
      </c>
      <c r="AM336" s="61">
        <v>4.149</v>
      </c>
      <c r="AN336" s="240">
        <v>29.56</v>
      </c>
      <c r="AO336" s="253" t="s">
        <v>47</v>
      </c>
      <c r="AP336" s="61"/>
      <c r="AQ336" s="279" t="s">
        <v>79</v>
      </c>
      <c r="AR336" s="97">
        <v>2</v>
      </c>
      <c r="AS336" s="116"/>
      <c r="AT336" s="231"/>
      <c r="AU336" s="264">
        <f t="shared" si="60"/>
        <v>2.0039000000000002</v>
      </c>
      <c r="AV336" s="92">
        <f t="shared" si="61"/>
        <v>3.7153333333333336</v>
      </c>
      <c r="AW336" s="92">
        <f t="shared" si="62"/>
        <v>5.5968666666666671</v>
      </c>
      <c r="AX336" s="274">
        <f t="shared" si="63"/>
        <v>29.563333333333333</v>
      </c>
      <c r="AY336" s="66"/>
      <c r="AZ336" s="96"/>
      <c r="BA336" s="38">
        <f t="shared" si="64"/>
        <v>2.0030539009222892</v>
      </c>
      <c r="BB336" s="38">
        <f t="shared" si="65"/>
        <v>3.1456103276364882</v>
      </c>
      <c r="BC336" s="38">
        <f t="shared" si="66"/>
        <v>6.1092610889806744</v>
      </c>
      <c r="BD336" s="38">
        <f t="shared" si="67"/>
        <v>5.77350269189716E-3</v>
      </c>
      <c r="BE336"/>
      <c r="BF336"/>
      <c r="BG336"/>
      <c r="BH336"/>
      <c r="BI336"/>
      <c r="BJ336"/>
      <c r="BL336"/>
      <c r="BM336"/>
      <c r="BN336"/>
      <c r="BO336"/>
      <c r="BP336"/>
      <c r="BQ336"/>
      <c r="BR336"/>
      <c r="BS336"/>
      <c r="BT336"/>
      <c r="BU336"/>
      <c r="BV336"/>
    </row>
    <row r="337" spans="1:74">
      <c r="A337" s="97" t="s">
        <v>79</v>
      </c>
      <c r="B337" s="61" t="s">
        <v>76</v>
      </c>
      <c r="C337" s="61" t="s">
        <v>67</v>
      </c>
      <c r="D337" s="61">
        <v>1</v>
      </c>
      <c r="E337" s="61">
        <v>2</v>
      </c>
      <c r="F337" s="61">
        <v>15</v>
      </c>
      <c r="G337" s="61">
        <v>2.5459999999999998</v>
      </c>
      <c r="H337" s="240">
        <v>0.34150000000000003</v>
      </c>
      <c r="I337" s="61">
        <v>3.9860000000000002</v>
      </c>
      <c r="J337" s="61">
        <v>0.77349999999999997</v>
      </c>
      <c r="K337" s="61">
        <v>0.33410000000000001</v>
      </c>
      <c r="L337" s="240">
        <v>40.53</v>
      </c>
      <c r="M337" s="253" t="s">
        <v>47</v>
      </c>
      <c r="N337" s="61"/>
      <c r="O337" s="97" t="s">
        <v>79</v>
      </c>
      <c r="P337" s="61" t="s">
        <v>76</v>
      </c>
      <c r="Q337" s="61" t="s">
        <v>69</v>
      </c>
      <c r="R337" s="61">
        <v>1</v>
      </c>
      <c r="S337" s="61">
        <v>2</v>
      </c>
      <c r="T337" s="61">
        <v>15</v>
      </c>
      <c r="U337" s="61">
        <v>2.5459999999999998</v>
      </c>
      <c r="V337" s="240">
        <v>5.4039999999999999</v>
      </c>
      <c r="W337" s="61">
        <v>3.9860000000000002</v>
      </c>
      <c r="X337" s="61">
        <v>7.0490000000000004</v>
      </c>
      <c r="Y337" s="61">
        <v>11.32</v>
      </c>
      <c r="Z337" s="240">
        <v>40.520000000000003</v>
      </c>
      <c r="AA337" s="253" t="s">
        <v>47</v>
      </c>
      <c r="AC337" s="97" t="s">
        <v>79</v>
      </c>
      <c r="AD337" s="61" t="s">
        <v>76</v>
      </c>
      <c r="AE337" s="61" t="s">
        <v>70</v>
      </c>
      <c r="AF337" s="61">
        <v>1</v>
      </c>
      <c r="AG337" s="61">
        <v>2</v>
      </c>
      <c r="AH337" s="61">
        <v>15</v>
      </c>
      <c r="AI337" s="61">
        <v>2.5459999999999998</v>
      </c>
      <c r="AJ337" s="240">
        <v>2.0590000000000002</v>
      </c>
      <c r="AK337" s="61">
        <v>3.9790000000000001</v>
      </c>
      <c r="AL337" s="61">
        <v>3.3450000000000002</v>
      </c>
      <c r="AM337" s="61">
        <v>3.8250000000000002</v>
      </c>
      <c r="AN337" s="240">
        <v>40.520000000000003</v>
      </c>
      <c r="AO337" s="253" t="s">
        <v>47</v>
      </c>
      <c r="AP337" s="61"/>
      <c r="AQ337" s="279" t="s">
        <v>79</v>
      </c>
      <c r="AR337" s="97">
        <v>2</v>
      </c>
      <c r="AS337" s="116"/>
      <c r="AT337" s="231"/>
      <c r="AU337" s="264">
        <f t="shared" si="60"/>
        <v>2.6015000000000001</v>
      </c>
      <c r="AV337" s="92">
        <f t="shared" si="61"/>
        <v>3.7225000000000001</v>
      </c>
      <c r="AW337" s="92">
        <f t="shared" si="62"/>
        <v>5.1597</v>
      </c>
      <c r="AX337" s="274">
        <f t="shared" si="63"/>
        <v>40.523333333333341</v>
      </c>
      <c r="AY337" s="66"/>
      <c r="AZ337" s="96"/>
      <c r="BA337" s="38">
        <f t="shared" si="64"/>
        <v>2.5744817439632381</v>
      </c>
      <c r="BB337" s="38">
        <f t="shared" si="65"/>
        <v>3.154735290004536</v>
      </c>
      <c r="BC337" s="38">
        <f t="shared" si="66"/>
        <v>5.6132493058833592</v>
      </c>
      <c r="BD337" s="38">
        <f t="shared" si="67"/>
        <v>5.7735026918951087E-3</v>
      </c>
      <c r="BE337"/>
      <c r="BF337"/>
      <c r="BG337"/>
      <c r="BH337"/>
      <c r="BI337"/>
      <c r="BJ337"/>
      <c r="BL337"/>
      <c r="BM337"/>
      <c r="BN337"/>
      <c r="BO337"/>
      <c r="BP337"/>
      <c r="BQ337"/>
      <c r="BR337"/>
      <c r="BS337"/>
      <c r="BT337"/>
      <c r="BU337"/>
      <c r="BV337"/>
    </row>
    <row r="338" spans="1:74">
      <c r="A338" s="97" t="s">
        <v>79</v>
      </c>
      <c r="B338" s="61" t="s">
        <v>76</v>
      </c>
      <c r="C338" s="61" t="s">
        <v>67</v>
      </c>
      <c r="D338" s="61">
        <v>1</v>
      </c>
      <c r="E338" s="61">
        <v>2</v>
      </c>
      <c r="F338" s="61">
        <v>16</v>
      </c>
      <c r="G338" s="61">
        <v>3.4910000000000001</v>
      </c>
      <c r="H338" s="240">
        <v>0.4914</v>
      </c>
      <c r="I338" s="61">
        <v>3.9889999999999999</v>
      </c>
      <c r="J338" s="61">
        <v>0.80930000000000002</v>
      </c>
      <c r="K338" s="61">
        <v>0.35670000000000002</v>
      </c>
      <c r="L338" s="240">
        <v>55.56</v>
      </c>
      <c r="M338" s="253" t="s">
        <v>47</v>
      </c>
      <c r="N338" s="61"/>
      <c r="O338" s="97" t="s">
        <v>79</v>
      </c>
      <c r="P338" s="61" t="s">
        <v>76</v>
      </c>
      <c r="Q338" s="61" t="s">
        <v>69</v>
      </c>
      <c r="R338" s="61">
        <v>1</v>
      </c>
      <c r="S338" s="61">
        <v>2</v>
      </c>
      <c r="T338" s="61">
        <v>16</v>
      </c>
      <c r="U338" s="61">
        <v>3.49</v>
      </c>
      <c r="V338" s="240">
        <v>7.0659999999999998</v>
      </c>
      <c r="W338" s="61">
        <v>3.9889999999999999</v>
      </c>
      <c r="X338" s="61">
        <v>7.1689999999999996</v>
      </c>
      <c r="Y338" s="61">
        <v>10.51</v>
      </c>
      <c r="Z338" s="240">
        <v>55.54</v>
      </c>
      <c r="AA338" s="253" t="s">
        <v>47</v>
      </c>
      <c r="AC338" s="97" t="s">
        <v>79</v>
      </c>
      <c r="AD338" s="61" t="s">
        <v>76</v>
      </c>
      <c r="AE338" s="61" t="s">
        <v>70</v>
      </c>
      <c r="AF338" s="61">
        <v>1</v>
      </c>
      <c r="AG338" s="61">
        <v>2</v>
      </c>
      <c r="AH338" s="61">
        <v>16</v>
      </c>
      <c r="AI338" s="61">
        <v>3.49</v>
      </c>
      <c r="AJ338" s="240">
        <v>2.74</v>
      </c>
      <c r="AK338" s="61">
        <v>3.9809999999999999</v>
      </c>
      <c r="AL338" s="61">
        <v>3.4079999999999999</v>
      </c>
      <c r="AM338" s="61">
        <v>3.5680000000000001</v>
      </c>
      <c r="AN338" s="240">
        <v>55.54</v>
      </c>
      <c r="AO338" s="253" t="s">
        <v>47</v>
      </c>
      <c r="AP338" s="61"/>
      <c r="AQ338" s="279" t="s">
        <v>79</v>
      </c>
      <c r="AR338" s="97">
        <v>2</v>
      </c>
      <c r="AS338" s="116"/>
      <c r="AT338" s="231"/>
      <c r="AU338" s="264">
        <f t="shared" si="60"/>
        <v>3.4324666666666666</v>
      </c>
      <c r="AV338" s="92">
        <f t="shared" si="61"/>
        <v>3.7954333333333334</v>
      </c>
      <c r="AW338" s="92">
        <f t="shared" si="62"/>
        <v>4.8115666666666668</v>
      </c>
      <c r="AX338" s="274">
        <f t="shared" si="63"/>
        <v>55.54666666666666</v>
      </c>
      <c r="AY338" s="66"/>
      <c r="AZ338" s="96"/>
      <c r="BA338" s="38">
        <f t="shared" si="64"/>
        <v>3.3415526111874008</v>
      </c>
      <c r="BB338" s="38">
        <f t="shared" si="65"/>
        <v>3.1975028480571099</v>
      </c>
      <c r="BC338" s="38">
        <f t="shared" si="66"/>
        <v>5.1896260716291813</v>
      </c>
      <c r="BD338" s="38">
        <f t="shared" si="67"/>
        <v>1.154700538379432E-2</v>
      </c>
      <c r="BE338"/>
      <c r="BF338"/>
      <c r="BG338"/>
      <c r="BH338"/>
      <c r="BI338"/>
      <c r="BJ338"/>
      <c r="BL338"/>
      <c r="BM338"/>
      <c r="BN338"/>
      <c r="BO338"/>
      <c r="BP338"/>
      <c r="BQ338"/>
      <c r="BR338"/>
      <c r="BS338"/>
      <c r="BT338"/>
      <c r="BU338"/>
      <c r="BV338"/>
    </row>
    <row r="339" spans="1:74">
      <c r="A339" s="97" t="s">
        <v>79</v>
      </c>
      <c r="B339" s="61" t="s">
        <v>76</v>
      </c>
      <c r="C339" s="61" t="s">
        <v>67</v>
      </c>
      <c r="D339" s="61">
        <v>1</v>
      </c>
      <c r="E339" s="61">
        <v>2</v>
      </c>
      <c r="F339" s="61">
        <v>17</v>
      </c>
      <c r="G339" s="61">
        <v>4.7850000000000001</v>
      </c>
      <c r="H339" s="240">
        <v>0.75509999999999999</v>
      </c>
      <c r="I339" s="61">
        <v>3.988</v>
      </c>
      <c r="J339" s="61">
        <v>0.90400000000000003</v>
      </c>
      <c r="K339" s="61">
        <v>0.40720000000000001</v>
      </c>
      <c r="L339" s="240">
        <v>76.16</v>
      </c>
      <c r="M339" s="253" t="s">
        <v>47</v>
      </c>
      <c r="N339" s="61"/>
      <c r="O339" s="97" t="s">
        <v>79</v>
      </c>
      <c r="P339" s="61" t="s">
        <v>76</v>
      </c>
      <c r="Q339" s="61" t="s">
        <v>69</v>
      </c>
      <c r="R339" s="61">
        <v>1</v>
      </c>
      <c r="S339" s="61">
        <v>2</v>
      </c>
      <c r="T339" s="61">
        <v>17</v>
      </c>
      <c r="U339" s="61">
        <v>4.7839999999999998</v>
      </c>
      <c r="V339" s="240">
        <v>9.4060000000000006</v>
      </c>
      <c r="W339" s="61">
        <v>3.988</v>
      </c>
      <c r="X339" s="61">
        <v>7.4489999999999998</v>
      </c>
      <c r="Y339" s="61">
        <v>9.8550000000000004</v>
      </c>
      <c r="Z339" s="240">
        <v>76.14</v>
      </c>
      <c r="AA339" s="253" t="s">
        <v>47</v>
      </c>
      <c r="AC339" s="97" t="s">
        <v>79</v>
      </c>
      <c r="AD339" s="61" t="s">
        <v>76</v>
      </c>
      <c r="AE339" s="61" t="s">
        <v>70</v>
      </c>
      <c r="AF339" s="61">
        <v>1</v>
      </c>
      <c r="AG339" s="61">
        <v>2</v>
      </c>
      <c r="AH339" s="61">
        <v>17</v>
      </c>
      <c r="AI339" s="61">
        <v>4.7830000000000004</v>
      </c>
      <c r="AJ339" s="240">
        <v>3.7280000000000002</v>
      </c>
      <c r="AK339" s="61">
        <v>3.9820000000000002</v>
      </c>
      <c r="AL339" s="61">
        <v>3.55</v>
      </c>
      <c r="AM339" s="61">
        <v>3.3730000000000002</v>
      </c>
      <c r="AN339" s="240">
        <v>76.13</v>
      </c>
      <c r="AO339" s="253" t="s">
        <v>47</v>
      </c>
      <c r="AP339" s="61"/>
      <c r="AQ339" s="279" t="s">
        <v>79</v>
      </c>
      <c r="AR339" s="97">
        <v>2</v>
      </c>
      <c r="AS339" s="116"/>
      <c r="AT339" s="231"/>
      <c r="AU339" s="264">
        <f t="shared" si="60"/>
        <v>4.6297000000000006</v>
      </c>
      <c r="AV339" s="92">
        <f t="shared" si="61"/>
        <v>3.9676666666666662</v>
      </c>
      <c r="AW339" s="92">
        <f t="shared" si="62"/>
        <v>4.545066666666667</v>
      </c>
      <c r="AX339" s="274">
        <f t="shared" si="63"/>
        <v>76.143333333333331</v>
      </c>
      <c r="AY339" s="66"/>
      <c r="AZ339" s="96"/>
      <c r="BA339" s="38">
        <f t="shared" si="64"/>
        <v>4.3953742582401336</v>
      </c>
      <c r="BB339" s="38">
        <f t="shared" si="65"/>
        <v>3.2924292450003141</v>
      </c>
      <c r="BC339" s="38">
        <f t="shared" si="66"/>
        <v>4.8317218890715692</v>
      </c>
      <c r="BD339" s="38">
        <f t="shared" si="67"/>
        <v>1.5275252316519527E-2</v>
      </c>
      <c r="BE339"/>
      <c r="BF339"/>
      <c r="BG339"/>
      <c r="BH339"/>
      <c r="BI339"/>
      <c r="BJ339"/>
      <c r="BL339"/>
      <c r="BM339"/>
      <c r="BN339"/>
      <c r="BO339"/>
      <c r="BP339"/>
      <c r="BQ339"/>
      <c r="BR339"/>
      <c r="BS339"/>
      <c r="BT339"/>
      <c r="BU339"/>
      <c r="BV339"/>
    </row>
    <row r="340" spans="1:74">
      <c r="A340" s="97" t="s">
        <v>79</v>
      </c>
      <c r="B340" s="61" t="s">
        <v>76</v>
      </c>
      <c r="C340" s="61" t="s">
        <v>67</v>
      </c>
      <c r="D340" s="61">
        <v>1</v>
      </c>
      <c r="E340" s="61">
        <v>2</v>
      </c>
      <c r="F340" s="61">
        <v>18</v>
      </c>
      <c r="G340" s="61">
        <v>6.56</v>
      </c>
      <c r="H340" s="240">
        <v>1.2250000000000001</v>
      </c>
      <c r="I340" s="61">
        <v>3.9889999999999999</v>
      </c>
      <c r="J340" s="61">
        <v>1.071</v>
      </c>
      <c r="K340" s="61">
        <v>0.47920000000000001</v>
      </c>
      <c r="L340" s="240">
        <v>104.4</v>
      </c>
      <c r="M340" s="253" t="s">
        <v>47</v>
      </c>
      <c r="N340" s="61"/>
      <c r="O340" s="97" t="s">
        <v>79</v>
      </c>
      <c r="P340" s="61" t="s">
        <v>76</v>
      </c>
      <c r="Q340" s="61" t="s">
        <v>69</v>
      </c>
      <c r="R340" s="61">
        <v>1</v>
      </c>
      <c r="S340" s="61">
        <v>2</v>
      </c>
      <c r="T340" s="61">
        <v>18</v>
      </c>
      <c r="U340" s="61">
        <v>6.5579999999999998</v>
      </c>
      <c r="V340" s="240">
        <v>12.75</v>
      </c>
      <c r="W340" s="61">
        <v>3.9860000000000002</v>
      </c>
      <c r="X340" s="61">
        <v>7.9219999999999997</v>
      </c>
      <c r="Y340" s="61">
        <v>9.3010000000000002</v>
      </c>
      <c r="Z340" s="240">
        <v>104.4</v>
      </c>
      <c r="AA340" s="253" t="s">
        <v>47</v>
      </c>
      <c r="AC340" s="97" t="s">
        <v>79</v>
      </c>
      <c r="AD340" s="61" t="s">
        <v>76</v>
      </c>
      <c r="AE340" s="61" t="s">
        <v>70</v>
      </c>
      <c r="AF340" s="61">
        <v>1</v>
      </c>
      <c r="AG340" s="61">
        <v>2</v>
      </c>
      <c r="AH340" s="61">
        <v>18</v>
      </c>
      <c r="AI340" s="61">
        <v>6.5570000000000004</v>
      </c>
      <c r="AJ340" s="240">
        <v>5.1840000000000002</v>
      </c>
      <c r="AK340" s="61">
        <v>3.9830000000000001</v>
      </c>
      <c r="AL340" s="61">
        <v>3.7829999999999999</v>
      </c>
      <c r="AM340" s="61">
        <v>3.2189999999999999</v>
      </c>
      <c r="AN340" s="240">
        <v>104.4</v>
      </c>
      <c r="AO340" s="253" t="s">
        <v>47</v>
      </c>
      <c r="AP340" s="61"/>
      <c r="AQ340" s="279" t="s">
        <v>79</v>
      </c>
      <c r="AR340" s="97">
        <v>2</v>
      </c>
      <c r="AS340" s="116"/>
      <c r="AT340" s="231"/>
      <c r="AU340" s="264">
        <f t="shared" si="60"/>
        <v>6.386333333333333</v>
      </c>
      <c r="AV340" s="92">
        <f t="shared" si="61"/>
        <v>4.2586666666666666</v>
      </c>
      <c r="AW340" s="92">
        <f t="shared" si="62"/>
        <v>4.3330666666666664</v>
      </c>
      <c r="AX340" s="274">
        <f t="shared" si="63"/>
        <v>104.40000000000002</v>
      </c>
      <c r="AY340" s="66"/>
      <c r="AZ340" s="96"/>
      <c r="BA340" s="38">
        <f t="shared" si="64"/>
        <v>5.855818502424178</v>
      </c>
      <c r="BB340" s="38">
        <f t="shared" si="65"/>
        <v>3.4501803334511854</v>
      </c>
      <c r="BC340" s="38">
        <f t="shared" si="66"/>
        <v>4.5151851804032725</v>
      </c>
      <c r="BD340" s="38">
        <f t="shared" si="67"/>
        <v>1.7404671430534633E-14</v>
      </c>
      <c r="BE340"/>
      <c r="BF340"/>
      <c r="BG340"/>
      <c r="BH340"/>
      <c r="BI340"/>
      <c r="BJ340"/>
      <c r="BL340"/>
      <c r="BM340"/>
      <c r="BN340"/>
      <c r="BO340"/>
      <c r="BP340"/>
      <c r="BQ340"/>
      <c r="BR340"/>
      <c r="BS340"/>
      <c r="BT340"/>
      <c r="BU340"/>
      <c r="BV340"/>
    </row>
    <row r="341" spans="1:74">
      <c r="A341" s="97" t="s">
        <v>79</v>
      </c>
      <c r="B341" s="61" t="s">
        <v>76</v>
      </c>
      <c r="C341" s="61" t="s">
        <v>67</v>
      </c>
      <c r="D341" s="61">
        <v>1</v>
      </c>
      <c r="E341" s="61">
        <v>2</v>
      </c>
      <c r="F341" s="61">
        <v>19</v>
      </c>
      <c r="G341" s="61">
        <v>8.9930000000000003</v>
      </c>
      <c r="H341" s="240">
        <v>1.9890000000000001</v>
      </c>
      <c r="I341" s="61">
        <v>3.99</v>
      </c>
      <c r="J341" s="61">
        <v>1.2829999999999999</v>
      </c>
      <c r="K341" s="61">
        <v>0.53549999999999998</v>
      </c>
      <c r="L341" s="240">
        <v>143.1</v>
      </c>
      <c r="M341" s="253" t="s">
        <v>47</v>
      </c>
      <c r="N341" s="61"/>
      <c r="O341" s="97" t="s">
        <v>79</v>
      </c>
      <c r="P341" s="61" t="s">
        <v>76</v>
      </c>
      <c r="Q341" s="61" t="s">
        <v>69</v>
      </c>
      <c r="R341" s="61">
        <v>1</v>
      </c>
      <c r="S341" s="61">
        <v>2</v>
      </c>
      <c r="T341" s="61">
        <v>19</v>
      </c>
      <c r="U341" s="61">
        <v>8.99</v>
      </c>
      <c r="V341" s="240">
        <v>17.47</v>
      </c>
      <c r="W341" s="61">
        <v>3.9889999999999999</v>
      </c>
      <c r="X341" s="61">
        <v>8.5510000000000002</v>
      </c>
      <c r="Y341" s="61">
        <v>8.7200000000000006</v>
      </c>
      <c r="Z341" s="240">
        <v>143.1</v>
      </c>
      <c r="AA341" s="253" t="s">
        <v>47</v>
      </c>
      <c r="AC341" s="97" t="s">
        <v>79</v>
      </c>
      <c r="AD341" s="61" t="s">
        <v>76</v>
      </c>
      <c r="AE341" s="61" t="s">
        <v>70</v>
      </c>
      <c r="AF341" s="61">
        <v>1</v>
      </c>
      <c r="AG341" s="61">
        <v>2</v>
      </c>
      <c r="AH341" s="61">
        <v>19</v>
      </c>
      <c r="AI341" s="61">
        <v>8.9890000000000008</v>
      </c>
      <c r="AJ341" s="240">
        <v>7.3040000000000003</v>
      </c>
      <c r="AK341" s="61">
        <v>3.984</v>
      </c>
      <c r="AL341" s="61">
        <v>4.0890000000000004</v>
      </c>
      <c r="AM341" s="61">
        <v>3.056</v>
      </c>
      <c r="AN341" s="240">
        <v>143.1</v>
      </c>
      <c r="AO341" s="253" t="s">
        <v>47</v>
      </c>
      <c r="AP341" s="61"/>
      <c r="AQ341" s="279" t="s">
        <v>79</v>
      </c>
      <c r="AR341" s="97">
        <v>2</v>
      </c>
      <c r="AS341" s="116"/>
      <c r="AT341" s="231"/>
      <c r="AU341" s="264">
        <f t="shared" si="60"/>
        <v>8.9209999999999994</v>
      </c>
      <c r="AV341" s="92">
        <f t="shared" si="61"/>
        <v>4.641</v>
      </c>
      <c r="AW341" s="92">
        <f t="shared" si="62"/>
        <v>4.1038333333333341</v>
      </c>
      <c r="AX341" s="274">
        <f t="shared" si="63"/>
        <v>143.1</v>
      </c>
      <c r="AY341" s="66"/>
      <c r="AZ341" s="96"/>
      <c r="BA341" s="38">
        <f t="shared" si="64"/>
        <v>7.8661526173854499</v>
      </c>
      <c r="BB341" s="38">
        <f t="shared" si="65"/>
        <v>3.6653081725824919</v>
      </c>
      <c r="BC341" s="38">
        <f t="shared" si="66"/>
        <v>4.1916555301376244</v>
      </c>
      <c r="BD341" s="38">
        <f t="shared" si="67"/>
        <v>0</v>
      </c>
      <c r="BE341"/>
      <c r="BF341"/>
      <c r="BG341"/>
      <c r="BH341"/>
      <c r="BI341"/>
      <c r="BJ341"/>
      <c r="BL341"/>
      <c r="BM341"/>
      <c r="BN341"/>
      <c r="BO341"/>
      <c r="BP341"/>
      <c r="BQ341"/>
      <c r="BR341"/>
      <c r="BS341"/>
      <c r="BT341"/>
      <c r="BU341"/>
      <c r="BV341"/>
    </row>
    <row r="342" spans="1:74">
      <c r="A342" s="97" t="s">
        <v>79</v>
      </c>
      <c r="B342" s="61" t="s">
        <v>76</v>
      </c>
      <c r="C342" s="61" t="s">
        <v>67</v>
      </c>
      <c r="D342" s="62">
        <v>1</v>
      </c>
      <c r="E342" s="62">
        <v>2</v>
      </c>
      <c r="F342" s="62">
        <v>20</v>
      </c>
      <c r="G342" s="62">
        <v>12.33</v>
      </c>
      <c r="H342" s="241">
        <v>3.08</v>
      </c>
      <c r="I342" s="62">
        <v>3.9910000000000001</v>
      </c>
      <c r="J342" s="62">
        <v>1.4730000000000001</v>
      </c>
      <c r="K342" s="62">
        <v>0.54200000000000004</v>
      </c>
      <c r="L342" s="241">
        <v>196.2</v>
      </c>
      <c r="M342" s="255" t="s">
        <v>47</v>
      </c>
      <c r="N342" s="61"/>
      <c r="O342" s="97" t="s">
        <v>79</v>
      </c>
      <c r="P342" s="61" t="s">
        <v>76</v>
      </c>
      <c r="Q342" s="61" t="s">
        <v>69</v>
      </c>
      <c r="R342" s="62">
        <v>1</v>
      </c>
      <c r="S342" s="62">
        <v>2</v>
      </c>
      <c r="T342" s="61">
        <v>20</v>
      </c>
      <c r="U342" s="61">
        <v>12.32</v>
      </c>
      <c r="V342" s="240">
        <v>23.97</v>
      </c>
      <c r="W342" s="61">
        <v>3.988</v>
      </c>
      <c r="X342" s="61">
        <v>9.1929999999999996</v>
      </c>
      <c r="Y342" s="61">
        <v>8.0549999999999997</v>
      </c>
      <c r="Z342" s="240">
        <v>196.1</v>
      </c>
      <c r="AA342" s="253" t="s">
        <v>47</v>
      </c>
      <c r="AC342" s="97" t="s">
        <v>79</v>
      </c>
      <c r="AD342" s="61" t="s">
        <v>76</v>
      </c>
      <c r="AE342" s="61" t="s">
        <v>70</v>
      </c>
      <c r="AF342" s="62">
        <v>1</v>
      </c>
      <c r="AG342" s="62">
        <v>2</v>
      </c>
      <c r="AH342" s="61">
        <v>20</v>
      </c>
      <c r="AI342" s="61">
        <v>12.32</v>
      </c>
      <c r="AJ342" s="240">
        <v>10.26</v>
      </c>
      <c r="AK342" s="61">
        <v>3.9849999999999999</v>
      </c>
      <c r="AL342" s="61">
        <v>4.4039999999999999</v>
      </c>
      <c r="AM342" s="61">
        <v>2.819</v>
      </c>
      <c r="AN342" s="240">
        <v>196.1</v>
      </c>
      <c r="AO342" s="253" t="s">
        <v>47</v>
      </c>
      <c r="AP342" s="61"/>
      <c r="AQ342" s="279" t="s">
        <v>79</v>
      </c>
      <c r="AR342" s="98">
        <v>2</v>
      </c>
      <c r="AS342" s="116"/>
      <c r="AT342" s="231"/>
      <c r="AU342" s="264">
        <f t="shared" si="60"/>
        <v>12.436666666666666</v>
      </c>
      <c r="AV342" s="92">
        <f t="shared" si="61"/>
        <v>5.0233333333333334</v>
      </c>
      <c r="AW342" s="92">
        <f t="shared" si="62"/>
        <v>3.8053333333333335</v>
      </c>
      <c r="AX342" s="274">
        <f t="shared" si="63"/>
        <v>196.13333333333333</v>
      </c>
      <c r="AY342" s="66"/>
      <c r="AZ342" s="96"/>
      <c r="BA342" s="38">
        <f t="shared" si="64"/>
        <v>10.613737952923719</v>
      </c>
      <c r="BB342" s="38">
        <f t="shared" si="65"/>
        <v>3.8970861336815905</v>
      </c>
      <c r="BC342" s="38">
        <f t="shared" si="66"/>
        <v>3.8523930657882408</v>
      </c>
      <c r="BD342" s="38">
        <f t="shared" si="67"/>
        <v>5.7735026918959292E-2</v>
      </c>
      <c r="BE342"/>
      <c r="BF342"/>
      <c r="BG342"/>
      <c r="BH342"/>
      <c r="BI342"/>
      <c r="BJ342"/>
      <c r="BL342"/>
      <c r="BM342"/>
      <c r="BN342"/>
      <c r="BO342"/>
      <c r="BP342"/>
      <c r="BQ342"/>
      <c r="BR342"/>
      <c r="BS342"/>
      <c r="BT342"/>
      <c r="BU342"/>
      <c r="BV342"/>
    </row>
    <row r="343" spans="1:74">
      <c r="A343" s="97" t="s">
        <v>79</v>
      </c>
      <c r="B343" s="61" t="s">
        <v>76</v>
      </c>
      <c r="C343" s="61" t="s">
        <v>67</v>
      </c>
      <c r="D343" s="61">
        <v>2</v>
      </c>
      <c r="E343" s="61">
        <v>2</v>
      </c>
      <c r="F343" s="61">
        <v>1</v>
      </c>
      <c r="G343" s="61">
        <v>3.143E-2</v>
      </c>
      <c r="H343" s="240">
        <v>7.4539999999999997E-3</v>
      </c>
      <c r="I343" s="61">
        <v>3.9990000000000001</v>
      </c>
      <c r="J343" s="61">
        <v>1.2809999999999999</v>
      </c>
      <c r="K343" s="61">
        <v>0.76080000000000003</v>
      </c>
      <c r="L343" s="240">
        <v>0.50019999999999998</v>
      </c>
      <c r="M343" s="253" t="s">
        <v>47</v>
      </c>
      <c r="N343" s="61"/>
      <c r="O343" s="97" t="s">
        <v>79</v>
      </c>
      <c r="P343" s="61" t="s">
        <v>76</v>
      </c>
      <c r="Q343" s="61" t="s">
        <v>69</v>
      </c>
      <c r="R343" s="61">
        <v>2</v>
      </c>
      <c r="S343" s="61">
        <v>2</v>
      </c>
      <c r="T343" s="61">
        <v>1</v>
      </c>
      <c r="U343" s="61">
        <v>3.1399999999999997E-2</v>
      </c>
      <c r="V343" s="240">
        <v>6.2909999999999994E-2</v>
      </c>
      <c r="W343" s="61">
        <v>3.99</v>
      </c>
      <c r="X343" s="61">
        <v>12.13</v>
      </c>
      <c r="Y343" s="61">
        <v>3.363</v>
      </c>
      <c r="Z343" s="240">
        <v>0.49969999999999998</v>
      </c>
      <c r="AA343" s="253" t="s">
        <v>47</v>
      </c>
      <c r="AC343" s="97" t="s">
        <v>79</v>
      </c>
      <c r="AD343" s="61" t="s">
        <v>76</v>
      </c>
      <c r="AE343" s="61" t="s">
        <v>70</v>
      </c>
      <c r="AF343" s="61">
        <v>2</v>
      </c>
      <c r="AG343" s="61">
        <v>2</v>
      </c>
      <c r="AH343" s="61">
        <v>1</v>
      </c>
      <c r="AI343" s="61">
        <v>3.1419999999999997E-2</v>
      </c>
      <c r="AJ343" s="240">
        <v>2.6620000000000001E-2</v>
      </c>
      <c r="AK343" s="61">
        <v>3.9929999999999999</v>
      </c>
      <c r="AL343" s="61">
        <v>4.0890000000000004</v>
      </c>
      <c r="AM343" s="61">
        <v>3.41</v>
      </c>
      <c r="AN343" s="240">
        <v>0.50009999999999999</v>
      </c>
      <c r="AO343" s="253" t="s">
        <v>47</v>
      </c>
      <c r="AP343" s="61"/>
      <c r="AQ343" s="279" t="s">
        <v>79</v>
      </c>
      <c r="AR343" s="97">
        <v>2</v>
      </c>
      <c r="AS343" s="116"/>
      <c r="AT343" s="231"/>
      <c r="AU343" s="264">
        <f t="shared" si="60"/>
        <v>3.2328000000000003E-2</v>
      </c>
      <c r="AV343" s="92">
        <f t="shared" si="61"/>
        <v>5.833333333333333</v>
      </c>
      <c r="AW343" s="92">
        <f t="shared" si="62"/>
        <v>2.5112666666666668</v>
      </c>
      <c r="AX343" s="274">
        <f t="shared" si="63"/>
        <v>0.5</v>
      </c>
      <c r="AY343" s="66"/>
      <c r="AZ343" s="96"/>
      <c r="BA343" s="38">
        <f t="shared" si="64"/>
        <v>2.8165190075694489E-2</v>
      </c>
      <c r="BB343" s="38">
        <f t="shared" si="65"/>
        <v>5.6309168288417606</v>
      </c>
      <c r="BC343" s="38">
        <f t="shared" si="66"/>
        <v>1.5161307375465121</v>
      </c>
      <c r="BD343" s="38">
        <f t="shared" si="67"/>
        <v>2.6457513110646137E-4</v>
      </c>
      <c r="BE343"/>
      <c r="BF343"/>
      <c r="BG343"/>
      <c r="BH343"/>
      <c r="BI343"/>
      <c r="BJ343"/>
      <c r="BL343"/>
      <c r="BM343"/>
      <c r="BN343"/>
      <c r="BO343"/>
      <c r="BP343"/>
      <c r="BQ343"/>
      <c r="BR343"/>
      <c r="BS343"/>
      <c r="BT343"/>
      <c r="BU343"/>
      <c r="BV343"/>
    </row>
    <row r="344" spans="1:74">
      <c r="A344" s="97" t="s">
        <v>79</v>
      </c>
      <c r="B344" s="61" t="s">
        <v>76</v>
      </c>
      <c r="C344" s="61" t="s">
        <v>67</v>
      </c>
      <c r="D344" s="61">
        <v>2</v>
      </c>
      <c r="E344" s="61">
        <v>2</v>
      </c>
      <c r="F344" s="61">
        <v>2</v>
      </c>
      <c r="G344" s="61">
        <v>4.2479999999999997E-2</v>
      </c>
      <c r="H344" s="240">
        <v>1.039E-2</v>
      </c>
      <c r="I344" s="61">
        <v>3.9980000000000002</v>
      </c>
      <c r="J344" s="61">
        <v>1.2270000000000001</v>
      </c>
      <c r="K344" s="61">
        <v>0.92479999999999996</v>
      </c>
      <c r="L344" s="240">
        <v>0.67620000000000002</v>
      </c>
      <c r="M344" s="253" t="s">
        <v>47</v>
      </c>
      <c r="N344" s="61"/>
      <c r="O344" s="97" t="s">
        <v>79</v>
      </c>
      <c r="P344" s="61" t="s">
        <v>76</v>
      </c>
      <c r="Q344" s="61" t="s">
        <v>69</v>
      </c>
      <c r="R344" s="61">
        <v>2</v>
      </c>
      <c r="S344" s="61">
        <v>2</v>
      </c>
      <c r="T344" s="61">
        <v>2</v>
      </c>
      <c r="U344" s="61">
        <v>4.2470000000000001E-2</v>
      </c>
      <c r="V344" s="240">
        <v>0.13300000000000001</v>
      </c>
      <c r="W344" s="61">
        <v>3.992</v>
      </c>
      <c r="X344" s="61">
        <v>8.7550000000000008</v>
      </c>
      <c r="Y344" s="61">
        <v>17.63</v>
      </c>
      <c r="Z344" s="240">
        <v>0.67589999999999995</v>
      </c>
      <c r="AA344" s="253" t="s">
        <v>47</v>
      </c>
      <c r="AC344" s="97" t="s">
        <v>79</v>
      </c>
      <c r="AD344" s="61" t="s">
        <v>76</v>
      </c>
      <c r="AE344" s="61" t="s">
        <v>70</v>
      </c>
      <c r="AF344" s="61">
        <v>2</v>
      </c>
      <c r="AG344" s="61">
        <v>2</v>
      </c>
      <c r="AH344" s="61">
        <v>2</v>
      </c>
      <c r="AI344" s="61">
        <v>4.2470000000000001E-2</v>
      </c>
      <c r="AJ344" s="240">
        <v>4.444E-2</v>
      </c>
      <c r="AK344" s="61">
        <v>3.9969999999999999</v>
      </c>
      <c r="AL344" s="61">
        <v>3.6280000000000001</v>
      </c>
      <c r="AM344" s="61">
        <v>5.4820000000000002</v>
      </c>
      <c r="AN344" s="240">
        <v>0.67600000000000005</v>
      </c>
      <c r="AO344" s="253" t="s">
        <v>47</v>
      </c>
      <c r="AP344" s="61"/>
      <c r="AQ344" s="279" t="s">
        <v>79</v>
      </c>
      <c r="AR344" s="97">
        <v>2</v>
      </c>
      <c r="AS344" s="116"/>
      <c r="AT344" s="231"/>
      <c r="AU344" s="264">
        <f t="shared" si="60"/>
        <v>6.2610000000000013E-2</v>
      </c>
      <c r="AV344" s="92">
        <f t="shared" si="61"/>
        <v>4.5366666666666671</v>
      </c>
      <c r="AW344" s="92">
        <f t="shared" si="62"/>
        <v>8.0122666666666671</v>
      </c>
      <c r="AX344" s="274">
        <f t="shared" si="63"/>
        <v>0.67603333333333337</v>
      </c>
      <c r="AY344" s="66"/>
      <c r="AZ344" s="96"/>
      <c r="BA344" s="38">
        <f t="shared" si="64"/>
        <v>6.3292295739686991E-2</v>
      </c>
      <c r="BB344" s="38">
        <f t="shared" si="65"/>
        <v>3.8453806486917959</v>
      </c>
      <c r="BC344" s="38">
        <f t="shared" si="66"/>
        <v>8.6352541255792428</v>
      </c>
      <c r="BD344" s="38">
        <f t="shared" si="67"/>
        <v>1.5275252316522631E-4</v>
      </c>
      <c r="BE344"/>
      <c r="BF344"/>
      <c r="BG344"/>
      <c r="BH344"/>
      <c r="BI344"/>
      <c r="BJ344"/>
      <c r="BL344"/>
      <c r="BM344"/>
      <c r="BN344"/>
      <c r="BO344"/>
      <c r="BP344"/>
      <c r="BQ344"/>
      <c r="BR344"/>
      <c r="BS344"/>
      <c r="BT344"/>
      <c r="BU344"/>
      <c r="BV344"/>
    </row>
    <row r="345" spans="1:74">
      <c r="A345" s="97" t="s">
        <v>79</v>
      </c>
      <c r="B345" s="61" t="s">
        <v>76</v>
      </c>
      <c r="C345" s="61" t="s">
        <v>67</v>
      </c>
      <c r="D345" s="61">
        <v>2</v>
      </c>
      <c r="E345" s="61">
        <v>2</v>
      </c>
      <c r="F345" s="61">
        <v>3</v>
      </c>
      <c r="G345" s="61">
        <v>5.7880000000000001E-2</v>
      </c>
      <c r="H345" s="240">
        <v>1.2540000000000001E-2</v>
      </c>
      <c r="I345" s="61">
        <v>3.9969999999999999</v>
      </c>
      <c r="J345" s="61">
        <v>1.0960000000000001</v>
      </c>
      <c r="K345" s="61">
        <v>0.80640000000000001</v>
      </c>
      <c r="L345" s="240">
        <v>0.92120000000000002</v>
      </c>
      <c r="M345" s="253" t="s">
        <v>47</v>
      </c>
      <c r="N345" s="61"/>
      <c r="O345" s="97" t="s">
        <v>79</v>
      </c>
      <c r="P345" s="61" t="s">
        <v>76</v>
      </c>
      <c r="Q345" s="61" t="s">
        <v>69</v>
      </c>
      <c r="R345" s="61">
        <v>2</v>
      </c>
      <c r="S345" s="61">
        <v>2</v>
      </c>
      <c r="T345" s="61">
        <v>3</v>
      </c>
      <c r="U345" s="61">
        <v>5.79E-2</v>
      </c>
      <c r="V345" s="240">
        <v>0.18279999999999999</v>
      </c>
      <c r="W345" s="61">
        <v>3.9929999999999999</v>
      </c>
      <c r="X345" s="61">
        <v>7.7389999999999999</v>
      </c>
      <c r="Y345" s="61">
        <v>18.27</v>
      </c>
      <c r="Z345" s="240">
        <v>0.92149999999999999</v>
      </c>
      <c r="AA345" s="253" t="s">
        <v>47</v>
      </c>
      <c r="AC345" s="97" t="s">
        <v>79</v>
      </c>
      <c r="AD345" s="61" t="s">
        <v>76</v>
      </c>
      <c r="AE345" s="61" t="s">
        <v>70</v>
      </c>
      <c r="AF345" s="61">
        <v>2</v>
      </c>
      <c r="AG345" s="61">
        <v>2</v>
      </c>
      <c r="AH345" s="61">
        <v>3</v>
      </c>
      <c r="AI345" s="61">
        <v>5.7880000000000001E-2</v>
      </c>
      <c r="AJ345" s="240">
        <v>6.0830000000000002E-2</v>
      </c>
      <c r="AK345" s="61">
        <v>3.9969999999999999</v>
      </c>
      <c r="AL345" s="61">
        <v>3.4780000000000002</v>
      </c>
      <c r="AM345" s="61">
        <v>5.6130000000000004</v>
      </c>
      <c r="AN345" s="240">
        <v>0.92110000000000003</v>
      </c>
      <c r="AO345" s="253" t="s">
        <v>47</v>
      </c>
      <c r="AP345" s="61"/>
      <c r="AQ345" s="279" t="s">
        <v>79</v>
      </c>
      <c r="AR345" s="97">
        <v>2</v>
      </c>
      <c r="AS345" s="116"/>
      <c r="AT345" s="231"/>
      <c r="AU345" s="264">
        <f t="shared" si="60"/>
        <v>8.5390000000000008E-2</v>
      </c>
      <c r="AV345" s="92">
        <f t="shared" si="61"/>
        <v>4.1043333333333338</v>
      </c>
      <c r="AW345" s="92">
        <f t="shared" si="62"/>
        <v>8.2297999999999991</v>
      </c>
      <c r="AX345" s="274">
        <f t="shared" si="63"/>
        <v>0.92126666666666657</v>
      </c>
      <c r="AY345" s="66"/>
      <c r="AZ345" s="96"/>
      <c r="BA345" s="38">
        <f t="shared" si="64"/>
        <v>8.7746863761618277E-2</v>
      </c>
      <c r="BB345" s="38">
        <f t="shared" si="65"/>
        <v>3.3654988238496433</v>
      </c>
      <c r="BC345" s="38">
        <f t="shared" si="66"/>
        <v>9.021089896459296</v>
      </c>
      <c r="BD345" s="38">
        <f t="shared" si="67"/>
        <v>2.0816659994659034E-4</v>
      </c>
      <c r="BE345"/>
      <c r="BF345"/>
      <c r="BG345"/>
      <c r="BH345"/>
      <c r="BI345"/>
      <c r="BJ345"/>
      <c r="BL345"/>
      <c r="BM345"/>
      <c r="BN345"/>
      <c r="BO345"/>
      <c r="BP345"/>
      <c r="BQ345"/>
      <c r="BR345"/>
      <c r="BS345"/>
      <c r="BT345"/>
      <c r="BU345"/>
      <c r="BV345"/>
    </row>
    <row r="346" spans="1:74">
      <c r="A346" s="97" t="s">
        <v>79</v>
      </c>
      <c r="B346" s="61" t="s">
        <v>76</v>
      </c>
      <c r="C346" s="61" t="s">
        <v>67</v>
      </c>
      <c r="D346" s="61">
        <v>2</v>
      </c>
      <c r="E346" s="61">
        <v>2</v>
      </c>
      <c r="F346" s="61">
        <v>4</v>
      </c>
      <c r="G346" s="61">
        <v>7.9280000000000003E-2</v>
      </c>
      <c r="H346" s="240">
        <v>1.558E-2</v>
      </c>
      <c r="I346" s="61">
        <v>4</v>
      </c>
      <c r="J346" s="61">
        <v>1.01</v>
      </c>
      <c r="K346" s="61">
        <v>0.70940000000000003</v>
      </c>
      <c r="L346" s="240">
        <v>1.262</v>
      </c>
      <c r="M346" s="253" t="s">
        <v>47</v>
      </c>
      <c r="N346" s="61"/>
      <c r="O346" s="97" t="s">
        <v>79</v>
      </c>
      <c r="P346" s="61" t="s">
        <v>76</v>
      </c>
      <c r="Q346" s="61" t="s">
        <v>69</v>
      </c>
      <c r="R346" s="61">
        <v>2</v>
      </c>
      <c r="S346" s="61">
        <v>2</v>
      </c>
      <c r="T346" s="61">
        <v>4</v>
      </c>
      <c r="U346" s="61">
        <v>7.9320000000000002E-2</v>
      </c>
      <c r="V346" s="240">
        <v>0.2422</v>
      </c>
      <c r="W346" s="61">
        <v>3.99</v>
      </c>
      <c r="X346" s="61">
        <v>7.2759999999999998</v>
      </c>
      <c r="Y346" s="61">
        <v>17.75</v>
      </c>
      <c r="Z346" s="240">
        <v>1.262</v>
      </c>
      <c r="AA346" s="253" t="s">
        <v>47</v>
      </c>
      <c r="AC346" s="97" t="s">
        <v>79</v>
      </c>
      <c r="AD346" s="61" t="s">
        <v>76</v>
      </c>
      <c r="AE346" s="61" t="s">
        <v>70</v>
      </c>
      <c r="AF346" s="61">
        <v>2</v>
      </c>
      <c r="AG346" s="61">
        <v>2</v>
      </c>
      <c r="AH346" s="61">
        <v>4</v>
      </c>
      <c r="AI346" s="61">
        <v>7.9280000000000003E-2</v>
      </c>
      <c r="AJ346" s="240">
        <v>8.1759999999999999E-2</v>
      </c>
      <c r="AK346" s="61">
        <v>3.996</v>
      </c>
      <c r="AL346" s="61">
        <v>3.3380000000000001</v>
      </c>
      <c r="AM346" s="61">
        <v>5.5540000000000003</v>
      </c>
      <c r="AN346" s="240">
        <v>1.262</v>
      </c>
      <c r="AO346" s="253" t="s">
        <v>47</v>
      </c>
      <c r="AP346" s="61"/>
      <c r="AQ346" s="279" t="s">
        <v>79</v>
      </c>
      <c r="AR346" s="97">
        <v>2</v>
      </c>
      <c r="AS346" s="116"/>
      <c r="AT346" s="231"/>
      <c r="AU346" s="264">
        <f t="shared" si="60"/>
        <v>0.11318</v>
      </c>
      <c r="AV346" s="92">
        <f t="shared" si="61"/>
        <v>3.8746666666666663</v>
      </c>
      <c r="AW346" s="92">
        <f t="shared" si="62"/>
        <v>8.0044666666666657</v>
      </c>
      <c r="AX346" s="274">
        <f t="shared" si="63"/>
        <v>1.262</v>
      </c>
      <c r="AY346" s="66"/>
      <c r="AZ346" s="96"/>
      <c r="BA346" s="38">
        <f t="shared" si="64"/>
        <v>0.116531405209068</v>
      </c>
      <c r="BB346" s="38">
        <f t="shared" si="65"/>
        <v>3.1672854833963635</v>
      </c>
      <c r="BC346" s="38">
        <f t="shared" si="66"/>
        <v>8.7806094465779179</v>
      </c>
      <c r="BD346" s="38">
        <f t="shared" si="67"/>
        <v>0</v>
      </c>
      <c r="BE346"/>
      <c r="BF346"/>
      <c r="BG346"/>
      <c r="BH346"/>
      <c r="BI346"/>
      <c r="BJ346"/>
      <c r="BL346"/>
      <c r="BM346"/>
      <c r="BN346"/>
      <c r="BO346"/>
      <c r="BP346"/>
      <c r="BQ346"/>
      <c r="BR346"/>
      <c r="BS346"/>
      <c r="BT346"/>
      <c r="BU346"/>
      <c r="BV346"/>
    </row>
    <row r="347" spans="1:74">
      <c r="A347" s="97" t="s">
        <v>79</v>
      </c>
      <c r="B347" s="61" t="s">
        <v>76</v>
      </c>
      <c r="C347" s="61" t="s">
        <v>67</v>
      </c>
      <c r="D347" s="61">
        <v>2</v>
      </c>
      <c r="E347" s="61">
        <v>2</v>
      </c>
      <c r="F347" s="61">
        <v>5</v>
      </c>
      <c r="G347" s="61">
        <v>0.1087</v>
      </c>
      <c r="H347" s="240">
        <v>1.9709999999999998E-2</v>
      </c>
      <c r="I347" s="61">
        <v>3.9980000000000002</v>
      </c>
      <c r="J347" s="61">
        <v>0.94750000000000001</v>
      </c>
      <c r="K347" s="61">
        <v>0.63349999999999995</v>
      </c>
      <c r="L347" s="240">
        <v>1.73</v>
      </c>
      <c r="M347" s="253" t="s">
        <v>47</v>
      </c>
      <c r="N347" s="61"/>
      <c r="O347" s="97" t="s">
        <v>79</v>
      </c>
      <c r="P347" s="61" t="s">
        <v>76</v>
      </c>
      <c r="Q347" s="61" t="s">
        <v>69</v>
      </c>
      <c r="R347" s="61">
        <v>2</v>
      </c>
      <c r="S347" s="61">
        <v>2</v>
      </c>
      <c r="T347" s="61">
        <v>5</v>
      </c>
      <c r="U347" s="61">
        <v>0.1087</v>
      </c>
      <c r="V347" s="240">
        <v>0.3236</v>
      </c>
      <c r="W347" s="61">
        <v>3.9910000000000001</v>
      </c>
      <c r="X347" s="61">
        <v>7.0149999999999997</v>
      </c>
      <c r="Y347" s="61">
        <v>17.34</v>
      </c>
      <c r="Z347" s="240">
        <v>1.73</v>
      </c>
      <c r="AA347" s="253" t="s">
        <v>47</v>
      </c>
      <c r="AC347" s="97" t="s">
        <v>79</v>
      </c>
      <c r="AD347" s="61" t="s">
        <v>76</v>
      </c>
      <c r="AE347" s="61" t="s">
        <v>70</v>
      </c>
      <c r="AF347" s="61">
        <v>2</v>
      </c>
      <c r="AG347" s="61">
        <v>2</v>
      </c>
      <c r="AH347" s="61">
        <v>5</v>
      </c>
      <c r="AI347" s="61">
        <v>0.1087</v>
      </c>
      <c r="AJ347" s="240">
        <v>0.111</v>
      </c>
      <c r="AK347" s="61">
        <v>3.996</v>
      </c>
      <c r="AL347" s="61">
        <v>3.27</v>
      </c>
      <c r="AM347" s="61">
        <v>5.5209999999999999</v>
      </c>
      <c r="AN347" s="240">
        <v>1.7290000000000001</v>
      </c>
      <c r="AO347" s="253" t="s">
        <v>47</v>
      </c>
      <c r="AP347" s="61"/>
      <c r="AQ347" s="279" t="s">
        <v>79</v>
      </c>
      <c r="AR347" s="97">
        <v>2</v>
      </c>
      <c r="AS347" s="116"/>
      <c r="AT347" s="231"/>
      <c r="AU347" s="264">
        <f t="shared" si="60"/>
        <v>0.15143666666666666</v>
      </c>
      <c r="AV347" s="92">
        <f t="shared" si="61"/>
        <v>3.7441666666666666</v>
      </c>
      <c r="AW347" s="92">
        <f t="shared" si="62"/>
        <v>7.831500000000001</v>
      </c>
      <c r="AX347" s="274">
        <f t="shared" si="63"/>
        <v>1.7296666666666667</v>
      </c>
      <c r="AY347" s="66"/>
      <c r="AZ347" s="96"/>
      <c r="BA347" s="38">
        <f t="shared" si="64"/>
        <v>0.15592827207832879</v>
      </c>
      <c r="BB347" s="38">
        <f t="shared" si="65"/>
        <v>3.061415454219393</v>
      </c>
      <c r="BC347" s="38">
        <f t="shared" si="66"/>
        <v>8.5895630418549231</v>
      </c>
      <c r="BD347" s="38">
        <f t="shared" si="67"/>
        <v>5.7735026918956215E-4</v>
      </c>
      <c r="BE347"/>
      <c r="BF347"/>
      <c r="BG347"/>
      <c r="BH347"/>
      <c r="BI347"/>
      <c r="BJ347"/>
      <c r="BL347"/>
      <c r="BM347"/>
      <c r="BN347"/>
      <c r="BO347"/>
      <c r="BP347"/>
      <c r="BQ347"/>
      <c r="BR347"/>
      <c r="BS347"/>
      <c r="BT347"/>
      <c r="BU347"/>
      <c r="BV347"/>
    </row>
    <row r="348" spans="1:74">
      <c r="A348" s="97" t="s">
        <v>79</v>
      </c>
      <c r="B348" s="61" t="s">
        <v>76</v>
      </c>
      <c r="C348" s="61" t="s">
        <v>67</v>
      </c>
      <c r="D348" s="61">
        <v>2</v>
      </c>
      <c r="E348" s="61">
        <v>2</v>
      </c>
      <c r="F348" s="61">
        <v>6</v>
      </c>
      <c r="G348" s="61">
        <v>0.14899999999999999</v>
      </c>
      <c r="H348" s="240">
        <v>2.5059999999999999E-2</v>
      </c>
      <c r="I348" s="61">
        <v>3.9969999999999999</v>
      </c>
      <c r="J348" s="61">
        <v>0.8972</v>
      </c>
      <c r="K348" s="61">
        <v>0.55859999999999999</v>
      </c>
      <c r="L348" s="240">
        <v>2.371</v>
      </c>
      <c r="M348" s="253" t="s">
        <v>47</v>
      </c>
      <c r="N348" s="61"/>
      <c r="O348" s="97" t="s">
        <v>79</v>
      </c>
      <c r="P348" s="61" t="s">
        <v>76</v>
      </c>
      <c r="Q348" s="61" t="s">
        <v>69</v>
      </c>
      <c r="R348" s="61">
        <v>2</v>
      </c>
      <c r="S348" s="61">
        <v>2</v>
      </c>
      <c r="T348" s="61">
        <v>6</v>
      </c>
      <c r="U348" s="61">
        <v>0.14899999999999999</v>
      </c>
      <c r="V348" s="240">
        <v>0.43409999999999999</v>
      </c>
      <c r="W348" s="61">
        <v>3.9940000000000002</v>
      </c>
      <c r="X348" s="61">
        <v>6.8470000000000004</v>
      </c>
      <c r="Y348" s="61">
        <v>16.98</v>
      </c>
      <c r="Z348" s="240">
        <v>2.371</v>
      </c>
      <c r="AA348" s="253" t="s">
        <v>47</v>
      </c>
      <c r="AC348" s="97" t="s">
        <v>79</v>
      </c>
      <c r="AD348" s="61" t="s">
        <v>76</v>
      </c>
      <c r="AE348" s="61" t="s">
        <v>70</v>
      </c>
      <c r="AF348" s="61">
        <v>2</v>
      </c>
      <c r="AG348" s="61">
        <v>2</v>
      </c>
      <c r="AH348" s="61">
        <v>6</v>
      </c>
      <c r="AI348" s="61">
        <v>0.1489</v>
      </c>
      <c r="AJ348" s="240">
        <v>0.1502</v>
      </c>
      <c r="AK348" s="61">
        <v>3.9969999999999999</v>
      </c>
      <c r="AL348" s="61">
        <v>3.2130000000000001</v>
      </c>
      <c r="AM348" s="61">
        <v>5.4630000000000001</v>
      </c>
      <c r="AN348" s="240">
        <v>2.371</v>
      </c>
      <c r="AO348" s="253" t="s">
        <v>47</v>
      </c>
      <c r="AP348" s="61"/>
      <c r="AQ348" s="279" t="s">
        <v>79</v>
      </c>
      <c r="AR348" s="97">
        <v>2</v>
      </c>
      <c r="AS348" s="116"/>
      <c r="AT348" s="231"/>
      <c r="AU348" s="264">
        <f t="shared" si="60"/>
        <v>0.20311999999999999</v>
      </c>
      <c r="AV348" s="92">
        <f t="shared" si="61"/>
        <v>3.6524000000000001</v>
      </c>
      <c r="AW348" s="92">
        <f t="shared" si="62"/>
        <v>7.6672000000000002</v>
      </c>
      <c r="AX348" s="274">
        <f t="shared" si="63"/>
        <v>2.371</v>
      </c>
      <c r="AY348" s="66"/>
      <c r="AZ348" s="96"/>
      <c r="BA348" s="38">
        <f t="shared" si="64"/>
        <v>0.2095920446963577</v>
      </c>
      <c r="BB348" s="38">
        <f t="shared" si="65"/>
        <v>2.9991389230910932</v>
      </c>
      <c r="BC348" s="38">
        <f t="shared" si="66"/>
        <v>8.4296777945541894</v>
      </c>
      <c r="BD348" s="38">
        <f t="shared" si="67"/>
        <v>0</v>
      </c>
      <c r="BE348"/>
      <c r="BF348"/>
      <c r="BG348"/>
      <c r="BH348"/>
      <c r="BI348"/>
      <c r="BJ348"/>
      <c r="BL348"/>
      <c r="BM348"/>
      <c r="BN348"/>
      <c r="BO348"/>
      <c r="BP348"/>
      <c r="BQ348"/>
      <c r="BR348"/>
      <c r="BS348"/>
      <c r="BT348"/>
      <c r="BU348"/>
      <c r="BV348"/>
    </row>
    <row r="349" spans="1:74">
      <c r="A349" s="97" t="s">
        <v>79</v>
      </c>
      <c r="B349" s="61" t="s">
        <v>76</v>
      </c>
      <c r="C349" s="61" t="s">
        <v>67</v>
      </c>
      <c r="D349" s="61">
        <v>2</v>
      </c>
      <c r="E349" s="61">
        <v>2</v>
      </c>
      <c r="F349" s="61">
        <v>7</v>
      </c>
      <c r="G349" s="61">
        <v>0.20419999999999999</v>
      </c>
      <c r="H349" s="240">
        <v>3.202E-2</v>
      </c>
      <c r="I349" s="61">
        <v>3.9969999999999999</v>
      </c>
      <c r="J349" s="61">
        <v>0.85009999999999997</v>
      </c>
      <c r="K349" s="61">
        <v>0.49809999999999999</v>
      </c>
      <c r="L349" s="240">
        <v>3.25</v>
      </c>
      <c r="M349" s="253" t="s">
        <v>47</v>
      </c>
      <c r="N349" s="61"/>
      <c r="O349" s="97" t="s">
        <v>79</v>
      </c>
      <c r="P349" s="61" t="s">
        <v>76</v>
      </c>
      <c r="Q349" s="61" t="s">
        <v>69</v>
      </c>
      <c r="R349" s="61">
        <v>2</v>
      </c>
      <c r="S349" s="61">
        <v>2</v>
      </c>
      <c r="T349" s="61">
        <v>7</v>
      </c>
      <c r="U349" s="61">
        <v>0.20419999999999999</v>
      </c>
      <c r="V349" s="240">
        <v>0.57909999999999995</v>
      </c>
      <c r="W349" s="61">
        <v>3.9910000000000001</v>
      </c>
      <c r="X349" s="61">
        <v>6.6890000000000001</v>
      </c>
      <c r="Y349" s="61">
        <v>16.510000000000002</v>
      </c>
      <c r="Z349" s="240">
        <v>3.25</v>
      </c>
      <c r="AA349" s="253" t="s">
        <v>47</v>
      </c>
      <c r="AC349" s="97" t="s">
        <v>79</v>
      </c>
      <c r="AD349" s="61" t="s">
        <v>76</v>
      </c>
      <c r="AE349" s="61" t="s">
        <v>70</v>
      </c>
      <c r="AF349" s="61">
        <v>2</v>
      </c>
      <c r="AG349" s="61">
        <v>2</v>
      </c>
      <c r="AH349" s="61">
        <v>7</v>
      </c>
      <c r="AI349" s="61">
        <v>0.20419999999999999</v>
      </c>
      <c r="AJ349" s="240">
        <v>0.20349999999999999</v>
      </c>
      <c r="AK349" s="61">
        <v>3.996</v>
      </c>
      <c r="AL349" s="61">
        <v>3.1880000000000002</v>
      </c>
      <c r="AM349" s="61">
        <v>5.39</v>
      </c>
      <c r="AN349" s="240">
        <v>3.25</v>
      </c>
      <c r="AO349" s="253" t="s">
        <v>47</v>
      </c>
      <c r="AP349" s="61"/>
      <c r="AQ349" s="279" t="s">
        <v>79</v>
      </c>
      <c r="AR349" s="97">
        <v>2</v>
      </c>
      <c r="AS349" s="116"/>
      <c r="AT349" s="231"/>
      <c r="AU349" s="264">
        <f t="shared" si="60"/>
        <v>0.27154</v>
      </c>
      <c r="AV349" s="92">
        <f t="shared" si="61"/>
        <v>3.5756999999999999</v>
      </c>
      <c r="AW349" s="92">
        <f t="shared" si="62"/>
        <v>7.4660333333333346</v>
      </c>
      <c r="AX349" s="274">
        <f t="shared" si="63"/>
        <v>3.25</v>
      </c>
      <c r="AY349" s="66"/>
      <c r="AZ349" s="96"/>
      <c r="BA349" s="38">
        <f t="shared" si="64"/>
        <v>0.27981460433651417</v>
      </c>
      <c r="BB349" s="38">
        <f t="shared" si="65"/>
        <v>2.9386938884477236</v>
      </c>
      <c r="BC349" s="38">
        <f t="shared" si="66"/>
        <v>8.2053440636778507</v>
      </c>
      <c r="BD349" s="38">
        <f t="shared" si="67"/>
        <v>0</v>
      </c>
      <c r="BE349"/>
      <c r="BF349"/>
      <c r="BG349"/>
      <c r="BH349"/>
      <c r="BI349"/>
      <c r="BJ349"/>
      <c r="BL349"/>
      <c r="BM349"/>
      <c r="BN349"/>
      <c r="BO349"/>
      <c r="BP349"/>
      <c r="BQ349"/>
      <c r="BR349"/>
      <c r="BS349"/>
      <c r="BT349"/>
      <c r="BU349"/>
      <c r="BV349"/>
    </row>
    <row r="350" spans="1:74">
      <c r="A350" s="97" t="s">
        <v>79</v>
      </c>
      <c r="B350" s="61" t="s">
        <v>76</v>
      </c>
      <c r="C350" s="61" t="s">
        <v>67</v>
      </c>
      <c r="D350" s="61">
        <v>2</v>
      </c>
      <c r="E350" s="61">
        <v>2</v>
      </c>
      <c r="F350" s="61">
        <v>8</v>
      </c>
      <c r="G350" s="61">
        <v>0.27989999999999998</v>
      </c>
      <c r="H350" s="240">
        <v>4.0930000000000001E-2</v>
      </c>
      <c r="I350" s="61">
        <v>3.9980000000000002</v>
      </c>
      <c r="J350" s="61">
        <v>0.80630000000000002</v>
      </c>
      <c r="K350" s="61">
        <v>0.44009999999999999</v>
      </c>
      <c r="L350" s="240">
        <v>4.4550000000000001</v>
      </c>
      <c r="M350" s="253" t="s">
        <v>47</v>
      </c>
      <c r="N350" s="61"/>
      <c r="O350" s="97" t="s">
        <v>79</v>
      </c>
      <c r="P350" s="61" t="s">
        <v>76</v>
      </c>
      <c r="Q350" s="61" t="s">
        <v>69</v>
      </c>
      <c r="R350" s="61">
        <v>2</v>
      </c>
      <c r="S350" s="61">
        <v>2</v>
      </c>
      <c r="T350" s="61">
        <v>8</v>
      </c>
      <c r="U350" s="61">
        <v>0.28000000000000003</v>
      </c>
      <c r="V350" s="240">
        <v>0.76819999999999999</v>
      </c>
      <c r="W350" s="61">
        <v>3.9929999999999999</v>
      </c>
      <c r="X350" s="61">
        <v>6.5730000000000004</v>
      </c>
      <c r="Y350" s="61">
        <v>15.94</v>
      </c>
      <c r="Z350" s="240">
        <v>4.4560000000000004</v>
      </c>
      <c r="AA350" s="253" t="s">
        <v>47</v>
      </c>
      <c r="AC350" s="97" t="s">
        <v>79</v>
      </c>
      <c r="AD350" s="61" t="s">
        <v>76</v>
      </c>
      <c r="AE350" s="61" t="s">
        <v>70</v>
      </c>
      <c r="AF350" s="61">
        <v>2</v>
      </c>
      <c r="AG350" s="61">
        <v>2</v>
      </c>
      <c r="AH350" s="61">
        <v>8</v>
      </c>
      <c r="AI350" s="61">
        <v>0.27989999999999998</v>
      </c>
      <c r="AJ350" s="240">
        <v>0.27400000000000002</v>
      </c>
      <c r="AK350" s="61">
        <v>3.9969999999999999</v>
      </c>
      <c r="AL350" s="61">
        <v>3.1720000000000002</v>
      </c>
      <c r="AM350" s="61">
        <v>5.27</v>
      </c>
      <c r="AN350" s="240">
        <v>4.4550000000000001</v>
      </c>
      <c r="AO350" s="253" t="s">
        <v>47</v>
      </c>
      <c r="AP350" s="61"/>
      <c r="AQ350" s="279" t="s">
        <v>79</v>
      </c>
      <c r="AR350" s="97">
        <v>2</v>
      </c>
      <c r="AS350" s="116"/>
      <c r="AT350" s="231"/>
      <c r="AU350" s="264">
        <f t="shared" si="60"/>
        <v>0.36104333333333338</v>
      </c>
      <c r="AV350" s="92">
        <f t="shared" si="61"/>
        <v>3.5171000000000006</v>
      </c>
      <c r="AW350" s="92">
        <f t="shared" si="62"/>
        <v>7.2166999999999994</v>
      </c>
      <c r="AX350" s="274">
        <f t="shared" si="63"/>
        <v>4.4553333333333338</v>
      </c>
      <c r="AY350" s="66"/>
      <c r="AZ350" s="96"/>
      <c r="BA350" s="38">
        <f t="shared" si="64"/>
        <v>0.37136615305293141</v>
      </c>
      <c r="BB350" s="38">
        <f t="shared" si="65"/>
        <v>2.8987976352274059</v>
      </c>
      <c r="BC350" s="38">
        <f t="shared" si="66"/>
        <v>7.9312014014271517</v>
      </c>
      <c r="BD350" s="38">
        <f t="shared" si="67"/>
        <v>5.7735026918981857E-4</v>
      </c>
      <c r="BE350"/>
      <c r="BF350"/>
      <c r="BG350"/>
      <c r="BH350"/>
      <c r="BI350"/>
      <c r="BJ350"/>
      <c r="BL350"/>
      <c r="BM350"/>
      <c r="BN350"/>
      <c r="BO350"/>
      <c r="BP350"/>
      <c r="BQ350"/>
      <c r="BR350"/>
      <c r="BS350"/>
      <c r="BT350"/>
      <c r="BU350"/>
      <c r="BV350"/>
    </row>
    <row r="351" spans="1:74">
      <c r="A351" s="97" t="s">
        <v>79</v>
      </c>
      <c r="B351" s="61" t="s">
        <v>76</v>
      </c>
      <c r="C351" s="61" t="s">
        <v>67</v>
      </c>
      <c r="D351" s="61">
        <v>2</v>
      </c>
      <c r="E351" s="61">
        <v>2</v>
      </c>
      <c r="F351" s="61">
        <v>9</v>
      </c>
      <c r="G351" s="61">
        <v>0.38369999999999999</v>
      </c>
      <c r="H351" s="240">
        <v>5.2319999999999998E-2</v>
      </c>
      <c r="I351" s="61">
        <v>3.9969999999999999</v>
      </c>
      <c r="J351" s="61">
        <v>0.76539999999999997</v>
      </c>
      <c r="K351" s="61">
        <v>0.38469999999999999</v>
      </c>
      <c r="L351" s="240">
        <v>6.1070000000000002</v>
      </c>
      <c r="M351" s="253" t="s">
        <v>47</v>
      </c>
      <c r="N351" s="61"/>
      <c r="O351" s="97" t="s">
        <v>79</v>
      </c>
      <c r="P351" s="61" t="s">
        <v>76</v>
      </c>
      <c r="Q351" s="61" t="s">
        <v>69</v>
      </c>
      <c r="R351" s="61">
        <v>2</v>
      </c>
      <c r="S351" s="61">
        <v>2</v>
      </c>
      <c r="T351" s="61">
        <v>9</v>
      </c>
      <c r="U351" s="61">
        <v>0.38379999999999997</v>
      </c>
      <c r="V351" s="240">
        <v>1.012</v>
      </c>
      <c r="W351" s="61">
        <v>3.9940000000000002</v>
      </c>
      <c r="X351" s="61">
        <v>6.4980000000000002</v>
      </c>
      <c r="Y351" s="61">
        <v>15.24</v>
      </c>
      <c r="Z351" s="240">
        <v>6.1079999999999997</v>
      </c>
      <c r="AA351" s="253" t="s">
        <v>47</v>
      </c>
      <c r="AC351" s="97" t="s">
        <v>79</v>
      </c>
      <c r="AD351" s="61" t="s">
        <v>76</v>
      </c>
      <c r="AE351" s="61" t="s">
        <v>70</v>
      </c>
      <c r="AF351" s="61">
        <v>2</v>
      </c>
      <c r="AG351" s="61">
        <v>2</v>
      </c>
      <c r="AH351" s="61">
        <v>9</v>
      </c>
      <c r="AI351" s="61">
        <v>0.38369999999999999</v>
      </c>
      <c r="AJ351" s="240">
        <v>0.36620000000000003</v>
      </c>
      <c r="AK351" s="61">
        <v>3.996</v>
      </c>
      <c r="AL351" s="61">
        <v>3.1480000000000001</v>
      </c>
      <c r="AM351" s="61">
        <v>5.1040000000000001</v>
      </c>
      <c r="AN351" s="240">
        <v>6.1070000000000002</v>
      </c>
      <c r="AO351" s="253" t="s">
        <v>47</v>
      </c>
      <c r="AP351" s="61"/>
      <c r="AQ351" s="279" t="s">
        <v>79</v>
      </c>
      <c r="AR351" s="97">
        <v>2</v>
      </c>
      <c r="AS351" s="116"/>
      <c r="AT351" s="231"/>
      <c r="AU351" s="264">
        <f t="shared" si="60"/>
        <v>0.47683999999999999</v>
      </c>
      <c r="AV351" s="92">
        <f t="shared" si="61"/>
        <v>3.4704666666666668</v>
      </c>
      <c r="AW351" s="92">
        <f t="shared" si="62"/>
        <v>6.9095666666666666</v>
      </c>
      <c r="AX351" s="274">
        <f t="shared" si="63"/>
        <v>6.1073333333333331</v>
      </c>
      <c r="AY351" s="66"/>
      <c r="AZ351" s="96"/>
      <c r="BA351" s="38">
        <f t="shared" si="64"/>
        <v>0.48931312347003325</v>
      </c>
      <c r="BB351" s="38">
        <f t="shared" si="65"/>
        <v>2.8798722633709524</v>
      </c>
      <c r="BC351" s="38">
        <f t="shared" si="66"/>
        <v>7.5904570193983281</v>
      </c>
      <c r="BD351" s="38">
        <f t="shared" si="67"/>
        <v>5.7735026918930574E-4</v>
      </c>
      <c r="BE351"/>
      <c r="BF351"/>
      <c r="BG351"/>
      <c r="BH351"/>
      <c r="BI351"/>
      <c r="BJ351"/>
      <c r="BL351"/>
      <c r="BM351"/>
      <c r="BN351"/>
      <c r="BO351"/>
      <c r="BP351"/>
      <c r="BQ351"/>
      <c r="BR351"/>
      <c r="BS351"/>
      <c r="BT351"/>
      <c r="BU351"/>
      <c r="BV351"/>
    </row>
    <row r="352" spans="1:74">
      <c r="A352" s="97" t="s">
        <v>79</v>
      </c>
      <c r="B352" s="61" t="s">
        <v>76</v>
      </c>
      <c r="C352" s="61" t="s">
        <v>67</v>
      </c>
      <c r="D352" s="61">
        <v>2</v>
      </c>
      <c r="E352" s="61">
        <v>2</v>
      </c>
      <c r="F352" s="61">
        <v>10</v>
      </c>
      <c r="G352" s="61">
        <v>0.52610000000000001</v>
      </c>
      <c r="H352" s="240">
        <v>6.7100000000000007E-2</v>
      </c>
      <c r="I352" s="61">
        <v>3.9980000000000002</v>
      </c>
      <c r="J352" s="61">
        <v>0.72719999999999996</v>
      </c>
      <c r="K352" s="61">
        <v>0.33689999999999998</v>
      </c>
      <c r="L352" s="240">
        <v>8.3719999999999999</v>
      </c>
      <c r="M352" s="253" t="s">
        <v>47</v>
      </c>
      <c r="N352" s="61"/>
      <c r="O352" s="97" t="s">
        <v>79</v>
      </c>
      <c r="P352" s="61" t="s">
        <v>76</v>
      </c>
      <c r="Q352" s="61" t="s">
        <v>69</v>
      </c>
      <c r="R352" s="61">
        <v>2</v>
      </c>
      <c r="S352" s="61">
        <v>2</v>
      </c>
      <c r="T352" s="61">
        <v>10</v>
      </c>
      <c r="U352" s="61">
        <v>0.52610000000000001</v>
      </c>
      <c r="V352" s="240">
        <v>1.32</v>
      </c>
      <c r="W352" s="61">
        <v>3.9910000000000001</v>
      </c>
      <c r="X352" s="61">
        <v>6.4249999999999998</v>
      </c>
      <c r="Y352" s="61">
        <v>14.4</v>
      </c>
      <c r="Z352" s="240">
        <v>8.3729999999999993</v>
      </c>
      <c r="AA352" s="253" t="s">
        <v>47</v>
      </c>
      <c r="AC352" s="97" t="s">
        <v>79</v>
      </c>
      <c r="AD352" s="61" t="s">
        <v>76</v>
      </c>
      <c r="AE352" s="61" t="s">
        <v>70</v>
      </c>
      <c r="AF352" s="61">
        <v>2</v>
      </c>
      <c r="AG352" s="61">
        <v>2</v>
      </c>
      <c r="AH352" s="61">
        <v>10</v>
      </c>
      <c r="AI352" s="61">
        <v>0.52600000000000002</v>
      </c>
      <c r="AJ352" s="240">
        <v>0.48449999999999999</v>
      </c>
      <c r="AK352" s="61">
        <v>3.996</v>
      </c>
      <c r="AL352" s="61">
        <v>3.1120000000000001</v>
      </c>
      <c r="AM352" s="61">
        <v>4.8789999999999996</v>
      </c>
      <c r="AN352" s="240">
        <v>8.3710000000000004</v>
      </c>
      <c r="AO352" s="253" t="s">
        <v>47</v>
      </c>
      <c r="AP352" s="61"/>
      <c r="AQ352" s="279" t="s">
        <v>79</v>
      </c>
      <c r="AR352" s="97">
        <v>2</v>
      </c>
      <c r="AS352" s="116"/>
      <c r="AT352" s="231"/>
      <c r="AU352" s="264">
        <f t="shared" si="60"/>
        <v>0.62386666666666668</v>
      </c>
      <c r="AV352" s="92">
        <f t="shared" si="61"/>
        <v>3.4213999999999998</v>
      </c>
      <c r="AW352" s="92">
        <f t="shared" si="62"/>
        <v>6.5386333333333333</v>
      </c>
      <c r="AX352" s="274">
        <f t="shared" si="63"/>
        <v>8.3719999999999999</v>
      </c>
      <c r="AY352" s="66"/>
      <c r="AZ352" s="96"/>
      <c r="BA352" s="38">
        <f t="shared" si="64"/>
        <v>0.63797092671479427</v>
      </c>
      <c r="BB352" s="38">
        <f t="shared" si="65"/>
        <v>2.861472956363559</v>
      </c>
      <c r="BC352" s="38">
        <f t="shared" si="66"/>
        <v>7.1769410268813925</v>
      </c>
      <c r="BD352" s="38">
        <f t="shared" si="67"/>
        <v>9.9999999999944578E-4</v>
      </c>
      <c r="BE352"/>
      <c r="BF352"/>
      <c r="BG352"/>
      <c r="BH352"/>
      <c r="BI352"/>
      <c r="BJ352"/>
      <c r="BL352"/>
      <c r="BM352"/>
      <c r="BN352"/>
      <c r="BO352"/>
      <c r="BP352"/>
      <c r="BQ352"/>
      <c r="BR352"/>
      <c r="BS352"/>
      <c r="BT352"/>
      <c r="BU352"/>
      <c r="BV352"/>
    </row>
    <row r="353" spans="1:74">
      <c r="A353" s="97" t="s">
        <v>79</v>
      </c>
      <c r="B353" s="61" t="s">
        <v>76</v>
      </c>
      <c r="C353" s="61" t="s">
        <v>67</v>
      </c>
      <c r="D353" s="61">
        <v>2</v>
      </c>
      <c r="E353" s="61">
        <v>2</v>
      </c>
      <c r="F353" s="61">
        <v>11</v>
      </c>
      <c r="G353" s="61">
        <v>0.72109999999999996</v>
      </c>
      <c r="H353" s="240">
        <v>8.6559999999999998E-2</v>
      </c>
      <c r="I353" s="61">
        <v>3.9980000000000002</v>
      </c>
      <c r="J353" s="61">
        <v>0.69189999999999996</v>
      </c>
      <c r="K353" s="61">
        <v>0.3</v>
      </c>
      <c r="L353" s="240">
        <v>11.48</v>
      </c>
      <c r="M353" s="253" t="s">
        <v>47</v>
      </c>
      <c r="N353" s="61"/>
      <c r="O353" s="97" t="s">
        <v>79</v>
      </c>
      <c r="P353" s="61" t="s">
        <v>76</v>
      </c>
      <c r="Q353" s="61" t="s">
        <v>69</v>
      </c>
      <c r="R353" s="61">
        <v>2</v>
      </c>
      <c r="S353" s="61">
        <v>2</v>
      </c>
      <c r="T353" s="61">
        <v>11</v>
      </c>
      <c r="U353" s="61">
        <v>0.72109999999999996</v>
      </c>
      <c r="V353" s="240">
        <v>1.7070000000000001</v>
      </c>
      <c r="W353" s="61">
        <v>3.9929999999999999</v>
      </c>
      <c r="X353" s="61">
        <v>6.3559999999999999</v>
      </c>
      <c r="Y353" s="61">
        <v>13.45</v>
      </c>
      <c r="Z353" s="240">
        <v>11.48</v>
      </c>
      <c r="AA353" s="253" t="s">
        <v>47</v>
      </c>
      <c r="AC353" s="97" t="s">
        <v>79</v>
      </c>
      <c r="AD353" s="61" t="s">
        <v>76</v>
      </c>
      <c r="AE353" s="61" t="s">
        <v>70</v>
      </c>
      <c r="AF353" s="61">
        <v>2</v>
      </c>
      <c r="AG353" s="61">
        <v>2</v>
      </c>
      <c r="AH353" s="61">
        <v>11</v>
      </c>
      <c r="AI353" s="61">
        <v>0.72099999999999997</v>
      </c>
      <c r="AJ353" s="240">
        <v>0.63480000000000003</v>
      </c>
      <c r="AK353" s="61">
        <v>3.9969999999999999</v>
      </c>
      <c r="AL353" s="61">
        <v>3.0870000000000002</v>
      </c>
      <c r="AM353" s="61">
        <v>4.5910000000000002</v>
      </c>
      <c r="AN353" s="240">
        <v>11.48</v>
      </c>
      <c r="AO353" s="253" t="s">
        <v>47</v>
      </c>
      <c r="AP353" s="61"/>
      <c r="AQ353" s="279" t="s">
        <v>79</v>
      </c>
      <c r="AR353" s="97">
        <v>2</v>
      </c>
      <c r="AS353" s="116"/>
      <c r="AT353" s="231"/>
      <c r="AU353" s="264">
        <f t="shared" si="60"/>
        <v>0.80945333333333336</v>
      </c>
      <c r="AV353" s="92">
        <f t="shared" si="61"/>
        <v>3.3782999999999999</v>
      </c>
      <c r="AW353" s="92">
        <f t="shared" si="62"/>
        <v>6.113666666666667</v>
      </c>
      <c r="AX353" s="274">
        <f t="shared" si="63"/>
        <v>11.479999999999999</v>
      </c>
      <c r="AY353" s="66"/>
      <c r="AZ353" s="96"/>
      <c r="BA353" s="38">
        <f t="shared" si="64"/>
        <v>0.82421737941718598</v>
      </c>
      <c r="BB353" s="38">
        <f t="shared" si="65"/>
        <v>2.8432637883249599</v>
      </c>
      <c r="BC353" s="38">
        <f t="shared" si="66"/>
        <v>6.7059309818498223</v>
      </c>
      <c r="BD353" s="38">
        <f t="shared" si="67"/>
        <v>2.1755839288168292E-15</v>
      </c>
      <c r="BE353"/>
      <c r="BF353"/>
      <c r="BG353"/>
      <c r="BH353"/>
      <c r="BI353"/>
      <c r="BJ353"/>
      <c r="BL353"/>
      <c r="BM353"/>
      <c r="BN353"/>
      <c r="BO353"/>
      <c r="BP353"/>
      <c r="BQ353"/>
      <c r="BR353"/>
      <c r="BS353"/>
      <c r="BT353"/>
      <c r="BU353"/>
      <c r="BV353"/>
    </row>
    <row r="354" spans="1:74">
      <c r="A354" s="97" t="s">
        <v>79</v>
      </c>
      <c r="B354" s="61" t="s">
        <v>76</v>
      </c>
      <c r="C354" s="61" t="s">
        <v>67</v>
      </c>
      <c r="D354" s="61">
        <v>2</v>
      </c>
      <c r="E354" s="61">
        <v>2</v>
      </c>
      <c r="F354" s="61">
        <v>12</v>
      </c>
      <c r="G354" s="61">
        <v>0.98860000000000003</v>
      </c>
      <c r="H354" s="240">
        <v>0.1123</v>
      </c>
      <c r="I354" s="61">
        <v>3.9990000000000001</v>
      </c>
      <c r="J354" s="61">
        <v>0.66149999999999998</v>
      </c>
      <c r="K354" s="61">
        <v>0.26879999999999998</v>
      </c>
      <c r="L354" s="240">
        <v>15.73</v>
      </c>
      <c r="M354" s="253" t="s">
        <v>47</v>
      </c>
      <c r="N354" s="61"/>
      <c r="O354" s="97" t="s">
        <v>79</v>
      </c>
      <c r="P354" s="61" t="s">
        <v>76</v>
      </c>
      <c r="Q354" s="61" t="s">
        <v>69</v>
      </c>
      <c r="R354" s="61">
        <v>2</v>
      </c>
      <c r="S354" s="61">
        <v>2</v>
      </c>
      <c r="T354" s="61">
        <v>12</v>
      </c>
      <c r="U354" s="61">
        <v>0.98850000000000005</v>
      </c>
      <c r="V354" s="240">
        <v>2.1920000000000002</v>
      </c>
      <c r="W354" s="61">
        <v>3.9929999999999999</v>
      </c>
      <c r="X354" s="61">
        <v>6.2850000000000001</v>
      </c>
      <c r="Y354" s="61">
        <v>12.43</v>
      </c>
      <c r="Z354" s="240">
        <v>15.73</v>
      </c>
      <c r="AA354" s="253" t="s">
        <v>47</v>
      </c>
      <c r="AC354" s="97" t="s">
        <v>79</v>
      </c>
      <c r="AD354" s="61" t="s">
        <v>76</v>
      </c>
      <c r="AE354" s="61" t="s">
        <v>70</v>
      </c>
      <c r="AF354" s="61">
        <v>2</v>
      </c>
      <c r="AG354" s="61">
        <v>2</v>
      </c>
      <c r="AH354" s="61">
        <v>12</v>
      </c>
      <c r="AI354" s="61">
        <v>0.98839999999999995</v>
      </c>
      <c r="AJ354" s="240">
        <v>0.82420000000000004</v>
      </c>
      <c r="AK354" s="61">
        <v>3.9969999999999999</v>
      </c>
      <c r="AL354" s="61">
        <v>3.0539999999999998</v>
      </c>
      <c r="AM354" s="61">
        <v>4.2569999999999997</v>
      </c>
      <c r="AN354" s="240">
        <v>15.73</v>
      </c>
      <c r="AO354" s="253" t="s">
        <v>47</v>
      </c>
      <c r="AP354" s="61"/>
      <c r="AQ354" s="279" t="s">
        <v>79</v>
      </c>
      <c r="AR354" s="97">
        <v>2</v>
      </c>
      <c r="AS354" s="116"/>
      <c r="AT354" s="231"/>
      <c r="AU354" s="264">
        <f t="shared" si="60"/>
        <v>1.0428333333333333</v>
      </c>
      <c r="AV354" s="92">
        <f t="shared" si="61"/>
        <v>3.3335000000000004</v>
      </c>
      <c r="AW354" s="92">
        <f t="shared" si="62"/>
        <v>5.651933333333333</v>
      </c>
      <c r="AX354" s="274">
        <f t="shared" si="63"/>
        <v>15.729999999999999</v>
      </c>
      <c r="AY354" s="66"/>
      <c r="AZ354" s="96"/>
      <c r="BA354" s="38">
        <f t="shared" si="64"/>
        <v>1.0569476918624374</v>
      </c>
      <c r="BB354" s="38">
        <f t="shared" si="65"/>
        <v>2.8221495796644085</v>
      </c>
      <c r="BC354" s="38">
        <f t="shared" si="66"/>
        <v>6.1994415565705054</v>
      </c>
      <c r="BD354" s="38">
        <f t="shared" si="67"/>
        <v>2.1755839288168292E-15</v>
      </c>
      <c r="BE354"/>
      <c r="BF354"/>
      <c r="BG354"/>
      <c r="BH354"/>
      <c r="BI354"/>
      <c r="BJ354"/>
      <c r="BL354"/>
      <c r="BM354"/>
      <c r="BN354"/>
      <c r="BO354"/>
      <c r="BP354"/>
      <c r="BQ354"/>
      <c r="BR354"/>
      <c r="BS354"/>
      <c r="BT354"/>
      <c r="BU354"/>
      <c r="BV354"/>
    </row>
    <row r="355" spans="1:74">
      <c r="A355" s="97" t="s">
        <v>79</v>
      </c>
      <c r="B355" s="61" t="s">
        <v>76</v>
      </c>
      <c r="C355" s="61" t="s">
        <v>67</v>
      </c>
      <c r="D355" s="61">
        <v>2</v>
      </c>
      <c r="E355" s="61">
        <v>2</v>
      </c>
      <c r="F355" s="61">
        <v>13</v>
      </c>
      <c r="G355" s="61">
        <v>1.355</v>
      </c>
      <c r="H355" s="240">
        <v>0.14729999999999999</v>
      </c>
      <c r="I355" s="61">
        <v>3.9980000000000002</v>
      </c>
      <c r="J355" s="61">
        <v>0.63690000000000002</v>
      </c>
      <c r="K355" s="61">
        <v>0.24610000000000001</v>
      </c>
      <c r="L355" s="240">
        <v>21.57</v>
      </c>
      <c r="M355" s="253" t="s">
        <v>47</v>
      </c>
      <c r="N355" s="61"/>
      <c r="O355" s="97" t="s">
        <v>79</v>
      </c>
      <c r="P355" s="61" t="s">
        <v>76</v>
      </c>
      <c r="Q355" s="61" t="s">
        <v>69</v>
      </c>
      <c r="R355" s="61">
        <v>2</v>
      </c>
      <c r="S355" s="61">
        <v>2</v>
      </c>
      <c r="T355" s="61">
        <v>13</v>
      </c>
      <c r="U355" s="61">
        <v>1.355</v>
      </c>
      <c r="V355" s="240">
        <v>2.8069999999999999</v>
      </c>
      <c r="W355" s="61">
        <v>3.9940000000000002</v>
      </c>
      <c r="X355" s="61">
        <v>6.2249999999999996</v>
      </c>
      <c r="Y355" s="61">
        <v>11.43</v>
      </c>
      <c r="Z355" s="240">
        <v>21.57</v>
      </c>
      <c r="AA355" s="253" t="s">
        <v>47</v>
      </c>
      <c r="AC355" s="97" t="s">
        <v>79</v>
      </c>
      <c r="AD355" s="61" t="s">
        <v>76</v>
      </c>
      <c r="AE355" s="61" t="s">
        <v>70</v>
      </c>
      <c r="AF355" s="61">
        <v>2</v>
      </c>
      <c r="AG355" s="61">
        <v>2</v>
      </c>
      <c r="AH355" s="61">
        <v>13</v>
      </c>
      <c r="AI355" s="61">
        <v>1.355</v>
      </c>
      <c r="AJ355" s="240">
        <v>1.0649999999999999</v>
      </c>
      <c r="AK355" s="61">
        <v>3.9980000000000002</v>
      </c>
      <c r="AL355" s="61">
        <v>3.0209999999999999</v>
      </c>
      <c r="AM355" s="61">
        <v>3.9079999999999999</v>
      </c>
      <c r="AN355" s="240">
        <v>21.56</v>
      </c>
      <c r="AO355" s="253" t="s">
        <v>47</v>
      </c>
      <c r="AP355" s="61"/>
      <c r="AQ355" s="279" t="s">
        <v>79</v>
      </c>
      <c r="AR355" s="97">
        <v>2</v>
      </c>
      <c r="AS355" s="116"/>
      <c r="AT355" s="231"/>
      <c r="AU355" s="264">
        <f t="shared" ref="AU355:AU382" si="68">AVERAGE(H355,V355,AJ355)</f>
        <v>1.3397666666666666</v>
      </c>
      <c r="AV355" s="92">
        <f t="shared" ref="AV355:AV382" si="69">AVERAGE(J355,X355,AL355)</f>
        <v>3.2942999999999998</v>
      </c>
      <c r="AW355" s="92">
        <f t="shared" ref="AW355:AW382" si="70">AVERAGE(K355,Y355,AM355)</f>
        <v>5.1947000000000001</v>
      </c>
      <c r="AX355" s="274">
        <f t="shared" ref="AX355:AX382" si="71">AVERAGE(L355,Z355,AN355)</f>
        <v>21.566666666666666</v>
      </c>
      <c r="AY355" s="66"/>
      <c r="AZ355" s="96"/>
      <c r="BA355" s="38">
        <f t="shared" ref="BA355:BA382" si="72">STDEV(H355,V355,AJ355)</f>
        <v>1.3509713406780077</v>
      </c>
      <c r="BB355" s="38">
        <f t="shared" ref="BB355:BB382" si="73">STDEV(J355,X355,AL355)</f>
        <v>2.8040568949292024</v>
      </c>
      <c r="BC355" s="38">
        <f t="shared" ref="BC355:BC382" si="74">STDEV(K355,Y355,AM355)</f>
        <v>5.7018946386267091</v>
      </c>
      <c r="BD355" s="38">
        <f t="shared" ref="BD355:BD382" si="75">STDEV(L355,Z355,AN355)</f>
        <v>5.77350269189716E-3</v>
      </c>
      <c r="BE355"/>
      <c r="BF355"/>
      <c r="BG355"/>
      <c r="BH355"/>
      <c r="BI355"/>
      <c r="BJ355"/>
      <c r="BL355"/>
      <c r="BM355"/>
      <c r="BN355"/>
      <c r="BO355"/>
      <c r="BP355"/>
      <c r="BQ355"/>
      <c r="BR355"/>
      <c r="BS355"/>
      <c r="BT355"/>
      <c r="BU355"/>
      <c r="BV355"/>
    </row>
    <row r="356" spans="1:74">
      <c r="A356" s="97" t="s">
        <v>79</v>
      </c>
      <c r="B356" s="61" t="s">
        <v>76</v>
      </c>
      <c r="C356" s="61" t="s">
        <v>67</v>
      </c>
      <c r="D356" s="61">
        <v>2</v>
      </c>
      <c r="E356" s="61">
        <v>2</v>
      </c>
      <c r="F356" s="61">
        <v>14</v>
      </c>
      <c r="G356" s="61">
        <v>1.8580000000000001</v>
      </c>
      <c r="H356" s="240">
        <v>0.1963</v>
      </c>
      <c r="I356" s="61">
        <v>3.9980000000000002</v>
      </c>
      <c r="J356" s="61">
        <v>0.62129999999999996</v>
      </c>
      <c r="K356" s="61">
        <v>0.2341</v>
      </c>
      <c r="L356" s="240">
        <v>29.57</v>
      </c>
      <c r="M356" s="253" t="s">
        <v>47</v>
      </c>
      <c r="N356" s="61"/>
      <c r="O356" s="97" t="s">
        <v>79</v>
      </c>
      <c r="P356" s="61" t="s">
        <v>76</v>
      </c>
      <c r="Q356" s="61" t="s">
        <v>69</v>
      </c>
      <c r="R356" s="61">
        <v>2</v>
      </c>
      <c r="S356" s="61">
        <v>2</v>
      </c>
      <c r="T356" s="61">
        <v>14</v>
      </c>
      <c r="U356" s="61">
        <v>1.857</v>
      </c>
      <c r="V356" s="240">
        <v>3.6019999999999999</v>
      </c>
      <c r="W356" s="61">
        <v>3.9940000000000002</v>
      </c>
      <c r="X356" s="61">
        <v>6.1879999999999997</v>
      </c>
      <c r="Y356" s="61">
        <v>10.5</v>
      </c>
      <c r="Z356" s="240">
        <v>29.56</v>
      </c>
      <c r="AA356" s="253" t="s">
        <v>47</v>
      </c>
      <c r="AC356" s="97" t="s">
        <v>79</v>
      </c>
      <c r="AD356" s="61" t="s">
        <v>76</v>
      </c>
      <c r="AE356" s="61" t="s">
        <v>70</v>
      </c>
      <c r="AF356" s="61">
        <v>2</v>
      </c>
      <c r="AG356" s="61">
        <v>2</v>
      </c>
      <c r="AH356" s="61">
        <v>14</v>
      </c>
      <c r="AI356" s="61">
        <v>1.857</v>
      </c>
      <c r="AJ356" s="240">
        <v>1.379</v>
      </c>
      <c r="AK356" s="61">
        <v>3.9990000000000001</v>
      </c>
      <c r="AL356" s="61">
        <v>2.9980000000000002</v>
      </c>
      <c r="AM356" s="61">
        <v>3.5760000000000001</v>
      </c>
      <c r="AN356" s="240">
        <v>29.56</v>
      </c>
      <c r="AO356" s="253" t="s">
        <v>47</v>
      </c>
      <c r="AP356" s="61"/>
      <c r="AQ356" s="279" t="s">
        <v>79</v>
      </c>
      <c r="AR356" s="97">
        <v>2</v>
      </c>
      <c r="AS356" s="116"/>
      <c r="AT356" s="231"/>
      <c r="AU356" s="264">
        <f t="shared" si="68"/>
        <v>1.7257666666666667</v>
      </c>
      <c r="AV356" s="92">
        <f t="shared" si="69"/>
        <v>3.2690999999999999</v>
      </c>
      <c r="AW356" s="92">
        <f t="shared" si="70"/>
        <v>4.7700333333333331</v>
      </c>
      <c r="AX356" s="274">
        <f t="shared" si="71"/>
        <v>29.563333333333333</v>
      </c>
      <c r="AY356" s="66"/>
      <c r="AZ356" s="96"/>
      <c r="BA356" s="38">
        <f t="shared" si="72"/>
        <v>1.729127948803481</v>
      </c>
      <c r="BB356" s="38">
        <f t="shared" si="73"/>
        <v>2.7932344387823944</v>
      </c>
      <c r="BC356" s="38">
        <f t="shared" si="74"/>
        <v>5.2360731854447309</v>
      </c>
      <c r="BD356" s="38">
        <f t="shared" si="75"/>
        <v>5.77350269189716E-3</v>
      </c>
      <c r="BE356"/>
      <c r="BF356"/>
      <c r="BG356"/>
      <c r="BH356"/>
      <c r="BI356"/>
      <c r="BJ356"/>
      <c r="BL356"/>
      <c r="BM356"/>
      <c r="BN356"/>
      <c r="BO356"/>
      <c r="BP356"/>
      <c r="BQ356"/>
      <c r="BR356"/>
      <c r="BS356"/>
      <c r="BT356"/>
      <c r="BU356"/>
      <c r="BV356"/>
    </row>
    <row r="357" spans="1:74">
      <c r="A357" s="97" t="s">
        <v>79</v>
      </c>
      <c r="B357" s="61" t="s">
        <v>76</v>
      </c>
      <c r="C357" s="61" t="s">
        <v>67</v>
      </c>
      <c r="D357" s="61">
        <v>2</v>
      </c>
      <c r="E357" s="61">
        <v>2</v>
      </c>
      <c r="F357" s="61">
        <v>15</v>
      </c>
      <c r="G357" s="61">
        <v>2.5470000000000002</v>
      </c>
      <c r="H357" s="240">
        <v>0.26919999999999999</v>
      </c>
      <c r="I357" s="61">
        <v>4</v>
      </c>
      <c r="J357" s="61">
        <v>0.62119999999999997</v>
      </c>
      <c r="K357" s="61">
        <v>0.23469999999999999</v>
      </c>
      <c r="L357" s="240">
        <v>40.53</v>
      </c>
      <c r="M357" s="253" t="s">
        <v>47</v>
      </c>
      <c r="N357" s="61"/>
      <c r="O357" s="97" t="s">
        <v>79</v>
      </c>
      <c r="P357" s="61" t="s">
        <v>76</v>
      </c>
      <c r="Q357" s="61" t="s">
        <v>69</v>
      </c>
      <c r="R357" s="61">
        <v>2</v>
      </c>
      <c r="S357" s="61">
        <v>2</v>
      </c>
      <c r="T357" s="61">
        <v>15</v>
      </c>
      <c r="U357" s="61">
        <v>2.5459999999999998</v>
      </c>
      <c r="V357" s="240">
        <v>4.657</v>
      </c>
      <c r="W357" s="61">
        <v>3.9929999999999999</v>
      </c>
      <c r="X357" s="61">
        <v>6.2069999999999999</v>
      </c>
      <c r="Y357" s="61">
        <v>9.6739999999999995</v>
      </c>
      <c r="Z357" s="240">
        <v>40.520000000000003</v>
      </c>
      <c r="AA357" s="253" t="s">
        <v>47</v>
      </c>
      <c r="AC357" s="97" t="s">
        <v>79</v>
      </c>
      <c r="AD357" s="61" t="s">
        <v>76</v>
      </c>
      <c r="AE357" s="61" t="s">
        <v>70</v>
      </c>
      <c r="AF357" s="61">
        <v>2</v>
      </c>
      <c r="AG357" s="61">
        <v>2</v>
      </c>
      <c r="AH357" s="61">
        <v>15</v>
      </c>
      <c r="AI357" s="61">
        <v>2.5459999999999998</v>
      </c>
      <c r="AJ357" s="240">
        <v>1.8029999999999999</v>
      </c>
      <c r="AK357" s="61">
        <v>3.9969999999999999</v>
      </c>
      <c r="AL357" s="61">
        <v>2.9990000000000001</v>
      </c>
      <c r="AM357" s="61">
        <v>3.286</v>
      </c>
      <c r="AN357" s="240">
        <v>40.520000000000003</v>
      </c>
      <c r="AO357" s="253" t="s">
        <v>47</v>
      </c>
      <c r="AP357" s="61"/>
      <c r="AQ357" s="279" t="s">
        <v>79</v>
      </c>
      <c r="AR357" s="97">
        <v>2</v>
      </c>
      <c r="AS357" s="116"/>
      <c r="AT357" s="231"/>
      <c r="AU357" s="264">
        <f t="shared" si="68"/>
        <v>2.2430666666666665</v>
      </c>
      <c r="AV357" s="92">
        <f t="shared" si="69"/>
        <v>3.2757333333333332</v>
      </c>
      <c r="AW357" s="92">
        <f t="shared" si="70"/>
        <v>4.3982333333333328</v>
      </c>
      <c r="AX357" s="274">
        <f t="shared" si="71"/>
        <v>40.523333333333341</v>
      </c>
      <c r="AY357" s="66"/>
      <c r="AZ357" s="96"/>
      <c r="BA357" s="38">
        <f t="shared" si="72"/>
        <v>2.2267557596946581</v>
      </c>
      <c r="BB357" s="38">
        <f t="shared" si="73"/>
        <v>2.8031636436949832</v>
      </c>
      <c r="BC357" s="38">
        <f t="shared" si="74"/>
        <v>4.8169381730860241</v>
      </c>
      <c r="BD357" s="38">
        <f t="shared" si="75"/>
        <v>5.7735026918951087E-3</v>
      </c>
      <c r="BE357"/>
      <c r="BF357"/>
      <c r="BG357"/>
      <c r="BH357"/>
      <c r="BI357"/>
      <c r="BJ357"/>
      <c r="BL357"/>
      <c r="BM357"/>
      <c r="BN357"/>
      <c r="BO357"/>
      <c r="BP357"/>
      <c r="BQ357"/>
      <c r="BR357"/>
      <c r="BS357"/>
      <c r="BT357"/>
      <c r="BU357"/>
      <c r="BV357"/>
    </row>
    <row r="358" spans="1:74">
      <c r="A358" s="97" t="s">
        <v>79</v>
      </c>
      <c r="B358" s="61" t="s">
        <v>76</v>
      </c>
      <c r="C358" s="61" t="s">
        <v>67</v>
      </c>
      <c r="D358" s="61">
        <v>2</v>
      </c>
      <c r="E358" s="61">
        <v>2</v>
      </c>
      <c r="F358" s="61">
        <v>16</v>
      </c>
      <c r="G358" s="61">
        <v>3.4910000000000001</v>
      </c>
      <c r="H358" s="240">
        <v>0.38629999999999998</v>
      </c>
      <c r="I358" s="61">
        <v>3.9990000000000001</v>
      </c>
      <c r="J358" s="61">
        <v>0.64800000000000002</v>
      </c>
      <c r="K358" s="61">
        <v>0.25219999999999998</v>
      </c>
      <c r="L358" s="240">
        <v>55.56</v>
      </c>
      <c r="M358" s="253" t="s">
        <v>47</v>
      </c>
      <c r="N358" s="61"/>
      <c r="O358" s="97" t="s">
        <v>79</v>
      </c>
      <c r="P358" s="61" t="s">
        <v>76</v>
      </c>
      <c r="Q358" s="61" t="s">
        <v>69</v>
      </c>
      <c r="R358" s="61">
        <v>2</v>
      </c>
      <c r="S358" s="61">
        <v>2</v>
      </c>
      <c r="T358" s="61">
        <v>16</v>
      </c>
      <c r="U358" s="61">
        <v>3.49</v>
      </c>
      <c r="V358" s="240">
        <v>6.1070000000000002</v>
      </c>
      <c r="W358" s="61">
        <v>3.996</v>
      </c>
      <c r="X358" s="61">
        <v>6.3250000000000002</v>
      </c>
      <c r="Y358" s="61">
        <v>8.9930000000000003</v>
      </c>
      <c r="Z358" s="240">
        <v>55.54</v>
      </c>
      <c r="AA358" s="253" t="s">
        <v>47</v>
      </c>
      <c r="AC358" s="97" t="s">
        <v>79</v>
      </c>
      <c r="AD358" s="61" t="s">
        <v>76</v>
      </c>
      <c r="AE358" s="61" t="s">
        <v>70</v>
      </c>
      <c r="AF358" s="61">
        <v>2</v>
      </c>
      <c r="AG358" s="61">
        <v>2</v>
      </c>
      <c r="AH358" s="61">
        <v>16</v>
      </c>
      <c r="AI358" s="61">
        <v>3.49</v>
      </c>
      <c r="AJ358" s="240">
        <v>2.395</v>
      </c>
      <c r="AK358" s="61">
        <v>3.9990000000000001</v>
      </c>
      <c r="AL358" s="61">
        <v>3.0449999999999999</v>
      </c>
      <c r="AM358" s="61">
        <v>3.0529999999999999</v>
      </c>
      <c r="AN358" s="240">
        <v>55.54</v>
      </c>
      <c r="AO358" s="253" t="s">
        <v>47</v>
      </c>
      <c r="AP358" s="61"/>
      <c r="AQ358" s="279" t="s">
        <v>79</v>
      </c>
      <c r="AR358" s="97">
        <v>2</v>
      </c>
      <c r="AS358" s="116"/>
      <c r="AT358" s="231"/>
      <c r="AU358" s="264">
        <f t="shared" si="68"/>
        <v>2.962766666666667</v>
      </c>
      <c r="AV358" s="92">
        <f t="shared" si="69"/>
        <v>3.3393333333333337</v>
      </c>
      <c r="AW358" s="92">
        <f t="shared" si="70"/>
        <v>4.0994000000000002</v>
      </c>
      <c r="AX358" s="274">
        <f t="shared" si="71"/>
        <v>55.54666666666666</v>
      </c>
      <c r="AY358" s="66"/>
      <c r="AZ358" s="96"/>
      <c r="BA358" s="38">
        <f t="shared" si="72"/>
        <v>2.9023044918363285</v>
      </c>
      <c r="BB358" s="38">
        <f t="shared" si="73"/>
        <v>2.8499221626797691</v>
      </c>
      <c r="BC358" s="38">
        <f t="shared" si="74"/>
        <v>4.4633631803831504</v>
      </c>
      <c r="BD358" s="38">
        <f t="shared" si="75"/>
        <v>1.154700538379432E-2</v>
      </c>
      <c r="BE358"/>
      <c r="BF358"/>
      <c r="BG358"/>
      <c r="BH358"/>
      <c r="BI358"/>
      <c r="BJ358"/>
      <c r="BL358"/>
      <c r="BM358"/>
      <c r="BN358"/>
      <c r="BO358"/>
      <c r="BP358"/>
      <c r="BQ358"/>
      <c r="BR358"/>
      <c r="BS358"/>
      <c r="BT358"/>
      <c r="BU358"/>
      <c r="BV358"/>
    </row>
    <row r="359" spans="1:74">
      <c r="A359" s="97" t="s">
        <v>79</v>
      </c>
      <c r="B359" s="61" t="s">
        <v>76</v>
      </c>
      <c r="C359" s="61" t="s">
        <v>67</v>
      </c>
      <c r="D359" s="61">
        <v>2</v>
      </c>
      <c r="E359" s="61">
        <v>2</v>
      </c>
      <c r="F359" s="61">
        <v>17</v>
      </c>
      <c r="G359" s="61">
        <v>4.7850000000000001</v>
      </c>
      <c r="H359" s="240">
        <v>0.59330000000000005</v>
      </c>
      <c r="I359" s="61">
        <v>4</v>
      </c>
      <c r="J359" s="61">
        <v>0.72160000000000002</v>
      </c>
      <c r="K359" s="61">
        <v>0.29370000000000002</v>
      </c>
      <c r="L359" s="240">
        <v>76.16</v>
      </c>
      <c r="M359" s="253" t="s">
        <v>47</v>
      </c>
      <c r="N359" s="61"/>
      <c r="O359" s="97" t="s">
        <v>79</v>
      </c>
      <c r="P359" s="61" t="s">
        <v>76</v>
      </c>
      <c r="Q359" s="61" t="s">
        <v>69</v>
      </c>
      <c r="R359" s="61">
        <v>2</v>
      </c>
      <c r="S359" s="61">
        <v>2</v>
      </c>
      <c r="T359" s="61">
        <v>17</v>
      </c>
      <c r="U359" s="61">
        <v>4.7839999999999998</v>
      </c>
      <c r="V359" s="240">
        <v>8.1579999999999995</v>
      </c>
      <c r="W359" s="61">
        <v>3.996</v>
      </c>
      <c r="X359" s="61">
        <v>6.5830000000000002</v>
      </c>
      <c r="Y359" s="61">
        <v>8.4540000000000006</v>
      </c>
      <c r="Z359" s="240">
        <v>76.14</v>
      </c>
      <c r="AA359" s="253" t="s">
        <v>47</v>
      </c>
      <c r="AC359" s="97" t="s">
        <v>79</v>
      </c>
      <c r="AD359" s="61" t="s">
        <v>76</v>
      </c>
      <c r="AE359" s="61" t="s">
        <v>70</v>
      </c>
      <c r="AF359" s="61">
        <v>2</v>
      </c>
      <c r="AG359" s="61">
        <v>2</v>
      </c>
      <c r="AH359" s="61">
        <v>17</v>
      </c>
      <c r="AI359" s="61">
        <v>4.7830000000000004</v>
      </c>
      <c r="AJ359" s="240">
        <v>3.2509999999999999</v>
      </c>
      <c r="AK359" s="61">
        <v>3.9980000000000002</v>
      </c>
      <c r="AL359" s="61">
        <v>3.1589999999999998</v>
      </c>
      <c r="AM359" s="61">
        <v>2.8740000000000001</v>
      </c>
      <c r="AN359" s="240">
        <v>76.13</v>
      </c>
      <c r="AO359" s="253" t="s">
        <v>47</v>
      </c>
      <c r="AP359" s="61"/>
      <c r="AQ359" s="279" t="s">
        <v>79</v>
      </c>
      <c r="AR359" s="97">
        <v>2</v>
      </c>
      <c r="AS359" s="116"/>
      <c r="AT359" s="231"/>
      <c r="AU359" s="264">
        <f t="shared" si="68"/>
        <v>4.0007666666666664</v>
      </c>
      <c r="AV359" s="92">
        <f t="shared" si="69"/>
        <v>3.4878666666666667</v>
      </c>
      <c r="AW359" s="92">
        <f t="shared" si="70"/>
        <v>3.8739000000000003</v>
      </c>
      <c r="AX359" s="274">
        <f t="shared" si="71"/>
        <v>76.143333333333331</v>
      </c>
      <c r="AY359" s="66"/>
      <c r="AZ359" s="96"/>
      <c r="BA359" s="38">
        <f t="shared" si="72"/>
        <v>3.8376795154537513</v>
      </c>
      <c r="BB359" s="38">
        <f t="shared" si="73"/>
        <v>2.9445063174211965</v>
      </c>
      <c r="BC359" s="38">
        <f t="shared" si="74"/>
        <v>4.1710279344545276</v>
      </c>
      <c r="BD359" s="38">
        <f t="shared" si="75"/>
        <v>1.5275252316519527E-2</v>
      </c>
      <c r="BE359"/>
      <c r="BF359"/>
      <c r="BG359"/>
      <c r="BH359"/>
      <c r="BI359"/>
      <c r="BJ359"/>
      <c r="BL359"/>
      <c r="BM359"/>
      <c r="BN359"/>
      <c r="BO359"/>
      <c r="BP359"/>
      <c r="BQ359"/>
      <c r="BR359"/>
      <c r="BS359"/>
      <c r="BT359"/>
      <c r="BU359"/>
      <c r="BV359"/>
    </row>
    <row r="360" spans="1:74">
      <c r="A360" s="97" t="s">
        <v>79</v>
      </c>
      <c r="B360" s="61" t="s">
        <v>76</v>
      </c>
      <c r="C360" s="61" t="s">
        <v>67</v>
      </c>
      <c r="D360" s="61">
        <v>2</v>
      </c>
      <c r="E360" s="61">
        <v>2</v>
      </c>
      <c r="F360" s="61">
        <v>18</v>
      </c>
      <c r="G360" s="61">
        <v>6.56</v>
      </c>
      <c r="H360" s="240">
        <v>0.97209999999999996</v>
      </c>
      <c r="I360" s="61">
        <v>3.9980000000000002</v>
      </c>
      <c r="J360" s="61">
        <v>0.85970000000000002</v>
      </c>
      <c r="K360" s="61">
        <v>0.3574</v>
      </c>
      <c r="L360" s="240">
        <v>104.4</v>
      </c>
      <c r="M360" s="253" t="s">
        <v>47</v>
      </c>
      <c r="N360" s="61"/>
      <c r="O360" s="97" t="s">
        <v>79</v>
      </c>
      <c r="P360" s="61" t="s">
        <v>76</v>
      </c>
      <c r="Q360" s="61" t="s">
        <v>69</v>
      </c>
      <c r="R360" s="61">
        <v>2</v>
      </c>
      <c r="S360" s="61">
        <v>2</v>
      </c>
      <c r="T360" s="61">
        <v>18</v>
      </c>
      <c r="U360" s="61">
        <v>6.5579999999999998</v>
      </c>
      <c r="V360" s="240">
        <v>11.12</v>
      </c>
      <c r="W360" s="61">
        <v>3.996</v>
      </c>
      <c r="X360" s="61">
        <v>7.0209999999999999</v>
      </c>
      <c r="Y360" s="61">
        <v>8.0129999999999999</v>
      </c>
      <c r="Z360" s="240">
        <v>104.4</v>
      </c>
      <c r="AA360" s="253" t="s">
        <v>47</v>
      </c>
      <c r="AC360" s="97" t="s">
        <v>79</v>
      </c>
      <c r="AD360" s="61" t="s">
        <v>76</v>
      </c>
      <c r="AE360" s="61" t="s">
        <v>70</v>
      </c>
      <c r="AF360" s="61">
        <v>2</v>
      </c>
      <c r="AG360" s="61">
        <v>2</v>
      </c>
      <c r="AH360" s="61">
        <v>18</v>
      </c>
      <c r="AI360" s="61">
        <v>6.5570000000000004</v>
      </c>
      <c r="AJ360" s="240">
        <v>4.51</v>
      </c>
      <c r="AK360" s="61">
        <v>4</v>
      </c>
      <c r="AL360" s="61">
        <v>3.3490000000000002</v>
      </c>
      <c r="AM360" s="61">
        <v>2.7320000000000002</v>
      </c>
      <c r="AN360" s="240">
        <v>104.4</v>
      </c>
      <c r="AO360" s="253" t="s">
        <v>47</v>
      </c>
      <c r="AP360" s="61"/>
      <c r="AQ360" s="279" t="s">
        <v>79</v>
      </c>
      <c r="AR360" s="97">
        <v>2</v>
      </c>
      <c r="AS360" s="116"/>
      <c r="AT360" s="231"/>
      <c r="AU360" s="264">
        <f t="shared" si="68"/>
        <v>5.5340333333333334</v>
      </c>
      <c r="AV360" s="92">
        <f t="shared" si="69"/>
        <v>3.7432333333333339</v>
      </c>
      <c r="AW360" s="92">
        <f t="shared" si="70"/>
        <v>3.7007999999999996</v>
      </c>
      <c r="AX360" s="274">
        <f t="shared" si="71"/>
        <v>104.40000000000002</v>
      </c>
      <c r="AY360" s="66"/>
      <c r="AZ360" s="96"/>
      <c r="BA360" s="38">
        <f t="shared" si="72"/>
        <v>5.1508690337974361</v>
      </c>
      <c r="BB360" s="38">
        <f t="shared" si="73"/>
        <v>3.0995111490900187</v>
      </c>
      <c r="BC360" s="38">
        <f t="shared" si="74"/>
        <v>3.9186710655527084</v>
      </c>
      <c r="BD360" s="38">
        <f t="shared" si="75"/>
        <v>1.7404671430534633E-14</v>
      </c>
      <c r="BE360"/>
      <c r="BF360"/>
      <c r="BG360"/>
      <c r="BH360"/>
      <c r="BI360"/>
      <c r="BJ360"/>
      <c r="BL360"/>
      <c r="BM360"/>
      <c r="BN360"/>
      <c r="BO360"/>
      <c r="BP360"/>
      <c r="BQ360"/>
      <c r="BR360"/>
      <c r="BS360"/>
      <c r="BT360"/>
      <c r="BU360"/>
      <c r="BV360"/>
    </row>
    <row r="361" spans="1:74">
      <c r="A361" s="97" t="s">
        <v>79</v>
      </c>
      <c r="B361" s="61" t="s">
        <v>76</v>
      </c>
      <c r="C361" s="61" t="s">
        <v>67</v>
      </c>
      <c r="D361" s="61">
        <v>2</v>
      </c>
      <c r="E361" s="61">
        <v>2</v>
      </c>
      <c r="F361" s="61">
        <v>19</v>
      </c>
      <c r="G361" s="61">
        <v>8.9930000000000003</v>
      </c>
      <c r="H361" s="240">
        <v>1.611</v>
      </c>
      <c r="I361" s="61">
        <v>3.9980000000000002</v>
      </c>
      <c r="J361" s="61">
        <v>1.046</v>
      </c>
      <c r="K361" s="61">
        <v>0.41710000000000003</v>
      </c>
      <c r="L361" s="240">
        <v>143.1</v>
      </c>
      <c r="M361" s="253" t="s">
        <v>47</v>
      </c>
      <c r="N361" s="61"/>
      <c r="O361" s="97" t="s">
        <v>79</v>
      </c>
      <c r="P361" s="61" t="s">
        <v>76</v>
      </c>
      <c r="Q361" s="61" t="s">
        <v>69</v>
      </c>
      <c r="R361" s="61">
        <v>2</v>
      </c>
      <c r="S361" s="61">
        <v>2</v>
      </c>
      <c r="T361" s="61">
        <v>19</v>
      </c>
      <c r="U361" s="61">
        <v>8.99</v>
      </c>
      <c r="V361" s="240">
        <v>15.34</v>
      </c>
      <c r="W361" s="61">
        <v>3.9950000000000001</v>
      </c>
      <c r="X361" s="61">
        <v>7.6079999999999997</v>
      </c>
      <c r="Y361" s="61">
        <v>7.5570000000000004</v>
      </c>
      <c r="Z361" s="240">
        <v>143.1</v>
      </c>
      <c r="AA361" s="253" t="s">
        <v>47</v>
      </c>
      <c r="AC361" s="97" t="s">
        <v>79</v>
      </c>
      <c r="AD361" s="61" t="s">
        <v>76</v>
      </c>
      <c r="AE361" s="61" t="s">
        <v>70</v>
      </c>
      <c r="AF361" s="61">
        <v>2</v>
      </c>
      <c r="AG361" s="61">
        <v>2</v>
      </c>
      <c r="AH361" s="61">
        <v>19</v>
      </c>
      <c r="AI361" s="61">
        <v>8.9890000000000008</v>
      </c>
      <c r="AJ361" s="240">
        <v>6.35</v>
      </c>
      <c r="AK361" s="61">
        <v>3.9990000000000001</v>
      </c>
      <c r="AL361" s="61">
        <v>3.6059999999999999</v>
      </c>
      <c r="AM361" s="61">
        <v>2.5880000000000001</v>
      </c>
      <c r="AN361" s="240">
        <v>143.1</v>
      </c>
      <c r="AO361" s="253" t="s">
        <v>47</v>
      </c>
      <c r="AP361" s="61"/>
      <c r="AQ361" s="279" t="s">
        <v>79</v>
      </c>
      <c r="AR361" s="97">
        <v>2</v>
      </c>
      <c r="AS361" s="116"/>
      <c r="AT361" s="231"/>
      <c r="AU361" s="264">
        <f t="shared" si="68"/>
        <v>7.7670000000000003</v>
      </c>
      <c r="AV361" s="92">
        <f t="shared" si="69"/>
        <v>4.0866666666666669</v>
      </c>
      <c r="AW361" s="92">
        <f t="shared" si="70"/>
        <v>3.5207000000000002</v>
      </c>
      <c r="AX361" s="274">
        <f t="shared" si="71"/>
        <v>143.1</v>
      </c>
      <c r="AY361" s="66"/>
      <c r="AZ361" s="96"/>
      <c r="BA361" s="38">
        <f t="shared" si="72"/>
        <v>6.9733261073895001</v>
      </c>
      <c r="BB361" s="38">
        <f t="shared" si="73"/>
        <v>3.3073012159967115</v>
      </c>
      <c r="BC361" s="38">
        <f t="shared" si="74"/>
        <v>3.6601898816864677</v>
      </c>
      <c r="BD361" s="38">
        <f t="shared" si="75"/>
        <v>0</v>
      </c>
      <c r="BE361"/>
      <c r="BF361"/>
      <c r="BG361"/>
      <c r="BH361"/>
      <c r="BI361"/>
      <c r="BJ361"/>
      <c r="BL361"/>
      <c r="BM361"/>
      <c r="BN361"/>
      <c r="BO361"/>
      <c r="BP361"/>
      <c r="BQ361"/>
      <c r="BR361"/>
      <c r="BS361"/>
      <c r="BT361"/>
      <c r="BU361"/>
      <c r="BV361"/>
    </row>
    <row r="362" spans="1:74">
      <c r="A362" s="97" t="s">
        <v>79</v>
      </c>
      <c r="B362" s="61" t="s">
        <v>76</v>
      </c>
      <c r="C362" s="61" t="s">
        <v>67</v>
      </c>
      <c r="D362" s="62">
        <v>2</v>
      </c>
      <c r="E362" s="62">
        <v>2</v>
      </c>
      <c r="F362" s="62">
        <v>20</v>
      </c>
      <c r="G362" s="62">
        <v>12.33</v>
      </c>
      <c r="H362" s="241">
        <v>2.5459999999999998</v>
      </c>
      <c r="I362" s="62">
        <v>3.9980000000000002</v>
      </c>
      <c r="J362" s="62">
        <v>1.222</v>
      </c>
      <c r="K362" s="62">
        <v>0.4355</v>
      </c>
      <c r="L362" s="241">
        <v>196.2</v>
      </c>
      <c r="M362" s="255" t="s">
        <v>47</v>
      </c>
      <c r="N362" s="61"/>
      <c r="O362" s="97" t="s">
        <v>79</v>
      </c>
      <c r="P362" s="61" t="s">
        <v>76</v>
      </c>
      <c r="Q362" s="61" t="s">
        <v>69</v>
      </c>
      <c r="R362" s="62">
        <v>2</v>
      </c>
      <c r="S362" s="62">
        <v>2</v>
      </c>
      <c r="T362" s="61">
        <v>20</v>
      </c>
      <c r="U362" s="61">
        <v>12.32</v>
      </c>
      <c r="V362" s="240">
        <v>21.16</v>
      </c>
      <c r="W362" s="61">
        <v>3.9950000000000001</v>
      </c>
      <c r="X362" s="61">
        <v>8.2140000000000004</v>
      </c>
      <c r="Y362" s="61">
        <v>6.9969999999999999</v>
      </c>
      <c r="Z362" s="240">
        <v>196.1</v>
      </c>
      <c r="AA362" s="253" t="s">
        <v>47</v>
      </c>
      <c r="AC362" s="97" t="s">
        <v>79</v>
      </c>
      <c r="AD362" s="61" t="s">
        <v>76</v>
      </c>
      <c r="AE362" s="61" t="s">
        <v>70</v>
      </c>
      <c r="AF362" s="62">
        <v>2</v>
      </c>
      <c r="AG362" s="62">
        <v>2</v>
      </c>
      <c r="AH362" s="61">
        <v>20</v>
      </c>
      <c r="AI362" s="61">
        <v>12.32</v>
      </c>
      <c r="AJ362" s="240">
        <v>8.9260000000000002</v>
      </c>
      <c r="AK362" s="61">
        <v>4</v>
      </c>
      <c r="AL362" s="61">
        <v>3.875</v>
      </c>
      <c r="AM362" s="61">
        <v>2.3879999999999999</v>
      </c>
      <c r="AN362" s="240">
        <v>196.1</v>
      </c>
      <c r="AO362" s="253" t="s">
        <v>47</v>
      </c>
      <c r="AP362" s="61"/>
      <c r="AQ362" s="279" t="s">
        <v>79</v>
      </c>
      <c r="AR362" s="98">
        <v>2</v>
      </c>
      <c r="AS362" s="116"/>
      <c r="AT362" s="231"/>
      <c r="AU362" s="264">
        <f t="shared" si="68"/>
        <v>10.877333333333333</v>
      </c>
      <c r="AV362" s="92">
        <f t="shared" si="69"/>
        <v>4.4370000000000003</v>
      </c>
      <c r="AW362" s="92">
        <f t="shared" si="70"/>
        <v>3.2734999999999999</v>
      </c>
      <c r="AX362" s="274">
        <f t="shared" si="71"/>
        <v>196.13333333333333</v>
      </c>
      <c r="AY362" s="66"/>
      <c r="AZ362" s="96"/>
      <c r="BA362" s="38">
        <f t="shared" si="72"/>
        <v>9.4591767788393391</v>
      </c>
      <c r="BB362" s="38">
        <f t="shared" si="73"/>
        <v>3.5297165608586769</v>
      </c>
      <c r="BC362" s="38">
        <f t="shared" si="74"/>
        <v>3.3691843597523721</v>
      </c>
      <c r="BD362" s="38">
        <f t="shared" si="75"/>
        <v>5.7735026918959292E-2</v>
      </c>
      <c r="BE362"/>
      <c r="BF362"/>
      <c r="BG362"/>
      <c r="BH362"/>
      <c r="BI362"/>
      <c r="BJ362"/>
      <c r="BL362"/>
      <c r="BM362"/>
      <c r="BN362"/>
      <c r="BO362"/>
      <c r="BP362"/>
      <c r="BQ362"/>
      <c r="BR362"/>
      <c r="BS362"/>
      <c r="BT362"/>
      <c r="BU362"/>
      <c r="BV362"/>
    </row>
    <row r="363" spans="1:74">
      <c r="A363" s="97" t="s">
        <v>79</v>
      </c>
      <c r="B363" s="61" t="s">
        <v>76</v>
      </c>
      <c r="C363" s="61" t="s">
        <v>67</v>
      </c>
      <c r="D363" s="61">
        <v>3</v>
      </c>
      <c r="E363" s="61">
        <v>2</v>
      </c>
      <c r="F363" s="61">
        <v>1</v>
      </c>
      <c r="G363" s="61">
        <v>3.143E-2</v>
      </c>
      <c r="H363" s="240">
        <v>6.7930000000000004E-3</v>
      </c>
      <c r="I363" s="61">
        <v>3.9969999999999999</v>
      </c>
      <c r="J363" s="61">
        <v>0.99270000000000003</v>
      </c>
      <c r="K363" s="61">
        <v>0.92700000000000005</v>
      </c>
      <c r="L363" s="240">
        <v>0.50019999999999998</v>
      </c>
      <c r="M363" s="253" t="s">
        <v>47</v>
      </c>
      <c r="N363" s="61"/>
      <c r="O363" s="97" t="s">
        <v>79</v>
      </c>
      <c r="P363" s="61" t="s">
        <v>76</v>
      </c>
      <c r="Q363" s="61" t="s">
        <v>69</v>
      </c>
      <c r="R363" s="61">
        <v>3</v>
      </c>
      <c r="S363" s="61">
        <v>2</v>
      </c>
      <c r="T363" s="61">
        <v>1</v>
      </c>
      <c r="U363" s="61">
        <v>3.1399999999999997E-2</v>
      </c>
      <c r="V363" s="240">
        <v>5.7669999999999999E-2</v>
      </c>
      <c r="W363" s="61">
        <v>3.99</v>
      </c>
      <c r="X363" s="61">
        <v>10.92</v>
      </c>
      <c r="Y363" s="61">
        <v>3.7250000000000001</v>
      </c>
      <c r="Z363" s="240">
        <v>0.49980000000000002</v>
      </c>
      <c r="AA363" s="253" t="s">
        <v>47</v>
      </c>
      <c r="AC363" s="97" t="s">
        <v>79</v>
      </c>
      <c r="AD363" s="61" t="s">
        <v>76</v>
      </c>
      <c r="AE363" s="61" t="s">
        <v>70</v>
      </c>
      <c r="AF363" s="61">
        <v>3</v>
      </c>
      <c r="AG363" s="61">
        <v>2</v>
      </c>
      <c r="AH363" s="61">
        <v>1</v>
      </c>
      <c r="AI363" s="61">
        <v>3.1419999999999997E-2</v>
      </c>
      <c r="AJ363" s="240">
        <v>2.4049999999999998E-2</v>
      </c>
      <c r="AK363" s="61">
        <v>4.0010000000000003</v>
      </c>
      <c r="AL363" s="61">
        <v>3.7759999999999998</v>
      </c>
      <c r="AM363" s="61">
        <v>2.9790000000000001</v>
      </c>
      <c r="AN363" s="240">
        <v>0.50009999999999999</v>
      </c>
      <c r="AO363" s="253" t="s">
        <v>47</v>
      </c>
      <c r="AP363" s="61"/>
      <c r="AQ363" s="279" t="s">
        <v>79</v>
      </c>
      <c r="AR363" s="97">
        <v>2</v>
      </c>
      <c r="AS363" s="116"/>
      <c r="AT363" s="231"/>
      <c r="AU363" s="264">
        <f t="shared" si="68"/>
        <v>2.950433333333333E-2</v>
      </c>
      <c r="AV363" s="92">
        <f t="shared" si="69"/>
        <v>5.229566666666666</v>
      </c>
      <c r="AW363" s="92">
        <f t="shared" si="70"/>
        <v>2.5436666666666667</v>
      </c>
      <c r="AX363" s="274">
        <f t="shared" si="71"/>
        <v>0.50003333333333333</v>
      </c>
      <c r="AY363" s="66"/>
      <c r="AZ363" s="96"/>
      <c r="BA363" s="38">
        <f t="shared" si="72"/>
        <v>2.58733375569008E-2</v>
      </c>
      <c r="BB363" s="38">
        <f t="shared" si="73"/>
        <v>5.1207873772822614</v>
      </c>
      <c r="BC363" s="38">
        <f t="shared" si="74"/>
        <v>1.4489090148568109</v>
      </c>
      <c r="BD363" s="38">
        <f t="shared" si="75"/>
        <v>2.0816659994659034E-4</v>
      </c>
      <c r="BE363"/>
      <c r="BF363"/>
      <c r="BG363"/>
      <c r="BH363"/>
      <c r="BI363"/>
      <c r="BJ363"/>
      <c r="BL363"/>
      <c r="BM363"/>
      <c r="BN363"/>
      <c r="BO363"/>
      <c r="BP363"/>
      <c r="BQ363"/>
      <c r="BR363"/>
      <c r="BS363"/>
      <c r="BT363"/>
      <c r="BU363"/>
      <c r="BV363"/>
    </row>
    <row r="364" spans="1:74">
      <c r="A364" s="97" t="s">
        <v>79</v>
      </c>
      <c r="B364" s="61" t="s">
        <v>76</v>
      </c>
      <c r="C364" s="61" t="s">
        <v>67</v>
      </c>
      <c r="D364" s="61">
        <v>3</v>
      </c>
      <c r="E364" s="61">
        <v>2</v>
      </c>
      <c r="F364" s="61">
        <v>2</v>
      </c>
      <c r="G364" s="61">
        <v>4.2479999999999997E-2</v>
      </c>
      <c r="H364" s="240">
        <v>9.4319999999999994E-3</v>
      </c>
      <c r="I364" s="61">
        <v>3.9990000000000001</v>
      </c>
      <c r="J364" s="61">
        <v>0.99490000000000001</v>
      </c>
      <c r="K364" s="61">
        <v>0.9778</v>
      </c>
      <c r="L364" s="240">
        <v>0.67620000000000002</v>
      </c>
      <c r="M364" s="253" t="s">
        <v>47</v>
      </c>
      <c r="N364" s="61"/>
      <c r="O364" s="97" t="s">
        <v>79</v>
      </c>
      <c r="P364" s="61" t="s">
        <v>76</v>
      </c>
      <c r="Q364" s="61" t="s">
        <v>69</v>
      </c>
      <c r="R364" s="61">
        <v>3</v>
      </c>
      <c r="S364" s="61">
        <v>2</v>
      </c>
      <c r="T364" s="61">
        <v>2</v>
      </c>
      <c r="U364" s="61">
        <v>4.2470000000000001E-2</v>
      </c>
      <c r="V364" s="240">
        <v>0.1187</v>
      </c>
      <c r="W364" s="61">
        <v>3.9929999999999999</v>
      </c>
      <c r="X364" s="61">
        <v>8.0060000000000002</v>
      </c>
      <c r="Y364" s="61">
        <v>15.63</v>
      </c>
      <c r="Z364" s="240">
        <v>0.67589999999999995</v>
      </c>
      <c r="AA364" s="253" t="s">
        <v>47</v>
      </c>
      <c r="AC364" s="97" t="s">
        <v>79</v>
      </c>
      <c r="AD364" s="61" t="s">
        <v>76</v>
      </c>
      <c r="AE364" s="61" t="s">
        <v>70</v>
      </c>
      <c r="AF364" s="61">
        <v>3</v>
      </c>
      <c r="AG364" s="61">
        <v>2</v>
      </c>
      <c r="AH364" s="61">
        <v>2</v>
      </c>
      <c r="AI364" s="61">
        <v>4.2479999999999997E-2</v>
      </c>
      <c r="AJ364" s="240">
        <v>4.1099999999999998E-2</v>
      </c>
      <c r="AK364" s="61">
        <v>4</v>
      </c>
      <c r="AL364" s="61">
        <v>3.4470000000000001</v>
      </c>
      <c r="AM364" s="61">
        <v>5.008</v>
      </c>
      <c r="AN364" s="240">
        <v>0.67600000000000005</v>
      </c>
      <c r="AO364" s="253" t="s">
        <v>47</v>
      </c>
      <c r="AP364" s="61"/>
      <c r="AQ364" s="279" t="s">
        <v>79</v>
      </c>
      <c r="AR364" s="97">
        <v>2</v>
      </c>
      <c r="AS364" s="116"/>
      <c r="AT364" s="231"/>
      <c r="AU364" s="264">
        <f t="shared" si="68"/>
        <v>5.6410666666666665E-2</v>
      </c>
      <c r="AV364" s="92">
        <f t="shared" si="69"/>
        <v>4.1493000000000002</v>
      </c>
      <c r="AW364" s="92">
        <f t="shared" si="70"/>
        <v>7.2052666666666667</v>
      </c>
      <c r="AX364" s="274">
        <f t="shared" si="71"/>
        <v>0.67603333333333337</v>
      </c>
      <c r="AY364" s="66"/>
      <c r="AZ364" s="96"/>
      <c r="BA364" s="38">
        <f t="shared" si="72"/>
        <v>5.6219981690972955E-2</v>
      </c>
      <c r="BB364" s="38">
        <f t="shared" si="73"/>
        <v>3.5579207087848372</v>
      </c>
      <c r="BC364" s="38">
        <f t="shared" si="74"/>
        <v>7.5691959159037063</v>
      </c>
      <c r="BD364" s="38">
        <f t="shared" si="75"/>
        <v>1.5275252316522631E-4</v>
      </c>
      <c r="BE364"/>
      <c r="BF364"/>
      <c r="BG364"/>
      <c r="BH364"/>
      <c r="BI364"/>
      <c r="BJ364"/>
      <c r="BL364"/>
      <c r="BM364"/>
      <c r="BN364"/>
      <c r="BO364"/>
      <c r="BP364"/>
      <c r="BQ364"/>
      <c r="BR364"/>
      <c r="BS364"/>
      <c r="BT364"/>
      <c r="BU364"/>
      <c r="BV364"/>
    </row>
    <row r="365" spans="1:74">
      <c r="A365" s="97" t="s">
        <v>79</v>
      </c>
      <c r="B365" s="61" t="s">
        <v>76</v>
      </c>
      <c r="C365" s="61" t="s">
        <v>67</v>
      </c>
      <c r="D365" s="61">
        <v>3</v>
      </c>
      <c r="E365" s="61">
        <v>2</v>
      </c>
      <c r="F365" s="61">
        <v>3</v>
      </c>
      <c r="G365" s="61">
        <v>5.7880000000000001E-2</v>
      </c>
      <c r="H365" s="240">
        <v>1.115E-2</v>
      </c>
      <c r="I365" s="61">
        <v>3.9990000000000001</v>
      </c>
      <c r="J365" s="61">
        <v>0.9012</v>
      </c>
      <c r="K365" s="61">
        <v>0.80740000000000001</v>
      </c>
      <c r="L365" s="240">
        <v>0.92120000000000002</v>
      </c>
      <c r="M365" s="253" t="s">
        <v>47</v>
      </c>
      <c r="N365" s="61"/>
      <c r="O365" s="97" t="s">
        <v>79</v>
      </c>
      <c r="P365" s="61" t="s">
        <v>76</v>
      </c>
      <c r="Q365" s="61" t="s">
        <v>69</v>
      </c>
      <c r="R365" s="61">
        <v>3</v>
      </c>
      <c r="S365" s="61">
        <v>2</v>
      </c>
      <c r="T365" s="61">
        <v>3</v>
      </c>
      <c r="U365" s="61">
        <v>5.79E-2</v>
      </c>
      <c r="V365" s="240">
        <v>0.1618</v>
      </c>
      <c r="W365" s="61">
        <v>3.992</v>
      </c>
      <c r="X365" s="61">
        <v>7.0750000000000002</v>
      </c>
      <c r="Y365" s="61">
        <v>16.07</v>
      </c>
      <c r="Z365" s="240">
        <v>0.9214</v>
      </c>
      <c r="AA365" s="253" t="s">
        <v>47</v>
      </c>
      <c r="AC365" s="97" t="s">
        <v>79</v>
      </c>
      <c r="AD365" s="61" t="s">
        <v>76</v>
      </c>
      <c r="AE365" s="61" t="s">
        <v>70</v>
      </c>
      <c r="AF365" s="61">
        <v>3</v>
      </c>
      <c r="AG365" s="61">
        <v>2</v>
      </c>
      <c r="AH365" s="61">
        <v>3</v>
      </c>
      <c r="AI365" s="61">
        <v>5.7869999999999998E-2</v>
      </c>
      <c r="AJ365" s="240">
        <v>5.5879999999999999E-2</v>
      </c>
      <c r="AK365" s="61">
        <v>4</v>
      </c>
      <c r="AL365" s="61">
        <v>3.2589999999999999</v>
      </c>
      <c r="AM365" s="61">
        <v>5.117</v>
      </c>
      <c r="AN365" s="240">
        <v>0.92110000000000003</v>
      </c>
      <c r="AO365" s="253" t="s">
        <v>47</v>
      </c>
      <c r="AP365" s="61"/>
      <c r="AQ365" s="279" t="s">
        <v>79</v>
      </c>
      <c r="AR365" s="97">
        <v>2</v>
      </c>
      <c r="AS365" s="116"/>
      <c r="AT365" s="231"/>
      <c r="AU365" s="264">
        <f t="shared" si="68"/>
        <v>7.6276666666666659E-2</v>
      </c>
      <c r="AV365" s="92">
        <f t="shared" si="69"/>
        <v>3.7450666666666668</v>
      </c>
      <c r="AW365" s="92">
        <f t="shared" si="70"/>
        <v>7.3314666666666675</v>
      </c>
      <c r="AX365" s="274">
        <f t="shared" si="71"/>
        <v>0.92123333333333335</v>
      </c>
      <c r="AY365" s="66"/>
      <c r="AZ365" s="96"/>
      <c r="BA365" s="38">
        <f t="shared" si="72"/>
        <v>7.7368427884592139E-2</v>
      </c>
      <c r="BB365" s="38">
        <f t="shared" si="73"/>
        <v>3.1154690197999608</v>
      </c>
      <c r="BC365" s="38">
        <f t="shared" si="74"/>
        <v>7.8685854289912456</v>
      </c>
      <c r="BD365" s="38">
        <f t="shared" si="75"/>
        <v>1.5275252316517785E-4</v>
      </c>
      <c r="BE365"/>
      <c r="BF365"/>
      <c r="BG365"/>
      <c r="BH365"/>
      <c r="BI365"/>
      <c r="BJ365"/>
      <c r="BL365"/>
      <c r="BM365"/>
      <c r="BN365"/>
      <c r="BO365"/>
      <c r="BP365"/>
      <c r="BQ365"/>
      <c r="BR365"/>
      <c r="BS365"/>
      <c r="BT365"/>
      <c r="BU365"/>
      <c r="BV365"/>
    </row>
    <row r="366" spans="1:74">
      <c r="A366" s="97" t="s">
        <v>79</v>
      </c>
      <c r="B366" s="61" t="s">
        <v>76</v>
      </c>
      <c r="C366" s="61" t="s">
        <v>67</v>
      </c>
      <c r="D366" s="61">
        <v>3</v>
      </c>
      <c r="E366" s="61">
        <v>2</v>
      </c>
      <c r="F366" s="61">
        <v>4</v>
      </c>
      <c r="G366" s="61">
        <v>7.9280000000000003E-2</v>
      </c>
      <c r="H366" s="240">
        <v>1.34E-2</v>
      </c>
      <c r="I366" s="61">
        <v>3.9990000000000001</v>
      </c>
      <c r="J366" s="61">
        <v>0.84989999999999999</v>
      </c>
      <c r="K366" s="61">
        <v>0.63719999999999999</v>
      </c>
      <c r="L366" s="240">
        <v>1.262</v>
      </c>
      <c r="M366" s="253" t="s">
        <v>47</v>
      </c>
      <c r="N366" s="61"/>
      <c r="O366" s="97" t="s">
        <v>79</v>
      </c>
      <c r="P366" s="61" t="s">
        <v>76</v>
      </c>
      <c r="Q366" s="61" t="s">
        <v>69</v>
      </c>
      <c r="R366" s="61">
        <v>3</v>
      </c>
      <c r="S366" s="61">
        <v>2</v>
      </c>
      <c r="T366" s="61">
        <v>4</v>
      </c>
      <c r="U366" s="61">
        <v>7.9320000000000002E-2</v>
      </c>
      <c r="V366" s="240">
        <v>0.2135</v>
      </c>
      <c r="W366" s="61">
        <v>3.9929999999999999</v>
      </c>
      <c r="X366" s="61">
        <v>6.6109999999999998</v>
      </c>
      <c r="Y366" s="61">
        <v>15.56</v>
      </c>
      <c r="Z366" s="240">
        <v>1.262</v>
      </c>
      <c r="AA366" s="253" t="s">
        <v>47</v>
      </c>
      <c r="AC366" s="97" t="s">
        <v>79</v>
      </c>
      <c r="AD366" s="61" t="s">
        <v>76</v>
      </c>
      <c r="AE366" s="61" t="s">
        <v>70</v>
      </c>
      <c r="AF366" s="61">
        <v>3</v>
      </c>
      <c r="AG366" s="61">
        <v>2</v>
      </c>
      <c r="AH366" s="61">
        <v>4</v>
      </c>
      <c r="AI366" s="61">
        <v>7.9280000000000003E-2</v>
      </c>
      <c r="AJ366" s="240">
        <v>7.553E-2</v>
      </c>
      <c r="AK366" s="61">
        <v>4</v>
      </c>
      <c r="AL366" s="61">
        <v>3.1589999999999998</v>
      </c>
      <c r="AM366" s="61">
        <v>5.085</v>
      </c>
      <c r="AN366" s="240">
        <v>1.262</v>
      </c>
      <c r="AO366" s="253" t="s">
        <v>47</v>
      </c>
      <c r="AP366" s="61"/>
      <c r="AQ366" s="279" t="s">
        <v>79</v>
      </c>
      <c r="AR366" s="97">
        <v>2</v>
      </c>
      <c r="AS366" s="116"/>
      <c r="AT366" s="231"/>
      <c r="AU366" s="264">
        <f t="shared" si="68"/>
        <v>0.10081</v>
      </c>
      <c r="AV366" s="92">
        <f t="shared" si="69"/>
        <v>3.5399666666666665</v>
      </c>
      <c r="AW366" s="92">
        <f t="shared" si="70"/>
        <v>7.0940666666666674</v>
      </c>
      <c r="AX366" s="274">
        <f t="shared" si="71"/>
        <v>1.262</v>
      </c>
      <c r="AY366" s="66"/>
      <c r="AZ366" s="96"/>
      <c r="BA366" s="38">
        <f t="shared" si="72"/>
        <v>0.10241733886408101</v>
      </c>
      <c r="BB366" s="38">
        <f t="shared" si="73"/>
        <v>2.89938269349414</v>
      </c>
      <c r="BC366" s="38">
        <f t="shared" si="74"/>
        <v>7.6615763138751873</v>
      </c>
      <c r="BD366" s="38">
        <f t="shared" si="75"/>
        <v>0</v>
      </c>
      <c r="BE366"/>
      <c r="BF366"/>
      <c r="BG366"/>
      <c r="BH366"/>
      <c r="BI366"/>
      <c r="BJ366"/>
      <c r="BL366"/>
      <c r="BM366"/>
      <c r="BN366"/>
      <c r="BO366"/>
      <c r="BP366"/>
      <c r="BQ366"/>
      <c r="BR366"/>
      <c r="BS366"/>
      <c r="BT366"/>
      <c r="BU366"/>
      <c r="BV366"/>
    </row>
    <row r="367" spans="1:74">
      <c r="A367" s="97" t="s">
        <v>79</v>
      </c>
      <c r="B367" s="61" t="s">
        <v>76</v>
      </c>
      <c r="C367" s="61" t="s">
        <v>67</v>
      </c>
      <c r="D367" s="61">
        <v>3</v>
      </c>
      <c r="E367" s="61">
        <v>2</v>
      </c>
      <c r="F367" s="61">
        <v>5</v>
      </c>
      <c r="G367" s="61">
        <v>0.1087</v>
      </c>
      <c r="H367" s="240">
        <v>1.6400000000000001E-2</v>
      </c>
      <c r="I367" s="61">
        <v>4.0010000000000003</v>
      </c>
      <c r="J367" s="61">
        <v>0.81720000000000004</v>
      </c>
      <c r="K367" s="61">
        <v>0.48060000000000003</v>
      </c>
      <c r="L367" s="240">
        <v>1.73</v>
      </c>
      <c r="M367" s="253" t="s">
        <v>47</v>
      </c>
      <c r="N367" s="61"/>
      <c r="O367" s="97" t="s">
        <v>79</v>
      </c>
      <c r="P367" s="61" t="s">
        <v>76</v>
      </c>
      <c r="Q367" s="61" t="s">
        <v>69</v>
      </c>
      <c r="R367" s="61">
        <v>3</v>
      </c>
      <c r="S367" s="61">
        <v>2</v>
      </c>
      <c r="T367" s="61">
        <v>5</v>
      </c>
      <c r="U367" s="61">
        <v>0.1087</v>
      </c>
      <c r="V367" s="240">
        <v>0.28389999999999999</v>
      </c>
      <c r="W367" s="61">
        <v>3.9910000000000001</v>
      </c>
      <c r="X367" s="61">
        <v>6.32</v>
      </c>
      <c r="Y367" s="61">
        <v>15.14</v>
      </c>
      <c r="Z367" s="240">
        <v>1.73</v>
      </c>
      <c r="AA367" s="253" t="s">
        <v>47</v>
      </c>
      <c r="AC367" s="97" t="s">
        <v>79</v>
      </c>
      <c r="AD367" s="61" t="s">
        <v>76</v>
      </c>
      <c r="AE367" s="61" t="s">
        <v>70</v>
      </c>
      <c r="AF367" s="61">
        <v>3</v>
      </c>
      <c r="AG367" s="61">
        <v>2</v>
      </c>
      <c r="AH367" s="61">
        <v>5</v>
      </c>
      <c r="AI367" s="61">
        <v>0.1087</v>
      </c>
      <c r="AJ367" s="240">
        <v>0.10249999999999999</v>
      </c>
      <c r="AK367" s="61">
        <v>4.0019999999999998</v>
      </c>
      <c r="AL367" s="61">
        <v>3.0990000000000002</v>
      </c>
      <c r="AM367" s="61">
        <v>5.0529999999999999</v>
      </c>
      <c r="AN367" s="240">
        <v>1.7290000000000001</v>
      </c>
      <c r="AO367" s="253" t="s">
        <v>47</v>
      </c>
      <c r="AP367" s="61"/>
      <c r="AQ367" s="279" t="s">
        <v>79</v>
      </c>
      <c r="AR367" s="97">
        <v>2</v>
      </c>
      <c r="AS367" s="116"/>
      <c r="AT367" s="231"/>
      <c r="AU367" s="264">
        <f t="shared" si="68"/>
        <v>0.13426666666666667</v>
      </c>
      <c r="AV367" s="92">
        <f t="shared" si="69"/>
        <v>3.4120666666666666</v>
      </c>
      <c r="AW367" s="92">
        <f t="shared" si="70"/>
        <v>6.8912000000000004</v>
      </c>
      <c r="AX367" s="274">
        <f t="shared" si="71"/>
        <v>1.7296666666666667</v>
      </c>
      <c r="AY367" s="66"/>
      <c r="AZ367" s="96"/>
      <c r="BA367" s="38">
        <f t="shared" si="72"/>
        <v>0.13655000305138526</v>
      </c>
      <c r="BB367" s="38">
        <f t="shared" si="73"/>
        <v>2.7647260286208</v>
      </c>
      <c r="BC367" s="38">
        <f t="shared" si="74"/>
        <v>7.5005824120530802</v>
      </c>
      <c r="BD367" s="38">
        <f t="shared" si="75"/>
        <v>5.7735026918956215E-4</v>
      </c>
      <c r="BE367"/>
      <c r="BF367"/>
      <c r="BG367"/>
      <c r="BH367"/>
      <c r="BI367"/>
      <c r="BJ367"/>
      <c r="BL367"/>
      <c r="BM367"/>
      <c r="BN367"/>
      <c r="BO367"/>
      <c r="BP367"/>
      <c r="BQ367"/>
      <c r="BR367"/>
      <c r="BS367"/>
      <c r="BT367"/>
      <c r="BU367"/>
      <c r="BV367"/>
    </row>
    <row r="368" spans="1:74">
      <c r="A368" s="97" t="s">
        <v>79</v>
      </c>
      <c r="B368" s="61" t="s">
        <v>76</v>
      </c>
      <c r="C368" s="61" t="s">
        <v>67</v>
      </c>
      <c r="D368" s="61">
        <v>3</v>
      </c>
      <c r="E368" s="61">
        <v>2</v>
      </c>
      <c r="F368" s="61">
        <v>6</v>
      </c>
      <c r="G368" s="61">
        <v>0.14899999999999999</v>
      </c>
      <c r="H368" s="240">
        <v>2.0740000000000001E-2</v>
      </c>
      <c r="I368" s="61">
        <v>3.9980000000000002</v>
      </c>
      <c r="J368" s="61">
        <v>0.78690000000000004</v>
      </c>
      <c r="K368" s="61">
        <v>0.38219999999999998</v>
      </c>
      <c r="L368" s="240">
        <v>2.371</v>
      </c>
      <c r="M368" s="253" t="s">
        <v>47</v>
      </c>
      <c r="N368" s="61"/>
      <c r="O368" s="97" t="s">
        <v>79</v>
      </c>
      <c r="P368" s="61" t="s">
        <v>76</v>
      </c>
      <c r="Q368" s="61" t="s">
        <v>69</v>
      </c>
      <c r="R368" s="61">
        <v>3</v>
      </c>
      <c r="S368" s="61">
        <v>2</v>
      </c>
      <c r="T368" s="61">
        <v>6</v>
      </c>
      <c r="U368" s="61">
        <v>0.14899999999999999</v>
      </c>
      <c r="V368" s="240">
        <v>0.37940000000000002</v>
      </c>
      <c r="W368" s="61">
        <v>3.9910000000000001</v>
      </c>
      <c r="X368" s="61">
        <v>6.12</v>
      </c>
      <c r="Y368" s="61">
        <v>14.78</v>
      </c>
      <c r="Z368" s="240">
        <v>2.371</v>
      </c>
      <c r="AA368" s="253" t="s">
        <v>47</v>
      </c>
      <c r="AC368" s="97" t="s">
        <v>79</v>
      </c>
      <c r="AD368" s="61" t="s">
        <v>76</v>
      </c>
      <c r="AE368" s="61" t="s">
        <v>70</v>
      </c>
      <c r="AF368" s="61">
        <v>3</v>
      </c>
      <c r="AG368" s="61">
        <v>2</v>
      </c>
      <c r="AH368" s="61">
        <v>6</v>
      </c>
      <c r="AI368" s="61">
        <v>0.14899999999999999</v>
      </c>
      <c r="AJ368" s="240">
        <v>0.13919999999999999</v>
      </c>
      <c r="AK368" s="61">
        <v>3.9990000000000001</v>
      </c>
      <c r="AL368" s="61">
        <v>3.0609999999999999</v>
      </c>
      <c r="AM368" s="61">
        <v>5.0119999999999996</v>
      </c>
      <c r="AN368" s="240">
        <v>2.371</v>
      </c>
      <c r="AO368" s="253" t="s">
        <v>47</v>
      </c>
      <c r="AP368" s="61"/>
      <c r="AQ368" s="279" t="s">
        <v>79</v>
      </c>
      <c r="AR368" s="97">
        <v>2</v>
      </c>
      <c r="AS368" s="116"/>
      <c r="AT368" s="231"/>
      <c r="AU368" s="264">
        <f t="shared" si="68"/>
        <v>0.17977999999999997</v>
      </c>
      <c r="AV368" s="92">
        <f t="shared" si="69"/>
        <v>3.3226333333333335</v>
      </c>
      <c r="AW368" s="92">
        <f t="shared" si="70"/>
        <v>6.724733333333333</v>
      </c>
      <c r="AX368" s="274">
        <f t="shared" si="71"/>
        <v>2.371</v>
      </c>
      <c r="AY368" s="66"/>
      <c r="AZ368" s="96"/>
      <c r="BA368" s="38">
        <f t="shared" si="72"/>
        <v>0.18274107693674138</v>
      </c>
      <c r="BB368" s="38">
        <f t="shared" si="73"/>
        <v>2.6761591700295653</v>
      </c>
      <c r="BC368" s="38">
        <f t="shared" si="74"/>
        <v>7.3501192380350773</v>
      </c>
      <c r="BD368" s="38">
        <f t="shared" si="75"/>
        <v>0</v>
      </c>
      <c r="BE368"/>
      <c r="BF368"/>
      <c r="BG368"/>
      <c r="BH368"/>
      <c r="BI368"/>
      <c r="BJ368"/>
      <c r="BL368"/>
      <c r="BM368"/>
      <c r="BN368"/>
      <c r="BO368"/>
      <c r="BP368"/>
      <c r="BQ368"/>
      <c r="BR368"/>
      <c r="BS368"/>
      <c r="BT368"/>
      <c r="BU368"/>
      <c r="BV368"/>
    </row>
    <row r="369" spans="1:74">
      <c r="A369" s="97" t="s">
        <v>79</v>
      </c>
      <c r="B369" s="61" t="s">
        <v>76</v>
      </c>
      <c r="C369" s="61" t="s">
        <v>67</v>
      </c>
      <c r="D369" s="61">
        <v>3</v>
      </c>
      <c r="E369" s="61">
        <v>2</v>
      </c>
      <c r="F369" s="61">
        <v>7</v>
      </c>
      <c r="G369" s="61">
        <v>0.20419999999999999</v>
      </c>
      <c r="H369" s="240">
        <v>2.69E-2</v>
      </c>
      <c r="I369" s="61">
        <v>3.9990000000000001</v>
      </c>
      <c r="J369" s="61">
        <v>0.74860000000000004</v>
      </c>
      <c r="K369" s="61">
        <v>0.3528</v>
      </c>
      <c r="L369" s="240">
        <v>3.25</v>
      </c>
      <c r="M369" s="253" t="s">
        <v>47</v>
      </c>
      <c r="N369" s="61"/>
      <c r="O369" s="97" t="s">
        <v>79</v>
      </c>
      <c r="P369" s="61" t="s">
        <v>76</v>
      </c>
      <c r="Q369" s="61" t="s">
        <v>69</v>
      </c>
      <c r="R369" s="61">
        <v>3</v>
      </c>
      <c r="S369" s="61">
        <v>2</v>
      </c>
      <c r="T369" s="61">
        <v>7</v>
      </c>
      <c r="U369" s="61">
        <v>0.20419999999999999</v>
      </c>
      <c r="V369" s="240">
        <v>0.50770000000000004</v>
      </c>
      <c r="W369" s="61">
        <v>3.9929999999999999</v>
      </c>
      <c r="X369" s="61">
        <v>5.9989999999999997</v>
      </c>
      <c r="Y369" s="61">
        <v>14.42</v>
      </c>
      <c r="Z369" s="240">
        <v>3.25</v>
      </c>
      <c r="AA369" s="253" t="s">
        <v>47</v>
      </c>
      <c r="AC369" s="97" t="s">
        <v>79</v>
      </c>
      <c r="AD369" s="61" t="s">
        <v>76</v>
      </c>
      <c r="AE369" s="61" t="s">
        <v>70</v>
      </c>
      <c r="AF369" s="61">
        <v>3</v>
      </c>
      <c r="AG369" s="61">
        <v>2</v>
      </c>
      <c r="AH369" s="61">
        <v>7</v>
      </c>
      <c r="AI369" s="61">
        <v>0.20419999999999999</v>
      </c>
      <c r="AJ369" s="240">
        <v>0.1888</v>
      </c>
      <c r="AK369" s="61">
        <v>3.9990000000000001</v>
      </c>
      <c r="AL369" s="61">
        <v>3.0419999999999998</v>
      </c>
      <c r="AM369" s="61">
        <v>4.9480000000000004</v>
      </c>
      <c r="AN369" s="240">
        <v>3.25</v>
      </c>
      <c r="AO369" s="253" t="s">
        <v>47</v>
      </c>
      <c r="AP369" s="61"/>
      <c r="AQ369" s="279" t="s">
        <v>79</v>
      </c>
      <c r="AR369" s="97">
        <v>2</v>
      </c>
      <c r="AS369" s="116"/>
      <c r="AT369" s="231"/>
      <c r="AU369" s="264">
        <f t="shared" si="68"/>
        <v>0.24113333333333334</v>
      </c>
      <c r="AV369" s="92">
        <f t="shared" si="69"/>
        <v>3.2631999999999999</v>
      </c>
      <c r="AW369" s="92">
        <f t="shared" si="70"/>
        <v>6.5735999999999999</v>
      </c>
      <c r="AX369" s="274">
        <f t="shared" si="71"/>
        <v>3.25</v>
      </c>
      <c r="AY369" s="66"/>
      <c r="AZ369" s="96"/>
      <c r="BA369" s="38">
        <f t="shared" si="72"/>
        <v>0.24463491846695418</v>
      </c>
      <c r="BB369" s="38">
        <f t="shared" si="73"/>
        <v>2.6321801078193712</v>
      </c>
      <c r="BC369" s="38">
        <f t="shared" si="74"/>
        <v>7.1731067523075378</v>
      </c>
      <c r="BD369" s="38">
        <f t="shared" si="75"/>
        <v>0</v>
      </c>
      <c r="BE369"/>
      <c r="BF369"/>
      <c r="BG369"/>
      <c r="BH369"/>
      <c r="BI369"/>
      <c r="BJ369"/>
      <c r="BL369"/>
      <c r="BM369"/>
      <c r="BN369"/>
      <c r="BO369"/>
      <c r="BP369"/>
      <c r="BQ369"/>
      <c r="BR369"/>
      <c r="BS369"/>
      <c r="BT369"/>
      <c r="BU369"/>
      <c r="BV369"/>
    </row>
    <row r="370" spans="1:74">
      <c r="A370" s="97" t="s">
        <v>79</v>
      </c>
      <c r="B370" s="61" t="s">
        <v>76</v>
      </c>
      <c r="C370" s="61" t="s">
        <v>67</v>
      </c>
      <c r="D370" s="61">
        <v>3</v>
      </c>
      <c r="E370" s="61">
        <v>2</v>
      </c>
      <c r="F370" s="61">
        <v>8</v>
      </c>
      <c r="G370" s="61">
        <v>0.27989999999999998</v>
      </c>
      <c r="H370" s="240">
        <v>3.5060000000000001E-2</v>
      </c>
      <c r="I370" s="61">
        <v>4</v>
      </c>
      <c r="J370" s="61">
        <v>0.71340000000000003</v>
      </c>
      <c r="K370" s="61">
        <v>0.3322</v>
      </c>
      <c r="L370" s="240">
        <v>4.4550000000000001</v>
      </c>
      <c r="M370" s="253" t="s">
        <v>47</v>
      </c>
      <c r="N370" s="61"/>
      <c r="O370" s="97" t="s">
        <v>79</v>
      </c>
      <c r="P370" s="61" t="s">
        <v>76</v>
      </c>
      <c r="Q370" s="61" t="s">
        <v>69</v>
      </c>
      <c r="R370" s="61">
        <v>3</v>
      </c>
      <c r="S370" s="61">
        <v>2</v>
      </c>
      <c r="T370" s="61">
        <v>8</v>
      </c>
      <c r="U370" s="61">
        <v>0.27989999999999998</v>
      </c>
      <c r="V370" s="240">
        <v>0.67569999999999997</v>
      </c>
      <c r="W370" s="61">
        <v>3.996</v>
      </c>
      <c r="X370" s="61">
        <v>5.9130000000000003</v>
      </c>
      <c r="Y370" s="61">
        <v>13.96</v>
      </c>
      <c r="Z370" s="240">
        <v>4.4560000000000004</v>
      </c>
      <c r="AA370" s="253" t="s">
        <v>47</v>
      </c>
      <c r="AC370" s="97" t="s">
        <v>79</v>
      </c>
      <c r="AD370" s="61" t="s">
        <v>76</v>
      </c>
      <c r="AE370" s="61" t="s">
        <v>70</v>
      </c>
      <c r="AF370" s="61">
        <v>3</v>
      </c>
      <c r="AG370" s="61">
        <v>2</v>
      </c>
      <c r="AH370" s="61">
        <v>8</v>
      </c>
      <c r="AI370" s="61">
        <v>0.27989999999999998</v>
      </c>
      <c r="AJ370" s="240">
        <v>0.25419999999999998</v>
      </c>
      <c r="AK370" s="61">
        <v>4.0010000000000003</v>
      </c>
      <c r="AL370" s="61">
        <v>2.9990000000000001</v>
      </c>
      <c r="AM370" s="61">
        <v>4.8559999999999999</v>
      </c>
      <c r="AN370" s="240">
        <v>4.4550000000000001</v>
      </c>
      <c r="AO370" s="253" t="s">
        <v>47</v>
      </c>
      <c r="AP370" s="61"/>
      <c r="AQ370" s="279" t="s">
        <v>79</v>
      </c>
      <c r="AR370" s="97">
        <v>2</v>
      </c>
      <c r="AS370" s="116"/>
      <c r="AT370" s="231"/>
      <c r="AU370" s="264">
        <f t="shared" si="68"/>
        <v>0.32165333333333329</v>
      </c>
      <c r="AV370" s="92">
        <f t="shared" si="69"/>
        <v>3.2084666666666668</v>
      </c>
      <c r="AW370" s="92">
        <f t="shared" si="70"/>
        <v>6.3827333333333343</v>
      </c>
      <c r="AX370" s="274">
        <f t="shared" si="71"/>
        <v>4.4553333333333338</v>
      </c>
      <c r="AY370" s="66"/>
      <c r="AZ370" s="96"/>
      <c r="BA370" s="38">
        <f t="shared" si="72"/>
        <v>0.3256030812712517</v>
      </c>
      <c r="BB370" s="38">
        <f t="shared" si="73"/>
        <v>2.6061211125604533</v>
      </c>
      <c r="BC370" s="38">
        <f t="shared" si="74"/>
        <v>6.9409955491509523</v>
      </c>
      <c r="BD370" s="38">
        <f t="shared" si="75"/>
        <v>5.7735026918981857E-4</v>
      </c>
      <c r="BE370"/>
      <c r="BF370"/>
      <c r="BG370"/>
      <c r="BH370"/>
      <c r="BI370"/>
      <c r="BJ370"/>
      <c r="BL370"/>
      <c r="BM370"/>
      <c r="BN370"/>
      <c r="BO370"/>
      <c r="BP370"/>
      <c r="BQ370"/>
      <c r="BR370"/>
      <c r="BS370"/>
      <c r="BT370"/>
      <c r="BU370"/>
      <c r="BV370"/>
    </row>
    <row r="371" spans="1:74">
      <c r="A371" s="97" t="s">
        <v>79</v>
      </c>
      <c r="B371" s="61" t="s">
        <v>76</v>
      </c>
      <c r="C371" s="61" t="s">
        <v>67</v>
      </c>
      <c r="D371" s="61">
        <v>3</v>
      </c>
      <c r="E371" s="61">
        <v>2</v>
      </c>
      <c r="F371" s="61">
        <v>9</v>
      </c>
      <c r="G371" s="61">
        <v>0.38369999999999999</v>
      </c>
      <c r="H371" s="240">
        <v>4.5220000000000003E-2</v>
      </c>
      <c r="I371" s="61">
        <v>4.0019999999999998</v>
      </c>
      <c r="J371" s="61">
        <v>0.68730000000000002</v>
      </c>
      <c r="K371" s="61">
        <v>0.27539999999999998</v>
      </c>
      <c r="L371" s="240">
        <v>6.1079999999999997</v>
      </c>
      <c r="M371" s="253" t="s">
        <v>47</v>
      </c>
      <c r="N371" s="61"/>
      <c r="O371" s="97" t="s">
        <v>79</v>
      </c>
      <c r="P371" s="61" t="s">
        <v>76</v>
      </c>
      <c r="Q371" s="61" t="s">
        <v>69</v>
      </c>
      <c r="R371" s="61">
        <v>3</v>
      </c>
      <c r="S371" s="61">
        <v>2</v>
      </c>
      <c r="T371" s="61">
        <v>9</v>
      </c>
      <c r="U371" s="61">
        <v>0.38379999999999997</v>
      </c>
      <c r="V371" s="240">
        <v>0.89090000000000003</v>
      </c>
      <c r="W371" s="61">
        <v>3.9950000000000001</v>
      </c>
      <c r="X371" s="61">
        <v>5.8360000000000003</v>
      </c>
      <c r="Y371" s="61">
        <v>13.37</v>
      </c>
      <c r="Z371" s="240">
        <v>6.1079999999999997</v>
      </c>
      <c r="AA371" s="253" t="s">
        <v>47</v>
      </c>
      <c r="AC371" s="97" t="s">
        <v>79</v>
      </c>
      <c r="AD371" s="61" t="s">
        <v>76</v>
      </c>
      <c r="AE371" s="61" t="s">
        <v>70</v>
      </c>
      <c r="AF371" s="61">
        <v>3</v>
      </c>
      <c r="AG371" s="61">
        <v>2</v>
      </c>
      <c r="AH371" s="61">
        <v>9</v>
      </c>
      <c r="AI371" s="61">
        <v>0.38369999999999999</v>
      </c>
      <c r="AJ371" s="240">
        <v>0.3402</v>
      </c>
      <c r="AK371" s="61">
        <v>4.0010000000000003</v>
      </c>
      <c r="AL371" s="61">
        <v>2.976</v>
      </c>
      <c r="AM371" s="61">
        <v>4.71</v>
      </c>
      <c r="AN371" s="240">
        <v>6.1059999999999999</v>
      </c>
      <c r="AO371" s="253" t="s">
        <v>47</v>
      </c>
      <c r="AP371" s="61"/>
      <c r="AQ371" s="279" t="s">
        <v>79</v>
      </c>
      <c r="AR371" s="97">
        <v>2</v>
      </c>
      <c r="AS371" s="116"/>
      <c r="AT371" s="231"/>
      <c r="AU371" s="264">
        <f t="shared" si="68"/>
        <v>0.42544000000000004</v>
      </c>
      <c r="AV371" s="92">
        <f t="shared" si="69"/>
        <v>3.1664333333333339</v>
      </c>
      <c r="AW371" s="92">
        <f t="shared" si="70"/>
        <v>6.1184666666666665</v>
      </c>
      <c r="AX371" s="274">
        <f t="shared" si="71"/>
        <v>6.1073333333333331</v>
      </c>
      <c r="AY371" s="66"/>
      <c r="AZ371" s="96"/>
      <c r="BA371" s="38">
        <f t="shared" si="72"/>
        <v>0.42923543516350088</v>
      </c>
      <c r="BB371" s="38">
        <f t="shared" si="73"/>
        <v>2.5796272140240211</v>
      </c>
      <c r="BC371" s="38">
        <f t="shared" si="74"/>
        <v>6.6599527816143951</v>
      </c>
      <c r="BD371" s="38">
        <f t="shared" si="75"/>
        <v>1.1547005383791243E-3</v>
      </c>
      <c r="BE371"/>
      <c r="BF371"/>
      <c r="BG371"/>
      <c r="BH371"/>
      <c r="BI371"/>
      <c r="BJ371"/>
      <c r="BL371"/>
      <c r="BM371"/>
      <c r="BN371"/>
      <c r="BO371"/>
      <c r="BP371"/>
      <c r="BQ371"/>
      <c r="BR371"/>
      <c r="BS371"/>
      <c r="BT371"/>
      <c r="BU371"/>
      <c r="BV371"/>
    </row>
    <row r="372" spans="1:74">
      <c r="A372" s="97" t="s">
        <v>79</v>
      </c>
      <c r="B372" s="61" t="s">
        <v>76</v>
      </c>
      <c r="C372" s="61" t="s">
        <v>67</v>
      </c>
      <c r="D372" s="61">
        <v>3</v>
      </c>
      <c r="E372" s="61">
        <v>2</v>
      </c>
      <c r="F372" s="61">
        <v>10</v>
      </c>
      <c r="G372" s="61">
        <v>0.52600000000000002</v>
      </c>
      <c r="H372" s="240">
        <v>5.9089999999999997E-2</v>
      </c>
      <c r="I372" s="61">
        <v>4.0019999999999998</v>
      </c>
      <c r="J372" s="61">
        <v>0.65910000000000002</v>
      </c>
      <c r="K372" s="61">
        <v>0.25240000000000001</v>
      </c>
      <c r="L372" s="240">
        <v>8.3719999999999999</v>
      </c>
      <c r="M372" s="253" t="s">
        <v>47</v>
      </c>
      <c r="N372" s="61"/>
      <c r="O372" s="97" t="s">
        <v>79</v>
      </c>
      <c r="P372" s="61" t="s">
        <v>76</v>
      </c>
      <c r="Q372" s="61" t="s">
        <v>69</v>
      </c>
      <c r="R372" s="61">
        <v>3</v>
      </c>
      <c r="S372" s="61">
        <v>2</v>
      </c>
      <c r="T372" s="61">
        <v>10</v>
      </c>
      <c r="U372" s="61">
        <v>0.52610000000000001</v>
      </c>
      <c r="V372" s="240">
        <v>1.1639999999999999</v>
      </c>
      <c r="W372" s="61">
        <v>3.9950000000000001</v>
      </c>
      <c r="X372" s="61">
        <v>5.7779999999999996</v>
      </c>
      <c r="Y372" s="61">
        <v>12.65</v>
      </c>
      <c r="Z372" s="240">
        <v>8.3719999999999999</v>
      </c>
      <c r="AA372" s="253" t="s">
        <v>47</v>
      </c>
      <c r="AC372" s="97" t="s">
        <v>79</v>
      </c>
      <c r="AD372" s="61" t="s">
        <v>76</v>
      </c>
      <c r="AE372" s="61" t="s">
        <v>70</v>
      </c>
      <c r="AF372" s="61">
        <v>3</v>
      </c>
      <c r="AG372" s="61">
        <v>2</v>
      </c>
      <c r="AH372" s="61">
        <v>10</v>
      </c>
      <c r="AI372" s="61">
        <v>0.52600000000000002</v>
      </c>
      <c r="AJ372" s="240">
        <v>0.45090000000000002</v>
      </c>
      <c r="AK372" s="61">
        <v>4</v>
      </c>
      <c r="AL372" s="61">
        <v>2.9510000000000001</v>
      </c>
      <c r="AM372" s="61">
        <v>4.5060000000000002</v>
      </c>
      <c r="AN372" s="240">
        <v>8.3710000000000004</v>
      </c>
      <c r="AO372" s="253" t="s">
        <v>47</v>
      </c>
      <c r="AP372" s="61"/>
      <c r="AQ372" s="279" t="s">
        <v>79</v>
      </c>
      <c r="AR372" s="97">
        <v>2</v>
      </c>
      <c r="AS372" s="116"/>
      <c r="AT372" s="231"/>
      <c r="AU372" s="264">
        <f t="shared" si="68"/>
        <v>0.5579966666666667</v>
      </c>
      <c r="AV372" s="92">
        <f t="shared" si="69"/>
        <v>3.1293666666666664</v>
      </c>
      <c r="AW372" s="92">
        <f t="shared" si="70"/>
        <v>5.8028000000000004</v>
      </c>
      <c r="AX372" s="274">
        <f t="shared" si="71"/>
        <v>8.3716666666666679</v>
      </c>
      <c r="AY372" s="66"/>
      <c r="AZ372" s="96"/>
      <c r="BA372" s="38">
        <f t="shared" si="72"/>
        <v>0.5601863966871502</v>
      </c>
      <c r="BB372" s="38">
        <f t="shared" si="73"/>
        <v>2.5641071161972411</v>
      </c>
      <c r="BC372" s="38">
        <f t="shared" si="74"/>
        <v>6.2997134157039243</v>
      </c>
      <c r="BD372" s="38">
        <f t="shared" si="75"/>
        <v>5.7735026918930574E-4</v>
      </c>
      <c r="BE372"/>
      <c r="BF372"/>
      <c r="BG372"/>
      <c r="BH372"/>
      <c r="BI372"/>
      <c r="BJ372"/>
      <c r="BL372"/>
      <c r="BM372"/>
      <c r="BN372"/>
      <c r="BO372"/>
      <c r="BP372"/>
      <c r="BQ372"/>
      <c r="BR372"/>
      <c r="BS372"/>
      <c r="BT372"/>
      <c r="BU372"/>
      <c r="BV372"/>
    </row>
    <row r="373" spans="1:74">
      <c r="A373" s="97" t="s">
        <v>79</v>
      </c>
      <c r="B373" s="61" t="s">
        <v>76</v>
      </c>
      <c r="C373" s="61" t="s">
        <v>67</v>
      </c>
      <c r="D373" s="61">
        <v>3</v>
      </c>
      <c r="E373" s="61">
        <v>2</v>
      </c>
      <c r="F373" s="61">
        <v>11</v>
      </c>
      <c r="G373" s="61">
        <v>0.72109999999999996</v>
      </c>
      <c r="H373" s="240">
        <v>7.7299999999999994E-2</v>
      </c>
      <c r="I373" s="61">
        <v>4</v>
      </c>
      <c r="J373" s="61">
        <v>0.6341</v>
      </c>
      <c r="K373" s="61">
        <v>0.2271</v>
      </c>
      <c r="L373" s="240">
        <v>11.48</v>
      </c>
      <c r="M373" s="253" t="s">
        <v>47</v>
      </c>
      <c r="N373" s="61"/>
      <c r="O373" s="97" t="s">
        <v>79</v>
      </c>
      <c r="P373" s="61" t="s">
        <v>76</v>
      </c>
      <c r="Q373" s="61" t="s">
        <v>69</v>
      </c>
      <c r="R373" s="61">
        <v>3</v>
      </c>
      <c r="S373" s="61">
        <v>2</v>
      </c>
      <c r="T373" s="61">
        <v>11</v>
      </c>
      <c r="U373" s="61">
        <v>0.72109999999999996</v>
      </c>
      <c r="V373" s="240">
        <v>1.5069999999999999</v>
      </c>
      <c r="W373" s="61">
        <v>3.9969999999999999</v>
      </c>
      <c r="X373" s="61">
        <v>5.72</v>
      </c>
      <c r="Y373" s="61">
        <v>11.82</v>
      </c>
      <c r="Z373" s="240">
        <v>11.48</v>
      </c>
      <c r="AA373" s="253" t="s">
        <v>47</v>
      </c>
      <c r="AC373" s="97" t="s">
        <v>79</v>
      </c>
      <c r="AD373" s="61" t="s">
        <v>76</v>
      </c>
      <c r="AE373" s="61" t="s">
        <v>70</v>
      </c>
      <c r="AF373" s="61">
        <v>3</v>
      </c>
      <c r="AG373" s="61">
        <v>2</v>
      </c>
      <c r="AH373" s="61">
        <v>11</v>
      </c>
      <c r="AI373" s="61">
        <v>0.72099999999999997</v>
      </c>
      <c r="AJ373" s="240">
        <v>0.59109999999999996</v>
      </c>
      <c r="AK373" s="61">
        <v>4</v>
      </c>
      <c r="AL373" s="61">
        <v>2.9260000000000002</v>
      </c>
      <c r="AM373" s="61">
        <v>4.2389999999999999</v>
      </c>
      <c r="AN373" s="240">
        <v>11.48</v>
      </c>
      <c r="AO373" s="253" t="s">
        <v>47</v>
      </c>
      <c r="AP373" s="61"/>
      <c r="AQ373" s="279" t="s">
        <v>79</v>
      </c>
      <c r="AR373" s="97">
        <v>2</v>
      </c>
      <c r="AS373" s="116"/>
      <c r="AT373" s="231"/>
      <c r="AU373" s="264">
        <f t="shared" si="68"/>
        <v>0.7251333333333333</v>
      </c>
      <c r="AV373" s="92">
        <f t="shared" si="69"/>
        <v>3.0933666666666668</v>
      </c>
      <c r="AW373" s="92">
        <f t="shared" si="70"/>
        <v>5.4287000000000001</v>
      </c>
      <c r="AX373" s="274">
        <f t="shared" si="71"/>
        <v>11.479999999999999</v>
      </c>
      <c r="AY373" s="66"/>
      <c r="AZ373" s="96"/>
      <c r="BA373" s="38">
        <f t="shared" si="72"/>
        <v>0.7242128301358195</v>
      </c>
      <c r="BB373" s="38">
        <f t="shared" si="73"/>
        <v>2.5470774238984824</v>
      </c>
      <c r="BC373" s="38">
        <f t="shared" si="74"/>
        <v>5.8873060197343232</v>
      </c>
      <c r="BD373" s="38">
        <f t="shared" si="75"/>
        <v>2.1755839288168292E-15</v>
      </c>
      <c r="BE373"/>
      <c r="BF373"/>
      <c r="BG373"/>
      <c r="BH373"/>
      <c r="BI373"/>
      <c r="BJ373"/>
      <c r="BL373"/>
      <c r="BM373"/>
      <c r="BN373"/>
      <c r="BO373"/>
      <c r="BP373"/>
      <c r="BQ373"/>
      <c r="BR373"/>
      <c r="BS373"/>
      <c r="BT373"/>
      <c r="BU373"/>
      <c r="BV373"/>
    </row>
    <row r="374" spans="1:74">
      <c r="A374" s="97" t="s">
        <v>79</v>
      </c>
      <c r="B374" s="61" t="s">
        <v>76</v>
      </c>
      <c r="C374" s="61" t="s">
        <v>67</v>
      </c>
      <c r="D374" s="61">
        <v>3</v>
      </c>
      <c r="E374" s="61">
        <v>2</v>
      </c>
      <c r="F374" s="61">
        <v>12</v>
      </c>
      <c r="G374" s="61">
        <v>0.98860000000000003</v>
      </c>
      <c r="H374" s="240">
        <v>0.1016</v>
      </c>
      <c r="I374" s="61">
        <v>4</v>
      </c>
      <c r="J374" s="61">
        <v>0.61150000000000004</v>
      </c>
      <c r="K374" s="61">
        <v>0.2084</v>
      </c>
      <c r="L374" s="240">
        <v>15.73</v>
      </c>
      <c r="M374" s="253" t="s">
        <v>47</v>
      </c>
      <c r="N374" s="61"/>
      <c r="O374" s="97" t="s">
        <v>79</v>
      </c>
      <c r="P374" s="61" t="s">
        <v>76</v>
      </c>
      <c r="Q374" s="61" t="s">
        <v>69</v>
      </c>
      <c r="R374" s="61">
        <v>3</v>
      </c>
      <c r="S374" s="61">
        <v>2</v>
      </c>
      <c r="T374" s="61">
        <v>12</v>
      </c>
      <c r="U374" s="61">
        <v>0.98850000000000005</v>
      </c>
      <c r="V374" s="240">
        <v>1.9390000000000001</v>
      </c>
      <c r="W374" s="61">
        <v>3.996</v>
      </c>
      <c r="X374" s="61">
        <v>5.6660000000000004</v>
      </c>
      <c r="Y374" s="61">
        <v>10.94</v>
      </c>
      <c r="Z374" s="240">
        <v>15.73</v>
      </c>
      <c r="AA374" s="253" t="s">
        <v>47</v>
      </c>
      <c r="AC374" s="97" t="s">
        <v>79</v>
      </c>
      <c r="AD374" s="61" t="s">
        <v>76</v>
      </c>
      <c r="AE374" s="61" t="s">
        <v>70</v>
      </c>
      <c r="AF374" s="61">
        <v>3</v>
      </c>
      <c r="AG374" s="61">
        <v>2</v>
      </c>
      <c r="AH374" s="61">
        <v>12</v>
      </c>
      <c r="AI374" s="61">
        <v>0.98839999999999995</v>
      </c>
      <c r="AJ374" s="240">
        <v>0.76829999999999998</v>
      </c>
      <c r="AK374" s="61">
        <v>4.0010000000000003</v>
      </c>
      <c r="AL374" s="61">
        <v>2.895</v>
      </c>
      <c r="AM374" s="61">
        <v>3.9340000000000002</v>
      </c>
      <c r="AN374" s="240">
        <v>15.73</v>
      </c>
      <c r="AO374" s="253" t="s">
        <v>47</v>
      </c>
      <c r="AP374" s="61"/>
      <c r="AQ374" s="279" t="s">
        <v>79</v>
      </c>
      <c r="AR374" s="97">
        <v>2</v>
      </c>
      <c r="AS374" s="116"/>
      <c r="AT374" s="231"/>
      <c r="AU374" s="264">
        <f t="shared" si="68"/>
        <v>0.93630000000000002</v>
      </c>
      <c r="AV374" s="92">
        <f t="shared" si="69"/>
        <v>3.0575000000000006</v>
      </c>
      <c r="AW374" s="92">
        <f t="shared" si="70"/>
        <v>5.0274666666666663</v>
      </c>
      <c r="AX374" s="274">
        <f t="shared" si="71"/>
        <v>15.729999999999999</v>
      </c>
      <c r="AY374" s="66"/>
      <c r="AZ374" s="96"/>
      <c r="BA374" s="38">
        <f t="shared" si="72"/>
        <v>0.93014928371740446</v>
      </c>
      <c r="BB374" s="38">
        <f t="shared" si="73"/>
        <v>2.5311651961102815</v>
      </c>
      <c r="BC374" s="38">
        <f t="shared" si="74"/>
        <v>5.4487211025462967</v>
      </c>
      <c r="BD374" s="38">
        <f t="shared" si="75"/>
        <v>2.1755839288168292E-15</v>
      </c>
      <c r="BE374"/>
      <c r="BF374"/>
      <c r="BG374"/>
      <c r="BH374"/>
      <c r="BI374"/>
      <c r="BJ374"/>
      <c r="BL374"/>
      <c r="BM374"/>
      <c r="BN374"/>
      <c r="BO374"/>
      <c r="BP374"/>
      <c r="BQ374"/>
      <c r="BR374"/>
      <c r="BS374"/>
      <c r="BT374"/>
      <c r="BU374"/>
      <c r="BV374"/>
    </row>
    <row r="375" spans="1:74">
      <c r="A375" s="97" t="s">
        <v>79</v>
      </c>
      <c r="B375" s="61" t="s">
        <v>76</v>
      </c>
      <c r="C375" s="61" t="s">
        <v>67</v>
      </c>
      <c r="D375" s="61">
        <v>3</v>
      </c>
      <c r="E375" s="61">
        <v>2</v>
      </c>
      <c r="F375" s="61">
        <v>13</v>
      </c>
      <c r="G375" s="61">
        <v>1.355</v>
      </c>
      <c r="H375" s="240">
        <v>0.13439999999999999</v>
      </c>
      <c r="I375" s="61">
        <v>4</v>
      </c>
      <c r="J375" s="61">
        <v>0.59309999999999996</v>
      </c>
      <c r="K375" s="61">
        <v>0.1915</v>
      </c>
      <c r="L375" s="240">
        <v>21.57</v>
      </c>
      <c r="M375" s="253" t="s">
        <v>47</v>
      </c>
      <c r="N375" s="61"/>
      <c r="O375" s="97" t="s">
        <v>79</v>
      </c>
      <c r="P375" s="61" t="s">
        <v>76</v>
      </c>
      <c r="Q375" s="61" t="s">
        <v>69</v>
      </c>
      <c r="R375" s="61">
        <v>3</v>
      </c>
      <c r="S375" s="61">
        <v>2</v>
      </c>
      <c r="T375" s="61">
        <v>13</v>
      </c>
      <c r="U375" s="61">
        <v>1.355</v>
      </c>
      <c r="V375" s="240">
        <v>2.4860000000000002</v>
      </c>
      <c r="W375" s="61">
        <v>3.9929999999999999</v>
      </c>
      <c r="X375" s="61">
        <v>5.6159999999999997</v>
      </c>
      <c r="Y375" s="61">
        <v>10.06</v>
      </c>
      <c r="Z375" s="240">
        <v>21.57</v>
      </c>
      <c r="AA375" s="253" t="s">
        <v>47</v>
      </c>
      <c r="AC375" s="97" t="s">
        <v>79</v>
      </c>
      <c r="AD375" s="61" t="s">
        <v>76</v>
      </c>
      <c r="AE375" s="61" t="s">
        <v>70</v>
      </c>
      <c r="AF375" s="61">
        <v>3</v>
      </c>
      <c r="AG375" s="61">
        <v>2</v>
      </c>
      <c r="AH375" s="61">
        <v>13</v>
      </c>
      <c r="AI375" s="61">
        <v>1.355</v>
      </c>
      <c r="AJ375" s="240">
        <v>0.99360000000000004</v>
      </c>
      <c r="AK375" s="61">
        <v>4.0030000000000001</v>
      </c>
      <c r="AL375" s="61">
        <v>2.8620000000000001</v>
      </c>
      <c r="AM375" s="61">
        <v>3.6110000000000002</v>
      </c>
      <c r="AN375" s="240">
        <v>21.56</v>
      </c>
      <c r="AO375" s="253" t="s">
        <v>47</v>
      </c>
      <c r="AP375" s="61"/>
      <c r="AQ375" s="279" t="s">
        <v>79</v>
      </c>
      <c r="AR375" s="97">
        <v>2</v>
      </c>
      <c r="AS375" s="116"/>
      <c r="AT375" s="231"/>
      <c r="AU375" s="264">
        <f t="shared" si="68"/>
        <v>1.2046666666666666</v>
      </c>
      <c r="AV375" s="92">
        <f t="shared" si="69"/>
        <v>3.0236999999999998</v>
      </c>
      <c r="AW375" s="92">
        <f t="shared" si="70"/>
        <v>4.6208333333333336</v>
      </c>
      <c r="AX375" s="274">
        <f t="shared" si="71"/>
        <v>21.566666666666666</v>
      </c>
      <c r="AY375" s="66"/>
      <c r="AZ375" s="96"/>
      <c r="BA375" s="38">
        <f t="shared" si="72"/>
        <v>1.1899233140557144</v>
      </c>
      <c r="BB375" s="38">
        <f t="shared" si="73"/>
        <v>2.5153511226069409</v>
      </c>
      <c r="BC375" s="38">
        <f t="shared" si="74"/>
        <v>5.0111521213522678</v>
      </c>
      <c r="BD375" s="38">
        <f t="shared" si="75"/>
        <v>5.77350269189716E-3</v>
      </c>
      <c r="BE375"/>
      <c r="BF375"/>
      <c r="BG375"/>
      <c r="BH375"/>
      <c r="BI375"/>
      <c r="BJ375"/>
      <c r="BL375"/>
      <c r="BM375"/>
      <c r="BN375"/>
      <c r="BO375"/>
      <c r="BP375"/>
      <c r="BQ375"/>
      <c r="BR375"/>
      <c r="BS375"/>
      <c r="BT375"/>
      <c r="BU375"/>
      <c r="BV375"/>
    </row>
    <row r="376" spans="1:74">
      <c r="A376" s="97" t="s">
        <v>79</v>
      </c>
      <c r="B376" s="61" t="s">
        <v>76</v>
      </c>
      <c r="C376" s="61" t="s">
        <v>67</v>
      </c>
      <c r="D376" s="61">
        <v>3</v>
      </c>
      <c r="E376" s="61">
        <v>2</v>
      </c>
      <c r="F376" s="61">
        <v>14</v>
      </c>
      <c r="G376" s="61">
        <v>1.8580000000000001</v>
      </c>
      <c r="H376" s="240">
        <v>0.18010000000000001</v>
      </c>
      <c r="I376" s="61">
        <v>4</v>
      </c>
      <c r="J376" s="61">
        <v>0.58120000000000005</v>
      </c>
      <c r="K376" s="61">
        <v>0.18279999999999999</v>
      </c>
      <c r="L376" s="240">
        <v>29.57</v>
      </c>
      <c r="M376" s="253" t="s">
        <v>47</v>
      </c>
      <c r="N376" s="61"/>
      <c r="O376" s="97" t="s">
        <v>79</v>
      </c>
      <c r="P376" s="61" t="s">
        <v>76</v>
      </c>
      <c r="Q376" s="61" t="s">
        <v>69</v>
      </c>
      <c r="R376" s="61">
        <v>3</v>
      </c>
      <c r="S376" s="61">
        <v>2</v>
      </c>
      <c r="T376" s="61">
        <v>14</v>
      </c>
      <c r="U376" s="61">
        <v>1.857</v>
      </c>
      <c r="V376" s="240">
        <v>3.1920000000000002</v>
      </c>
      <c r="W376" s="61">
        <v>3.9969999999999999</v>
      </c>
      <c r="X376" s="61">
        <v>5.59</v>
      </c>
      <c r="Y376" s="61">
        <v>9.24</v>
      </c>
      <c r="Z376" s="240">
        <v>29.56</v>
      </c>
      <c r="AA376" s="253" t="s">
        <v>47</v>
      </c>
      <c r="AC376" s="97" t="s">
        <v>79</v>
      </c>
      <c r="AD376" s="61" t="s">
        <v>76</v>
      </c>
      <c r="AE376" s="61" t="s">
        <v>70</v>
      </c>
      <c r="AF376" s="61">
        <v>3</v>
      </c>
      <c r="AG376" s="61">
        <v>2</v>
      </c>
      <c r="AH376" s="61">
        <v>14</v>
      </c>
      <c r="AI376" s="61">
        <v>1.857</v>
      </c>
      <c r="AJ376" s="240">
        <v>1.2869999999999999</v>
      </c>
      <c r="AK376" s="61">
        <v>4</v>
      </c>
      <c r="AL376" s="61">
        <v>2.8380000000000001</v>
      </c>
      <c r="AM376" s="61">
        <v>3.3010000000000002</v>
      </c>
      <c r="AN376" s="240">
        <v>29.56</v>
      </c>
      <c r="AO376" s="253" t="s">
        <v>47</v>
      </c>
      <c r="AP376" s="61"/>
      <c r="AQ376" s="279" t="s">
        <v>79</v>
      </c>
      <c r="AR376" s="97">
        <v>2</v>
      </c>
      <c r="AS376" s="116"/>
      <c r="AT376" s="231"/>
      <c r="AU376" s="264">
        <f t="shared" si="68"/>
        <v>1.5530333333333335</v>
      </c>
      <c r="AV376" s="92">
        <f t="shared" si="69"/>
        <v>3.0030666666666668</v>
      </c>
      <c r="AW376" s="92">
        <f t="shared" si="70"/>
        <v>4.2412666666666672</v>
      </c>
      <c r="AX376" s="274">
        <f t="shared" si="71"/>
        <v>29.563333333333333</v>
      </c>
      <c r="AY376" s="66"/>
      <c r="AZ376" s="96"/>
      <c r="BA376" s="38">
        <f t="shared" si="72"/>
        <v>1.5234715958406748</v>
      </c>
      <c r="BB376" s="38">
        <f t="shared" si="73"/>
        <v>2.5084765522789589</v>
      </c>
      <c r="BC376" s="38">
        <f t="shared" si="74"/>
        <v>4.6012274463813823</v>
      </c>
      <c r="BD376" s="38">
        <f t="shared" si="75"/>
        <v>5.77350269189716E-3</v>
      </c>
      <c r="BE376"/>
      <c r="BF376"/>
      <c r="BG376"/>
      <c r="BH376"/>
      <c r="BI376"/>
      <c r="BJ376"/>
      <c r="BL376"/>
      <c r="BM376"/>
      <c r="BN376"/>
      <c r="BO376"/>
      <c r="BP376"/>
      <c r="BQ376"/>
      <c r="BR376"/>
      <c r="BS376"/>
      <c r="BT376"/>
      <c r="BU376"/>
      <c r="BV376"/>
    </row>
    <row r="377" spans="1:74">
      <c r="A377" s="97" t="s">
        <v>79</v>
      </c>
      <c r="B377" s="61" t="s">
        <v>76</v>
      </c>
      <c r="C377" s="61" t="s">
        <v>67</v>
      </c>
      <c r="D377" s="61">
        <v>3</v>
      </c>
      <c r="E377" s="61">
        <v>2</v>
      </c>
      <c r="F377" s="61">
        <v>15</v>
      </c>
      <c r="G377" s="61">
        <v>2.5470000000000002</v>
      </c>
      <c r="H377" s="240">
        <v>0.2472</v>
      </c>
      <c r="I377" s="61">
        <v>4.0019999999999998</v>
      </c>
      <c r="J377" s="61">
        <v>0.58089999999999997</v>
      </c>
      <c r="K377" s="61">
        <v>0.1857</v>
      </c>
      <c r="L377" s="240">
        <v>40.53</v>
      </c>
      <c r="M377" s="253" t="s">
        <v>47</v>
      </c>
      <c r="N377" s="61"/>
      <c r="O377" s="97" t="s">
        <v>79</v>
      </c>
      <c r="P377" s="61" t="s">
        <v>76</v>
      </c>
      <c r="Q377" s="61" t="s">
        <v>69</v>
      </c>
      <c r="R377" s="61">
        <v>3</v>
      </c>
      <c r="S377" s="61">
        <v>2</v>
      </c>
      <c r="T377" s="61">
        <v>15</v>
      </c>
      <c r="U377" s="61">
        <v>2.5459999999999998</v>
      </c>
      <c r="V377" s="240">
        <v>4.133</v>
      </c>
      <c r="W377" s="61">
        <v>3.996</v>
      </c>
      <c r="X377" s="61">
        <v>5.6130000000000004</v>
      </c>
      <c r="Y377" s="61">
        <v>8.516</v>
      </c>
      <c r="Z377" s="240">
        <v>40.520000000000003</v>
      </c>
      <c r="AA377" s="253" t="s">
        <v>47</v>
      </c>
      <c r="AC377" s="97" t="s">
        <v>79</v>
      </c>
      <c r="AD377" s="61" t="s">
        <v>76</v>
      </c>
      <c r="AE377" s="61" t="s">
        <v>70</v>
      </c>
      <c r="AF377" s="61">
        <v>3</v>
      </c>
      <c r="AG377" s="61">
        <v>2</v>
      </c>
      <c r="AH377" s="61">
        <v>15</v>
      </c>
      <c r="AI377" s="61">
        <v>2.5459999999999998</v>
      </c>
      <c r="AJ377" s="240">
        <v>1.681</v>
      </c>
      <c r="AK377" s="61">
        <v>4</v>
      </c>
      <c r="AL377" s="61">
        <v>2.835</v>
      </c>
      <c r="AM377" s="61">
        <v>3.0289999999999999</v>
      </c>
      <c r="AN377" s="240">
        <v>40.520000000000003</v>
      </c>
      <c r="AO377" s="253" t="s">
        <v>47</v>
      </c>
      <c r="AP377" s="61"/>
      <c r="AQ377" s="279" t="s">
        <v>79</v>
      </c>
      <c r="AR377" s="97">
        <v>2</v>
      </c>
      <c r="AS377" s="116"/>
      <c r="AT377" s="231"/>
      <c r="AU377" s="264">
        <f t="shared" si="68"/>
        <v>2.0204</v>
      </c>
      <c r="AV377" s="92">
        <f t="shared" si="69"/>
        <v>3.0096333333333334</v>
      </c>
      <c r="AW377" s="92">
        <f t="shared" si="70"/>
        <v>3.9102333333333337</v>
      </c>
      <c r="AX377" s="274">
        <f t="shared" si="71"/>
        <v>40.523333333333341</v>
      </c>
      <c r="AY377" s="66"/>
      <c r="AZ377" s="96"/>
      <c r="BA377" s="38">
        <f t="shared" si="72"/>
        <v>1.965007552148337</v>
      </c>
      <c r="BB377" s="38">
        <f t="shared" si="73"/>
        <v>2.5205912408269082</v>
      </c>
      <c r="BC377" s="38">
        <f t="shared" si="74"/>
        <v>4.2344897760336284</v>
      </c>
      <c r="BD377" s="38">
        <f t="shared" si="75"/>
        <v>5.7735026918951087E-3</v>
      </c>
      <c r="BE377"/>
      <c r="BF377"/>
      <c r="BG377"/>
      <c r="BH377"/>
      <c r="BI377"/>
      <c r="BJ377"/>
      <c r="BL377"/>
      <c r="BM377"/>
      <c r="BN377"/>
      <c r="BO377"/>
      <c r="BP377"/>
      <c r="BQ377"/>
      <c r="BR377"/>
      <c r="BS377"/>
      <c r="BT377"/>
      <c r="BU377"/>
      <c r="BV377"/>
    </row>
    <row r="378" spans="1:74">
      <c r="A378" s="97" t="s">
        <v>79</v>
      </c>
      <c r="B378" s="61" t="s">
        <v>76</v>
      </c>
      <c r="C378" s="61" t="s">
        <v>67</v>
      </c>
      <c r="D378" s="61">
        <v>3</v>
      </c>
      <c r="E378" s="61">
        <v>2</v>
      </c>
      <c r="F378" s="61">
        <v>16</v>
      </c>
      <c r="G378" s="61">
        <v>3.4910000000000001</v>
      </c>
      <c r="H378" s="240">
        <v>0.35270000000000001</v>
      </c>
      <c r="I378" s="61">
        <v>4.0019999999999998</v>
      </c>
      <c r="J378" s="61">
        <v>0.60229999999999995</v>
      </c>
      <c r="K378" s="61">
        <v>0.20030000000000001</v>
      </c>
      <c r="L378" s="240">
        <v>55.56</v>
      </c>
      <c r="M378" s="253" t="s">
        <v>47</v>
      </c>
      <c r="N378" s="61"/>
      <c r="O378" s="97" t="s">
        <v>79</v>
      </c>
      <c r="P378" s="61" t="s">
        <v>76</v>
      </c>
      <c r="Q378" s="61" t="s">
        <v>69</v>
      </c>
      <c r="R378" s="61">
        <v>3</v>
      </c>
      <c r="S378" s="61">
        <v>2</v>
      </c>
      <c r="T378" s="61">
        <v>16</v>
      </c>
      <c r="U378" s="61">
        <v>3.49</v>
      </c>
      <c r="V378" s="240">
        <v>5.4260000000000002</v>
      </c>
      <c r="W378" s="61">
        <v>3.9980000000000002</v>
      </c>
      <c r="X378" s="61">
        <v>5.7240000000000002</v>
      </c>
      <c r="Y378" s="61">
        <v>7.9169999999999998</v>
      </c>
      <c r="Z378" s="240">
        <v>55.54</v>
      </c>
      <c r="AA378" s="253" t="s">
        <v>47</v>
      </c>
      <c r="AC378" s="97" t="s">
        <v>79</v>
      </c>
      <c r="AD378" s="61" t="s">
        <v>76</v>
      </c>
      <c r="AE378" s="61" t="s">
        <v>70</v>
      </c>
      <c r="AF378" s="61">
        <v>3</v>
      </c>
      <c r="AG378" s="61">
        <v>2</v>
      </c>
      <c r="AH378" s="61">
        <v>16</v>
      </c>
      <c r="AI378" s="61">
        <v>3.49</v>
      </c>
      <c r="AJ378" s="240">
        <v>2.2320000000000002</v>
      </c>
      <c r="AK378" s="61">
        <v>4.0019999999999998</v>
      </c>
      <c r="AL378" s="61">
        <v>2.8730000000000002</v>
      </c>
      <c r="AM378" s="61">
        <v>2.8090000000000002</v>
      </c>
      <c r="AN378" s="240">
        <v>55.54</v>
      </c>
      <c r="AO378" s="253" t="s">
        <v>47</v>
      </c>
      <c r="AP378" s="61"/>
      <c r="AQ378" s="279" t="s">
        <v>79</v>
      </c>
      <c r="AR378" s="97">
        <v>2</v>
      </c>
      <c r="AS378" s="116"/>
      <c r="AT378" s="231"/>
      <c r="AU378" s="264">
        <f t="shared" si="68"/>
        <v>2.6702333333333335</v>
      </c>
      <c r="AV378" s="92">
        <f t="shared" si="69"/>
        <v>3.0664333333333338</v>
      </c>
      <c r="AW378" s="92">
        <f t="shared" si="70"/>
        <v>3.6421000000000006</v>
      </c>
      <c r="AX378" s="274">
        <f t="shared" si="71"/>
        <v>55.54666666666666</v>
      </c>
      <c r="AY378" s="66"/>
      <c r="AZ378" s="96"/>
      <c r="BA378" s="38">
        <f t="shared" si="72"/>
        <v>2.5648839278480682</v>
      </c>
      <c r="BB378" s="38">
        <f t="shared" si="73"/>
        <v>2.5663232577626167</v>
      </c>
      <c r="BC378" s="38">
        <f t="shared" si="74"/>
        <v>3.9252269271979676</v>
      </c>
      <c r="BD378" s="38">
        <f t="shared" si="75"/>
        <v>1.154700538379432E-2</v>
      </c>
      <c r="BE378"/>
      <c r="BF378"/>
      <c r="BG378"/>
      <c r="BH378"/>
      <c r="BI378"/>
      <c r="BJ378"/>
      <c r="BL378"/>
      <c r="BM378"/>
      <c r="BN378"/>
      <c r="BO378"/>
      <c r="BP378"/>
      <c r="BQ378"/>
      <c r="BR378"/>
      <c r="BS378"/>
      <c r="BT378"/>
      <c r="BU378"/>
      <c r="BV378"/>
    </row>
    <row r="379" spans="1:74">
      <c r="A379" s="97" t="s">
        <v>79</v>
      </c>
      <c r="B379" s="61" t="s">
        <v>76</v>
      </c>
      <c r="C379" s="61" t="s">
        <v>67</v>
      </c>
      <c r="D379" s="61">
        <v>3</v>
      </c>
      <c r="E379" s="61">
        <v>2</v>
      </c>
      <c r="F379" s="61">
        <v>17</v>
      </c>
      <c r="G379" s="61">
        <v>4.7859999999999996</v>
      </c>
      <c r="H379" s="240">
        <v>0.53690000000000004</v>
      </c>
      <c r="I379" s="61">
        <v>4.0010000000000003</v>
      </c>
      <c r="J379" s="61">
        <v>0.66400000000000003</v>
      </c>
      <c r="K379" s="61">
        <v>0.23680000000000001</v>
      </c>
      <c r="L379" s="240">
        <v>76.16</v>
      </c>
      <c r="M379" s="253" t="s">
        <v>47</v>
      </c>
      <c r="N379" s="61"/>
      <c r="O379" s="97" t="s">
        <v>79</v>
      </c>
      <c r="P379" s="61" t="s">
        <v>76</v>
      </c>
      <c r="Q379" s="61" t="s">
        <v>69</v>
      </c>
      <c r="R379" s="61">
        <v>3</v>
      </c>
      <c r="S379" s="61">
        <v>2</v>
      </c>
      <c r="T379" s="61">
        <v>17</v>
      </c>
      <c r="U379" s="61">
        <v>4.7839999999999998</v>
      </c>
      <c r="V379" s="240">
        <v>7.2690000000000001</v>
      </c>
      <c r="W379" s="61">
        <v>3.9940000000000002</v>
      </c>
      <c r="X379" s="61">
        <v>5.968</v>
      </c>
      <c r="Y379" s="61">
        <v>7.452</v>
      </c>
      <c r="Z379" s="240">
        <v>76.14</v>
      </c>
      <c r="AA379" s="253" t="s">
        <v>47</v>
      </c>
      <c r="AC379" s="97" t="s">
        <v>79</v>
      </c>
      <c r="AD379" s="61" t="s">
        <v>76</v>
      </c>
      <c r="AE379" s="61" t="s">
        <v>70</v>
      </c>
      <c r="AF379" s="61">
        <v>3</v>
      </c>
      <c r="AG379" s="61">
        <v>2</v>
      </c>
      <c r="AH379" s="61">
        <v>17</v>
      </c>
      <c r="AI379" s="61">
        <v>4.7830000000000004</v>
      </c>
      <c r="AJ379" s="240">
        <v>3.0249999999999999</v>
      </c>
      <c r="AK379" s="61">
        <v>4</v>
      </c>
      <c r="AL379" s="61">
        <v>2.9729999999999999</v>
      </c>
      <c r="AM379" s="61">
        <v>2.637</v>
      </c>
      <c r="AN379" s="240">
        <v>76.13</v>
      </c>
      <c r="AO379" s="253" t="s">
        <v>47</v>
      </c>
      <c r="AP379" s="61"/>
      <c r="AQ379" s="279" t="s">
        <v>79</v>
      </c>
      <c r="AR379" s="97">
        <v>2</v>
      </c>
      <c r="AS379" s="116"/>
      <c r="AT379" s="231"/>
      <c r="AU379" s="264">
        <f t="shared" si="68"/>
        <v>3.6103000000000001</v>
      </c>
      <c r="AV379" s="92">
        <f t="shared" si="69"/>
        <v>3.2016666666666667</v>
      </c>
      <c r="AW379" s="92">
        <f t="shared" si="70"/>
        <v>3.4419333333333331</v>
      </c>
      <c r="AX379" s="274">
        <f t="shared" si="71"/>
        <v>76.143333333333331</v>
      </c>
      <c r="AY379" s="66"/>
      <c r="AZ379" s="96"/>
      <c r="BA379" s="38">
        <f t="shared" si="72"/>
        <v>3.4040012735015241</v>
      </c>
      <c r="BB379" s="38">
        <f t="shared" si="73"/>
        <v>2.6593834498494822</v>
      </c>
      <c r="BC379" s="38">
        <f t="shared" si="74"/>
        <v>3.6743320499559284</v>
      </c>
      <c r="BD379" s="38">
        <f t="shared" si="75"/>
        <v>1.5275252316519527E-2</v>
      </c>
      <c r="BE379"/>
      <c r="BF379"/>
      <c r="BG379"/>
      <c r="BH379"/>
      <c r="BI379"/>
      <c r="BJ379"/>
      <c r="BL379"/>
      <c r="BM379"/>
      <c r="BN379"/>
      <c r="BO379"/>
      <c r="BP379"/>
      <c r="BQ379"/>
      <c r="BR379"/>
      <c r="BS379"/>
      <c r="BT379"/>
      <c r="BU379"/>
      <c r="BV379"/>
    </row>
    <row r="380" spans="1:74" s="208" customFormat="1">
      <c r="A380" s="228" t="s">
        <v>79</v>
      </c>
      <c r="B380" s="229" t="s">
        <v>76</v>
      </c>
      <c r="C380" s="229" t="s">
        <v>67</v>
      </c>
      <c r="D380" s="229">
        <v>3</v>
      </c>
      <c r="E380" s="229">
        <v>2</v>
      </c>
      <c r="F380" s="229">
        <v>18</v>
      </c>
      <c r="G380" s="229">
        <v>6.56</v>
      </c>
      <c r="H380" s="229">
        <v>0.87370000000000003</v>
      </c>
      <c r="I380" s="229">
        <v>3.9990000000000001</v>
      </c>
      <c r="J380" s="229">
        <v>0.78400000000000003</v>
      </c>
      <c r="K380" s="229">
        <v>0.29249999999999998</v>
      </c>
      <c r="L380" s="229">
        <v>104.4</v>
      </c>
      <c r="M380" s="230" t="s">
        <v>47</v>
      </c>
      <c r="N380" s="229"/>
      <c r="O380" s="228" t="s">
        <v>79</v>
      </c>
      <c r="P380" s="229" t="s">
        <v>76</v>
      </c>
      <c r="Q380" s="229" t="s">
        <v>69</v>
      </c>
      <c r="R380" s="229">
        <v>3</v>
      </c>
      <c r="S380" s="229">
        <v>2</v>
      </c>
      <c r="T380" s="229">
        <v>18</v>
      </c>
      <c r="U380" s="229">
        <v>6.5579999999999998</v>
      </c>
      <c r="V380" s="229">
        <v>9.9469999999999992</v>
      </c>
      <c r="W380" s="229">
        <v>3.9940000000000002</v>
      </c>
      <c r="X380" s="229">
        <v>6.3769999999999998</v>
      </c>
      <c r="Y380" s="229">
        <v>7.0830000000000002</v>
      </c>
      <c r="Z380" s="229">
        <v>104.4</v>
      </c>
      <c r="AA380" s="230" t="s">
        <v>47</v>
      </c>
      <c r="AB380" s="229"/>
      <c r="AC380" s="228" t="s">
        <v>79</v>
      </c>
      <c r="AD380" s="229" t="s">
        <v>76</v>
      </c>
      <c r="AE380" s="229" t="s">
        <v>70</v>
      </c>
      <c r="AF380" s="229">
        <v>3</v>
      </c>
      <c r="AG380" s="229">
        <v>2</v>
      </c>
      <c r="AH380" s="229">
        <v>18</v>
      </c>
      <c r="AI380" s="229">
        <v>6.5570000000000004</v>
      </c>
      <c r="AJ380" s="229">
        <v>4.1909999999999998</v>
      </c>
      <c r="AK380" s="229">
        <v>4</v>
      </c>
      <c r="AL380" s="229">
        <v>3.1429999999999998</v>
      </c>
      <c r="AM380" s="229">
        <v>2.5</v>
      </c>
      <c r="AN380" s="229">
        <v>104.4</v>
      </c>
      <c r="AO380" s="230" t="s">
        <v>47</v>
      </c>
      <c r="AP380" s="229"/>
      <c r="AQ380" s="276" t="s">
        <v>79</v>
      </c>
      <c r="AR380" s="228">
        <v>2</v>
      </c>
      <c r="AS380" s="209"/>
      <c r="AT380" s="205"/>
      <c r="AU380" s="206">
        <f t="shared" si="68"/>
        <v>5.0038999999999989</v>
      </c>
      <c r="AV380" s="206">
        <f t="shared" si="69"/>
        <v>3.4346666666666663</v>
      </c>
      <c r="AW380" s="206">
        <f t="shared" si="70"/>
        <v>3.2918333333333334</v>
      </c>
      <c r="AX380" s="278">
        <f t="shared" si="71"/>
        <v>104.40000000000002</v>
      </c>
      <c r="AY380" s="206"/>
      <c r="AZ380" s="205"/>
      <c r="BA380" s="207">
        <f t="shared" si="72"/>
        <v>4.5909474000471837</v>
      </c>
      <c r="BB380" s="207">
        <f t="shared" si="73"/>
        <v>2.8078843162305196</v>
      </c>
      <c r="BC380" s="207">
        <f t="shared" si="74"/>
        <v>3.463808970386983</v>
      </c>
      <c r="BD380" s="207">
        <f t="shared" si="75"/>
        <v>1.7404671430534633E-14</v>
      </c>
    </row>
    <row r="381" spans="1:74">
      <c r="A381" s="97" t="s">
        <v>79</v>
      </c>
      <c r="B381" s="61" t="s">
        <v>76</v>
      </c>
      <c r="C381" s="61" t="s">
        <v>67</v>
      </c>
      <c r="D381" s="61">
        <v>3</v>
      </c>
      <c r="E381" s="61">
        <v>2</v>
      </c>
      <c r="F381" s="61">
        <v>19</v>
      </c>
      <c r="G381" s="61">
        <v>8.9930000000000003</v>
      </c>
      <c r="H381" s="240">
        <v>1.4510000000000001</v>
      </c>
      <c r="I381" s="61">
        <v>3.9969999999999999</v>
      </c>
      <c r="J381" s="61">
        <v>0.95189999999999997</v>
      </c>
      <c r="K381" s="61">
        <v>0.34820000000000001</v>
      </c>
      <c r="L381" s="240">
        <v>143.1</v>
      </c>
      <c r="M381" s="253" t="s">
        <v>47</v>
      </c>
      <c r="N381" s="61"/>
      <c r="O381" s="97" t="s">
        <v>79</v>
      </c>
      <c r="P381" s="61" t="s">
        <v>76</v>
      </c>
      <c r="Q381" s="61" t="s">
        <v>69</v>
      </c>
      <c r="R381" s="61">
        <v>3</v>
      </c>
      <c r="S381" s="61">
        <v>2</v>
      </c>
      <c r="T381" s="61">
        <v>19</v>
      </c>
      <c r="U381" s="61">
        <v>8.99</v>
      </c>
      <c r="V381" s="240">
        <v>13.8</v>
      </c>
      <c r="W381" s="61">
        <v>3.996</v>
      </c>
      <c r="X381" s="61">
        <v>6.9290000000000003</v>
      </c>
      <c r="Y381" s="61">
        <v>6.7119999999999997</v>
      </c>
      <c r="Z381" s="240">
        <v>143.1</v>
      </c>
      <c r="AA381" s="253" t="s">
        <v>47</v>
      </c>
      <c r="AC381" s="97" t="s">
        <v>79</v>
      </c>
      <c r="AD381" s="61" t="s">
        <v>76</v>
      </c>
      <c r="AE381" s="61" t="s">
        <v>70</v>
      </c>
      <c r="AF381" s="61">
        <v>3</v>
      </c>
      <c r="AG381" s="61">
        <v>2</v>
      </c>
      <c r="AH381" s="61">
        <v>19</v>
      </c>
      <c r="AI381" s="61">
        <v>8.9890000000000008</v>
      </c>
      <c r="AJ381" s="240">
        <v>5.89</v>
      </c>
      <c r="AK381" s="61">
        <v>4</v>
      </c>
      <c r="AL381" s="61">
        <v>3.3719999999999999</v>
      </c>
      <c r="AM381" s="61">
        <v>2.3610000000000002</v>
      </c>
      <c r="AN381" s="240">
        <v>143.1</v>
      </c>
      <c r="AO381" s="253" t="s">
        <v>47</v>
      </c>
      <c r="AP381" s="61"/>
      <c r="AQ381" s="279" t="s">
        <v>79</v>
      </c>
      <c r="AR381" s="97">
        <v>2</v>
      </c>
      <c r="AS381" s="116"/>
      <c r="AT381" s="231"/>
      <c r="AU381" s="264">
        <f t="shared" si="68"/>
        <v>7.0470000000000006</v>
      </c>
      <c r="AV381" s="92">
        <f t="shared" si="69"/>
        <v>3.7509666666666668</v>
      </c>
      <c r="AW381" s="92">
        <f t="shared" si="70"/>
        <v>3.1404000000000001</v>
      </c>
      <c r="AX381" s="274">
        <f t="shared" si="71"/>
        <v>143.1</v>
      </c>
      <c r="AY381" s="66"/>
      <c r="AZ381" s="96"/>
      <c r="BA381" s="38">
        <f t="shared" si="72"/>
        <v>6.2552727358605225</v>
      </c>
      <c r="BB381" s="38">
        <f t="shared" si="73"/>
        <v>3.0065167392405012</v>
      </c>
      <c r="BC381" s="38">
        <f t="shared" si="74"/>
        <v>3.2527043948074956</v>
      </c>
      <c r="BD381" s="38">
        <f t="shared" si="75"/>
        <v>0</v>
      </c>
      <c r="BE381"/>
      <c r="BF381"/>
      <c r="BG381"/>
      <c r="BH381"/>
      <c r="BI381"/>
      <c r="BJ381"/>
      <c r="BL381"/>
      <c r="BM381"/>
      <c r="BN381"/>
      <c r="BO381"/>
      <c r="BP381"/>
      <c r="BQ381"/>
      <c r="BR381"/>
      <c r="BS381"/>
      <c r="BT381"/>
      <c r="BU381"/>
      <c r="BV381"/>
    </row>
    <row r="382" spans="1:74">
      <c r="A382" s="98" t="s">
        <v>79</v>
      </c>
      <c r="B382" s="62" t="s">
        <v>76</v>
      </c>
      <c r="C382" s="62" t="s">
        <v>67</v>
      </c>
      <c r="D382" s="62">
        <v>3</v>
      </c>
      <c r="E382" s="62">
        <v>2</v>
      </c>
      <c r="F382" s="62">
        <v>20</v>
      </c>
      <c r="G382" s="62">
        <v>12.33</v>
      </c>
      <c r="H382" s="241">
        <v>2.3109999999999999</v>
      </c>
      <c r="I382" s="62">
        <v>4.0010000000000003</v>
      </c>
      <c r="J382" s="62">
        <v>1.117</v>
      </c>
      <c r="K382" s="62">
        <v>0.3725</v>
      </c>
      <c r="L382" s="241">
        <v>196.2</v>
      </c>
      <c r="M382" s="255" t="s">
        <v>47</v>
      </c>
      <c r="N382" s="61"/>
      <c r="O382" s="98" t="s">
        <v>79</v>
      </c>
      <c r="P382" s="62" t="s">
        <v>76</v>
      </c>
      <c r="Q382" s="62" t="s">
        <v>69</v>
      </c>
      <c r="R382" s="62">
        <v>3</v>
      </c>
      <c r="S382" s="62">
        <v>2</v>
      </c>
      <c r="T382" s="61">
        <v>20</v>
      </c>
      <c r="U382" s="61">
        <v>12.32</v>
      </c>
      <c r="V382" s="240">
        <v>19.13</v>
      </c>
      <c r="W382" s="61">
        <v>3.9969999999999999</v>
      </c>
      <c r="X382" s="61">
        <v>7.5060000000000002</v>
      </c>
      <c r="Y382" s="61">
        <v>6.2329999999999997</v>
      </c>
      <c r="Z382" s="240">
        <v>196.1</v>
      </c>
      <c r="AA382" s="253" t="s">
        <v>47</v>
      </c>
      <c r="AC382" s="98" t="s">
        <v>79</v>
      </c>
      <c r="AD382" s="62" t="s">
        <v>76</v>
      </c>
      <c r="AE382" s="62" t="s">
        <v>70</v>
      </c>
      <c r="AF382" s="62">
        <v>3</v>
      </c>
      <c r="AG382" s="62">
        <v>2</v>
      </c>
      <c r="AH382" s="61">
        <v>20</v>
      </c>
      <c r="AI382" s="61">
        <v>12.32</v>
      </c>
      <c r="AJ382" s="240">
        <v>8.27</v>
      </c>
      <c r="AK382" s="61">
        <v>4.0010000000000003</v>
      </c>
      <c r="AL382" s="61">
        <v>3.613</v>
      </c>
      <c r="AM382" s="61">
        <v>2.1749999999999998</v>
      </c>
      <c r="AN382" s="240">
        <v>196.1</v>
      </c>
      <c r="AO382" s="253" t="s">
        <v>47</v>
      </c>
      <c r="AP382" s="61"/>
      <c r="AQ382" s="280" t="s">
        <v>79</v>
      </c>
      <c r="AR382" s="98">
        <v>2</v>
      </c>
      <c r="AS382" s="116"/>
      <c r="AT382" s="231"/>
      <c r="AU382" s="264">
        <f t="shared" si="68"/>
        <v>9.9036666666666662</v>
      </c>
      <c r="AV382" s="92">
        <f t="shared" si="69"/>
        <v>4.0786666666666669</v>
      </c>
      <c r="AW382" s="92">
        <f t="shared" si="70"/>
        <v>2.9268333333333332</v>
      </c>
      <c r="AX382" s="274">
        <f t="shared" si="71"/>
        <v>196.13333333333333</v>
      </c>
      <c r="AY382" s="66"/>
      <c r="AZ382" s="96"/>
      <c r="BA382" s="38">
        <f t="shared" si="72"/>
        <v>8.5276808297058899</v>
      </c>
      <c r="BB382" s="38">
        <f t="shared" si="73"/>
        <v>3.2198547068669625</v>
      </c>
      <c r="BC382" s="38">
        <f t="shared" si="74"/>
        <v>3.0017170225278282</v>
      </c>
      <c r="BD382" s="38">
        <f t="shared" si="75"/>
        <v>5.7735026918959292E-2</v>
      </c>
      <c r="BE382"/>
      <c r="BF382"/>
      <c r="BG382"/>
      <c r="BH382"/>
      <c r="BI382"/>
      <c r="BJ382"/>
      <c r="BL382"/>
      <c r="BM382"/>
      <c r="BN382"/>
      <c r="BO382"/>
      <c r="BP382"/>
      <c r="BQ382"/>
      <c r="BR382"/>
      <c r="BS382"/>
      <c r="BT382"/>
      <c r="BU382"/>
      <c r="BV382"/>
    </row>
    <row r="383" spans="1:74">
      <c r="A383" s="97" t="s">
        <v>80</v>
      </c>
      <c r="B383" s="61" t="s">
        <v>76</v>
      </c>
      <c r="C383" s="61" t="s">
        <v>67</v>
      </c>
      <c r="D383" s="61">
        <v>1</v>
      </c>
      <c r="E383" s="61">
        <v>1</v>
      </c>
      <c r="F383" s="61">
        <v>1</v>
      </c>
      <c r="G383" s="61">
        <v>0.99950000000000006</v>
      </c>
      <c r="H383" s="240">
        <v>21.78</v>
      </c>
      <c r="I383" s="61">
        <v>3.9780000000000002</v>
      </c>
      <c r="J383" s="61" t="s">
        <v>47</v>
      </c>
      <c r="K383" s="61" t="s">
        <v>47</v>
      </c>
      <c r="L383" s="240">
        <v>150.6</v>
      </c>
      <c r="M383" s="253">
        <v>21.79</v>
      </c>
      <c r="N383" s="61"/>
      <c r="O383" s="97" t="s">
        <v>80</v>
      </c>
      <c r="P383" s="61" t="s">
        <v>76</v>
      </c>
      <c r="Q383" s="61" t="s">
        <v>69</v>
      </c>
      <c r="R383" s="61">
        <v>1</v>
      </c>
      <c r="S383" s="61">
        <v>1</v>
      </c>
      <c r="T383" s="61">
        <v>1</v>
      </c>
      <c r="U383" s="61">
        <v>1</v>
      </c>
      <c r="V383" s="240">
        <v>8.3130000000000006</v>
      </c>
      <c r="W383" s="61">
        <v>3.9510000000000001</v>
      </c>
      <c r="X383" s="61" t="s">
        <v>47</v>
      </c>
      <c r="Y383" s="61" t="s">
        <v>47</v>
      </c>
      <c r="Z383" s="240">
        <v>150.1</v>
      </c>
      <c r="AA383" s="253">
        <v>8.3130000000000006</v>
      </c>
      <c r="AC383" s="97" t="s">
        <v>80</v>
      </c>
      <c r="AD383" s="61" t="s">
        <v>76</v>
      </c>
      <c r="AE383" s="61" t="s">
        <v>70</v>
      </c>
      <c r="AF383" s="61">
        <v>1</v>
      </c>
      <c r="AG383" s="61">
        <v>1</v>
      </c>
      <c r="AH383" s="61">
        <v>1</v>
      </c>
      <c r="AI383" s="61">
        <v>0.99970000000000003</v>
      </c>
      <c r="AJ383" s="240">
        <v>4.7850000000000001</v>
      </c>
      <c r="AK383" s="61">
        <v>3.93</v>
      </c>
      <c r="AL383" s="61" t="s">
        <v>47</v>
      </c>
      <c r="AM383" s="61" t="s">
        <v>47</v>
      </c>
      <c r="AN383" s="240">
        <v>150</v>
      </c>
      <c r="AO383" s="253">
        <v>4.7859999999999996</v>
      </c>
      <c r="AP383" s="61"/>
      <c r="AQ383" s="279" t="s">
        <v>80</v>
      </c>
      <c r="AR383" s="97">
        <v>1</v>
      </c>
      <c r="AS383" s="116">
        <f t="shared" ref="AS383:AS414" si="76">AVERAGE(G383,U383,AI383)</f>
        <v>0.99973333333333336</v>
      </c>
      <c r="AT383" s="231">
        <f t="shared" ref="AT383:AT414" si="77">AVERAGE(M383,AA383,AO383)</f>
        <v>11.629666666666667</v>
      </c>
      <c r="AU383" s="264"/>
      <c r="AV383" s="92"/>
      <c r="AW383" s="92"/>
      <c r="AX383" s="274"/>
      <c r="AY383" s="66">
        <f t="shared" ref="AY383:AY414" si="78">STDEV(G383,U383,AI383)</f>
        <v>2.5166114784233058E-4</v>
      </c>
      <c r="AZ383" s="96">
        <f t="shared" ref="AZ383:AZ414" si="79">STDEV(M383,AA383,AO383)</f>
        <v>8.9740855987300083</v>
      </c>
      <c r="BA383" s="38"/>
      <c r="BB383" s="38"/>
      <c r="BC383" s="38"/>
      <c r="BD383" s="38"/>
      <c r="BE383"/>
      <c r="BF383"/>
      <c r="BG383"/>
      <c r="BH383"/>
      <c r="BI383"/>
      <c r="BJ383"/>
      <c r="BL383"/>
      <c r="BM383"/>
      <c r="BN383"/>
      <c r="BO383"/>
      <c r="BP383"/>
      <c r="BQ383"/>
      <c r="BR383"/>
      <c r="BS383"/>
      <c r="BT383"/>
      <c r="BU383"/>
      <c r="BV383"/>
    </row>
    <row r="384" spans="1:74">
      <c r="A384" s="97" t="s">
        <v>80</v>
      </c>
      <c r="B384" s="61" t="s">
        <v>76</v>
      </c>
      <c r="C384" s="61" t="s">
        <v>67</v>
      </c>
      <c r="D384" s="61">
        <v>1</v>
      </c>
      <c r="E384" s="61">
        <v>1</v>
      </c>
      <c r="F384" s="61">
        <v>2</v>
      </c>
      <c r="G384" s="61">
        <v>1.37</v>
      </c>
      <c r="H384" s="240">
        <v>23.95</v>
      </c>
      <c r="I384" s="61">
        <v>3.976</v>
      </c>
      <c r="J384" s="61" t="s">
        <v>47</v>
      </c>
      <c r="K384" s="61" t="s">
        <v>47</v>
      </c>
      <c r="L384" s="240">
        <v>405.4</v>
      </c>
      <c r="M384" s="253">
        <v>17.48</v>
      </c>
      <c r="N384" s="61"/>
      <c r="O384" s="97" t="s">
        <v>80</v>
      </c>
      <c r="P384" s="61" t="s">
        <v>76</v>
      </c>
      <c r="Q384" s="61" t="s">
        <v>69</v>
      </c>
      <c r="R384" s="61">
        <v>1</v>
      </c>
      <c r="S384" s="61">
        <v>1</v>
      </c>
      <c r="T384" s="61">
        <v>2</v>
      </c>
      <c r="U384" s="61">
        <v>1.37</v>
      </c>
      <c r="V384" s="240">
        <v>9.6189999999999998</v>
      </c>
      <c r="W384" s="61">
        <v>3.9510000000000001</v>
      </c>
      <c r="X384" s="61" t="s">
        <v>47</v>
      </c>
      <c r="Y384" s="61" t="s">
        <v>47</v>
      </c>
      <c r="Z384" s="240">
        <v>404.8</v>
      </c>
      <c r="AA384" s="253">
        <v>7.02</v>
      </c>
      <c r="AC384" s="97" t="s">
        <v>80</v>
      </c>
      <c r="AD384" s="61" t="s">
        <v>76</v>
      </c>
      <c r="AE384" s="61" t="s">
        <v>70</v>
      </c>
      <c r="AF384" s="61">
        <v>1</v>
      </c>
      <c r="AG384" s="61">
        <v>1</v>
      </c>
      <c r="AH384" s="61">
        <v>2</v>
      </c>
      <c r="AI384" s="61">
        <v>1.37</v>
      </c>
      <c r="AJ384" s="240">
        <v>5.548</v>
      </c>
      <c r="AK384" s="61">
        <v>3.9319999999999999</v>
      </c>
      <c r="AL384" s="61" t="s">
        <v>47</v>
      </c>
      <c r="AM384" s="61" t="s">
        <v>47</v>
      </c>
      <c r="AN384" s="240">
        <v>404.7</v>
      </c>
      <c r="AO384" s="253">
        <v>4.0490000000000004</v>
      </c>
      <c r="AP384" s="61"/>
      <c r="AQ384" s="279" t="s">
        <v>80</v>
      </c>
      <c r="AR384" s="97">
        <v>1</v>
      </c>
      <c r="AS384" s="116">
        <f t="shared" si="76"/>
        <v>1.37</v>
      </c>
      <c r="AT384" s="231">
        <f t="shared" si="77"/>
        <v>9.5163333333333338</v>
      </c>
      <c r="AU384" s="264"/>
      <c r="AV384" s="92"/>
      <c r="AW384" s="92"/>
      <c r="AX384" s="274"/>
      <c r="AY384" s="66">
        <f t="shared" si="78"/>
        <v>0</v>
      </c>
      <c r="AZ384" s="96">
        <f t="shared" si="79"/>
        <v>7.0549061179673638</v>
      </c>
      <c r="BA384" s="38"/>
      <c r="BB384" s="38"/>
      <c r="BC384" s="38"/>
      <c r="BD384" s="38"/>
      <c r="BE384"/>
      <c r="BF384"/>
      <c r="BG384"/>
      <c r="BH384"/>
      <c r="BI384"/>
      <c r="BJ384"/>
      <c r="BL384"/>
      <c r="BM384"/>
      <c r="BN384"/>
      <c r="BO384"/>
      <c r="BP384"/>
      <c r="BQ384"/>
      <c r="BR384"/>
      <c r="BS384"/>
      <c r="BT384"/>
      <c r="BU384"/>
      <c r="BV384"/>
    </row>
    <row r="385" spans="1:74">
      <c r="A385" s="97" t="s">
        <v>80</v>
      </c>
      <c r="B385" s="61" t="s">
        <v>76</v>
      </c>
      <c r="C385" s="61" t="s">
        <v>67</v>
      </c>
      <c r="D385" s="61">
        <v>1</v>
      </c>
      <c r="E385" s="61">
        <v>1</v>
      </c>
      <c r="F385" s="61">
        <v>3</v>
      </c>
      <c r="G385" s="61">
        <v>1.879</v>
      </c>
      <c r="H385" s="240">
        <v>25.98</v>
      </c>
      <c r="I385" s="61">
        <v>3.9740000000000002</v>
      </c>
      <c r="J385" s="61" t="s">
        <v>47</v>
      </c>
      <c r="K385" s="61" t="s">
        <v>47</v>
      </c>
      <c r="L385" s="240">
        <v>754.7</v>
      </c>
      <c r="M385" s="253">
        <v>13.83</v>
      </c>
      <c r="N385" s="61"/>
      <c r="O385" s="97" t="s">
        <v>80</v>
      </c>
      <c r="P385" s="61" t="s">
        <v>76</v>
      </c>
      <c r="Q385" s="61" t="s">
        <v>69</v>
      </c>
      <c r="R385" s="61">
        <v>1</v>
      </c>
      <c r="S385" s="61">
        <v>1</v>
      </c>
      <c r="T385" s="61">
        <v>3</v>
      </c>
      <c r="U385" s="61">
        <v>1.879</v>
      </c>
      <c r="V385" s="240">
        <v>11.03</v>
      </c>
      <c r="W385" s="61">
        <v>3.9529999999999998</v>
      </c>
      <c r="X385" s="61" t="s">
        <v>47</v>
      </c>
      <c r="Y385" s="61" t="s">
        <v>47</v>
      </c>
      <c r="Z385" s="240">
        <v>754</v>
      </c>
      <c r="AA385" s="253">
        <v>5.8730000000000002</v>
      </c>
      <c r="AC385" s="97" t="s">
        <v>80</v>
      </c>
      <c r="AD385" s="61" t="s">
        <v>76</v>
      </c>
      <c r="AE385" s="61" t="s">
        <v>70</v>
      </c>
      <c r="AF385" s="61">
        <v>1</v>
      </c>
      <c r="AG385" s="61">
        <v>1</v>
      </c>
      <c r="AH385" s="61">
        <v>3</v>
      </c>
      <c r="AI385" s="61">
        <v>1.8779999999999999</v>
      </c>
      <c r="AJ385" s="240">
        <v>6.4249999999999998</v>
      </c>
      <c r="AK385" s="61">
        <v>3.9329999999999998</v>
      </c>
      <c r="AL385" s="61" t="s">
        <v>47</v>
      </c>
      <c r="AM385" s="61" t="s">
        <v>47</v>
      </c>
      <c r="AN385" s="240">
        <v>754</v>
      </c>
      <c r="AO385" s="253">
        <v>3.42</v>
      </c>
      <c r="AP385" s="61"/>
      <c r="AQ385" s="279" t="s">
        <v>80</v>
      </c>
      <c r="AR385" s="97">
        <v>1</v>
      </c>
      <c r="AS385" s="116">
        <f t="shared" si="76"/>
        <v>1.8786666666666667</v>
      </c>
      <c r="AT385" s="231">
        <f t="shared" si="77"/>
        <v>7.7076666666666656</v>
      </c>
      <c r="AU385" s="264"/>
      <c r="AV385" s="92"/>
      <c r="AW385" s="92"/>
      <c r="AX385" s="274"/>
      <c r="AY385" s="66">
        <f t="shared" si="78"/>
        <v>5.7735026918969042E-4</v>
      </c>
      <c r="AZ385" s="96">
        <f t="shared" si="79"/>
        <v>5.442106791797948</v>
      </c>
      <c r="BA385" s="38"/>
      <c r="BB385" s="38"/>
      <c r="BC385" s="38"/>
      <c r="BD385" s="38"/>
      <c r="BE385"/>
      <c r="BF385"/>
      <c r="BG385"/>
      <c r="BH385"/>
      <c r="BI385"/>
      <c r="BJ385"/>
      <c r="BL385"/>
      <c r="BM385"/>
      <c r="BN385"/>
      <c r="BO385"/>
      <c r="BP385"/>
      <c r="BQ385"/>
      <c r="BR385"/>
      <c r="BS385"/>
      <c r="BT385"/>
      <c r="BU385"/>
      <c r="BV385"/>
    </row>
    <row r="386" spans="1:74">
      <c r="A386" s="97" t="s">
        <v>80</v>
      </c>
      <c r="B386" s="61" t="s">
        <v>76</v>
      </c>
      <c r="C386" s="61" t="s">
        <v>67</v>
      </c>
      <c r="D386" s="61">
        <v>1</v>
      </c>
      <c r="E386" s="61">
        <v>1</v>
      </c>
      <c r="F386" s="61">
        <v>4</v>
      </c>
      <c r="G386" s="61">
        <v>2.5750000000000002</v>
      </c>
      <c r="H386" s="240">
        <v>28.32</v>
      </c>
      <c r="I386" s="61">
        <v>3.972</v>
      </c>
      <c r="J386" s="61" t="s">
        <v>47</v>
      </c>
      <c r="K386" s="61" t="s">
        <v>47</v>
      </c>
      <c r="L386" s="245">
        <v>1233</v>
      </c>
      <c r="M386" s="253">
        <v>11</v>
      </c>
      <c r="N386" s="61"/>
      <c r="O386" s="97" t="s">
        <v>80</v>
      </c>
      <c r="P386" s="61" t="s">
        <v>76</v>
      </c>
      <c r="Q386" s="61" t="s">
        <v>69</v>
      </c>
      <c r="R386" s="61">
        <v>1</v>
      </c>
      <c r="S386" s="61">
        <v>1</v>
      </c>
      <c r="T386" s="61">
        <v>4</v>
      </c>
      <c r="U386" s="61">
        <v>2.5750000000000002</v>
      </c>
      <c r="V386" s="240">
        <v>12.66</v>
      </c>
      <c r="W386" s="61">
        <v>3.952</v>
      </c>
      <c r="X386" s="61" t="s">
        <v>47</v>
      </c>
      <c r="Y386" s="61" t="s">
        <v>47</v>
      </c>
      <c r="Z386" s="245">
        <v>1233</v>
      </c>
      <c r="AA386" s="253">
        <v>4.9160000000000004</v>
      </c>
      <c r="AC386" s="97" t="s">
        <v>80</v>
      </c>
      <c r="AD386" s="61" t="s">
        <v>76</v>
      </c>
      <c r="AE386" s="61" t="s">
        <v>70</v>
      </c>
      <c r="AF386" s="61">
        <v>1</v>
      </c>
      <c r="AG386" s="61">
        <v>1</v>
      </c>
      <c r="AH386" s="61">
        <v>4</v>
      </c>
      <c r="AI386" s="61">
        <v>2.5750000000000002</v>
      </c>
      <c r="AJ386" s="240">
        <v>7.41</v>
      </c>
      <c r="AK386" s="61">
        <v>3.9340000000000002</v>
      </c>
      <c r="AL386" s="61" t="s">
        <v>47</v>
      </c>
      <c r="AM386" s="61" t="s">
        <v>47</v>
      </c>
      <c r="AN386" s="245">
        <v>1233</v>
      </c>
      <c r="AO386" s="253">
        <v>2.8780000000000001</v>
      </c>
      <c r="AP386" s="61"/>
      <c r="AQ386" s="279" t="s">
        <v>80</v>
      </c>
      <c r="AR386" s="97">
        <v>1</v>
      </c>
      <c r="AS386" s="116">
        <f t="shared" si="76"/>
        <v>2.5750000000000002</v>
      </c>
      <c r="AT386" s="231">
        <f t="shared" si="77"/>
        <v>6.2646666666666668</v>
      </c>
      <c r="AU386" s="264"/>
      <c r="AV386" s="92"/>
      <c r="AW386" s="92"/>
      <c r="AX386" s="274"/>
      <c r="AY386" s="66">
        <f t="shared" si="78"/>
        <v>0</v>
      </c>
      <c r="AZ386" s="96">
        <f t="shared" si="79"/>
        <v>4.2256238987081334</v>
      </c>
      <c r="BA386" s="38"/>
      <c r="BB386" s="38"/>
      <c r="BC386" s="38"/>
      <c r="BD386" s="38"/>
      <c r="BE386"/>
      <c r="BF386"/>
      <c r="BG386"/>
      <c r="BH386"/>
      <c r="BI386"/>
      <c r="BJ386"/>
      <c r="BL386"/>
      <c r="BM386"/>
      <c r="BN386"/>
      <c r="BO386"/>
      <c r="BP386"/>
      <c r="BQ386"/>
      <c r="BR386"/>
      <c r="BS386"/>
      <c r="BT386"/>
      <c r="BU386"/>
      <c r="BV386"/>
    </row>
    <row r="387" spans="1:74">
      <c r="A387" s="97" t="s">
        <v>80</v>
      </c>
      <c r="B387" s="61" t="s">
        <v>76</v>
      </c>
      <c r="C387" s="61" t="s">
        <v>67</v>
      </c>
      <c r="D387" s="61">
        <v>1</v>
      </c>
      <c r="E387" s="61">
        <v>1</v>
      </c>
      <c r="F387" s="61">
        <v>5</v>
      </c>
      <c r="G387" s="61">
        <v>3.53</v>
      </c>
      <c r="H387" s="240">
        <v>30.56</v>
      </c>
      <c r="I387" s="61">
        <v>3.9689999999999999</v>
      </c>
      <c r="J387" s="61" t="s">
        <v>47</v>
      </c>
      <c r="K387" s="61" t="s">
        <v>47</v>
      </c>
      <c r="L387" s="245">
        <v>1890</v>
      </c>
      <c r="M387" s="253">
        <v>8.6579999999999995</v>
      </c>
      <c r="N387" s="61"/>
      <c r="O387" s="97" t="s">
        <v>80</v>
      </c>
      <c r="P387" s="61" t="s">
        <v>76</v>
      </c>
      <c r="Q387" s="61" t="s">
        <v>69</v>
      </c>
      <c r="R387" s="61">
        <v>1</v>
      </c>
      <c r="S387" s="61">
        <v>1</v>
      </c>
      <c r="T387" s="61">
        <v>5</v>
      </c>
      <c r="U387" s="61">
        <v>3.53</v>
      </c>
      <c r="V387" s="240">
        <v>14.39</v>
      </c>
      <c r="W387" s="61">
        <v>3.95</v>
      </c>
      <c r="X387" s="61" t="s">
        <v>47</v>
      </c>
      <c r="Y387" s="61" t="s">
        <v>47</v>
      </c>
      <c r="Z387" s="245">
        <v>1889</v>
      </c>
      <c r="AA387" s="253">
        <v>4.0750000000000002</v>
      </c>
      <c r="AC387" s="97" t="s">
        <v>80</v>
      </c>
      <c r="AD387" s="61" t="s">
        <v>76</v>
      </c>
      <c r="AE387" s="61" t="s">
        <v>70</v>
      </c>
      <c r="AF387" s="61">
        <v>1</v>
      </c>
      <c r="AG387" s="61">
        <v>1</v>
      </c>
      <c r="AH387" s="61">
        <v>5</v>
      </c>
      <c r="AI387" s="61">
        <v>3.53</v>
      </c>
      <c r="AJ387" s="240">
        <v>8.4670000000000005</v>
      </c>
      <c r="AK387" s="61">
        <v>3.9369999999999998</v>
      </c>
      <c r="AL387" s="61" t="s">
        <v>47</v>
      </c>
      <c r="AM387" s="61" t="s">
        <v>47</v>
      </c>
      <c r="AN387" s="245">
        <v>1889</v>
      </c>
      <c r="AO387" s="253">
        <v>2.399</v>
      </c>
      <c r="AP387" s="61"/>
      <c r="AQ387" s="279" t="s">
        <v>80</v>
      </c>
      <c r="AR387" s="97">
        <v>1</v>
      </c>
      <c r="AS387" s="116">
        <f t="shared" si="76"/>
        <v>3.53</v>
      </c>
      <c r="AT387" s="231">
        <f t="shared" si="77"/>
        <v>5.0440000000000005</v>
      </c>
      <c r="AU387" s="264"/>
      <c r="AV387" s="92"/>
      <c r="AW387" s="92"/>
      <c r="AX387" s="274"/>
      <c r="AY387" s="66">
        <f t="shared" si="78"/>
        <v>0</v>
      </c>
      <c r="AZ387" s="96">
        <f t="shared" si="79"/>
        <v>3.2400603389443217</v>
      </c>
      <c r="BA387" s="38"/>
      <c r="BB387" s="38"/>
      <c r="BC387" s="38"/>
      <c r="BD387" s="38"/>
      <c r="BE387"/>
      <c r="BF387"/>
      <c r="BG387"/>
      <c r="BH387"/>
      <c r="BI387"/>
      <c r="BJ387"/>
      <c r="BL387"/>
      <c r="BM387"/>
      <c r="BN387"/>
      <c r="BO387"/>
      <c r="BP387"/>
      <c r="BQ387"/>
      <c r="BR387"/>
      <c r="BS387"/>
      <c r="BT387"/>
      <c r="BU387"/>
      <c r="BV387"/>
    </row>
    <row r="388" spans="1:74">
      <c r="A388" s="97" t="s">
        <v>80</v>
      </c>
      <c r="B388" s="61" t="s">
        <v>76</v>
      </c>
      <c r="C388" s="61" t="s">
        <v>67</v>
      </c>
      <c r="D388" s="61">
        <v>1</v>
      </c>
      <c r="E388" s="61">
        <v>1</v>
      </c>
      <c r="F388" s="61">
        <v>6</v>
      </c>
      <c r="G388" s="61">
        <v>4.8390000000000004</v>
      </c>
      <c r="H388" s="240">
        <v>33.380000000000003</v>
      </c>
      <c r="I388" s="61">
        <v>3.9710000000000001</v>
      </c>
      <c r="J388" s="61" t="s">
        <v>47</v>
      </c>
      <c r="K388" s="61" t="s">
        <v>47</v>
      </c>
      <c r="L388" s="245">
        <v>2789</v>
      </c>
      <c r="M388" s="253">
        <v>6.8979999999999997</v>
      </c>
      <c r="N388" s="61"/>
      <c r="O388" s="97" t="s">
        <v>80</v>
      </c>
      <c r="P388" s="61" t="s">
        <v>76</v>
      </c>
      <c r="Q388" s="61" t="s">
        <v>69</v>
      </c>
      <c r="R388" s="61">
        <v>1</v>
      </c>
      <c r="S388" s="61">
        <v>1</v>
      </c>
      <c r="T388" s="61">
        <v>6</v>
      </c>
      <c r="U388" s="61">
        <v>4.8390000000000004</v>
      </c>
      <c r="V388" s="240">
        <v>16.329999999999998</v>
      </c>
      <c r="W388" s="61">
        <v>3.9460000000000002</v>
      </c>
      <c r="X388" s="61" t="s">
        <v>47</v>
      </c>
      <c r="Y388" s="61" t="s">
        <v>47</v>
      </c>
      <c r="Z388" s="245">
        <v>2788</v>
      </c>
      <c r="AA388" s="253">
        <v>3.375</v>
      </c>
      <c r="AC388" s="97" t="s">
        <v>80</v>
      </c>
      <c r="AD388" s="61" t="s">
        <v>76</v>
      </c>
      <c r="AE388" s="61" t="s">
        <v>70</v>
      </c>
      <c r="AF388" s="61">
        <v>1</v>
      </c>
      <c r="AG388" s="61">
        <v>1</v>
      </c>
      <c r="AH388" s="61">
        <v>6</v>
      </c>
      <c r="AI388" s="61">
        <v>4.8390000000000004</v>
      </c>
      <c r="AJ388" s="240">
        <v>9.6920000000000002</v>
      </c>
      <c r="AK388" s="61">
        <v>3.9390000000000001</v>
      </c>
      <c r="AL388" s="61" t="s">
        <v>47</v>
      </c>
      <c r="AM388" s="61" t="s">
        <v>47</v>
      </c>
      <c r="AN388" s="245">
        <v>2789</v>
      </c>
      <c r="AO388" s="253">
        <v>2.0030000000000001</v>
      </c>
      <c r="AP388" s="61"/>
      <c r="AQ388" s="279" t="s">
        <v>80</v>
      </c>
      <c r="AR388" s="97">
        <v>1</v>
      </c>
      <c r="AS388" s="116">
        <f t="shared" si="76"/>
        <v>4.8390000000000004</v>
      </c>
      <c r="AT388" s="231">
        <f t="shared" si="77"/>
        <v>4.0919999999999996</v>
      </c>
      <c r="AU388" s="264"/>
      <c r="AV388" s="92"/>
      <c r="AW388" s="92"/>
      <c r="AX388" s="274"/>
      <c r="AY388" s="66">
        <f t="shared" si="78"/>
        <v>0</v>
      </c>
      <c r="AZ388" s="96">
        <f t="shared" si="79"/>
        <v>2.5250392076163881</v>
      </c>
      <c r="BA388" s="38"/>
      <c r="BB388" s="38"/>
      <c r="BC388" s="38"/>
      <c r="BD388" s="38"/>
      <c r="BE388"/>
      <c r="BF388"/>
      <c r="BG388"/>
      <c r="BH388"/>
      <c r="BI388"/>
      <c r="BJ388"/>
      <c r="BL388"/>
      <c r="BM388"/>
      <c r="BN388"/>
      <c r="BO388"/>
      <c r="BP388"/>
      <c r="BQ388"/>
      <c r="BR388"/>
      <c r="BS388"/>
      <c r="BT388"/>
      <c r="BU388"/>
      <c r="BV388"/>
    </row>
    <row r="389" spans="1:74">
      <c r="A389" s="97" t="s">
        <v>80</v>
      </c>
      <c r="B389" s="61" t="s">
        <v>76</v>
      </c>
      <c r="C389" s="61" t="s">
        <v>67</v>
      </c>
      <c r="D389" s="61">
        <v>1</v>
      </c>
      <c r="E389" s="61">
        <v>1</v>
      </c>
      <c r="F389" s="61">
        <v>7</v>
      </c>
      <c r="G389" s="61">
        <v>6.6319999999999997</v>
      </c>
      <c r="H389" s="240">
        <v>36.57</v>
      </c>
      <c r="I389" s="61">
        <v>3.9740000000000002</v>
      </c>
      <c r="J389" s="61" t="s">
        <v>47</v>
      </c>
      <c r="K389" s="61" t="s">
        <v>47</v>
      </c>
      <c r="L389" s="245">
        <v>4022</v>
      </c>
      <c r="M389" s="253">
        <v>5.5140000000000002</v>
      </c>
      <c r="N389" s="61"/>
      <c r="O389" s="97" t="s">
        <v>80</v>
      </c>
      <c r="P389" s="61" t="s">
        <v>76</v>
      </c>
      <c r="Q389" s="61" t="s">
        <v>69</v>
      </c>
      <c r="R389" s="61">
        <v>1</v>
      </c>
      <c r="S389" s="61">
        <v>1</v>
      </c>
      <c r="T389" s="61">
        <v>7</v>
      </c>
      <c r="U389" s="61">
        <v>6.633</v>
      </c>
      <c r="V389" s="240">
        <v>18.5</v>
      </c>
      <c r="W389" s="61">
        <v>3.9449999999999998</v>
      </c>
      <c r="X389" s="61" t="s">
        <v>47</v>
      </c>
      <c r="Y389" s="61" t="s">
        <v>47</v>
      </c>
      <c r="Z389" s="245">
        <v>4021</v>
      </c>
      <c r="AA389" s="253">
        <v>2.7890000000000001</v>
      </c>
      <c r="AC389" s="97" t="s">
        <v>80</v>
      </c>
      <c r="AD389" s="61" t="s">
        <v>76</v>
      </c>
      <c r="AE389" s="61" t="s">
        <v>70</v>
      </c>
      <c r="AF389" s="61">
        <v>1</v>
      </c>
      <c r="AG389" s="61">
        <v>1</v>
      </c>
      <c r="AH389" s="61">
        <v>7</v>
      </c>
      <c r="AI389" s="61">
        <v>6.633</v>
      </c>
      <c r="AJ389" s="240">
        <v>11.14</v>
      </c>
      <c r="AK389" s="61">
        <v>3.94</v>
      </c>
      <c r="AL389" s="61" t="s">
        <v>47</v>
      </c>
      <c r="AM389" s="61" t="s">
        <v>47</v>
      </c>
      <c r="AN389" s="245">
        <v>4022</v>
      </c>
      <c r="AO389" s="253">
        <v>1.679</v>
      </c>
      <c r="AP389" s="61"/>
      <c r="AQ389" s="279" t="s">
        <v>80</v>
      </c>
      <c r="AR389" s="97">
        <v>1</v>
      </c>
      <c r="AS389" s="116">
        <f t="shared" si="76"/>
        <v>6.6326666666666663</v>
      </c>
      <c r="AT389" s="231">
        <f t="shared" si="77"/>
        <v>3.3273333333333337</v>
      </c>
      <c r="AU389" s="264"/>
      <c r="AV389" s="92"/>
      <c r="AW389" s="92"/>
      <c r="AX389" s="274"/>
      <c r="AY389" s="66">
        <f t="shared" si="78"/>
        <v>5.7735026918981857E-4</v>
      </c>
      <c r="AZ389" s="96">
        <f t="shared" si="79"/>
        <v>1.973362190104323</v>
      </c>
      <c r="BA389" s="38"/>
      <c r="BB389" s="38"/>
      <c r="BC389" s="38"/>
      <c r="BD389" s="38"/>
      <c r="BE389"/>
      <c r="BF389"/>
      <c r="BG389"/>
      <c r="BH389"/>
      <c r="BI389"/>
      <c r="BJ389"/>
      <c r="BL389"/>
      <c r="BM389"/>
      <c r="BN389"/>
      <c r="BO389"/>
      <c r="BP389"/>
      <c r="BQ389"/>
      <c r="BR389"/>
      <c r="BS389"/>
      <c r="BT389"/>
      <c r="BU389"/>
      <c r="BV389"/>
    </row>
    <row r="390" spans="1:74">
      <c r="A390" s="97" t="s">
        <v>80</v>
      </c>
      <c r="B390" s="61" t="s">
        <v>76</v>
      </c>
      <c r="C390" s="61" t="s">
        <v>67</v>
      </c>
      <c r="D390" s="61">
        <v>1</v>
      </c>
      <c r="E390" s="61">
        <v>1</v>
      </c>
      <c r="F390" s="61">
        <v>8</v>
      </c>
      <c r="G390" s="61">
        <v>9.0909999999999993</v>
      </c>
      <c r="H390" s="240">
        <v>40.520000000000003</v>
      </c>
      <c r="I390" s="61">
        <v>3.972</v>
      </c>
      <c r="J390" s="61" t="s">
        <v>47</v>
      </c>
      <c r="K390" s="61" t="s">
        <v>47</v>
      </c>
      <c r="L390" s="245">
        <v>5713</v>
      </c>
      <c r="M390" s="253">
        <v>4.4569999999999999</v>
      </c>
      <c r="N390" s="61"/>
      <c r="O390" s="97" t="s">
        <v>80</v>
      </c>
      <c r="P390" s="61" t="s">
        <v>76</v>
      </c>
      <c r="Q390" s="61" t="s">
        <v>69</v>
      </c>
      <c r="R390" s="61">
        <v>1</v>
      </c>
      <c r="S390" s="61">
        <v>1</v>
      </c>
      <c r="T390" s="61">
        <v>8</v>
      </c>
      <c r="U390" s="61">
        <v>9.0920000000000005</v>
      </c>
      <c r="V390" s="240">
        <v>20.92</v>
      </c>
      <c r="W390" s="61">
        <v>3.948</v>
      </c>
      <c r="X390" s="61" t="s">
        <v>47</v>
      </c>
      <c r="Y390" s="61" t="s">
        <v>47</v>
      </c>
      <c r="Z390" s="245">
        <v>5712</v>
      </c>
      <c r="AA390" s="253">
        <v>2.2999999999999998</v>
      </c>
      <c r="AC390" s="97" t="s">
        <v>80</v>
      </c>
      <c r="AD390" s="61" t="s">
        <v>76</v>
      </c>
      <c r="AE390" s="61" t="s">
        <v>70</v>
      </c>
      <c r="AF390" s="61">
        <v>1</v>
      </c>
      <c r="AG390" s="61">
        <v>1</v>
      </c>
      <c r="AH390" s="61">
        <v>8</v>
      </c>
      <c r="AI390" s="61">
        <v>9.0909999999999993</v>
      </c>
      <c r="AJ390" s="240">
        <v>12.79</v>
      </c>
      <c r="AK390" s="61">
        <v>3.9420000000000002</v>
      </c>
      <c r="AL390" s="61" t="s">
        <v>47</v>
      </c>
      <c r="AM390" s="61" t="s">
        <v>47</v>
      </c>
      <c r="AN390" s="245">
        <v>5712</v>
      </c>
      <c r="AO390" s="253">
        <v>1.4059999999999999</v>
      </c>
      <c r="AP390" s="61"/>
      <c r="AQ390" s="279" t="s">
        <v>80</v>
      </c>
      <c r="AR390" s="97">
        <v>1</v>
      </c>
      <c r="AS390" s="116">
        <f t="shared" si="76"/>
        <v>9.091333333333333</v>
      </c>
      <c r="AT390" s="231">
        <f t="shared" si="77"/>
        <v>2.7210000000000001</v>
      </c>
      <c r="AU390" s="264"/>
      <c r="AV390" s="92"/>
      <c r="AW390" s="92"/>
      <c r="AX390" s="274"/>
      <c r="AY390" s="66">
        <f t="shared" si="78"/>
        <v>5.773502691903314E-4</v>
      </c>
      <c r="AZ390" s="96">
        <f t="shared" si="79"/>
        <v>1.5684645357801363</v>
      </c>
      <c r="BA390" s="38"/>
      <c r="BB390" s="38"/>
      <c r="BC390" s="38"/>
      <c r="BD390" s="38"/>
      <c r="BE390"/>
      <c r="BF390"/>
      <c r="BG390"/>
      <c r="BH390"/>
      <c r="BI390"/>
      <c r="BJ390"/>
      <c r="BL390"/>
      <c r="BM390"/>
      <c r="BN390"/>
      <c r="BO390"/>
      <c r="BP390"/>
      <c r="BQ390"/>
      <c r="BR390"/>
      <c r="BS390"/>
      <c r="BT390"/>
      <c r="BU390"/>
      <c r="BV390"/>
    </row>
    <row r="391" spans="1:74">
      <c r="A391" s="97" t="s">
        <v>80</v>
      </c>
      <c r="B391" s="61" t="s">
        <v>76</v>
      </c>
      <c r="C391" s="61" t="s">
        <v>67</v>
      </c>
      <c r="D391" s="61">
        <v>1</v>
      </c>
      <c r="E391" s="61">
        <v>1</v>
      </c>
      <c r="F391" s="61">
        <v>9</v>
      </c>
      <c r="G391" s="61">
        <v>12.46</v>
      </c>
      <c r="H391" s="240">
        <v>44.64</v>
      </c>
      <c r="I391" s="61">
        <v>3.9740000000000002</v>
      </c>
      <c r="J391" s="61" t="s">
        <v>47</v>
      </c>
      <c r="K391" s="61" t="s">
        <v>47</v>
      </c>
      <c r="L391" s="245">
        <v>8029</v>
      </c>
      <c r="M391" s="253">
        <v>3.5819999999999999</v>
      </c>
      <c r="N391" s="61"/>
      <c r="O391" s="97" t="s">
        <v>80</v>
      </c>
      <c r="P391" s="61" t="s">
        <v>76</v>
      </c>
      <c r="Q391" s="61" t="s">
        <v>69</v>
      </c>
      <c r="R391" s="61">
        <v>1</v>
      </c>
      <c r="S391" s="61">
        <v>1</v>
      </c>
      <c r="T391" s="61">
        <v>9</v>
      </c>
      <c r="U391" s="61">
        <v>12.46</v>
      </c>
      <c r="V391" s="240">
        <v>23.73</v>
      </c>
      <c r="W391" s="61">
        <v>3.95</v>
      </c>
      <c r="X391" s="61" t="s">
        <v>47</v>
      </c>
      <c r="Y391" s="61" t="s">
        <v>47</v>
      </c>
      <c r="Z391" s="245">
        <v>8028</v>
      </c>
      <c r="AA391" s="253">
        <v>1.9039999999999999</v>
      </c>
      <c r="AC391" s="97" t="s">
        <v>80</v>
      </c>
      <c r="AD391" s="61" t="s">
        <v>76</v>
      </c>
      <c r="AE391" s="61" t="s">
        <v>70</v>
      </c>
      <c r="AF391" s="61">
        <v>1</v>
      </c>
      <c r="AG391" s="61">
        <v>1</v>
      </c>
      <c r="AH391" s="61">
        <v>9</v>
      </c>
      <c r="AI391" s="61">
        <v>12.46</v>
      </c>
      <c r="AJ391" s="240">
        <v>14.72</v>
      </c>
      <c r="AK391" s="61">
        <v>3.9430000000000001</v>
      </c>
      <c r="AL391" s="61" t="s">
        <v>47</v>
      </c>
      <c r="AM391" s="61" t="s">
        <v>47</v>
      </c>
      <c r="AN391" s="245">
        <v>8029</v>
      </c>
      <c r="AO391" s="253">
        <v>1.181</v>
      </c>
      <c r="AP391" s="61"/>
      <c r="AQ391" s="279" t="s">
        <v>80</v>
      </c>
      <c r="AR391" s="97">
        <v>1</v>
      </c>
      <c r="AS391" s="116">
        <f t="shared" si="76"/>
        <v>12.46</v>
      </c>
      <c r="AT391" s="231">
        <f t="shared" si="77"/>
        <v>2.2223333333333333</v>
      </c>
      <c r="AU391" s="264"/>
      <c r="AV391" s="92"/>
      <c r="AW391" s="92"/>
      <c r="AX391" s="274"/>
      <c r="AY391" s="66">
        <f t="shared" si="78"/>
        <v>0</v>
      </c>
      <c r="AZ391" s="96">
        <f t="shared" si="79"/>
        <v>1.231747674377075</v>
      </c>
      <c r="BA391" s="38"/>
      <c r="BB391" s="38"/>
      <c r="BC391" s="38"/>
      <c r="BD391" s="38"/>
      <c r="BE391"/>
      <c r="BF391"/>
      <c r="BG391"/>
      <c r="BH391"/>
      <c r="BI391"/>
      <c r="BJ391"/>
      <c r="BL391"/>
      <c r="BM391"/>
      <c r="BN391"/>
      <c r="BO391"/>
      <c r="BP391"/>
      <c r="BQ391"/>
      <c r="BR391"/>
      <c r="BS391"/>
      <c r="BT391"/>
      <c r="BU391"/>
      <c r="BV391"/>
    </row>
    <row r="392" spans="1:74">
      <c r="A392" s="97" t="s">
        <v>80</v>
      </c>
      <c r="B392" s="61" t="s">
        <v>76</v>
      </c>
      <c r="C392" s="61" t="s">
        <v>67</v>
      </c>
      <c r="D392" s="61">
        <v>1</v>
      </c>
      <c r="E392" s="61">
        <v>1</v>
      </c>
      <c r="F392" s="61">
        <v>10</v>
      </c>
      <c r="G392" s="61">
        <v>17.079999999999998</v>
      </c>
      <c r="H392" s="240">
        <v>50.08</v>
      </c>
      <c r="I392" s="61">
        <v>3.9740000000000002</v>
      </c>
      <c r="J392" s="61" t="s">
        <v>47</v>
      </c>
      <c r="K392" s="61" t="s">
        <v>47</v>
      </c>
      <c r="L392" s="245">
        <v>11200</v>
      </c>
      <c r="M392" s="253">
        <v>2.9319999999999999</v>
      </c>
      <c r="N392" s="61"/>
      <c r="O392" s="97" t="s">
        <v>80</v>
      </c>
      <c r="P392" s="61" t="s">
        <v>76</v>
      </c>
      <c r="Q392" s="61" t="s">
        <v>69</v>
      </c>
      <c r="R392" s="61">
        <v>1</v>
      </c>
      <c r="S392" s="61">
        <v>1</v>
      </c>
      <c r="T392" s="61">
        <v>10</v>
      </c>
      <c r="U392" s="61">
        <v>17.079999999999998</v>
      </c>
      <c r="V392" s="240">
        <v>27.1</v>
      </c>
      <c r="W392" s="61">
        <v>3.9460000000000002</v>
      </c>
      <c r="X392" s="61" t="s">
        <v>47</v>
      </c>
      <c r="Y392" s="61" t="s">
        <v>47</v>
      </c>
      <c r="Z392" s="245">
        <v>11200</v>
      </c>
      <c r="AA392" s="253">
        <v>1.587</v>
      </c>
      <c r="AC392" s="97" t="s">
        <v>80</v>
      </c>
      <c r="AD392" s="61" t="s">
        <v>76</v>
      </c>
      <c r="AE392" s="61" t="s">
        <v>70</v>
      </c>
      <c r="AF392" s="61">
        <v>1</v>
      </c>
      <c r="AG392" s="61">
        <v>1</v>
      </c>
      <c r="AH392" s="61">
        <v>10</v>
      </c>
      <c r="AI392" s="61">
        <v>17.079999999999998</v>
      </c>
      <c r="AJ392" s="240">
        <v>17.05</v>
      </c>
      <c r="AK392" s="61">
        <v>3.944</v>
      </c>
      <c r="AL392" s="61" t="s">
        <v>47</v>
      </c>
      <c r="AM392" s="61" t="s">
        <v>47</v>
      </c>
      <c r="AN392" s="245">
        <v>11210</v>
      </c>
      <c r="AO392" s="253">
        <v>0.99819999999999998</v>
      </c>
      <c r="AP392" s="61"/>
      <c r="AQ392" s="279" t="s">
        <v>80</v>
      </c>
      <c r="AR392" s="97">
        <v>1</v>
      </c>
      <c r="AS392" s="116">
        <f t="shared" si="76"/>
        <v>17.079999999999998</v>
      </c>
      <c r="AT392" s="231">
        <f t="shared" si="77"/>
        <v>1.8390666666666666</v>
      </c>
      <c r="AU392" s="264"/>
      <c r="AV392" s="92"/>
      <c r="AW392" s="92"/>
      <c r="AX392" s="274"/>
      <c r="AY392" s="66">
        <f t="shared" si="78"/>
        <v>0</v>
      </c>
      <c r="AZ392" s="96">
        <f t="shared" si="79"/>
        <v>0.99123600284358748</v>
      </c>
      <c r="BA392" s="38"/>
      <c r="BB392" s="38"/>
      <c r="BC392" s="38"/>
      <c r="BD392" s="38"/>
      <c r="BE392"/>
      <c r="BF392"/>
      <c r="BG392"/>
      <c r="BH392"/>
      <c r="BI392"/>
      <c r="BJ392"/>
      <c r="BL392"/>
      <c r="BM392"/>
      <c r="BN392"/>
      <c r="BO392"/>
      <c r="BP392"/>
      <c r="BQ392"/>
      <c r="BR392"/>
      <c r="BS392"/>
      <c r="BT392"/>
      <c r="BU392"/>
      <c r="BV392"/>
    </row>
    <row r="393" spans="1:74">
      <c r="A393" s="97" t="s">
        <v>80</v>
      </c>
      <c r="B393" s="61" t="s">
        <v>76</v>
      </c>
      <c r="C393" s="61" t="s">
        <v>67</v>
      </c>
      <c r="D393" s="61">
        <v>1</v>
      </c>
      <c r="E393" s="61">
        <v>1</v>
      </c>
      <c r="F393" s="61">
        <v>11</v>
      </c>
      <c r="G393" s="61">
        <v>23.41</v>
      </c>
      <c r="H393" s="240">
        <v>56.51</v>
      </c>
      <c r="I393" s="61">
        <v>3.9740000000000002</v>
      </c>
      <c r="J393" s="61" t="s">
        <v>47</v>
      </c>
      <c r="K393" s="61" t="s">
        <v>47</v>
      </c>
      <c r="L393" s="245">
        <v>15560</v>
      </c>
      <c r="M393" s="253">
        <v>2.4140000000000001</v>
      </c>
      <c r="N393" s="61"/>
      <c r="O393" s="97" t="s">
        <v>80</v>
      </c>
      <c r="P393" s="61" t="s">
        <v>76</v>
      </c>
      <c r="Q393" s="61" t="s">
        <v>69</v>
      </c>
      <c r="R393" s="61">
        <v>1</v>
      </c>
      <c r="S393" s="61">
        <v>1</v>
      </c>
      <c r="T393" s="61">
        <v>11</v>
      </c>
      <c r="U393" s="61">
        <v>23.42</v>
      </c>
      <c r="V393" s="240">
        <v>31.23</v>
      </c>
      <c r="W393" s="61">
        <v>3.948</v>
      </c>
      <c r="X393" s="61" t="s">
        <v>47</v>
      </c>
      <c r="Y393" s="61" t="s">
        <v>47</v>
      </c>
      <c r="Z393" s="245">
        <v>15560</v>
      </c>
      <c r="AA393" s="253">
        <v>1.3340000000000001</v>
      </c>
      <c r="AC393" s="97" t="s">
        <v>80</v>
      </c>
      <c r="AD393" s="61" t="s">
        <v>76</v>
      </c>
      <c r="AE393" s="61" t="s">
        <v>70</v>
      </c>
      <c r="AF393" s="61">
        <v>1</v>
      </c>
      <c r="AG393" s="61">
        <v>1</v>
      </c>
      <c r="AH393" s="61">
        <v>11</v>
      </c>
      <c r="AI393" s="61">
        <v>23.41</v>
      </c>
      <c r="AJ393" s="240">
        <v>19.79</v>
      </c>
      <c r="AK393" s="61">
        <v>3.9449999999999998</v>
      </c>
      <c r="AL393" s="61" t="s">
        <v>47</v>
      </c>
      <c r="AM393" s="61" t="s">
        <v>47</v>
      </c>
      <c r="AN393" s="245">
        <v>15560</v>
      </c>
      <c r="AO393" s="253">
        <v>0.84519999999999995</v>
      </c>
      <c r="AP393" s="61"/>
      <c r="AQ393" s="279" t="s">
        <v>80</v>
      </c>
      <c r="AR393" s="97">
        <v>1</v>
      </c>
      <c r="AS393" s="116">
        <f t="shared" si="76"/>
        <v>23.41333333333333</v>
      </c>
      <c r="AT393" s="231">
        <f t="shared" si="77"/>
        <v>1.5310666666666668</v>
      </c>
      <c r="AU393" s="264"/>
      <c r="AV393" s="92"/>
      <c r="AW393" s="92"/>
      <c r="AX393" s="274"/>
      <c r="AY393" s="66">
        <f t="shared" si="78"/>
        <v>5.77350269189716E-3</v>
      </c>
      <c r="AZ393" s="96">
        <f t="shared" si="79"/>
        <v>0.80275140195040084</v>
      </c>
      <c r="BA393" s="38"/>
      <c r="BB393" s="38"/>
      <c r="BC393" s="38"/>
      <c r="BD393" s="38"/>
      <c r="BE393"/>
      <c r="BF393"/>
      <c r="BG393"/>
      <c r="BH393"/>
      <c r="BI393"/>
      <c r="BJ393"/>
      <c r="BL393"/>
      <c r="BM393"/>
      <c r="BN393"/>
      <c r="BO393"/>
      <c r="BP393"/>
      <c r="BQ393"/>
      <c r="BR393"/>
      <c r="BS393"/>
      <c r="BT393"/>
      <c r="BU393"/>
      <c r="BV393"/>
    </row>
    <row r="394" spans="1:74">
      <c r="A394" s="97" t="s">
        <v>80</v>
      </c>
      <c r="B394" s="61" t="s">
        <v>76</v>
      </c>
      <c r="C394" s="61" t="s">
        <v>67</v>
      </c>
      <c r="D394" s="61">
        <v>1</v>
      </c>
      <c r="E394" s="61">
        <v>1</v>
      </c>
      <c r="F394" s="61">
        <v>12</v>
      </c>
      <c r="G394" s="61">
        <v>32.090000000000003</v>
      </c>
      <c r="H394" s="240">
        <v>63.55</v>
      </c>
      <c r="I394" s="61">
        <v>3.9750000000000001</v>
      </c>
      <c r="J394" s="61" t="s">
        <v>47</v>
      </c>
      <c r="K394" s="61" t="s">
        <v>47</v>
      </c>
      <c r="L394" s="245">
        <v>21520</v>
      </c>
      <c r="M394" s="253">
        <v>1.98</v>
      </c>
      <c r="N394" s="61"/>
      <c r="O394" s="97" t="s">
        <v>80</v>
      </c>
      <c r="P394" s="61" t="s">
        <v>76</v>
      </c>
      <c r="Q394" s="61" t="s">
        <v>69</v>
      </c>
      <c r="R394" s="61">
        <v>1</v>
      </c>
      <c r="S394" s="61">
        <v>1</v>
      </c>
      <c r="T394" s="61">
        <v>12</v>
      </c>
      <c r="U394" s="61">
        <v>32.1</v>
      </c>
      <c r="V394" s="240">
        <v>36.270000000000003</v>
      </c>
      <c r="W394" s="61">
        <v>3.9510000000000001</v>
      </c>
      <c r="X394" s="61" t="s">
        <v>47</v>
      </c>
      <c r="Y394" s="61" t="s">
        <v>47</v>
      </c>
      <c r="Z394" s="245">
        <v>21520</v>
      </c>
      <c r="AA394" s="253">
        <v>1.1299999999999999</v>
      </c>
      <c r="AC394" s="97" t="s">
        <v>80</v>
      </c>
      <c r="AD394" s="61" t="s">
        <v>76</v>
      </c>
      <c r="AE394" s="61" t="s">
        <v>70</v>
      </c>
      <c r="AF394" s="61">
        <v>1</v>
      </c>
      <c r="AG394" s="61">
        <v>1</v>
      </c>
      <c r="AH394" s="61">
        <v>12</v>
      </c>
      <c r="AI394" s="61">
        <v>32.1</v>
      </c>
      <c r="AJ394" s="240">
        <v>23.15</v>
      </c>
      <c r="AK394" s="61">
        <v>3.9460000000000002</v>
      </c>
      <c r="AL394" s="61" t="s">
        <v>47</v>
      </c>
      <c r="AM394" s="61" t="s">
        <v>47</v>
      </c>
      <c r="AN394" s="245">
        <v>21530</v>
      </c>
      <c r="AO394" s="253">
        <v>0.72130000000000005</v>
      </c>
      <c r="AP394" s="61"/>
      <c r="AQ394" s="279" t="s">
        <v>80</v>
      </c>
      <c r="AR394" s="97">
        <v>1</v>
      </c>
      <c r="AS394" s="116">
        <f t="shared" si="76"/>
        <v>32.096666666666664</v>
      </c>
      <c r="AT394" s="231">
        <f t="shared" si="77"/>
        <v>1.2770999999999999</v>
      </c>
      <c r="AU394" s="264"/>
      <c r="AV394" s="92"/>
      <c r="AW394" s="92"/>
      <c r="AX394" s="274"/>
      <c r="AY394" s="66">
        <f t="shared" si="78"/>
        <v>5.7735026918951087E-3</v>
      </c>
      <c r="AZ394" s="96">
        <f t="shared" si="79"/>
        <v>0.64211387619331206</v>
      </c>
      <c r="BA394" s="38"/>
      <c r="BB394" s="38"/>
      <c r="BC394" s="38"/>
      <c r="BD394" s="38"/>
      <c r="BE394"/>
      <c r="BF394"/>
      <c r="BG394"/>
      <c r="BH394"/>
      <c r="BI394"/>
      <c r="BJ394"/>
      <c r="BL394"/>
      <c r="BM394"/>
      <c r="BN394"/>
      <c r="BO394"/>
      <c r="BP394"/>
      <c r="BQ394"/>
      <c r="BR394"/>
      <c r="BS394"/>
      <c r="BT394"/>
      <c r="BU394"/>
      <c r="BV394"/>
    </row>
    <row r="395" spans="1:74">
      <c r="A395" s="97" t="s">
        <v>80</v>
      </c>
      <c r="B395" s="61" t="s">
        <v>76</v>
      </c>
      <c r="C395" s="61" t="s">
        <v>67</v>
      </c>
      <c r="D395" s="61">
        <v>1</v>
      </c>
      <c r="E395" s="61">
        <v>1</v>
      </c>
      <c r="F395" s="61">
        <v>13</v>
      </c>
      <c r="G395" s="61">
        <v>44</v>
      </c>
      <c r="H395" s="240">
        <v>72.17</v>
      </c>
      <c r="I395" s="61">
        <v>3.9769999999999999</v>
      </c>
      <c r="J395" s="61" t="s">
        <v>47</v>
      </c>
      <c r="K395" s="61" t="s">
        <v>47</v>
      </c>
      <c r="L395" s="245">
        <v>29700</v>
      </c>
      <c r="M395" s="253">
        <v>1.64</v>
      </c>
      <c r="N395" s="61"/>
      <c r="O395" s="97" t="s">
        <v>80</v>
      </c>
      <c r="P395" s="61" t="s">
        <v>76</v>
      </c>
      <c r="Q395" s="61" t="s">
        <v>69</v>
      </c>
      <c r="R395" s="61">
        <v>1</v>
      </c>
      <c r="S395" s="61">
        <v>1</v>
      </c>
      <c r="T395" s="61">
        <v>13</v>
      </c>
      <c r="U395" s="61">
        <v>43.99</v>
      </c>
      <c r="V395" s="240">
        <v>42.98</v>
      </c>
      <c r="W395" s="61">
        <v>3.95</v>
      </c>
      <c r="X395" s="61" t="s">
        <v>47</v>
      </c>
      <c r="Y395" s="61" t="s">
        <v>47</v>
      </c>
      <c r="Z395" s="245">
        <v>29700</v>
      </c>
      <c r="AA395" s="253">
        <v>0.97709999999999997</v>
      </c>
      <c r="AC395" s="97" t="s">
        <v>80</v>
      </c>
      <c r="AD395" s="61" t="s">
        <v>76</v>
      </c>
      <c r="AE395" s="61" t="s">
        <v>70</v>
      </c>
      <c r="AF395" s="61">
        <v>1</v>
      </c>
      <c r="AG395" s="61">
        <v>1</v>
      </c>
      <c r="AH395" s="61">
        <v>13</v>
      </c>
      <c r="AI395" s="61">
        <v>43.99</v>
      </c>
      <c r="AJ395" s="240">
        <v>27.37</v>
      </c>
      <c r="AK395" s="61">
        <v>3.9470000000000001</v>
      </c>
      <c r="AL395" s="61" t="s">
        <v>47</v>
      </c>
      <c r="AM395" s="61" t="s">
        <v>47</v>
      </c>
      <c r="AN395" s="245">
        <v>29710</v>
      </c>
      <c r="AO395" s="253">
        <v>0.62209999999999999</v>
      </c>
      <c r="AP395" s="61"/>
      <c r="AQ395" s="279" t="s">
        <v>80</v>
      </c>
      <c r="AR395" s="97">
        <v>1</v>
      </c>
      <c r="AS395" s="116">
        <f t="shared" si="76"/>
        <v>43.993333333333339</v>
      </c>
      <c r="AT395" s="231">
        <f t="shared" si="77"/>
        <v>1.0797333333333332</v>
      </c>
      <c r="AU395" s="264"/>
      <c r="AV395" s="92"/>
      <c r="AW395" s="92"/>
      <c r="AX395" s="274"/>
      <c r="AY395" s="66">
        <f t="shared" si="78"/>
        <v>5.7735026918951087E-3</v>
      </c>
      <c r="AZ395" s="96">
        <f t="shared" si="79"/>
        <v>0.5166529815391887</v>
      </c>
      <c r="BA395" s="38"/>
      <c r="BB395" s="38"/>
      <c r="BC395" s="38"/>
      <c r="BD395" s="38"/>
      <c r="BE395"/>
      <c r="BF395"/>
      <c r="BG395"/>
      <c r="BH395"/>
      <c r="BI395"/>
      <c r="BJ395"/>
      <c r="BL395"/>
      <c r="BM395"/>
      <c r="BN395"/>
      <c r="BO395"/>
      <c r="BP395"/>
      <c r="BQ395"/>
      <c r="BR395"/>
      <c r="BS395"/>
      <c r="BT395"/>
      <c r="BU395"/>
      <c r="BV395"/>
    </row>
    <row r="396" spans="1:74">
      <c r="A396" s="97" t="s">
        <v>80</v>
      </c>
      <c r="B396" s="61" t="s">
        <v>76</v>
      </c>
      <c r="C396" s="61" t="s">
        <v>67</v>
      </c>
      <c r="D396" s="61">
        <v>1</v>
      </c>
      <c r="E396" s="61">
        <v>1</v>
      </c>
      <c r="F396" s="61">
        <v>14</v>
      </c>
      <c r="G396" s="61">
        <v>60.31</v>
      </c>
      <c r="H396" s="240">
        <v>82.79</v>
      </c>
      <c r="I396" s="61">
        <v>3.9780000000000002</v>
      </c>
      <c r="J396" s="61" t="s">
        <v>47</v>
      </c>
      <c r="K396" s="61" t="s">
        <v>47</v>
      </c>
      <c r="L396" s="245">
        <v>40910</v>
      </c>
      <c r="M396" s="253">
        <v>1.373</v>
      </c>
      <c r="N396" s="61"/>
      <c r="O396" s="97" t="s">
        <v>80</v>
      </c>
      <c r="P396" s="61" t="s">
        <v>76</v>
      </c>
      <c r="Q396" s="61" t="s">
        <v>69</v>
      </c>
      <c r="R396" s="61">
        <v>1</v>
      </c>
      <c r="S396" s="61">
        <v>1</v>
      </c>
      <c r="T396" s="61">
        <v>14</v>
      </c>
      <c r="U396" s="61">
        <v>60.3</v>
      </c>
      <c r="V396" s="240">
        <v>51.2</v>
      </c>
      <c r="W396" s="61">
        <v>3.952</v>
      </c>
      <c r="X396" s="61" t="s">
        <v>47</v>
      </c>
      <c r="Y396" s="61" t="s">
        <v>47</v>
      </c>
      <c r="Z396" s="245">
        <v>40910</v>
      </c>
      <c r="AA396" s="253">
        <v>0.84909999999999997</v>
      </c>
      <c r="AC396" s="97" t="s">
        <v>80</v>
      </c>
      <c r="AD396" s="61" t="s">
        <v>76</v>
      </c>
      <c r="AE396" s="61" t="s">
        <v>70</v>
      </c>
      <c r="AF396" s="61">
        <v>1</v>
      </c>
      <c r="AG396" s="61">
        <v>1</v>
      </c>
      <c r="AH396" s="61">
        <v>14</v>
      </c>
      <c r="AI396" s="61">
        <v>60.3</v>
      </c>
      <c r="AJ396" s="240">
        <v>32.78</v>
      </c>
      <c r="AK396" s="61">
        <v>3.9489999999999998</v>
      </c>
      <c r="AL396" s="61" t="s">
        <v>47</v>
      </c>
      <c r="AM396" s="61" t="s">
        <v>47</v>
      </c>
      <c r="AN396" s="245">
        <v>40920</v>
      </c>
      <c r="AO396" s="253">
        <v>0.54359999999999997</v>
      </c>
      <c r="AP396" s="61"/>
      <c r="AQ396" s="279" t="s">
        <v>80</v>
      </c>
      <c r="AR396" s="97">
        <v>1</v>
      </c>
      <c r="AS396" s="116">
        <f t="shared" si="76"/>
        <v>60.303333333333335</v>
      </c>
      <c r="AT396" s="231">
        <f t="shared" si="77"/>
        <v>0.92190000000000005</v>
      </c>
      <c r="AU396" s="264"/>
      <c r="AV396" s="92"/>
      <c r="AW396" s="92"/>
      <c r="AX396" s="274"/>
      <c r="AY396" s="66">
        <f t="shared" si="78"/>
        <v>5.7735026918992113E-3</v>
      </c>
      <c r="AZ396" s="96">
        <f t="shared" si="79"/>
        <v>0.41946509985933239</v>
      </c>
      <c r="BA396" s="38"/>
      <c r="BB396" s="38"/>
      <c r="BC396" s="38"/>
      <c r="BD396" s="38"/>
      <c r="BE396"/>
      <c r="BF396"/>
      <c r="BG396"/>
      <c r="BH396"/>
      <c r="BI396"/>
      <c r="BJ396"/>
      <c r="BL396"/>
      <c r="BM396"/>
      <c r="BN396"/>
      <c r="BO396"/>
      <c r="BP396"/>
      <c r="BQ396"/>
      <c r="BR396"/>
      <c r="BS396"/>
      <c r="BT396"/>
      <c r="BU396"/>
      <c r="BV396"/>
    </row>
    <row r="397" spans="1:74">
      <c r="A397" s="97" t="s">
        <v>80</v>
      </c>
      <c r="B397" s="61" t="s">
        <v>76</v>
      </c>
      <c r="C397" s="61" t="s">
        <v>67</v>
      </c>
      <c r="D397" s="61">
        <v>1</v>
      </c>
      <c r="E397" s="61">
        <v>1</v>
      </c>
      <c r="F397" s="61">
        <v>15</v>
      </c>
      <c r="G397" s="61">
        <v>82.67</v>
      </c>
      <c r="H397" s="240">
        <v>94.31</v>
      </c>
      <c r="I397" s="61">
        <v>3.9790000000000001</v>
      </c>
      <c r="J397" s="61" t="s">
        <v>47</v>
      </c>
      <c r="K397" s="61" t="s">
        <v>47</v>
      </c>
      <c r="L397" s="245">
        <v>56280</v>
      </c>
      <c r="M397" s="253">
        <v>1.141</v>
      </c>
      <c r="N397" s="61"/>
      <c r="O397" s="97" t="s">
        <v>80</v>
      </c>
      <c r="P397" s="61" t="s">
        <v>76</v>
      </c>
      <c r="Q397" s="61" t="s">
        <v>69</v>
      </c>
      <c r="R397" s="61">
        <v>1</v>
      </c>
      <c r="S397" s="61">
        <v>1</v>
      </c>
      <c r="T397" s="61">
        <v>15</v>
      </c>
      <c r="U397" s="61">
        <v>82.66</v>
      </c>
      <c r="V397" s="240">
        <v>60.83</v>
      </c>
      <c r="W397" s="61">
        <v>3.952</v>
      </c>
      <c r="X397" s="61" t="s">
        <v>47</v>
      </c>
      <c r="Y397" s="61" t="s">
        <v>47</v>
      </c>
      <c r="Z397" s="245">
        <v>56280</v>
      </c>
      <c r="AA397" s="253">
        <v>0.7359</v>
      </c>
      <c r="AC397" s="97" t="s">
        <v>80</v>
      </c>
      <c r="AD397" s="61" t="s">
        <v>76</v>
      </c>
      <c r="AE397" s="61" t="s">
        <v>70</v>
      </c>
      <c r="AF397" s="61">
        <v>1</v>
      </c>
      <c r="AG397" s="61">
        <v>1</v>
      </c>
      <c r="AH397" s="61">
        <v>15</v>
      </c>
      <c r="AI397" s="61">
        <v>82.65</v>
      </c>
      <c r="AJ397" s="240">
        <v>40.14</v>
      </c>
      <c r="AK397" s="61">
        <v>3.9529999999999998</v>
      </c>
      <c r="AL397" s="61" t="s">
        <v>47</v>
      </c>
      <c r="AM397" s="61" t="s">
        <v>47</v>
      </c>
      <c r="AN397" s="245">
        <v>56290</v>
      </c>
      <c r="AO397" s="253">
        <v>0.48559999999999998</v>
      </c>
      <c r="AP397" s="61"/>
      <c r="AQ397" s="279" t="s">
        <v>80</v>
      </c>
      <c r="AR397" s="97">
        <v>1</v>
      </c>
      <c r="AS397" s="116">
        <f t="shared" si="76"/>
        <v>82.66</v>
      </c>
      <c r="AT397" s="231">
        <f t="shared" si="77"/>
        <v>0.78749999999999998</v>
      </c>
      <c r="AU397" s="264"/>
      <c r="AV397" s="92"/>
      <c r="AW397" s="92"/>
      <c r="AX397" s="274"/>
      <c r="AY397" s="66">
        <f t="shared" si="78"/>
        <v>9.9999999999980105E-3</v>
      </c>
      <c r="AZ397" s="96">
        <f t="shared" si="79"/>
        <v>0.33073283780114743</v>
      </c>
      <c r="BA397" s="38"/>
      <c r="BB397" s="38"/>
      <c r="BC397" s="38"/>
      <c r="BD397" s="38"/>
      <c r="BE397"/>
      <c r="BF397"/>
      <c r="BG397"/>
      <c r="BH397"/>
      <c r="BI397"/>
      <c r="BJ397"/>
      <c r="BL397"/>
      <c r="BM397"/>
      <c r="BN397"/>
      <c r="BO397"/>
      <c r="BP397"/>
      <c r="BQ397"/>
      <c r="BR397"/>
      <c r="BS397"/>
      <c r="BT397"/>
      <c r="BU397"/>
      <c r="BV397"/>
    </row>
    <row r="398" spans="1:74">
      <c r="A398" s="97" t="s">
        <v>80</v>
      </c>
      <c r="B398" s="61" t="s">
        <v>76</v>
      </c>
      <c r="C398" s="61" t="s">
        <v>67</v>
      </c>
      <c r="D398" s="61">
        <v>1</v>
      </c>
      <c r="E398" s="61">
        <v>1</v>
      </c>
      <c r="F398" s="61">
        <v>16</v>
      </c>
      <c r="G398" s="61">
        <v>113.3</v>
      </c>
      <c r="H398" s="240">
        <v>106.1</v>
      </c>
      <c r="I398" s="61">
        <v>3.9809999999999999</v>
      </c>
      <c r="J398" s="61" t="s">
        <v>47</v>
      </c>
      <c r="K398" s="61" t="s">
        <v>47</v>
      </c>
      <c r="L398" s="245">
        <v>77350</v>
      </c>
      <c r="M398" s="253">
        <v>0.93610000000000004</v>
      </c>
      <c r="N398" s="61"/>
      <c r="O398" s="97" t="s">
        <v>80</v>
      </c>
      <c r="P398" s="61" t="s">
        <v>76</v>
      </c>
      <c r="Q398" s="61" t="s">
        <v>69</v>
      </c>
      <c r="R398" s="61">
        <v>1</v>
      </c>
      <c r="S398" s="61">
        <v>1</v>
      </c>
      <c r="T398" s="61">
        <v>16</v>
      </c>
      <c r="U398" s="61">
        <v>113.3</v>
      </c>
      <c r="V398" s="240">
        <v>71.19</v>
      </c>
      <c r="W398" s="61">
        <v>3.9529999999999998</v>
      </c>
      <c r="X398" s="61" t="s">
        <v>47</v>
      </c>
      <c r="Y398" s="61" t="s">
        <v>47</v>
      </c>
      <c r="Z398" s="245">
        <v>77350</v>
      </c>
      <c r="AA398" s="253">
        <v>0.62819999999999998</v>
      </c>
      <c r="AC398" s="97" t="s">
        <v>80</v>
      </c>
      <c r="AD398" s="61" t="s">
        <v>76</v>
      </c>
      <c r="AE398" s="61" t="s">
        <v>70</v>
      </c>
      <c r="AF398" s="61">
        <v>1</v>
      </c>
      <c r="AG398" s="61">
        <v>1</v>
      </c>
      <c r="AH398" s="61">
        <v>16</v>
      </c>
      <c r="AI398" s="61">
        <v>113.3</v>
      </c>
      <c r="AJ398" s="240">
        <v>49.76</v>
      </c>
      <c r="AK398" s="61">
        <v>3.952</v>
      </c>
      <c r="AL398" s="61" t="s">
        <v>47</v>
      </c>
      <c r="AM398" s="61" t="s">
        <v>47</v>
      </c>
      <c r="AN398" s="245">
        <v>77350</v>
      </c>
      <c r="AO398" s="253">
        <v>0.43919999999999998</v>
      </c>
      <c r="AP398" s="61"/>
      <c r="AQ398" s="279" t="s">
        <v>80</v>
      </c>
      <c r="AR398" s="97">
        <v>1</v>
      </c>
      <c r="AS398" s="116">
        <f t="shared" si="76"/>
        <v>113.3</v>
      </c>
      <c r="AT398" s="231">
        <f t="shared" si="77"/>
        <v>0.66783333333333328</v>
      </c>
      <c r="AU398" s="264"/>
      <c r="AV398" s="92"/>
      <c r="AW398" s="92"/>
      <c r="AX398" s="274"/>
      <c r="AY398" s="66">
        <f t="shared" si="78"/>
        <v>0</v>
      </c>
      <c r="AZ398" s="96">
        <f t="shared" si="79"/>
        <v>0.25080969545321319</v>
      </c>
      <c r="BA398" s="38"/>
      <c r="BB398" s="38"/>
      <c r="BC398" s="38"/>
      <c r="BD398" s="38"/>
      <c r="BE398"/>
      <c r="BF398"/>
      <c r="BG398"/>
      <c r="BH398"/>
      <c r="BI398"/>
      <c r="BJ398"/>
      <c r="BL398"/>
      <c r="BM398"/>
      <c r="BN398"/>
      <c r="BO398"/>
      <c r="BP398"/>
      <c r="BQ398"/>
      <c r="BR398"/>
      <c r="BS398"/>
      <c r="BT398"/>
      <c r="BU398"/>
      <c r="BV398"/>
    </row>
    <row r="399" spans="1:74">
      <c r="A399" s="97" t="s">
        <v>80</v>
      </c>
      <c r="B399" s="61" t="s">
        <v>76</v>
      </c>
      <c r="C399" s="61" t="s">
        <v>67</v>
      </c>
      <c r="D399" s="61">
        <v>1</v>
      </c>
      <c r="E399" s="61">
        <v>1</v>
      </c>
      <c r="F399" s="61">
        <v>17</v>
      </c>
      <c r="G399" s="61">
        <v>155.4</v>
      </c>
      <c r="H399" s="240">
        <v>117.7</v>
      </c>
      <c r="I399" s="61">
        <v>3.9860000000000002</v>
      </c>
      <c r="J399" s="61" t="s">
        <v>47</v>
      </c>
      <c r="K399" s="61" t="s">
        <v>47</v>
      </c>
      <c r="L399" s="245">
        <v>106200</v>
      </c>
      <c r="M399" s="253">
        <v>0.75790000000000002</v>
      </c>
      <c r="N399" s="61"/>
      <c r="O399" s="97" t="s">
        <v>80</v>
      </c>
      <c r="P399" s="61" t="s">
        <v>76</v>
      </c>
      <c r="Q399" s="61" t="s">
        <v>69</v>
      </c>
      <c r="R399" s="61">
        <v>1</v>
      </c>
      <c r="S399" s="61">
        <v>1</v>
      </c>
      <c r="T399" s="61">
        <v>17</v>
      </c>
      <c r="U399" s="61">
        <v>155.30000000000001</v>
      </c>
      <c r="V399" s="240">
        <v>81.23</v>
      </c>
      <c r="W399" s="61">
        <v>3.9569999999999999</v>
      </c>
      <c r="X399" s="61" t="s">
        <v>47</v>
      </c>
      <c r="Y399" s="61" t="s">
        <v>47</v>
      </c>
      <c r="Z399" s="245">
        <v>106200</v>
      </c>
      <c r="AA399" s="253">
        <v>0.52290000000000003</v>
      </c>
      <c r="AC399" s="97" t="s">
        <v>80</v>
      </c>
      <c r="AD399" s="61" t="s">
        <v>76</v>
      </c>
      <c r="AE399" s="61" t="s">
        <v>70</v>
      </c>
      <c r="AF399" s="61">
        <v>1</v>
      </c>
      <c r="AG399" s="61">
        <v>1</v>
      </c>
      <c r="AH399" s="61">
        <v>17</v>
      </c>
      <c r="AI399" s="61">
        <v>155.30000000000001</v>
      </c>
      <c r="AJ399" s="240">
        <v>61.36</v>
      </c>
      <c r="AK399" s="61">
        <v>3.952</v>
      </c>
      <c r="AL399" s="61" t="s">
        <v>47</v>
      </c>
      <c r="AM399" s="61" t="s">
        <v>47</v>
      </c>
      <c r="AN399" s="245">
        <v>106200</v>
      </c>
      <c r="AO399" s="253">
        <v>0.39510000000000001</v>
      </c>
      <c r="AP399" s="61"/>
      <c r="AQ399" s="279" t="s">
        <v>80</v>
      </c>
      <c r="AR399" s="97">
        <v>1</v>
      </c>
      <c r="AS399" s="116">
        <f t="shared" si="76"/>
        <v>155.33333333333334</v>
      </c>
      <c r="AT399" s="231">
        <f t="shared" si="77"/>
        <v>0.55863333333333343</v>
      </c>
      <c r="AU399" s="264"/>
      <c r="AV399" s="92"/>
      <c r="AW399" s="92"/>
      <c r="AX399" s="274"/>
      <c r="AY399" s="66">
        <f t="shared" si="78"/>
        <v>5.7735026918959292E-2</v>
      </c>
      <c r="AZ399" s="96">
        <f t="shared" si="79"/>
        <v>0.1840206872428565</v>
      </c>
      <c r="BA399" s="38"/>
      <c r="BB399" s="38"/>
      <c r="BC399" s="38"/>
      <c r="BD399" s="38"/>
      <c r="BE399"/>
      <c r="BF399"/>
      <c r="BG399"/>
      <c r="BH399"/>
      <c r="BI399"/>
      <c r="BJ399"/>
      <c r="BL399"/>
      <c r="BM399"/>
      <c r="BN399"/>
      <c r="BO399"/>
      <c r="BP399"/>
      <c r="BQ399"/>
      <c r="BR399"/>
      <c r="BS399"/>
      <c r="BT399"/>
      <c r="BU399"/>
      <c r="BV399"/>
    </row>
    <row r="400" spans="1:74">
      <c r="A400" s="97" t="s">
        <v>80</v>
      </c>
      <c r="B400" s="61" t="s">
        <v>76</v>
      </c>
      <c r="C400" s="61" t="s">
        <v>67</v>
      </c>
      <c r="D400" s="61">
        <v>1</v>
      </c>
      <c r="E400" s="61">
        <v>1</v>
      </c>
      <c r="F400" s="61">
        <v>18</v>
      </c>
      <c r="G400" s="61">
        <v>213</v>
      </c>
      <c r="H400" s="240">
        <v>129.30000000000001</v>
      </c>
      <c r="I400" s="61">
        <v>3.99</v>
      </c>
      <c r="J400" s="61" t="s">
        <v>47</v>
      </c>
      <c r="K400" s="61" t="s">
        <v>47</v>
      </c>
      <c r="L400" s="245">
        <v>145800</v>
      </c>
      <c r="M400" s="253">
        <v>0.60719999999999996</v>
      </c>
      <c r="N400" s="61"/>
      <c r="O400" s="97" t="s">
        <v>80</v>
      </c>
      <c r="P400" s="61" t="s">
        <v>76</v>
      </c>
      <c r="Q400" s="61" t="s">
        <v>69</v>
      </c>
      <c r="R400" s="61">
        <v>1</v>
      </c>
      <c r="S400" s="61">
        <v>1</v>
      </c>
      <c r="T400" s="61">
        <v>18</v>
      </c>
      <c r="U400" s="61">
        <v>212.9</v>
      </c>
      <c r="V400" s="240">
        <v>90.57</v>
      </c>
      <c r="W400" s="61">
        <v>3.956</v>
      </c>
      <c r="X400" s="61" t="s">
        <v>47</v>
      </c>
      <c r="Y400" s="61" t="s">
        <v>47</v>
      </c>
      <c r="Z400" s="245">
        <v>145800</v>
      </c>
      <c r="AA400" s="253">
        <v>0.4254</v>
      </c>
      <c r="AC400" s="97" t="s">
        <v>80</v>
      </c>
      <c r="AD400" s="61" t="s">
        <v>76</v>
      </c>
      <c r="AE400" s="61" t="s">
        <v>70</v>
      </c>
      <c r="AF400" s="61">
        <v>1</v>
      </c>
      <c r="AG400" s="61">
        <v>1</v>
      </c>
      <c r="AH400" s="61">
        <v>18</v>
      </c>
      <c r="AI400" s="61">
        <v>212.9</v>
      </c>
      <c r="AJ400" s="240">
        <v>74.239999999999995</v>
      </c>
      <c r="AK400" s="61">
        <v>3.9550000000000001</v>
      </c>
      <c r="AL400" s="61" t="s">
        <v>47</v>
      </c>
      <c r="AM400" s="61" t="s">
        <v>47</v>
      </c>
      <c r="AN400" s="245">
        <v>145800</v>
      </c>
      <c r="AO400" s="253">
        <v>0.34870000000000001</v>
      </c>
      <c r="AP400" s="61"/>
      <c r="AQ400" s="279" t="s">
        <v>80</v>
      </c>
      <c r="AR400" s="97">
        <v>1</v>
      </c>
      <c r="AS400" s="116">
        <f t="shared" si="76"/>
        <v>212.93333333333331</v>
      </c>
      <c r="AT400" s="231">
        <f t="shared" si="77"/>
        <v>0.46043333333333331</v>
      </c>
      <c r="AU400" s="264"/>
      <c r="AV400" s="92"/>
      <c r="AW400" s="92"/>
      <c r="AX400" s="274"/>
      <c r="AY400" s="66">
        <f t="shared" si="78"/>
        <v>5.7735026918959299E-2</v>
      </c>
      <c r="AZ400" s="96">
        <f t="shared" si="79"/>
        <v>0.13276318515813534</v>
      </c>
      <c r="BA400" s="38"/>
      <c r="BB400" s="38"/>
      <c r="BC400" s="38"/>
      <c r="BD400" s="38"/>
      <c r="BE400"/>
      <c r="BF400"/>
      <c r="BG400"/>
      <c r="BH400"/>
      <c r="BI400"/>
      <c r="BJ400"/>
      <c r="BL400"/>
      <c r="BM400"/>
      <c r="BN400"/>
      <c r="BO400"/>
      <c r="BP400"/>
      <c r="BQ400"/>
      <c r="BR400"/>
      <c r="BS400"/>
      <c r="BT400"/>
      <c r="BU400"/>
      <c r="BV400"/>
    </row>
    <row r="401" spans="1:74">
      <c r="A401" s="97" t="s">
        <v>80</v>
      </c>
      <c r="B401" s="61" t="s">
        <v>76</v>
      </c>
      <c r="C401" s="61" t="s">
        <v>67</v>
      </c>
      <c r="D401" s="61">
        <v>1</v>
      </c>
      <c r="E401" s="61">
        <v>1</v>
      </c>
      <c r="F401" s="61">
        <v>19</v>
      </c>
      <c r="G401" s="61">
        <v>291.89999999999998</v>
      </c>
      <c r="H401" s="240">
        <v>139.6</v>
      </c>
      <c r="I401" s="61">
        <v>3.9940000000000002</v>
      </c>
      <c r="J401" s="61" t="s">
        <v>47</v>
      </c>
      <c r="K401" s="61" t="s">
        <v>47</v>
      </c>
      <c r="L401" s="245">
        <v>200100</v>
      </c>
      <c r="M401" s="253">
        <v>0.47820000000000001</v>
      </c>
      <c r="N401" s="61"/>
      <c r="O401" s="97" t="s">
        <v>80</v>
      </c>
      <c r="P401" s="61" t="s">
        <v>76</v>
      </c>
      <c r="Q401" s="61" t="s">
        <v>69</v>
      </c>
      <c r="R401" s="61">
        <v>1</v>
      </c>
      <c r="S401" s="61">
        <v>1</v>
      </c>
      <c r="T401" s="61">
        <v>19</v>
      </c>
      <c r="U401" s="61">
        <v>291.89999999999998</v>
      </c>
      <c r="V401" s="240">
        <v>99.66</v>
      </c>
      <c r="W401" s="61">
        <v>3.956</v>
      </c>
      <c r="X401" s="61" t="s">
        <v>47</v>
      </c>
      <c r="Y401" s="61" t="s">
        <v>47</v>
      </c>
      <c r="Z401" s="245">
        <v>200100</v>
      </c>
      <c r="AA401" s="253">
        <v>0.34139999999999998</v>
      </c>
      <c r="AC401" s="97" t="s">
        <v>80</v>
      </c>
      <c r="AD401" s="61" t="s">
        <v>76</v>
      </c>
      <c r="AE401" s="61" t="s">
        <v>70</v>
      </c>
      <c r="AF401" s="61">
        <v>1</v>
      </c>
      <c r="AG401" s="61">
        <v>1</v>
      </c>
      <c r="AH401" s="61">
        <v>19</v>
      </c>
      <c r="AI401" s="61">
        <v>291.8</v>
      </c>
      <c r="AJ401" s="240">
        <v>87.77</v>
      </c>
      <c r="AK401" s="61">
        <v>3.956</v>
      </c>
      <c r="AL401" s="61" t="s">
        <v>47</v>
      </c>
      <c r="AM401" s="61" t="s">
        <v>47</v>
      </c>
      <c r="AN401" s="245">
        <v>200100</v>
      </c>
      <c r="AO401" s="253">
        <v>0.30080000000000001</v>
      </c>
      <c r="AP401" s="61"/>
      <c r="AQ401" s="279" t="s">
        <v>80</v>
      </c>
      <c r="AR401" s="97">
        <v>1</v>
      </c>
      <c r="AS401" s="116">
        <f t="shared" si="76"/>
        <v>291.86666666666662</v>
      </c>
      <c r="AT401" s="231">
        <f t="shared" si="77"/>
        <v>0.37346666666666667</v>
      </c>
      <c r="AU401" s="264"/>
      <c r="AV401" s="92"/>
      <c r="AW401" s="92"/>
      <c r="AX401" s="274"/>
      <c r="AY401" s="66">
        <f t="shared" si="78"/>
        <v>5.7735026918942889E-2</v>
      </c>
      <c r="AZ401" s="96">
        <f t="shared" si="79"/>
        <v>9.2945647199496731E-2</v>
      </c>
      <c r="BA401" s="38"/>
      <c r="BB401" s="38"/>
      <c r="BC401" s="38"/>
      <c r="BD401" s="38"/>
      <c r="BE401"/>
      <c r="BF401"/>
      <c r="BG401"/>
      <c r="BH401"/>
      <c r="BI401"/>
      <c r="BJ401"/>
      <c r="BL401"/>
      <c r="BM401"/>
      <c r="BN401"/>
      <c r="BO401"/>
      <c r="BP401"/>
      <c r="BQ401"/>
      <c r="BR401"/>
      <c r="BS401"/>
      <c r="BT401"/>
      <c r="BU401"/>
      <c r="BV401"/>
    </row>
    <row r="402" spans="1:74">
      <c r="A402" s="97" t="s">
        <v>80</v>
      </c>
      <c r="B402" s="61" t="s">
        <v>76</v>
      </c>
      <c r="C402" s="61" t="s">
        <v>67</v>
      </c>
      <c r="D402" s="62">
        <v>1</v>
      </c>
      <c r="E402" s="62">
        <v>1</v>
      </c>
      <c r="F402" s="62">
        <v>20</v>
      </c>
      <c r="G402" s="62">
        <v>400.1</v>
      </c>
      <c r="H402" s="241">
        <v>150.4</v>
      </c>
      <c r="I402" s="62">
        <v>3.9940000000000002</v>
      </c>
      <c r="J402" s="62" t="s">
        <v>47</v>
      </c>
      <c r="K402" s="62" t="s">
        <v>47</v>
      </c>
      <c r="L402" s="246">
        <v>274500</v>
      </c>
      <c r="M402" s="255">
        <v>0.376</v>
      </c>
      <c r="N402" s="61"/>
      <c r="O402" s="97" t="s">
        <v>80</v>
      </c>
      <c r="P402" s="61" t="s">
        <v>76</v>
      </c>
      <c r="Q402" s="62" t="s">
        <v>69</v>
      </c>
      <c r="R402" s="62">
        <v>1</v>
      </c>
      <c r="S402" s="62">
        <v>1</v>
      </c>
      <c r="T402" s="62">
        <v>20</v>
      </c>
      <c r="U402" s="62">
        <v>400.1</v>
      </c>
      <c r="V402" s="241">
        <v>108.9</v>
      </c>
      <c r="W402" s="62">
        <v>3.9620000000000002</v>
      </c>
      <c r="X402" s="61" t="s">
        <v>47</v>
      </c>
      <c r="Y402" s="61" t="s">
        <v>47</v>
      </c>
      <c r="Z402" s="245">
        <v>274500</v>
      </c>
      <c r="AA402" s="253">
        <v>0.2722</v>
      </c>
      <c r="AC402" s="97" t="s">
        <v>80</v>
      </c>
      <c r="AD402" s="61" t="s">
        <v>76</v>
      </c>
      <c r="AE402" s="61" t="s">
        <v>70</v>
      </c>
      <c r="AF402" s="62">
        <v>1</v>
      </c>
      <c r="AG402" s="62">
        <v>1</v>
      </c>
      <c r="AH402" s="61">
        <v>20</v>
      </c>
      <c r="AI402" s="61">
        <v>400.1</v>
      </c>
      <c r="AJ402" s="240">
        <v>101.6</v>
      </c>
      <c r="AK402" s="61">
        <v>3.9580000000000002</v>
      </c>
      <c r="AL402" s="61" t="s">
        <v>47</v>
      </c>
      <c r="AM402" s="61" t="s">
        <v>47</v>
      </c>
      <c r="AN402" s="245">
        <v>274500</v>
      </c>
      <c r="AO402" s="253">
        <v>0.25390000000000001</v>
      </c>
      <c r="AP402" s="61"/>
      <c r="AQ402" s="279" t="s">
        <v>80</v>
      </c>
      <c r="AR402" s="98">
        <v>1</v>
      </c>
      <c r="AS402" s="116">
        <f t="shared" si="76"/>
        <v>400.10000000000008</v>
      </c>
      <c r="AT402" s="231">
        <f t="shared" si="77"/>
        <v>0.30070000000000002</v>
      </c>
      <c r="AU402" s="264"/>
      <c r="AV402" s="92"/>
      <c r="AW402" s="92"/>
      <c r="AX402" s="274"/>
      <c r="AY402" s="66">
        <f t="shared" si="78"/>
        <v>6.9618685722138533E-14</v>
      </c>
      <c r="AZ402" s="96">
        <f t="shared" si="79"/>
        <v>6.5850512526479194E-2</v>
      </c>
      <c r="BA402" s="38"/>
      <c r="BB402" s="38"/>
      <c r="BC402" s="38"/>
      <c r="BD402" s="38"/>
      <c r="BE402"/>
      <c r="BF402"/>
      <c r="BG402"/>
      <c r="BH402"/>
      <c r="BI402"/>
      <c r="BJ402"/>
      <c r="BL402"/>
      <c r="BM402"/>
      <c r="BN402"/>
      <c r="BO402"/>
      <c r="BP402"/>
      <c r="BQ402"/>
      <c r="BR402"/>
      <c r="BS402"/>
      <c r="BT402"/>
      <c r="BU402"/>
      <c r="BV402"/>
    </row>
    <row r="403" spans="1:74">
      <c r="A403" s="97" t="s">
        <v>80</v>
      </c>
      <c r="B403" s="61" t="s">
        <v>76</v>
      </c>
      <c r="C403" s="61" t="s">
        <v>67</v>
      </c>
      <c r="D403" s="61">
        <v>2</v>
      </c>
      <c r="E403" s="61">
        <v>1</v>
      </c>
      <c r="F403" s="61">
        <v>1</v>
      </c>
      <c r="G403" s="61">
        <v>0.99429999999999996</v>
      </c>
      <c r="H403" s="240">
        <v>9.2110000000000003</v>
      </c>
      <c r="I403" s="61">
        <v>4.0030000000000001</v>
      </c>
      <c r="J403" s="61" t="s">
        <v>47</v>
      </c>
      <c r="K403" s="61" t="s">
        <v>47</v>
      </c>
      <c r="L403" s="240">
        <v>148.30000000000001</v>
      </c>
      <c r="M403" s="253">
        <v>9.2639999999999993</v>
      </c>
      <c r="N403" s="61"/>
      <c r="O403" s="97" t="s">
        <v>80</v>
      </c>
      <c r="P403" s="61" t="s">
        <v>76</v>
      </c>
      <c r="Q403" s="61" t="s">
        <v>69</v>
      </c>
      <c r="R403" s="61">
        <v>2</v>
      </c>
      <c r="S403" s="61">
        <v>1</v>
      </c>
      <c r="T403" s="61">
        <v>1</v>
      </c>
      <c r="U403" s="61">
        <v>0.99819999999999998</v>
      </c>
      <c r="V403" s="240">
        <v>1.5149999999999999</v>
      </c>
      <c r="W403" s="61">
        <v>4.0049999999999999</v>
      </c>
      <c r="X403" s="61" t="s">
        <v>47</v>
      </c>
      <c r="Y403" s="61" t="s">
        <v>47</v>
      </c>
      <c r="Z403" s="240">
        <v>148.69999999999999</v>
      </c>
      <c r="AA403" s="253">
        <v>1.518</v>
      </c>
      <c r="AC403" s="97" t="s">
        <v>80</v>
      </c>
      <c r="AD403" s="61" t="s">
        <v>76</v>
      </c>
      <c r="AE403" s="61" t="s">
        <v>70</v>
      </c>
      <c r="AF403" s="61">
        <v>2</v>
      </c>
      <c r="AG403" s="61">
        <v>1</v>
      </c>
      <c r="AH403" s="61">
        <v>1</v>
      </c>
      <c r="AI403" s="61">
        <v>0.99709999999999999</v>
      </c>
      <c r="AJ403" s="240">
        <v>1.929</v>
      </c>
      <c r="AK403" s="61">
        <v>3.9889999999999999</v>
      </c>
      <c r="AL403" s="61" t="s">
        <v>47</v>
      </c>
      <c r="AM403" s="61" t="s">
        <v>47</v>
      </c>
      <c r="AN403" s="240">
        <v>148.6</v>
      </c>
      <c r="AO403" s="253">
        <v>1.9350000000000001</v>
      </c>
      <c r="AP403" s="61"/>
      <c r="AQ403" s="279" t="s">
        <v>80</v>
      </c>
      <c r="AR403" s="97">
        <v>1</v>
      </c>
      <c r="AS403" s="116">
        <f t="shared" si="76"/>
        <v>0.99653333333333327</v>
      </c>
      <c r="AT403" s="231">
        <f t="shared" si="77"/>
        <v>4.2389999999999999</v>
      </c>
      <c r="AU403" s="264"/>
      <c r="AV403" s="92"/>
      <c r="AW403" s="92"/>
      <c r="AX403" s="274"/>
      <c r="AY403" s="66">
        <f t="shared" si="78"/>
        <v>2.0108041509140991E-3</v>
      </c>
      <c r="AZ403" s="96">
        <f t="shared" si="79"/>
        <v>4.356769560121351</v>
      </c>
      <c r="BA403" s="38"/>
      <c r="BB403" s="38"/>
      <c r="BC403" s="38"/>
      <c r="BD403" s="38"/>
      <c r="BE403"/>
      <c r="BF403"/>
      <c r="BG403"/>
      <c r="BH403"/>
      <c r="BI403"/>
      <c r="BJ403"/>
      <c r="BL403"/>
      <c r="BM403"/>
      <c r="BN403"/>
      <c r="BO403"/>
      <c r="BP403"/>
      <c r="BQ403"/>
      <c r="BR403"/>
      <c r="BS403"/>
      <c r="BT403"/>
      <c r="BU403"/>
      <c r="BV403"/>
    </row>
    <row r="404" spans="1:74">
      <c r="A404" s="97" t="s">
        <v>80</v>
      </c>
      <c r="B404" s="61" t="s">
        <v>76</v>
      </c>
      <c r="C404" s="61" t="s">
        <v>67</v>
      </c>
      <c r="D404" s="61">
        <v>2</v>
      </c>
      <c r="E404" s="61">
        <v>1</v>
      </c>
      <c r="F404" s="61">
        <v>2</v>
      </c>
      <c r="G404" s="61">
        <v>1.3680000000000001</v>
      </c>
      <c r="H404" s="240">
        <v>13.87</v>
      </c>
      <c r="I404" s="61">
        <v>4.0019999999999998</v>
      </c>
      <c r="J404" s="61" t="s">
        <v>47</v>
      </c>
      <c r="K404" s="61" t="s">
        <v>47</v>
      </c>
      <c r="L404" s="240">
        <v>402.2</v>
      </c>
      <c r="M404" s="253">
        <v>10.130000000000001</v>
      </c>
      <c r="N404" s="61"/>
      <c r="O404" s="97" t="s">
        <v>80</v>
      </c>
      <c r="P404" s="61" t="s">
        <v>76</v>
      </c>
      <c r="Q404" s="61" t="s">
        <v>69</v>
      </c>
      <c r="R404" s="61">
        <v>2</v>
      </c>
      <c r="S404" s="61">
        <v>1</v>
      </c>
      <c r="T404" s="61">
        <v>2</v>
      </c>
      <c r="U404" s="61">
        <v>1.37</v>
      </c>
      <c r="V404" s="240">
        <v>2.0859999999999999</v>
      </c>
      <c r="W404" s="61">
        <v>4.0049999999999999</v>
      </c>
      <c r="X404" s="61" t="s">
        <v>47</v>
      </c>
      <c r="Y404" s="61" t="s">
        <v>47</v>
      </c>
      <c r="Z404" s="240">
        <v>403.4</v>
      </c>
      <c r="AA404" s="253">
        <v>1.5229999999999999</v>
      </c>
      <c r="AC404" s="97" t="s">
        <v>80</v>
      </c>
      <c r="AD404" s="61" t="s">
        <v>76</v>
      </c>
      <c r="AE404" s="61" t="s">
        <v>70</v>
      </c>
      <c r="AF404" s="61">
        <v>2</v>
      </c>
      <c r="AG404" s="61">
        <v>1</v>
      </c>
      <c r="AH404" s="61">
        <v>2</v>
      </c>
      <c r="AI404" s="61">
        <v>1.369</v>
      </c>
      <c r="AJ404" s="240">
        <v>2.915</v>
      </c>
      <c r="AK404" s="61">
        <v>3.9889999999999999</v>
      </c>
      <c r="AL404" s="61" t="s">
        <v>47</v>
      </c>
      <c r="AM404" s="61" t="s">
        <v>47</v>
      </c>
      <c r="AN404" s="240">
        <v>403.1</v>
      </c>
      <c r="AO404" s="253">
        <v>2.129</v>
      </c>
      <c r="AP404" s="61"/>
      <c r="AQ404" s="279" t="s">
        <v>80</v>
      </c>
      <c r="AR404" s="97">
        <v>1</v>
      </c>
      <c r="AS404" s="116">
        <f t="shared" si="76"/>
        <v>1.369</v>
      </c>
      <c r="AT404" s="231">
        <f t="shared" si="77"/>
        <v>4.5940000000000003</v>
      </c>
      <c r="AU404" s="264"/>
      <c r="AV404" s="92"/>
      <c r="AW404" s="92"/>
      <c r="AX404" s="274"/>
      <c r="AY404" s="66">
        <f t="shared" si="78"/>
        <v>1.0000000000000009E-3</v>
      </c>
      <c r="AZ404" s="96">
        <f t="shared" si="79"/>
        <v>4.8038818678231472</v>
      </c>
      <c r="BA404" s="38"/>
      <c r="BB404" s="38"/>
      <c r="BC404" s="38"/>
      <c r="BD404" s="38"/>
      <c r="BE404"/>
      <c r="BF404"/>
      <c r="BG404"/>
      <c r="BH404"/>
      <c r="BI404"/>
      <c r="BJ404"/>
      <c r="BL404"/>
      <c r="BM404"/>
      <c r="BN404"/>
      <c r="BO404"/>
      <c r="BP404"/>
      <c r="BQ404"/>
      <c r="BR404"/>
      <c r="BS404"/>
      <c r="BT404"/>
      <c r="BU404"/>
      <c r="BV404"/>
    </row>
    <row r="405" spans="1:74">
      <c r="A405" s="97" t="s">
        <v>80</v>
      </c>
      <c r="B405" s="61" t="s">
        <v>76</v>
      </c>
      <c r="C405" s="61" t="s">
        <v>67</v>
      </c>
      <c r="D405" s="61">
        <v>2</v>
      </c>
      <c r="E405" s="61">
        <v>1</v>
      </c>
      <c r="F405" s="61">
        <v>3</v>
      </c>
      <c r="G405" s="61">
        <v>1.8779999999999999</v>
      </c>
      <c r="H405" s="240">
        <v>15.87</v>
      </c>
      <c r="I405" s="61">
        <v>4.0019999999999998</v>
      </c>
      <c r="J405" s="61" t="s">
        <v>47</v>
      </c>
      <c r="K405" s="61" t="s">
        <v>47</v>
      </c>
      <c r="L405" s="240">
        <v>751.4</v>
      </c>
      <c r="M405" s="253">
        <v>8.4499999999999993</v>
      </c>
      <c r="N405" s="61"/>
      <c r="O405" s="97" t="s">
        <v>80</v>
      </c>
      <c r="P405" s="61" t="s">
        <v>76</v>
      </c>
      <c r="Q405" s="61" t="s">
        <v>69</v>
      </c>
      <c r="R405" s="61">
        <v>2</v>
      </c>
      <c r="S405" s="61">
        <v>1</v>
      </c>
      <c r="T405" s="61">
        <v>3</v>
      </c>
      <c r="U405" s="61">
        <v>1.8779999999999999</v>
      </c>
      <c r="V405" s="240">
        <v>2.5819999999999999</v>
      </c>
      <c r="W405" s="61">
        <v>4.0060000000000002</v>
      </c>
      <c r="X405" s="61" t="s">
        <v>47</v>
      </c>
      <c r="Y405" s="61" t="s">
        <v>47</v>
      </c>
      <c r="Z405" s="240">
        <v>752.6</v>
      </c>
      <c r="AA405" s="253">
        <v>1.375</v>
      </c>
      <c r="AC405" s="97" t="s">
        <v>80</v>
      </c>
      <c r="AD405" s="61" t="s">
        <v>76</v>
      </c>
      <c r="AE405" s="61" t="s">
        <v>70</v>
      </c>
      <c r="AF405" s="61">
        <v>2</v>
      </c>
      <c r="AG405" s="61">
        <v>1</v>
      </c>
      <c r="AH405" s="61">
        <v>3</v>
      </c>
      <c r="AI405" s="61">
        <v>1.8779999999999999</v>
      </c>
      <c r="AJ405" s="240">
        <v>3.6110000000000002</v>
      </c>
      <c r="AK405" s="61">
        <v>3.9870000000000001</v>
      </c>
      <c r="AL405" s="61" t="s">
        <v>47</v>
      </c>
      <c r="AM405" s="61" t="s">
        <v>47</v>
      </c>
      <c r="AN405" s="240">
        <v>752.3</v>
      </c>
      <c r="AO405" s="253">
        <v>1.923</v>
      </c>
      <c r="AP405" s="61"/>
      <c r="AQ405" s="279" t="s">
        <v>80</v>
      </c>
      <c r="AR405" s="97">
        <v>1</v>
      </c>
      <c r="AS405" s="116">
        <f t="shared" si="76"/>
        <v>1.8779999999999999</v>
      </c>
      <c r="AT405" s="231">
        <f t="shared" si="77"/>
        <v>3.9159999999999999</v>
      </c>
      <c r="AU405" s="264"/>
      <c r="AV405" s="92"/>
      <c r="AW405" s="92"/>
      <c r="AX405" s="274"/>
      <c r="AY405" s="66">
        <f t="shared" si="78"/>
        <v>0</v>
      </c>
      <c r="AZ405" s="96">
        <f t="shared" si="79"/>
        <v>3.9361075950740978</v>
      </c>
      <c r="BA405" s="38"/>
      <c r="BB405" s="38"/>
      <c r="BC405" s="38"/>
      <c r="BD405" s="38"/>
      <c r="BE405"/>
      <c r="BF405"/>
      <c r="BG405"/>
      <c r="BH405"/>
      <c r="BI405"/>
      <c r="BJ405"/>
      <c r="BL405"/>
      <c r="BM405"/>
      <c r="BN405"/>
      <c r="BO405"/>
      <c r="BP405"/>
      <c r="BQ405"/>
      <c r="BR405"/>
      <c r="BS405"/>
      <c r="BT405"/>
      <c r="BU405"/>
      <c r="BV405"/>
    </row>
    <row r="406" spans="1:74">
      <c r="A406" s="97" t="s">
        <v>80</v>
      </c>
      <c r="B406" s="61" t="s">
        <v>76</v>
      </c>
      <c r="C406" s="61" t="s">
        <v>67</v>
      </c>
      <c r="D406" s="61">
        <v>2</v>
      </c>
      <c r="E406" s="61">
        <v>1</v>
      </c>
      <c r="F406" s="61">
        <v>4</v>
      </c>
      <c r="G406" s="61">
        <v>2.5750000000000002</v>
      </c>
      <c r="H406" s="240">
        <v>17.489999999999998</v>
      </c>
      <c r="I406" s="61">
        <v>4.0010000000000003</v>
      </c>
      <c r="J406" s="61" t="s">
        <v>47</v>
      </c>
      <c r="K406" s="61" t="s">
        <v>47</v>
      </c>
      <c r="L406" s="245">
        <v>1230</v>
      </c>
      <c r="M406" s="253">
        <v>6.79</v>
      </c>
      <c r="N406" s="61"/>
      <c r="O406" s="97" t="s">
        <v>80</v>
      </c>
      <c r="P406" s="61" t="s">
        <v>76</v>
      </c>
      <c r="Q406" s="61" t="s">
        <v>69</v>
      </c>
      <c r="R406" s="61">
        <v>2</v>
      </c>
      <c r="S406" s="61">
        <v>1</v>
      </c>
      <c r="T406" s="61">
        <v>4</v>
      </c>
      <c r="U406" s="61">
        <v>2.5750000000000002</v>
      </c>
      <c r="V406" s="240">
        <v>3.1549999999999998</v>
      </c>
      <c r="W406" s="61">
        <v>4.0039999999999996</v>
      </c>
      <c r="X406" s="61" t="s">
        <v>47</v>
      </c>
      <c r="Y406" s="61" t="s">
        <v>47</v>
      </c>
      <c r="Z406" s="245">
        <v>1231</v>
      </c>
      <c r="AA406" s="253">
        <v>1.2250000000000001</v>
      </c>
      <c r="AC406" s="97" t="s">
        <v>80</v>
      </c>
      <c r="AD406" s="61" t="s">
        <v>76</v>
      </c>
      <c r="AE406" s="61" t="s">
        <v>70</v>
      </c>
      <c r="AF406" s="61">
        <v>2</v>
      </c>
      <c r="AG406" s="61">
        <v>1</v>
      </c>
      <c r="AH406" s="61">
        <v>4</v>
      </c>
      <c r="AI406" s="61">
        <v>2.5739999999999998</v>
      </c>
      <c r="AJ406" s="240">
        <v>4.3730000000000002</v>
      </c>
      <c r="AK406" s="61">
        <v>3.9889999999999999</v>
      </c>
      <c r="AL406" s="61" t="s">
        <v>47</v>
      </c>
      <c r="AM406" s="61" t="s">
        <v>47</v>
      </c>
      <c r="AN406" s="245">
        <v>1231</v>
      </c>
      <c r="AO406" s="253">
        <v>1.6990000000000001</v>
      </c>
      <c r="AP406" s="61"/>
      <c r="AQ406" s="279" t="s">
        <v>80</v>
      </c>
      <c r="AR406" s="97">
        <v>1</v>
      </c>
      <c r="AS406" s="116">
        <f t="shared" si="76"/>
        <v>2.5746666666666669</v>
      </c>
      <c r="AT406" s="231">
        <f t="shared" si="77"/>
        <v>3.238</v>
      </c>
      <c r="AU406" s="264"/>
      <c r="AV406" s="92"/>
      <c r="AW406" s="92"/>
      <c r="AX406" s="274"/>
      <c r="AY406" s="66">
        <f t="shared" si="78"/>
        <v>5.7735026918981857E-4</v>
      </c>
      <c r="AZ406" s="96">
        <f t="shared" si="79"/>
        <v>3.0852385645197677</v>
      </c>
      <c r="BA406" s="38"/>
      <c r="BB406" s="38"/>
      <c r="BC406" s="38"/>
      <c r="BD406" s="38"/>
      <c r="BE406"/>
      <c r="BF406"/>
      <c r="BG406"/>
      <c r="BH406"/>
      <c r="BI406"/>
      <c r="BJ406"/>
      <c r="BL406"/>
      <c r="BM406"/>
      <c r="BN406"/>
      <c r="BO406"/>
      <c r="BP406"/>
      <c r="BQ406"/>
      <c r="BR406"/>
      <c r="BS406"/>
      <c r="BT406"/>
      <c r="BU406"/>
      <c r="BV406"/>
    </row>
    <row r="407" spans="1:74">
      <c r="A407" s="97" t="s">
        <v>80</v>
      </c>
      <c r="B407" s="61" t="s">
        <v>76</v>
      </c>
      <c r="C407" s="61" t="s">
        <v>67</v>
      </c>
      <c r="D407" s="61">
        <v>2</v>
      </c>
      <c r="E407" s="61">
        <v>1</v>
      </c>
      <c r="F407" s="61">
        <v>5</v>
      </c>
      <c r="G407" s="61">
        <v>3.53</v>
      </c>
      <c r="H407" s="240">
        <v>19.25</v>
      </c>
      <c r="I407" s="61">
        <v>4.0019999999999998</v>
      </c>
      <c r="J407" s="61" t="s">
        <v>47</v>
      </c>
      <c r="K407" s="61" t="s">
        <v>47</v>
      </c>
      <c r="L407" s="245">
        <v>1886</v>
      </c>
      <c r="M407" s="253">
        <v>5.4530000000000003</v>
      </c>
      <c r="N407" s="61"/>
      <c r="O407" s="97" t="s">
        <v>80</v>
      </c>
      <c r="P407" s="61" t="s">
        <v>76</v>
      </c>
      <c r="Q407" s="61" t="s">
        <v>69</v>
      </c>
      <c r="R407" s="61">
        <v>2</v>
      </c>
      <c r="S407" s="61">
        <v>1</v>
      </c>
      <c r="T407" s="61">
        <v>5</v>
      </c>
      <c r="U407" s="61">
        <v>3.5289999999999999</v>
      </c>
      <c r="V407" s="240">
        <v>3.8660000000000001</v>
      </c>
      <c r="W407" s="61">
        <v>4.0030000000000001</v>
      </c>
      <c r="X407" s="61" t="s">
        <v>47</v>
      </c>
      <c r="Y407" s="61" t="s">
        <v>47</v>
      </c>
      <c r="Z407" s="245">
        <v>1888</v>
      </c>
      <c r="AA407" s="253">
        <v>1.095</v>
      </c>
      <c r="AC407" s="97" t="s">
        <v>80</v>
      </c>
      <c r="AD407" s="61" t="s">
        <v>76</v>
      </c>
      <c r="AE407" s="61" t="s">
        <v>70</v>
      </c>
      <c r="AF407" s="61">
        <v>2</v>
      </c>
      <c r="AG407" s="61">
        <v>1</v>
      </c>
      <c r="AH407" s="61">
        <v>5</v>
      </c>
      <c r="AI407" s="61">
        <v>3.5289999999999999</v>
      </c>
      <c r="AJ407" s="240">
        <v>5.3789999999999996</v>
      </c>
      <c r="AK407" s="61">
        <v>3.9889999999999999</v>
      </c>
      <c r="AL407" s="61" t="s">
        <v>47</v>
      </c>
      <c r="AM407" s="61" t="s">
        <v>47</v>
      </c>
      <c r="AN407" s="245">
        <v>1887</v>
      </c>
      <c r="AO407" s="253">
        <v>1.524</v>
      </c>
      <c r="AP407" s="61"/>
      <c r="AQ407" s="279" t="s">
        <v>80</v>
      </c>
      <c r="AR407" s="97">
        <v>1</v>
      </c>
      <c r="AS407" s="116">
        <f t="shared" si="76"/>
        <v>3.5293333333333332</v>
      </c>
      <c r="AT407" s="231">
        <f t="shared" si="77"/>
        <v>2.6906666666666665</v>
      </c>
      <c r="AU407" s="264"/>
      <c r="AV407" s="92"/>
      <c r="AW407" s="92"/>
      <c r="AX407" s="274"/>
      <c r="AY407" s="66">
        <f t="shared" si="78"/>
        <v>5.7735026918956215E-4</v>
      </c>
      <c r="AZ407" s="96">
        <f t="shared" si="79"/>
        <v>2.4018481078813738</v>
      </c>
      <c r="BA407" s="38"/>
      <c r="BB407" s="38"/>
      <c r="BC407" s="38"/>
      <c r="BD407" s="38"/>
      <c r="BE407"/>
      <c r="BF407"/>
      <c r="BG407"/>
      <c r="BH407"/>
      <c r="BI407"/>
      <c r="BJ407"/>
      <c r="BL407"/>
      <c r="BM407"/>
      <c r="BN407"/>
      <c r="BO407"/>
      <c r="BP407"/>
      <c r="BQ407"/>
      <c r="BR407"/>
      <c r="BS407"/>
      <c r="BT407"/>
      <c r="BU407"/>
      <c r="BV407"/>
    </row>
    <row r="408" spans="1:74">
      <c r="A408" s="97" t="s">
        <v>80</v>
      </c>
      <c r="B408" s="61" t="s">
        <v>76</v>
      </c>
      <c r="C408" s="61" t="s">
        <v>67</v>
      </c>
      <c r="D408" s="61">
        <v>2</v>
      </c>
      <c r="E408" s="61">
        <v>1</v>
      </c>
      <c r="F408" s="61">
        <v>6</v>
      </c>
      <c r="G408" s="61">
        <v>4.8390000000000004</v>
      </c>
      <c r="H408" s="240">
        <v>21.05</v>
      </c>
      <c r="I408" s="61">
        <v>4.0019999999999998</v>
      </c>
      <c r="J408" s="61" t="s">
        <v>47</v>
      </c>
      <c r="K408" s="61" t="s">
        <v>47</v>
      </c>
      <c r="L408" s="245">
        <v>2786</v>
      </c>
      <c r="M408" s="253">
        <v>4.3490000000000002</v>
      </c>
      <c r="N408" s="61"/>
      <c r="O408" s="97" t="s">
        <v>80</v>
      </c>
      <c r="P408" s="61" t="s">
        <v>76</v>
      </c>
      <c r="Q408" s="61" t="s">
        <v>69</v>
      </c>
      <c r="R408" s="61">
        <v>2</v>
      </c>
      <c r="S408" s="61">
        <v>1</v>
      </c>
      <c r="T408" s="61">
        <v>6</v>
      </c>
      <c r="U408" s="61">
        <v>4.8369999999999997</v>
      </c>
      <c r="V408" s="240">
        <v>4.8310000000000004</v>
      </c>
      <c r="W408" s="61">
        <v>4.0010000000000003</v>
      </c>
      <c r="X408" s="61" t="s">
        <v>47</v>
      </c>
      <c r="Y408" s="61" t="s">
        <v>47</v>
      </c>
      <c r="Z408" s="245">
        <v>2787</v>
      </c>
      <c r="AA408" s="253">
        <v>0.99870000000000003</v>
      </c>
      <c r="AC408" s="97" t="s">
        <v>80</v>
      </c>
      <c r="AD408" s="61" t="s">
        <v>76</v>
      </c>
      <c r="AE408" s="61" t="s">
        <v>70</v>
      </c>
      <c r="AF408" s="61">
        <v>2</v>
      </c>
      <c r="AG408" s="61">
        <v>1</v>
      </c>
      <c r="AH408" s="61">
        <v>6</v>
      </c>
      <c r="AI408" s="61">
        <v>4.8369999999999997</v>
      </c>
      <c r="AJ408" s="240">
        <v>6.6470000000000002</v>
      </c>
      <c r="AK408" s="61">
        <v>3.9889999999999999</v>
      </c>
      <c r="AL408" s="61" t="s">
        <v>47</v>
      </c>
      <c r="AM408" s="61" t="s">
        <v>47</v>
      </c>
      <c r="AN408" s="245">
        <v>2787</v>
      </c>
      <c r="AO408" s="253">
        <v>1.3740000000000001</v>
      </c>
      <c r="AP408" s="61"/>
      <c r="AQ408" s="279" t="s">
        <v>80</v>
      </c>
      <c r="AR408" s="97">
        <v>1</v>
      </c>
      <c r="AS408" s="116">
        <f t="shared" si="76"/>
        <v>4.8376666666666663</v>
      </c>
      <c r="AT408" s="231">
        <f t="shared" si="77"/>
        <v>2.2405666666666666</v>
      </c>
      <c r="AU408" s="264"/>
      <c r="AV408" s="92"/>
      <c r="AW408" s="92"/>
      <c r="AX408" s="274"/>
      <c r="AY408" s="66">
        <f t="shared" si="78"/>
        <v>1.1547005383796371E-3</v>
      </c>
      <c r="AZ408" s="96">
        <f t="shared" si="79"/>
        <v>1.8355737150366189</v>
      </c>
      <c r="BA408" s="38"/>
      <c r="BB408" s="38"/>
      <c r="BC408" s="38"/>
      <c r="BD408" s="38"/>
      <c r="BE408"/>
      <c r="BF408"/>
      <c r="BG408"/>
      <c r="BH408"/>
      <c r="BI408"/>
      <c r="BJ408"/>
      <c r="BL408"/>
      <c r="BM408"/>
      <c r="BN408"/>
      <c r="BO408"/>
      <c r="BP408"/>
      <c r="BQ408"/>
      <c r="BR408"/>
      <c r="BS408"/>
      <c r="BT408"/>
      <c r="BU408"/>
      <c r="BV408"/>
    </row>
    <row r="409" spans="1:74">
      <c r="A409" s="97" t="s">
        <v>80</v>
      </c>
      <c r="B409" s="61" t="s">
        <v>76</v>
      </c>
      <c r="C409" s="61" t="s">
        <v>67</v>
      </c>
      <c r="D409" s="61">
        <v>2</v>
      </c>
      <c r="E409" s="61">
        <v>1</v>
      </c>
      <c r="F409" s="61">
        <v>7</v>
      </c>
      <c r="G409" s="61">
        <v>6.633</v>
      </c>
      <c r="H409" s="240">
        <v>23.01</v>
      </c>
      <c r="I409" s="61">
        <v>4.0049999999999999</v>
      </c>
      <c r="J409" s="61" t="s">
        <v>47</v>
      </c>
      <c r="K409" s="61" t="s">
        <v>47</v>
      </c>
      <c r="L409" s="245">
        <v>4019</v>
      </c>
      <c r="M409" s="253">
        <v>3.47</v>
      </c>
      <c r="N409" s="61"/>
      <c r="O409" s="97" t="s">
        <v>80</v>
      </c>
      <c r="P409" s="61" t="s">
        <v>76</v>
      </c>
      <c r="Q409" s="61" t="s">
        <v>69</v>
      </c>
      <c r="R409" s="61">
        <v>2</v>
      </c>
      <c r="S409" s="61">
        <v>1</v>
      </c>
      <c r="T409" s="61">
        <v>7</v>
      </c>
      <c r="U409" s="61">
        <v>6.6310000000000002</v>
      </c>
      <c r="V409" s="240">
        <v>6.1180000000000003</v>
      </c>
      <c r="W409" s="61">
        <v>4.0049999999999999</v>
      </c>
      <c r="X409" s="61" t="s">
        <v>47</v>
      </c>
      <c r="Y409" s="61" t="s">
        <v>47</v>
      </c>
      <c r="Z409" s="245">
        <v>4020</v>
      </c>
      <c r="AA409" s="253">
        <v>0.92269999999999996</v>
      </c>
      <c r="AC409" s="97" t="s">
        <v>80</v>
      </c>
      <c r="AD409" s="61" t="s">
        <v>76</v>
      </c>
      <c r="AE409" s="61" t="s">
        <v>70</v>
      </c>
      <c r="AF409" s="61">
        <v>2</v>
      </c>
      <c r="AG409" s="61">
        <v>1</v>
      </c>
      <c r="AH409" s="61">
        <v>7</v>
      </c>
      <c r="AI409" s="61">
        <v>6.63</v>
      </c>
      <c r="AJ409" s="240">
        <v>8.2240000000000002</v>
      </c>
      <c r="AK409" s="61">
        <v>3.9910000000000001</v>
      </c>
      <c r="AL409" s="61" t="s">
        <v>47</v>
      </c>
      <c r="AM409" s="61" t="s">
        <v>47</v>
      </c>
      <c r="AN409" s="245">
        <v>4019</v>
      </c>
      <c r="AO409" s="253">
        <v>1.24</v>
      </c>
      <c r="AP409" s="61"/>
      <c r="AQ409" s="279" t="s">
        <v>80</v>
      </c>
      <c r="AR409" s="97">
        <v>1</v>
      </c>
      <c r="AS409" s="116">
        <f t="shared" si="76"/>
        <v>6.6313333333333331</v>
      </c>
      <c r="AT409" s="231">
        <f t="shared" si="77"/>
        <v>1.8775666666666668</v>
      </c>
      <c r="AU409" s="264"/>
      <c r="AV409" s="92"/>
      <c r="AW409" s="92"/>
      <c r="AX409" s="274"/>
      <c r="AY409" s="66">
        <f t="shared" si="78"/>
        <v>1.5275252316519722E-3</v>
      </c>
      <c r="AZ409" s="96">
        <f t="shared" si="79"/>
        <v>1.3881832599960757</v>
      </c>
      <c r="BA409" s="38"/>
      <c r="BB409" s="38"/>
      <c r="BC409" s="38"/>
      <c r="BD409" s="38"/>
      <c r="BE409"/>
      <c r="BF409"/>
      <c r="BG409"/>
      <c r="BH409"/>
      <c r="BI409"/>
      <c r="BJ409"/>
      <c r="BL409"/>
      <c r="BM409"/>
      <c r="BN409"/>
      <c r="BO409"/>
      <c r="BP409"/>
      <c r="BQ409"/>
      <c r="BR409"/>
      <c r="BS409"/>
      <c r="BT409"/>
      <c r="BU409"/>
      <c r="BV409"/>
    </row>
    <row r="410" spans="1:74">
      <c r="A410" s="97" t="s">
        <v>80</v>
      </c>
      <c r="B410" s="61" t="s">
        <v>76</v>
      </c>
      <c r="C410" s="61" t="s">
        <v>67</v>
      </c>
      <c r="D410" s="61">
        <v>2</v>
      </c>
      <c r="E410" s="61">
        <v>1</v>
      </c>
      <c r="F410" s="61">
        <v>8</v>
      </c>
      <c r="G410" s="61">
        <v>9.0909999999999993</v>
      </c>
      <c r="H410" s="240">
        <v>25.26</v>
      </c>
      <c r="I410" s="61">
        <v>4.0049999999999999</v>
      </c>
      <c r="J410" s="61" t="s">
        <v>47</v>
      </c>
      <c r="K410" s="61" t="s">
        <v>47</v>
      </c>
      <c r="L410" s="245">
        <v>5710</v>
      </c>
      <c r="M410" s="253">
        <v>2.7789999999999999</v>
      </c>
      <c r="N410" s="61"/>
      <c r="O410" s="97" t="s">
        <v>80</v>
      </c>
      <c r="P410" s="61" t="s">
        <v>76</v>
      </c>
      <c r="Q410" s="61" t="s">
        <v>69</v>
      </c>
      <c r="R410" s="61">
        <v>2</v>
      </c>
      <c r="S410" s="61">
        <v>1</v>
      </c>
      <c r="T410" s="61">
        <v>8</v>
      </c>
      <c r="U410" s="61">
        <v>9.0890000000000004</v>
      </c>
      <c r="V410" s="240">
        <v>7.7960000000000003</v>
      </c>
      <c r="W410" s="61">
        <v>4.0039999999999996</v>
      </c>
      <c r="X410" s="61" t="s">
        <v>47</v>
      </c>
      <c r="Y410" s="61" t="s">
        <v>47</v>
      </c>
      <c r="Z410" s="245">
        <v>5710</v>
      </c>
      <c r="AA410" s="253">
        <v>0.85780000000000001</v>
      </c>
      <c r="AC410" s="97" t="s">
        <v>80</v>
      </c>
      <c r="AD410" s="61" t="s">
        <v>76</v>
      </c>
      <c r="AE410" s="61" t="s">
        <v>70</v>
      </c>
      <c r="AF410" s="61">
        <v>2</v>
      </c>
      <c r="AG410" s="61">
        <v>1</v>
      </c>
      <c r="AH410" s="61">
        <v>8</v>
      </c>
      <c r="AI410" s="61">
        <v>9.0890000000000004</v>
      </c>
      <c r="AJ410" s="240">
        <v>10.11</v>
      </c>
      <c r="AK410" s="61">
        <v>3.99</v>
      </c>
      <c r="AL410" s="61" t="s">
        <v>47</v>
      </c>
      <c r="AM410" s="61" t="s">
        <v>47</v>
      </c>
      <c r="AN410" s="245">
        <v>5709</v>
      </c>
      <c r="AO410" s="253">
        <v>1.113</v>
      </c>
      <c r="AP410" s="61"/>
      <c r="AQ410" s="279" t="s">
        <v>80</v>
      </c>
      <c r="AR410" s="97">
        <v>1</v>
      </c>
      <c r="AS410" s="116">
        <f t="shared" si="76"/>
        <v>9.0896666666666661</v>
      </c>
      <c r="AT410" s="231">
        <f t="shared" si="77"/>
        <v>1.5832666666666668</v>
      </c>
      <c r="AU410" s="264"/>
      <c r="AV410" s="92"/>
      <c r="AW410" s="92"/>
      <c r="AX410" s="274"/>
      <c r="AY410" s="66">
        <f t="shared" si="78"/>
        <v>1.1547005383786115E-3</v>
      </c>
      <c r="AZ410" s="96">
        <f t="shared" si="79"/>
        <v>1.0433673434286375</v>
      </c>
      <c r="BA410" s="38"/>
      <c r="BB410" s="38"/>
      <c r="BC410" s="38"/>
      <c r="BD410" s="38"/>
      <c r="BE410"/>
      <c r="BF410"/>
      <c r="BG410"/>
      <c r="BH410"/>
      <c r="BI410"/>
      <c r="BJ410"/>
      <c r="BL410"/>
      <c r="BM410"/>
      <c r="BN410"/>
      <c r="BO410"/>
      <c r="BP410"/>
      <c r="BQ410"/>
      <c r="BR410"/>
      <c r="BS410"/>
      <c r="BT410"/>
      <c r="BU410"/>
      <c r="BV410"/>
    </row>
    <row r="411" spans="1:74">
      <c r="A411" s="97" t="s">
        <v>80</v>
      </c>
      <c r="B411" s="61" t="s">
        <v>76</v>
      </c>
      <c r="C411" s="61" t="s">
        <v>67</v>
      </c>
      <c r="D411" s="61">
        <v>2</v>
      </c>
      <c r="E411" s="61">
        <v>1</v>
      </c>
      <c r="F411" s="61">
        <v>9</v>
      </c>
      <c r="G411" s="61">
        <v>12.46</v>
      </c>
      <c r="H411" s="240">
        <v>27.84</v>
      </c>
      <c r="I411" s="61">
        <v>4.008</v>
      </c>
      <c r="J411" s="61" t="s">
        <v>47</v>
      </c>
      <c r="K411" s="61" t="s">
        <v>47</v>
      </c>
      <c r="L411" s="245">
        <v>8027</v>
      </c>
      <c r="M411" s="253">
        <v>2.234</v>
      </c>
      <c r="N411" s="61"/>
      <c r="O411" s="97" t="s">
        <v>80</v>
      </c>
      <c r="P411" s="61" t="s">
        <v>76</v>
      </c>
      <c r="Q411" s="61" t="s">
        <v>69</v>
      </c>
      <c r="R411" s="61">
        <v>2</v>
      </c>
      <c r="S411" s="61">
        <v>1</v>
      </c>
      <c r="T411" s="61">
        <v>9</v>
      </c>
      <c r="U411" s="61">
        <v>12.46</v>
      </c>
      <c r="V411" s="240">
        <v>9.9049999999999994</v>
      </c>
      <c r="W411" s="61">
        <v>4.0030000000000001</v>
      </c>
      <c r="X411" s="61" t="s">
        <v>47</v>
      </c>
      <c r="Y411" s="61" t="s">
        <v>47</v>
      </c>
      <c r="Z411" s="245">
        <v>8027</v>
      </c>
      <c r="AA411" s="253">
        <v>0.79500000000000004</v>
      </c>
      <c r="AC411" s="97" t="s">
        <v>80</v>
      </c>
      <c r="AD411" s="61" t="s">
        <v>76</v>
      </c>
      <c r="AE411" s="61" t="s">
        <v>70</v>
      </c>
      <c r="AF411" s="61">
        <v>2</v>
      </c>
      <c r="AG411" s="61">
        <v>1</v>
      </c>
      <c r="AH411" s="61">
        <v>9</v>
      </c>
      <c r="AI411" s="61">
        <v>12.46</v>
      </c>
      <c r="AJ411" s="240">
        <v>12.25</v>
      </c>
      <c r="AK411" s="61">
        <v>3.9889999999999999</v>
      </c>
      <c r="AL411" s="61" t="s">
        <v>47</v>
      </c>
      <c r="AM411" s="61" t="s">
        <v>47</v>
      </c>
      <c r="AN411" s="245">
        <v>8026</v>
      </c>
      <c r="AO411" s="253">
        <v>0.98329999999999995</v>
      </c>
      <c r="AP411" s="61"/>
      <c r="AQ411" s="279" t="s">
        <v>80</v>
      </c>
      <c r="AR411" s="97">
        <v>1</v>
      </c>
      <c r="AS411" s="116">
        <f t="shared" si="76"/>
        <v>12.46</v>
      </c>
      <c r="AT411" s="231">
        <f t="shared" si="77"/>
        <v>1.3374333333333333</v>
      </c>
      <c r="AU411" s="264"/>
      <c r="AV411" s="92"/>
      <c r="AW411" s="92"/>
      <c r="AX411" s="274"/>
      <c r="AY411" s="66">
        <f t="shared" si="78"/>
        <v>0</v>
      </c>
      <c r="AZ411" s="96">
        <f t="shared" si="79"/>
        <v>0.78213685716333148</v>
      </c>
      <c r="BA411" s="38"/>
      <c r="BB411" s="38"/>
      <c r="BC411" s="38"/>
      <c r="BD411" s="38"/>
      <c r="BE411"/>
      <c r="BF411"/>
      <c r="BG411"/>
      <c r="BH411"/>
      <c r="BI411"/>
      <c r="BJ411"/>
      <c r="BL411"/>
      <c r="BM411"/>
      <c r="BN411"/>
      <c r="BO411"/>
      <c r="BP411"/>
      <c r="BQ411"/>
      <c r="BR411"/>
      <c r="BS411"/>
      <c r="BT411"/>
      <c r="BU411"/>
      <c r="BV411"/>
    </row>
    <row r="412" spans="1:74">
      <c r="A412" s="97" t="s">
        <v>80</v>
      </c>
      <c r="B412" s="61" t="s">
        <v>76</v>
      </c>
      <c r="C412" s="61" t="s">
        <v>67</v>
      </c>
      <c r="D412" s="61">
        <v>2</v>
      </c>
      <c r="E412" s="61">
        <v>1</v>
      </c>
      <c r="F412" s="61">
        <v>10</v>
      </c>
      <c r="G412" s="61">
        <v>17.079999999999998</v>
      </c>
      <c r="H412" s="240">
        <v>30.86</v>
      </c>
      <c r="I412" s="61">
        <v>4.0090000000000003</v>
      </c>
      <c r="J412" s="61" t="s">
        <v>47</v>
      </c>
      <c r="K412" s="61" t="s">
        <v>47</v>
      </c>
      <c r="L412" s="245">
        <v>11200</v>
      </c>
      <c r="M412" s="253">
        <v>1.806</v>
      </c>
      <c r="N412" s="61"/>
      <c r="O412" s="97" t="s">
        <v>80</v>
      </c>
      <c r="P412" s="61" t="s">
        <v>76</v>
      </c>
      <c r="Q412" s="61" t="s">
        <v>69</v>
      </c>
      <c r="R412" s="61">
        <v>2</v>
      </c>
      <c r="S412" s="61">
        <v>1</v>
      </c>
      <c r="T412" s="61">
        <v>10</v>
      </c>
      <c r="U412" s="61">
        <v>17.079999999999998</v>
      </c>
      <c r="V412" s="240">
        <v>12.41</v>
      </c>
      <c r="W412" s="61">
        <v>4.0039999999999996</v>
      </c>
      <c r="X412" s="61" t="s">
        <v>47</v>
      </c>
      <c r="Y412" s="61" t="s">
        <v>47</v>
      </c>
      <c r="Z412" s="245">
        <v>11200</v>
      </c>
      <c r="AA412" s="253">
        <v>0.72650000000000003</v>
      </c>
      <c r="AC412" s="97" t="s">
        <v>80</v>
      </c>
      <c r="AD412" s="61" t="s">
        <v>76</v>
      </c>
      <c r="AE412" s="61" t="s">
        <v>70</v>
      </c>
      <c r="AF412" s="61">
        <v>2</v>
      </c>
      <c r="AG412" s="61">
        <v>1</v>
      </c>
      <c r="AH412" s="61">
        <v>10</v>
      </c>
      <c r="AI412" s="61">
        <v>17.079999999999998</v>
      </c>
      <c r="AJ412" s="240">
        <v>14.7</v>
      </c>
      <c r="AK412" s="61">
        <v>3.9929999999999999</v>
      </c>
      <c r="AL412" s="61" t="s">
        <v>47</v>
      </c>
      <c r="AM412" s="61" t="s">
        <v>47</v>
      </c>
      <c r="AN412" s="245">
        <v>11200</v>
      </c>
      <c r="AO412" s="253">
        <v>0.86040000000000005</v>
      </c>
      <c r="AP412" s="61"/>
      <c r="AQ412" s="279" t="s">
        <v>80</v>
      </c>
      <c r="AR412" s="97">
        <v>1</v>
      </c>
      <c r="AS412" s="116">
        <f t="shared" si="76"/>
        <v>17.079999999999998</v>
      </c>
      <c r="AT412" s="231">
        <f t="shared" si="77"/>
        <v>1.1309666666666667</v>
      </c>
      <c r="AU412" s="264"/>
      <c r="AV412" s="92"/>
      <c r="AW412" s="92"/>
      <c r="AX412" s="274"/>
      <c r="AY412" s="66">
        <f t="shared" si="78"/>
        <v>0</v>
      </c>
      <c r="AZ412" s="96">
        <f t="shared" si="79"/>
        <v>0.58841720176532342</v>
      </c>
      <c r="BA412" s="38"/>
      <c r="BB412" s="38"/>
      <c r="BC412" s="38"/>
      <c r="BD412" s="38"/>
      <c r="BE412"/>
      <c r="BF412"/>
      <c r="BG412"/>
      <c r="BH412"/>
      <c r="BI412"/>
      <c r="BJ412"/>
      <c r="BL412"/>
      <c r="BM412"/>
      <c r="BN412"/>
      <c r="BO412"/>
      <c r="BP412"/>
      <c r="BQ412"/>
      <c r="BR412"/>
      <c r="BS412"/>
      <c r="BT412"/>
      <c r="BU412"/>
      <c r="BV412"/>
    </row>
    <row r="413" spans="1:74">
      <c r="A413" s="97" t="s">
        <v>80</v>
      </c>
      <c r="B413" s="61" t="s">
        <v>76</v>
      </c>
      <c r="C413" s="61" t="s">
        <v>67</v>
      </c>
      <c r="D413" s="61">
        <v>2</v>
      </c>
      <c r="E413" s="61">
        <v>1</v>
      </c>
      <c r="F413" s="61">
        <v>11</v>
      </c>
      <c r="G413" s="61">
        <v>23.41</v>
      </c>
      <c r="H413" s="240">
        <v>34.33</v>
      </c>
      <c r="I413" s="61">
        <v>4.01</v>
      </c>
      <c r="J413" s="61" t="s">
        <v>47</v>
      </c>
      <c r="K413" s="61" t="s">
        <v>47</v>
      </c>
      <c r="L413" s="245">
        <v>15560</v>
      </c>
      <c r="M413" s="253">
        <v>1.466</v>
      </c>
      <c r="N413" s="61"/>
      <c r="O413" s="97" t="s">
        <v>80</v>
      </c>
      <c r="P413" s="61" t="s">
        <v>76</v>
      </c>
      <c r="Q413" s="61" t="s">
        <v>69</v>
      </c>
      <c r="R413" s="61">
        <v>2</v>
      </c>
      <c r="S413" s="61">
        <v>1</v>
      </c>
      <c r="T413" s="61">
        <v>11</v>
      </c>
      <c r="U413" s="61">
        <v>23.41</v>
      </c>
      <c r="V413" s="240">
        <v>15.29</v>
      </c>
      <c r="W413" s="61">
        <v>4.0049999999999999</v>
      </c>
      <c r="X413" s="61" t="s">
        <v>47</v>
      </c>
      <c r="Y413" s="61" t="s">
        <v>47</v>
      </c>
      <c r="Z413" s="245">
        <v>15560</v>
      </c>
      <c r="AA413" s="253">
        <v>0.65300000000000002</v>
      </c>
      <c r="AC413" s="97" t="s">
        <v>80</v>
      </c>
      <c r="AD413" s="61" t="s">
        <v>76</v>
      </c>
      <c r="AE413" s="61" t="s">
        <v>70</v>
      </c>
      <c r="AF413" s="61">
        <v>2</v>
      </c>
      <c r="AG413" s="61">
        <v>1</v>
      </c>
      <c r="AH413" s="61">
        <v>11</v>
      </c>
      <c r="AI413" s="61">
        <v>23.41</v>
      </c>
      <c r="AJ413" s="240">
        <v>17.48</v>
      </c>
      <c r="AK413" s="61">
        <v>3.99</v>
      </c>
      <c r="AL413" s="61" t="s">
        <v>47</v>
      </c>
      <c r="AM413" s="61" t="s">
        <v>47</v>
      </c>
      <c r="AN413" s="245">
        <v>15560</v>
      </c>
      <c r="AO413" s="253">
        <v>0.74670000000000003</v>
      </c>
      <c r="AP413" s="61"/>
      <c r="AQ413" s="279" t="s">
        <v>80</v>
      </c>
      <c r="AR413" s="97">
        <v>1</v>
      </c>
      <c r="AS413" s="116">
        <f t="shared" si="76"/>
        <v>23.41</v>
      </c>
      <c r="AT413" s="231">
        <f t="shared" si="77"/>
        <v>0.95523333333333327</v>
      </c>
      <c r="AU413" s="264"/>
      <c r="AV413" s="92"/>
      <c r="AW413" s="92"/>
      <c r="AX413" s="274"/>
      <c r="AY413" s="66">
        <f t="shared" si="78"/>
        <v>0</v>
      </c>
      <c r="AZ413" s="96">
        <f t="shared" si="79"/>
        <v>0.44481104227900359</v>
      </c>
      <c r="BA413" s="38"/>
      <c r="BB413" s="38"/>
      <c r="BC413" s="38"/>
      <c r="BD413" s="38"/>
      <c r="BE413"/>
      <c r="BF413"/>
      <c r="BG413"/>
      <c r="BH413"/>
      <c r="BI413"/>
      <c r="BJ413"/>
      <c r="BL413"/>
      <c r="BM413"/>
      <c r="BN413"/>
      <c r="BO413"/>
      <c r="BP413"/>
      <c r="BQ413"/>
      <c r="BR413"/>
      <c r="BS413"/>
      <c r="BT413"/>
      <c r="BU413"/>
      <c r="BV413"/>
    </row>
    <row r="414" spans="1:74">
      <c r="A414" s="97" t="s">
        <v>80</v>
      </c>
      <c r="B414" s="61" t="s">
        <v>76</v>
      </c>
      <c r="C414" s="61" t="s">
        <v>67</v>
      </c>
      <c r="D414" s="61">
        <v>2</v>
      </c>
      <c r="E414" s="61">
        <v>1</v>
      </c>
      <c r="F414" s="61">
        <v>12</v>
      </c>
      <c r="G414" s="61">
        <v>32.090000000000003</v>
      </c>
      <c r="H414" s="240">
        <v>38.479999999999997</v>
      </c>
      <c r="I414" s="61">
        <v>4.0110000000000001</v>
      </c>
      <c r="J414" s="61" t="s">
        <v>47</v>
      </c>
      <c r="K414" s="61" t="s">
        <v>47</v>
      </c>
      <c r="L414" s="245">
        <v>21520</v>
      </c>
      <c r="M414" s="253">
        <v>1.1990000000000001</v>
      </c>
      <c r="N414" s="61"/>
      <c r="O414" s="97" t="s">
        <v>80</v>
      </c>
      <c r="P414" s="61" t="s">
        <v>76</v>
      </c>
      <c r="Q414" s="61" t="s">
        <v>69</v>
      </c>
      <c r="R414" s="61">
        <v>2</v>
      </c>
      <c r="S414" s="61">
        <v>1</v>
      </c>
      <c r="T414" s="61">
        <v>12</v>
      </c>
      <c r="U414" s="61">
        <v>32.090000000000003</v>
      </c>
      <c r="V414" s="240">
        <v>18.559999999999999</v>
      </c>
      <c r="W414" s="61">
        <v>4.0039999999999996</v>
      </c>
      <c r="X414" s="61" t="s">
        <v>47</v>
      </c>
      <c r="Y414" s="61" t="s">
        <v>47</v>
      </c>
      <c r="Z414" s="245">
        <v>21520</v>
      </c>
      <c r="AA414" s="253">
        <v>0.57809999999999995</v>
      </c>
      <c r="AC414" s="97" t="s">
        <v>80</v>
      </c>
      <c r="AD414" s="61" t="s">
        <v>76</v>
      </c>
      <c r="AE414" s="61" t="s">
        <v>70</v>
      </c>
      <c r="AF414" s="61">
        <v>2</v>
      </c>
      <c r="AG414" s="61">
        <v>1</v>
      </c>
      <c r="AH414" s="61">
        <v>12</v>
      </c>
      <c r="AI414" s="61">
        <v>32.090000000000003</v>
      </c>
      <c r="AJ414" s="240">
        <v>20.61</v>
      </c>
      <c r="AK414" s="61">
        <v>3.9889999999999999</v>
      </c>
      <c r="AL414" s="61" t="s">
        <v>47</v>
      </c>
      <c r="AM414" s="61" t="s">
        <v>47</v>
      </c>
      <c r="AN414" s="245">
        <v>21520</v>
      </c>
      <c r="AO414" s="253">
        <v>0.64229999999999998</v>
      </c>
      <c r="AP414" s="61"/>
      <c r="AQ414" s="279" t="s">
        <v>80</v>
      </c>
      <c r="AR414" s="97">
        <v>1</v>
      </c>
      <c r="AS414" s="116">
        <f t="shared" si="76"/>
        <v>32.090000000000003</v>
      </c>
      <c r="AT414" s="231">
        <f t="shared" si="77"/>
        <v>0.80646666666666667</v>
      </c>
      <c r="AU414" s="264"/>
      <c r="AV414" s="92"/>
      <c r="AW414" s="92"/>
      <c r="AX414" s="274"/>
      <c r="AY414" s="66">
        <f t="shared" si="78"/>
        <v>0</v>
      </c>
      <c r="AZ414" s="96">
        <f t="shared" si="79"/>
        <v>0.34145603426112314</v>
      </c>
      <c r="BA414" s="38"/>
      <c r="BB414" s="38"/>
      <c r="BC414" s="38"/>
      <c r="BD414" s="38"/>
      <c r="BE414"/>
      <c r="BF414"/>
      <c r="BG414"/>
      <c r="BH414"/>
      <c r="BI414"/>
      <c r="BJ414"/>
      <c r="BL414"/>
      <c r="BM414"/>
      <c r="BN414"/>
      <c r="BO414"/>
      <c r="BP414"/>
      <c r="BQ414"/>
      <c r="BR414"/>
      <c r="BS414"/>
      <c r="BT414"/>
      <c r="BU414"/>
      <c r="BV414"/>
    </row>
    <row r="415" spans="1:74">
      <c r="A415" s="97" t="s">
        <v>80</v>
      </c>
      <c r="B415" s="61" t="s">
        <v>76</v>
      </c>
      <c r="C415" s="61" t="s">
        <v>67</v>
      </c>
      <c r="D415" s="61">
        <v>2</v>
      </c>
      <c r="E415" s="61">
        <v>1</v>
      </c>
      <c r="F415" s="61">
        <v>13</v>
      </c>
      <c r="G415" s="61">
        <v>43.99</v>
      </c>
      <c r="H415" s="240">
        <v>43.57</v>
      </c>
      <c r="I415" s="61">
        <v>4.0110000000000001</v>
      </c>
      <c r="J415" s="61" t="s">
        <v>47</v>
      </c>
      <c r="K415" s="61" t="s">
        <v>47</v>
      </c>
      <c r="L415" s="245">
        <v>29700</v>
      </c>
      <c r="M415" s="253">
        <v>0.99029999999999996</v>
      </c>
      <c r="N415" s="61"/>
      <c r="O415" s="97" t="s">
        <v>80</v>
      </c>
      <c r="P415" s="61" t="s">
        <v>76</v>
      </c>
      <c r="Q415" s="61" t="s">
        <v>69</v>
      </c>
      <c r="R415" s="61">
        <v>2</v>
      </c>
      <c r="S415" s="61">
        <v>1</v>
      </c>
      <c r="T415" s="61">
        <v>13</v>
      </c>
      <c r="U415" s="61">
        <v>43.99</v>
      </c>
      <c r="V415" s="240">
        <v>22.29</v>
      </c>
      <c r="W415" s="61">
        <v>4.0039999999999996</v>
      </c>
      <c r="X415" s="61" t="s">
        <v>47</v>
      </c>
      <c r="Y415" s="61" t="s">
        <v>47</v>
      </c>
      <c r="Z415" s="245">
        <v>29700</v>
      </c>
      <c r="AA415" s="253">
        <v>0.50660000000000005</v>
      </c>
      <c r="AC415" s="97" t="s">
        <v>80</v>
      </c>
      <c r="AD415" s="61" t="s">
        <v>76</v>
      </c>
      <c r="AE415" s="61" t="s">
        <v>70</v>
      </c>
      <c r="AF415" s="61">
        <v>2</v>
      </c>
      <c r="AG415" s="61">
        <v>1</v>
      </c>
      <c r="AH415" s="61">
        <v>13</v>
      </c>
      <c r="AI415" s="61">
        <v>43.99</v>
      </c>
      <c r="AJ415" s="240">
        <v>24.22</v>
      </c>
      <c r="AK415" s="61">
        <v>3.9910000000000001</v>
      </c>
      <c r="AL415" s="61" t="s">
        <v>47</v>
      </c>
      <c r="AM415" s="61" t="s">
        <v>47</v>
      </c>
      <c r="AN415" s="245">
        <v>29700</v>
      </c>
      <c r="AO415" s="253">
        <v>0.55059999999999998</v>
      </c>
      <c r="AP415" s="61"/>
      <c r="AQ415" s="279" t="s">
        <v>80</v>
      </c>
      <c r="AR415" s="97">
        <v>1</v>
      </c>
      <c r="AS415" s="116">
        <f t="shared" ref="AS415:AS442" si="80">AVERAGE(G415,U415,AI415)</f>
        <v>43.99</v>
      </c>
      <c r="AT415" s="231">
        <f t="shared" ref="AT415:AT442" si="81">AVERAGE(M415,AA415,AO415)</f>
        <v>0.68250000000000011</v>
      </c>
      <c r="AU415" s="264"/>
      <c r="AV415" s="92"/>
      <c r="AW415" s="92"/>
      <c r="AX415" s="274"/>
      <c r="AY415" s="66">
        <f t="shared" ref="AY415:AY442" si="82">STDEV(G415,U415,AI415)</f>
        <v>0</v>
      </c>
      <c r="AZ415" s="96">
        <f t="shared" ref="AZ415:AZ442" si="83">STDEV(M415,AA415,AO415)</f>
        <v>0.26746893277537792</v>
      </c>
      <c r="BA415" s="38"/>
      <c r="BB415" s="38"/>
      <c r="BC415" s="38"/>
      <c r="BD415" s="38"/>
      <c r="BE415"/>
      <c r="BF415"/>
      <c r="BG415"/>
      <c r="BH415"/>
      <c r="BI415"/>
      <c r="BJ415"/>
      <c r="BL415"/>
      <c r="BM415"/>
      <c r="BN415"/>
      <c r="BO415"/>
      <c r="BP415"/>
      <c r="BQ415"/>
      <c r="BR415"/>
      <c r="BS415"/>
      <c r="BT415"/>
      <c r="BU415"/>
      <c r="BV415"/>
    </row>
    <row r="416" spans="1:74">
      <c r="A416" s="97" t="s">
        <v>80</v>
      </c>
      <c r="B416" s="61" t="s">
        <v>76</v>
      </c>
      <c r="C416" s="61" t="s">
        <v>67</v>
      </c>
      <c r="D416" s="61">
        <v>2</v>
      </c>
      <c r="E416" s="61">
        <v>1</v>
      </c>
      <c r="F416" s="61">
        <v>14</v>
      </c>
      <c r="G416" s="61">
        <v>60.3</v>
      </c>
      <c r="H416" s="240">
        <v>49.64</v>
      </c>
      <c r="I416" s="61">
        <v>4.0090000000000003</v>
      </c>
      <c r="J416" s="61" t="s">
        <v>47</v>
      </c>
      <c r="K416" s="61" t="s">
        <v>47</v>
      </c>
      <c r="L416" s="245">
        <v>40920</v>
      </c>
      <c r="M416" s="253">
        <v>0.82320000000000004</v>
      </c>
      <c r="N416" s="61"/>
      <c r="O416" s="97" t="s">
        <v>80</v>
      </c>
      <c r="P416" s="61" t="s">
        <v>76</v>
      </c>
      <c r="Q416" s="61" t="s">
        <v>69</v>
      </c>
      <c r="R416" s="61">
        <v>2</v>
      </c>
      <c r="S416" s="61">
        <v>1</v>
      </c>
      <c r="T416" s="61">
        <v>14</v>
      </c>
      <c r="U416" s="61">
        <v>60.31</v>
      </c>
      <c r="V416" s="240">
        <v>26.79</v>
      </c>
      <c r="W416" s="61">
        <v>4.0030000000000001</v>
      </c>
      <c r="X416" s="61" t="s">
        <v>47</v>
      </c>
      <c r="Y416" s="61" t="s">
        <v>47</v>
      </c>
      <c r="Z416" s="245">
        <v>40920</v>
      </c>
      <c r="AA416" s="253">
        <v>0.44419999999999998</v>
      </c>
      <c r="AC416" s="97" t="s">
        <v>80</v>
      </c>
      <c r="AD416" s="61" t="s">
        <v>76</v>
      </c>
      <c r="AE416" s="61" t="s">
        <v>70</v>
      </c>
      <c r="AF416" s="61">
        <v>2</v>
      </c>
      <c r="AG416" s="61">
        <v>1</v>
      </c>
      <c r="AH416" s="61">
        <v>14</v>
      </c>
      <c r="AI416" s="61">
        <v>60.31</v>
      </c>
      <c r="AJ416" s="240">
        <v>28.46</v>
      </c>
      <c r="AK416" s="61">
        <v>3.9929999999999999</v>
      </c>
      <c r="AL416" s="61" t="s">
        <v>47</v>
      </c>
      <c r="AM416" s="61" t="s">
        <v>47</v>
      </c>
      <c r="AN416" s="245">
        <v>40920</v>
      </c>
      <c r="AO416" s="253">
        <v>0.47189999999999999</v>
      </c>
      <c r="AP416" s="61"/>
      <c r="AQ416" s="279" t="s">
        <v>80</v>
      </c>
      <c r="AR416" s="97">
        <v>1</v>
      </c>
      <c r="AS416" s="116">
        <f t="shared" si="80"/>
        <v>60.306666666666672</v>
      </c>
      <c r="AT416" s="231">
        <f t="shared" si="81"/>
        <v>0.57976666666666665</v>
      </c>
      <c r="AU416" s="264"/>
      <c r="AV416" s="92"/>
      <c r="AW416" s="92"/>
      <c r="AX416" s="274"/>
      <c r="AY416" s="66">
        <f t="shared" si="82"/>
        <v>5.7735026918992113E-3</v>
      </c>
      <c r="AZ416" s="96">
        <f t="shared" si="83"/>
        <v>0.21127390594518147</v>
      </c>
      <c r="BA416" s="38"/>
      <c r="BB416" s="38"/>
      <c r="BC416" s="38"/>
      <c r="BD416" s="38"/>
      <c r="BE416"/>
      <c r="BF416"/>
      <c r="BG416"/>
      <c r="BH416"/>
      <c r="BI416"/>
      <c r="BJ416"/>
      <c r="BL416"/>
      <c r="BM416"/>
      <c r="BN416"/>
      <c r="BO416"/>
      <c r="BP416"/>
      <c r="BQ416"/>
      <c r="BR416"/>
      <c r="BS416"/>
      <c r="BT416"/>
      <c r="BU416"/>
      <c r="BV416"/>
    </row>
    <row r="417" spans="1:74">
      <c r="A417" s="97" t="s">
        <v>80</v>
      </c>
      <c r="B417" s="61" t="s">
        <v>76</v>
      </c>
      <c r="C417" s="61" t="s">
        <v>67</v>
      </c>
      <c r="D417" s="61">
        <v>2</v>
      </c>
      <c r="E417" s="61">
        <v>1</v>
      </c>
      <c r="F417" s="61">
        <v>15</v>
      </c>
      <c r="G417" s="61">
        <v>82.66</v>
      </c>
      <c r="H417" s="240">
        <v>57.14</v>
      </c>
      <c r="I417" s="61">
        <v>4.0110000000000001</v>
      </c>
      <c r="J417" s="61" t="s">
        <v>47</v>
      </c>
      <c r="K417" s="61" t="s">
        <v>47</v>
      </c>
      <c r="L417" s="245">
        <v>56290</v>
      </c>
      <c r="M417" s="253">
        <v>0.69130000000000003</v>
      </c>
      <c r="N417" s="61"/>
      <c r="O417" s="97" t="s">
        <v>80</v>
      </c>
      <c r="P417" s="61" t="s">
        <v>76</v>
      </c>
      <c r="Q417" s="61" t="s">
        <v>69</v>
      </c>
      <c r="R417" s="61">
        <v>2</v>
      </c>
      <c r="S417" s="61">
        <v>1</v>
      </c>
      <c r="T417" s="61">
        <v>15</v>
      </c>
      <c r="U417" s="61">
        <v>82.66</v>
      </c>
      <c r="V417" s="240">
        <v>32.409999999999997</v>
      </c>
      <c r="W417" s="61">
        <v>4.0049999999999999</v>
      </c>
      <c r="X417" s="61" t="s">
        <v>47</v>
      </c>
      <c r="Y417" s="61" t="s">
        <v>47</v>
      </c>
      <c r="Z417" s="245">
        <v>56290</v>
      </c>
      <c r="AA417" s="253">
        <v>0.3921</v>
      </c>
      <c r="AC417" s="97" t="s">
        <v>80</v>
      </c>
      <c r="AD417" s="61" t="s">
        <v>76</v>
      </c>
      <c r="AE417" s="61" t="s">
        <v>70</v>
      </c>
      <c r="AF417" s="61">
        <v>2</v>
      </c>
      <c r="AG417" s="61">
        <v>1</v>
      </c>
      <c r="AH417" s="61">
        <v>15</v>
      </c>
      <c r="AI417" s="61">
        <v>82.67</v>
      </c>
      <c r="AJ417" s="240">
        <v>33.630000000000003</v>
      </c>
      <c r="AK417" s="61">
        <v>3.992</v>
      </c>
      <c r="AL417" s="61" t="s">
        <v>47</v>
      </c>
      <c r="AM417" s="61" t="s">
        <v>47</v>
      </c>
      <c r="AN417" s="245">
        <v>56290</v>
      </c>
      <c r="AO417" s="253">
        <v>0.40689999999999998</v>
      </c>
      <c r="AP417" s="61"/>
      <c r="AQ417" s="279" t="s">
        <v>80</v>
      </c>
      <c r="AR417" s="97">
        <v>1</v>
      </c>
      <c r="AS417" s="116">
        <f t="shared" si="80"/>
        <v>82.663333333333341</v>
      </c>
      <c r="AT417" s="231">
        <f t="shared" si="81"/>
        <v>0.49676666666666675</v>
      </c>
      <c r="AU417" s="264"/>
      <c r="AV417" s="92"/>
      <c r="AW417" s="92"/>
      <c r="AX417" s="274"/>
      <c r="AY417" s="66">
        <f t="shared" si="82"/>
        <v>5.7735026918992113E-3</v>
      </c>
      <c r="AZ417" s="96">
        <f t="shared" si="83"/>
        <v>0.16863325097184492</v>
      </c>
      <c r="BA417" s="38"/>
      <c r="BB417" s="38"/>
      <c r="BC417" s="38"/>
      <c r="BD417" s="38"/>
      <c r="BE417"/>
      <c r="BF417"/>
      <c r="BG417"/>
      <c r="BH417"/>
      <c r="BI417"/>
      <c r="BJ417"/>
      <c r="BL417"/>
      <c r="BM417"/>
      <c r="BN417"/>
      <c r="BO417"/>
      <c r="BP417"/>
      <c r="BQ417"/>
      <c r="BR417"/>
      <c r="BS417"/>
      <c r="BT417"/>
      <c r="BU417"/>
      <c r="BV417"/>
    </row>
    <row r="418" spans="1:74">
      <c r="A418" s="97" t="s">
        <v>80</v>
      </c>
      <c r="B418" s="61" t="s">
        <v>76</v>
      </c>
      <c r="C418" s="61" t="s">
        <v>67</v>
      </c>
      <c r="D418" s="61">
        <v>2</v>
      </c>
      <c r="E418" s="61">
        <v>1</v>
      </c>
      <c r="F418" s="61">
        <v>16</v>
      </c>
      <c r="G418" s="61">
        <v>113.3</v>
      </c>
      <c r="H418" s="240">
        <v>66.5</v>
      </c>
      <c r="I418" s="61">
        <v>4.0119999999999996</v>
      </c>
      <c r="J418" s="61" t="s">
        <v>47</v>
      </c>
      <c r="K418" s="61" t="s">
        <v>47</v>
      </c>
      <c r="L418" s="245">
        <v>77360</v>
      </c>
      <c r="M418" s="253">
        <v>0.58689999999999998</v>
      </c>
      <c r="N418" s="61"/>
      <c r="O418" s="97" t="s">
        <v>80</v>
      </c>
      <c r="P418" s="61" t="s">
        <v>76</v>
      </c>
      <c r="Q418" s="61" t="s">
        <v>69</v>
      </c>
      <c r="R418" s="61">
        <v>2</v>
      </c>
      <c r="S418" s="61">
        <v>1</v>
      </c>
      <c r="T418" s="61">
        <v>16</v>
      </c>
      <c r="U418" s="61">
        <v>113.3</v>
      </c>
      <c r="V418" s="240">
        <v>39.46</v>
      </c>
      <c r="W418" s="61">
        <v>4.0030000000000001</v>
      </c>
      <c r="X418" s="61" t="s">
        <v>47</v>
      </c>
      <c r="Y418" s="61" t="s">
        <v>47</v>
      </c>
      <c r="Z418" s="245">
        <v>77350</v>
      </c>
      <c r="AA418" s="253">
        <v>0.3483</v>
      </c>
      <c r="AC418" s="97" t="s">
        <v>80</v>
      </c>
      <c r="AD418" s="61" t="s">
        <v>76</v>
      </c>
      <c r="AE418" s="61" t="s">
        <v>70</v>
      </c>
      <c r="AF418" s="61">
        <v>2</v>
      </c>
      <c r="AG418" s="61">
        <v>1</v>
      </c>
      <c r="AH418" s="61">
        <v>16</v>
      </c>
      <c r="AI418" s="61">
        <v>113.3</v>
      </c>
      <c r="AJ418" s="240">
        <v>40.090000000000003</v>
      </c>
      <c r="AK418" s="61">
        <v>3.9950000000000001</v>
      </c>
      <c r="AL418" s="61" t="s">
        <v>47</v>
      </c>
      <c r="AM418" s="61" t="s">
        <v>47</v>
      </c>
      <c r="AN418" s="245">
        <v>77360</v>
      </c>
      <c r="AO418" s="253">
        <v>0.3538</v>
      </c>
      <c r="AP418" s="61"/>
      <c r="AQ418" s="279" t="s">
        <v>80</v>
      </c>
      <c r="AR418" s="97">
        <v>1</v>
      </c>
      <c r="AS418" s="116">
        <f t="shared" si="80"/>
        <v>113.3</v>
      </c>
      <c r="AT418" s="231">
        <f t="shared" si="81"/>
        <v>0.4296666666666667</v>
      </c>
      <c r="AU418" s="264"/>
      <c r="AV418" s="92"/>
      <c r="AW418" s="92"/>
      <c r="AX418" s="274"/>
      <c r="AY418" s="66">
        <f t="shared" si="82"/>
        <v>0</v>
      </c>
      <c r="AZ418" s="96">
        <f t="shared" si="83"/>
        <v>0.13619582715095668</v>
      </c>
      <c r="BA418" s="38"/>
      <c r="BB418" s="38"/>
      <c r="BC418" s="38"/>
      <c r="BD418" s="38"/>
      <c r="BE418"/>
      <c r="BF418"/>
      <c r="BG418"/>
      <c r="BH418"/>
      <c r="BI418"/>
      <c r="BJ418"/>
      <c r="BL418"/>
      <c r="BM418"/>
      <c r="BN418"/>
      <c r="BO418"/>
      <c r="BP418"/>
      <c r="BQ418"/>
      <c r="BR418"/>
      <c r="BS418"/>
      <c r="BT418"/>
      <c r="BU418"/>
      <c r="BV418"/>
    </row>
    <row r="419" spans="1:74">
      <c r="A419" s="97" t="s">
        <v>80</v>
      </c>
      <c r="B419" s="61" t="s">
        <v>76</v>
      </c>
      <c r="C419" s="61" t="s">
        <v>67</v>
      </c>
      <c r="D419" s="61">
        <v>2</v>
      </c>
      <c r="E419" s="61">
        <v>1</v>
      </c>
      <c r="F419" s="61">
        <v>17</v>
      </c>
      <c r="G419" s="61">
        <v>155.30000000000001</v>
      </c>
      <c r="H419" s="240">
        <v>78.11</v>
      </c>
      <c r="I419" s="61">
        <v>4.0119999999999996</v>
      </c>
      <c r="J419" s="61" t="s">
        <v>47</v>
      </c>
      <c r="K419" s="61" t="s">
        <v>47</v>
      </c>
      <c r="L419" s="245">
        <v>106200</v>
      </c>
      <c r="M419" s="253">
        <v>0.50290000000000001</v>
      </c>
      <c r="N419" s="61"/>
      <c r="O419" s="97" t="s">
        <v>80</v>
      </c>
      <c r="P419" s="61" t="s">
        <v>76</v>
      </c>
      <c r="Q419" s="61" t="s">
        <v>69</v>
      </c>
      <c r="R419" s="61">
        <v>2</v>
      </c>
      <c r="S419" s="61">
        <v>1</v>
      </c>
      <c r="T419" s="61">
        <v>17</v>
      </c>
      <c r="U419" s="61">
        <v>155.30000000000001</v>
      </c>
      <c r="V419" s="240">
        <v>48.31</v>
      </c>
      <c r="W419" s="61">
        <v>4.0019999999999998</v>
      </c>
      <c r="X419" s="61" t="s">
        <v>47</v>
      </c>
      <c r="Y419" s="61" t="s">
        <v>47</v>
      </c>
      <c r="Z419" s="245">
        <v>106200</v>
      </c>
      <c r="AA419" s="253">
        <v>0.31109999999999999</v>
      </c>
      <c r="AC419" s="97" t="s">
        <v>80</v>
      </c>
      <c r="AD419" s="61" t="s">
        <v>76</v>
      </c>
      <c r="AE419" s="61" t="s">
        <v>70</v>
      </c>
      <c r="AF419" s="61">
        <v>2</v>
      </c>
      <c r="AG419" s="61">
        <v>1</v>
      </c>
      <c r="AH419" s="61">
        <v>17</v>
      </c>
      <c r="AI419" s="61">
        <v>155.30000000000001</v>
      </c>
      <c r="AJ419" s="240">
        <v>48.35</v>
      </c>
      <c r="AK419" s="61">
        <v>3.9929999999999999</v>
      </c>
      <c r="AL419" s="61" t="s">
        <v>47</v>
      </c>
      <c r="AM419" s="61" t="s">
        <v>47</v>
      </c>
      <c r="AN419" s="245">
        <v>106200</v>
      </c>
      <c r="AO419" s="253">
        <v>0.31130000000000002</v>
      </c>
      <c r="AP419" s="61"/>
      <c r="AQ419" s="279" t="s">
        <v>80</v>
      </c>
      <c r="AR419" s="97">
        <v>1</v>
      </c>
      <c r="AS419" s="116">
        <f t="shared" si="80"/>
        <v>155.30000000000001</v>
      </c>
      <c r="AT419" s="231">
        <f t="shared" si="81"/>
        <v>0.37510000000000004</v>
      </c>
      <c r="AU419" s="264"/>
      <c r="AV419" s="92"/>
      <c r="AW419" s="92"/>
      <c r="AX419" s="274"/>
      <c r="AY419" s="66">
        <f t="shared" si="82"/>
        <v>0</v>
      </c>
      <c r="AZ419" s="96">
        <f t="shared" si="83"/>
        <v>0.11067809177971934</v>
      </c>
      <c r="BA419" s="38"/>
      <c r="BB419" s="38"/>
      <c r="BC419" s="38"/>
      <c r="BD419" s="38"/>
      <c r="BE419"/>
      <c r="BF419"/>
      <c r="BG419"/>
      <c r="BH419"/>
      <c r="BI419"/>
      <c r="BJ419"/>
      <c r="BL419"/>
      <c r="BM419"/>
      <c r="BN419"/>
      <c r="BO419"/>
      <c r="BP419"/>
      <c r="BQ419"/>
      <c r="BR419"/>
      <c r="BS419"/>
      <c r="BT419"/>
      <c r="BU419"/>
      <c r="BV419"/>
    </row>
    <row r="420" spans="1:74">
      <c r="A420" s="97" t="s">
        <v>80</v>
      </c>
      <c r="B420" s="61" t="s">
        <v>76</v>
      </c>
      <c r="C420" s="61" t="s">
        <v>67</v>
      </c>
      <c r="D420" s="61">
        <v>2</v>
      </c>
      <c r="E420" s="61">
        <v>1</v>
      </c>
      <c r="F420" s="61">
        <v>18</v>
      </c>
      <c r="G420" s="61">
        <v>212.9</v>
      </c>
      <c r="H420" s="240">
        <v>92.64</v>
      </c>
      <c r="I420" s="61">
        <v>4.0119999999999996</v>
      </c>
      <c r="J420" s="61" t="s">
        <v>47</v>
      </c>
      <c r="K420" s="61" t="s">
        <v>47</v>
      </c>
      <c r="L420" s="245">
        <v>145800</v>
      </c>
      <c r="M420" s="253">
        <v>0.43509999999999999</v>
      </c>
      <c r="N420" s="61"/>
      <c r="O420" s="97" t="s">
        <v>80</v>
      </c>
      <c r="P420" s="61" t="s">
        <v>76</v>
      </c>
      <c r="Q420" s="61" t="s">
        <v>69</v>
      </c>
      <c r="R420" s="61">
        <v>2</v>
      </c>
      <c r="S420" s="61">
        <v>1</v>
      </c>
      <c r="T420" s="61">
        <v>18</v>
      </c>
      <c r="U420" s="61">
        <v>212.9</v>
      </c>
      <c r="V420" s="240">
        <v>59.33</v>
      </c>
      <c r="W420" s="61">
        <v>4.0060000000000002</v>
      </c>
      <c r="X420" s="61" t="s">
        <v>47</v>
      </c>
      <c r="Y420" s="61" t="s">
        <v>47</v>
      </c>
      <c r="Z420" s="245">
        <v>145800</v>
      </c>
      <c r="AA420" s="253">
        <v>0.2787</v>
      </c>
      <c r="AC420" s="97" t="s">
        <v>80</v>
      </c>
      <c r="AD420" s="61" t="s">
        <v>76</v>
      </c>
      <c r="AE420" s="61" t="s">
        <v>70</v>
      </c>
      <c r="AF420" s="61">
        <v>2</v>
      </c>
      <c r="AG420" s="61">
        <v>1</v>
      </c>
      <c r="AH420" s="61">
        <v>18</v>
      </c>
      <c r="AI420" s="61">
        <v>212.9</v>
      </c>
      <c r="AJ420" s="240">
        <v>58.93</v>
      </c>
      <c r="AK420" s="61">
        <v>3.9929999999999999</v>
      </c>
      <c r="AL420" s="61" t="s">
        <v>47</v>
      </c>
      <c r="AM420" s="61" t="s">
        <v>47</v>
      </c>
      <c r="AN420" s="245">
        <v>145800</v>
      </c>
      <c r="AO420" s="253">
        <v>0.27679999999999999</v>
      </c>
      <c r="AP420" s="61"/>
      <c r="AQ420" s="279" t="s">
        <v>80</v>
      </c>
      <c r="AR420" s="97">
        <v>1</v>
      </c>
      <c r="AS420" s="116">
        <f t="shared" si="80"/>
        <v>212.9</v>
      </c>
      <c r="AT420" s="231">
        <f t="shared" si="81"/>
        <v>0.33019999999999999</v>
      </c>
      <c r="AU420" s="264"/>
      <c r="AV420" s="92"/>
      <c r="AW420" s="92"/>
      <c r="AX420" s="274"/>
      <c r="AY420" s="66">
        <f t="shared" si="82"/>
        <v>0</v>
      </c>
      <c r="AZ420" s="96">
        <f t="shared" si="83"/>
        <v>9.0851031914888178E-2</v>
      </c>
      <c r="BA420" s="38"/>
      <c r="BB420" s="38"/>
      <c r="BC420" s="38"/>
      <c r="BD420" s="38"/>
      <c r="BE420"/>
      <c r="BF420"/>
      <c r="BG420"/>
      <c r="BH420"/>
      <c r="BI420"/>
      <c r="BJ420"/>
      <c r="BL420"/>
      <c r="BM420"/>
      <c r="BN420"/>
      <c r="BO420"/>
      <c r="BP420"/>
      <c r="BQ420"/>
      <c r="BR420"/>
      <c r="BS420"/>
      <c r="BT420"/>
      <c r="BU420"/>
      <c r="BV420"/>
    </row>
    <row r="421" spans="1:74">
      <c r="A421" s="97" t="s">
        <v>80</v>
      </c>
      <c r="B421" s="61" t="s">
        <v>76</v>
      </c>
      <c r="C421" s="61" t="s">
        <v>67</v>
      </c>
      <c r="D421" s="61">
        <v>2</v>
      </c>
      <c r="E421" s="61">
        <v>1</v>
      </c>
      <c r="F421" s="61">
        <v>19</v>
      </c>
      <c r="G421" s="61">
        <v>291.8</v>
      </c>
      <c r="H421" s="240">
        <v>109.9</v>
      </c>
      <c r="I421" s="61">
        <v>4.0129999999999999</v>
      </c>
      <c r="J421" s="61" t="s">
        <v>47</v>
      </c>
      <c r="K421" s="61" t="s">
        <v>47</v>
      </c>
      <c r="L421" s="245">
        <v>200100</v>
      </c>
      <c r="M421" s="253">
        <v>0.3765</v>
      </c>
      <c r="N421" s="61"/>
      <c r="O421" s="97" t="s">
        <v>80</v>
      </c>
      <c r="P421" s="61" t="s">
        <v>76</v>
      </c>
      <c r="Q421" s="61" t="s">
        <v>69</v>
      </c>
      <c r="R421" s="61">
        <v>2</v>
      </c>
      <c r="S421" s="61">
        <v>1</v>
      </c>
      <c r="T421" s="61">
        <v>19</v>
      </c>
      <c r="U421" s="61">
        <v>291.8</v>
      </c>
      <c r="V421" s="240">
        <v>73.489999999999995</v>
      </c>
      <c r="W421" s="61">
        <v>4.0039999999999996</v>
      </c>
      <c r="X421" s="61" t="s">
        <v>47</v>
      </c>
      <c r="Y421" s="61" t="s">
        <v>47</v>
      </c>
      <c r="Z421" s="245">
        <v>200100</v>
      </c>
      <c r="AA421" s="253">
        <v>0.25190000000000001</v>
      </c>
      <c r="AC421" s="97" t="s">
        <v>80</v>
      </c>
      <c r="AD421" s="61" t="s">
        <v>76</v>
      </c>
      <c r="AE421" s="61" t="s">
        <v>70</v>
      </c>
      <c r="AF421" s="61">
        <v>2</v>
      </c>
      <c r="AG421" s="61">
        <v>1</v>
      </c>
      <c r="AH421" s="61">
        <v>19</v>
      </c>
      <c r="AI421" s="61">
        <v>291.8</v>
      </c>
      <c r="AJ421" s="240">
        <v>72.88</v>
      </c>
      <c r="AK421" s="61">
        <v>3.9929999999999999</v>
      </c>
      <c r="AL421" s="61" t="s">
        <v>47</v>
      </c>
      <c r="AM421" s="61" t="s">
        <v>47</v>
      </c>
      <c r="AN421" s="245">
        <v>200100</v>
      </c>
      <c r="AO421" s="253">
        <v>0.24970000000000001</v>
      </c>
      <c r="AP421" s="61"/>
      <c r="AQ421" s="279" t="s">
        <v>80</v>
      </c>
      <c r="AR421" s="97">
        <v>1</v>
      </c>
      <c r="AS421" s="116">
        <f t="shared" si="80"/>
        <v>291.8</v>
      </c>
      <c r="AT421" s="231">
        <f t="shared" si="81"/>
        <v>0.29270000000000002</v>
      </c>
      <c r="AU421" s="264"/>
      <c r="AV421" s="92"/>
      <c r="AW421" s="92"/>
      <c r="AX421" s="274"/>
      <c r="AY421" s="66">
        <f t="shared" si="82"/>
        <v>0</v>
      </c>
      <c r="AZ421" s="96">
        <f t="shared" si="83"/>
        <v>7.2581264800222201E-2</v>
      </c>
      <c r="BA421" s="38"/>
      <c r="BB421" s="38"/>
      <c r="BC421" s="38"/>
      <c r="BD421" s="38"/>
      <c r="BE421"/>
      <c r="BF421"/>
      <c r="BG421"/>
      <c r="BH421"/>
      <c r="BI421"/>
      <c r="BJ421"/>
      <c r="BL421"/>
      <c r="BM421"/>
      <c r="BN421"/>
      <c r="BO421"/>
      <c r="BP421"/>
      <c r="BQ421"/>
      <c r="BR421"/>
      <c r="BS421"/>
      <c r="BT421"/>
      <c r="BU421"/>
      <c r="BV421"/>
    </row>
    <row r="422" spans="1:74">
      <c r="A422" s="97" t="s">
        <v>80</v>
      </c>
      <c r="B422" s="61" t="s">
        <v>76</v>
      </c>
      <c r="C422" s="61" t="s">
        <v>67</v>
      </c>
      <c r="D422" s="62">
        <v>2</v>
      </c>
      <c r="E422" s="62">
        <v>1</v>
      </c>
      <c r="F422" s="62">
        <v>20</v>
      </c>
      <c r="G422" s="62">
        <v>400.1</v>
      </c>
      <c r="H422" s="241">
        <v>129</v>
      </c>
      <c r="I422" s="62">
        <v>4.0119999999999996</v>
      </c>
      <c r="J422" s="62" t="s">
        <v>47</v>
      </c>
      <c r="K422" s="62" t="s">
        <v>47</v>
      </c>
      <c r="L422" s="246">
        <v>274500</v>
      </c>
      <c r="M422" s="255">
        <v>0.32250000000000001</v>
      </c>
      <c r="N422" s="61"/>
      <c r="O422" s="97" t="s">
        <v>80</v>
      </c>
      <c r="P422" s="61" t="s">
        <v>76</v>
      </c>
      <c r="Q422" s="61" t="s">
        <v>69</v>
      </c>
      <c r="R422" s="62">
        <v>2</v>
      </c>
      <c r="S422" s="62">
        <v>1</v>
      </c>
      <c r="T422" s="61">
        <v>20</v>
      </c>
      <c r="U422" s="61">
        <v>400</v>
      </c>
      <c r="V422" s="240">
        <v>90.24</v>
      </c>
      <c r="W422" s="61">
        <v>4.008</v>
      </c>
      <c r="X422" s="61" t="s">
        <v>47</v>
      </c>
      <c r="Y422" s="61" t="s">
        <v>47</v>
      </c>
      <c r="Z422" s="245">
        <v>274500</v>
      </c>
      <c r="AA422" s="253">
        <v>0.22559999999999999</v>
      </c>
      <c r="AC422" s="97" t="s">
        <v>80</v>
      </c>
      <c r="AD422" s="61" t="s">
        <v>76</v>
      </c>
      <c r="AE422" s="61" t="s">
        <v>70</v>
      </c>
      <c r="AF422" s="62">
        <v>2</v>
      </c>
      <c r="AG422" s="62">
        <v>1</v>
      </c>
      <c r="AH422" s="61">
        <v>20</v>
      </c>
      <c r="AI422" s="61">
        <v>400</v>
      </c>
      <c r="AJ422" s="240">
        <v>89.99</v>
      </c>
      <c r="AK422" s="61">
        <v>3.9910000000000001</v>
      </c>
      <c r="AL422" s="61" t="s">
        <v>47</v>
      </c>
      <c r="AM422" s="61" t="s">
        <v>47</v>
      </c>
      <c r="AN422" s="245">
        <v>274500</v>
      </c>
      <c r="AO422" s="253">
        <v>0.22500000000000001</v>
      </c>
      <c r="AP422" s="61"/>
      <c r="AQ422" s="279" t="s">
        <v>80</v>
      </c>
      <c r="AR422" s="98">
        <v>1</v>
      </c>
      <c r="AS422" s="116">
        <f t="shared" si="80"/>
        <v>400.0333333333333</v>
      </c>
      <c r="AT422" s="231">
        <f t="shared" si="81"/>
        <v>0.25769999999999998</v>
      </c>
      <c r="AU422" s="264"/>
      <c r="AV422" s="92"/>
      <c r="AW422" s="92"/>
      <c r="AX422" s="274"/>
      <c r="AY422" s="66">
        <f t="shared" si="82"/>
        <v>5.7735026918975703E-2</v>
      </c>
      <c r="AZ422" s="96">
        <f t="shared" si="83"/>
        <v>5.6119248034876702E-2</v>
      </c>
      <c r="BA422" s="38"/>
      <c r="BB422" s="38"/>
      <c r="BC422" s="38"/>
      <c r="BD422" s="38"/>
      <c r="BE422"/>
      <c r="BF422"/>
      <c r="BG422"/>
      <c r="BH422"/>
      <c r="BI422"/>
      <c r="BJ422"/>
      <c r="BL422"/>
      <c r="BM422"/>
      <c r="BN422"/>
      <c r="BO422"/>
      <c r="BP422"/>
      <c r="BQ422"/>
      <c r="BR422"/>
      <c r="BS422"/>
      <c r="BT422"/>
      <c r="BU422"/>
      <c r="BV422"/>
    </row>
    <row r="423" spans="1:74">
      <c r="A423" s="97" t="s">
        <v>80</v>
      </c>
      <c r="B423" s="61" t="s">
        <v>76</v>
      </c>
      <c r="C423" s="61" t="s">
        <v>67</v>
      </c>
      <c r="D423" s="61">
        <v>2</v>
      </c>
      <c r="E423" s="61">
        <v>1</v>
      </c>
      <c r="F423" s="61">
        <v>1</v>
      </c>
      <c r="G423" s="61">
        <v>0.99429999999999996</v>
      </c>
      <c r="H423" s="240">
        <v>7.7670000000000003</v>
      </c>
      <c r="I423" s="61">
        <v>4.01</v>
      </c>
      <c r="J423" s="61" t="s">
        <v>47</v>
      </c>
      <c r="K423" s="61" t="s">
        <v>47</v>
      </c>
      <c r="L423" s="240">
        <v>148.19999999999999</v>
      </c>
      <c r="M423" s="253">
        <v>7.8109999999999999</v>
      </c>
      <c r="N423" s="61"/>
      <c r="O423" s="97" t="s">
        <v>80</v>
      </c>
      <c r="P423" s="61" t="s">
        <v>76</v>
      </c>
      <c r="Q423" s="61" t="s">
        <v>69</v>
      </c>
      <c r="R423" s="61">
        <v>2</v>
      </c>
      <c r="S423" s="61">
        <v>1</v>
      </c>
      <c r="T423" s="61">
        <v>1</v>
      </c>
      <c r="U423" s="61">
        <v>0.99860000000000004</v>
      </c>
      <c r="V423" s="240">
        <v>1.1459999999999999</v>
      </c>
      <c r="W423" s="61">
        <v>4</v>
      </c>
      <c r="X423" s="61" t="s">
        <v>47</v>
      </c>
      <c r="Y423" s="61" t="s">
        <v>47</v>
      </c>
      <c r="Z423" s="240">
        <v>148.69999999999999</v>
      </c>
      <c r="AA423" s="253">
        <v>1.147</v>
      </c>
      <c r="AC423" s="97" t="s">
        <v>80</v>
      </c>
      <c r="AD423" s="61" t="s">
        <v>76</v>
      </c>
      <c r="AE423" s="61" t="s">
        <v>70</v>
      </c>
      <c r="AF423" s="61">
        <v>2</v>
      </c>
      <c r="AG423" s="61">
        <v>1</v>
      </c>
      <c r="AH423" s="61">
        <v>1</v>
      </c>
      <c r="AI423" s="61">
        <v>0.99739999999999995</v>
      </c>
      <c r="AJ423" s="240">
        <v>1.6850000000000001</v>
      </c>
      <c r="AK423" s="61">
        <v>3.9969999999999999</v>
      </c>
      <c r="AL423" s="61" t="s">
        <v>47</v>
      </c>
      <c r="AM423" s="61" t="s">
        <v>47</v>
      </c>
      <c r="AN423" s="240">
        <v>148.69999999999999</v>
      </c>
      <c r="AO423" s="253">
        <v>1.69</v>
      </c>
      <c r="AP423" s="61"/>
      <c r="AQ423" s="279" t="s">
        <v>80</v>
      </c>
      <c r="AR423" s="97">
        <v>1</v>
      </c>
      <c r="AS423" s="116">
        <f t="shared" si="80"/>
        <v>0.99676666666666669</v>
      </c>
      <c r="AT423" s="231">
        <f t="shared" si="81"/>
        <v>3.5493333333333332</v>
      </c>
      <c r="AU423" s="264"/>
      <c r="AV423" s="92"/>
      <c r="AW423" s="92"/>
      <c r="AX423" s="274"/>
      <c r="AY423" s="66">
        <f t="shared" si="82"/>
        <v>2.2188585654190486E-3</v>
      </c>
      <c r="AZ423" s="96">
        <f t="shared" si="83"/>
        <v>3.7006843060889878</v>
      </c>
      <c r="BA423" s="38"/>
      <c r="BB423" s="38"/>
      <c r="BC423" s="38"/>
      <c r="BD423" s="38"/>
      <c r="BE423"/>
      <c r="BF423"/>
      <c r="BG423"/>
      <c r="BH423"/>
      <c r="BI423"/>
      <c r="BJ423"/>
      <c r="BL423"/>
      <c r="BM423"/>
      <c r="BN423"/>
      <c r="BO423"/>
      <c r="BP423"/>
      <c r="BQ423"/>
      <c r="BR423"/>
      <c r="BS423"/>
      <c r="BT423"/>
      <c r="BU423"/>
      <c r="BV423"/>
    </row>
    <row r="424" spans="1:74" s="208" customFormat="1">
      <c r="A424" s="228" t="s">
        <v>80</v>
      </c>
      <c r="B424" s="229" t="s">
        <v>76</v>
      </c>
      <c r="C424" s="229" t="s">
        <v>67</v>
      </c>
      <c r="D424" s="229">
        <v>3</v>
      </c>
      <c r="E424" s="229">
        <v>1</v>
      </c>
      <c r="F424" s="229">
        <v>2</v>
      </c>
      <c r="G424" s="229">
        <v>1.369</v>
      </c>
      <c r="H424" s="229">
        <v>11.81</v>
      </c>
      <c r="I424" s="229">
        <v>4.01</v>
      </c>
      <c r="J424" s="229" t="s">
        <v>47</v>
      </c>
      <c r="K424" s="229" t="s">
        <v>47</v>
      </c>
      <c r="L424" s="229">
        <v>402.2</v>
      </c>
      <c r="M424" s="230">
        <v>8.6259999999999994</v>
      </c>
      <c r="N424" s="229"/>
      <c r="O424" s="228" t="s">
        <v>80</v>
      </c>
      <c r="P424" s="229" t="s">
        <v>76</v>
      </c>
      <c r="Q424" s="229" t="s">
        <v>69</v>
      </c>
      <c r="R424" s="229">
        <v>3</v>
      </c>
      <c r="S424" s="229">
        <v>1</v>
      </c>
      <c r="T424" s="229">
        <v>2</v>
      </c>
      <c r="U424" s="229">
        <v>1.37</v>
      </c>
      <c r="V424" s="229">
        <v>1.5620000000000001</v>
      </c>
      <c r="W424" s="229">
        <v>4</v>
      </c>
      <c r="X424" s="229" t="s">
        <v>47</v>
      </c>
      <c r="Y424" s="229" t="s">
        <v>47</v>
      </c>
      <c r="Z424" s="229">
        <v>403.5</v>
      </c>
      <c r="AA424" s="230">
        <v>1.1399999999999999</v>
      </c>
      <c r="AB424" s="229"/>
      <c r="AC424" s="228" t="s">
        <v>80</v>
      </c>
      <c r="AD424" s="229" t="s">
        <v>76</v>
      </c>
      <c r="AE424" s="229" t="s">
        <v>70</v>
      </c>
      <c r="AF424" s="229">
        <v>3</v>
      </c>
      <c r="AG424" s="229">
        <v>1</v>
      </c>
      <c r="AH424" s="229">
        <v>2</v>
      </c>
      <c r="AI424" s="229">
        <v>1.37</v>
      </c>
      <c r="AJ424" s="229">
        <v>2.4910000000000001</v>
      </c>
      <c r="AK424" s="229">
        <v>3.9980000000000002</v>
      </c>
      <c r="AL424" s="229" t="s">
        <v>47</v>
      </c>
      <c r="AM424" s="229" t="s">
        <v>47</v>
      </c>
      <c r="AN424" s="229">
        <v>403.2</v>
      </c>
      <c r="AO424" s="230">
        <v>1.8180000000000001</v>
      </c>
      <c r="AP424" s="229"/>
      <c r="AQ424" s="276" t="s">
        <v>80</v>
      </c>
      <c r="AR424" s="228">
        <v>1</v>
      </c>
      <c r="AS424" s="209">
        <f t="shared" si="80"/>
        <v>1.3696666666666666</v>
      </c>
      <c r="AT424" s="205">
        <f t="shared" si="81"/>
        <v>3.8613333333333331</v>
      </c>
      <c r="AU424" s="206"/>
      <c r="AV424" s="206"/>
      <c r="AW424" s="206"/>
      <c r="AX424" s="278"/>
      <c r="AY424" s="206">
        <f t="shared" si="82"/>
        <v>5.7735026918969042E-4</v>
      </c>
      <c r="AZ424" s="205">
        <f t="shared" si="83"/>
        <v>4.1402243095433047</v>
      </c>
      <c r="BA424" s="207"/>
      <c r="BB424" s="207"/>
      <c r="BC424" s="207"/>
      <c r="BD424" s="207"/>
    </row>
    <row r="425" spans="1:74">
      <c r="A425" s="97" t="s">
        <v>80</v>
      </c>
      <c r="B425" s="61" t="s">
        <v>76</v>
      </c>
      <c r="C425" s="61" t="s">
        <v>67</v>
      </c>
      <c r="D425" s="61">
        <v>3</v>
      </c>
      <c r="E425" s="61">
        <v>1</v>
      </c>
      <c r="F425" s="61">
        <v>3</v>
      </c>
      <c r="G425" s="61">
        <v>1.879</v>
      </c>
      <c r="H425" s="240">
        <v>13.63</v>
      </c>
      <c r="I425" s="61">
        <v>4.01</v>
      </c>
      <c r="J425" s="61" t="s">
        <v>47</v>
      </c>
      <c r="K425" s="61" t="s">
        <v>47</v>
      </c>
      <c r="L425" s="240">
        <v>751.3</v>
      </c>
      <c r="M425" s="253">
        <v>7.2549999999999999</v>
      </c>
      <c r="N425" s="61"/>
      <c r="O425" s="97" t="s">
        <v>80</v>
      </c>
      <c r="P425" s="61" t="s">
        <v>76</v>
      </c>
      <c r="Q425" s="61" t="s">
        <v>69</v>
      </c>
      <c r="R425" s="61">
        <v>3</v>
      </c>
      <c r="S425" s="61">
        <v>1</v>
      </c>
      <c r="T425" s="61">
        <v>3</v>
      </c>
      <c r="U425" s="61">
        <v>1.8779999999999999</v>
      </c>
      <c r="V425" s="240">
        <v>1.905</v>
      </c>
      <c r="W425" s="61">
        <v>4.0030000000000001</v>
      </c>
      <c r="X425" s="61" t="s">
        <v>47</v>
      </c>
      <c r="Y425" s="61" t="s">
        <v>47</v>
      </c>
      <c r="Z425" s="240">
        <v>752.8</v>
      </c>
      <c r="AA425" s="253">
        <v>1.014</v>
      </c>
      <c r="AC425" s="97" t="s">
        <v>80</v>
      </c>
      <c r="AD425" s="61" t="s">
        <v>76</v>
      </c>
      <c r="AE425" s="61" t="s">
        <v>70</v>
      </c>
      <c r="AF425" s="61">
        <v>3</v>
      </c>
      <c r="AG425" s="61">
        <v>1</v>
      </c>
      <c r="AH425" s="61">
        <v>3</v>
      </c>
      <c r="AI425" s="61">
        <v>1.8779999999999999</v>
      </c>
      <c r="AJ425" s="240">
        <v>2.9929999999999999</v>
      </c>
      <c r="AK425" s="61">
        <v>3.9969999999999999</v>
      </c>
      <c r="AL425" s="61" t="s">
        <v>47</v>
      </c>
      <c r="AM425" s="61" t="s">
        <v>47</v>
      </c>
      <c r="AN425" s="240">
        <v>752.5</v>
      </c>
      <c r="AO425" s="253">
        <v>1.5940000000000001</v>
      </c>
      <c r="AP425" s="61"/>
      <c r="AQ425" s="279" t="s">
        <v>80</v>
      </c>
      <c r="AR425" s="97">
        <v>1</v>
      </c>
      <c r="AS425" s="116">
        <f t="shared" si="80"/>
        <v>1.8783333333333332</v>
      </c>
      <c r="AT425" s="231">
        <f t="shared" si="81"/>
        <v>3.2876666666666665</v>
      </c>
      <c r="AU425" s="264"/>
      <c r="AV425" s="92"/>
      <c r="AW425" s="92"/>
      <c r="AX425" s="274"/>
      <c r="AY425" s="66">
        <f t="shared" si="82"/>
        <v>5.7735026918969042E-4</v>
      </c>
      <c r="AZ425" s="96">
        <f t="shared" si="83"/>
        <v>3.4480284704934401</v>
      </c>
      <c r="BA425" s="38"/>
      <c r="BB425" s="38"/>
      <c r="BC425" s="38"/>
      <c r="BD425" s="38"/>
      <c r="BE425"/>
      <c r="BF425"/>
      <c r="BG425"/>
      <c r="BH425"/>
      <c r="BI425"/>
      <c r="BJ425"/>
      <c r="BL425"/>
      <c r="BM425"/>
      <c r="BN425"/>
      <c r="BO425"/>
      <c r="BP425"/>
      <c r="BQ425"/>
      <c r="BR425"/>
      <c r="BS425"/>
      <c r="BT425"/>
      <c r="BU425"/>
      <c r="BV425"/>
    </row>
    <row r="426" spans="1:74">
      <c r="A426" s="97" t="s">
        <v>80</v>
      </c>
      <c r="B426" s="61" t="s">
        <v>76</v>
      </c>
      <c r="C426" s="61" t="s">
        <v>67</v>
      </c>
      <c r="D426" s="61">
        <v>3</v>
      </c>
      <c r="E426" s="61">
        <v>1</v>
      </c>
      <c r="F426" s="61">
        <v>4</v>
      </c>
      <c r="G426" s="61">
        <v>2.5750000000000002</v>
      </c>
      <c r="H426" s="240">
        <v>15.13</v>
      </c>
      <c r="I426" s="61">
        <v>4.0119999999999996</v>
      </c>
      <c r="J426" s="61" t="s">
        <v>47</v>
      </c>
      <c r="K426" s="61" t="s">
        <v>47</v>
      </c>
      <c r="L426" s="245">
        <v>1230</v>
      </c>
      <c r="M426" s="253">
        <v>5.8769999999999998</v>
      </c>
      <c r="N426" s="61"/>
      <c r="O426" s="97" t="s">
        <v>80</v>
      </c>
      <c r="P426" s="61" t="s">
        <v>76</v>
      </c>
      <c r="Q426" s="61" t="s">
        <v>69</v>
      </c>
      <c r="R426" s="61">
        <v>3</v>
      </c>
      <c r="S426" s="61">
        <v>1</v>
      </c>
      <c r="T426" s="61">
        <v>4</v>
      </c>
      <c r="U426" s="61">
        <v>2.5750000000000002</v>
      </c>
      <c r="V426" s="240">
        <v>2.2989999999999999</v>
      </c>
      <c r="W426" s="61">
        <v>4.0010000000000003</v>
      </c>
      <c r="X426" s="61" t="s">
        <v>47</v>
      </c>
      <c r="Y426" s="61" t="s">
        <v>47</v>
      </c>
      <c r="Z426" s="245">
        <v>1232</v>
      </c>
      <c r="AA426" s="253">
        <v>0.89290000000000003</v>
      </c>
      <c r="AC426" s="97" t="s">
        <v>80</v>
      </c>
      <c r="AD426" s="61" t="s">
        <v>76</v>
      </c>
      <c r="AE426" s="61" t="s">
        <v>70</v>
      </c>
      <c r="AF426" s="61">
        <v>3</v>
      </c>
      <c r="AG426" s="61">
        <v>1</v>
      </c>
      <c r="AH426" s="61">
        <v>4</v>
      </c>
      <c r="AI426" s="61">
        <v>2.5750000000000002</v>
      </c>
      <c r="AJ426" s="240">
        <v>3.5739999999999998</v>
      </c>
      <c r="AK426" s="61">
        <v>3.9969999999999999</v>
      </c>
      <c r="AL426" s="61" t="s">
        <v>47</v>
      </c>
      <c r="AM426" s="61" t="s">
        <v>47</v>
      </c>
      <c r="AN426" s="245">
        <v>1231</v>
      </c>
      <c r="AO426" s="253">
        <v>1.3879999999999999</v>
      </c>
      <c r="AP426" s="61"/>
      <c r="AQ426" s="279" t="s">
        <v>80</v>
      </c>
      <c r="AR426" s="97">
        <v>1</v>
      </c>
      <c r="AS426" s="116">
        <f t="shared" si="80"/>
        <v>2.5750000000000002</v>
      </c>
      <c r="AT426" s="231">
        <f t="shared" si="81"/>
        <v>2.7193000000000001</v>
      </c>
      <c r="AU426" s="264"/>
      <c r="AV426" s="92"/>
      <c r="AW426" s="92"/>
      <c r="AX426" s="274"/>
      <c r="AY426" s="66">
        <f t="shared" si="82"/>
        <v>0</v>
      </c>
      <c r="AZ426" s="96">
        <f t="shared" si="83"/>
        <v>2.7458301058149974</v>
      </c>
      <c r="BA426" s="38"/>
      <c r="BB426" s="38"/>
      <c r="BC426" s="38"/>
      <c r="BD426" s="38"/>
      <c r="BE426"/>
      <c r="BF426"/>
      <c r="BG426"/>
      <c r="BH426"/>
      <c r="BI426"/>
      <c r="BJ426"/>
      <c r="BL426"/>
      <c r="BM426"/>
      <c r="BN426"/>
      <c r="BO426"/>
      <c r="BP426"/>
      <c r="BQ426"/>
      <c r="BR426"/>
      <c r="BS426"/>
      <c r="BT426"/>
      <c r="BU426"/>
      <c r="BV426"/>
    </row>
    <row r="427" spans="1:74">
      <c r="A427" s="97" t="s">
        <v>80</v>
      </c>
      <c r="B427" s="61" t="s">
        <v>76</v>
      </c>
      <c r="C427" s="61" t="s">
        <v>67</v>
      </c>
      <c r="D427" s="61">
        <v>3</v>
      </c>
      <c r="E427" s="61">
        <v>1</v>
      </c>
      <c r="F427" s="61">
        <v>5</v>
      </c>
      <c r="G427" s="61">
        <v>3.53</v>
      </c>
      <c r="H427" s="240">
        <v>16.78</v>
      </c>
      <c r="I427" s="61">
        <v>4.0119999999999996</v>
      </c>
      <c r="J427" s="61" t="s">
        <v>47</v>
      </c>
      <c r="K427" s="61" t="s">
        <v>47</v>
      </c>
      <c r="L427" s="245">
        <v>1886</v>
      </c>
      <c r="M427" s="253">
        <v>4.7549999999999999</v>
      </c>
      <c r="N427" s="61"/>
      <c r="O427" s="97" t="s">
        <v>80</v>
      </c>
      <c r="P427" s="61" t="s">
        <v>76</v>
      </c>
      <c r="Q427" s="61" t="s">
        <v>69</v>
      </c>
      <c r="R427" s="61">
        <v>3</v>
      </c>
      <c r="S427" s="61">
        <v>1</v>
      </c>
      <c r="T427" s="61">
        <v>5</v>
      </c>
      <c r="U427" s="61">
        <v>3.5289999999999999</v>
      </c>
      <c r="V427" s="240">
        <v>2.8119999999999998</v>
      </c>
      <c r="W427" s="61">
        <v>4</v>
      </c>
      <c r="X427" s="61" t="s">
        <v>47</v>
      </c>
      <c r="Y427" s="61" t="s">
        <v>47</v>
      </c>
      <c r="Z427" s="245">
        <v>1888</v>
      </c>
      <c r="AA427" s="253">
        <v>0.79669999999999996</v>
      </c>
      <c r="AC427" s="97" t="s">
        <v>80</v>
      </c>
      <c r="AD427" s="61" t="s">
        <v>76</v>
      </c>
      <c r="AE427" s="61" t="s">
        <v>70</v>
      </c>
      <c r="AF427" s="61">
        <v>3</v>
      </c>
      <c r="AG427" s="61">
        <v>1</v>
      </c>
      <c r="AH427" s="61">
        <v>5</v>
      </c>
      <c r="AI427" s="61">
        <v>3.5289999999999999</v>
      </c>
      <c r="AJ427" s="240">
        <v>4.3040000000000003</v>
      </c>
      <c r="AK427" s="61">
        <v>4</v>
      </c>
      <c r="AL427" s="61" t="s">
        <v>47</v>
      </c>
      <c r="AM427" s="61" t="s">
        <v>47</v>
      </c>
      <c r="AN427" s="245">
        <v>1888</v>
      </c>
      <c r="AO427" s="253">
        <v>1.22</v>
      </c>
      <c r="AP427" s="61"/>
      <c r="AQ427" s="279" t="s">
        <v>80</v>
      </c>
      <c r="AR427" s="97">
        <v>1</v>
      </c>
      <c r="AS427" s="116">
        <f t="shared" si="80"/>
        <v>3.5293333333333332</v>
      </c>
      <c r="AT427" s="231">
        <f t="shared" si="81"/>
        <v>2.2572333333333332</v>
      </c>
      <c r="AU427" s="264"/>
      <c r="AV427" s="92"/>
      <c r="AW427" s="92"/>
      <c r="AX427" s="274"/>
      <c r="AY427" s="66">
        <f t="shared" si="82"/>
        <v>5.7735026918956215E-4</v>
      </c>
      <c r="AZ427" s="96">
        <f t="shared" si="83"/>
        <v>2.1734591009111104</v>
      </c>
      <c r="BA427" s="38"/>
      <c r="BB427" s="38"/>
      <c r="BC427" s="38"/>
      <c r="BD427" s="38"/>
      <c r="BE427"/>
      <c r="BF427"/>
      <c r="BG427"/>
      <c r="BH427"/>
      <c r="BI427"/>
      <c r="BJ427"/>
      <c r="BL427"/>
      <c r="BM427"/>
      <c r="BN427"/>
      <c r="BO427"/>
      <c r="BP427"/>
      <c r="BQ427"/>
      <c r="BR427"/>
      <c r="BS427"/>
      <c r="BT427"/>
      <c r="BU427"/>
      <c r="BV427"/>
    </row>
    <row r="428" spans="1:74">
      <c r="A428" s="97" t="s">
        <v>80</v>
      </c>
      <c r="B428" s="61" t="s">
        <v>76</v>
      </c>
      <c r="C428" s="61" t="s">
        <v>67</v>
      </c>
      <c r="D428" s="61">
        <v>3</v>
      </c>
      <c r="E428" s="61">
        <v>1</v>
      </c>
      <c r="F428" s="61">
        <v>6</v>
      </c>
      <c r="G428" s="61">
        <v>4.8380000000000001</v>
      </c>
      <c r="H428" s="240">
        <v>18.420000000000002</v>
      </c>
      <c r="I428" s="61">
        <v>4.0110000000000001</v>
      </c>
      <c r="J428" s="61" t="s">
        <v>47</v>
      </c>
      <c r="K428" s="61" t="s">
        <v>47</v>
      </c>
      <c r="L428" s="245">
        <v>2786</v>
      </c>
      <c r="M428" s="253">
        <v>3.8069999999999999</v>
      </c>
      <c r="N428" s="61"/>
      <c r="O428" s="97" t="s">
        <v>80</v>
      </c>
      <c r="P428" s="61" t="s">
        <v>76</v>
      </c>
      <c r="Q428" s="61" t="s">
        <v>69</v>
      </c>
      <c r="R428" s="61">
        <v>3</v>
      </c>
      <c r="S428" s="61">
        <v>1</v>
      </c>
      <c r="T428" s="61">
        <v>6</v>
      </c>
      <c r="U428" s="61">
        <v>4.8380000000000001</v>
      </c>
      <c r="V428" s="240">
        <v>3.4569999999999999</v>
      </c>
      <c r="W428" s="61">
        <v>4.0019999999999998</v>
      </c>
      <c r="X428" s="61" t="s">
        <v>47</v>
      </c>
      <c r="Y428" s="61" t="s">
        <v>47</v>
      </c>
      <c r="Z428" s="245">
        <v>2788</v>
      </c>
      <c r="AA428" s="253">
        <v>0.7147</v>
      </c>
      <c r="AC428" s="97" t="s">
        <v>80</v>
      </c>
      <c r="AD428" s="61" t="s">
        <v>76</v>
      </c>
      <c r="AE428" s="61" t="s">
        <v>70</v>
      </c>
      <c r="AF428" s="61">
        <v>3</v>
      </c>
      <c r="AG428" s="61">
        <v>1</v>
      </c>
      <c r="AH428" s="61">
        <v>6</v>
      </c>
      <c r="AI428" s="61">
        <v>4.8380000000000001</v>
      </c>
      <c r="AJ428" s="240">
        <v>5.25</v>
      </c>
      <c r="AK428" s="61">
        <v>3.9990000000000001</v>
      </c>
      <c r="AL428" s="61" t="s">
        <v>47</v>
      </c>
      <c r="AM428" s="61" t="s">
        <v>47</v>
      </c>
      <c r="AN428" s="245">
        <v>2787</v>
      </c>
      <c r="AO428" s="253">
        <v>1.085</v>
      </c>
      <c r="AP428" s="61"/>
      <c r="AQ428" s="279" t="s">
        <v>80</v>
      </c>
      <c r="AR428" s="97">
        <v>1</v>
      </c>
      <c r="AS428" s="116">
        <f t="shared" si="80"/>
        <v>4.8380000000000001</v>
      </c>
      <c r="AT428" s="231">
        <f t="shared" si="81"/>
        <v>1.8689</v>
      </c>
      <c r="AU428" s="264"/>
      <c r="AV428" s="92"/>
      <c r="AW428" s="92"/>
      <c r="AX428" s="274"/>
      <c r="AY428" s="66">
        <f t="shared" si="82"/>
        <v>0</v>
      </c>
      <c r="AZ428" s="96">
        <f t="shared" si="83"/>
        <v>1.6886249524391137</v>
      </c>
      <c r="BA428" s="38"/>
      <c r="BB428" s="38"/>
      <c r="BC428" s="38"/>
      <c r="BD428" s="38"/>
      <c r="BE428"/>
      <c r="BF428"/>
      <c r="BG428"/>
      <c r="BH428"/>
      <c r="BI428"/>
      <c r="BJ428"/>
      <c r="BL428"/>
      <c r="BM428"/>
      <c r="BN428"/>
      <c r="BO428"/>
      <c r="BP428"/>
      <c r="BQ428"/>
      <c r="BR428"/>
      <c r="BS428"/>
      <c r="BT428"/>
      <c r="BU428"/>
      <c r="BV428"/>
    </row>
    <row r="429" spans="1:74">
      <c r="A429" s="97" t="s">
        <v>80</v>
      </c>
      <c r="B429" s="61" t="s">
        <v>76</v>
      </c>
      <c r="C429" s="61" t="s">
        <v>67</v>
      </c>
      <c r="D429" s="61">
        <v>3</v>
      </c>
      <c r="E429" s="61">
        <v>1</v>
      </c>
      <c r="F429" s="61">
        <v>7</v>
      </c>
      <c r="G429" s="61">
        <v>6.6319999999999997</v>
      </c>
      <c r="H429" s="240">
        <v>20.23</v>
      </c>
      <c r="I429" s="61">
        <v>4.01</v>
      </c>
      <c r="J429" s="61" t="s">
        <v>47</v>
      </c>
      <c r="K429" s="61" t="s">
        <v>47</v>
      </c>
      <c r="L429" s="245">
        <v>4019</v>
      </c>
      <c r="M429" s="253">
        <v>3.05</v>
      </c>
      <c r="N429" s="61"/>
      <c r="O429" s="97" t="s">
        <v>80</v>
      </c>
      <c r="P429" s="61" t="s">
        <v>76</v>
      </c>
      <c r="Q429" s="61" t="s">
        <v>69</v>
      </c>
      <c r="R429" s="61">
        <v>3</v>
      </c>
      <c r="S429" s="61">
        <v>1</v>
      </c>
      <c r="T429" s="61">
        <v>7</v>
      </c>
      <c r="U429" s="61">
        <v>6.6310000000000002</v>
      </c>
      <c r="V429" s="240">
        <v>4.3070000000000004</v>
      </c>
      <c r="W429" s="61">
        <v>3.9990000000000001</v>
      </c>
      <c r="X429" s="61" t="s">
        <v>47</v>
      </c>
      <c r="Y429" s="61" t="s">
        <v>47</v>
      </c>
      <c r="Z429" s="245">
        <v>4021</v>
      </c>
      <c r="AA429" s="253">
        <v>0.64949999999999997</v>
      </c>
      <c r="AC429" s="97" t="s">
        <v>80</v>
      </c>
      <c r="AD429" s="61" t="s">
        <v>76</v>
      </c>
      <c r="AE429" s="61" t="s">
        <v>70</v>
      </c>
      <c r="AF429" s="61">
        <v>3</v>
      </c>
      <c r="AG429" s="61">
        <v>1</v>
      </c>
      <c r="AH429" s="61">
        <v>7</v>
      </c>
      <c r="AI429" s="61">
        <v>6.6310000000000002</v>
      </c>
      <c r="AJ429" s="240">
        <v>6.3940000000000001</v>
      </c>
      <c r="AK429" s="61">
        <v>3.996</v>
      </c>
      <c r="AL429" s="61" t="s">
        <v>47</v>
      </c>
      <c r="AM429" s="61" t="s">
        <v>47</v>
      </c>
      <c r="AN429" s="245">
        <v>4020</v>
      </c>
      <c r="AO429" s="253">
        <v>0.96430000000000005</v>
      </c>
      <c r="AP429" s="61"/>
      <c r="AQ429" s="279" t="s">
        <v>80</v>
      </c>
      <c r="AR429" s="97">
        <v>1</v>
      </c>
      <c r="AS429" s="116">
        <f t="shared" si="80"/>
        <v>6.6313333333333331</v>
      </c>
      <c r="AT429" s="231">
        <f t="shared" si="81"/>
        <v>1.5545999999999998</v>
      </c>
      <c r="AU429" s="264"/>
      <c r="AV429" s="92"/>
      <c r="AW429" s="92"/>
      <c r="AX429" s="274"/>
      <c r="AY429" s="66">
        <f t="shared" si="82"/>
        <v>5.7735026918930574E-4</v>
      </c>
      <c r="AZ429" s="96">
        <f t="shared" si="83"/>
        <v>1.3045844664106652</v>
      </c>
      <c r="BA429" s="38"/>
      <c r="BB429" s="38"/>
      <c r="BC429" s="38"/>
      <c r="BD429" s="38"/>
      <c r="BE429"/>
      <c r="BF429"/>
      <c r="BG429"/>
      <c r="BH429"/>
      <c r="BI429"/>
      <c r="BJ429"/>
      <c r="BL429"/>
      <c r="BM429"/>
      <c r="BN429"/>
      <c r="BO429"/>
      <c r="BP429"/>
      <c r="BQ429"/>
      <c r="BR429"/>
      <c r="BS429"/>
      <c r="BT429"/>
      <c r="BU429"/>
      <c r="BV429"/>
    </row>
    <row r="430" spans="1:74">
      <c r="A430" s="97" t="s">
        <v>80</v>
      </c>
      <c r="B430" s="61" t="s">
        <v>76</v>
      </c>
      <c r="C430" s="61" t="s">
        <v>67</v>
      </c>
      <c r="D430" s="61">
        <v>3</v>
      </c>
      <c r="E430" s="61">
        <v>1</v>
      </c>
      <c r="F430" s="61">
        <v>8</v>
      </c>
      <c r="G430" s="61">
        <v>9.0909999999999993</v>
      </c>
      <c r="H430" s="240">
        <v>22.3</v>
      </c>
      <c r="I430" s="61">
        <v>4.01</v>
      </c>
      <c r="J430" s="61" t="s">
        <v>47</v>
      </c>
      <c r="K430" s="61" t="s">
        <v>47</v>
      </c>
      <c r="L430" s="245">
        <v>5710</v>
      </c>
      <c r="M430" s="253">
        <v>2.4529999999999998</v>
      </c>
      <c r="N430" s="61"/>
      <c r="O430" s="97" t="s">
        <v>80</v>
      </c>
      <c r="P430" s="61" t="s">
        <v>76</v>
      </c>
      <c r="Q430" s="61" t="s">
        <v>69</v>
      </c>
      <c r="R430" s="61">
        <v>3</v>
      </c>
      <c r="S430" s="61">
        <v>1</v>
      </c>
      <c r="T430" s="61">
        <v>8</v>
      </c>
      <c r="U430" s="61">
        <v>9.0890000000000004</v>
      </c>
      <c r="V430" s="240">
        <v>5.4180000000000001</v>
      </c>
      <c r="W430" s="61">
        <v>4</v>
      </c>
      <c r="X430" s="61" t="s">
        <v>47</v>
      </c>
      <c r="Y430" s="61" t="s">
        <v>47</v>
      </c>
      <c r="Z430" s="245">
        <v>5711</v>
      </c>
      <c r="AA430" s="253">
        <v>0.59609999999999996</v>
      </c>
      <c r="AC430" s="97" t="s">
        <v>80</v>
      </c>
      <c r="AD430" s="61" t="s">
        <v>76</v>
      </c>
      <c r="AE430" s="61" t="s">
        <v>70</v>
      </c>
      <c r="AF430" s="61">
        <v>3</v>
      </c>
      <c r="AG430" s="61">
        <v>1</v>
      </c>
      <c r="AH430" s="61">
        <v>8</v>
      </c>
      <c r="AI430" s="61">
        <v>9.09</v>
      </c>
      <c r="AJ430" s="240">
        <v>7.7969999999999997</v>
      </c>
      <c r="AK430" s="61">
        <v>3.9969999999999999</v>
      </c>
      <c r="AL430" s="61" t="s">
        <v>47</v>
      </c>
      <c r="AM430" s="61" t="s">
        <v>47</v>
      </c>
      <c r="AN430" s="245">
        <v>5710</v>
      </c>
      <c r="AO430" s="253">
        <v>0.85770000000000002</v>
      </c>
      <c r="AP430" s="61"/>
      <c r="AQ430" s="279" t="s">
        <v>80</v>
      </c>
      <c r="AR430" s="97">
        <v>1</v>
      </c>
      <c r="AS430" s="116">
        <f t="shared" si="80"/>
        <v>9.09</v>
      </c>
      <c r="AT430" s="231">
        <f t="shared" si="81"/>
        <v>1.3022666666666665</v>
      </c>
      <c r="AU430" s="264"/>
      <c r="AV430" s="92"/>
      <c r="AW430" s="92"/>
      <c r="AX430" s="274"/>
      <c r="AY430" s="66">
        <f t="shared" si="82"/>
        <v>9.9999999999944578E-4</v>
      </c>
      <c r="AZ430" s="96">
        <f t="shared" si="83"/>
        <v>1.0051114581643836</v>
      </c>
      <c r="BA430" s="38"/>
      <c r="BB430" s="38"/>
      <c r="BC430" s="38"/>
      <c r="BD430" s="38"/>
      <c r="BE430"/>
      <c r="BF430"/>
      <c r="BG430"/>
      <c r="BH430"/>
      <c r="BI430"/>
      <c r="BJ430"/>
      <c r="BL430"/>
      <c r="BM430"/>
      <c r="BN430"/>
      <c r="BO430"/>
      <c r="BP430"/>
      <c r="BQ430"/>
      <c r="BR430"/>
      <c r="BS430"/>
      <c r="BT430"/>
      <c r="BU430"/>
      <c r="BV430"/>
    </row>
    <row r="431" spans="1:74">
      <c r="A431" s="97" t="s">
        <v>80</v>
      </c>
      <c r="B431" s="61" t="s">
        <v>76</v>
      </c>
      <c r="C431" s="61" t="s">
        <v>67</v>
      </c>
      <c r="D431" s="61">
        <v>3</v>
      </c>
      <c r="E431" s="61">
        <v>1</v>
      </c>
      <c r="F431" s="61">
        <v>9</v>
      </c>
      <c r="G431" s="61">
        <v>12.46</v>
      </c>
      <c r="H431" s="240">
        <v>24.62</v>
      </c>
      <c r="I431" s="61">
        <v>4.0119999999999996</v>
      </c>
      <c r="J431" s="61" t="s">
        <v>47</v>
      </c>
      <c r="K431" s="61" t="s">
        <v>47</v>
      </c>
      <c r="L431" s="245">
        <v>8027</v>
      </c>
      <c r="M431" s="253">
        <v>1.976</v>
      </c>
      <c r="N431" s="61"/>
      <c r="O431" s="97" t="s">
        <v>80</v>
      </c>
      <c r="P431" s="61" t="s">
        <v>76</v>
      </c>
      <c r="Q431" s="61" t="s">
        <v>69</v>
      </c>
      <c r="R431" s="61">
        <v>3</v>
      </c>
      <c r="S431" s="61">
        <v>1</v>
      </c>
      <c r="T431" s="61">
        <v>9</v>
      </c>
      <c r="U431" s="61">
        <v>12.46</v>
      </c>
      <c r="V431" s="240">
        <v>6.835</v>
      </c>
      <c r="W431" s="61">
        <v>4.0010000000000003</v>
      </c>
      <c r="X431" s="61" t="s">
        <v>47</v>
      </c>
      <c r="Y431" s="61" t="s">
        <v>47</v>
      </c>
      <c r="Z431" s="245">
        <v>8028</v>
      </c>
      <c r="AA431" s="253">
        <v>0.54859999999999998</v>
      </c>
      <c r="AC431" s="97" t="s">
        <v>80</v>
      </c>
      <c r="AD431" s="61" t="s">
        <v>76</v>
      </c>
      <c r="AE431" s="61" t="s">
        <v>70</v>
      </c>
      <c r="AF431" s="61">
        <v>3</v>
      </c>
      <c r="AG431" s="61">
        <v>1</v>
      </c>
      <c r="AH431" s="61">
        <v>9</v>
      </c>
      <c r="AI431" s="61">
        <v>12.46</v>
      </c>
      <c r="AJ431" s="240">
        <v>9.4819999999999993</v>
      </c>
      <c r="AK431" s="61">
        <v>4</v>
      </c>
      <c r="AL431" s="61" t="s">
        <v>47</v>
      </c>
      <c r="AM431" s="61" t="s">
        <v>47</v>
      </c>
      <c r="AN431" s="245">
        <v>8027</v>
      </c>
      <c r="AO431" s="253">
        <v>0.76100000000000001</v>
      </c>
      <c r="AP431" s="61"/>
      <c r="AQ431" s="279" t="s">
        <v>80</v>
      </c>
      <c r="AR431" s="97">
        <v>1</v>
      </c>
      <c r="AS431" s="116">
        <f t="shared" si="80"/>
        <v>12.46</v>
      </c>
      <c r="AT431" s="231">
        <f t="shared" si="81"/>
        <v>1.0952</v>
      </c>
      <c r="AU431" s="264"/>
      <c r="AV431" s="92"/>
      <c r="AW431" s="92"/>
      <c r="AX431" s="274"/>
      <c r="AY431" s="66">
        <f t="shared" si="82"/>
        <v>0</v>
      </c>
      <c r="AZ431" s="96">
        <f t="shared" si="83"/>
        <v>0.77015253034707343</v>
      </c>
      <c r="BA431" s="38"/>
      <c r="BB431" s="38"/>
      <c r="BC431" s="38"/>
      <c r="BD431" s="38"/>
      <c r="BE431"/>
      <c r="BF431"/>
      <c r="BG431"/>
      <c r="BH431"/>
      <c r="BI431"/>
      <c r="BJ431"/>
      <c r="BL431"/>
      <c r="BM431"/>
      <c r="BN431"/>
      <c r="BO431"/>
      <c r="BP431"/>
      <c r="BQ431"/>
      <c r="BR431"/>
      <c r="BS431"/>
      <c r="BT431"/>
      <c r="BU431"/>
      <c r="BV431"/>
    </row>
    <row r="432" spans="1:74">
      <c r="A432" s="97" t="s">
        <v>80</v>
      </c>
      <c r="B432" s="61" t="s">
        <v>76</v>
      </c>
      <c r="C432" s="61" t="s">
        <v>67</v>
      </c>
      <c r="D432" s="61">
        <v>3</v>
      </c>
      <c r="E432" s="61">
        <v>1</v>
      </c>
      <c r="F432" s="61">
        <v>10</v>
      </c>
      <c r="G432" s="61">
        <v>17.079999999999998</v>
      </c>
      <c r="H432" s="240">
        <v>27.35</v>
      </c>
      <c r="I432" s="61">
        <v>4.01</v>
      </c>
      <c r="J432" s="61" t="s">
        <v>47</v>
      </c>
      <c r="K432" s="61" t="s">
        <v>47</v>
      </c>
      <c r="L432" s="245">
        <v>11200</v>
      </c>
      <c r="M432" s="253">
        <v>1.601</v>
      </c>
      <c r="N432" s="61"/>
      <c r="O432" s="97" t="s">
        <v>80</v>
      </c>
      <c r="P432" s="61" t="s">
        <v>76</v>
      </c>
      <c r="Q432" s="61" t="s">
        <v>69</v>
      </c>
      <c r="R432" s="61">
        <v>3</v>
      </c>
      <c r="S432" s="61">
        <v>1</v>
      </c>
      <c r="T432" s="61">
        <v>10</v>
      </c>
      <c r="U432" s="61">
        <v>17.079999999999998</v>
      </c>
      <c r="V432" s="240">
        <v>8.6319999999999997</v>
      </c>
      <c r="W432" s="61">
        <v>4.0019999999999998</v>
      </c>
      <c r="X432" s="61" t="s">
        <v>47</v>
      </c>
      <c r="Y432" s="61" t="s">
        <v>47</v>
      </c>
      <c r="Z432" s="245">
        <v>11200</v>
      </c>
      <c r="AA432" s="253">
        <v>0.50539999999999996</v>
      </c>
      <c r="AC432" s="97" t="s">
        <v>80</v>
      </c>
      <c r="AD432" s="61" t="s">
        <v>76</v>
      </c>
      <c r="AE432" s="61" t="s">
        <v>70</v>
      </c>
      <c r="AF432" s="61">
        <v>3</v>
      </c>
      <c r="AG432" s="61">
        <v>1</v>
      </c>
      <c r="AH432" s="61">
        <v>10</v>
      </c>
      <c r="AI432" s="61">
        <v>17.079999999999998</v>
      </c>
      <c r="AJ432" s="240">
        <v>11.5</v>
      </c>
      <c r="AK432" s="61">
        <v>3.9980000000000002</v>
      </c>
      <c r="AL432" s="61" t="s">
        <v>47</v>
      </c>
      <c r="AM432" s="61" t="s">
        <v>47</v>
      </c>
      <c r="AN432" s="245">
        <v>11200</v>
      </c>
      <c r="AO432" s="253">
        <v>0.67349999999999999</v>
      </c>
      <c r="AP432" s="61"/>
      <c r="AQ432" s="279" t="s">
        <v>80</v>
      </c>
      <c r="AR432" s="97">
        <v>1</v>
      </c>
      <c r="AS432" s="116">
        <f t="shared" si="80"/>
        <v>17.079999999999998</v>
      </c>
      <c r="AT432" s="231">
        <f t="shared" si="81"/>
        <v>0.9266333333333332</v>
      </c>
      <c r="AU432" s="264"/>
      <c r="AV432" s="92"/>
      <c r="AW432" s="92"/>
      <c r="AX432" s="274"/>
      <c r="AY432" s="66">
        <f t="shared" si="82"/>
        <v>0</v>
      </c>
      <c r="AZ432" s="96">
        <f t="shared" si="83"/>
        <v>0.59003576445274353</v>
      </c>
      <c r="BA432" s="38"/>
      <c r="BB432" s="38"/>
      <c r="BC432" s="38"/>
      <c r="BD432" s="38"/>
      <c r="BE432"/>
      <c r="BF432"/>
      <c r="BG432"/>
      <c r="BH432"/>
      <c r="BI432"/>
      <c r="BJ432"/>
      <c r="BL432"/>
      <c r="BM432"/>
      <c r="BN432"/>
      <c r="BO432"/>
      <c r="BP432"/>
      <c r="BQ432"/>
      <c r="BR432"/>
      <c r="BS432"/>
      <c r="BT432"/>
      <c r="BU432"/>
      <c r="BV432"/>
    </row>
    <row r="433" spans="1:74">
      <c r="A433" s="97" t="s">
        <v>80</v>
      </c>
      <c r="B433" s="61" t="s">
        <v>76</v>
      </c>
      <c r="C433" s="61" t="s">
        <v>67</v>
      </c>
      <c r="D433" s="61">
        <v>3</v>
      </c>
      <c r="E433" s="61">
        <v>1</v>
      </c>
      <c r="F433" s="61">
        <v>11</v>
      </c>
      <c r="G433" s="61">
        <v>23.41</v>
      </c>
      <c r="H433" s="240">
        <v>30.56</v>
      </c>
      <c r="I433" s="61">
        <v>4.0110000000000001</v>
      </c>
      <c r="J433" s="61" t="s">
        <v>47</v>
      </c>
      <c r="K433" s="61" t="s">
        <v>47</v>
      </c>
      <c r="L433" s="245">
        <v>15560</v>
      </c>
      <c r="M433" s="253">
        <v>1.3049999999999999</v>
      </c>
      <c r="N433" s="61"/>
      <c r="O433" s="97" t="s">
        <v>80</v>
      </c>
      <c r="P433" s="61" t="s">
        <v>76</v>
      </c>
      <c r="Q433" s="61" t="s">
        <v>69</v>
      </c>
      <c r="R433" s="61">
        <v>3</v>
      </c>
      <c r="S433" s="61">
        <v>1</v>
      </c>
      <c r="T433" s="61">
        <v>11</v>
      </c>
      <c r="U433" s="61">
        <v>23.41</v>
      </c>
      <c r="V433" s="240">
        <v>10.88</v>
      </c>
      <c r="W433" s="61">
        <v>4.0010000000000003</v>
      </c>
      <c r="X433" s="61" t="s">
        <v>47</v>
      </c>
      <c r="Y433" s="61" t="s">
        <v>47</v>
      </c>
      <c r="Z433" s="245">
        <v>15560</v>
      </c>
      <c r="AA433" s="253">
        <v>0.46460000000000001</v>
      </c>
      <c r="AC433" s="97" t="s">
        <v>80</v>
      </c>
      <c r="AD433" s="61" t="s">
        <v>76</v>
      </c>
      <c r="AE433" s="61" t="s">
        <v>70</v>
      </c>
      <c r="AF433" s="61">
        <v>3</v>
      </c>
      <c r="AG433" s="61">
        <v>1</v>
      </c>
      <c r="AH433" s="61">
        <v>11</v>
      </c>
      <c r="AI433" s="61">
        <v>23.41</v>
      </c>
      <c r="AJ433" s="240">
        <v>13.91</v>
      </c>
      <c r="AK433" s="61">
        <v>3.9980000000000002</v>
      </c>
      <c r="AL433" s="61" t="s">
        <v>47</v>
      </c>
      <c r="AM433" s="61" t="s">
        <v>47</v>
      </c>
      <c r="AN433" s="245">
        <v>15560</v>
      </c>
      <c r="AO433" s="253">
        <v>0.59419999999999995</v>
      </c>
      <c r="AP433" s="61"/>
      <c r="AQ433" s="279" t="s">
        <v>80</v>
      </c>
      <c r="AR433" s="97">
        <v>1</v>
      </c>
      <c r="AS433" s="116">
        <f t="shared" si="80"/>
        <v>23.41</v>
      </c>
      <c r="AT433" s="231">
        <f t="shared" si="81"/>
        <v>0.78793333333333326</v>
      </c>
      <c r="AU433" s="264"/>
      <c r="AV433" s="92"/>
      <c r="AW433" s="92"/>
      <c r="AX433" s="274"/>
      <c r="AY433" s="66">
        <f t="shared" si="82"/>
        <v>0</v>
      </c>
      <c r="AZ433" s="96">
        <f t="shared" si="83"/>
        <v>0.45245717292726528</v>
      </c>
      <c r="BA433" s="38"/>
      <c r="BB433" s="38"/>
      <c r="BC433" s="38"/>
      <c r="BD433" s="38"/>
      <c r="BE433"/>
      <c r="BF433"/>
      <c r="BG433"/>
      <c r="BH433"/>
      <c r="BI433"/>
      <c r="BJ433"/>
      <c r="BL433"/>
      <c r="BM433"/>
      <c r="BN433"/>
      <c r="BO433"/>
      <c r="BP433"/>
      <c r="BQ433"/>
      <c r="BR433"/>
      <c r="BS433"/>
      <c r="BT433"/>
      <c r="BU433"/>
      <c r="BV433"/>
    </row>
    <row r="434" spans="1:74">
      <c r="A434" s="97" t="s">
        <v>80</v>
      </c>
      <c r="B434" s="61" t="s">
        <v>76</v>
      </c>
      <c r="C434" s="61" t="s">
        <v>67</v>
      </c>
      <c r="D434" s="61">
        <v>3</v>
      </c>
      <c r="E434" s="61">
        <v>1</v>
      </c>
      <c r="F434" s="61">
        <v>12</v>
      </c>
      <c r="G434" s="61">
        <v>32.090000000000003</v>
      </c>
      <c r="H434" s="240">
        <v>34.28</v>
      </c>
      <c r="I434" s="61">
        <v>4.01</v>
      </c>
      <c r="J434" s="61" t="s">
        <v>47</v>
      </c>
      <c r="K434" s="61" t="s">
        <v>47</v>
      </c>
      <c r="L434" s="245">
        <v>21520</v>
      </c>
      <c r="M434" s="253">
        <v>1.0680000000000001</v>
      </c>
      <c r="N434" s="61"/>
      <c r="O434" s="97" t="s">
        <v>80</v>
      </c>
      <c r="P434" s="61" t="s">
        <v>76</v>
      </c>
      <c r="Q434" s="61" t="s">
        <v>69</v>
      </c>
      <c r="R434" s="61">
        <v>3</v>
      </c>
      <c r="S434" s="61">
        <v>1</v>
      </c>
      <c r="T434" s="61">
        <v>12</v>
      </c>
      <c r="U434" s="61">
        <v>32.090000000000003</v>
      </c>
      <c r="V434" s="240">
        <v>13.63</v>
      </c>
      <c r="W434" s="61">
        <v>4</v>
      </c>
      <c r="X434" s="61" t="s">
        <v>47</v>
      </c>
      <c r="Y434" s="61" t="s">
        <v>47</v>
      </c>
      <c r="Z434" s="245">
        <v>21530</v>
      </c>
      <c r="AA434" s="253">
        <v>0.42480000000000001</v>
      </c>
      <c r="AC434" s="97" t="s">
        <v>80</v>
      </c>
      <c r="AD434" s="61" t="s">
        <v>76</v>
      </c>
      <c r="AE434" s="61" t="s">
        <v>70</v>
      </c>
      <c r="AF434" s="61">
        <v>3</v>
      </c>
      <c r="AG434" s="61">
        <v>1</v>
      </c>
      <c r="AH434" s="61">
        <v>12</v>
      </c>
      <c r="AI434" s="61">
        <v>32.090000000000003</v>
      </c>
      <c r="AJ434" s="240">
        <v>16.78</v>
      </c>
      <c r="AK434" s="61">
        <v>4</v>
      </c>
      <c r="AL434" s="61" t="s">
        <v>47</v>
      </c>
      <c r="AM434" s="61" t="s">
        <v>47</v>
      </c>
      <c r="AN434" s="245">
        <v>21520</v>
      </c>
      <c r="AO434" s="253">
        <v>0.52290000000000003</v>
      </c>
      <c r="AP434" s="61"/>
      <c r="AQ434" s="279" t="s">
        <v>80</v>
      </c>
      <c r="AR434" s="97">
        <v>1</v>
      </c>
      <c r="AS434" s="116">
        <f t="shared" si="80"/>
        <v>32.090000000000003</v>
      </c>
      <c r="AT434" s="231">
        <f t="shared" si="81"/>
        <v>0.67190000000000005</v>
      </c>
      <c r="AU434" s="264"/>
      <c r="AV434" s="92"/>
      <c r="AW434" s="92"/>
      <c r="AX434" s="274"/>
      <c r="AY434" s="66">
        <f t="shared" si="82"/>
        <v>0</v>
      </c>
      <c r="AZ434" s="96">
        <f t="shared" si="83"/>
        <v>0.3465217309202987</v>
      </c>
      <c r="BA434" s="38"/>
      <c r="BB434" s="38"/>
      <c r="BC434" s="38"/>
      <c r="BD434" s="38"/>
      <c r="BE434"/>
      <c r="BF434"/>
      <c r="BG434"/>
      <c r="BH434"/>
      <c r="BI434"/>
      <c r="BJ434"/>
      <c r="BL434"/>
      <c r="BM434"/>
      <c r="BN434"/>
      <c r="BO434"/>
      <c r="BP434"/>
      <c r="BQ434"/>
      <c r="BR434"/>
      <c r="BS434"/>
      <c r="BT434"/>
      <c r="BU434"/>
      <c r="BV434"/>
    </row>
    <row r="435" spans="1:74">
      <c r="A435" s="97" t="s">
        <v>80</v>
      </c>
      <c r="B435" s="61" t="s">
        <v>76</v>
      </c>
      <c r="C435" s="61" t="s">
        <v>67</v>
      </c>
      <c r="D435" s="61">
        <v>3</v>
      </c>
      <c r="E435" s="61">
        <v>1</v>
      </c>
      <c r="F435" s="61">
        <v>13</v>
      </c>
      <c r="G435" s="61">
        <v>43.99</v>
      </c>
      <c r="H435" s="240">
        <v>38.85</v>
      </c>
      <c r="I435" s="61">
        <v>4.0090000000000003</v>
      </c>
      <c r="J435" s="61" t="s">
        <v>47</v>
      </c>
      <c r="K435" s="61" t="s">
        <v>47</v>
      </c>
      <c r="L435" s="245">
        <v>29710</v>
      </c>
      <c r="M435" s="253">
        <v>0.88319999999999999</v>
      </c>
      <c r="N435" s="61"/>
      <c r="O435" s="97" t="s">
        <v>80</v>
      </c>
      <c r="P435" s="61" t="s">
        <v>76</v>
      </c>
      <c r="Q435" s="61" t="s">
        <v>69</v>
      </c>
      <c r="R435" s="61">
        <v>3</v>
      </c>
      <c r="S435" s="61">
        <v>1</v>
      </c>
      <c r="T435" s="61">
        <v>13</v>
      </c>
      <c r="U435" s="61">
        <v>43.99</v>
      </c>
      <c r="V435" s="240">
        <v>16.89</v>
      </c>
      <c r="W435" s="61">
        <v>4.0019999999999998</v>
      </c>
      <c r="X435" s="61" t="s">
        <v>47</v>
      </c>
      <c r="Y435" s="61" t="s">
        <v>47</v>
      </c>
      <c r="Z435" s="245">
        <v>29710</v>
      </c>
      <c r="AA435" s="253">
        <v>0.38400000000000001</v>
      </c>
      <c r="AC435" s="97" t="s">
        <v>80</v>
      </c>
      <c r="AD435" s="61" t="s">
        <v>76</v>
      </c>
      <c r="AE435" s="61" t="s">
        <v>70</v>
      </c>
      <c r="AF435" s="61">
        <v>3</v>
      </c>
      <c r="AG435" s="61">
        <v>1</v>
      </c>
      <c r="AH435" s="61">
        <v>13</v>
      </c>
      <c r="AI435" s="61">
        <v>43.99</v>
      </c>
      <c r="AJ435" s="240">
        <v>20.170000000000002</v>
      </c>
      <c r="AK435" s="61">
        <v>3.9969999999999999</v>
      </c>
      <c r="AL435" s="61" t="s">
        <v>47</v>
      </c>
      <c r="AM435" s="61" t="s">
        <v>47</v>
      </c>
      <c r="AN435" s="245">
        <v>29700</v>
      </c>
      <c r="AO435" s="253">
        <v>0.45839999999999997</v>
      </c>
      <c r="AP435" s="61"/>
      <c r="AQ435" s="279" t="s">
        <v>80</v>
      </c>
      <c r="AR435" s="97">
        <v>1</v>
      </c>
      <c r="AS435" s="116">
        <f t="shared" si="80"/>
        <v>43.99</v>
      </c>
      <c r="AT435" s="231">
        <f t="shared" si="81"/>
        <v>0.57519999999999993</v>
      </c>
      <c r="AU435" s="264"/>
      <c r="AV435" s="92"/>
      <c r="AW435" s="92"/>
      <c r="AX435" s="274"/>
      <c r="AY435" s="66">
        <f t="shared" si="82"/>
        <v>0</v>
      </c>
      <c r="AZ435" s="96">
        <f t="shared" si="83"/>
        <v>0.2693173592622653</v>
      </c>
      <c r="BA435" s="38"/>
      <c r="BB435" s="38"/>
      <c r="BC435" s="38"/>
      <c r="BD435" s="38"/>
      <c r="BE435"/>
      <c r="BF435"/>
      <c r="BG435"/>
      <c r="BH435"/>
      <c r="BI435"/>
      <c r="BJ435"/>
      <c r="BL435"/>
      <c r="BM435"/>
      <c r="BN435"/>
      <c r="BO435"/>
      <c r="BP435"/>
      <c r="BQ435"/>
      <c r="BR435"/>
      <c r="BS435"/>
      <c r="BT435"/>
      <c r="BU435"/>
      <c r="BV435"/>
    </row>
    <row r="436" spans="1:74">
      <c r="A436" s="97" t="s">
        <v>80</v>
      </c>
      <c r="B436" s="61" t="s">
        <v>76</v>
      </c>
      <c r="C436" s="61" t="s">
        <v>67</v>
      </c>
      <c r="D436" s="61">
        <v>3</v>
      </c>
      <c r="E436" s="61">
        <v>1</v>
      </c>
      <c r="F436" s="61">
        <v>14</v>
      </c>
      <c r="G436" s="61">
        <v>60.3</v>
      </c>
      <c r="H436" s="240">
        <v>44.26</v>
      </c>
      <c r="I436" s="61">
        <v>4.01</v>
      </c>
      <c r="J436" s="61" t="s">
        <v>47</v>
      </c>
      <c r="K436" s="61" t="s">
        <v>47</v>
      </c>
      <c r="L436" s="245">
        <v>40920</v>
      </c>
      <c r="M436" s="253">
        <v>0.7339</v>
      </c>
      <c r="N436" s="61"/>
      <c r="O436" s="97" t="s">
        <v>80</v>
      </c>
      <c r="P436" s="61" t="s">
        <v>76</v>
      </c>
      <c r="Q436" s="61" t="s">
        <v>69</v>
      </c>
      <c r="R436" s="61">
        <v>3</v>
      </c>
      <c r="S436" s="61">
        <v>1</v>
      </c>
      <c r="T436" s="61">
        <v>14</v>
      </c>
      <c r="U436" s="61">
        <v>60.3</v>
      </c>
      <c r="V436" s="240">
        <v>20.98</v>
      </c>
      <c r="W436" s="61">
        <v>4.0010000000000003</v>
      </c>
      <c r="X436" s="61" t="s">
        <v>47</v>
      </c>
      <c r="Y436" s="61" t="s">
        <v>47</v>
      </c>
      <c r="Z436" s="245">
        <v>40920</v>
      </c>
      <c r="AA436" s="253">
        <v>0.3478</v>
      </c>
      <c r="AC436" s="97" t="s">
        <v>80</v>
      </c>
      <c r="AD436" s="61" t="s">
        <v>76</v>
      </c>
      <c r="AE436" s="61" t="s">
        <v>70</v>
      </c>
      <c r="AF436" s="61">
        <v>3</v>
      </c>
      <c r="AG436" s="61">
        <v>1</v>
      </c>
      <c r="AH436" s="61">
        <v>14</v>
      </c>
      <c r="AI436" s="61">
        <v>60.3</v>
      </c>
      <c r="AJ436" s="240">
        <v>24.3</v>
      </c>
      <c r="AK436" s="61">
        <v>3.9969999999999999</v>
      </c>
      <c r="AL436" s="61" t="s">
        <v>47</v>
      </c>
      <c r="AM436" s="61" t="s">
        <v>47</v>
      </c>
      <c r="AN436" s="245">
        <v>40920</v>
      </c>
      <c r="AO436" s="253">
        <v>0.40289999999999998</v>
      </c>
      <c r="AP436" s="61"/>
      <c r="AQ436" s="279" t="s">
        <v>80</v>
      </c>
      <c r="AR436" s="97">
        <v>1</v>
      </c>
      <c r="AS436" s="116">
        <f t="shared" si="80"/>
        <v>60.29999999999999</v>
      </c>
      <c r="AT436" s="231">
        <f t="shared" si="81"/>
        <v>0.49486666666666673</v>
      </c>
      <c r="AU436" s="264"/>
      <c r="AV436" s="92"/>
      <c r="AW436" s="92"/>
      <c r="AX436" s="274"/>
      <c r="AY436" s="66">
        <f t="shared" si="82"/>
        <v>8.7023357152673167E-15</v>
      </c>
      <c r="AZ436" s="96">
        <f t="shared" si="83"/>
        <v>0.2088341526985785</v>
      </c>
      <c r="BA436" s="38"/>
      <c r="BB436" s="38"/>
      <c r="BC436" s="38"/>
      <c r="BD436" s="38"/>
      <c r="BE436"/>
      <c r="BF436"/>
      <c r="BG436"/>
      <c r="BH436"/>
      <c r="BI436"/>
      <c r="BJ436"/>
      <c r="BL436"/>
      <c r="BM436"/>
      <c r="BN436"/>
      <c r="BO436"/>
      <c r="BP436"/>
      <c r="BQ436"/>
      <c r="BR436"/>
      <c r="BS436"/>
      <c r="BT436"/>
      <c r="BU436"/>
      <c r="BV436"/>
    </row>
    <row r="437" spans="1:74">
      <c r="A437" s="97" t="s">
        <v>80</v>
      </c>
      <c r="B437" s="61" t="s">
        <v>76</v>
      </c>
      <c r="C437" s="61" t="s">
        <v>67</v>
      </c>
      <c r="D437" s="61">
        <v>3</v>
      </c>
      <c r="E437" s="61">
        <v>1</v>
      </c>
      <c r="F437" s="61">
        <v>15</v>
      </c>
      <c r="G437" s="61">
        <v>82.66</v>
      </c>
      <c r="H437" s="240">
        <v>50.91</v>
      </c>
      <c r="I437" s="61">
        <v>4.0119999999999996</v>
      </c>
      <c r="J437" s="61" t="s">
        <v>47</v>
      </c>
      <c r="K437" s="61" t="s">
        <v>47</v>
      </c>
      <c r="L437" s="245">
        <v>56290</v>
      </c>
      <c r="M437" s="253">
        <v>0.61580000000000001</v>
      </c>
      <c r="N437" s="61"/>
      <c r="O437" s="97" t="s">
        <v>80</v>
      </c>
      <c r="P437" s="61" t="s">
        <v>76</v>
      </c>
      <c r="Q437" s="61" t="s">
        <v>69</v>
      </c>
      <c r="R437" s="61">
        <v>3</v>
      </c>
      <c r="S437" s="61">
        <v>1</v>
      </c>
      <c r="T437" s="61">
        <v>15</v>
      </c>
      <c r="U437" s="61">
        <v>82.66</v>
      </c>
      <c r="V437" s="240">
        <v>26.04</v>
      </c>
      <c r="W437" s="61">
        <v>4.0019999999999998</v>
      </c>
      <c r="X437" s="61" t="s">
        <v>47</v>
      </c>
      <c r="Y437" s="61" t="s">
        <v>47</v>
      </c>
      <c r="Z437" s="245">
        <v>56290</v>
      </c>
      <c r="AA437" s="253">
        <v>0.315</v>
      </c>
      <c r="AC437" s="97" t="s">
        <v>80</v>
      </c>
      <c r="AD437" s="61" t="s">
        <v>76</v>
      </c>
      <c r="AE437" s="61" t="s">
        <v>70</v>
      </c>
      <c r="AF437" s="61">
        <v>3</v>
      </c>
      <c r="AG437" s="61">
        <v>1</v>
      </c>
      <c r="AH437" s="61">
        <v>15</v>
      </c>
      <c r="AI437" s="61">
        <v>82.66</v>
      </c>
      <c r="AJ437" s="240">
        <v>29.37</v>
      </c>
      <c r="AK437" s="61">
        <v>4.0010000000000003</v>
      </c>
      <c r="AL437" s="61" t="s">
        <v>47</v>
      </c>
      <c r="AM437" s="61" t="s">
        <v>47</v>
      </c>
      <c r="AN437" s="245">
        <v>56290</v>
      </c>
      <c r="AO437" s="253">
        <v>0.3553</v>
      </c>
      <c r="AP437" s="61"/>
      <c r="AQ437" s="279" t="s">
        <v>80</v>
      </c>
      <c r="AR437" s="97">
        <v>1</v>
      </c>
      <c r="AS437" s="116">
        <f t="shared" si="80"/>
        <v>82.66</v>
      </c>
      <c r="AT437" s="231">
        <f t="shared" si="81"/>
        <v>0.42870000000000003</v>
      </c>
      <c r="AU437" s="264"/>
      <c r="AV437" s="92"/>
      <c r="AW437" s="92"/>
      <c r="AX437" s="274"/>
      <c r="AY437" s="66">
        <f t="shared" si="82"/>
        <v>0</v>
      </c>
      <c r="AZ437" s="96">
        <f t="shared" si="83"/>
        <v>0.16328144413864046</v>
      </c>
      <c r="BA437" s="38"/>
      <c r="BB437" s="38"/>
      <c r="BC437" s="38"/>
      <c r="BD437" s="38"/>
      <c r="BE437"/>
      <c r="BF437"/>
      <c r="BG437"/>
      <c r="BH437"/>
      <c r="BI437"/>
      <c r="BJ437"/>
      <c r="BL437"/>
      <c r="BM437"/>
      <c r="BN437"/>
      <c r="BO437"/>
      <c r="BP437"/>
      <c r="BQ437"/>
      <c r="BR437"/>
      <c r="BS437"/>
      <c r="BT437"/>
      <c r="BU437"/>
      <c r="BV437"/>
    </row>
    <row r="438" spans="1:74">
      <c r="A438" s="97" t="s">
        <v>80</v>
      </c>
      <c r="B438" s="61" t="s">
        <v>76</v>
      </c>
      <c r="C438" s="61" t="s">
        <v>67</v>
      </c>
      <c r="D438" s="61">
        <v>3</v>
      </c>
      <c r="E438" s="61">
        <v>1</v>
      </c>
      <c r="F438" s="61">
        <v>16</v>
      </c>
      <c r="G438" s="61">
        <v>113.3</v>
      </c>
      <c r="H438" s="240">
        <v>59.27</v>
      </c>
      <c r="I438" s="61">
        <v>4.0119999999999996</v>
      </c>
      <c r="J438" s="61" t="s">
        <v>47</v>
      </c>
      <c r="K438" s="61" t="s">
        <v>47</v>
      </c>
      <c r="L438" s="245">
        <v>77360</v>
      </c>
      <c r="M438" s="253">
        <v>0.52310000000000001</v>
      </c>
      <c r="N438" s="61"/>
      <c r="O438" s="97" t="s">
        <v>80</v>
      </c>
      <c r="P438" s="61" t="s">
        <v>76</v>
      </c>
      <c r="Q438" s="61" t="s">
        <v>69</v>
      </c>
      <c r="R438" s="61">
        <v>3</v>
      </c>
      <c r="S438" s="61">
        <v>1</v>
      </c>
      <c r="T438" s="61">
        <v>16</v>
      </c>
      <c r="U438" s="61">
        <v>113.3</v>
      </c>
      <c r="V438" s="240">
        <v>32.369999999999997</v>
      </c>
      <c r="W438" s="61">
        <v>4.0030000000000001</v>
      </c>
      <c r="X438" s="61" t="s">
        <v>47</v>
      </c>
      <c r="Y438" s="61" t="s">
        <v>47</v>
      </c>
      <c r="Z438" s="245">
        <v>77360</v>
      </c>
      <c r="AA438" s="253">
        <v>0.28570000000000001</v>
      </c>
      <c r="AC438" s="97" t="s">
        <v>80</v>
      </c>
      <c r="AD438" s="61" t="s">
        <v>76</v>
      </c>
      <c r="AE438" s="61" t="s">
        <v>70</v>
      </c>
      <c r="AF438" s="61">
        <v>3</v>
      </c>
      <c r="AG438" s="61">
        <v>1</v>
      </c>
      <c r="AH438" s="61">
        <v>16</v>
      </c>
      <c r="AI438" s="61">
        <v>113.3</v>
      </c>
      <c r="AJ438" s="240">
        <v>35.630000000000003</v>
      </c>
      <c r="AK438" s="61">
        <v>4</v>
      </c>
      <c r="AL438" s="61" t="s">
        <v>47</v>
      </c>
      <c r="AM438" s="61" t="s">
        <v>47</v>
      </c>
      <c r="AN438" s="245">
        <v>77360</v>
      </c>
      <c r="AO438" s="253">
        <v>0.3145</v>
      </c>
      <c r="AP438" s="61"/>
      <c r="AQ438" s="279" t="s">
        <v>80</v>
      </c>
      <c r="AR438" s="97">
        <v>1</v>
      </c>
      <c r="AS438" s="116">
        <f t="shared" si="80"/>
        <v>113.3</v>
      </c>
      <c r="AT438" s="231">
        <f t="shared" si="81"/>
        <v>0.37443333333333334</v>
      </c>
      <c r="AU438" s="264"/>
      <c r="AV438" s="92"/>
      <c r="AW438" s="92"/>
      <c r="AX438" s="274"/>
      <c r="AY438" s="66">
        <f t="shared" si="82"/>
        <v>0</v>
      </c>
      <c r="AZ438" s="96">
        <f t="shared" si="83"/>
        <v>0.12955189436412468</v>
      </c>
      <c r="BA438" s="38"/>
      <c r="BB438" s="38"/>
      <c r="BC438" s="38"/>
      <c r="BD438" s="38"/>
      <c r="BE438"/>
      <c r="BF438"/>
      <c r="BG438"/>
      <c r="BH438"/>
      <c r="BI438"/>
      <c r="BJ438"/>
      <c r="BL438"/>
      <c r="BM438"/>
      <c r="BN438"/>
      <c r="BO438"/>
      <c r="BP438"/>
      <c r="BQ438"/>
      <c r="BR438"/>
      <c r="BS438"/>
      <c r="BT438"/>
      <c r="BU438"/>
      <c r="BV438"/>
    </row>
    <row r="439" spans="1:74">
      <c r="A439" s="97" t="s">
        <v>80</v>
      </c>
      <c r="B439" s="61" t="s">
        <v>76</v>
      </c>
      <c r="C439" s="61" t="s">
        <v>67</v>
      </c>
      <c r="D439" s="61">
        <v>3</v>
      </c>
      <c r="E439" s="61">
        <v>1</v>
      </c>
      <c r="F439" s="61">
        <v>17</v>
      </c>
      <c r="G439" s="61">
        <v>155.30000000000001</v>
      </c>
      <c r="H439" s="240">
        <v>69.62</v>
      </c>
      <c r="I439" s="61">
        <v>4.01</v>
      </c>
      <c r="J439" s="61" t="s">
        <v>47</v>
      </c>
      <c r="K439" s="61" t="s">
        <v>47</v>
      </c>
      <c r="L439" s="245">
        <v>106200</v>
      </c>
      <c r="M439" s="253">
        <v>0.44819999999999999</v>
      </c>
      <c r="N439" s="61"/>
      <c r="O439" s="97" t="s">
        <v>80</v>
      </c>
      <c r="P439" s="61" t="s">
        <v>76</v>
      </c>
      <c r="Q439" s="61" t="s">
        <v>69</v>
      </c>
      <c r="R439" s="61">
        <v>3</v>
      </c>
      <c r="S439" s="61">
        <v>1</v>
      </c>
      <c r="T439" s="61">
        <v>17</v>
      </c>
      <c r="U439" s="61">
        <v>155.30000000000001</v>
      </c>
      <c r="V439" s="240">
        <v>40.54</v>
      </c>
      <c r="W439" s="61">
        <v>4.0010000000000003</v>
      </c>
      <c r="X439" s="61" t="s">
        <v>47</v>
      </c>
      <c r="Y439" s="61" t="s">
        <v>47</v>
      </c>
      <c r="Z439" s="245">
        <v>106200</v>
      </c>
      <c r="AA439" s="253">
        <v>0.2611</v>
      </c>
      <c r="AC439" s="97" t="s">
        <v>80</v>
      </c>
      <c r="AD439" s="61" t="s">
        <v>76</v>
      </c>
      <c r="AE439" s="61" t="s">
        <v>70</v>
      </c>
      <c r="AF439" s="61">
        <v>3</v>
      </c>
      <c r="AG439" s="61">
        <v>1</v>
      </c>
      <c r="AH439" s="61">
        <v>17</v>
      </c>
      <c r="AI439" s="61">
        <v>155.30000000000001</v>
      </c>
      <c r="AJ439" s="240">
        <v>43.73</v>
      </c>
      <c r="AK439" s="61">
        <v>3.9969999999999999</v>
      </c>
      <c r="AL439" s="61" t="s">
        <v>47</v>
      </c>
      <c r="AM439" s="61" t="s">
        <v>47</v>
      </c>
      <c r="AN439" s="245">
        <v>106200</v>
      </c>
      <c r="AO439" s="253">
        <v>0.28160000000000002</v>
      </c>
      <c r="AP439" s="61"/>
      <c r="AQ439" s="279" t="s">
        <v>80</v>
      </c>
      <c r="AR439" s="97">
        <v>1</v>
      </c>
      <c r="AS439" s="116">
        <f t="shared" si="80"/>
        <v>155.30000000000001</v>
      </c>
      <c r="AT439" s="231">
        <f t="shared" si="81"/>
        <v>0.33030000000000004</v>
      </c>
      <c r="AU439" s="264"/>
      <c r="AV439" s="92"/>
      <c r="AW439" s="92"/>
      <c r="AX439" s="274"/>
      <c r="AY439" s="66">
        <f t="shared" si="82"/>
        <v>0</v>
      </c>
      <c r="AZ439" s="96">
        <f t="shared" si="83"/>
        <v>0.10261759108456982</v>
      </c>
      <c r="BA439" s="38"/>
      <c r="BB439" s="38"/>
      <c r="BC439" s="38"/>
      <c r="BD439" s="38"/>
      <c r="BE439"/>
      <c r="BF439"/>
      <c r="BG439"/>
      <c r="BH439"/>
      <c r="BI439"/>
      <c r="BJ439"/>
      <c r="BL439"/>
      <c r="BM439"/>
      <c r="BN439"/>
      <c r="BO439"/>
      <c r="BP439"/>
      <c r="BQ439"/>
      <c r="BR439"/>
      <c r="BS439"/>
      <c r="BT439"/>
      <c r="BU439"/>
      <c r="BV439"/>
    </row>
    <row r="440" spans="1:74">
      <c r="A440" s="97" t="s">
        <v>80</v>
      </c>
      <c r="B440" s="61" t="s">
        <v>76</v>
      </c>
      <c r="C440" s="61" t="s">
        <v>67</v>
      </c>
      <c r="D440" s="61">
        <v>3</v>
      </c>
      <c r="E440" s="61">
        <v>1</v>
      </c>
      <c r="F440" s="61">
        <v>18</v>
      </c>
      <c r="G440" s="61">
        <v>212.9</v>
      </c>
      <c r="H440" s="240">
        <v>82.65</v>
      </c>
      <c r="I440" s="61">
        <v>4.0119999999999996</v>
      </c>
      <c r="J440" s="61" t="s">
        <v>47</v>
      </c>
      <c r="K440" s="61" t="s">
        <v>47</v>
      </c>
      <c r="L440" s="245">
        <v>145800</v>
      </c>
      <c r="M440" s="253">
        <v>0.38829999999999998</v>
      </c>
      <c r="N440" s="61"/>
      <c r="O440" s="97" t="s">
        <v>80</v>
      </c>
      <c r="P440" s="61" t="s">
        <v>76</v>
      </c>
      <c r="Q440" s="61" t="s">
        <v>69</v>
      </c>
      <c r="R440" s="61">
        <v>3</v>
      </c>
      <c r="S440" s="61">
        <v>1</v>
      </c>
      <c r="T440" s="61">
        <v>18</v>
      </c>
      <c r="U440" s="61">
        <v>212.9</v>
      </c>
      <c r="V440" s="240">
        <v>50.9</v>
      </c>
      <c r="W440" s="61">
        <v>4.0010000000000003</v>
      </c>
      <c r="X440" s="61" t="s">
        <v>47</v>
      </c>
      <c r="Y440" s="61" t="s">
        <v>47</v>
      </c>
      <c r="Z440" s="245">
        <v>145800</v>
      </c>
      <c r="AA440" s="253">
        <v>0.23910000000000001</v>
      </c>
      <c r="AC440" s="97" t="s">
        <v>80</v>
      </c>
      <c r="AD440" s="61" t="s">
        <v>76</v>
      </c>
      <c r="AE440" s="61" t="s">
        <v>70</v>
      </c>
      <c r="AF440" s="61">
        <v>3</v>
      </c>
      <c r="AG440" s="61">
        <v>1</v>
      </c>
      <c r="AH440" s="61">
        <v>18</v>
      </c>
      <c r="AI440" s="61">
        <v>212.9</v>
      </c>
      <c r="AJ440" s="240">
        <v>54.1</v>
      </c>
      <c r="AK440" s="61">
        <v>3.9990000000000001</v>
      </c>
      <c r="AL440" s="61" t="s">
        <v>47</v>
      </c>
      <c r="AM440" s="61" t="s">
        <v>47</v>
      </c>
      <c r="AN440" s="245">
        <v>145800</v>
      </c>
      <c r="AO440" s="253">
        <v>0.25409999999999999</v>
      </c>
      <c r="AP440" s="61"/>
      <c r="AQ440" s="279" t="s">
        <v>80</v>
      </c>
      <c r="AR440" s="97">
        <v>1</v>
      </c>
      <c r="AS440" s="116">
        <f t="shared" si="80"/>
        <v>212.9</v>
      </c>
      <c r="AT440" s="231">
        <f t="shared" si="81"/>
        <v>0.29383333333333334</v>
      </c>
      <c r="AU440" s="264"/>
      <c r="AV440" s="92"/>
      <c r="AW440" s="92"/>
      <c r="AX440" s="274"/>
      <c r="AY440" s="66">
        <f t="shared" si="82"/>
        <v>0</v>
      </c>
      <c r="AZ440" s="96">
        <f t="shared" si="83"/>
        <v>8.2153595985406128E-2</v>
      </c>
      <c r="BA440" s="38"/>
      <c r="BB440" s="38"/>
      <c r="BC440" s="38"/>
      <c r="BD440" s="38"/>
      <c r="BE440"/>
      <c r="BF440"/>
      <c r="BG440"/>
      <c r="BH440"/>
      <c r="BI440"/>
      <c r="BJ440"/>
      <c r="BL440"/>
      <c r="BM440"/>
      <c r="BN440"/>
      <c r="BO440"/>
      <c r="BP440"/>
      <c r="BQ440"/>
      <c r="BR440"/>
      <c r="BS440"/>
      <c r="BT440"/>
      <c r="BU440"/>
      <c r="BV440"/>
    </row>
    <row r="441" spans="1:74">
      <c r="A441" s="97" t="s">
        <v>80</v>
      </c>
      <c r="B441" s="61" t="s">
        <v>76</v>
      </c>
      <c r="C441" s="61" t="s">
        <v>67</v>
      </c>
      <c r="D441" s="61">
        <v>3</v>
      </c>
      <c r="E441" s="61">
        <v>1</v>
      </c>
      <c r="F441" s="61">
        <v>19</v>
      </c>
      <c r="G441" s="61">
        <v>291.8</v>
      </c>
      <c r="H441" s="240">
        <v>99.09</v>
      </c>
      <c r="I441" s="61">
        <v>4.0149999999999997</v>
      </c>
      <c r="J441" s="61" t="s">
        <v>47</v>
      </c>
      <c r="K441" s="61" t="s">
        <v>47</v>
      </c>
      <c r="L441" s="245">
        <v>200100</v>
      </c>
      <c r="M441" s="253">
        <v>0.33950000000000002</v>
      </c>
      <c r="N441" s="61"/>
      <c r="O441" s="97" t="s">
        <v>80</v>
      </c>
      <c r="P441" s="61" t="s">
        <v>76</v>
      </c>
      <c r="Q441" s="61" t="s">
        <v>69</v>
      </c>
      <c r="R441" s="61">
        <v>3</v>
      </c>
      <c r="S441" s="61">
        <v>1</v>
      </c>
      <c r="T441" s="61">
        <v>19</v>
      </c>
      <c r="U441" s="61">
        <v>291.8</v>
      </c>
      <c r="V441" s="240">
        <v>64.36</v>
      </c>
      <c r="W441" s="61">
        <v>4.0030000000000001</v>
      </c>
      <c r="X441" s="61" t="s">
        <v>47</v>
      </c>
      <c r="Y441" s="61" t="s">
        <v>47</v>
      </c>
      <c r="Z441" s="245">
        <v>200100</v>
      </c>
      <c r="AA441" s="253">
        <v>0.22059999999999999</v>
      </c>
      <c r="AC441" s="97" t="s">
        <v>80</v>
      </c>
      <c r="AD441" s="61" t="s">
        <v>76</v>
      </c>
      <c r="AE441" s="61" t="s">
        <v>70</v>
      </c>
      <c r="AF441" s="61">
        <v>3</v>
      </c>
      <c r="AG441" s="61">
        <v>1</v>
      </c>
      <c r="AH441" s="61">
        <v>19</v>
      </c>
      <c r="AI441" s="61">
        <v>291.8</v>
      </c>
      <c r="AJ441" s="240">
        <v>67.77</v>
      </c>
      <c r="AK441" s="61">
        <v>3.9990000000000001</v>
      </c>
      <c r="AL441" s="61" t="s">
        <v>47</v>
      </c>
      <c r="AM441" s="61" t="s">
        <v>47</v>
      </c>
      <c r="AN441" s="245">
        <v>200100</v>
      </c>
      <c r="AO441" s="253">
        <v>0.23219999999999999</v>
      </c>
      <c r="AP441" s="61"/>
      <c r="AQ441" s="279" t="s">
        <v>80</v>
      </c>
      <c r="AR441" s="97">
        <v>1</v>
      </c>
      <c r="AS441" s="116">
        <f t="shared" si="80"/>
        <v>291.8</v>
      </c>
      <c r="AT441" s="231">
        <f t="shared" si="81"/>
        <v>0.2641</v>
      </c>
      <c r="AU441" s="264"/>
      <c r="AV441" s="92"/>
      <c r="AW441" s="92"/>
      <c r="AX441" s="274"/>
      <c r="AY441" s="66">
        <f t="shared" si="82"/>
        <v>0</v>
      </c>
      <c r="AZ441" s="96">
        <f t="shared" si="83"/>
        <v>6.5555396421652465E-2</v>
      </c>
      <c r="BA441" s="38"/>
      <c r="BB441" s="38"/>
      <c r="BC441" s="38"/>
      <c r="BD441" s="38"/>
      <c r="BE441"/>
      <c r="BF441"/>
      <c r="BG441"/>
      <c r="BH441"/>
      <c r="BI441"/>
      <c r="BJ441"/>
      <c r="BL441"/>
      <c r="BM441"/>
      <c r="BN441"/>
      <c r="BO441"/>
      <c r="BP441"/>
      <c r="BQ441"/>
      <c r="BR441"/>
      <c r="BS441"/>
      <c r="BT441"/>
      <c r="BU441"/>
      <c r="BV441"/>
    </row>
    <row r="442" spans="1:74">
      <c r="A442" s="98" t="s">
        <v>80</v>
      </c>
      <c r="B442" s="62" t="s">
        <v>76</v>
      </c>
      <c r="C442" s="62" t="s">
        <v>67</v>
      </c>
      <c r="D442" s="62">
        <v>3</v>
      </c>
      <c r="E442" s="62">
        <v>1</v>
      </c>
      <c r="F442" s="62">
        <v>20</v>
      </c>
      <c r="G442" s="62">
        <v>400.1</v>
      </c>
      <c r="H442" s="241">
        <v>118.6</v>
      </c>
      <c r="I442" s="62">
        <v>4.016</v>
      </c>
      <c r="J442" s="62" t="s">
        <v>47</v>
      </c>
      <c r="K442" s="62" t="s">
        <v>47</v>
      </c>
      <c r="L442" s="246">
        <v>274500</v>
      </c>
      <c r="M442" s="255">
        <v>0.29649999999999999</v>
      </c>
      <c r="N442" s="61"/>
      <c r="O442" s="98" t="s">
        <v>80</v>
      </c>
      <c r="P442" s="62" t="s">
        <v>76</v>
      </c>
      <c r="Q442" s="62" t="s">
        <v>69</v>
      </c>
      <c r="R442" s="62">
        <v>3</v>
      </c>
      <c r="S442" s="62">
        <v>1</v>
      </c>
      <c r="T442" s="61">
        <v>20</v>
      </c>
      <c r="U442" s="61">
        <v>400</v>
      </c>
      <c r="V442" s="240">
        <v>81.41</v>
      </c>
      <c r="W442" s="61">
        <v>4.0019999999999998</v>
      </c>
      <c r="X442" s="61" t="s">
        <v>47</v>
      </c>
      <c r="Y442" s="61" t="s">
        <v>47</v>
      </c>
      <c r="Z442" s="245">
        <v>274500</v>
      </c>
      <c r="AA442" s="253">
        <v>0.20349999999999999</v>
      </c>
      <c r="AC442" s="98" t="s">
        <v>80</v>
      </c>
      <c r="AD442" s="62" t="s">
        <v>76</v>
      </c>
      <c r="AE442" s="62" t="s">
        <v>70</v>
      </c>
      <c r="AF442" s="62">
        <v>3</v>
      </c>
      <c r="AG442" s="62">
        <v>1</v>
      </c>
      <c r="AH442" s="61">
        <v>20</v>
      </c>
      <c r="AI442" s="61">
        <v>400</v>
      </c>
      <c r="AJ442" s="240">
        <v>85.27</v>
      </c>
      <c r="AK442" s="61">
        <v>3.9990000000000001</v>
      </c>
      <c r="AL442" s="61" t="s">
        <v>47</v>
      </c>
      <c r="AM442" s="61" t="s">
        <v>47</v>
      </c>
      <c r="AN442" s="245">
        <v>274500</v>
      </c>
      <c r="AO442" s="253">
        <v>0.2132</v>
      </c>
      <c r="AP442" s="61"/>
      <c r="AQ442" s="280" t="s">
        <v>80</v>
      </c>
      <c r="AR442" s="98">
        <v>1</v>
      </c>
      <c r="AS442" s="116">
        <f t="shared" si="80"/>
        <v>400.0333333333333</v>
      </c>
      <c r="AT442" s="231">
        <f t="shared" si="81"/>
        <v>0.23773333333333335</v>
      </c>
      <c r="AU442" s="264"/>
      <c r="AV442" s="92"/>
      <c r="AW442" s="92"/>
      <c r="AX442" s="274"/>
      <c r="AY442" s="66">
        <f t="shared" si="82"/>
        <v>5.7735026918975703E-2</v>
      </c>
      <c r="AZ442" s="96">
        <f t="shared" si="83"/>
        <v>5.1123999582713943E-2</v>
      </c>
      <c r="BA442" s="38"/>
      <c r="BB442" s="38"/>
      <c r="BC442" s="38"/>
      <c r="BD442" s="38"/>
      <c r="BE442"/>
      <c r="BF442"/>
      <c r="BG442"/>
      <c r="BH442"/>
      <c r="BI442"/>
      <c r="BJ442"/>
      <c r="BL442"/>
      <c r="BM442"/>
      <c r="BN442"/>
      <c r="BO442"/>
      <c r="BP442"/>
      <c r="BQ442"/>
      <c r="BR442"/>
      <c r="BS442"/>
      <c r="BT442"/>
      <c r="BU442"/>
      <c r="BV442"/>
    </row>
    <row r="443" spans="1:74">
      <c r="A443" s="97" t="s">
        <v>80</v>
      </c>
      <c r="B443" s="61" t="s">
        <v>76</v>
      </c>
      <c r="C443" s="61" t="s">
        <v>67</v>
      </c>
      <c r="D443" s="61">
        <v>1</v>
      </c>
      <c r="E443" s="61">
        <v>2</v>
      </c>
      <c r="F443" s="61">
        <v>1</v>
      </c>
      <c r="G443" s="61">
        <v>3.1399999999999997E-2</v>
      </c>
      <c r="H443" s="240">
        <v>0.1173</v>
      </c>
      <c r="I443" s="61">
        <v>3.9889999999999999</v>
      </c>
      <c r="J443" s="61">
        <v>18.36</v>
      </c>
      <c r="K443" s="61">
        <v>14.64</v>
      </c>
      <c r="L443" s="240">
        <v>0.49980000000000002</v>
      </c>
      <c r="M443" s="253" t="s">
        <v>47</v>
      </c>
      <c r="N443" s="61"/>
      <c r="O443" s="97" t="s">
        <v>80</v>
      </c>
      <c r="P443" s="61" t="s">
        <v>76</v>
      </c>
      <c r="Q443" s="61" t="s">
        <v>69</v>
      </c>
      <c r="R443" s="61">
        <v>1</v>
      </c>
      <c r="S443" s="61">
        <v>2</v>
      </c>
      <c r="T443" s="61">
        <v>1</v>
      </c>
      <c r="U443" s="61">
        <v>3.1419999999999997E-2</v>
      </c>
      <c r="V443" s="240">
        <v>2.077E-2</v>
      </c>
      <c r="W443" s="61">
        <v>3.9550000000000001</v>
      </c>
      <c r="X443" s="61">
        <v>3.72</v>
      </c>
      <c r="Y443" s="61">
        <v>1.847</v>
      </c>
      <c r="Z443" s="240">
        <v>0.50009999999999999</v>
      </c>
      <c r="AA443" s="253" t="s">
        <v>47</v>
      </c>
      <c r="AC443" s="97" t="s">
        <v>80</v>
      </c>
      <c r="AD443" s="61" t="s">
        <v>76</v>
      </c>
      <c r="AE443" s="61" t="s">
        <v>70</v>
      </c>
      <c r="AF443" s="61">
        <v>1</v>
      </c>
      <c r="AG443" s="61">
        <v>2</v>
      </c>
      <c r="AH443" s="61">
        <v>1</v>
      </c>
      <c r="AI443" s="61">
        <v>3.1419999999999997E-2</v>
      </c>
      <c r="AJ443" s="240">
        <v>2.334E-2</v>
      </c>
      <c r="AK443" s="61">
        <v>3.9590000000000001</v>
      </c>
      <c r="AL443" s="61">
        <v>4.4279999999999999</v>
      </c>
      <c r="AM443" s="61">
        <v>1.4730000000000001</v>
      </c>
      <c r="AN443" s="240">
        <v>0.5</v>
      </c>
      <c r="AO443" s="253" t="s">
        <v>47</v>
      </c>
      <c r="AP443" s="61"/>
      <c r="AQ443" s="279" t="s">
        <v>80</v>
      </c>
      <c r="AR443" s="97">
        <v>2</v>
      </c>
      <c r="AS443" s="116"/>
      <c r="AT443" s="231"/>
      <c r="AU443" s="264">
        <f t="shared" ref="AU443:AU474" si="84">AVERAGE(H443,V443,AJ443)</f>
        <v>5.3803333333333335E-2</v>
      </c>
      <c r="AV443" s="92">
        <f t="shared" ref="AV443:AV474" si="85">AVERAGE(J443,X443,AL443)</f>
        <v>8.8360000000000003</v>
      </c>
      <c r="AW443" s="92">
        <f t="shared" ref="AW443:AW474" si="86">AVERAGE(K443,Y443,AM443)</f>
        <v>5.9866666666666672</v>
      </c>
      <c r="AX443" s="274">
        <f t="shared" ref="AX443:AX474" si="87">AVERAGE(L443,Z443,AN443)</f>
        <v>0.49996666666666667</v>
      </c>
      <c r="AY443" s="66"/>
      <c r="AZ443" s="96"/>
      <c r="BA443" s="38">
        <f t="shared" ref="BA443:BA474" si="88">STDEV(H443,V443,AJ443)</f>
        <v>5.5004738280745723E-2</v>
      </c>
      <c r="BB443" s="38">
        <f t="shared" ref="BB443:BB474" si="89">STDEV(J443,X443,AL443)</f>
        <v>8.255619177263446</v>
      </c>
      <c r="BC443" s="38">
        <f t="shared" ref="BC443:BC474" si="90">STDEV(K443,Y443,AM443)</f>
        <v>7.496339262155451</v>
      </c>
      <c r="BD443" s="38">
        <f t="shared" ref="BD443:BD474" si="91">STDEV(L443,Z443,AN443)</f>
        <v>1.5275252316517785E-4</v>
      </c>
      <c r="BE443"/>
      <c r="BF443"/>
      <c r="BG443"/>
      <c r="BH443"/>
      <c r="BI443"/>
      <c r="BJ443"/>
      <c r="BL443"/>
      <c r="BM443"/>
      <c r="BN443"/>
      <c r="BO443"/>
      <c r="BP443"/>
      <c r="BQ443"/>
      <c r="BR443"/>
      <c r="BS443"/>
      <c r="BT443"/>
      <c r="BU443"/>
      <c r="BV443"/>
    </row>
    <row r="444" spans="1:74">
      <c r="A444" s="97" t="s">
        <v>80</v>
      </c>
      <c r="B444" s="61" t="s">
        <v>76</v>
      </c>
      <c r="C444" s="61" t="s">
        <v>67</v>
      </c>
      <c r="D444" s="61">
        <v>1</v>
      </c>
      <c r="E444" s="61">
        <v>2</v>
      </c>
      <c r="F444" s="61">
        <v>2</v>
      </c>
      <c r="G444" s="61">
        <v>4.2439999999999999E-2</v>
      </c>
      <c r="H444" s="240">
        <v>0.24079999999999999</v>
      </c>
      <c r="I444" s="61">
        <v>3.9910000000000001</v>
      </c>
      <c r="J444" s="61">
        <v>15.15</v>
      </c>
      <c r="K444" s="61">
        <v>32.270000000000003</v>
      </c>
      <c r="L444" s="240">
        <v>0.67549999999999999</v>
      </c>
      <c r="M444" s="253" t="s">
        <v>47</v>
      </c>
      <c r="N444" s="61"/>
      <c r="O444" s="97" t="s">
        <v>80</v>
      </c>
      <c r="P444" s="61" t="s">
        <v>76</v>
      </c>
      <c r="Q444" s="61" t="s">
        <v>69</v>
      </c>
      <c r="R444" s="61">
        <v>1</v>
      </c>
      <c r="S444" s="61">
        <v>2</v>
      </c>
      <c r="T444" s="61">
        <v>2</v>
      </c>
      <c r="U444" s="61">
        <v>4.2479999999999997E-2</v>
      </c>
      <c r="V444" s="240">
        <v>3.4909999999999997E-2</v>
      </c>
      <c r="W444" s="61">
        <v>3.952</v>
      </c>
      <c r="X444" s="61">
        <v>3.5</v>
      </c>
      <c r="Y444" s="61">
        <v>3.7959999999999998</v>
      </c>
      <c r="Z444" s="240">
        <v>0.67610000000000003</v>
      </c>
      <c r="AA444" s="253" t="s">
        <v>47</v>
      </c>
      <c r="AC444" s="97" t="s">
        <v>80</v>
      </c>
      <c r="AD444" s="61" t="s">
        <v>76</v>
      </c>
      <c r="AE444" s="61" t="s">
        <v>70</v>
      </c>
      <c r="AF444" s="61">
        <v>1</v>
      </c>
      <c r="AG444" s="61">
        <v>2</v>
      </c>
      <c r="AH444" s="61">
        <v>2</v>
      </c>
      <c r="AI444" s="61">
        <v>4.2479999999999997E-2</v>
      </c>
      <c r="AJ444" s="240">
        <v>4.2930000000000003E-2</v>
      </c>
      <c r="AK444" s="61">
        <v>3.9609999999999999</v>
      </c>
      <c r="AL444" s="61">
        <v>3.923</v>
      </c>
      <c r="AM444" s="61">
        <v>4.9939999999999998</v>
      </c>
      <c r="AN444" s="240">
        <v>0.67600000000000005</v>
      </c>
      <c r="AO444" s="253" t="s">
        <v>47</v>
      </c>
      <c r="AP444" s="61"/>
      <c r="AQ444" s="279" t="s">
        <v>80</v>
      </c>
      <c r="AR444" s="97">
        <v>2</v>
      </c>
      <c r="AS444" s="116"/>
      <c r="AT444" s="231"/>
      <c r="AU444" s="264">
        <f t="shared" si="84"/>
        <v>0.10621333333333334</v>
      </c>
      <c r="AV444" s="92">
        <f t="shared" si="85"/>
        <v>7.5243333333333338</v>
      </c>
      <c r="AW444" s="92">
        <f t="shared" si="86"/>
        <v>13.686666666666667</v>
      </c>
      <c r="AX444" s="274">
        <f t="shared" si="87"/>
        <v>0.67586666666666673</v>
      </c>
      <c r="AY444" s="66"/>
      <c r="AZ444" s="96"/>
      <c r="BA444" s="38">
        <f t="shared" si="88"/>
        <v>0.1166244324030489</v>
      </c>
      <c r="BB444" s="38">
        <f t="shared" si="89"/>
        <v>6.6074069296005487</v>
      </c>
      <c r="BC444" s="38">
        <f t="shared" si="90"/>
        <v>16.104782188323234</v>
      </c>
      <c r="BD444" s="38">
        <f t="shared" si="91"/>
        <v>3.2145502536645975E-4</v>
      </c>
      <c r="BE444"/>
      <c r="BF444"/>
      <c r="BG444"/>
      <c r="BH444"/>
      <c r="BI444"/>
      <c r="BJ444"/>
      <c r="BL444"/>
      <c r="BM444"/>
      <c r="BN444"/>
      <c r="BO444"/>
      <c r="BP444"/>
      <c r="BQ444"/>
      <c r="BR444"/>
      <c r="BS444"/>
      <c r="BT444"/>
      <c r="BU444"/>
      <c r="BV444"/>
    </row>
    <row r="445" spans="1:74">
      <c r="A445" s="97" t="s">
        <v>80</v>
      </c>
      <c r="B445" s="61" t="s">
        <v>76</v>
      </c>
      <c r="C445" s="61" t="s">
        <v>67</v>
      </c>
      <c r="D445" s="61">
        <v>1</v>
      </c>
      <c r="E445" s="61">
        <v>2</v>
      </c>
      <c r="F445" s="61">
        <v>3</v>
      </c>
      <c r="G445" s="61">
        <v>5.7869999999999998E-2</v>
      </c>
      <c r="H445" s="240">
        <v>0.34649999999999997</v>
      </c>
      <c r="I445" s="61">
        <v>3.99</v>
      </c>
      <c r="J445" s="61">
        <v>14.02</v>
      </c>
      <c r="K445" s="61">
        <v>34.909999999999997</v>
      </c>
      <c r="L445" s="240">
        <v>0.92110000000000003</v>
      </c>
      <c r="M445" s="253" t="s">
        <v>47</v>
      </c>
      <c r="N445" s="61"/>
      <c r="O445" s="97" t="s">
        <v>80</v>
      </c>
      <c r="P445" s="61" t="s">
        <v>76</v>
      </c>
      <c r="Q445" s="61" t="s">
        <v>69</v>
      </c>
      <c r="R445" s="61">
        <v>1</v>
      </c>
      <c r="S445" s="61">
        <v>2</v>
      </c>
      <c r="T445" s="61">
        <v>3</v>
      </c>
      <c r="U445" s="61">
        <v>5.7880000000000001E-2</v>
      </c>
      <c r="V445" s="240">
        <v>4.7640000000000002E-2</v>
      </c>
      <c r="W445" s="61">
        <v>3.952</v>
      </c>
      <c r="X445" s="61">
        <v>3.367</v>
      </c>
      <c r="Y445" s="61">
        <v>3.9239999999999999</v>
      </c>
      <c r="Z445" s="240">
        <v>0.92130000000000001</v>
      </c>
      <c r="AA445" s="253" t="s">
        <v>47</v>
      </c>
      <c r="AC445" s="97" t="s">
        <v>80</v>
      </c>
      <c r="AD445" s="61" t="s">
        <v>76</v>
      </c>
      <c r="AE445" s="61" t="s">
        <v>70</v>
      </c>
      <c r="AF445" s="61">
        <v>1</v>
      </c>
      <c r="AG445" s="61">
        <v>2</v>
      </c>
      <c r="AH445" s="61">
        <v>3</v>
      </c>
      <c r="AI445" s="61">
        <v>5.7880000000000001E-2</v>
      </c>
      <c r="AJ445" s="240">
        <v>5.9389999999999998E-2</v>
      </c>
      <c r="AK445" s="61">
        <v>3.9590000000000001</v>
      </c>
      <c r="AL445" s="61">
        <v>3.7160000000000002</v>
      </c>
      <c r="AM445" s="61">
        <v>5.2679999999999998</v>
      </c>
      <c r="AN445" s="240">
        <v>0.92120000000000002</v>
      </c>
      <c r="AO445" s="253" t="s">
        <v>47</v>
      </c>
      <c r="AP445" s="61"/>
      <c r="AQ445" s="279" t="s">
        <v>80</v>
      </c>
      <c r="AR445" s="97">
        <v>2</v>
      </c>
      <c r="AS445" s="116"/>
      <c r="AT445" s="231"/>
      <c r="AU445" s="264">
        <f t="shared" si="84"/>
        <v>0.15117666666666665</v>
      </c>
      <c r="AV445" s="92">
        <f t="shared" si="85"/>
        <v>7.0343333333333335</v>
      </c>
      <c r="AW445" s="92">
        <f t="shared" si="86"/>
        <v>14.700666666666665</v>
      </c>
      <c r="AX445" s="274">
        <f t="shared" si="87"/>
        <v>0.92120000000000013</v>
      </c>
      <c r="AY445" s="66"/>
      <c r="AZ445" s="96"/>
      <c r="BA445" s="38">
        <f t="shared" si="88"/>
        <v>0.16925696155057648</v>
      </c>
      <c r="BB445" s="38">
        <f t="shared" si="89"/>
        <v>6.052280919895682</v>
      </c>
      <c r="BC445" s="38">
        <f t="shared" si="90"/>
        <v>17.514692384776083</v>
      </c>
      <c r="BD445" s="38">
        <f t="shared" si="91"/>
        <v>9.9999999999988987E-5</v>
      </c>
      <c r="BE445"/>
      <c r="BF445"/>
      <c r="BG445"/>
      <c r="BH445"/>
      <c r="BI445"/>
      <c r="BJ445"/>
      <c r="BL445"/>
      <c r="BM445"/>
      <c r="BN445"/>
      <c r="BO445"/>
      <c r="BP445"/>
      <c r="BQ445"/>
      <c r="BR445"/>
      <c r="BS445"/>
      <c r="BT445"/>
      <c r="BU445"/>
      <c r="BV445"/>
    </row>
    <row r="446" spans="1:74">
      <c r="A446" s="97" t="s">
        <v>80</v>
      </c>
      <c r="B446" s="61" t="s">
        <v>76</v>
      </c>
      <c r="C446" s="61" t="s">
        <v>67</v>
      </c>
      <c r="D446" s="61">
        <v>1</v>
      </c>
      <c r="E446" s="61">
        <v>2</v>
      </c>
      <c r="F446" s="61">
        <v>4</v>
      </c>
      <c r="G446" s="61">
        <v>7.9310000000000005E-2</v>
      </c>
      <c r="H446" s="240">
        <v>0.46860000000000002</v>
      </c>
      <c r="I446" s="61">
        <v>3.9929999999999999</v>
      </c>
      <c r="J446" s="61">
        <v>13.41</v>
      </c>
      <c r="K446" s="61">
        <v>34.61</v>
      </c>
      <c r="L446" s="240">
        <v>1.262</v>
      </c>
      <c r="M446" s="253" t="s">
        <v>47</v>
      </c>
      <c r="N446" s="61"/>
      <c r="O446" s="97" t="s">
        <v>80</v>
      </c>
      <c r="P446" s="61" t="s">
        <v>76</v>
      </c>
      <c r="Q446" s="61" t="s">
        <v>69</v>
      </c>
      <c r="R446" s="61">
        <v>1</v>
      </c>
      <c r="S446" s="61">
        <v>2</v>
      </c>
      <c r="T446" s="61">
        <v>4</v>
      </c>
      <c r="U446" s="61">
        <v>7.9289999999999999E-2</v>
      </c>
      <c r="V446" s="240">
        <v>6.4159999999999995E-2</v>
      </c>
      <c r="W446" s="61">
        <v>3.956</v>
      </c>
      <c r="X446" s="61">
        <v>3.2909999999999999</v>
      </c>
      <c r="Y446" s="61">
        <v>3.875</v>
      </c>
      <c r="Z446" s="240">
        <v>1.262</v>
      </c>
      <c r="AA446" s="253" t="s">
        <v>47</v>
      </c>
      <c r="AC446" s="97" t="s">
        <v>80</v>
      </c>
      <c r="AD446" s="61" t="s">
        <v>76</v>
      </c>
      <c r="AE446" s="61" t="s">
        <v>70</v>
      </c>
      <c r="AF446" s="61">
        <v>1</v>
      </c>
      <c r="AG446" s="61">
        <v>2</v>
      </c>
      <c r="AH446" s="61">
        <v>4</v>
      </c>
      <c r="AI446" s="61">
        <v>7.9289999999999999E-2</v>
      </c>
      <c r="AJ446" s="240">
        <v>7.9519999999999993E-2</v>
      </c>
      <c r="AK446" s="61">
        <v>3.9609999999999999</v>
      </c>
      <c r="AL446" s="61">
        <v>3.6110000000000002</v>
      </c>
      <c r="AM446" s="61">
        <v>5.1639999999999997</v>
      </c>
      <c r="AN446" s="240">
        <v>1.262</v>
      </c>
      <c r="AO446" s="253" t="s">
        <v>47</v>
      </c>
      <c r="AP446" s="61"/>
      <c r="AQ446" s="279" t="s">
        <v>80</v>
      </c>
      <c r="AR446" s="97">
        <v>2</v>
      </c>
      <c r="AS446" s="116"/>
      <c r="AT446" s="231"/>
      <c r="AU446" s="264">
        <f t="shared" si="84"/>
        <v>0.20409333333333335</v>
      </c>
      <c r="AV446" s="92">
        <f t="shared" si="85"/>
        <v>6.7706666666666671</v>
      </c>
      <c r="AW446" s="92">
        <f t="shared" si="86"/>
        <v>14.549666666666667</v>
      </c>
      <c r="AX446" s="274">
        <f t="shared" si="87"/>
        <v>1.262</v>
      </c>
      <c r="AY446" s="66"/>
      <c r="AZ446" s="96"/>
      <c r="BA446" s="38">
        <f t="shared" si="88"/>
        <v>0.22919820010927949</v>
      </c>
      <c r="BB446" s="38">
        <f t="shared" si="89"/>
        <v>5.7520570523364354</v>
      </c>
      <c r="BC446" s="38">
        <f t="shared" si="90"/>
        <v>17.384709095447448</v>
      </c>
      <c r="BD446" s="38">
        <f t="shared" si="91"/>
        <v>0</v>
      </c>
      <c r="BE446"/>
      <c r="BF446"/>
      <c r="BG446"/>
      <c r="BH446"/>
      <c r="BI446"/>
      <c r="BJ446"/>
      <c r="BL446"/>
      <c r="BM446"/>
      <c r="BN446"/>
      <c r="BO446"/>
      <c r="BP446"/>
      <c r="BQ446"/>
      <c r="BR446"/>
      <c r="BS446"/>
      <c r="BT446"/>
      <c r="BU446"/>
      <c r="BV446"/>
    </row>
    <row r="447" spans="1:74">
      <c r="A447" s="97" t="s">
        <v>80</v>
      </c>
      <c r="B447" s="61" t="s">
        <v>76</v>
      </c>
      <c r="C447" s="61" t="s">
        <v>67</v>
      </c>
      <c r="D447" s="61">
        <v>1</v>
      </c>
      <c r="E447" s="61">
        <v>2</v>
      </c>
      <c r="F447" s="61">
        <v>5</v>
      </c>
      <c r="G447" s="61">
        <v>0.1087</v>
      </c>
      <c r="H447" s="240">
        <v>0.62170000000000003</v>
      </c>
      <c r="I447" s="61">
        <v>3.992</v>
      </c>
      <c r="J447" s="61">
        <v>12.96</v>
      </c>
      <c r="K447" s="61">
        <v>33.51</v>
      </c>
      <c r="L447" s="240">
        <v>1.73</v>
      </c>
      <c r="M447" s="253" t="s">
        <v>47</v>
      </c>
      <c r="N447" s="61"/>
      <c r="O447" s="97" t="s">
        <v>80</v>
      </c>
      <c r="P447" s="61" t="s">
        <v>76</v>
      </c>
      <c r="Q447" s="61" t="s">
        <v>69</v>
      </c>
      <c r="R447" s="61">
        <v>1</v>
      </c>
      <c r="S447" s="61">
        <v>2</v>
      </c>
      <c r="T447" s="61">
        <v>5</v>
      </c>
      <c r="U447" s="61">
        <v>0.1087</v>
      </c>
      <c r="V447" s="240">
        <v>8.6559999999999998E-2</v>
      </c>
      <c r="W447" s="61">
        <v>3.9569999999999999</v>
      </c>
      <c r="X447" s="61">
        <v>3.2349999999999999</v>
      </c>
      <c r="Y447" s="61">
        <v>3.819</v>
      </c>
      <c r="Z447" s="240">
        <v>1.73</v>
      </c>
      <c r="AA447" s="253" t="s">
        <v>47</v>
      </c>
      <c r="AC447" s="97" t="s">
        <v>80</v>
      </c>
      <c r="AD447" s="61" t="s">
        <v>76</v>
      </c>
      <c r="AE447" s="61" t="s">
        <v>70</v>
      </c>
      <c r="AF447" s="61">
        <v>1</v>
      </c>
      <c r="AG447" s="61">
        <v>2</v>
      </c>
      <c r="AH447" s="61">
        <v>5</v>
      </c>
      <c r="AI447" s="61">
        <v>0.1087</v>
      </c>
      <c r="AJ447" s="240">
        <v>0.10680000000000001</v>
      </c>
      <c r="AK447" s="61">
        <v>3.9630000000000001</v>
      </c>
      <c r="AL447" s="61">
        <v>3.5459999999999998</v>
      </c>
      <c r="AM447" s="61">
        <v>5.0529999999999999</v>
      </c>
      <c r="AN447" s="240">
        <v>1.73</v>
      </c>
      <c r="AO447" s="253" t="s">
        <v>47</v>
      </c>
      <c r="AP447" s="61"/>
      <c r="AQ447" s="279" t="s">
        <v>80</v>
      </c>
      <c r="AR447" s="97">
        <v>2</v>
      </c>
      <c r="AS447" s="116"/>
      <c r="AT447" s="231"/>
      <c r="AU447" s="264">
        <f t="shared" si="84"/>
        <v>0.27168666666666669</v>
      </c>
      <c r="AV447" s="92">
        <f t="shared" si="85"/>
        <v>6.5803333333333329</v>
      </c>
      <c r="AW447" s="92">
        <f t="shared" si="86"/>
        <v>14.127333333333333</v>
      </c>
      <c r="AX447" s="274">
        <f t="shared" si="87"/>
        <v>1.7299999999999998</v>
      </c>
      <c r="AY447" s="66"/>
      <c r="AZ447" s="96"/>
      <c r="BA447" s="38">
        <f t="shared" si="88"/>
        <v>0.30328932479290033</v>
      </c>
      <c r="BB447" s="38">
        <f t="shared" si="89"/>
        <v>5.5271412441996954</v>
      </c>
      <c r="BC447" s="38">
        <f t="shared" si="90"/>
        <v>16.797217458059336</v>
      </c>
      <c r="BD447" s="38">
        <f t="shared" si="91"/>
        <v>2.7194799110210365E-16</v>
      </c>
      <c r="BE447"/>
      <c r="BF447"/>
      <c r="BG447"/>
      <c r="BH447"/>
      <c r="BI447"/>
      <c r="BJ447"/>
      <c r="BL447"/>
      <c r="BM447"/>
      <c r="BN447"/>
      <c r="BO447"/>
      <c r="BP447"/>
      <c r="BQ447"/>
      <c r="BR447"/>
      <c r="BS447"/>
      <c r="BT447"/>
      <c r="BU447"/>
      <c r="BV447"/>
    </row>
    <row r="448" spans="1:74">
      <c r="A448" s="97" t="s">
        <v>80</v>
      </c>
      <c r="B448" s="61" t="s">
        <v>76</v>
      </c>
      <c r="C448" s="61" t="s">
        <v>67</v>
      </c>
      <c r="D448" s="61">
        <v>1</v>
      </c>
      <c r="E448" s="61">
        <v>2</v>
      </c>
      <c r="F448" s="61">
        <v>6</v>
      </c>
      <c r="G448" s="61">
        <v>0.14899999999999999</v>
      </c>
      <c r="H448" s="240">
        <v>0.81320000000000003</v>
      </c>
      <c r="I448" s="61">
        <v>3.9929999999999999</v>
      </c>
      <c r="J448" s="61">
        <v>12.52</v>
      </c>
      <c r="K448" s="61">
        <v>31.92</v>
      </c>
      <c r="L448" s="240">
        <v>2.3719999999999999</v>
      </c>
      <c r="M448" s="253" t="s">
        <v>47</v>
      </c>
      <c r="N448" s="61"/>
      <c r="O448" s="97" t="s">
        <v>80</v>
      </c>
      <c r="P448" s="61" t="s">
        <v>76</v>
      </c>
      <c r="Q448" s="61" t="s">
        <v>69</v>
      </c>
      <c r="R448" s="61">
        <v>1</v>
      </c>
      <c r="S448" s="61">
        <v>2</v>
      </c>
      <c r="T448" s="61">
        <v>6</v>
      </c>
      <c r="U448" s="61">
        <v>0.14899999999999999</v>
      </c>
      <c r="V448" s="240">
        <v>0.1168</v>
      </c>
      <c r="W448" s="61">
        <v>3.9609999999999999</v>
      </c>
      <c r="X448" s="61">
        <v>3.1829999999999998</v>
      </c>
      <c r="Y448" s="61">
        <v>3.7610000000000001</v>
      </c>
      <c r="Z448" s="240">
        <v>2.371</v>
      </c>
      <c r="AA448" s="253" t="s">
        <v>47</v>
      </c>
      <c r="AC448" s="97" t="s">
        <v>80</v>
      </c>
      <c r="AD448" s="61" t="s">
        <v>76</v>
      </c>
      <c r="AE448" s="61" t="s">
        <v>70</v>
      </c>
      <c r="AF448" s="61">
        <v>1</v>
      </c>
      <c r="AG448" s="61">
        <v>2</v>
      </c>
      <c r="AH448" s="61">
        <v>6</v>
      </c>
      <c r="AI448" s="61">
        <v>0.14899999999999999</v>
      </c>
      <c r="AJ448" s="240">
        <v>0.14380000000000001</v>
      </c>
      <c r="AK448" s="61">
        <v>3.9649999999999999</v>
      </c>
      <c r="AL448" s="61">
        <v>3.5019999999999998</v>
      </c>
      <c r="AM448" s="61">
        <v>4.95</v>
      </c>
      <c r="AN448" s="240">
        <v>2.371</v>
      </c>
      <c r="AO448" s="253" t="s">
        <v>47</v>
      </c>
      <c r="AP448" s="61"/>
      <c r="AQ448" s="279" t="s">
        <v>80</v>
      </c>
      <c r="AR448" s="97">
        <v>2</v>
      </c>
      <c r="AS448" s="116"/>
      <c r="AT448" s="231"/>
      <c r="AU448" s="264">
        <f t="shared" si="84"/>
        <v>0.35793333333333338</v>
      </c>
      <c r="AV448" s="92">
        <f t="shared" si="85"/>
        <v>6.4016666666666664</v>
      </c>
      <c r="AW448" s="92">
        <f t="shared" si="86"/>
        <v>13.543666666666669</v>
      </c>
      <c r="AX448" s="274">
        <f t="shared" si="87"/>
        <v>2.3713333333333337</v>
      </c>
      <c r="AY448" s="66"/>
      <c r="AZ448" s="96"/>
      <c r="BA448" s="38">
        <f t="shared" si="88"/>
        <v>0.39450355300470147</v>
      </c>
      <c r="BB448" s="38">
        <f t="shared" si="89"/>
        <v>5.3010321950855319</v>
      </c>
      <c r="BC448" s="38">
        <f t="shared" si="90"/>
        <v>15.925471746021634</v>
      </c>
      <c r="BD448" s="38">
        <f t="shared" si="91"/>
        <v>5.7735026918956215E-4</v>
      </c>
      <c r="BE448"/>
      <c r="BF448"/>
      <c r="BG448"/>
      <c r="BH448"/>
      <c r="BI448"/>
      <c r="BJ448"/>
      <c r="BL448"/>
      <c r="BM448"/>
      <c r="BN448"/>
      <c r="BO448"/>
      <c r="BP448"/>
      <c r="BQ448"/>
      <c r="BR448"/>
      <c r="BS448"/>
      <c r="BT448"/>
      <c r="BU448"/>
      <c r="BV448"/>
    </row>
    <row r="449" spans="1:74">
      <c r="A449" s="97" t="s">
        <v>80</v>
      </c>
      <c r="B449" s="61" t="s">
        <v>76</v>
      </c>
      <c r="C449" s="61" t="s">
        <v>67</v>
      </c>
      <c r="D449" s="61">
        <v>1</v>
      </c>
      <c r="E449" s="61">
        <v>2</v>
      </c>
      <c r="F449" s="61">
        <v>7</v>
      </c>
      <c r="G449" s="61">
        <v>0.20430000000000001</v>
      </c>
      <c r="H449" s="240">
        <v>1.05</v>
      </c>
      <c r="I449" s="61">
        <v>3.9950000000000001</v>
      </c>
      <c r="J449" s="61">
        <v>12.07</v>
      </c>
      <c r="K449" s="61">
        <v>29.95</v>
      </c>
      <c r="L449" s="240">
        <v>3.2509999999999999</v>
      </c>
      <c r="M449" s="253" t="s">
        <v>47</v>
      </c>
      <c r="N449" s="61"/>
      <c r="O449" s="97" t="s">
        <v>80</v>
      </c>
      <c r="P449" s="61" t="s">
        <v>76</v>
      </c>
      <c r="Q449" s="61" t="s">
        <v>69</v>
      </c>
      <c r="R449" s="61">
        <v>1</v>
      </c>
      <c r="S449" s="61">
        <v>2</v>
      </c>
      <c r="T449" s="61">
        <v>7</v>
      </c>
      <c r="U449" s="61">
        <v>0.20419999999999999</v>
      </c>
      <c r="V449" s="240">
        <v>0.15720000000000001</v>
      </c>
      <c r="W449" s="61">
        <v>3.9630000000000001</v>
      </c>
      <c r="X449" s="61">
        <v>3.1320000000000001</v>
      </c>
      <c r="Y449" s="61">
        <v>3.6859999999999999</v>
      </c>
      <c r="Z449" s="240">
        <v>3.25</v>
      </c>
      <c r="AA449" s="253" t="s">
        <v>47</v>
      </c>
      <c r="AC449" s="97" t="s">
        <v>80</v>
      </c>
      <c r="AD449" s="61" t="s">
        <v>76</v>
      </c>
      <c r="AE449" s="61" t="s">
        <v>70</v>
      </c>
      <c r="AF449" s="61">
        <v>1</v>
      </c>
      <c r="AG449" s="61">
        <v>2</v>
      </c>
      <c r="AH449" s="61">
        <v>7</v>
      </c>
      <c r="AI449" s="61">
        <v>0.20419999999999999</v>
      </c>
      <c r="AJ449" s="240">
        <v>0.1933</v>
      </c>
      <c r="AK449" s="61">
        <v>3.9670000000000001</v>
      </c>
      <c r="AL449" s="61">
        <v>3.4660000000000002</v>
      </c>
      <c r="AM449" s="61">
        <v>4.8319999999999999</v>
      </c>
      <c r="AN449" s="240">
        <v>3.25</v>
      </c>
      <c r="AO449" s="253" t="s">
        <v>47</v>
      </c>
      <c r="AP449" s="61"/>
      <c r="AQ449" s="279" t="s">
        <v>80</v>
      </c>
      <c r="AR449" s="97">
        <v>2</v>
      </c>
      <c r="AS449" s="116"/>
      <c r="AT449" s="231"/>
      <c r="AU449" s="264">
        <f t="shared" si="84"/>
        <v>0.46683333333333338</v>
      </c>
      <c r="AV449" s="92">
        <f t="shared" si="85"/>
        <v>6.2226666666666661</v>
      </c>
      <c r="AW449" s="92">
        <f t="shared" si="86"/>
        <v>12.822666666666665</v>
      </c>
      <c r="AX449" s="274">
        <f t="shared" si="87"/>
        <v>3.2503333333333333</v>
      </c>
      <c r="AY449" s="66"/>
      <c r="AZ449" s="96"/>
      <c r="BA449" s="38">
        <f t="shared" si="88"/>
        <v>0.5053595980421598</v>
      </c>
      <c r="BB449" s="38">
        <f t="shared" si="89"/>
        <v>5.0666921490587278</v>
      </c>
      <c r="BC449" s="38">
        <f t="shared" si="90"/>
        <v>14.843769377531212</v>
      </c>
      <c r="BD449" s="38">
        <f t="shared" si="91"/>
        <v>5.7735026918956215E-4</v>
      </c>
      <c r="BE449"/>
      <c r="BF449"/>
      <c r="BG449"/>
      <c r="BH449"/>
      <c r="BI449"/>
      <c r="BJ449"/>
      <c r="BL449"/>
      <c r="BM449"/>
      <c r="BN449"/>
      <c r="BO449"/>
      <c r="BP449"/>
      <c r="BQ449"/>
      <c r="BR449"/>
      <c r="BS449"/>
      <c r="BT449"/>
      <c r="BU449"/>
      <c r="BV449"/>
    </row>
    <row r="450" spans="1:74">
      <c r="A450" s="97" t="s">
        <v>80</v>
      </c>
      <c r="B450" s="61" t="s">
        <v>76</v>
      </c>
      <c r="C450" s="61" t="s">
        <v>67</v>
      </c>
      <c r="D450" s="61">
        <v>1</v>
      </c>
      <c r="E450" s="61">
        <v>2</v>
      </c>
      <c r="F450" s="61">
        <v>8</v>
      </c>
      <c r="G450" s="61">
        <v>0.28000000000000003</v>
      </c>
      <c r="H450" s="240">
        <v>1.339</v>
      </c>
      <c r="I450" s="61">
        <v>3.9950000000000001</v>
      </c>
      <c r="J450" s="61">
        <v>11.6</v>
      </c>
      <c r="K450" s="61">
        <v>27.71</v>
      </c>
      <c r="L450" s="240">
        <v>4.4569999999999999</v>
      </c>
      <c r="M450" s="253" t="s">
        <v>47</v>
      </c>
      <c r="N450" s="61"/>
      <c r="O450" s="97" t="s">
        <v>80</v>
      </c>
      <c r="P450" s="61" t="s">
        <v>76</v>
      </c>
      <c r="Q450" s="61" t="s">
        <v>69</v>
      </c>
      <c r="R450" s="61">
        <v>1</v>
      </c>
      <c r="S450" s="61">
        <v>2</v>
      </c>
      <c r="T450" s="61">
        <v>8</v>
      </c>
      <c r="U450" s="61">
        <v>0.27989999999999998</v>
      </c>
      <c r="V450" s="240">
        <v>0.21049999999999999</v>
      </c>
      <c r="W450" s="61">
        <v>3.9660000000000002</v>
      </c>
      <c r="X450" s="61">
        <v>3.085</v>
      </c>
      <c r="Y450" s="61">
        <v>3.58</v>
      </c>
      <c r="Z450" s="240">
        <v>4.4550000000000001</v>
      </c>
      <c r="AA450" s="253" t="s">
        <v>47</v>
      </c>
      <c r="AC450" s="97" t="s">
        <v>80</v>
      </c>
      <c r="AD450" s="61" t="s">
        <v>76</v>
      </c>
      <c r="AE450" s="61" t="s">
        <v>70</v>
      </c>
      <c r="AF450" s="61">
        <v>1</v>
      </c>
      <c r="AG450" s="61">
        <v>2</v>
      </c>
      <c r="AH450" s="61">
        <v>8</v>
      </c>
      <c r="AI450" s="61">
        <v>0.27989999999999998</v>
      </c>
      <c r="AJ450" s="240">
        <v>0.25850000000000001</v>
      </c>
      <c r="AK450" s="61">
        <v>3.9710000000000001</v>
      </c>
      <c r="AL450" s="61">
        <v>3.431</v>
      </c>
      <c r="AM450" s="61">
        <v>4.68</v>
      </c>
      <c r="AN450" s="240">
        <v>4.4550000000000001</v>
      </c>
      <c r="AO450" s="253" t="s">
        <v>47</v>
      </c>
      <c r="AP450" s="61"/>
      <c r="AQ450" s="279" t="s">
        <v>80</v>
      </c>
      <c r="AR450" s="97">
        <v>2</v>
      </c>
      <c r="AS450" s="116"/>
      <c r="AT450" s="231"/>
      <c r="AU450" s="264">
        <f t="shared" si="84"/>
        <v>0.60266666666666657</v>
      </c>
      <c r="AV450" s="92">
        <f t="shared" si="85"/>
        <v>6.0386666666666668</v>
      </c>
      <c r="AW450" s="92">
        <f t="shared" si="86"/>
        <v>11.99</v>
      </c>
      <c r="AX450" s="274">
        <f t="shared" si="87"/>
        <v>4.4556666666666667</v>
      </c>
      <c r="AY450" s="66"/>
      <c r="AZ450" s="96"/>
      <c r="BA450" s="38">
        <f t="shared" si="88"/>
        <v>0.63813484729587788</v>
      </c>
      <c r="BB450" s="38">
        <f t="shared" si="89"/>
        <v>4.8193620255520679</v>
      </c>
      <c r="BC450" s="38">
        <f t="shared" si="90"/>
        <v>13.625024770619687</v>
      </c>
      <c r="BD450" s="38">
        <f t="shared" si="91"/>
        <v>1.1547005383791243E-3</v>
      </c>
      <c r="BE450"/>
      <c r="BF450"/>
      <c r="BG450"/>
      <c r="BH450"/>
      <c r="BI450"/>
      <c r="BJ450"/>
      <c r="BL450"/>
      <c r="BM450"/>
      <c r="BN450"/>
      <c r="BO450"/>
      <c r="BP450"/>
      <c r="BQ450"/>
      <c r="BR450"/>
      <c r="BS450"/>
      <c r="BT450"/>
      <c r="BU450"/>
      <c r="BV450"/>
    </row>
    <row r="451" spans="1:74">
      <c r="A451" s="97" t="s">
        <v>80</v>
      </c>
      <c r="B451" s="61" t="s">
        <v>76</v>
      </c>
      <c r="C451" s="61" t="s">
        <v>67</v>
      </c>
      <c r="D451" s="61">
        <v>1</v>
      </c>
      <c r="E451" s="61">
        <v>2</v>
      </c>
      <c r="F451" s="61">
        <v>9</v>
      </c>
      <c r="G451" s="61">
        <v>0.38379999999999997</v>
      </c>
      <c r="H451" s="240">
        <v>1.6870000000000001</v>
      </c>
      <c r="I451" s="61">
        <v>3.996</v>
      </c>
      <c r="J451" s="61">
        <v>11.14</v>
      </c>
      <c r="K451" s="61">
        <v>25.27</v>
      </c>
      <c r="L451" s="240">
        <v>6.109</v>
      </c>
      <c r="M451" s="253" t="s">
        <v>47</v>
      </c>
      <c r="N451" s="61"/>
      <c r="O451" s="97" t="s">
        <v>80</v>
      </c>
      <c r="P451" s="61" t="s">
        <v>76</v>
      </c>
      <c r="Q451" s="61" t="s">
        <v>69</v>
      </c>
      <c r="R451" s="61">
        <v>1</v>
      </c>
      <c r="S451" s="61">
        <v>2</v>
      </c>
      <c r="T451" s="61">
        <v>9</v>
      </c>
      <c r="U451" s="61">
        <v>0.38369999999999999</v>
      </c>
      <c r="V451" s="240">
        <v>0.2797</v>
      </c>
      <c r="W451" s="61">
        <v>3.9670000000000001</v>
      </c>
      <c r="X451" s="61">
        <v>3.0369999999999999</v>
      </c>
      <c r="Y451" s="61">
        <v>3.427</v>
      </c>
      <c r="Z451" s="240">
        <v>6.1070000000000002</v>
      </c>
      <c r="AA451" s="253" t="s">
        <v>47</v>
      </c>
      <c r="AC451" s="97" t="s">
        <v>80</v>
      </c>
      <c r="AD451" s="61" t="s">
        <v>76</v>
      </c>
      <c r="AE451" s="61" t="s">
        <v>70</v>
      </c>
      <c r="AF451" s="61">
        <v>1</v>
      </c>
      <c r="AG451" s="61">
        <v>2</v>
      </c>
      <c r="AH451" s="61">
        <v>9</v>
      </c>
      <c r="AI451" s="61">
        <v>0.38369999999999999</v>
      </c>
      <c r="AJ451" s="240">
        <v>0.34320000000000001</v>
      </c>
      <c r="AK451" s="61">
        <v>3.9710000000000001</v>
      </c>
      <c r="AL451" s="61">
        <v>3.391</v>
      </c>
      <c r="AM451" s="61">
        <v>4.4809999999999999</v>
      </c>
      <c r="AN451" s="240">
        <v>6.1070000000000002</v>
      </c>
      <c r="AO451" s="253" t="s">
        <v>47</v>
      </c>
      <c r="AP451" s="61"/>
      <c r="AQ451" s="279" t="s">
        <v>80</v>
      </c>
      <c r="AR451" s="97">
        <v>2</v>
      </c>
      <c r="AS451" s="116"/>
      <c r="AT451" s="231"/>
      <c r="AU451" s="264">
        <f t="shared" si="84"/>
        <v>0.7699666666666668</v>
      </c>
      <c r="AV451" s="92">
        <f t="shared" si="85"/>
        <v>5.855999999999999</v>
      </c>
      <c r="AW451" s="92">
        <f t="shared" si="86"/>
        <v>11.059333333333333</v>
      </c>
      <c r="AX451" s="274">
        <f t="shared" si="87"/>
        <v>6.1076666666666668</v>
      </c>
      <c r="AY451" s="66"/>
      <c r="AZ451" s="96"/>
      <c r="BA451" s="38">
        <f t="shared" si="88"/>
        <v>0.79480857024401375</v>
      </c>
      <c r="BB451" s="38">
        <f t="shared" si="89"/>
        <v>4.5795000818866702</v>
      </c>
      <c r="BC451" s="38">
        <f t="shared" si="90"/>
        <v>12.318076730290867</v>
      </c>
      <c r="BD451" s="38">
        <f t="shared" si="91"/>
        <v>1.1547005383791243E-3</v>
      </c>
      <c r="BE451"/>
      <c r="BF451"/>
      <c r="BG451"/>
      <c r="BH451"/>
      <c r="BI451"/>
      <c r="BJ451"/>
      <c r="BL451"/>
      <c r="BM451"/>
      <c r="BN451"/>
      <c r="BO451"/>
      <c r="BP451"/>
      <c r="BQ451"/>
      <c r="BR451"/>
      <c r="BS451"/>
      <c r="BT451"/>
      <c r="BU451"/>
      <c r="BV451"/>
    </row>
    <row r="452" spans="1:74">
      <c r="A452" s="97" t="s">
        <v>80</v>
      </c>
      <c r="B452" s="61" t="s">
        <v>76</v>
      </c>
      <c r="C452" s="61" t="s">
        <v>67</v>
      </c>
      <c r="D452" s="61">
        <v>1</v>
      </c>
      <c r="E452" s="61">
        <v>2</v>
      </c>
      <c r="F452" s="61">
        <v>10</v>
      </c>
      <c r="G452" s="61">
        <v>0.5262</v>
      </c>
      <c r="H452" s="240">
        <v>2.097</v>
      </c>
      <c r="I452" s="61">
        <v>3.9969999999999999</v>
      </c>
      <c r="J452" s="61">
        <v>10.62</v>
      </c>
      <c r="K452" s="61">
        <v>22.68</v>
      </c>
      <c r="L452" s="240">
        <v>8.3740000000000006</v>
      </c>
      <c r="M452" s="253" t="s">
        <v>47</v>
      </c>
      <c r="N452" s="61"/>
      <c r="O452" s="97" t="s">
        <v>80</v>
      </c>
      <c r="P452" s="61" t="s">
        <v>76</v>
      </c>
      <c r="Q452" s="61" t="s">
        <v>69</v>
      </c>
      <c r="R452" s="61">
        <v>1</v>
      </c>
      <c r="S452" s="61">
        <v>2</v>
      </c>
      <c r="T452" s="61">
        <v>10</v>
      </c>
      <c r="U452" s="61">
        <v>0.52600000000000002</v>
      </c>
      <c r="V452" s="240">
        <v>0.36780000000000002</v>
      </c>
      <c r="W452" s="61">
        <v>3.9670000000000001</v>
      </c>
      <c r="X452" s="61">
        <v>2.9830000000000001</v>
      </c>
      <c r="Y452" s="61">
        <v>3.2250000000000001</v>
      </c>
      <c r="Z452" s="240">
        <v>8.3719999999999999</v>
      </c>
      <c r="AA452" s="253" t="s">
        <v>47</v>
      </c>
      <c r="AC452" s="97" t="s">
        <v>80</v>
      </c>
      <c r="AD452" s="61" t="s">
        <v>76</v>
      </c>
      <c r="AE452" s="61" t="s">
        <v>70</v>
      </c>
      <c r="AF452" s="61">
        <v>1</v>
      </c>
      <c r="AG452" s="61">
        <v>2</v>
      </c>
      <c r="AH452" s="61">
        <v>10</v>
      </c>
      <c r="AI452" s="61">
        <v>0.52600000000000002</v>
      </c>
      <c r="AJ452" s="240">
        <v>0.45119999999999999</v>
      </c>
      <c r="AK452" s="61">
        <v>3.9740000000000002</v>
      </c>
      <c r="AL452" s="61">
        <v>3.3420000000000001</v>
      </c>
      <c r="AM452" s="61">
        <v>4.2290000000000001</v>
      </c>
      <c r="AN452" s="240">
        <v>8.3710000000000004</v>
      </c>
      <c r="AO452" s="253" t="s">
        <v>47</v>
      </c>
      <c r="AP452" s="61"/>
      <c r="AQ452" s="279" t="s">
        <v>80</v>
      </c>
      <c r="AR452" s="97">
        <v>2</v>
      </c>
      <c r="AS452" s="116"/>
      <c r="AT452" s="231"/>
      <c r="AU452" s="264">
        <f t="shared" si="84"/>
        <v>0.97199999999999998</v>
      </c>
      <c r="AV452" s="92">
        <f t="shared" si="85"/>
        <v>5.6483333333333334</v>
      </c>
      <c r="AW452" s="92">
        <f t="shared" si="86"/>
        <v>10.044666666666666</v>
      </c>
      <c r="AX452" s="274">
        <f t="shared" si="87"/>
        <v>8.3723333333333354</v>
      </c>
      <c r="AY452" s="66"/>
      <c r="AZ452" s="96"/>
      <c r="BA452" s="38">
        <f t="shared" si="88"/>
        <v>0.97517056969537397</v>
      </c>
      <c r="BB452" s="38">
        <f t="shared" si="89"/>
        <v>4.3093296849200708</v>
      </c>
      <c r="BC452" s="38">
        <f t="shared" si="90"/>
        <v>10.954028497924101</v>
      </c>
      <c r="BD452" s="38">
        <f t="shared" si="91"/>
        <v>1.5275252316520691E-3</v>
      </c>
      <c r="BE452"/>
      <c r="BF452"/>
      <c r="BG452"/>
      <c r="BH452"/>
      <c r="BI452"/>
      <c r="BJ452"/>
      <c r="BL452"/>
      <c r="BM452"/>
      <c r="BN452"/>
      <c r="BO452"/>
      <c r="BP452"/>
      <c r="BQ452"/>
      <c r="BR452"/>
      <c r="BS452"/>
      <c r="BT452"/>
      <c r="BU452"/>
      <c r="BV452"/>
    </row>
    <row r="453" spans="1:74">
      <c r="A453" s="97" t="s">
        <v>80</v>
      </c>
      <c r="B453" s="61" t="s">
        <v>76</v>
      </c>
      <c r="C453" s="61" t="s">
        <v>67</v>
      </c>
      <c r="D453" s="61">
        <v>1</v>
      </c>
      <c r="E453" s="61">
        <v>2</v>
      </c>
      <c r="F453" s="61">
        <v>11</v>
      </c>
      <c r="G453" s="61">
        <v>0.72119999999999995</v>
      </c>
      <c r="H453" s="240">
        <v>2.5760000000000001</v>
      </c>
      <c r="I453" s="61">
        <v>3.9980000000000002</v>
      </c>
      <c r="J453" s="61">
        <v>10.06</v>
      </c>
      <c r="K453" s="61">
        <v>20.059999999999999</v>
      </c>
      <c r="L453" s="240">
        <v>11.48</v>
      </c>
      <c r="M453" s="253" t="s">
        <v>47</v>
      </c>
      <c r="N453" s="61"/>
      <c r="O453" s="97" t="s">
        <v>80</v>
      </c>
      <c r="P453" s="61" t="s">
        <v>76</v>
      </c>
      <c r="Q453" s="61" t="s">
        <v>69</v>
      </c>
      <c r="R453" s="61">
        <v>1</v>
      </c>
      <c r="S453" s="61">
        <v>2</v>
      </c>
      <c r="T453" s="61">
        <v>11</v>
      </c>
      <c r="U453" s="61">
        <v>0.72109999999999996</v>
      </c>
      <c r="V453" s="240">
        <v>0.47889999999999999</v>
      </c>
      <c r="W453" s="61">
        <v>3.968</v>
      </c>
      <c r="X453" s="61">
        <v>2.9119999999999999</v>
      </c>
      <c r="Y453" s="61">
        <v>2.9889999999999999</v>
      </c>
      <c r="Z453" s="240">
        <v>11.48</v>
      </c>
      <c r="AA453" s="253" t="s">
        <v>47</v>
      </c>
      <c r="AC453" s="97" t="s">
        <v>80</v>
      </c>
      <c r="AD453" s="61" t="s">
        <v>76</v>
      </c>
      <c r="AE453" s="61" t="s">
        <v>70</v>
      </c>
      <c r="AF453" s="61">
        <v>1</v>
      </c>
      <c r="AG453" s="61">
        <v>2</v>
      </c>
      <c r="AH453" s="61">
        <v>11</v>
      </c>
      <c r="AI453" s="61">
        <v>0.72099999999999997</v>
      </c>
      <c r="AJ453" s="240">
        <v>0.58699999999999997</v>
      </c>
      <c r="AK453" s="61">
        <v>3.976</v>
      </c>
      <c r="AL453" s="61">
        <v>3.2829999999999999</v>
      </c>
      <c r="AM453" s="61">
        <v>3.923</v>
      </c>
      <c r="AN453" s="240">
        <v>11.48</v>
      </c>
      <c r="AO453" s="253" t="s">
        <v>47</v>
      </c>
      <c r="AP453" s="61"/>
      <c r="AQ453" s="279" t="s">
        <v>80</v>
      </c>
      <c r="AR453" s="97">
        <v>2</v>
      </c>
      <c r="AS453" s="116"/>
      <c r="AT453" s="231"/>
      <c r="AU453" s="264">
        <f t="shared" si="84"/>
        <v>1.2139666666666666</v>
      </c>
      <c r="AV453" s="92">
        <f t="shared" si="85"/>
        <v>5.4183333333333339</v>
      </c>
      <c r="AW453" s="92">
        <f t="shared" si="86"/>
        <v>8.9906666666666677</v>
      </c>
      <c r="AX453" s="274">
        <f t="shared" si="87"/>
        <v>11.479999999999999</v>
      </c>
      <c r="AY453" s="66"/>
      <c r="AZ453" s="96"/>
      <c r="BA453" s="38">
        <f t="shared" si="88"/>
        <v>1.180793167042109</v>
      </c>
      <c r="BB453" s="38">
        <f t="shared" si="89"/>
        <v>4.0240790664863084</v>
      </c>
      <c r="BC453" s="38">
        <f t="shared" si="90"/>
        <v>9.5976921357862519</v>
      </c>
      <c r="BD453" s="38">
        <f t="shared" si="91"/>
        <v>2.1755839288168292E-15</v>
      </c>
      <c r="BE453"/>
      <c r="BF453"/>
      <c r="BG453"/>
      <c r="BH453"/>
      <c r="BI453"/>
      <c r="BJ453"/>
      <c r="BL453"/>
      <c r="BM453"/>
      <c r="BN453"/>
      <c r="BO453"/>
      <c r="BP453"/>
      <c r="BQ453"/>
      <c r="BR453"/>
      <c r="BS453"/>
      <c r="BT453"/>
      <c r="BU453"/>
      <c r="BV453"/>
    </row>
    <row r="454" spans="1:74">
      <c r="A454" s="97" t="s">
        <v>80</v>
      </c>
      <c r="B454" s="61" t="s">
        <v>76</v>
      </c>
      <c r="C454" s="61" t="s">
        <v>67</v>
      </c>
      <c r="D454" s="61">
        <v>1</v>
      </c>
      <c r="E454" s="61">
        <v>2</v>
      </c>
      <c r="F454" s="61">
        <v>12</v>
      </c>
      <c r="G454" s="61">
        <v>0.98860000000000003</v>
      </c>
      <c r="H454" s="240">
        <v>3.141</v>
      </c>
      <c r="I454" s="61">
        <v>4</v>
      </c>
      <c r="J454" s="61">
        <v>9.516</v>
      </c>
      <c r="K454" s="61">
        <v>17.55</v>
      </c>
      <c r="L454" s="240">
        <v>15.73</v>
      </c>
      <c r="M454" s="253" t="s">
        <v>47</v>
      </c>
      <c r="N454" s="61"/>
      <c r="O454" s="97" t="s">
        <v>80</v>
      </c>
      <c r="P454" s="61" t="s">
        <v>76</v>
      </c>
      <c r="Q454" s="61" t="s">
        <v>69</v>
      </c>
      <c r="R454" s="61">
        <v>1</v>
      </c>
      <c r="S454" s="61">
        <v>2</v>
      </c>
      <c r="T454" s="61">
        <v>12</v>
      </c>
      <c r="U454" s="61">
        <v>0.98850000000000005</v>
      </c>
      <c r="V454" s="240">
        <v>0.61809999999999998</v>
      </c>
      <c r="W454" s="61">
        <v>3.97</v>
      </c>
      <c r="X454" s="61">
        <v>2.831</v>
      </c>
      <c r="Y454" s="61">
        <v>2.7240000000000002</v>
      </c>
      <c r="Z454" s="240">
        <v>15.73</v>
      </c>
      <c r="AA454" s="253" t="s">
        <v>47</v>
      </c>
      <c r="AC454" s="97" t="s">
        <v>80</v>
      </c>
      <c r="AD454" s="61" t="s">
        <v>76</v>
      </c>
      <c r="AE454" s="61" t="s">
        <v>70</v>
      </c>
      <c r="AF454" s="61">
        <v>1</v>
      </c>
      <c r="AG454" s="61">
        <v>2</v>
      </c>
      <c r="AH454" s="61">
        <v>12</v>
      </c>
      <c r="AI454" s="61">
        <v>0.98839999999999995</v>
      </c>
      <c r="AJ454" s="240">
        <v>0.75590000000000002</v>
      </c>
      <c r="AK454" s="61">
        <v>3.9780000000000002</v>
      </c>
      <c r="AL454" s="61">
        <v>3.2050000000000001</v>
      </c>
      <c r="AM454" s="61">
        <v>3.581</v>
      </c>
      <c r="AN454" s="240">
        <v>15.73</v>
      </c>
      <c r="AO454" s="253" t="s">
        <v>47</v>
      </c>
      <c r="AP454" s="61"/>
      <c r="AQ454" s="279" t="s">
        <v>80</v>
      </c>
      <c r="AR454" s="97">
        <v>2</v>
      </c>
      <c r="AS454" s="116"/>
      <c r="AT454" s="231"/>
      <c r="AU454" s="264">
        <f t="shared" si="84"/>
        <v>1.5050000000000001</v>
      </c>
      <c r="AV454" s="92">
        <f t="shared" si="85"/>
        <v>5.1840000000000002</v>
      </c>
      <c r="AW454" s="92">
        <f t="shared" si="86"/>
        <v>7.9516666666666671</v>
      </c>
      <c r="AX454" s="274">
        <f t="shared" si="87"/>
        <v>15.729999999999999</v>
      </c>
      <c r="AY454" s="66"/>
      <c r="AZ454" s="96"/>
      <c r="BA454" s="38">
        <f t="shared" si="88"/>
        <v>1.418491878721905</v>
      </c>
      <c r="BB454" s="38">
        <f t="shared" si="89"/>
        <v>3.756279675423543</v>
      </c>
      <c r="BC454" s="38">
        <f t="shared" si="90"/>
        <v>8.3234376511951691</v>
      </c>
      <c r="BD454" s="38">
        <f t="shared" si="91"/>
        <v>2.1755839288168292E-15</v>
      </c>
      <c r="BE454"/>
      <c r="BF454"/>
      <c r="BG454"/>
      <c r="BH454"/>
      <c r="BI454"/>
      <c r="BJ454"/>
      <c r="BL454"/>
      <c r="BM454"/>
      <c r="BN454"/>
      <c r="BO454"/>
      <c r="BP454"/>
      <c r="BQ454"/>
      <c r="BR454"/>
      <c r="BS454"/>
      <c r="BT454"/>
      <c r="BU454"/>
      <c r="BV454"/>
    </row>
    <row r="455" spans="1:74">
      <c r="A455" s="97" t="s">
        <v>80</v>
      </c>
      <c r="B455" s="61" t="s">
        <v>76</v>
      </c>
      <c r="C455" s="61" t="s">
        <v>67</v>
      </c>
      <c r="D455" s="61">
        <v>1</v>
      </c>
      <c r="E455" s="61">
        <v>2</v>
      </c>
      <c r="F455" s="61">
        <v>13</v>
      </c>
      <c r="G455" s="61">
        <v>1.355</v>
      </c>
      <c r="H455" s="240">
        <v>3.8290000000000002</v>
      </c>
      <c r="I455" s="61">
        <v>3.9990000000000001</v>
      </c>
      <c r="J455" s="61">
        <v>9.0449999999999999</v>
      </c>
      <c r="K455" s="61">
        <v>15.28</v>
      </c>
      <c r="L455" s="240">
        <v>21.57</v>
      </c>
      <c r="M455" s="253" t="s">
        <v>47</v>
      </c>
      <c r="N455" s="61"/>
      <c r="O455" s="97" t="s">
        <v>80</v>
      </c>
      <c r="P455" s="61" t="s">
        <v>76</v>
      </c>
      <c r="Q455" s="61" t="s">
        <v>69</v>
      </c>
      <c r="R455" s="61">
        <v>1</v>
      </c>
      <c r="S455" s="61">
        <v>2</v>
      </c>
      <c r="T455" s="61">
        <v>13</v>
      </c>
      <c r="U455" s="61">
        <v>1.355</v>
      </c>
      <c r="V455" s="240">
        <v>0.79300000000000004</v>
      </c>
      <c r="W455" s="61">
        <v>3.9750000000000001</v>
      </c>
      <c r="X455" s="61">
        <v>2.738</v>
      </c>
      <c r="Y455" s="61">
        <v>2.4550000000000001</v>
      </c>
      <c r="Z455" s="240">
        <v>21.56</v>
      </c>
      <c r="AA455" s="253" t="s">
        <v>47</v>
      </c>
      <c r="AC455" s="97" t="s">
        <v>80</v>
      </c>
      <c r="AD455" s="61" t="s">
        <v>76</v>
      </c>
      <c r="AE455" s="61" t="s">
        <v>70</v>
      </c>
      <c r="AF455" s="61">
        <v>1</v>
      </c>
      <c r="AG455" s="61">
        <v>2</v>
      </c>
      <c r="AH455" s="61">
        <v>13</v>
      </c>
      <c r="AI455" s="61">
        <v>1.355</v>
      </c>
      <c r="AJ455" s="240">
        <v>0.96719999999999995</v>
      </c>
      <c r="AK455" s="61">
        <v>3.9820000000000002</v>
      </c>
      <c r="AL455" s="61">
        <v>3.1139999999999999</v>
      </c>
      <c r="AM455" s="61">
        <v>3.2280000000000002</v>
      </c>
      <c r="AN455" s="240">
        <v>21.56</v>
      </c>
      <c r="AO455" s="253" t="s">
        <v>47</v>
      </c>
      <c r="AP455" s="61"/>
      <c r="AQ455" s="279" t="s">
        <v>80</v>
      </c>
      <c r="AR455" s="97">
        <v>2</v>
      </c>
      <c r="AS455" s="116"/>
      <c r="AT455" s="231"/>
      <c r="AU455" s="264">
        <f t="shared" si="84"/>
        <v>1.8630666666666666</v>
      </c>
      <c r="AV455" s="92">
        <f t="shared" si="85"/>
        <v>4.9656666666666665</v>
      </c>
      <c r="AW455" s="92">
        <f t="shared" si="86"/>
        <v>6.9876666666666667</v>
      </c>
      <c r="AX455" s="274">
        <f t="shared" si="87"/>
        <v>21.563333333333333</v>
      </c>
      <c r="AY455" s="66"/>
      <c r="AZ455" s="96"/>
      <c r="BA455" s="38">
        <f t="shared" si="88"/>
        <v>1.704774710433415</v>
      </c>
      <c r="BB455" s="38">
        <f t="shared" si="89"/>
        <v>3.5378050162965944</v>
      </c>
      <c r="BC455" s="38">
        <f t="shared" si="90"/>
        <v>7.1917644798292253</v>
      </c>
      <c r="BD455" s="38">
        <f t="shared" si="91"/>
        <v>5.77350269189716E-3</v>
      </c>
      <c r="BE455"/>
      <c r="BF455"/>
      <c r="BG455"/>
      <c r="BH455"/>
      <c r="BI455"/>
      <c r="BJ455"/>
      <c r="BL455"/>
      <c r="BM455"/>
      <c r="BN455"/>
      <c r="BO455"/>
      <c r="BP455"/>
      <c r="BQ455"/>
      <c r="BR455"/>
      <c r="BS455"/>
      <c r="BT455"/>
      <c r="BU455"/>
      <c r="BV455"/>
    </row>
    <row r="456" spans="1:74">
      <c r="A456" s="97" t="s">
        <v>80</v>
      </c>
      <c r="B456" s="61" t="s">
        <v>76</v>
      </c>
      <c r="C456" s="61" t="s">
        <v>67</v>
      </c>
      <c r="D456" s="61">
        <v>1</v>
      </c>
      <c r="E456" s="61">
        <v>2</v>
      </c>
      <c r="F456" s="61">
        <v>14</v>
      </c>
      <c r="G456" s="61">
        <v>1.8580000000000001</v>
      </c>
      <c r="H456" s="240">
        <v>4.7130000000000001</v>
      </c>
      <c r="I456" s="61">
        <v>4</v>
      </c>
      <c r="J456" s="61">
        <v>8.7270000000000003</v>
      </c>
      <c r="K456" s="61">
        <v>13.34</v>
      </c>
      <c r="L456" s="240">
        <v>29.56</v>
      </c>
      <c r="M456" s="253" t="s">
        <v>47</v>
      </c>
      <c r="N456" s="61"/>
      <c r="O456" s="97" t="s">
        <v>80</v>
      </c>
      <c r="P456" s="61" t="s">
        <v>76</v>
      </c>
      <c r="Q456" s="61" t="s">
        <v>69</v>
      </c>
      <c r="R456" s="61">
        <v>1</v>
      </c>
      <c r="S456" s="61">
        <v>2</v>
      </c>
      <c r="T456" s="61">
        <v>14</v>
      </c>
      <c r="U456" s="61">
        <v>1.857</v>
      </c>
      <c r="V456" s="240">
        <v>1.0149999999999999</v>
      </c>
      <c r="W456" s="61">
        <v>3.976</v>
      </c>
      <c r="X456" s="61">
        <v>2.6419999999999999</v>
      </c>
      <c r="Y456" s="61">
        <v>2.1960000000000002</v>
      </c>
      <c r="Z456" s="240">
        <v>29.56</v>
      </c>
      <c r="AA456" s="253" t="s">
        <v>47</v>
      </c>
      <c r="AC456" s="97" t="s">
        <v>80</v>
      </c>
      <c r="AD456" s="61" t="s">
        <v>76</v>
      </c>
      <c r="AE456" s="61" t="s">
        <v>70</v>
      </c>
      <c r="AF456" s="61">
        <v>1</v>
      </c>
      <c r="AG456" s="61">
        <v>2</v>
      </c>
      <c r="AH456" s="61">
        <v>14</v>
      </c>
      <c r="AI456" s="61">
        <v>1.857</v>
      </c>
      <c r="AJ456" s="240">
        <v>1.234</v>
      </c>
      <c r="AK456" s="61">
        <v>3.9830000000000001</v>
      </c>
      <c r="AL456" s="61">
        <v>3.0169999999999999</v>
      </c>
      <c r="AM456" s="61">
        <v>2.8879999999999999</v>
      </c>
      <c r="AN456" s="240">
        <v>29.56</v>
      </c>
      <c r="AO456" s="253" t="s">
        <v>47</v>
      </c>
      <c r="AP456" s="61"/>
      <c r="AQ456" s="279" t="s">
        <v>80</v>
      </c>
      <c r="AR456" s="97">
        <v>2</v>
      </c>
      <c r="AS456" s="116"/>
      <c r="AT456" s="231"/>
      <c r="AU456" s="264">
        <f t="shared" si="84"/>
        <v>2.3206666666666664</v>
      </c>
      <c r="AV456" s="92">
        <f t="shared" si="85"/>
        <v>4.7953333333333328</v>
      </c>
      <c r="AW456" s="92">
        <f t="shared" si="86"/>
        <v>6.1413333333333329</v>
      </c>
      <c r="AX456" s="274">
        <f t="shared" si="87"/>
        <v>29.56</v>
      </c>
      <c r="AY456" s="66"/>
      <c r="AZ456" s="96"/>
      <c r="BA456" s="38">
        <f t="shared" si="88"/>
        <v>2.0747130725315577</v>
      </c>
      <c r="BB456" s="38">
        <f t="shared" si="89"/>
        <v>3.4100818660749685</v>
      </c>
      <c r="BC456" s="38">
        <f t="shared" si="90"/>
        <v>6.2438223335816776</v>
      </c>
      <c r="BD456" s="38">
        <f t="shared" si="91"/>
        <v>0</v>
      </c>
      <c r="BE456"/>
      <c r="BF456"/>
      <c r="BG456"/>
      <c r="BH456"/>
      <c r="BI456"/>
      <c r="BJ456"/>
      <c r="BL456"/>
      <c r="BM456"/>
      <c r="BN456"/>
      <c r="BO456"/>
      <c r="BP456"/>
      <c r="BQ456"/>
      <c r="BR456"/>
      <c r="BS456"/>
      <c r="BT456"/>
      <c r="BU456"/>
      <c r="BV456"/>
    </row>
    <row r="457" spans="1:74">
      <c r="A457" s="97" t="s">
        <v>80</v>
      </c>
      <c r="B457" s="61" t="s">
        <v>76</v>
      </c>
      <c r="C457" s="61" t="s">
        <v>67</v>
      </c>
      <c r="D457" s="61">
        <v>1</v>
      </c>
      <c r="E457" s="61">
        <v>2</v>
      </c>
      <c r="F457" s="61">
        <v>15</v>
      </c>
      <c r="G457" s="61">
        <v>2.5459999999999998</v>
      </c>
      <c r="H457" s="240">
        <v>5.9039999999999999</v>
      </c>
      <c r="I457" s="61">
        <v>4</v>
      </c>
      <c r="J457" s="61">
        <v>8.6300000000000008</v>
      </c>
      <c r="K457" s="61">
        <v>11.74</v>
      </c>
      <c r="L457" s="240">
        <v>40.53</v>
      </c>
      <c r="M457" s="253" t="s">
        <v>47</v>
      </c>
      <c r="N457" s="61"/>
      <c r="O457" s="97" t="s">
        <v>80</v>
      </c>
      <c r="P457" s="61" t="s">
        <v>76</v>
      </c>
      <c r="Q457" s="61" t="s">
        <v>69</v>
      </c>
      <c r="R457" s="61">
        <v>1</v>
      </c>
      <c r="S457" s="61">
        <v>2</v>
      </c>
      <c r="T457" s="61">
        <v>15</v>
      </c>
      <c r="U457" s="61">
        <v>2.5459999999999998</v>
      </c>
      <c r="V457" s="240">
        <v>1.304</v>
      </c>
      <c r="W457" s="61">
        <v>3.9769999999999999</v>
      </c>
      <c r="X457" s="61">
        <v>2.552</v>
      </c>
      <c r="Y457" s="61">
        <v>1.9610000000000001</v>
      </c>
      <c r="Z457" s="240">
        <v>40.520000000000003</v>
      </c>
      <c r="AA457" s="253" t="s">
        <v>47</v>
      </c>
      <c r="AC457" s="97" t="s">
        <v>80</v>
      </c>
      <c r="AD457" s="61" t="s">
        <v>76</v>
      </c>
      <c r="AE457" s="61" t="s">
        <v>70</v>
      </c>
      <c r="AF457" s="61">
        <v>1</v>
      </c>
      <c r="AG457" s="61">
        <v>2</v>
      </c>
      <c r="AH457" s="61">
        <v>15</v>
      </c>
      <c r="AI457" s="61">
        <v>2.5459999999999998</v>
      </c>
      <c r="AJ457" s="240">
        <v>1.579</v>
      </c>
      <c r="AK457" s="61">
        <v>3.9830000000000001</v>
      </c>
      <c r="AL457" s="61">
        <v>2.923</v>
      </c>
      <c r="AM457" s="61">
        <v>2.5779999999999998</v>
      </c>
      <c r="AN457" s="240">
        <v>40.51</v>
      </c>
      <c r="AO457" s="253" t="s">
        <v>47</v>
      </c>
      <c r="AP457" s="61"/>
      <c r="AQ457" s="279" t="s">
        <v>80</v>
      </c>
      <c r="AR457" s="97">
        <v>2</v>
      </c>
      <c r="AS457" s="116"/>
      <c r="AT457" s="231"/>
      <c r="AU457" s="264">
        <f t="shared" si="84"/>
        <v>2.9290000000000003</v>
      </c>
      <c r="AV457" s="92">
        <f t="shared" si="85"/>
        <v>4.7016666666666671</v>
      </c>
      <c r="AW457" s="92">
        <f t="shared" si="86"/>
        <v>5.426333333333333</v>
      </c>
      <c r="AX457" s="274">
        <f t="shared" si="87"/>
        <v>40.520000000000003</v>
      </c>
      <c r="AY457" s="66"/>
      <c r="AZ457" s="96"/>
      <c r="BA457" s="38">
        <f t="shared" si="88"/>
        <v>2.5800920526213775</v>
      </c>
      <c r="BB457" s="38">
        <f t="shared" si="89"/>
        <v>3.4070900095731758</v>
      </c>
      <c r="BC457" s="38">
        <f t="shared" si="90"/>
        <v>5.4764917906752437</v>
      </c>
      <c r="BD457" s="38">
        <f t="shared" si="91"/>
        <v>1.0000000000001563E-2</v>
      </c>
      <c r="BE457"/>
      <c r="BF457"/>
      <c r="BG457"/>
      <c r="BH457"/>
      <c r="BI457"/>
      <c r="BJ457"/>
      <c r="BL457"/>
      <c r="BM457"/>
      <c r="BN457"/>
      <c r="BO457"/>
      <c r="BP457"/>
      <c r="BQ457"/>
      <c r="BR457"/>
      <c r="BS457"/>
      <c r="BT457"/>
      <c r="BU457"/>
      <c r="BV457"/>
    </row>
    <row r="458" spans="1:74">
      <c r="A458" s="97" t="s">
        <v>80</v>
      </c>
      <c r="B458" s="61" t="s">
        <v>76</v>
      </c>
      <c r="C458" s="61" t="s">
        <v>67</v>
      </c>
      <c r="D458" s="61">
        <v>1</v>
      </c>
      <c r="E458" s="61">
        <v>2</v>
      </c>
      <c r="F458" s="61">
        <v>16</v>
      </c>
      <c r="G458" s="61">
        <v>3.49</v>
      </c>
      <c r="H458" s="240">
        <v>7.5640000000000001</v>
      </c>
      <c r="I458" s="61">
        <v>4</v>
      </c>
      <c r="J458" s="61">
        <v>8.7970000000000006</v>
      </c>
      <c r="K458" s="61">
        <v>10.39</v>
      </c>
      <c r="L458" s="240">
        <v>55.55</v>
      </c>
      <c r="M458" s="253" t="s">
        <v>47</v>
      </c>
      <c r="N458" s="61"/>
      <c r="O458" s="97" t="s">
        <v>80</v>
      </c>
      <c r="P458" s="61" t="s">
        <v>76</v>
      </c>
      <c r="Q458" s="61" t="s">
        <v>69</v>
      </c>
      <c r="R458" s="61">
        <v>1</v>
      </c>
      <c r="S458" s="61">
        <v>2</v>
      </c>
      <c r="T458" s="61">
        <v>16</v>
      </c>
      <c r="U458" s="61">
        <v>3.49</v>
      </c>
      <c r="V458" s="240">
        <v>1.6859999999999999</v>
      </c>
      <c r="W458" s="61">
        <v>3.9780000000000002</v>
      </c>
      <c r="X458" s="61">
        <v>2.4790000000000001</v>
      </c>
      <c r="Y458" s="61">
        <v>1.752</v>
      </c>
      <c r="Z458" s="240">
        <v>55.54</v>
      </c>
      <c r="AA458" s="253" t="s">
        <v>47</v>
      </c>
      <c r="AC458" s="97" t="s">
        <v>80</v>
      </c>
      <c r="AD458" s="61" t="s">
        <v>76</v>
      </c>
      <c r="AE458" s="61" t="s">
        <v>70</v>
      </c>
      <c r="AF458" s="61">
        <v>1</v>
      </c>
      <c r="AG458" s="61">
        <v>2</v>
      </c>
      <c r="AH458" s="61">
        <v>16</v>
      </c>
      <c r="AI458" s="61">
        <v>3.4889999999999999</v>
      </c>
      <c r="AJ458" s="240">
        <v>2.0339999999999998</v>
      </c>
      <c r="AK458" s="61">
        <v>3.9830000000000001</v>
      </c>
      <c r="AL458" s="61">
        <v>2.8460000000000001</v>
      </c>
      <c r="AM458" s="61">
        <v>2.306</v>
      </c>
      <c r="AN458" s="240">
        <v>55.53</v>
      </c>
      <c r="AO458" s="253" t="s">
        <v>47</v>
      </c>
      <c r="AP458" s="61"/>
      <c r="AQ458" s="279" t="s">
        <v>80</v>
      </c>
      <c r="AR458" s="97">
        <v>2</v>
      </c>
      <c r="AS458" s="116"/>
      <c r="AT458" s="231"/>
      <c r="AU458" s="264">
        <f t="shared" si="84"/>
        <v>3.761333333333333</v>
      </c>
      <c r="AV458" s="92">
        <f t="shared" si="85"/>
        <v>4.7073333333333336</v>
      </c>
      <c r="AW458" s="92">
        <f t="shared" si="86"/>
        <v>4.8159999999999998</v>
      </c>
      <c r="AX458" s="274">
        <f t="shared" si="87"/>
        <v>55.54</v>
      </c>
      <c r="AY458" s="66"/>
      <c r="AZ458" s="96"/>
      <c r="BA458" s="38">
        <f t="shared" si="88"/>
        <v>3.2977994683323812</v>
      </c>
      <c r="BB458" s="38">
        <f t="shared" si="89"/>
        <v>3.5465056511069233</v>
      </c>
      <c r="BC458" s="38">
        <f t="shared" si="90"/>
        <v>4.835166594854825</v>
      </c>
      <c r="BD458" s="38">
        <f t="shared" si="91"/>
        <v>9.9999999999980105E-3</v>
      </c>
      <c r="BE458"/>
      <c r="BF458"/>
      <c r="BG458"/>
      <c r="BH458"/>
      <c r="BI458"/>
      <c r="BJ458"/>
      <c r="BL458"/>
      <c r="BM458"/>
      <c r="BN458"/>
      <c r="BO458"/>
      <c r="BP458"/>
      <c r="BQ458"/>
      <c r="BR458"/>
      <c r="BS458"/>
      <c r="BT458"/>
      <c r="BU458"/>
      <c r="BV458"/>
    </row>
    <row r="459" spans="1:74">
      <c r="A459" s="97" t="s">
        <v>80</v>
      </c>
      <c r="B459" s="61" t="s">
        <v>76</v>
      </c>
      <c r="C459" s="61" t="s">
        <v>67</v>
      </c>
      <c r="D459" s="61">
        <v>1</v>
      </c>
      <c r="E459" s="61">
        <v>2</v>
      </c>
      <c r="F459" s="61">
        <v>17</v>
      </c>
      <c r="G459" s="61">
        <v>4.7850000000000001</v>
      </c>
      <c r="H459" s="240">
        <v>9.8680000000000003</v>
      </c>
      <c r="I459" s="61">
        <v>3.9990000000000001</v>
      </c>
      <c r="J459" s="61">
        <v>9.1809999999999992</v>
      </c>
      <c r="K459" s="61">
        <v>9.1449999999999996</v>
      </c>
      <c r="L459" s="240">
        <v>76.16</v>
      </c>
      <c r="M459" s="253" t="s">
        <v>47</v>
      </c>
      <c r="N459" s="61"/>
      <c r="O459" s="97" t="s">
        <v>80</v>
      </c>
      <c r="P459" s="61" t="s">
        <v>76</v>
      </c>
      <c r="Q459" s="61" t="s">
        <v>69</v>
      </c>
      <c r="R459" s="61">
        <v>1</v>
      </c>
      <c r="S459" s="61">
        <v>2</v>
      </c>
      <c r="T459" s="61">
        <v>17</v>
      </c>
      <c r="U459" s="61">
        <v>4.7839999999999998</v>
      </c>
      <c r="V459" s="240">
        <v>2.202</v>
      </c>
      <c r="W459" s="61">
        <v>3.9820000000000002</v>
      </c>
      <c r="X459" s="61">
        <v>2.4300000000000002</v>
      </c>
      <c r="Y459" s="61">
        <v>1.57</v>
      </c>
      <c r="Z459" s="240">
        <v>76.13</v>
      </c>
      <c r="AA459" s="253" t="s">
        <v>47</v>
      </c>
      <c r="AC459" s="97" t="s">
        <v>80</v>
      </c>
      <c r="AD459" s="61" t="s">
        <v>76</v>
      </c>
      <c r="AE459" s="61" t="s">
        <v>70</v>
      </c>
      <c r="AF459" s="61">
        <v>1</v>
      </c>
      <c r="AG459" s="61">
        <v>2</v>
      </c>
      <c r="AH459" s="61">
        <v>17</v>
      </c>
      <c r="AI459" s="61">
        <v>4.7830000000000004</v>
      </c>
      <c r="AJ459" s="240">
        <v>2.65</v>
      </c>
      <c r="AK459" s="61">
        <v>3.984</v>
      </c>
      <c r="AL459" s="61">
        <v>2.7970000000000002</v>
      </c>
      <c r="AM459" s="61">
        <v>2.0720000000000001</v>
      </c>
      <c r="AN459" s="240">
        <v>76.12</v>
      </c>
      <c r="AO459" s="253" t="s">
        <v>47</v>
      </c>
      <c r="AP459" s="61"/>
      <c r="AQ459" s="279" t="s">
        <v>80</v>
      </c>
      <c r="AR459" s="97">
        <v>2</v>
      </c>
      <c r="AS459" s="116"/>
      <c r="AT459" s="231"/>
      <c r="AU459" s="264">
        <f t="shared" si="84"/>
        <v>4.9066666666666672</v>
      </c>
      <c r="AV459" s="92">
        <f t="shared" si="85"/>
        <v>4.8026666666666662</v>
      </c>
      <c r="AW459" s="92">
        <f t="shared" si="86"/>
        <v>4.2623333333333333</v>
      </c>
      <c r="AX459" s="274">
        <f t="shared" si="87"/>
        <v>76.13666666666667</v>
      </c>
      <c r="AY459" s="66"/>
      <c r="AZ459" s="96"/>
      <c r="BA459" s="38">
        <f t="shared" si="88"/>
        <v>4.302475721411259</v>
      </c>
      <c r="BB459" s="38">
        <f t="shared" si="89"/>
        <v>3.7961854977507792</v>
      </c>
      <c r="BC459" s="38">
        <f t="shared" si="90"/>
        <v>4.2359563658438848</v>
      </c>
      <c r="BD459" s="38">
        <f t="shared" si="91"/>
        <v>2.0816659994658322E-2</v>
      </c>
      <c r="BE459"/>
      <c r="BF459"/>
      <c r="BG459"/>
      <c r="BH459"/>
      <c r="BI459"/>
      <c r="BJ459"/>
      <c r="BL459"/>
      <c r="BM459"/>
      <c r="BN459"/>
      <c r="BO459"/>
      <c r="BP459"/>
      <c r="BQ459"/>
      <c r="BR459"/>
      <c r="BS459"/>
      <c r="BT459"/>
      <c r="BU459"/>
      <c r="BV459"/>
    </row>
    <row r="460" spans="1:74">
      <c r="A460" s="97" t="s">
        <v>80</v>
      </c>
      <c r="B460" s="61" t="s">
        <v>76</v>
      </c>
      <c r="C460" s="61" t="s">
        <v>67</v>
      </c>
      <c r="D460" s="61">
        <v>1</v>
      </c>
      <c r="E460" s="61">
        <v>2</v>
      </c>
      <c r="F460" s="61">
        <v>18</v>
      </c>
      <c r="G460" s="61">
        <v>6.5590000000000002</v>
      </c>
      <c r="H460" s="240">
        <v>12.97</v>
      </c>
      <c r="I460" s="61">
        <v>4.0010000000000003</v>
      </c>
      <c r="J460" s="61">
        <v>9.6300000000000008</v>
      </c>
      <c r="K460" s="61">
        <v>7.8479999999999999</v>
      </c>
      <c r="L460" s="240">
        <v>104.4</v>
      </c>
      <c r="M460" s="253" t="s">
        <v>47</v>
      </c>
      <c r="N460" s="61"/>
      <c r="O460" s="97" t="s">
        <v>80</v>
      </c>
      <c r="P460" s="61" t="s">
        <v>76</v>
      </c>
      <c r="Q460" s="61" t="s">
        <v>69</v>
      </c>
      <c r="R460" s="61">
        <v>1</v>
      </c>
      <c r="S460" s="61">
        <v>2</v>
      </c>
      <c r="T460" s="61">
        <v>18</v>
      </c>
      <c r="U460" s="61">
        <v>6.5570000000000004</v>
      </c>
      <c r="V460" s="240">
        <v>2.9009999999999998</v>
      </c>
      <c r="W460" s="61">
        <v>3.9790000000000001</v>
      </c>
      <c r="X460" s="61">
        <v>2.4</v>
      </c>
      <c r="Y460" s="61">
        <v>1.403</v>
      </c>
      <c r="Z460" s="240">
        <v>104.4</v>
      </c>
      <c r="AA460" s="253" t="s">
        <v>47</v>
      </c>
      <c r="AC460" s="97" t="s">
        <v>80</v>
      </c>
      <c r="AD460" s="61" t="s">
        <v>76</v>
      </c>
      <c r="AE460" s="61" t="s">
        <v>70</v>
      </c>
      <c r="AF460" s="61">
        <v>1</v>
      </c>
      <c r="AG460" s="61">
        <v>2</v>
      </c>
      <c r="AH460" s="61">
        <v>18</v>
      </c>
      <c r="AI460" s="61">
        <v>6.556</v>
      </c>
      <c r="AJ460" s="240">
        <v>3.4940000000000002</v>
      </c>
      <c r="AK460" s="61">
        <v>3.9849999999999999</v>
      </c>
      <c r="AL460" s="61">
        <v>2.7810000000000001</v>
      </c>
      <c r="AM460" s="61">
        <v>1.8660000000000001</v>
      </c>
      <c r="AN460" s="240">
        <v>104.3</v>
      </c>
      <c r="AO460" s="253" t="s">
        <v>47</v>
      </c>
      <c r="AP460" s="61"/>
      <c r="AQ460" s="279" t="s">
        <v>80</v>
      </c>
      <c r="AR460" s="97">
        <v>2</v>
      </c>
      <c r="AS460" s="116"/>
      <c r="AT460" s="231"/>
      <c r="AU460" s="264">
        <f t="shared" si="84"/>
        <v>6.455000000000001</v>
      </c>
      <c r="AV460" s="92">
        <f t="shared" si="85"/>
        <v>4.9370000000000003</v>
      </c>
      <c r="AW460" s="92">
        <f t="shared" si="86"/>
        <v>3.7056666666666662</v>
      </c>
      <c r="AX460" s="274">
        <f t="shared" si="87"/>
        <v>104.36666666666667</v>
      </c>
      <c r="AY460" s="66"/>
      <c r="AZ460" s="96"/>
      <c r="BA460" s="38">
        <f t="shared" si="88"/>
        <v>5.6499407961499903</v>
      </c>
      <c r="BB460" s="38">
        <f t="shared" si="89"/>
        <v>4.0687193316816543</v>
      </c>
      <c r="BC460" s="38">
        <f t="shared" si="90"/>
        <v>3.5948277195622795</v>
      </c>
      <c r="BD460" s="38">
        <f t="shared" si="91"/>
        <v>5.7735026918967501E-2</v>
      </c>
      <c r="BE460"/>
      <c r="BF460"/>
      <c r="BG460"/>
      <c r="BH460"/>
      <c r="BI460"/>
      <c r="BJ460"/>
      <c r="BL460"/>
      <c r="BM460"/>
      <c r="BN460"/>
      <c r="BO460"/>
      <c r="BP460"/>
      <c r="BQ460"/>
      <c r="BR460"/>
      <c r="BS460"/>
      <c r="BT460"/>
      <c r="BU460"/>
      <c r="BV460"/>
    </row>
    <row r="461" spans="1:74">
      <c r="A461" s="97" t="s">
        <v>80</v>
      </c>
      <c r="B461" s="61" t="s">
        <v>76</v>
      </c>
      <c r="C461" s="61" t="s">
        <v>67</v>
      </c>
      <c r="D461" s="61">
        <v>1</v>
      </c>
      <c r="E461" s="61">
        <v>2</v>
      </c>
      <c r="F461" s="61">
        <v>19</v>
      </c>
      <c r="G461" s="61">
        <v>8.9909999999999997</v>
      </c>
      <c r="H461" s="240">
        <v>16.95</v>
      </c>
      <c r="I461" s="61">
        <v>4</v>
      </c>
      <c r="J461" s="61">
        <v>9.9160000000000004</v>
      </c>
      <c r="K461" s="61">
        <v>6.4749999999999996</v>
      </c>
      <c r="L461" s="240">
        <v>143.1</v>
      </c>
      <c r="M461" s="253" t="s">
        <v>47</v>
      </c>
      <c r="N461" s="61"/>
      <c r="O461" s="97" t="s">
        <v>80</v>
      </c>
      <c r="P461" s="61" t="s">
        <v>76</v>
      </c>
      <c r="Q461" s="61" t="s">
        <v>69</v>
      </c>
      <c r="R461" s="61">
        <v>1</v>
      </c>
      <c r="S461" s="61">
        <v>2</v>
      </c>
      <c r="T461" s="61">
        <v>19</v>
      </c>
      <c r="U461" s="61">
        <v>8.9879999999999995</v>
      </c>
      <c r="V461" s="240">
        <v>3.8359999999999999</v>
      </c>
      <c r="W461" s="61">
        <v>3.984</v>
      </c>
      <c r="X461" s="61">
        <v>2.3759999999999999</v>
      </c>
      <c r="Y461" s="61">
        <v>1.244</v>
      </c>
      <c r="Z461" s="240">
        <v>143.1</v>
      </c>
      <c r="AA461" s="253" t="s">
        <v>47</v>
      </c>
      <c r="AC461" s="97" t="s">
        <v>80</v>
      </c>
      <c r="AD461" s="61" t="s">
        <v>76</v>
      </c>
      <c r="AE461" s="61" t="s">
        <v>70</v>
      </c>
      <c r="AF461" s="61">
        <v>1</v>
      </c>
      <c r="AG461" s="61">
        <v>2</v>
      </c>
      <c r="AH461" s="61">
        <v>19</v>
      </c>
      <c r="AI461" s="61">
        <v>8.9870000000000001</v>
      </c>
      <c r="AJ461" s="240">
        <v>4.6459999999999999</v>
      </c>
      <c r="AK461" s="61">
        <v>3.9870000000000001</v>
      </c>
      <c r="AL461" s="61">
        <v>2.786</v>
      </c>
      <c r="AM461" s="61">
        <v>1.671</v>
      </c>
      <c r="AN461" s="240">
        <v>143</v>
      </c>
      <c r="AO461" s="253" t="s">
        <v>47</v>
      </c>
      <c r="AP461" s="61"/>
      <c r="AQ461" s="279" t="s">
        <v>80</v>
      </c>
      <c r="AR461" s="97">
        <v>2</v>
      </c>
      <c r="AS461" s="116"/>
      <c r="AT461" s="231"/>
      <c r="AU461" s="264">
        <f t="shared" si="84"/>
        <v>8.4773333333333323</v>
      </c>
      <c r="AV461" s="92">
        <f t="shared" si="85"/>
        <v>5.0259999999999998</v>
      </c>
      <c r="AW461" s="92">
        <f t="shared" si="86"/>
        <v>3.1299999999999994</v>
      </c>
      <c r="AX461" s="274">
        <f t="shared" si="87"/>
        <v>143.06666666666666</v>
      </c>
      <c r="AY461" s="66"/>
      <c r="AZ461" s="96"/>
      <c r="BA461" s="38">
        <f t="shared" si="88"/>
        <v>7.3487131753343933</v>
      </c>
      <c r="BB461" s="38">
        <f t="shared" si="89"/>
        <v>4.2398231095176611</v>
      </c>
      <c r="BC461" s="38">
        <f t="shared" si="90"/>
        <v>2.9047118617859504</v>
      </c>
      <c r="BD461" s="38">
        <f t="shared" si="91"/>
        <v>5.7735026918959292E-2</v>
      </c>
      <c r="BE461"/>
      <c r="BF461"/>
      <c r="BG461"/>
      <c r="BH461"/>
      <c r="BI461"/>
      <c r="BJ461"/>
      <c r="BL461"/>
      <c r="BM461"/>
      <c r="BN461"/>
      <c r="BO461"/>
      <c r="BP461"/>
      <c r="BQ461"/>
      <c r="BR461"/>
      <c r="BS461"/>
      <c r="BT461"/>
      <c r="BU461"/>
      <c r="BV461"/>
    </row>
    <row r="462" spans="1:74">
      <c r="A462" s="97" t="s">
        <v>80</v>
      </c>
      <c r="B462" s="61" t="s">
        <v>76</v>
      </c>
      <c r="C462" s="61" t="s">
        <v>67</v>
      </c>
      <c r="D462" s="62">
        <v>1</v>
      </c>
      <c r="E462" s="61">
        <v>2</v>
      </c>
      <c r="F462" s="62">
        <v>20</v>
      </c>
      <c r="G462" s="62">
        <v>12.32</v>
      </c>
      <c r="H462" s="241">
        <v>21.71</v>
      </c>
      <c r="I462" s="62">
        <v>4.0010000000000003</v>
      </c>
      <c r="J462" s="62">
        <v>9.8279999999999994</v>
      </c>
      <c r="K462" s="62">
        <v>5.0949999999999998</v>
      </c>
      <c r="L462" s="241">
        <v>196.1</v>
      </c>
      <c r="M462" s="255" t="s">
        <v>47</v>
      </c>
      <c r="N462" s="61"/>
      <c r="O462" s="97" t="s">
        <v>80</v>
      </c>
      <c r="P462" s="61" t="s">
        <v>76</v>
      </c>
      <c r="Q462" s="61" t="s">
        <v>69</v>
      </c>
      <c r="R462" s="62">
        <v>1</v>
      </c>
      <c r="S462" s="61">
        <v>2</v>
      </c>
      <c r="T462" s="61">
        <v>20</v>
      </c>
      <c r="U462" s="61">
        <v>12.32</v>
      </c>
      <c r="V462" s="240">
        <v>5.0670000000000002</v>
      </c>
      <c r="W462" s="61">
        <v>3.9870000000000001</v>
      </c>
      <c r="X462" s="61">
        <v>2.3439999999999999</v>
      </c>
      <c r="Y462" s="61">
        <v>1.087</v>
      </c>
      <c r="Z462" s="240">
        <v>196.1</v>
      </c>
      <c r="AA462" s="253" t="s">
        <v>47</v>
      </c>
      <c r="AC462" s="97" t="s">
        <v>80</v>
      </c>
      <c r="AD462" s="61" t="s">
        <v>76</v>
      </c>
      <c r="AE462" s="61" t="s">
        <v>70</v>
      </c>
      <c r="AF462" s="62">
        <v>1</v>
      </c>
      <c r="AG462" s="61">
        <v>2</v>
      </c>
      <c r="AH462" s="61">
        <v>20</v>
      </c>
      <c r="AI462" s="61">
        <v>12.32</v>
      </c>
      <c r="AJ462" s="240">
        <v>6.1980000000000004</v>
      </c>
      <c r="AK462" s="61">
        <v>3.9870000000000001</v>
      </c>
      <c r="AL462" s="61">
        <v>2.7919999999999998</v>
      </c>
      <c r="AM462" s="61">
        <v>1.482</v>
      </c>
      <c r="AN462" s="240">
        <v>196.1</v>
      </c>
      <c r="AO462" s="253" t="s">
        <v>47</v>
      </c>
      <c r="AP462" s="61"/>
      <c r="AQ462" s="279" t="s">
        <v>80</v>
      </c>
      <c r="AR462" s="97">
        <v>2</v>
      </c>
      <c r="AS462" s="116"/>
      <c r="AT462" s="231"/>
      <c r="AU462" s="264">
        <f t="shared" si="84"/>
        <v>10.991666666666667</v>
      </c>
      <c r="AV462" s="92">
        <f t="shared" si="85"/>
        <v>4.9879999999999995</v>
      </c>
      <c r="AW462" s="92">
        <f t="shared" si="86"/>
        <v>2.5546666666666664</v>
      </c>
      <c r="AX462" s="274">
        <f t="shared" si="87"/>
        <v>196.1</v>
      </c>
      <c r="AY462" s="66"/>
      <c r="AZ462" s="96"/>
      <c r="BA462" s="38">
        <f t="shared" si="88"/>
        <v>9.299558717129182</v>
      </c>
      <c r="BB462" s="38">
        <f t="shared" si="89"/>
        <v>4.1975440438427807</v>
      </c>
      <c r="BC462" s="38">
        <f t="shared" si="90"/>
        <v>2.2088404952221725</v>
      </c>
      <c r="BD462" s="38">
        <f t="shared" si="91"/>
        <v>0</v>
      </c>
      <c r="BE462"/>
      <c r="BF462"/>
      <c r="BG462"/>
      <c r="BH462"/>
      <c r="BI462"/>
      <c r="BJ462"/>
      <c r="BL462"/>
      <c r="BM462"/>
      <c r="BN462"/>
      <c r="BO462"/>
      <c r="BP462"/>
      <c r="BQ462"/>
      <c r="BR462"/>
      <c r="BS462"/>
      <c r="BT462"/>
      <c r="BU462"/>
      <c r="BV462"/>
    </row>
    <row r="463" spans="1:74">
      <c r="A463" s="97" t="s">
        <v>80</v>
      </c>
      <c r="B463" s="61" t="s">
        <v>76</v>
      </c>
      <c r="C463" s="61" t="s">
        <v>67</v>
      </c>
      <c r="D463" s="61">
        <v>2</v>
      </c>
      <c r="E463" s="61">
        <v>2</v>
      </c>
      <c r="F463" s="61">
        <v>1</v>
      </c>
      <c r="G463" s="61">
        <v>3.141E-2</v>
      </c>
      <c r="H463" s="240">
        <v>9.0829999999999994E-2</v>
      </c>
      <c r="I463" s="61">
        <v>4.008</v>
      </c>
      <c r="J463" s="61">
        <v>14.3</v>
      </c>
      <c r="K463" s="61">
        <v>11.21</v>
      </c>
      <c r="L463" s="240">
        <v>0.49980000000000002</v>
      </c>
      <c r="M463" s="253" t="s">
        <v>47</v>
      </c>
      <c r="N463" s="61"/>
      <c r="O463" s="97" t="s">
        <v>80</v>
      </c>
      <c r="P463" s="61" t="s">
        <v>76</v>
      </c>
      <c r="Q463" s="61" t="s">
        <v>69</v>
      </c>
      <c r="R463" s="61">
        <v>2</v>
      </c>
      <c r="S463" s="61">
        <v>2</v>
      </c>
      <c r="T463" s="61">
        <v>1</v>
      </c>
      <c r="U463" s="61">
        <v>3.1419999999999997E-2</v>
      </c>
      <c r="V463" s="240">
        <v>1.8020000000000001E-2</v>
      </c>
      <c r="W463" s="61">
        <v>4.0019999999999998</v>
      </c>
      <c r="X463" s="61">
        <v>3.149</v>
      </c>
      <c r="Y463" s="61">
        <v>1.75</v>
      </c>
      <c r="Z463" s="240">
        <v>0.50009999999999999</v>
      </c>
      <c r="AA463" s="253" t="s">
        <v>47</v>
      </c>
      <c r="AC463" s="97" t="s">
        <v>80</v>
      </c>
      <c r="AD463" s="61" t="s">
        <v>76</v>
      </c>
      <c r="AE463" s="61" t="s">
        <v>70</v>
      </c>
      <c r="AF463" s="61">
        <v>2</v>
      </c>
      <c r="AG463" s="61">
        <v>2</v>
      </c>
      <c r="AH463" s="61">
        <v>1</v>
      </c>
      <c r="AI463" s="61">
        <v>3.1419999999999997E-2</v>
      </c>
      <c r="AJ463" s="240">
        <v>2.197E-2</v>
      </c>
      <c r="AK463" s="61">
        <v>3.9929999999999999</v>
      </c>
      <c r="AL463" s="61">
        <v>4.01</v>
      </c>
      <c r="AM463" s="61">
        <v>1.7949999999999999</v>
      </c>
      <c r="AN463" s="240">
        <v>0.5</v>
      </c>
      <c r="AO463" s="253" t="s">
        <v>47</v>
      </c>
      <c r="AP463" s="61"/>
      <c r="AQ463" s="279" t="s">
        <v>80</v>
      </c>
      <c r="AR463" s="97">
        <v>2</v>
      </c>
      <c r="AS463" s="116"/>
      <c r="AT463" s="231"/>
      <c r="AU463" s="264">
        <f t="shared" si="84"/>
        <v>4.3606666666666662E-2</v>
      </c>
      <c r="AV463" s="92">
        <f t="shared" si="85"/>
        <v>7.1530000000000014</v>
      </c>
      <c r="AW463" s="92">
        <f t="shared" si="86"/>
        <v>4.9183333333333339</v>
      </c>
      <c r="AX463" s="274">
        <f t="shared" si="87"/>
        <v>0.49996666666666667</v>
      </c>
      <c r="AY463" s="66"/>
      <c r="AZ463" s="96"/>
      <c r="BA463" s="38">
        <f t="shared" si="88"/>
        <v>4.0944267405014514E-2</v>
      </c>
      <c r="BB463" s="38">
        <f t="shared" si="89"/>
        <v>6.204436880168898</v>
      </c>
      <c r="BC463" s="38">
        <f t="shared" si="90"/>
        <v>5.4487896209464113</v>
      </c>
      <c r="BD463" s="38">
        <f t="shared" si="91"/>
        <v>1.5275252316517785E-4</v>
      </c>
      <c r="BE463"/>
      <c r="BF463"/>
      <c r="BG463"/>
      <c r="BH463"/>
      <c r="BI463"/>
      <c r="BJ463"/>
      <c r="BL463"/>
      <c r="BM463"/>
      <c r="BN463"/>
      <c r="BO463"/>
      <c r="BP463"/>
      <c r="BQ463"/>
      <c r="BR463"/>
      <c r="BS463"/>
      <c r="BT463"/>
      <c r="BU463"/>
      <c r="BV463"/>
    </row>
    <row r="464" spans="1:74">
      <c r="A464" s="97" t="s">
        <v>80</v>
      </c>
      <c r="B464" s="61" t="s">
        <v>76</v>
      </c>
      <c r="C464" s="61" t="s">
        <v>67</v>
      </c>
      <c r="D464" s="61">
        <v>2</v>
      </c>
      <c r="E464" s="61">
        <v>2</v>
      </c>
      <c r="F464" s="61">
        <v>2</v>
      </c>
      <c r="G464" s="61">
        <v>4.2450000000000002E-2</v>
      </c>
      <c r="H464" s="240">
        <v>0.18129999999999999</v>
      </c>
      <c r="I464" s="61">
        <v>4.0110000000000001</v>
      </c>
      <c r="J464" s="61">
        <v>11.61</v>
      </c>
      <c r="K464" s="61">
        <v>24.2</v>
      </c>
      <c r="L464" s="240">
        <v>0.67569999999999997</v>
      </c>
      <c r="M464" s="253" t="s">
        <v>47</v>
      </c>
      <c r="N464" s="61"/>
      <c r="O464" s="97" t="s">
        <v>80</v>
      </c>
      <c r="P464" s="61" t="s">
        <v>76</v>
      </c>
      <c r="Q464" s="61" t="s">
        <v>69</v>
      </c>
      <c r="R464" s="61">
        <v>2</v>
      </c>
      <c r="S464" s="61">
        <v>2</v>
      </c>
      <c r="T464" s="61">
        <v>2</v>
      </c>
      <c r="U464" s="61">
        <v>4.249E-2</v>
      </c>
      <c r="V464" s="240">
        <v>2.9080000000000002E-2</v>
      </c>
      <c r="W464" s="61">
        <v>4.0030000000000001</v>
      </c>
      <c r="X464" s="61">
        <v>3.0470000000000002</v>
      </c>
      <c r="Y464" s="61">
        <v>3.0339999999999998</v>
      </c>
      <c r="Z464" s="240">
        <v>0.67620000000000002</v>
      </c>
      <c r="AA464" s="253" t="s">
        <v>47</v>
      </c>
      <c r="AC464" s="97" t="s">
        <v>80</v>
      </c>
      <c r="AD464" s="61" t="s">
        <v>76</v>
      </c>
      <c r="AE464" s="61" t="s">
        <v>70</v>
      </c>
      <c r="AF464" s="61">
        <v>2</v>
      </c>
      <c r="AG464" s="61">
        <v>2</v>
      </c>
      <c r="AH464" s="61">
        <v>2</v>
      </c>
      <c r="AI464" s="61">
        <v>4.2479999999999997E-2</v>
      </c>
      <c r="AJ464" s="240">
        <v>3.8949999999999999E-2</v>
      </c>
      <c r="AK464" s="61">
        <v>3.9929999999999999</v>
      </c>
      <c r="AL464" s="61">
        <v>3.7109999999999999</v>
      </c>
      <c r="AM464" s="61">
        <v>4.407</v>
      </c>
      <c r="AN464" s="240">
        <v>0.67600000000000005</v>
      </c>
      <c r="AO464" s="253" t="s">
        <v>47</v>
      </c>
      <c r="AP464" s="61"/>
      <c r="AQ464" s="279" t="s">
        <v>80</v>
      </c>
      <c r="AR464" s="97">
        <v>2</v>
      </c>
      <c r="AS464" s="116"/>
      <c r="AT464" s="231"/>
      <c r="AU464" s="264">
        <f t="shared" si="84"/>
        <v>8.3110000000000003E-2</v>
      </c>
      <c r="AV464" s="92">
        <f t="shared" si="85"/>
        <v>6.1226666666666665</v>
      </c>
      <c r="AW464" s="92">
        <f t="shared" si="86"/>
        <v>10.546999999999999</v>
      </c>
      <c r="AX464" s="274">
        <f t="shared" si="87"/>
        <v>0.67596666666666672</v>
      </c>
      <c r="AY464" s="66"/>
      <c r="AZ464" s="96"/>
      <c r="BA464" s="38">
        <f t="shared" si="88"/>
        <v>8.5178115147025862E-2</v>
      </c>
      <c r="BB464" s="38">
        <f t="shared" si="89"/>
        <v>4.763753177205273</v>
      </c>
      <c r="BC464" s="38">
        <f t="shared" si="90"/>
        <v>11.843757385221974</v>
      </c>
      <c r="BD464" s="38">
        <f t="shared" si="91"/>
        <v>2.516611478423894E-4</v>
      </c>
      <c r="BE464"/>
      <c r="BF464"/>
      <c r="BG464"/>
      <c r="BH464"/>
      <c r="BI464"/>
      <c r="BJ464"/>
      <c r="BL464"/>
      <c r="BM464"/>
      <c r="BN464"/>
      <c r="BO464"/>
      <c r="BP464"/>
      <c r="BQ464"/>
      <c r="BR464"/>
      <c r="BS464"/>
      <c r="BT464"/>
      <c r="BU464"/>
      <c r="BV464"/>
    </row>
    <row r="465" spans="1:74">
      <c r="A465" s="97" t="s">
        <v>80</v>
      </c>
      <c r="B465" s="61" t="s">
        <v>76</v>
      </c>
      <c r="C465" s="61" t="s">
        <v>67</v>
      </c>
      <c r="D465" s="61">
        <v>2</v>
      </c>
      <c r="E465" s="61">
        <v>2</v>
      </c>
      <c r="F465" s="61">
        <v>3</v>
      </c>
      <c r="G465" s="61">
        <v>5.7880000000000001E-2</v>
      </c>
      <c r="H465" s="240">
        <v>0.25569999999999998</v>
      </c>
      <c r="I465" s="61">
        <v>4.0110000000000001</v>
      </c>
      <c r="J465" s="61">
        <v>10.58</v>
      </c>
      <c r="K465" s="61">
        <v>25.67</v>
      </c>
      <c r="L465" s="240">
        <v>0.92110000000000003</v>
      </c>
      <c r="M465" s="253" t="s">
        <v>47</v>
      </c>
      <c r="N465" s="61"/>
      <c r="O465" s="97" t="s">
        <v>80</v>
      </c>
      <c r="P465" s="61" t="s">
        <v>76</v>
      </c>
      <c r="Q465" s="61" t="s">
        <v>69</v>
      </c>
      <c r="R465" s="61">
        <v>2</v>
      </c>
      <c r="S465" s="61">
        <v>2</v>
      </c>
      <c r="T465" s="61">
        <v>3</v>
      </c>
      <c r="U465" s="61">
        <v>5.7880000000000001E-2</v>
      </c>
      <c r="V465" s="240">
        <v>3.9449999999999999E-2</v>
      </c>
      <c r="W465" s="61">
        <v>4.0030000000000001</v>
      </c>
      <c r="X465" s="61">
        <v>2.9420000000000002</v>
      </c>
      <c r="Y465" s="61">
        <v>3.1120000000000001</v>
      </c>
      <c r="Z465" s="240">
        <v>0.92120000000000002</v>
      </c>
      <c r="AA465" s="253" t="s">
        <v>47</v>
      </c>
      <c r="AC465" s="97" t="s">
        <v>80</v>
      </c>
      <c r="AD465" s="61" t="s">
        <v>76</v>
      </c>
      <c r="AE465" s="61" t="s">
        <v>70</v>
      </c>
      <c r="AF465" s="61">
        <v>2</v>
      </c>
      <c r="AG465" s="61">
        <v>2</v>
      </c>
      <c r="AH465" s="61">
        <v>3</v>
      </c>
      <c r="AI465" s="61">
        <v>5.7880000000000001E-2</v>
      </c>
      <c r="AJ465" s="240">
        <v>5.3469999999999997E-2</v>
      </c>
      <c r="AK465" s="61">
        <v>3.9940000000000002</v>
      </c>
      <c r="AL465" s="61">
        <v>3.5430000000000001</v>
      </c>
      <c r="AM465" s="61">
        <v>4.5979999999999999</v>
      </c>
      <c r="AN465" s="240">
        <v>0.92120000000000002</v>
      </c>
      <c r="AO465" s="253" t="s">
        <v>47</v>
      </c>
      <c r="AP465" s="61"/>
      <c r="AQ465" s="279" t="s">
        <v>80</v>
      </c>
      <c r="AR465" s="97">
        <v>2</v>
      </c>
      <c r="AS465" s="116"/>
      <c r="AT465" s="231"/>
      <c r="AU465" s="264">
        <f t="shared" si="84"/>
        <v>0.11620666666666667</v>
      </c>
      <c r="AV465" s="92">
        <f t="shared" si="85"/>
        <v>5.6883333333333335</v>
      </c>
      <c r="AW465" s="92">
        <f t="shared" si="86"/>
        <v>11.126666666666667</v>
      </c>
      <c r="AX465" s="274">
        <f t="shared" si="87"/>
        <v>0.92116666666666669</v>
      </c>
      <c r="AY465" s="66"/>
      <c r="AZ465" s="96"/>
      <c r="BA465" s="38">
        <f t="shared" si="88"/>
        <v>0.12100798582462781</v>
      </c>
      <c r="BB465" s="38">
        <f t="shared" si="89"/>
        <v>4.2469521227973992</v>
      </c>
      <c r="BC465" s="38">
        <f t="shared" si="90"/>
        <v>12.616792672202131</v>
      </c>
      <c r="BD465" s="38">
        <f t="shared" si="91"/>
        <v>5.7735026918956222E-5</v>
      </c>
      <c r="BE465"/>
      <c r="BF465"/>
      <c r="BG465"/>
      <c r="BH465"/>
      <c r="BI465"/>
      <c r="BJ465"/>
      <c r="BL465"/>
      <c r="BM465"/>
      <c r="BN465"/>
      <c r="BO465"/>
      <c r="BP465"/>
      <c r="BQ465"/>
      <c r="BR465"/>
      <c r="BS465"/>
      <c r="BT465"/>
      <c r="BU465"/>
      <c r="BV465"/>
    </row>
    <row r="466" spans="1:74">
      <c r="A466" s="97" t="s">
        <v>80</v>
      </c>
      <c r="B466" s="61" t="s">
        <v>76</v>
      </c>
      <c r="C466" s="61" t="s">
        <v>67</v>
      </c>
      <c r="D466" s="61">
        <v>2</v>
      </c>
      <c r="E466" s="61">
        <v>2</v>
      </c>
      <c r="F466" s="61">
        <v>4</v>
      </c>
      <c r="G466" s="61">
        <v>7.9310000000000005E-2</v>
      </c>
      <c r="H466" s="240">
        <v>0.34110000000000001</v>
      </c>
      <c r="I466" s="61">
        <v>4.0069999999999997</v>
      </c>
      <c r="J466" s="61">
        <v>10.029999999999999</v>
      </c>
      <c r="K466" s="61">
        <v>25.09</v>
      </c>
      <c r="L466" s="240">
        <v>1.262</v>
      </c>
      <c r="M466" s="253" t="s">
        <v>47</v>
      </c>
      <c r="N466" s="61"/>
      <c r="O466" s="97" t="s">
        <v>80</v>
      </c>
      <c r="P466" s="61" t="s">
        <v>76</v>
      </c>
      <c r="Q466" s="61" t="s">
        <v>69</v>
      </c>
      <c r="R466" s="61">
        <v>2</v>
      </c>
      <c r="S466" s="61">
        <v>2</v>
      </c>
      <c r="T466" s="61">
        <v>4</v>
      </c>
      <c r="U466" s="61">
        <v>7.9289999999999999E-2</v>
      </c>
      <c r="V466" s="240">
        <v>5.314E-2</v>
      </c>
      <c r="W466" s="61">
        <v>4.0019999999999998</v>
      </c>
      <c r="X466" s="61">
        <v>2.87</v>
      </c>
      <c r="Y466" s="61">
        <v>3.081</v>
      </c>
      <c r="Z466" s="240">
        <v>1.262</v>
      </c>
      <c r="AA466" s="253" t="s">
        <v>47</v>
      </c>
      <c r="AC466" s="97" t="s">
        <v>80</v>
      </c>
      <c r="AD466" s="61" t="s">
        <v>76</v>
      </c>
      <c r="AE466" s="61" t="s">
        <v>70</v>
      </c>
      <c r="AF466" s="61">
        <v>2</v>
      </c>
      <c r="AG466" s="61">
        <v>2</v>
      </c>
      <c r="AH466" s="61">
        <v>4</v>
      </c>
      <c r="AI466" s="61">
        <v>7.9289999999999999E-2</v>
      </c>
      <c r="AJ466" s="240">
        <v>7.1809999999999999E-2</v>
      </c>
      <c r="AK466" s="61">
        <v>3.9950000000000001</v>
      </c>
      <c r="AL466" s="61">
        <v>3.4510000000000001</v>
      </c>
      <c r="AM466" s="61">
        <v>4.524</v>
      </c>
      <c r="AN466" s="240">
        <v>1.262</v>
      </c>
      <c r="AO466" s="253" t="s">
        <v>47</v>
      </c>
      <c r="AP466" s="61"/>
      <c r="AQ466" s="279" t="s">
        <v>80</v>
      </c>
      <c r="AR466" s="97">
        <v>2</v>
      </c>
      <c r="AS466" s="116"/>
      <c r="AT466" s="231"/>
      <c r="AU466" s="264">
        <f t="shared" si="84"/>
        <v>0.15535000000000002</v>
      </c>
      <c r="AV466" s="92">
        <f t="shared" si="85"/>
        <v>5.450333333333333</v>
      </c>
      <c r="AW466" s="92">
        <f t="shared" si="86"/>
        <v>10.898333333333333</v>
      </c>
      <c r="AX466" s="274">
        <f t="shared" si="87"/>
        <v>1.262</v>
      </c>
      <c r="AY466" s="66"/>
      <c r="AZ466" s="96"/>
      <c r="BA466" s="38">
        <f t="shared" si="88"/>
        <v>0.1611348475656337</v>
      </c>
      <c r="BB466" s="38">
        <f t="shared" si="89"/>
        <v>3.9767323688341576</v>
      </c>
      <c r="BC466" s="38">
        <f t="shared" si="90"/>
        <v>12.311503333603634</v>
      </c>
      <c r="BD466" s="38">
        <f t="shared" si="91"/>
        <v>0</v>
      </c>
      <c r="BE466"/>
      <c r="BF466"/>
      <c r="BG466"/>
      <c r="BH466"/>
      <c r="BI466"/>
      <c r="BJ466"/>
      <c r="BL466"/>
      <c r="BM466"/>
      <c r="BN466"/>
      <c r="BO466"/>
      <c r="BP466"/>
      <c r="BQ466"/>
      <c r="BR466"/>
      <c r="BS466"/>
      <c r="BT466"/>
      <c r="BU466"/>
      <c r="BV466"/>
    </row>
    <row r="467" spans="1:74">
      <c r="A467" s="97" t="s">
        <v>80</v>
      </c>
      <c r="B467" s="61" t="s">
        <v>76</v>
      </c>
      <c r="C467" s="61" t="s">
        <v>67</v>
      </c>
      <c r="D467" s="61">
        <v>2</v>
      </c>
      <c r="E467" s="61">
        <v>2</v>
      </c>
      <c r="F467" s="61">
        <v>5</v>
      </c>
      <c r="G467" s="61">
        <v>0.1087</v>
      </c>
      <c r="H467" s="240">
        <v>0.44840000000000002</v>
      </c>
      <c r="I467" s="61">
        <v>4.0060000000000002</v>
      </c>
      <c r="J467" s="61">
        <v>9.6549999999999994</v>
      </c>
      <c r="K467" s="61">
        <v>24.05</v>
      </c>
      <c r="L467" s="240">
        <v>1.73</v>
      </c>
      <c r="M467" s="253" t="s">
        <v>47</v>
      </c>
      <c r="N467" s="61"/>
      <c r="O467" s="97" t="s">
        <v>80</v>
      </c>
      <c r="P467" s="61" t="s">
        <v>76</v>
      </c>
      <c r="Q467" s="61" t="s">
        <v>69</v>
      </c>
      <c r="R467" s="61">
        <v>2</v>
      </c>
      <c r="S467" s="61">
        <v>2</v>
      </c>
      <c r="T467" s="61">
        <v>5</v>
      </c>
      <c r="U467" s="61">
        <v>0.1087</v>
      </c>
      <c r="V467" s="240">
        <v>7.1779999999999997E-2</v>
      </c>
      <c r="W467" s="61">
        <v>4</v>
      </c>
      <c r="X467" s="61">
        <v>2.8109999999999999</v>
      </c>
      <c r="Y467" s="61">
        <v>3.052</v>
      </c>
      <c r="Z467" s="240">
        <v>1.73</v>
      </c>
      <c r="AA467" s="253" t="s">
        <v>47</v>
      </c>
      <c r="AC467" s="97" t="s">
        <v>80</v>
      </c>
      <c r="AD467" s="61" t="s">
        <v>76</v>
      </c>
      <c r="AE467" s="61" t="s">
        <v>70</v>
      </c>
      <c r="AF467" s="61">
        <v>2</v>
      </c>
      <c r="AG467" s="61">
        <v>2</v>
      </c>
      <c r="AH467" s="61">
        <v>5</v>
      </c>
      <c r="AI467" s="61">
        <v>0.1087</v>
      </c>
      <c r="AJ467" s="240">
        <v>9.6689999999999998E-2</v>
      </c>
      <c r="AK467" s="61">
        <v>3.996</v>
      </c>
      <c r="AL467" s="61">
        <v>3.39</v>
      </c>
      <c r="AM467" s="61">
        <v>4.4450000000000003</v>
      </c>
      <c r="AN467" s="240">
        <v>1.73</v>
      </c>
      <c r="AO467" s="253" t="s">
        <v>47</v>
      </c>
      <c r="AP467" s="61"/>
      <c r="AQ467" s="279" t="s">
        <v>80</v>
      </c>
      <c r="AR467" s="97">
        <v>2</v>
      </c>
      <c r="AS467" s="116"/>
      <c r="AT467" s="231"/>
      <c r="AU467" s="264">
        <f t="shared" si="84"/>
        <v>0.20562333333333335</v>
      </c>
      <c r="AV467" s="92">
        <f t="shared" si="85"/>
        <v>5.285333333333333</v>
      </c>
      <c r="AW467" s="92">
        <f t="shared" si="86"/>
        <v>10.515666666666666</v>
      </c>
      <c r="AX467" s="274">
        <f t="shared" si="87"/>
        <v>1.7299999999999998</v>
      </c>
      <c r="AY467" s="66"/>
      <c r="AZ467" s="96"/>
      <c r="BA467" s="38">
        <f t="shared" si="88"/>
        <v>0.21061934724363132</v>
      </c>
      <c r="BB467" s="38">
        <f t="shared" si="89"/>
        <v>3.7952997685734036</v>
      </c>
      <c r="BC467" s="38">
        <f t="shared" si="90"/>
        <v>11.741752268436485</v>
      </c>
      <c r="BD467" s="38">
        <f t="shared" si="91"/>
        <v>2.7194799110210365E-16</v>
      </c>
      <c r="BE467"/>
      <c r="BF467"/>
      <c r="BG467"/>
      <c r="BH467"/>
      <c r="BI467"/>
      <c r="BJ467"/>
      <c r="BL467"/>
      <c r="BM467"/>
      <c r="BN467"/>
      <c r="BO467"/>
      <c r="BP467"/>
      <c r="BQ467"/>
      <c r="BR467"/>
      <c r="BS467"/>
      <c r="BT467"/>
      <c r="BU467"/>
      <c r="BV467"/>
    </row>
    <row r="468" spans="1:74">
      <c r="A468" s="97" t="s">
        <v>80</v>
      </c>
      <c r="B468" s="61" t="s">
        <v>76</v>
      </c>
      <c r="C468" s="61" t="s">
        <v>67</v>
      </c>
      <c r="D468" s="61">
        <v>2</v>
      </c>
      <c r="E468" s="61">
        <v>2</v>
      </c>
      <c r="F468" s="61">
        <v>6</v>
      </c>
      <c r="G468" s="61">
        <v>0.14899999999999999</v>
      </c>
      <c r="H468" s="240">
        <v>0.58189999999999997</v>
      </c>
      <c r="I468" s="61">
        <v>4.0049999999999999</v>
      </c>
      <c r="J468" s="61">
        <v>9.2949999999999999</v>
      </c>
      <c r="K468" s="61">
        <v>22.71</v>
      </c>
      <c r="L468" s="240">
        <v>2.3719999999999999</v>
      </c>
      <c r="M468" s="253" t="s">
        <v>47</v>
      </c>
      <c r="N468" s="61"/>
      <c r="O468" s="97" t="s">
        <v>80</v>
      </c>
      <c r="P468" s="61" t="s">
        <v>76</v>
      </c>
      <c r="Q468" s="61" t="s">
        <v>69</v>
      </c>
      <c r="R468" s="61">
        <v>2</v>
      </c>
      <c r="S468" s="61">
        <v>2</v>
      </c>
      <c r="T468" s="61">
        <v>6</v>
      </c>
      <c r="U468" s="61">
        <v>0.14899999999999999</v>
      </c>
      <c r="V468" s="240">
        <v>9.6890000000000004E-2</v>
      </c>
      <c r="W468" s="61">
        <v>4.0019999999999998</v>
      </c>
      <c r="X468" s="61">
        <v>2.76</v>
      </c>
      <c r="Y468" s="61">
        <v>3.0139999999999998</v>
      </c>
      <c r="Z468" s="240">
        <v>2.371</v>
      </c>
      <c r="AA468" s="253" t="s">
        <v>47</v>
      </c>
      <c r="AC468" s="97" t="s">
        <v>80</v>
      </c>
      <c r="AD468" s="61" t="s">
        <v>76</v>
      </c>
      <c r="AE468" s="61" t="s">
        <v>70</v>
      </c>
      <c r="AF468" s="61">
        <v>2</v>
      </c>
      <c r="AG468" s="61">
        <v>2</v>
      </c>
      <c r="AH468" s="61">
        <v>6</v>
      </c>
      <c r="AI468" s="61">
        <v>0.14899999999999999</v>
      </c>
      <c r="AJ468" s="240">
        <v>0.13039999999999999</v>
      </c>
      <c r="AK468" s="61">
        <v>3.9950000000000001</v>
      </c>
      <c r="AL468" s="61">
        <v>3.3450000000000002</v>
      </c>
      <c r="AM468" s="61">
        <v>4.3650000000000002</v>
      </c>
      <c r="AN468" s="240">
        <v>2.371</v>
      </c>
      <c r="AO468" s="253" t="s">
        <v>47</v>
      </c>
      <c r="AP468" s="61"/>
      <c r="AQ468" s="279" t="s">
        <v>80</v>
      </c>
      <c r="AR468" s="97">
        <v>2</v>
      </c>
      <c r="AS468" s="116"/>
      <c r="AT468" s="231"/>
      <c r="AU468" s="264">
        <f t="shared" si="84"/>
        <v>0.26972999999999997</v>
      </c>
      <c r="AV468" s="92">
        <f t="shared" si="85"/>
        <v>5.1333333333333337</v>
      </c>
      <c r="AW468" s="92">
        <f t="shared" si="86"/>
        <v>10.029666666666666</v>
      </c>
      <c r="AX468" s="274">
        <f t="shared" si="87"/>
        <v>2.3713333333333337</v>
      </c>
      <c r="AY468" s="66"/>
      <c r="AZ468" s="96"/>
      <c r="BA468" s="38">
        <f t="shared" si="88"/>
        <v>0.27086585554476961</v>
      </c>
      <c r="BB468" s="38">
        <f t="shared" si="89"/>
        <v>3.6159588401049767</v>
      </c>
      <c r="BC468" s="38">
        <f t="shared" si="90"/>
        <v>11.002247058366457</v>
      </c>
      <c r="BD468" s="38">
        <f t="shared" si="91"/>
        <v>5.7735026918956215E-4</v>
      </c>
      <c r="BE468"/>
      <c r="BF468"/>
      <c r="BG468"/>
      <c r="BH468"/>
      <c r="BI468"/>
      <c r="BJ468"/>
      <c r="BL468"/>
      <c r="BM468"/>
      <c r="BN468"/>
      <c r="BO468"/>
      <c r="BP468"/>
      <c r="BQ468"/>
      <c r="BR468"/>
      <c r="BS468"/>
      <c r="BT468"/>
      <c r="BU468"/>
      <c r="BV468"/>
    </row>
    <row r="469" spans="1:74">
      <c r="A469" s="97" t="s">
        <v>80</v>
      </c>
      <c r="B469" s="61" t="s">
        <v>76</v>
      </c>
      <c r="C469" s="61" t="s">
        <v>67</v>
      </c>
      <c r="D469" s="61">
        <v>2</v>
      </c>
      <c r="E469" s="61">
        <v>2</v>
      </c>
      <c r="F469" s="61">
        <v>7</v>
      </c>
      <c r="G469" s="61">
        <v>0.20430000000000001</v>
      </c>
      <c r="H469" s="240">
        <v>0.74370000000000003</v>
      </c>
      <c r="I469" s="61">
        <v>4.0069999999999997</v>
      </c>
      <c r="J469" s="61">
        <v>8.8819999999999997</v>
      </c>
      <c r="K469" s="61">
        <v>21.08</v>
      </c>
      <c r="L469" s="240">
        <v>3.2509999999999999</v>
      </c>
      <c r="M469" s="253" t="s">
        <v>47</v>
      </c>
      <c r="N469" s="61"/>
      <c r="O469" s="97" t="s">
        <v>80</v>
      </c>
      <c r="P469" s="61" t="s">
        <v>76</v>
      </c>
      <c r="Q469" s="61" t="s">
        <v>69</v>
      </c>
      <c r="R469" s="61">
        <v>2</v>
      </c>
      <c r="S469" s="61">
        <v>2</v>
      </c>
      <c r="T469" s="61">
        <v>7</v>
      </c>
      <c r="U469" s="61">
        <v>0.20419999999999999</v>
      </c>
      <c r="V469" s="240">
        <v>0.1305</v>
      </c>
      <c r="W469" s="61">
        <v>4.0019999999999998</v>
      </c>
      <c r="X469" s="61">
        <v>2.7160000000000002</v>
      </c>
      <c r="Y469" s="61">
        <v>2.956</v>
      </c>
      <c r="Z469" s="240">
        <v>3.25</v>
      </c>
      <c r="AA469" s="253" t="s">
        <v>47</v>
      </c>
      <c r="AC469" s="97" t="s">
        <v>80</v>
      </c>
      <c r="AD469" s="61" t="s">
        <v>76</v>
      </c>
      <c r="AE469" s="61" t="s">
        <v>70</v>
      </c>
      <c r="AF469" s="61">
        <v>2</v>
      </c>
      <c r="AG469" s="61">
        <v>2</v>
      </c>
      <c r="AH469" s="61">
        <v>7</v>
      </c>
      <c r="AI469" s="61">
        <v>0.20419999999999999</v>
      </c>
      <c r="AJ469" s="240">
        <v>0.17560000000000001</v>
      </c>
      <c r="AK469" s="61">
        <v>3.9969999999999999</v>
      </c>
      <c r="AL469" s="61">
        <v>3.3079999999999998</v>
      </c>
      <c r="AM469" s="61">
        <v>4.2720000000000002</v>
      </c>
      <c r="AN469" s="240">
        <v>3.25</v>
      </c>
      <c r="AO469" s="253" t="s">
        <v>47</v>
      </c>
      <c r="AP469" s="61"/>
      <c r="AQ469" s="279" t="s">
        <v>80</v>
      </c>
      <c r="AR469" s="97">
        <v>2</v>
      </c>
      <c r="AS469" s="116"/>
      <c r="AT469" s="231"/>
      <c r="AU469" s="264">
        <f t="shared" si="84"/>
        <v>0.34993333333333337</v>
      </c>
      <c r="AV469" s="92">
        <f t="shared" si="85"/>
        <v>4.9686666666666666</v>
      </c>
      <c r="AW469" s="92">
        <f t="shared" si="86"/>
        <v>9.4359999999999999</v>
      </c>
      <c r="AX469" s="274">
        <f t="shared" si="87"/>
        <v>3.2503333333333333</v>
      </c>
      <c r="AY469" s="66"/>
      <c r="AZ469" s="96"/>
      <c r="BA469" s="38">
        <f t="shared" si="88"/>
        <v>0.34175670195818159</v>
      </c>
      <c r="BB469" s="38">
        <f t="shared" si="89"/>
        <v>3.4019478734003754</v>
      </c>
      <c r="BC469" s="38">
        <f t="shared" si="90"/>
        <v>10.105444868980285</v>
      </c>
      <c r="BD469" s="38">
        <f t="shared" si="91"/>
        <v>5.7735026918956215E-4</v>
      </c>
      <c r="BE469"/>
      <c r="BF469"/>
      <c r="BG469"/>
      <c r="BH469"/>
      <c r="BI469"/>
      <c r="BJ469"/>
      <c r="BL469"/>
      <c r="BM469"/>
      <c r="BN469"/>
      <c r="BO469"/>
      <c r="BP469"/>
      <c r="BQ469"/>
      <c r="BR469"/>
      <c r="BS469"/>
      <c r="BT469"/>
      <c r="BU469"/>
      <c r="BV469"/>
    </row>
    <row r="470" spans="1:74">
      <c r="A470" s="97" t="s">
        <v>80</v>
      </c>
      <c r="B470" s="61" t="s">
        <v>76</v>
      </c>
      <c r="C470" s="61" t="s">
        <v>67</v>
      </c>
      <c r="D470" s="61">
        <v>2</v>
      </c>
      <c r="E470" s="61">
        <v>2</v>
      </c>
      <c r="F470" s="61">
        <v>8</v>
      </c>
      <c r="G470" s="61">
        <v>0.28000000000000003</v>
      </c>
      <c r="H470" s="240">
        <v>0.93940000000000001</v>
      </c>
      <c r="I470" s="61">
        <v>4.0090000000000003</v>
      </c>
      <c r="J470" s="61">
        <v>8.4700000000000006</v>
      </c>
      <c r="K470" s="61">
        <v>19.3</v>
      </c>
      <c r="L470" s="240">
        <v>4.4569999999999999</v>
      </c>
      <c r="M470" s="253" t="s">
        <v>47</v>
      </c>
      <c r="N470" s="61"/>
      <c r="O470" s="97" t="s">
        <v>80</v>
      </c>
      <c r="P470" s="61" t="s">
        <v>76</v>
      </c>
      <c r="Q470" s="61" t="s">
        <v>69</v>
      </c>
      <c r="R470" s="61">
        <v>2</v>
      </c>
      <c r="S470" s="61">
        <v>2</v>
      </c>
      <c r="T470" s="61">
        <v>8</v>
      </c>
      <c r="U470" s="61">
        <v>0.27989999999999998</v>
      </c>
      <c r="V470" s="240">
        <v>0.17460000000000001</v>
      </c>
      <c r="W470" s="61">
        <v>4.0019999999999998</v>
      </c>
      <c r="X470" s="61">
        <v>2.6709999999999998</v>
      </c>
      <c r="Y470" s="61">
        <v>2.8679999999999999</v>
      </c>
      <c r="Z470" s="240">
        <v>4.4550000000000001</v>
      </c>
      <c r="AA470" s="253" t="s">
        <v>47</v>
      </c>
      <c r="AC470" s="97" t="s">
        <v>80</v>
      </c>
      <c r="AD470" s="61" t="s">
        <v>76</v>
      </c>
      <c r="AE470" s="61" t="s">
        <v>70</v>
      </c>
      <c r="AF470" s="61">
        <v>2</v>
      </c>
      <c r="AG470" s="61">
        <v>2</v>
      </c>
      <c r="AH470" s="61">
        <v>8</v>
      </c>
      <c r="AI470" s="61">
        <v>0.27989999999999998</v>
      </c>
      <c r="AJ470" s="240">
        <v>0.23519999999999999</v>
      </c>
      <c r="AK470" s="61">
        <v>3.9950000000000001</v>
      </c>
      <c r="AL470" s="61">
        <v>3.2719999999999998</v>
      </c>
      <c r="AM470" s="61">
        <v>4.1449999999999996</v>
      </c>
      <c r="AN470" s="240">
        <v>4.4550000000000001</v>
      </c>
      <c r="AO470" s="253" t="s">
        <v>47</v>
      </c>
      <c r="AP470" s="61"/>
      <c r="AQ470" s="279" t="s">
        <v>80</v>
      </c>
      <c r="AR470" s="97">
        <v>2</v>
      </c>
      <c r="AS470" s="116"/>
      <c r="AT470" s="231"/>
      <c r="AU470" s="264">
        <f t="shared" si="84"/>
        <v>0.44973333333333337</v>
      </c>
      <c r="AV470" s="92">
        <f t="shared" si="85"/>
        <v>4.8043333333333331</v>
      </c>
      <c r="AW470" s="92">
        <f t="shared" si="86"/>
        <v>8.770999999999999</v>
      </c>
      <c r="AX470" s="274">
        <f t="shared" si="87"/>
        <v>4.4556666666666667</v>
      </c>
      <c r="AY470" s="66"/>
      <c r="AZ470" s="96"/>
      <c r="BA470" s="38">
        <f t="shared" si="88"/>
        <v>0.4251448851078104</v>
      </c>
      <c r="BB470" s="38">
        <f t="shared" si="89"/>
        <v>3.1887512184761828</v>
      </c>
      <c r="BC470" s="38">
        <f t="shared" si="90"/>
        <v>9.1407091081600438</v>
      </c>
      <c r="BD470" s="38">
        <f t="shared" si="91"/>
        <v>1.1547005383791243E-3</v>
      </c>
      <c r="BE470"/>
      <c r="BF470"/>
      <c r="BG470"/>
      <c r="BH470"/>
      <c r="BI470"/>
      <c r="BJ470"/>
      <c r="BL470"/>
      <c r="BM470"/>
      <c r="BN470"/>
      <c r="BO470"/>
      <c r="BP470"/>
      <c r="BQ470"/>
      <c r="BR470"/>
      <c r="BS470"/>
      <c r="BT470"/>
      <c r="BU470"/>
      <c r="BV470"/>
    </row>
    <row r="471" spans="1:74">
      <c r="A471" s="97" t="s">
        <v>80</v>
      </c>
      <c r="B471" s="61" t="s">
        <v>76</v>
      </c>
      <c r="C471" s="61" t="s">
        <v>67</v>
      </c>
      <c r="D471" s="61">
        <v>2</v>
      </c>
      <c r="E471" s="61">
        <v>2</v>
      </c>
      <c r="F471" s="61">
        <v>9</v>
      </c>
      <c r="G471" s="61">
        <v>0.38379999999999997</v>
      </c>
      <c r="H471" s="240">
        <v>1.1759999999999999</v>
      </c>
      <c r="I471" s="61">
        <v>4.008</v>
      </c>
      <c r="J471" s="61">
        <v>8.0879999999999992</v>
      </c>
      <c r="K471" s="61">
        <v>17.47</v>
      </c>
      <c r="L471" s="240">
        <v>6.109</v>
      </c>
      <c r="M471" s="253" t="s">
        <v>47</v>
      </c>
      <c r="N471" s="61"/>
      <c r="O471" s="97" t="s">
        <v>80</v>
      </c>
      <c r="P471" s="61" t="s">
        <v>76</v>
      </c>
      <c r="Q471" s="61" t="s">
        <v>69</v>
      </c>
      <c r="R471" s="61">
        <v>2</v>
      </c>
      <c r="S471" s="61">
        <v>2</v>
      </c>
      <c r="T471" s="61">
        <v>9</v>
      </c>
      <c r="U471" s="61">
        <v>0.38369999999999999</v>
      </c>
      <c r="V471" s="240">
        <v>0.23200000000000001</v>
      </c>
      <c r="W471" s="61">
        <v>4.0019999999999998</v>
      </c>
      <c r="X471" s="61">
        <v>2.6219999999999999</v>
      </c>
      <c r="Y471" s="61">
        <v>2.7490000000000001</v>
      </c>
      <c r="Z471" s="240">
        <v>6.1070000000000002</v>
      </c>
      <c r="AA471" s="253" t="s">
        <v>47</v>
      </c>
      <c r="AC471" s="97" t="s">
        <v>80</v>
      </c>
      <c r="AD471" s="61" t="s">
        <v>76</v>
      </c>
      <c r="AE471" s="61" t="s">
        <v>70</v>
      </c>
      <c r="AF471" s="61">
        <v>2</v>
      </c>
      <c r="AG471" s="61">
        <v>2</v>
      </c>
      <c r="AH471" s="61">
        <v>9</v>
      </c>
      <c r="AI471" s="61">
        <v>0.38369999999999999</v>
      </c>
      <c r="AJ471" s="240">
        <v>0.31290000000000001</v>
      </c>
      <c r="AK471" s="61">
        <v>3.996</v>
      </c>
      <c r="AL471" s="61">
        <v>3.2360000000000002</v>
      </c>
      <c r="AM471" s="61">
        <v>3.972</v>
      </c>
      <c r="AN471" s="240">
        <v>6.1070000000000002</v>
      </c>
      <c r="AO471" s="253" t="s">
        <v>47</v>
      </c>
      <c r="AP471" s="61"/>
      <c r="AQ471" s="279" t="s">
        <v>80</v>
      </c>
      <c r="AR471" s="97">
        <v>2</v>
      </c>
      <c r="AS471" s="116"/>
      <c r="AT471" s="231"/>
      <c r="AU471" s="264">
        <f t="shared" si="84"/>
        <v>0.57363333333333333</v>
      </c>
      <c r="AV471" s="92">
        <f t="shared" si="85"/>
        <v>4.6486666666666663</v>
      </c>
      <c r="AW471" s="92">
        <f t="shared" si="86"/>
        <v>8.0636666666666663</v>
      </c>
      <c r="AX471" s="274">
        <f t="shared" si="87"/>
        <v>6.1076666666666668</v>
      </c>
      <c r="AY471" s="66"/>
      <c r="AZ471" s="96"/>
      <c r="BA471" s="38">
        <f t="shared" si="88"/>
        <v>0.52323073622765448</v>
      </c>
      <c r="BB471" s="38">
        <f t="shared" si="89"/>
        <v>2.9943295298502677</v>
      </c>
      <c r="BC471" s="38">
        <f t="shared" si="90"/>
        <v>8.1690429263980064</v>
      </c>
      <c r="BD471" s="38">
        <f t="shared" si="91"/>
        <v>1.1547005383791243E-3</v>
      </c>
      <c r="BE471"/>
      <c r="BF471"/>
      <c r="BG471"/>
      <c r="BH471"/>
      <c r="BI471"/>
      <c r="BJ471"/>
      <c r="BL471"/>
      <c r="BM471"/>
      <c r="BN471"/>
      <c r="BO471"/>
      <c r="BP471"/>
      <c r="BQ471"/>
      <c r="BR471"/>
      <c r="BS471"/>
      <c r="BT471"/>
      <c r="BU471"/>
      <c r="BV471"/>
    </row>
    <row r="472" spans="1:74">
      <c r="A472" s="97" t="s">
        <v>80</v>
      </c>
      <c r="B472" s="61" t="s">
        <v>76</v>
      </c>
      <c r="C472" s="61" t="s">
        <v>67</v>
      </c>
      <c r="D472" s="61">
        <v>2</v>
      </c>
      <c r="E472" s="61">
        <v>2</v>
      </c>
      <c r="F472" s="61">
        <v>10</v>
      </c>
      <c r="G472" s="61">
        <v>0.5262</v>
      </c>
      <c r="H472" s="240">
        <v>1.4530000000000001</v>
      </c>
      <c r="I472" s="61">
        <v>4.0090000000000003</v>
      </c>
      <c r="J472" s="61">
        <v>7.66</v>
      </c>
      <c r="K472" s="61">
        <v>15.57</v>
      </c>
      <c r="L472" s="240">
        <v>8.3740000000000006</v>
      </c>
      <c r="M472" s="253" t="s">
        <v>47</v>
      </c>
      <c r="N472" s="61"/>
      <c r="O472" s="97" t="s">
        <v>80</v>
      </c>
      <c r="P472" s="61" t="s">
        <v>76</v>
      </c>
      <c r="Q472" s="61" t="s">
        <v>69</v>
      </c>
      <c r="R472" s="61">
        <v>2</v>
      </c>
      <c r="S472" s="61">
        <v>2</v>
      </c>
      <c r="T472" s="61">
        <v>10</v>
      </c>
      <c r="U472" s="61">
        <v>0.52600000000000002</v>
      </c>
      <c r="V472" s="240">
        <v>0.30530000000000002</v>
      </c>
      <c r="W472" s="61">
        <v>4.0019999999999998</v>
      </c>
      <c r="X472" s="61">
        <v>2.5680000000000001</v>
      </c>
      <c r="Y472" s="61">
        <v>2.589</v>
      </c>
      <c r="Z472" s="240">
        <v>8.3719999999999999</v>
      </c>
      <c r="AA472" s="253" t="s">
        <v>47</v>
      </c>
      <c r="AC472" s="97" t="s">
        <v>80</v>
      </c>
      <c r="AD472" s="61" t="s">
        <v>76</v>
      </c>
      <c r="AE472" s="61" t="s">
        <v>70</v>
      </c>
      <c r="AF472" s="61">
        <v>2</v>
      </c>
      <c r="AG472" s="61">
        <v>2</v>
      </c>
      <c r="AH472" s="61">
        <v>10</v>
      </c>
      <c r="AI472" s="61">
        <v>0.52600000000000002</v>
      </c>
      <c r="AJ472" s="240">
        <v>0.41199999999999998</v>
      </c>
      <c r="AK472" s="61">
        <v>3.996</v>
      </c>
      <c r="AL472" s="61">
        <v>3.1909999999999998</v>
      </c>
      <c r="AM472" s="61">
        <v>3.7469999999999999</v>
      </c>
      <c r="AN472" s="240">
        <v>8.3710000000000004</v>
      </c>
      <c r="AO472" s="253" t="s">
        <v>47</v>
      </c>
      <c r="AP472" s="61"/>
      <c r="AQ472" s="279" t="s">
        <v>80</v>
      </c>
      <c r="AR472" s="97">
        <v>2</v>
      </c>
      <c r="AS472" s="116"/>
      <c r="AT472" s="231"/>
      <c r="AU472" s="264">
        <f t="shared" si="84"/>
        <v>0.72343333333333337</v>
      </c>
      <c r="AV472" s="92">
        <f t="shared" si="85"/>
        <v>4.4729999999999999</v>
      </c>
      <c r="AW472" s="92">
        <f t="shared" si="86"/>
        <v>7.3019999999999996</v>
      </c>
      <c r="AX472" s="274">
        <f t="shared" si="87"/>
        <v>8.3723333333333354</v>
      </c>
      <c r="AY472" s="66"/>
      <c r="AZ472" s="96"/>
      <c r="BA472" s="38">
        <f t="shared" si="88"/>
        <v>0.63407165473101978</v>
      </c>
      <c r="BB472" s="38">
        <f t="shared" si="89"/>
        <v>2.7775454991772852</v>
      </c>
      <c r="BC472" s="38">
        <f t="shared" si="90"/>
        <v>7.1836696054314766</v>
      </c>
      <c r="BD472" s="38">
        <f t="shared" si="91"/>
        <v>1.5275252316520691E-3</v>
      </c>
      <c r="BE472"/>
      <c r="BF472"/>
      <c r="BG472"/>
      <c r="BH472"/>
      <c r="BI472"/>
      <c r="BJ472"/>
      <c r="BL472"/>
      <c r="BM472"/>
      <c r="BN472"/>
      <c r="BO472"/>
      <c r="BP472"/>
      <c r="BQ472"/>
      <c r="BR472"/>
      <c r="BS472"/>
      <c r="BT472"/>
      <c r="BU472"/>
      <c r="BV472"/>
    </row>
    <row r="473" spans="1:74">
      <c r="A473" s="97" t="s">
        <v>80</v>
      </c>
      <c r="B473" s="61" t="s">
        <v>76</v>
      </c>
      <c r="C473" s="61" t="s">
        <v>67</v>
      </c>
      <c r="D473" s="61">
        <v>2</v>
      </c>
      <c r="E473" s="61">
        <v>2</v>
      </c>
      <c r="F473" s="61">
        <v>11</v>
      </c>
      <c r="G473" s="61">
        <v>0.72119999999999995</v>
      </c>
      <c r="H473" s="240">
        <v>1.78</v>
      </c>
      <c r="I473" s="61">
        <v>4.0129999999999999</v>
      </c>
      <c r="J473" s="61">
        <v>7.218</v>
      </c>
      <c r="K473" s="61">
        <v>13.72</v>
      </c>
      <c r="L473" s="240">
        <v>11.48</v>
      </c>
      <c r="M473" s="253" t="s">
        <v>47</v>
      </c>
      <c r="N473" s="61"/>
      <c r="O473" s="97" t="s">
        <v>80</v>
      </c>
      <c r="P473" s="61" t="s">
        <v>76</v>
      </c>
      <c r="Q473" s="61" t="s">
        <v>69</v>
      </c>
      <c r="R473" s="61">
        <v>2</v>
      </c>
      <c r="S473" s="61">
        <v>2</v>
      </c>
      <c r="T473" s="61">
        <v>11</v>
      </c>
      <c r="U473" s="61">
        <v>0.72109999999999996</v>
      </c>
      <c r="V473" s="240">
        <v>0.39779999999999999</v>
      </c>
      <c r="W473" s="61">
        <v>4.0019999999999998</v>
      </c>
      <c r="X473" s="61">
        <v>2.504</v>
      </c>
      <c r="Y473" s="61">
        <v>2.3980000000000001</v>
      </c>
      <c r="Z473" s="240">
        <v>11.48</v>
      </c>
      <c r="AA473" s="253" t="s">
        <v>47</v>
      </c>
      <c r="AC473" s="97" t="s">
        <v>80</v>
      </c>
      <c r="AD473" s="61" t="s">
        <v>76</v>
      </c>
      <c r="AE473" s="61" t="s">
        <v>70</v>
      </c>
      <c r="AF473" s="61">
        <v>2</v>
      </c>
      <c r="AG473" s="61">
        <v>2</v>
      </c>
      <c r="AH473" s="61">
        <v>11</v>
      </c>
      <c r="AI473" s="61">
        <v>0.72099999999999997</v>
      </c>
      <c r="AJ473" s="240">
        <v>0.53700000000000003</v>
      </c>
      <c r="AK473" s="61">
        <v>3.9950000000000001</v>
      </c>
      <c r="AL473" s="61">
        <v>3.133</v>
      </c>
      <c r="AM473" s="61">
        <v>3.476</v>
      </c>
      <c r="AN473" s="240">
        <v>11.48</v>
      </c>
      <c r="AO473" s="253" t="s">
        <v>47</v>
      </c>
      <c r="AP473" s="61"/>
      <c r="AQ473" s="279" t="s">
        <v>80</v>
      </c>
      <c r="AR473" s="97">
        <v>2</v>
      </c>
      <c r="AS473" s="116"/>
      <c r="AT473" s="231"/>
      <c r="AU473" s="264">
        <f t="shared" si="84"/>
        <v>0.90493333333333326</v>
      </c>
      <c r="AV473" s="92">
        <f t="shared" si="85"/>
        <v>4.2850000000000001</v>
      </c>
      <c r="AW473" s="92">
        <f t="shared" si="86"/>
        <v>6.5313333333333334</v>
      </c>
      <c r="AX473" s="274">
        <f t="shared" si="87"/>
        <v>11.479999999999999</v>
      </c>
      <c r="AY473" s="66"/>
      <c r="AZ473" s="96"/>
      <c r="BA473" s="38">
        <f t="shared" si="88"/>
        <v>0.76101932520359383</v>
      </c>
      <c r="BB473" s="38">
        <f t="shared" si="89"/>
        <v>2.5594485734235808</v>
      </c>
      <c r="BC473" s="38">
        <f t="shared" si="90"/>
        <v>6.2488572822023496</v>
      </c>
      <c r="BD473" s="38">
        <f t="shared" si="91"/>
        <v>2.1755839288168292E-15</v>
      </c>
      <c r="BE473"/>
      <c r="BF473"/>
      <c r="BG473"/>
      <c r="BH473"/>
      <c r="BI473"/>
      <c r="BJ473"/>
      <c r="BL473"/>
      <c r="BM473"/>
      <c r="BN473"/>
      <c r="BO473"/>
      <c r="BP473"/>
      <c r="BQ473"/>
      <c r="BR473"/>
      <c r="BS473"/>
      <c r="BT473"/>
      <c r="BU473"/>
      <c r="BV473"/>
    </row>
    <row r="474" spans="1:74">
      <c r="A474" s="97" t="s">
        <v>80</v>
      </c>
      <c r="B474" s="61" t="s">
        <v>76</v>
      </c>
      <c r="C474" s="61" t="s">
        <v>67</v>
      </c>
      <c r="D474" s="61">
        <v>2</v>
      </c>
      <c r="E474" s="61">
        <v>2</v>
      </c>
      <c r="F474" s="61">
        <v>12</v>
      </c>
      <c r="G474" s="61">
        <v>0.98860000000000003</v>
      </c>
      <c r="H474" s="240">
        <v>2.1749999999999998</v>
      </c>
      <c r="I474" s="61">
        <v>4.016</v>
      </c>
      <c r="J474" s="61">
        <v>6.8090000000000002</v>
      </c>
      <c r="K474" s="61">
        <v>12.03</v>
      </c>
      <c r="L474" s="240">
        <v>15.73</v>
      </c>
      <c r="M474" s="253" t="s">
        <v>47</v>
      </c>
      <c r="N474" s="61"/>
      <c r="O474" s="97" t="s">
        <v>80</v>
      </c>
      <c r="P474" s="61" t="s">
        <v>76</v>
      </c>
      <c r="Q474" s="61" t="s">
        <v>69</v>
      </c>
      <c r="R474" s="61">
        <v>2</v>
      </c>
      <c r="S474" s="61">
        <v>2</v>
      </c>
      <c r="T474" s="61">
        <v>12</v>
      </c>
      <c r="U474" s="61">
        <v>0.98850000000000005</v>
      </c>
      <c r="V474" s="240">
        <v>0.51400000000000001</v>
      </c>
      <c r="W474" s="61">
        <v>4.0010000000000003</v>
      </c>
      <c r="X474" s="61">
        <v>2.4300000000000002</v>
      </c>
      <c r="Y474" s="61">
        <v>2.1840000000000002</v>
      </c>
      <c r="Z474" s="240">
        <v>15.73</v>
      </c>
      <c r="AA474" s="253" t="s">
        <v>47</v>
      </c>
      <c r="AC474" s="97" t="s">
        <v>80</v>
      </c>
      <c r="AD474" s="61" t="s">
        <v>76</v>
      </c>
      <c r="AE474" s="61" t="s">
        <v>70</v>
      </c>
      <c r="AF474" s="61">
        <v>2</v>
      </c>
      <c r="AG474" s="61">
        <v>2</v>
      </c>
      <c r="AH474" s="61">
        <v>12</v>
      </c>
      <c r="AI474" s="61">
        <v>0.98839999999999995</v>
      </c>
      <c r="AJ474" s="240">
        <v>0.69330000000000003</v>
      </c>
      <c r="AK474" s="61">
        <v>3.9950000000000001</v>
      </c>
      <c r="AL474" s="61">
        <v>3.06</v>
      </c>
      <c r="AM474" s="61">
        <v>3.1720000000000002</v>
      </c>
      <c r="AN474" s="240">
        <v>15.73</v>
      </c>
      <c r="AO474" s="253" t="s">
        <v>47</v>
      </c>
      <c r="AP474" s="61"/>
      <c r="AQ474" s="279" t="s">
        <v>80</v>
      </c>
      <c r="AR474" s="97">
        <v>2</v>
      </c>
      <c r="AS474" s="116"/>
      <c r="AT474" s="231"/>
      <c r="AU474" s="264">
        <f t="shared" si="84"/>
        <v>1.1274333333333333</v>
      </c>
      <c r="AV474" s="92">
        <f t="shared" si="85"/>
        <v>4.0996666666666668</v>
      </c>
      <c r="AW474" s="92">
        <f t="shared" si="86"/>
        <v>5.7953333333333328</v>
      </c>
      <c r="AX474" s="274">
        <f t="shared" si="87"/>
        <v>15.729999999999999</v>
      </c>
      <c r="AY474" s="66"/>
      <c r="AZ474" s="96"/>
      <c r="BA474" s="38">
        <f t="shared" si="88"/>
        <v>0.91163812082061002</v>
      </c>
      <c r="BB474" s="38">
        <f t="shared" si="89"/>
        <v>2.3674015995038373</v>
      </c>
      <c r="BC474" s="38">
        <f t="shared" si="90"/>
        <v>5.4219311442818352</v>
      </c>
      <c r="BD474" s="38">
        <f t="shared" si="91"/>
        <v>2.1755839288168292E-15</v>
      </c>
      <c r="BE474"/>
      <c r="BF474"/>
      <c r="BG474"/>
      <c r="BH474"/>
      <c r="BI474"/>
      <c r="BJ474"/>
      <c r="BL474"/>
      <c r="BM474"/>
      <c r="BN474"/>
      <c r="BO474"/>
      <c r="BP474"/>
      <c r="BQ474"/>
      <c r="BR474"/>
      <c r="BS474"/>
      <c r="BT474"/>
      <c r="BU474"/>
      <c r="BV474"/>
    </row>
    <row r="475" spans="1:74">
      <c r="A475" s="97" t="s">
        <v>80</v>
      </c>
      <c r="B475" s="61" t="s">
        <v>76</v>
      </c>
      <c r="C475" s="61" t="s">
        <v>67</v>
      </c>
      <c r="D475" s="61">
        <v>2</v>
      </c>
      <c r="E475" s="61">
        <v>2</v>
      </c>
      <c r="F475" s="61">
        <v>13</v>
      </c>
      <c r="G475" s="61">
        <v>1.355</v>
      </c>
      <c r="H475" s="240">
        <v>2.6760000000000002</v>
      </c>
      <c r="I475" s="61">
        <v>4.016</v>
      </c>
      <c r="J475" s="61">
        <v>6.4889999999999999</v>
      </c>
      <c r="K475" s="61">
        <v>10.58</v>
      </c>
      <c r="L475" s="240">
        <v>21.57</v>
      </c>
      <c r="M475" s="253" t="s">
        <v>47</v>
      </c>
      <c r="N475" s="61"/>
      <c r="O475" s="97" t="s">
        <v>80</v>
      </c>
      <c r="P475" s="61" t="s">
        <v>76</v>
      </c>
      <c r="Q475" s="61" t="s">
        <v>69</v>
      </c>
      <c r="R475" s="61">
        <v>2</v>
      </c>
      <c r="S475" s="61">
        <v>2</v>
      </c>
      <c r="T475" s="61">
        <v>13</v>
      </c>
      <c r="U475" s="61">
        <v>1.355</v>
      </c>
      <c r="V475" s="240">
        <v>0.66</v>
      </c>
      <c r="W475" s="61">
        <v>4</v>
      </c>
      <c r="X475" s="61">
        <v>2.3460000000000001</v>
      </c>
      <c r="Y475" s="61">
        <v>1.9650000000000001</v>
      </c>
      <c r="Z475" s="240">
        <v>21.57</v>
      </c>
      <c r="AA475" s="253" t="s">
        <v>47</v>
      </c>
      <c r="AC475" s="97" t="s">
        <v>80</v>
      </c>
      <c r="AD475" s="61" t="s">
        <v>76</v>
      </c>
      <c r="AE475" s="61" t="s">
        <v>70</v>
      </c>
      <c r="AF475" s="61">
        <v>2</v>
      </c>
      <c r="AG475" s="61">
        <v>2</v>
      </c>
      <c r="AH475" s="61">
        <v>13</v>
      </c>
      <c r="AI475" s="61">
        <v>1.355</v>
      </c>
      <c r="AJ475" s="240">
        <v>0.88890000000000002</v>
      </c>
      <c r="AK475" s="61">
        <v>3.9980000000000002</v>
      </c>
      <c r="AL475" s="61">
        <v>2.972</v>
      </c>
      <c r="AM475" s="61">
        <v>2.8559999999999999</v>
      </c>
      <c r="AN475" s="240">
        <v>21.56</v>
      </c>
      <c r="AO475" s="253" t="s">
        <v>47</v>
      </c>
      <c r="AP475" s="61"/>
      <c r="AQ475" s="279" t="s">
        <v>80</v>
      </c>
      <c r="AR475" s="97">
        <v>2</v>
      </c>
      <c r="AS475" s="116"/>
      <c r="AT475" s="231"/>
      <c r="AU475" s="264">
        <f t="shared" ref="AU475:AU502" si="92">AVERAGE(H475,V475,AJ475)</f>
        <v>1.4082999999999999</v>
      </c>
      <c r="AV475" s="92">
        <f t="shared" ref="AV475:AV502" si="93">AVERAGE(J475,X475,AL475)</f>
        <v>3.9356666666666666</v>
      </c>
      <c r="AW475" s="92">
        <f t="shared" ref="AW475:AW502" si="94">AVERAGE(K475,Y475,AM475)</f>
        <v>5.1336666666666666</v>
      </c>
      <c r="AX475" s="274">
        <f t="shared" ref="AX475:AX502" si="95">AVERAGE(L475,Z475,AN475)</f>
        <v>21.566666666666666</v>
      </c>
      <c r="AY475" s="66"/>
      <c r="AZ475" s="96"/>
      <c r="BA475" s="38">
        <f t="shared" ref="BA475:BA502" si="96">STDEV(H475,V475,AJ475)</f>
        <v>1.1038098885224759</v>
      </c>
      <c r="BB475" s="38">
        <f t="shared" ref="BB475:BB502" si="97">STDEV(J475,X475,AL475)</f>
        <v>2.2332940543809583</v>
      </c>
      <c r="BC475" s="38">
        <f t="shared" ref="BC475:BC502" si="98">STDEV(K475,Y475,AM475)</f>
        <v>4.7376555735229786</v>
      </c>
      <c r="BD475" s="38">
        <f t="shared" ref="BD475:BD502" si="99">STDEV(L475,Z475,AN475)</f>
        <v>5.77350269189716E-3</v>
      </c>
      <c r="BE475"/>
      <c r="BF475"/>
      <c r="BG475"/>
      <c r="BH475"/>
      <c r="BI475"/>
      <c r="BJ475"/>
      <c r="BL475"/>
      <c r="BM475"/>
      <c r="BN475"/>
      <c r="BO475"/>
      <c r="BP475"/>
      <c r="BQ475"/>
      <c r="BR475"/>
      <c r="BS475"/>
      <c r="BT475"/>
      <c r="BU475"/>
      <c r="BV475"/>
    </row>
    <row r="476" spans="1:74">
      <c r="A476" s="97" t="s">
        <v>80</v>
      </c>
      <c r="B476" s="61" t="s">
        <v>76</v>
      </c>
      <c r="C476" s="61" t="s">
        <v>67</v>
      </c>
      <c r="D476" s="61">
        <v>2</v>
      </c>
      <c r="E476" s="61">
        <v>2</v>
      </c>
      <c r="F476" s="61">
        <v>14</v>
      </c>
      <c r="G476" s="61">
        <v>1.857</v>
      </c>
      <c r="H476" s="240">
        <v>3.3540000000000001</v>
      </c>
      <c r="I476" s="61">
        <v>4.0170000000000003</v>
      </c>
      <c r="J476" s="61">
        <v>6.3230000000000004</v>
      </c>
      <c r="K476" s="61">
        <v>9.4190000000000005</v>
      </c>
      <c r="L476" s="240">
        <v>29.56</v>
      </c>
      <c r="M476" s="253" t="s">
        <v>47</v>
      </c>
      <c r="N476" s="61"/>
      <c r="O476" s="97" t="s">
        <v>80</v>
      </c>
      <c r="P476" s="61" t="s">
        <v>76</v>
      </c>
      <c r="Q476" s="61" t="s">
        <v>69</v>
      </c>
      <c r="R476" s="61">
        <v>2</v>
      </c>
      <c r="S476" s="61">
        <v>2</v>
      </c>
      <c r="T476" s="61">
        <v>14</v>
      </c>
      <c r="U476" s="61">
        <v>1.857</v>
      </c>
      <c r="V476" s="240">
        <v>0.84619999999999995</v>
      </c>
      <c r="W476" s="61">
        <v>4.0010000000000003</v>
      </c>
      <c r="X476" s="61">
        <v>2.2599999999999998</v>
      </c>
      <c r="Y476" s="61">
        <v>1.756</v>
      </c>
      <c r="Z476" s="240">
        <v>29.56</v>
      </c>
      <c r="AA476" s="253" t="s">
        <v>47</v>
      </c>
      <c r="AC476" s="97" t="s">
        <v>80</v>
      </c>
      <c r="AD476" s="61" t="s">
        <v>76</v>
      </c>
      <c r="AE476" s="61" t="s">
        <v>70</v>
      </c>
      <c r="AF476" s="61">
        <v>2</v>
      </c>
      <c r="AG476" s="61">
        <v>2</v>
      </c>
      <c r="AH476" s="61">
        <v>14</v>
      </c>
      <c r="AI476" s="61">
        <v>1.857</v>
      </c>
      <c r="AJ476" s="240">
        <v>1.137</v>
      </c>
      <c r="AK476" s="61">
        <v>3.9969999999999999</v>
      </c>
      <c r="AL476" s="61">
        <v>2.8780000000000001</v>
      </c>
      <c r="AM476" s="61">
        <v>2.5550000000000002</v>
      </c>
      <c r="AN476" s="240">
        <v>29.56</v>
      </c>
      <c r="AO476" s="253" t="s">
        <v>47</v>
      </c>
      <c r="AP476" s="61"/>
      <c r="AQ476" s="279" t="s">
        <v>80</v>
      </c>
      <c r="AR476" s="97">
        <v>2</v>
      </c>
      <c r="AS476" s="116"/>
      <c r="AT476" s="231"/>
      <c r="AU476" s="264">
        <f t="shared" si="92"/>
        <v>1.7790666666666664</v>
      </c>
      <c r="AV476" s="92">
        <f t="shared" si="93"/>
        <v>3.8203333333333336</v>
      </c>
      <c r="AW476" s="92">
        <f t="shared" si="94"/>
        <v>4.5766666666666671</v>
      </c>
      <c r="AX476" s="274">
        <f t="shared" si="95"/>
        <v>29.56</v>
      </c>
      <c r="AY476" s="66"/>
      <c r="AZ476" s="96"/>
      <c r="BA476" s="38">
        <f t="shared" si="96"/>
        <v>1.371660458471168</v>
      </c>
      <c r="BB476" s="38">
        <f t="shared" si="97"/>
        <v>2.1892890017842173</v>
      </c>
      <c r="BC476" s="38">
        <f t="shared" si="98"/>
        <v>4.2125698015977528</v>
      </c>
      <c r="BD476" s="38">
        <f t="shared" si="99"/>
        <v>0</v>
      </c>
      <c r="BE476"/>
      <c r="BF476"/>
      <c r="BG476"/>
      <c r="BH476"/>
      <c r="BI476"/>
      <c r="BJ476"/>
      <c r="BL476"/>
      <c r="BM476"/>
      <c r="BN476"/>
      <c r="BO476"/>
      <c r="BP476"/>
      <c r="BQ476"/>
      <c r="BR476"/>
      <c r="BS476"/>
      <c r="BT476"/>
      <c r="BU476"/>
      <c r="BV476"/>
    </row>
    <row r="477" spans="1:74">
      <c r="A477" s="97" t="s">
        <v>80</v>
      </c>
      <c r="B477" s="61" t="s">
        <v>76</v>
      </c>
      <c r="C477" s="61" t="s">
        <v>67</v>
      </c>
      <c r="D477" s="61">
        <v>2</v>
      </c>
      <c r="E477" s="61">
        <v>2</v>
      </c>
      <c r="F477" s="61">
        <v>15</v>
      </c>
      <c r="G477" s="61">
        <v>2.5459999999999998</v>
      </c>
      <c r="H477" s="240">
        <v>4.33</v>
      </c>
      <c r="I477" s="61">
        <v>4.016</v>
      </c>
      <c r="J477" s="61">
        <v>6.3949999999999996</v>
      </c>
      <c r="K477" s="61">
        <v>8.5589999999999993</v>
      </c>
      <c r="L477" s="240">
        <v>40.520000000000003</v>
      </c>
      <c r="M477" s="253" t="s">
        <v>47</v>
      </c>
      <c r="N477" s="61"/>
      <c r="O477" s="97" t="s">
        <v>80</v>
      </c>
      <c r="P477" s="61" t="s">
        <v>76</v>
      </c>
      <c r="Q477" s="61" t="s">
        <v>69</v>
      </c>
      <c r="R477" s="61">
        <v>2</v>
      </c>
      <c r="S477" s="61">
        <v>2</v>
      </c>
      <c r="T477" s="61">
        <v>15</v>
      </c>
      <c r="U477" s="61">
        <v>2.5459999999999998</v>
      </c>
      <c r="V477" s="240">
        <v>1.0880000000000001</v>
      </c>
      <c r="W477" s="61">
        <v>4.0010000000000003</v>
      </c>
      <c r="X477" s="61">
        <v>2.181</v>
      </c>
      <c r="Y477" s="61">
        <v>1.5660000000000001</v>
      </c>
      <c r="Z477" s="240">
        <v>40.520000000000003</v>
      </c>
      <c r="AA477" s="253" t="s">
        <v>47</v>
      </c>
      <c r="AC477" s="97" t="s">
        <v>80</v>
      </c>
      <c r="AD477" s="61" t="s">
        <v>76</v>
      </c>
      <c r="AE477" s="61" t="s">
        <v>70</v>
      </c>
      <c r="AF477" s="61">
        <v>2</v>
      </c>
      <c r="AG477" s="61">
        <v>2</v>
      </c>
      <c r="AH477" s="61">
        <v>15</v>
      </c>
      <c r="AI477" s="61">
        <v>2.5459999999999998</v>
      </c>
      <c r="AJ477" s="240">
        <v>1.4590000000000001</v>
      </c>
      <c r="AK477" s="61">
        <v>3.996</v>
      </c>
      <c r="AL477" s="61">
        <v>2.7869999999999999</v>
      </c>
      <c r="AM477" s="61">
        <v>2.2789999999999999</v>
      </c>
      <c r="AN477" s="240">
        <v>40.520000000000003</v>
      </c>
      <c r="AO477" s="253" t="s">
        <v>47</v>
      </c>
      <c r="AP477" s="61"/>
      <c r="AQ477" s="279" t="s">
        <v>80</v>
      </c>
      <c r="AR477" s="97">
        <v>2</v>
      </c>
      <c r="AS477" s="116"/>
      <c r="AT477" s="231"/>
      <c r="AU477" s="264">
        <f t="shared" si="92"/>
        <v>2.2923333333333336</v>
      </c>
      <c r="AV477" s="92">
        <f t="shared" si="93"/>
        <v>3.7876666666666665</v>
      </c>
      <c r="AW477" s="92">
        <f t="shared" si="94"/>
        <v>4.1346666666666669</v>
      </c>
      <c r="AX477" s="274">
        <f t="shared" si="95"/>
        <v>40.520000000000003</v>
      </c>
      <c r="AY477" s="66"/>
      <c r="AZ477" s="96"/>
      <c r="BA477" s="38">
        <f t="shared" si="96"/>
        <v>1.7743940749825931</v>
      </c>
      <c r="BB477" s="38">
        <f t="shared" si="97"/>
        <v>2.2782557655656954</v>
      </c>
      <c r="BC477" s="38">
        <f t="shared" si="98"/>
        <v>3.8481341366087189</v>
      </c>
      <c r="BD477" s="38">
        <f t="shared" si="99"/>
        <v>0</v>
      </c>
      <c r="BE477"/>
      <c r="BF477"/>
      <c r="BG477"/>
      <c r="BH477"/>
      <c r="BI477"/>
      <c r="BJ477"/>
      <c r="BL477"/>
      <c r="BM477"/>
      <c r="BN477"/>
      <c r="BO477"/>
      <c r="BP477"/>
      <c r="BQ477"/>
      <c r="BR477"/>
      <c r="BS477"/>
      <c r="BT477"/>
      <c r="BU477"/>
      <c r="BV477"/>
    </row>
    <row r="478" spans="1:74">
      <c r="A478" s="97" t="s">
        <v>80</v>
      </c>
      <c r="B478" s="61" t="s">
        <v>76</v>
      </c>
      <c r="C478" s="61" t="s">
        <v>67</v>
      </c>
      <c r="D478" s="61">
        <v>2</v>
      </c>
      <c r="E478" s="61">
        <v>2</v>
      </c>
      <c r="F478" s="61">
        <v>16</v>
      </c>
      <c r="G478" s="61">
        <v>3.4910000000000001</v>
      </c>
      <c r="H478" s="240">
        <v>5.77</v>
      </c>
      <c r="I478" s="61">
        <v>4.0140000000000002</v>
      </c>
      <c r="J478" s="61">
        <v>6.7460000000000004</v>
      </c>
      <c r="K478" s="61">
        <v>7.8979999999999997</v>
      </c>
      <c r="L478" s="240">
        <v>55.55</v>
      </c>
      <c r="M478" s="253" t="s">
        <v>47</v>
      </c>
      <c r="N478" s="61"/>
      <c r="O478" s="97" t="s">
        <v>80</v>
      </c>
      <c r="P478" s="61" t="s">
        <v>76</v>
      </c>
      <c r="Q478" s="61" t="s">
        <v>69</v>
      </c>
      <c r="R478" s="61">
        <v>2</v>
      </c>
      <c r="S478" s="61">
        <v>2</v>
      </c>
      <c r="T478" s="61">
        <v>16</v>
      </c>
      <c r="U478" s="61">
        <v>3.49</v>
      </c>
      <c r="V478" s="240">
        <v>1.41</v>
      </c>
      <c r="W478" s="61">
        <v>4.0019999999999998</v>
      </c>
      <c r="X478" s="61">
        <v>2.117</v>
      </c>
      <c r="Y478" s="61">
        <v>1.401</v>
      </c>
      <c r="Z478" s="240">
        <v>55.54</v>
      </c>
      <c r="AA478" s="253" t="s">
        <v>47</v>
      </c>
      <c r="AC478" s="97" t="s">
        <v>80</v>
      </c>
      <c r="AD478" s="61" t="s">
        <v>76</v>
      </c>
      <c r="AE478" s="61" t="s">
        <v>70</v>
      </c>
      <c r="AF478" s="61">
        <v>2</v>
      </c>
      <c r="AG478" s="61">
        <v>2</v>
      </c>
      <c r="AH478" s="61">
        <v>16</v>
      </c>
      <c r="AI478" s="61">
        <v>3.4889999999999999</v>
      </c>
      <c r="AJ478" s="240">
        <v>1.8859999999999999</v>
      </c>
      <c r="AK478" s="61">
        <v>3.9969999999999999</v>
      </c>
      <c r="AL478" s="61">
        <v>2.7149999999999999</v>
      </c>
      <c r="AM478" s="61">
        <v>2.04</v>
      </c>
      <c r="AN478" s="240">
        <v>55.54</v>
      </c>
      <c r="AO478" s="253" t="s">
        <v>47</v>
      </c>
      <c r="AP478" s="61"/>
      <c r="AQ478" s="279" t="s">
        <v>80</v>
      </c>
      <c r="AR478" s="97">
        <v>2</v>
      </c>
      <c r="AS478" s="116"/>
      <c r="AT478" s="231"/>
      <c r="AU478" s="264">
        <f t="shared" si="92"/>
        <v>3.0219999999999998</v>
      </c>
      <c r="AV478" s="92">
        <f t="shared" si="93"/>
        <v>3.8593333333333333</v>
      </c>
      <c r="AW478" s="92">
        <f t="shared" si="94"/>
        <v>3.7796666666666661</v>
      </c>
      <c r="AX478" s="274">
        <f t="shared" si="95"/>
        <v>55.543333333333329</v>
      </c>
      <c r="AY478" s="66"/>
      <c r="AZ478" s="96"/>
      <c r="BA478" s="38">
        <f t="shared" si="96"/>
        <v>2.3917090124009657</v>
      </c>
      <c r="BB478" s="38">
        <f t="shared" si="97"/>
        <v>2.5177438974870618</v>
      </c>
      <c r="BC478" s="38">
        <f t="shared" si="98"/>
        <v>3.5808633502736926</v>
      </c>
      <c r="BD478" s="38">
        <f t="shared" si="99"/>
        <v>5.7735026918951087E-3</v>
      </c>
      <c r="BE478"/>
      <c r="BF478"/>
      <c r="BG478"/>
      <c r="BH478"/>
      <c r="BI478"/>
      <c r="BJ478"/>
      <c r="BL478"/>
      <c r="BM478"/>
      <c r="BN478"/>
      <c r="BO478"/>
      <c r="BP478"/>
      <c r="BQ478"/>
      <c r="BR478"/>
      <c r="BS478"/>
      <c r="BT478"/>
      <c r="BU478"/>
      <c r="BV478"/>
    </row>
    <row r="479" spans="1:74">
      <c r="A479" s="97" t="s">
        <v>80</v>
      </c>
      <c r="B479" s="61" t="s">
        <v>76</v>
      </c>
      <c r="C479" s="61" t="s">
        <v>67</v>
      </c>
      <c r="D479" s="61">
        <v>2</v>
      </c>
      <c r="E479" s="61">
        <v>2</v>
      </c>
      <c r="F479" s="61">
        <v>17</v>
      </c>
      <c r="G479" s="61">
        <v>4.7850000000000001</v>
      </c>
      <c r="H479" s="240">
        <v>7.8479999999999999</v>
      </c>
      <c r="I479" s="61">
        <v>4.0140000000000002</v>
      </c>
      <c r="J479" s="61">
        <v>7.3250000000000002</v>
      </c>
      <c r="K479" s="61">
        <v>7.2480000000000002</v>
      </c>
      <c r="L479" s="240">
        <v>76.16</v>
      </c>
      <c r="M479" s="253" t="s">
        <v>47</v>
      </c>
      <c r="N479" s="61"/>
      <c r="O479" s="97" t="s">
        <v>80</v>
      </c>
      <c r="P479" s="61" t="s">
        <v>76</v>
      </c>
      <c r="Q479" s="61" t="s">
        <v>69</v>
      </c>
      <c r="R479" s="61">
        <v>2</v>
      </c>
      <c r="S479" s="61">
        <v>2</v>
      </c>
      <c r="T479" s="61">
        <v>17</v>
      </c>
      <c r="U479" s="61">
        <v>4.7839999999999998</v>
      </c>
      <c r="V479" s="240">
        <v>1.8460000000000001</v>
      </c>
      <c r="W479" s="61">
        <v>4.0019999999999998</v>
      </c>
      <c r="X479" s="61">
        <v>2.0750000000000002</v>
      </c>
      <c r="Y479" s="61">
        <v>1.2549999999999999</v>
      </c>
      <c r="Z479" s="240">
        <v>76.14</v>
      </c>
      <c r="AA479" s="253" t="s">
        <v>47</v>
      </c>
      <c r="AC479" s="97" t="s">
        <v>80</v>
      </c>
      <c r="AD479" s="61" t="s">
        <v>76</v>
      </c>
      <c r="AE479" s="61" t="s">
        <v>70</v>
      </c>
      <c r="AF479" s="61">
        <v>2</v>
      </c>
      <c r="AG479" s="61">
        <v>2</v>
      </c>
      <c r="AH479" s="61">
        <v>17</v>
      </c>
      <c r="AI479" s="61">
        <v>4.7830000000000004</v>
      </c>
      <c r="AJ479" s="240">
        <v>2.4630000000000001</v>
      </c>
      <c r="AK479" s="61">
        <v>3.9990000000000001</v>
      </c>
      <c r="AL479" s="61">
        <v>2.6669999999999998</v>
      </c>
      <c r="AM479" s="61">
        <v>1.831</v>
      </c>
      <c r="AN479" s="240">
        <v>76.13</v>
      </c>
      <c r="AO479" s="253" t="s">
        <v>47</v>
      </c>
      <c r="AP479" s="61"/>
      <c r="AQ479" s="279" t="s">
        <v>80</v>
      </c>
      <c r="AR479" s="97">
        <v>2</v>
      </c>
      <c r="AS479" s="116"/>
      <c r="AT479" s="231"/>
      <c r="AU479" s="264">
        <f t="shared" si="92"/>
        <v>4.0523333333333333</v>
      </c>
      <c r="AV479" s="92">
        <f t="shared" si="93"/>
        <v>4.0223333333333331</v>
      </c>
      <c r="AW479" s="92">
        <f t="shared" si="94"/>
        <v>3.4446666666666665</v>
      </c>
      <c r="AX479" s="274">
        <f t="shared" si="95"/>
        <v>76.143333333333331</v>
      </c>
      <c r="AY479" s="66"/>
      <c r="AZ479" s="96"/>
      <c r="BA479" s="38">
        <f t="shared" si="96"/>
        <v>3.3015884560819093</v>
      </c>
      <c r="BB479" s="38">
        <f t="shared" si="97"/>
        <v>2.8754688893002012</v>
      </c>
      <c r="BC479" s="38">
        <f t="shared" si="98"/>
        <v>3.3063503040865672</v>
      </c>
      <c r="BD479" s="38">
        <f t="shared" si="99"/>
        <v>1.5275252316519527E-2</v>
      </c>
      <c r="BE479"/>
      <c r="BF479"/>
      <c r="BG479"/>
      <c r="BH479"/>
      <c r="BI479"/>
      <c r="BJ479"/>
      <c r="BL479"/>
      <c r="BM479"/>
      <c r="BN479"/>
      <c r="BO479"/>
      <c r="BP479"/>
      <c r="BQ479"/>
      <c r="BR479"/>
      <c r="BS479"/>
      <c r="BT479"/>
      <c r="BU479"/>
      <c r="BV479"/>
    </row>
    <row r="480" spans="1:74">
      <c r="A480" s="97" t="s">
        <v>80</v>
      </c>
      <c r="B480" s="61" t="s">
        <v>76</v>
      </c>
      <c r="C480" s="61" t="s">
        <v>67</v>
      </c>
      <c r="D480" s="61">
        <v>2</v>
      </c>
      <c r="E480" s="61">
        <v>2</v>
      </c>
      <c r="F480" s="61">
        <v>18</v>
      </c>
      <c r="G480" s="61">
        <v>6.56</v>
      </c>
      <c r="H480" s="240">
        <v>10.69</v>
      </c>
      <c r="I480" s="61">
        <v>4.0129999999999999</v>
      </c>
      <c r="J480" s="61">
        <v>7.9660000000000002</v>
      </c>
      <c r="K480" s="61">
        <v>6.4390000000000001</v>
      </c>
      <c r="L480" s="240">
        <v>104.4</v>
      </c>
      <c r="M480" s="253" t="s">
        <v>47</v>
      </c>
      <c r="N480" s="61"/>
      <c r="O480" s="97" t="s">
        <v>80</v>
      </c>
      <c r="P480" s="61" t="s">
        <v>76</v>
      </c>
      <c r="Q480" s="61" t="s">
        <v>69</v>
      </c>
      <c r="R480" s="61">
        <v>2</v>
      </c>
      <c r="S480" s="61">
        <v>2</v>
      </c>
      <c r="T480" s="61">
        <v>18</v>
      </c>
      <c r="U480" s="61">
        <v>6.5579999999999998</v>
      </c>
      <c r="V480" s="240">
        <v>2.44</v>
      </c>
      <c r="W480" s="61">
        <v>4.0010000000000003</v>
      </c>
      <c r="X480" s="61">
        <v>2.052</v>
      </c>
      <c r="Y480" s="61">
        <v>1.121</v>
      </c>
      <c r="Z480" s="240">
        <v>104.4</v>
      </c>
      <c r="AA480" s="253" t="s">
        <v>47</v>
      </c>
      <c r="AC480" s="97" t="s">
        <v>80</v>
      </c>
      <c r="AD480" s="61" t="s">
        <v>76</v>
      </c>
      <c r="AE480" s="61" t="s">
        <v>70</v>
      </c>
      <c r="AF480" s="61">
        <v>2</v>
      </c>
      <c r="AG480" s="61">
        <v>2</v>
      </c>
      <c r="AH480" s="61">
        <v>18</v>
      </c>
      <c r="AI480" s="61">
        <v>6.5570000000000004</v>
      </c>
      <c r="AJ480" s="240">
        <v>3.254</v>
      </c>
      <c r="AK480" s="61">
        <v>3.9990000000000001</v>
      </c>
      <c r="AL480" s="61">
        <v>2.649</v>
      </c>
      <c r="AM480" s="61">
        <v>1.6459999999999999</v>
      </c>
      <c r="AN480" s="240">
        <v>104.4</v>
      </c>
      <c r="AO480" s="253" t="s">
        <v>47</v>
      </c>
      <c r="AP480" s="61"/>
      <c r="AQ480" s="279" t="s">
        <v>80</v>
      </c>
      <c r="AR480" s="97">
        <v>2</v>
      </c>
      <c r="AS480" s="116"/>
      <c r="AT480" s="231"/>
      <c r="AU480" s="264">
        <f t="shared" si="92"/>
        <v>5.4613333333333332</v>
      </c>
      <c r="AV480" s="92">
        <f t="shared" si="93"/>
        <v>4.2223333333333342</v>
      </c>
      <c r="AW480" s="92">
        <f t="shared" si="94"/>
        <v>3.0686666666666667</v>
      </c>
      <c r="AX480" s="274">
        <f t="shared" si="95"/>
        <v>104.40000000000002</v>
      </c>
      <c r="AY480" s="66"/>
      <c r="AZ480" s="96"/>
      <c r="BA480" s="38">
        <f t="shared" si="96"/>
        <v>4.5464123584793015</v>
      </c>
      <c r="BB480" s="38">
        <f t="shared" si="97"/>
        <v>3.255822835065405</v>
      </c>
      <c r="BC480" s="38">
        <f t="shared" si="98"/>
        <v>2.9305744033095857</v>
      </c>
      <c r="BD480" s="38">
        <f t="shared" si="99"/>
        <v>1.7404671430534633E-14</v>
      </c>
      <c r="BE480"/>
      <c r="BF480"/>
      <c r="BG480"/>
      <c r="BH480"/>
      <c r="BI480"/>
      <c r="BJ480"/>
      <c r="BL480"/>
      <c r="BM480"/>
      <c r="BN480"/>
      <c r="BO480"/>
      <c r="BP480"/>
      <c r="BQ480"/>
      <c r="BR480"/>
      <c r="BS480"/>
      <c r="BT480"/>
      <c r="BU480"/>
      <c r="BV480"/>
    </row>
    <row r="481" spans="1:74">
      <c r="A481" s="97" t="s">
        <v>80</v>
      </c>
      <c r="B481" s="61" t="s">
        <v>76</v>
      </c>
      <c r="C481" s="61" t="s">
        <v>67</v>
      </c>
      <c r="D481" s="61">
        <v>2</v>
      </c>
      <c r="E481" s="61">
        <v>2</v>
      </c>
      <c r="F481" s="61">
        <v>19</v>
      </c>
      <c r="G481" s="61">
        <v>8.9920000000000009</v>
      </c>
      <c r="H481" s="240">
        <v>14.35</v>
      </c>
      <c r="I481" s="61">
        <v>4.0140000000000002</v>
      </c>
      <c r="J481" s="61">
        <v>8.4260000000000002</v>
      </c>
      <c r="K481" s="61">
        <v>5.4390000000000001</v>
      </c>
      <c r="L481" s="240">
        <v>143.1</v>
      </c>
      <c r="M481" s="253" t="s">
        <v>47</v>
      </c>
      <c r="N481" s="61"/>
      <c r="O481" s="97" t="s">
        <v>80</v>
      </c>
      <c r="P481" s="61" t="s">
        <v>76</v>
      </c>
      <c r="Q481" s="61" t="s">
        <v>69</v>
      </c>
      <c r="R481" s="61">
        <v>2</v>
      </c>
      <c r="S481" s="61">
        <v>2</v>
      </c>
      <c r="T481" s="61">
        <v>19</v>
      </c>
      <c r="U481" s="61">
        <v>8.9890000000000008</v>
      </c>
      <c r="V481" s="240">
        <v>3.2389999999999999</v>
      </c>
      <c r="W481" s="61">
        <v>4.0019999999999998</v>
      </c>
      <c r="X481" s="61">
        <v>2.0369999999999999</v>
      </c>
      <c r="Y481" s="61">
        <v>0.98919999999999997</v>
      </c>
      <c r="Z481" s="240">
        <v>143.1</v>
      </c>
      <c r="AA481" s="253" t="s">
        <v>47</v>
      </c>
      <c r="AC481" s="97" t="s">
        <v>80</v>
      </c>
      <c r="AD481" s="61" t="s">
        <v>76</v>
      </c>
      <c r="AE481" s="61" t="s">
        <v>70</v>
      </c>
      <c r="AF481" s="61">
        <v>2</v>
      </c>
      <c r="AG481" s="61">
        <v>2</v>
      </c>
      <c r="AH481" s="61">
        <v>19</v>
      </c>
      <c r="AI481" s="61">
        <v>8.9879999999999995</v>
      </c>
      <c r="AJ481" s="240">
        <v>4.3330000000000002</v>
      </c>
      <c r="AK481" s="61">
        <v>3.996</v>
      </c>
      <c r="AL481" s="61">
        <v>2.65</v>
      </c>
      <c r="AM481" s="61">
        <v>1.468</v>
      </c>
      <c r="AN481" s="240">
        <v>143</v>
      </c>
      <c r="AO481" s="253" t="s">
        <v>47</v>
      </c>
      <c r="AP481" s="61"/>
      <c r="AQ481" s="279" t="s">
        <v>80</v>
      </c>
      <c r="AR481" s="97">
        <v>2</v>
      </c>
      <c r="AS481" s="116"/>
      <c r="AT481" s="231"/>
      <c r="AU481" s="264">
        <f t="shared" si="92"/>
        <v>7.3073333333333323</v>
      </c>
      <c r="AV481" s="92">
        <f t="shared" si="93"/>
        <v>4.3710000000000004</v>
      </c>
      <c r="AW481" s="92">
        <f t="shared" si="94"/>
        <v>2.6320666666666668</v>
      </c>
      <c r="AX481" s="274">
        <f t="shared" si="95"/>
        <v>143.06666666666666</v>
      </c>
      <c r="AY481" s="66"/>
      <c r="AZ481" s="96"/>
      <c r="BA481" s="38">
        <f t="shared" si="96"/>
        <v>6.1236079506556713</v>
      </c>
      <c r="BB481" s="38">
        <f t="shared" si="97"/>
        <v>3.5250831195873946</v>
      </c>
      <c r="BC481" s="38">
        <f t="shared" si="98"/>
        <v>2.4426355465630425</v>
      </c>
      <c r="BD481" s="38">
        <f t="shared" si="99"/>
        <v>5.7735026918959292E-2</v>
      </c>
      <c r="BE481"/>
      <c r="BF481"/>
      <c r="BG481"/>
      <c r="BH481"/>
      <c r="BI481"/>
      <c r="BJ481"/>
      <c r="BL481"/>
      <c r="BM481"/>
      <c r="BN481"/>
      <c r="BO481"/>
      <c r="BP481"/>
      <c r="BQ481"/>
      <c r="BR481"/>
      <c r="BS481"/>
      <c r="BT481"/>
      <c r="BU481"/>
      <c r="BV481"/>
    </row>
    <row r="482" spans="1:74">
      <c r="A482" s="97" t="s">
        <v>80</v>
      </c>
      <c r="B482" s="61" t="s">
        <v>76</v>
      </c>
      <c r="C482" s="61" t="s">
        <v>67</v>
      </c>
      <c r="D482" s="62">
        <v>2</v>
      </c>
      <c r="E482" s="61">
        <v>2</v>
      </c>
      <c r="F482" s="62">
        <v>20</v>
      </c>
      <c r="G482" s="62">
        <v>12.32</v>
      </c>
      <c r="H482" s="241">
        <v>18.72</v>
      </c>
      <c r="I482" s="62">
        <v>4.0119999999999996</v>
      </c>
      <c r="J482" s="62">
        <v>8.4990000000000006</v>
      </c>
      <c r="K482" s="62">
        <v>4.3390000000000004</v>
      </c>
      <c r="L482" s="241">
        <v>196.1</v>
      </c>
      <c r="M482" s="255" t="s">
        <v>47</v>
      </c>
      <c r="N482" s="61"/>
      <c r="O482" s="97" t="s">
        <v>80</v>
      </c>
      <c r="P482" s="61" t="s">
        <v>76</v>
      </c>
      <c r="Q482" s="61" t="s">
        <v>69</v>
      </c>
      <c r="R482" s="62">
        <v>2</v>
      </c>
      <c r="S482" s="61">
        <v>2</v>
      </c>
      <c r="T482" s="61">
        <v>20</v>
      </c>
      <c r="U482" s="61">
        <v>12.32</v>
      </c>
      <c r="V482" s="240">
        <v>4.2910000000000004</v>
      </c>
      <c r="W482" s="61">
        <v>4.0019999999999998</v>
      </c>
      <c r="X482" s="61">
        <v>2.0129999999999999</v>
      </c>
      <c r="Y482" s="61">
        <v>0.85619999999999996</v>
      </c>
      <c r="Z482" s="240">
        <v>196.1</v>
      </c>
      <c r="AA482" s="253" t="s">
        <v>47</v>
      </c>
      <c r="AC482" s="97" t="s">
        <v>80</v>
      </c>
      <c r="AD482" s="61" t="s">
        <v>76</v>
      </c>
      <c r="AE482" s="61" t="s">
        <v>70</v>
      </c>
      <c r="AF482" s="62">
        <v>2</v>
      </c>
      <c r="AG482" s="61">
        <v>2</v>
      </c>
      <c r="AH482" s="61">
        <v>20</v>
      </c>
      <c r="AI482" s="61">
        <v>12.32</v>
      </c>
      <c r="AJ482" s="240">
        <v>5.782</v>
      </c>
      <c r="AK482" s="61">
        <v>3.9990000000000001</v>
      </c>
      <c r="AL482" s="61">
        <v>2.6509999999999998</v>
      </c>
      <c r="AM482" s="61">
        <v>1.292</v>
      </c>
      <c r="AN482" s="240">
        <v>196.1</v>
      </c>
      <c r="AO482" s="253" t="s">
        <v>47</v>
      </c>
      <c r="AP482" s="61"/>
      <c r="AQ482" s="279" t="s">
        <v>80</v>
      </c>
      <c r="AR482" s="97">
        <v>2</v>
      </c>
      <c r="AS482" s="116"/>
      <c r="AT482" s="231"/>
      <c r="AU482" s="264">
        <f t="shared" si="92"/>
        <v>9.597666666666667</v>
      </c>
      <c r="AV482" s="92">
        <f t="shared" si="93"/>
        <v>4.387666666666667</v>
      </c>
      <c r="AW482" s="92">
        <f t="shared" si="94"/>
        <v>2.1624000000000003</v>
      </c>
      <c r="AX482" s="274">
        <f t="shared" si="95"/>
        <v>196.1</v>
      </c>
      <c r="AY482" s="66"/>
      <c r="AZ482" s="96"/>
      <c r="BA482" s="38">
        <f t="shared" si="96"/>
        <v>7.9352690145535281</v>
      </c>
      <c r="BB482" s="38">
        <f t="shared" si="97"/>
        <v>3.5747807391969295</v>
      </c>
      <c r="BC482" s="38">
        <f t="shared" si="98"/>
        <v>1.8975434329680048</v>
      </c>
      <c r="BD482" s="38">
        <f t="shared" si="99"/>
        <v>0</v>
      </c>
      <c r="BE482"/>
      <c r="BF482"/>
      <c r="BG482"/>
      <c r="BH482"/>
      <c r="BI482"/>
      <c r="BJ482"/>
      <c r="BL482"/>
      <c r="BM482"/>
      <c r="BN482"/>
      <c r="BO482"/>
      <c r="BP482"/>
      <c r="BQ482"/>
      <c r="BR482"/>
      <c r="BS482"/>
      <c r="BT482"/>
      <c r="BU482"/>
      <c r="BV482"/>
    </row>
    <row r="483" spans="1:74">
      <c r="A483" s="97" t="s">
        <v>80</v>
      </c>
      <c r="B483" s="61" t="s">
        <v>76</v>
      </c>
      <c r="C483" s="61" t="s">
        <v>67</v>
      </c>
      <c r="D483" s="61">
        <v>2</v>
      </c>
      <c r="E483" s="61">
        <v>2</v>
      </c>
      <c r="F483" s="61">
        <v>1</v>
      </c>
      <c r="G483" s="61">
        <v>3.141E-2</v>
      </c>
      <c r="H483" s="240">
        <v>8.0949999999999994E-2</v>
      </c>
      <c r="I483" s="61">
        <v>4.0119999999999996</v>
      </c>
      <c r="J483" s="61">
        <v>12.71</v>
      </c>
      <c r="K483" s="61">
        <v>10.029999999999999</v>
      </c>
      <c r="L483" s="240">
        <v>0.49990000000000001</v>
      </c>
      <c r="M483" s="253" t="s">
        <v>47</v>
      </c>
      <c r="N483" s="61"/>
      <c r="O483" s="97" t="s">
        <v>80</v>
      </c>
      <c r="P483" s="61" t="s">
        <v>76</v>
      </c>
      <c r="Q483" s="61" t="s">
        <v>69</v>
      </c>
      <c r="R483" s="61">
        <v>2</v>
      </c>
      <c r="S483" s="61">
        <v>2</v>
      </c>
      <c r="T483" s="61">
        <v>1</v>
      </c>
      <c r="U483" s="61">
        <v>3.1419999999999997E-2</v>
      </c>
      <c r="V483" s="240">
        <v>1.66E-2</v>
      </c>
      <c r="W483" s="61">
        <v>4.0010000000000003</v>
      </c>
      <c r="X483" s="61">
        <v>2.8239999999999998</v>
      </c>
      <c r="Y483" s="61">
        <v>1.7450000000000001</v>
      </c>
      <c r="Z483" s="240">
        <v>0.50009999999999999</v>
      </c>
      <c r="AA483" s="253" t="s">
        <v>47</v>
      </c>
      <c r="AC483" s="97" t="s">
        <v>80</v>
      </c>
      <c r="AD483" s="61" t="s">
        <v>76</v>
      </c>
      <c r="AE483" s="61" t="s">
        <v>70</v>
      </c>
      <c r="AF483" s="61">
        <v>2</v>
      </c>
      <c r="AG483" s="61">
        <v>2</v>
      </c>
      <c r="AH483" s="61">
        <v>1</v>
      </c>
      <c r="AI483" s="61">
        <v>3.1419999999999997E-2</v>
      </c>
      <c r="AJ483" s="240">
        <v>2.189E-2</v>
      </c>
      <c r="AK483" s="61">
        <v>3.9990000000000001</v>
      </c>
      <c r="AL483" s="61">
        <v>3.948</v>
      </c>
      <c r="AM483" s="61">
        <v>1.8939999999999999</v>
      </c>
      <c r="AN483" s="240">
        <v>0.5</v>
      </c>
      <c r="AO483" s="253" t="s">
        <v>47</v>
      </c>
      <c r="AP483" s="61"/>
      <c r="AQ483" s="279" t="s">
        <v>80</v>
      </c>
      <c r="AR483" s="97">
        <v>2</v>
      </c>
      <c r="AS483" s="116"/>
      <c r="AT483" s="231"/>
      <c r="AU483" s="264">
        <f t="shared" si="92"/>
        <v>3.9813333333333333E-2</v>
      </c>
      <c r="AV483" s="92">
        <f t="shared" si="93"/>
        <v>6.4939999999999998</v>
      </c>
      <c r="AW483" s="92">
        <f t="shared" si="94"/>
        <v>4.5563333333333329</v>
      </c>
      <c r="AX483" s="274">
        <f t="shared" si="95"/>
        <v>0.5</v>
      </c>
      <c r="AY483" s="66"/>
      <c r="AZ483" s="96"/>
      <c r="BA483" s="38">
        <f t="shared" si="96"/>
        <v>3.5723452147480565E-2</v>
      </c>
      <c r="BB483" s="38">
        <f t="shared" si="97"/>
        <v>5.4124704156235355</v>
      </c>
      <c r="BC483" s="38">
        <f t="shared" si="98"/>
        <v>4.7409197771459208</v>
      </c>
      <c r="BD483" s="38">
        <f t="shared" si="99"/>
        <v>9.9999999999988987E-5</v>
      </c>
      <c r="BE483"/>
      <c r="BF483"/>
      <c r="BG483"/>
      <c r="BH483"/>
      <c r="BI483"/>
      <c r="BJ483"/>
      <c r="BL483"/>
      <c r="BM483"/>
      <c r="BN483"/>
      <c r="BO483"/>
      <c r="BP483"/>
      <c r="BQ483"/>
      <c r="BR483"/>
      <c r="BS483"/>
      <c r="BT483"/>
      <c r="BU483"/>
      <c r="BV483"/>
    </row>
    <row r="484" spans="1:74">
      <c r="A484" s="97" t="s">
        <v>80</v>
      </c>
      <c r="B484" s="61" t="s">
        <v>76</v>
      </c>
      <c r="C484" s="61" t="s">
        <v>67</v>
      </c>
      <c r="D484" s="61">
        <v>3</v>
      </c>
      <c r="E484" s="61">
        <v>2</v>
      </c>
      <c r="F484" s="61">
        <v>2</v>
      </c>
      <c r="G484" s="61">
        <v>4.2459999999999998E-2</v>
      </c>
      <c r="H484" s="240">
        <v>0.15529999999999999</v>
      </c>
      <c r="I484" s="61">
        <v>4.0129999999999999</v>
      </c>
      <c r="J484" s="61">
        <v>10.27</v>
      </c>
      <c r="K484" s="61">
        <v>20.57</v>
      </c>
      <c r="L484" s="240">
        <v>0.67569999999999997</v>
      </c>
      <c r="M484" s="253" t="s">
        <v>47</v>
      </c>
      <c r="N484" s="61"/>
      <c r="O484" s="97" t="s">
        <v>80</v>
      </c>
      <c r="P484" s="61" t="s">
        <v>76</v>
      </c>
      <c r="Q484" s="61" t="s">
        <v>69</v>
      </c>
      <c r="R484" s="61">
        <v>3</v>
      </c>
      <c r="S484" s="61">
        <v>2</v>
      </c>
      <c r="T484" s="61">
        <v>2</v>
      </c>
      <c r="U484" s="61">
        <v>4.249E-2</v>
      </c>
      <c r="V484" s="240">
        <v>2.63E-2</v>
      </c>
      <c r="W484" s="61">
        <v>4.0019999999999998</v>
      </c>
      <c r="X484" s="61">
        <v>2.7810000000000001</v>
      </c>
      <c r="Y484" s="61">
        <v>2.7189999999999999</v>
      </c>
      <c r="Z484" s="240">
        <v>0.67620000000000002</v>
      </c>
      <c r="AA484" s="253" t="s">
        <v>47</v>
      </c>
      <c r="AC484" s="97" t="s">
        <v>80</v>
      </c>
      <c r="AD484" s="61" t="s">
        <v>76</v>
      </c>
      <c r="AE484" s="61" t="s">
        <v>70</v>
      </c>
      <c r="AF484" s="61">
        <v>3</v>
      </c>
      <c r="AG484" s="61">
        <v>2</v>
      </c>
      <c r="AH484" s="61">
        <v>2</v>
      </c>
      <c r="AI484" s="61">
        <v>4.2479999999999997E-2</v>
      </c>
      <c r="AJ484" s="240">
        <v>3.7719999999999997E-2</v>
      </c>
      <c r="AK484" s="61">
        <v>3.9980000000000002</v>
      </c>
      <c r="AL484" s="61">
        <v>3.6480000000000001</v>
      </c>
      <c r="AM484" s="61">
        <v>4.2220000000000004</v>
      </c>
      <c r="AN484" s="240">
        <v>0.67610000000000003</v>
      </c>
      <c r="AO484" s="253" t="s">
        <v>47</v>
      </c>
      <c r="AP484" s="61"/>
      <c r="AQ484" s="279" t="s">
        <v>80</v>
      </c>
      <c r="AR484" s="97">
        <v>2</v>
      </c>
      <c r="AS484" s="116"/>
      <c r="AT484" s="231"/>
      <c r="AU484" s="264">
        <f t="shared" si="92"/>
        <v>7.3106666666666667E-2</v>
      </c>
      <c r="AV484" s="92">
        <f t="shared" si="93"/>
        <v>5.5663333333333336</v>
      </c>
      <c r="AW484" s="92">
        <f t="shared" si="94"/>
        <v>9.1703333333333337</v>
      </c>
      <c r="AX484" s="274">
        <f t="shared" si="95"/>
        <v>0.67600000000000005</v>
      </c>
      <c r="AY484" s="66"/>
      <c r="AZ484" s="96"/>
      <c r="BA484" s="38">
        <f t="shared" si="96"/>
        <v>7.1410168276887107E-2</v>
      </c>
      <c r="BB484" s="38">
        <f t="shared" si="97"/>
        <v>4.0964963485072623</v>
      </c>
      <c r="BC484" s="38">
        <f t="shared" si="98"/>
        <v>9.9009621922989552</v>
      </c>
      <c r="BD484" s="38">
        <f t="shared" si="99"/>
        <v>2.6457513110649287E-4</v>
      </c>
      <c r="BE484"/>
      <c r="BF484"/>
      <c r="BG484"/>
      <c r="BH484"/>
      <c r="BI484"/>
      <c r="BJ484"/>
      <c r="BL484"/>
      <c r="BM484"/>
      <c r="BN484"/>
      <c r="BO484"/>
      <c r="BP484"/>
      <c r="BQ484"/>
      <c r="BR484"/>
      <c r="BS484"/>
      <c r="BT484"/>
      <c r="BU484"/>
      <c r="BV484"/>
    </row>
    <row r="485" spans="1:74">
      <c r="A485" s="97" t="s">
        <v>80</v>
      </c>
      <c r="B485" s="61" t="s">
        <v>76</v>
      </c>
      <c r="C485" s="61" t="s">
        <v>67</v>
      </c>
      <c r="D485" s="61">
        <v>3</v>
      </c>
      <c r="E485" s="61">
        <v>2</v>
      </c>
      <c r="F485" s="61">
        <v>3</v>
      </c>
      <c r="G485" s="61">
        <v>5.7880000000000001E-2</v>
      </c>
      <c r="H485" s="240">
        <v>0.21510000000000001</v>
      </c>
      <c r="I485" s="61">
        <v>4.0119999999999996</v>
      </c>
      <c r="J485" s="61">
        <v>9.266</v>
      </c>
      <c r="K485" s="61">
        <v>21.43</v>
      </c>
      <c r="L485" s="240">
        <v>0.92120000000000002</v>
      </c>
      <c r="M485" s="253" t="s">
        <v>47</v>
      </c>
      <c r="N485" s="61"/>
      <c r="O485" s="97" t="s">
        <v>80</v>
      </c>
      <c r="P485" s="61" t="s">
        <v>76</v>
      </c>
      <c r="Q485" s="61" t="s">
        <v>69</v>
      </c>
      <c r="R485" s="61">
        <v>3</v>
      </c>
      <c r="S485" s="61">
        <v>2</v>
      </c>
      <c r="T485" s="61">
        <v>3</v>
      </c>
      <c r="U485" s="61">
        <v>5.7880000000000001E-2</v>
      </c>
      <c r="V485" s="240">
        <v>3.56E-2</v>
      </c>
      <c r="W485" s="61">
        <v>4</v>
      </c>
      <c r="X485" s="61">
        <v>2.7010000000000001</v>
      </c>
      <c r="Y485" s="61">
        <v>2.7639999999999998</v>
      </c>
      <c r="Z485" s="240">
        <v>0.92120000000000002</v>
      </c>
      <c r="AA485" s="253" t="s">
        <v>47</v>
      </c>
      <c r="AC485" s="97" t="s">
        <v>80</v>
      </c>
      <c r="AD485" s="61" t="s">
        <v>76</v>
      </c>
      <c r="AE485" s="61" t="s">
        <v>70</v>
      </c>
      <c r="AF485" s="61">
        <v>3</v>
      </c>
      <c r="AG485" s="61">
        <v>2</v>
      </c>
      <c r="AH485" s="61">
        <v>3</v>
      </c>
      <c r="AI485" s="61">
        <v>5.7880000000000001E-2</v>
      </c>
      <c r="AJ485" s="240">
        <v>5.0860000000000002E-2</v>
      </c>
      <c r="AK485" s="61">
        <v>3.9980000000000002</v>
      </c>
      <c r="AL485" s="61">
        <v>3.4510000000000001</v>
      </c>
      <c r="AM485" s="61">
        <v>4.3099999999999996</v>
      </c>
      <c r="AN485" s="240">
        <v>0.92110000000000003</v>
      </c>
      <c r="AO485" s="253" t="s">
        <v>47</v>
      </c>
      <c r="AP485" s="61"/>
      <c r="AQ485" s="279" t="s">
        <v>80</v>
      </c>
      <c r="AR485" s="97">
        <v>2</v>
      </c>
      <c r="AS485" s="116"/>
      <c r="AT485" s="231"/>
      <c r="AU485" s="264">
        <f t="shared" si="92"/>
        <v>0.10052000000000001</v>
      </c>
      <c r="AV485" s="92">
        <f t="shared" si="93"/>
        <v>5.139333333333334</v>
      </c>
      <c r="AW485" s="92">
        <f t="shared" si="94"/>
        <v>9.5013333333333332</v>
      </c>
      <c r="AX485" s="274">
        <f t="shared" si="95"/>
        <v>0.92116666666666669</v>
      </c>
      <c r="AY485" s="66"/>
      <c r="AZ485" s="96"/>
      <c r="BA485" s="38">
        <f t="shared" si="96"/>
        <v>9.9522104077435974E-2</v>
      </c>
      <c r="BB485" s="38">
        <f t="shared" si="97"/>
        <v>3.5934187528499004</v>
      </c>
      <c r="BC485" s="38">
        <f t="shared" si="98"/>
        <v>10.359408541675212</v>
      </c>
      <c r="BD485" s="38">
        <f t="shared" si="99"/>
        <v>5.7735026918956222E-5</v>
      </c>
      <c r="BE485"/>
      <c r="BF485"/>
      <c r="BG485"/>
      <c r="BH485"/>
      <c r="BI485"/>
      <c r="BJ485"/>
      <c r="BL485"/>
      <c r="BM485"/>
      <c r="BN485"/>
      <c r="BO485"/>
      <c r="BP485"/>
      <c r="BQ485"/>
      <c r="BR485"/>
      <c r="BS485"/>
      <c r="BT485"/>
      <c r="BU485"/>
      <c r="BV485"/>
    </row>
    <row r="486" spans="1:74">
      <c r="A486" s="97" t="s">
        <v>80</v>
      </c>
      <c r="B486" s="61" t="s">
        <v>76</v>
      </c>
      <c r="C486" s="61" t="s">
        <v>67</v>
      </c>
      <c r="D486" s="61">
        <v>3</v>
      </c>
      <c r="E486" s="61">
        <v>2</v>
      </c>
      <c r="F486" s="61">
        <v>4</v>
      </c>
      <c r="G486" s="61">
        <v>7.9310000000000005E-2</v>
      </c>
      <c r="H486" s="240">
        <v>0.28299999999999997</v>
      </c>
      <c r="I486" s="61">
        <v>4.0119999999999996</v>
      </c>
      <c r="J486" s="61">
        <v>8.6880000000000006</v>
      </c>
      <c r="K486" s="61">
        <v>20.67</v>
      </c>
      <c r="L486" s="240">
        <v>1.262</v>
      </c>
      <c r="M486" s="253" t="s">
        <v>47</v>
      </c>
      <c r="N486" s="61"/>
      <c r="O486" s="97" t="s">
        <v>80</v>
      </c>
      <c r="P486" s="61" t="s">
        <v>76</v>
      </c>
      <c r="Q486" s="61" t="s">
        <v>69</v>
      </c>
      <c r="R486" s="61">
        <v>3</v>
      </c>
      <c r="S486" s="61">
        <v>2</v>
      </c>
      <c r="T486" s="61">
        <v>4</v>
      </c>
      <c r="U486" s="61">
        <v>7.9289999999999999E-2</v>
      </c>
      <c r="V486" s="240">
        <v>4.7969999999999999E-2</v>
      </c>
      <c r="W486" s="61">
        <v>4.0019999999999998</v>
      </c>
      <c r="X486" s="61">
        <v>2.6429999999999998</v>
      </c>
      <c r="Y486" s="61">
        <v>2.7309999999999999</v>
      </c>
      <c r="Z486" s="240">
        <v>1.262</v>
      </c>
      <c r="AA486" s="253" t="s">
        <v>47</v>
      </c>
      <c r="AC486" s="97" t="s">
        <v>80</v>
      </c>
      <c r="AD486" s="61" t="s">
        <v>76</v>
      </c>
      <c r="AE486" s="61" t="s">
        <v>70</v>
      </c>
      <c r="AF486" s="61">
        <v>3</v>
      </c>
      <c r="AG486" s="61">
        <v>2</v>
      </c>
      <c r="AH486" s="61">
        <v>4</v>
      </c>
      <c r="AI486" s="61">
        <v>7.9289999999999999E-2</v>
      </c>
      <c r="AJ486" s="240">
        <v>6.8260000000000001E-2</v>
      </c>
      <c r="AK486" s="61">
        <v>3.9980000000000002</v>
      </c>
      <c r="AL486" s="61">
        <v>3.3530000000000002</v>
      </c>
      <c r="AM486" s="61">
        <v>4.2450000000000001</v>
      </c>
      <c r="AN486" s="240">
        <v>1.262</v>
      </c>
      <c r="AO486" s="253" t="s">
        <v>47</v>
      </c>
      <c r="AP486" s="61"/>
      <c r="AQ486" s="279" t="s">
        <v>80</v>
      </c>
      <c r="AR486" s="97">
        <v>2</v>
      </c>
      <c r="AS486" s="116"/>
      <c r="AT486" s="231"/>
      <c r="AU486" s="264">
        <f t="shared" si="92"/>
        <v>0.13307666666666665</v>
      </c>
      <c r="AV486" s="92">
        <f t="shared" si="93"/>
        <v>4.8946666666666667</v>
      </c>
      <c r="AW486" s="92">
        <f t="shared" si="94"/>
        <v>9.2153333333333354</v>
      </c>
      <c r="AX486" s="274">
        <f t="shared" si="95"/>
        <v>1.262</v>
      </c>
      <c r="AY486" s="66"/>
      <c r="AZ486" s="96"/>
      <c r="BA486" s="38">
        <f t="shared" si="96"/>
        <v>0.13023315796421941</v>
      </c>
      <c r="BB486" s="38">
        <f t="shared" si="97"/>
        <v>3.3042485277795528</v>
      </c>
      <c r="BC486" s="38">
        <f t="shared" si="98"/>
        <v>9.9488738223646855</v>
      </c>
      <c r="BD486" s="38">
        <f t="shared" si="99"/>
        <v>0</v>
      </c>
      <c r="BE486"/>
      <c r="BF486"/>
      <c r="BG486"/>
      <c r="BH486"/>
      <c r="BI486"/>
      <c r="BJ486"/>
      <c r="BL486"/>
      <c r="BM486"/>
      <c r="BN486"/>
      <c r="BO486"/>
      <c r="BP486"/>
      <c r="BQ486"/>
      <c r="BR486"/>
      <c r="BS486"/>
      <c r="BT486"/>
      <c r="BU486"/>
      <c r="BV486"/>
    </row>
    <row r="487" spans="1:74">
      <c r="A487" s="97" t="s">
        <v>80</v>
      </c>
      <c r="B487" s="61" t="s">
        <v>76</v>
      </c>
      <c r="C487" s="61" t="s">
        <v>67</v>
      </c>
      <c r="D487" s="61">
        <v>3</v>
      </c>
      <c r="E487" s="61">
        <v>2</v>
      </c>
      <c r="F487" s="61">
        <v>5</v>
      </c>
      <c r="G487" s="61">
        <v>0.1087</v>
      </c>
      <c r="H487" s="240">
        <v>0.36749999999999999</v>
      </c>
      <c r="I487" s="61">
        <v>4.01</v>
      </c>
      <c r="J487" s="61">
        <v>8.2650000000000006</v>
      </c>
      <c r="K487" s="61">
        <v>19.57</v>
      </c>
      <c r="L487" s="240">
        <v>1.73</v>
      </c>
      <c r="M487" s="253" t="s">
        <v>47</v>
      </c>
      <c r="N487" s="61"/>
      <c r="O487" s="97" t="s">
        <v>80</v>
      </c>
      <c r="P487" s="61" t="s">
        <v>76</v>
      </c>
      <c r="Q487" s="61" t="s">
        <v>69</v>
      </c>
      <c r="R487" s="61">
        <v>3</v>
      </c>
      <c r="S487" s="61">
        <v>2</v>
      </c>
      <c r="T487" s="61">
        <v>5</v>
      </c>
      <c r="U487" s="61">
        <v>0.1087</v>
      </c>
      <c r="V487" s="240">
        <v>6.4610000000000001E-2</v>
      </c>
      <c r="W487" s="61">
        <v>3.9969999999999999</v>
      </c>
      <c r="X487" s="61">
        <v>2.5960000000000001</v>
      </c>
      <c r="Y487" s="61">
        <v>2.6859999999999999</v>
      </c>
      <c r="Z487" s="240">
        <v>1.73</v>
      </c>
      <c r="AA487" s="253" t="s">
        <v>47</v>
      </c>
      <c r="AC487" s="97" t="s">
        <v>80</v>
      </c>
      <c r="AD487" s="61" t="s">
        <v>76</v>
      </c>
      <c r="AE487" s="61" t="s">
        <v>70</v>
      </c>
      <c r="AF487" s="61">
        <v>3</v>
      </c>
      <c r="AG487" s="61">
        <v>2</v>
      </c>
      <c r="AH487" s="61">
        <v>5</v>
      </c>
      <c r="AI487" s="61">
        <v>0.1087</v>
      </c>
      <c r="AJ487" s="240">
        <v>9.1829999999999995E-2</v>
      </c>
      <c r="AK487" s="61">
        <v>3.9980000000000002</v>
      </c>
      <c r="AL487" s="61">
        <v>3.286</v>
      </c>
      <c r="AM487" s="61">
        <v>4.17</v>
      </c>
      <c r="AN487" s="240">
        <v>1.73</v>
      </c>
      <c r="AO487" s="253" t="s">
        <v>47</v>
      </c>
      <c r="AP487" s="61"/>
      <c r="AQ487" s="279" t="s">
        <v>80</v>
      </c>
      <c r="AR487" s="97">
        <v>2</v>
      </c>
      <c r="AS487" s="116"/>
      <c r="AT487" s="231"/>
      <c r="AU487" s="264">
        <f t="shared" si="92"/>
        <v>0.17464666666666664</v>
      </c>
      <c r="AV487" s="92">
        <f t="shared" si="93"/>
        <v>4.7156666666666665</v>
      </c>
      <c r="AW487" s="92">
        <f t="shared" si="94"/>
        <v>8.8086666666666673</v>
      </c>
      <c r="AX487" s="274">
        <f t="shared" si="95"/>
        <v>1.7299999999999998</v>
      </c>
      <c r="AY487" s="66"/>
      <c r="AZ487" s="96"/>
      <c r="BA487" s="38">
        <f t="shared" si="96"/>
        <v>0.16756950269465307</v>
      </c>
      <c r="BB487" s="38">
        <f t="shared" si="97"/>
        <v>3.0931133722082249</v>
      </c>
      <c r="BC487" s="38">
        <f t="shared" si="98"/>
        <v>9.3490793842673785</v>
      </c>
      <c r="BD487" s="38">
        <f t="shared" si="99"/>
        <v>2.7194799110210365E-16</v>
      </c>
      <c r="BE487"/>
      <c r="BF487"/>
      <c r="BG487"/>
      <c r="BH487"/>
      <c r="BI487"/>
      <c r="BJ487"/>
      <c r="BL487"/>
      <c r="BM487"/>
      <c r="BN487"/>
      <c r="BO487"/>
      <c r="BP487"/>
      <c r="BQ487"/>
      <c r="BR487"/>
      <c r="BS487"/>
      <c r="BT487"/>
      <c r="BU487"/>
      <c r="BV487"/>
    </row>
    <row r="488" spans="1:74">
      <c r="A488" s="97" t="s">
        <v>80</v>
      </c>
      <c r="B488" s="61" t="s">
        <v>76</v>
      </c>
      <c r="C488" s="61" t="s">
        <v>67</v>
      </c>
      <c r="D488" s="61">
        <v>3</v>
      </c>
      <c r="E488" s="61">
        <v>2</v>
      </c>
      <c r="F488" s="61">
        <v>6</v>
      </c>
      <c r="G488" s="61">
        <v>0.14899999999999999</v>
      </c>
      <c r="H488" s="240">
        <v>0.47260000000000002</v>
      </c>
      <c r="I488" s="61">
        <v>4.0110000000000001</v>
      </c>
      <c r="J488" s="61">
        <v>7.8959999999999999</v>
      </c>
      <c r="K488" s="61">
        <v>18.3</v>
      </c>
      <c r="L488" s="240">
        <v>2.3719999999999999</v>
      </c>
      <c r="M488" s="253" t="s">
        <v>47</v>
      </c>
      <c r="N488" s="61"/>
      <c r="O488" s="97" t="s">
        <v>80</v>
      </c>
      <c r="P488" s="61" t="s">
        <v>76</v>
      </c>
      <c r="Q488" s="61" t="s">
        <v>69</v>
      </c>
      <c r="R488" s="61">
        <v>3</v>
      </c>
      <c r="S488" s="61">
        <v>2</v>
      </c>
      <c r="T488" s="61">
        <v>6</v>
      </c>
      <c r="U488" s="61">
        <v>0.14899999999999999</v>
      </c>
      <c r="V488" s="240">
        <v>8.7110000000000007E-2</v>
      </c>
      <c r="W488" s="61">
        <v>3.9990000000000001</v>
      </c>
      <c r="X488" s="61">
        <v>2.5470000000000002</v>
      </c>
      <c r="Y488" s="61">
        <v>2.6480000000000001</v>
      </c>
      <c r="Z488" s="240">
        <v>2.371</v>
      </c>
      <c r="AA488" s="253" t="s">
        <v>47</v>
      </c>
      <c r="AC488" s="97" t="s">
        <v>80</v>
      </c>
      <c r="AD488" s="61" t="s">
        <v>76</v>
      </c>
      <c r="AE488" s="61" t="s">
        <v>70</v>
      </c>
      <c r="AF488" s="61">
        <v>3</v>
      </c>
      <c r="AG488" s="61">
        <v>2</v>
      </c>
      <c r="AH488" s="61">
        <v>6</v>
      </c>
      <c r="AI488" s="61">
        <v>0.14899999999999999</v>
      </c>
      <c r="AJ488" s="240">
        <v>0.1241</v>
      </c>
      <c r="AK488" s="61">
        <v>3.9980000000000002</v>
      </c>
      <c r="AL488" s="61">
        <v>3.2610000000000001</v>
      </c>
      <c r="AM488" s="61">
        <v>4.0960000000000001</v>
      </c>
      <c r="AN488" s="240">
        <v>2.371</v>
      </c>
      <c r="AO488" s="253" t="s">
        <v>47</v>
      </c>
      <c r="AP488" s="61"/>
      <c r="AQ488" s="279" t="s">
        <v>80</v>
      </c>
      <c r="AR488" s="97">
        <v>2</v>
      </c>
      <c r="AS488" s="116"/>
      <c r="AT488" s="231"/>
      <c r="AU488" s="264">
        <f t="shared" si="92"/>
        <v>0.22793666666666668</v>
      </c>
      <c r="AV488" s="92">
        <f t="shared" si="93"/>
        <v>4.5680000000000005</v>
      </c>
      <c r="AW488" s="92">
        <f t="shared" si="94"/>
        <v>8.3480000000000008</v>
      </c>
      <c r="AX488" s="274">
        <f t="shared" si="95"/>
        <v>2.3713333333333337</v>
      </c>
      <c r="AY488" s="66"/>
      <c r="AZ488" s="96"/>
      <c r="BA488" s="38">
        <f t="shared" si="96"/>
        <v>0.21269032660968229</v>
      </c>
      <c r="BB488" s="38">
        <f t="shared" si="97"/>
        <v>2.9041585700508836</v>
      </c>
      <c r="BC488" s="38">
        <f t="shared" si="98"/>
        <v>8.6490406404409974</v>
      </c>
      <c r="BD488" s="38">
        <f t="shared" si="99"/>
        <v>5.7735026918956215E-4</v>
      </c>
      <c r="BE488"/>
      <c r="BF488"/>
      <c r="BG488"/>
      <c r="BH488"/>
      <c r="BI488"/>
      <c r="BJ488"/>
      <c r="BL488"/>
      <c r="BM488"/>
      <c r="BN488"/>
      <c r="BO488"/>
      <c r="BP488"/>
      <c r="BQ488"/>
      <c r="BR488"/>
      <c r="BS488"/>
      <c r="BT488"/>
      <c r="BU488"/>
      <c r="BV488"/>
    </row>
    <row r="489" spans="1:74">
      <c r="A489" s="97" t="s">
        <v>80</v>
      </c>
      <c r="B489" s="61" t="s">
        <v>76</v>
      </c>
      <c r="C489" s="61" t="s">
        <v>67</v>
      </c>
      <c r="D489" s="61">
        <v>3</v>
      </c>
      <c r="E489" s="61">
        <v>2</v>
      </c>
      <c r="F489" s="61">
        <v>7</v>
      </c>
      <c r="G489" s="61">
        <v>0.20430000000000001</v>
      </c>
      <c r="H489" s="240">
        <v>0.60119999999999996</v>
      </c>
      <c r="I489" s="61">
        <v>4.01</v>
      </c>
      <c r="J489" s="61">
        <v>7.5380000000000003</v>
      </c>
      <c r="K489" s="61">
        <v>16.89</v>
      </c>
      <c r="L489" s="240">
        <v>3.2509999999999999</v>
      </c>
      <c r="M489" s="253" t="s">
        <v>47</v>
      </c>
      <c r="N489" s="61"/>
      <c r="O489" s="97" t="s">
        <v>80</v>
      </c>
      <c r="P489" s="61" t="s">
        <v>76</v>
      </c>
      <c r="Q489" s="61" t="s">
        <v>69</v>
      </c>
      <c r="R489" s="61">
        <v>3</v>
      </c>
      <c r="S489" s="61">
        <v>2</v>
      </c>
      <c r="T489" s="61">
        <v>7</v>
      </c>
      <c r="U489" s="61">
        <v>0.20419999999999999</v>
      </c>
      <c r="V489" s="240">
        <v>0.1171</v>
      </c>
      <c r="W489" s="61">
        <v>3.9969999999999999</v>
      </c>
      <c r="X489" s="61">
        <v>2.5030000000000001</v>
      </c>
      <c r="Y489" s="61">
        <v>2.5939999999999999</v>
      </c>
      <c r="Z489" s="240">
        <v>3.25</v>
      </c>
      <c r="AA489" s="253" t="s">
        <v>47</v>
      </c>
      <c r="AC489" s="97" t="s">
        <v>80</v>
      </c>
      <c r="AD489" s="61" t="s">
        <v>76</v>
      </c>
      <c r="AE489" s="61" t="s">
        <v>70</v>
      </c>
      <c r="AF489" s="61">
        <v>3</v>
      </c>
      <c r="AG489" s="61">
        <v>2</v>
      </c>
      <c r="AH489" s="61">
        <v>7</v>
      </c>
      <c r="AI489" s="61">
        <v>0.20419999999999999</v>
      </c>
      <c r="AJ489" s="240">
        <v>0.16719999999999999</v>
      </c>
      <c r="AK489" s="61">
        <v>3.9969999999999999</v>
      </c>
      <c r="AL489" s="61">
        <v>3.2229999999999999</v>
      </c>
      <c r="AM489" s="61">
        <v>4.0090000000000003</v>
      </c>
      <c r="AN489" s="240">
        <v>3.25</v>
      </c>
      <c r="AO489" s="253" t="s">
        <v>47</v>
      </c>
      <c r="AP489" s="61"/>
      <c r="AQ489" s="279" t="s">
        <v>80</v>
      </c>
      <c r="AR489" s="97">
        <v>2</v>
      </c>
      <c r="AS489" s="116"/>
      <c r="AT489" s="231"/>
      <c r="AU489" s="264">
        <f t="shared" si="92"/>
        <v>0.29516666666666663</v>
      </c>
      <c r="AV489" s="92">
        <f t="shared" si="93"/>
        <v>4.4213333333333331</v>
      </c>
      <c r="AW489" s="92">
        <f t="shared" si="94"/>
        <v>7.8310000000000004</v>
      </c>
      <c r="AX489" s="274">
        <f t="shared" si="95"/>
        <v>3.2503333333333333</v>
      </c>
      <c r="AY489" s="66"/>
      <c r="AZ489" s="96"/>
      <c r="BA489" s="38">
        <f t="shared" si="96"/>
        <v>0.26621383009403049</v>
      </c>
      <c r="BB489" s="38">
        <f t="shared" si="97"/>
        <v>2.7230145672275308</v>
      </c>
      <c r="BC489" s="38">
        <f t="shared" si="98"/>
        <v>7.8771611002949529</v>
      </c>
      <c r="BD489" s="38">
        <f t="shared" si="99"/>
        <v>5.7735026918956215E-4</v>
      </c>
      <c r="BE489"/>
      <c r="BF489"/>
      <c r="BG489"/>
      <c r="BH489"/>
      <c r="BI489"/>
      <c r="BJ489"/>
      <c r="BL489"/>
      <c r="BM489"/>
      <c r="BN489"/>
      <c r="BO489"/>
      <c r="BP489"/>
      <c r="BQ489"/>
      <c r="BR489"/>
      <c r="BS489"/>
      <c r="BT489"/>
      <c r="BU489"/>
      <c r="BV489"/>
    </row>
    <row r="490" spans="1:74">
      <c r="A490" s="97" t="s">
        <v>80</v>
      </c>
      <c r="B490" s="61" t="s">
        <v>76</v>
      </c>
      <c r="C490" s="61" t="s">
        <v>67</v>
      </c>
      <c r="D490" s="61">
        <v>3</v>
      </c>
      <c r="E490" s="61">
        <v>2</v>
      </c>
      <c r="F490" s="61">
        <v>8</v>
      </c>
      <c r="G490" s="61">
        <v>0.28000000000000003</v>
      </c>
      <c r="H490" s="240">
        <v>0.75639999999999996</v>
      </c>
      <c r="I490" s="61">
        <v>4.01</v>
      </c>
      <c r="J490" s="61">
        <v>7.181</v>
      </c>
      <c r="K490" s="61">
        <v>15.38</v>
      </c>
      <c r="L490" s="240">
        <v>4.4569999999999999</v>
      </c>
      <c r="M490" s="253" t="s">
        <v>47</v>
      </c>
      <c r="N490" s="61"/>
      <c r="O490" s="97" t="s">
        <v>80</v>
      </c>
      <c r="P490" s="61" t="s">
        <v>76</v>
      </c>
      <c r="Q490" s="61" t="s">
        <v>69</v>
      </c>
      <c r="R490" s="61">
        <v>3</v>
      </c>
      <c r="S490" s="61">
        <v>2</v>
      </c>
      <c r="T490" s="61">
        <v>8</v>
      </c>
      <c r="U490" s="61">
        <v>0.27989999999999998</v>
      </c>
      <c r="V490" s="240">
        <v>0.15679999999999999</v>
      </c>
      <c r="W490" s="61">
        <v>4.0010000000000003</v>
      </c>
      <c r="X490" s="61">
        <v>2.46</v>
      </c>
      <c r="Y490" s="61">
        <v>2.5179999999999998</v>
      </c>
      <c r="Z490" s="240">
        <v>4.4550000000000001</v>
      </c>
      <c r="AA490" s="253" t="s">
        <v>47</v>
      </c>
      <c r="AC490" s="97" t="s">
        <v>80</v>
      </c>
      <c r="AD490" s="61" t="s">
        <v>76</v>
      </c>
      <c r="AE490" s="61" t="s">
        <v>70</v>
      </c>
      <c r="AF490" s="61">
        <v>3</v>
      </c>
      <c r="AG490" s="61">
        <v>2</v>
      </c>
      <c r="AH490" s="61">
        <v>8</v>
      </c>
      <c r="AI490" s="61">
        <v>0.27989999999999998</v>
      </c>
      <c r="AJ490" s="240">
        <v>0.22409999999999999</v>
      </c>
      <c r="AK490" s="61">
        <v>3.9990000000000001</v>
      </c>
      <c r="AL490" s="61">
        <v>3.1869999999999998</v>
      </c>
      <c r="AM490" s="61">
        <v>3.8929999999999998</v>
      </c>
      <c r="AN490" s="240">
        <v>4.4550000000000001</v>
      </c>
      <c r="AO490" s="253" t="s">
        <v>47</v>
      </c>
      <c r="AP490" s="61"/>
      <c r="AQ490" s="279" t="s">
        <v>80</v>
      </c>
      <c r="AR490" s="97">
        <v>2</v>
      </c>
      <c r="AS490" s="116"/>
      <c r="AT490" s="231"/>
      <c r="AU490" s="264">
        <f t="shared" si="92"/>
        <v>0.37909999999999999</v>
      </c>
      <c r="AV490" s="92">
        <f t="shared" si="93"/>
        <v>4.2759999999999998</v>
      </c>
      <c r="AW490" s="92">
        <f t="shared" si="94"/>
        <v>7.2636666666666665</v>
      </c>
      <c r="AX490" s="274">
        <f t="shared" si="95"/>
        <v>4.4556666666666667</v>
      </c>
      <c r="AY490" s="66"/>
      <c r="AZ490" s="96"/>
      <c r="BA490" s="38">
        <f t="shared" si="96"/>
        <v>0.32847951229871242</v>
      </c>
      <c r="BB490" s="38">
        <f t="shared" si="97"/>
        <v>2.5419285985251432</v>
      </c>
      <c r="BC490" s="38">
        <f t="shared" si="98"/>
        <v>7.0624929262501457</v>
      </c>
      <c r="BD490" s="38">
        <f t="shared" si="99"/>
        <v>1.1547005383791243E-3</v>
      </c>
      <c r="BE490"/>
      <c r="BF490"/>
      <c r="BG490"/>
      <c r="BH490"/>
      <c r="BI490"/>
      <c r="BJ490"/>
      <c r="BL490"/>
      <c r="BM490"/>
      <c r="BN490"/>
      <c r="BO490"/>
      <c r="BP490"/>
      <c r="BQ490"/>
      <c r="BR490"/>
      <c r="BS490"/>
      <c r="BT490"/>
      <c r="BU490"/>
      <c r="BV490"/>
    </row>
    <row r="491" spans="1:74">
      <c r="A491" s="97" t="s">
        <v>80</v>
      </c>
      <c r="B491" s="61" t="s">
        <v>76</v>
      </c>
      <c r="C491" s="61" t="s">
        <v>67</v>
      </c>
      <c r="D491" s="61">
        <v>3</v>
      </c>
      <c r="E491" s="61">
        <v>2</v>
      </c>
      <c r="F491" s="61">
        <v>9</v>
      </c>
      <c r="G491" s="61">
        <v>0.38379999999999997</v>
      </c>
      <c r="H491" s="240">
        <v>0.94140000000000001</v>
      </c>
      <c r="I491" s="61">
        <v>4.008</v>
      </c>
      <c r="J491" s="61">
        <v>6.8209999999999997</v>
      </c>
      <c r="K491" s="61">
        <v>13.82</v>
      </c>
      <c r="L491" s="240">
        <v>6.109</v>
      </c>
      <c r="M491" s="253" t="s">
        <v>47</v>
      </c>
      <c r="N491" s="61"/>
      <c r="O491" s="97" t="s">
        <v>80</v>
      </c>
      <c r="P491" s="61" t="s">
        <v>76</v>
      </c>
      <c r="Q491" s="61" t="s">
        <v>69</v>
      </c>
      <c r="R491" s="61">
        <v>3</v>
      </c>
      <c r="S491" s="61">
        <v>2</v>
      </c>
      <c r="T491" s="61">
        <v>9</v>
      </c>
      <c r="U491" s="61">
        <v>0.38369999999999999</v>
      </c>
      <c r="V491" s="240">
        <v>0.20860000000000001</v>
      </c>
      <c r="W491" s="61">
        <v>4.0019999999999998</v>
      </c>
      <c r="X491" s="61">
        <v>2.4159999999999999</v>
      </c>
      <c r="Y491" s="61">
        <v>2.415</v>
      </c>
      <c r="Z491" s="240">
        <v>6.1070000000000002</v>
      </c>
      <c r="AA491" s="253" t="s">
        <v>47</v>
      </c>
      <c r="AC491" s="97" t="s">
        <v>80</v>
      </c>
      <c r="AD491" s="61" t="s">
        <v>76</v>
      </c>
      <c r="AE491" s="61" t="s">
        <v>70</v>
      </c>
      <c r="AF491" s="61">
        <v>3</v>
      </c>
      <c r="AG491" s="61">
        <v>2</v>
      </c>
      <c r="AH491" s="61">
        <v>9</v>
      </c>
      <c r="AI491" s="61">
        <v>0.38369999999999999</v>
      </c>
      <c r="AJ491" s="240">
        <v>0.29820000000000002</v>
      </c>
      <c r="AK491" s="61">
        <v>4</v>
      </c>
      <c r="AL491" s="61">
        <v>3.15</v>
      </c>
      <c r="AM491" s="61">
        <v>3.7320000000000002</v>
      </c>
      <c r="AN491" s="240">
        <v>6.1070000000000002</v>
      </c>
      <c r="AO491" s="253" t="s">
        <v>47</v>
      </c>
      <c r="AP491" s="61"/>
      <c r="AQ491" s="279" t="s">
        <v>80</v>
      </c>
      <c r="AR491" s="97">
        <v>2</v>
      </c>
      <c r="AS491" s="116"/>
      <c r="AT491" s="231"/>
      <c r="AU491" s="264">
        <f t="shared" si="92"/>
        <v>0.48273333333333329</v>
      </c>
      <c r="AV491" s="92">
        <f t="shared" si="93"/>
        <v>4.1290000000000004</v>
      </c>
      <c r="AW491" s="92">
        <f t="shared" si="94"/>
        <v>6.655666666666666</v>
      </c>
      <c r="AX491" s="274">
        <f t="shared" si="95"/>
        <v>6.1076666666666668</v>
      </c>
      <c r="AY491" s="66"/>
      <c r="AZ491" s="96"/>
      <c r="BA491" s="38">
        <f t="shared" si="96"/>
        <v>0.39973537913641488</v>
      </c>
      <c r="BB491" s="38">
        <f t="shared" si="97"/>
        <v>2.3600502113302579</v>
      </c>
      <c r="BC491" s="38">
        <f t="shared" si="98"/>
        <v>6.2393410175541257</v>
      </c>
      <c r="BD491" s="38">
        <f t="shared" si="99"/>
        <v>1.1547005383791243E-3</v>
      </c>
      <c r="BE491"/>
      <c r="BF491"/>
      <c r="BG491"/>
      <c r="BH491"/>
      <c r="BI491"/>
      <c r="BJ491"/>
      <c r="BL491"/>
      <c r="BM491"/>
      <c r="BN491"/>
      <c r="BO491"/>
      <c r="BP491"/>
      <c r="BQ491"/>
      <c r="BR491"/>
      <c r="BS491"/>
      <c r="BT491"/>
      <c r="BU491"/>
      <c r="BV491"/>
    </row>
    <row r="492" spans="1:74">
      <c r="A492" s="97" t="s">
        <v>80</v>
      </c>
      <c r="B492" s="61" t="s">
        <v>76</v>
      </c>
      <c r="C492" s="61" t="s">
        <v>67</v>
      </c>
      <c r="D492" s="61">
        <v>3</v>
      </c>
      <c r="E492" s="61">
        <v>2</v>
      </c>
      <c r="F492" s="61">
        <v>10</v>
      </c>
      <c r="G492" s="61">
        <v>0.52610000000000001</v>
      </c>
      <c r="H492" s="240">
        <v>1.1599999999999999</v>
      </c>
      <c r="I492" s="61">
        <v>4.0069999999999997</v>
      </c>
      <c r="J492" s="61">
        <v>6.4420000000000002</v>
      </c>
      <c r="K492" s="61">
        <v>12.26</v>
      </c>
      <c r="L492" s="240">
        <v>8.3740000000000006</v>
      </c>
      <c r="M492" s="253" t="s">
        <v>47</v>
      </c>
      <c r="N492" s="61"/>
      <c r="O492" s="97" t="s">
        <v>80</v>
      </c>
      <c r="P492" s="61" t="s">
        <v>76</v>
      </c>
      <c r="Q492" s="61" t="s">
        <v>69</v>
      </c>
      <c r="R492" s="61">
        <v>3</v>
      </c>
      <c r="S492" s="61">
        <v>2</v>
      </c>
      <c r="T492" s="61">
        <v>10</v>
      </c>
      <c r="U492" s="61">
        <v>0.52600000000000002</v>
      </c>
      <c r="V492" s="240">
        <v>0.27510000000000001</v>
      </c>
      <c r="W492" s="61">
        <v>4</v>
      </c>
      <c r="X492" s="61">
        <v>2.3660000000000001</v>
      </c>
      <c r="Y492" s="61">
        <v>2.2799999999999998</v>
      </c>
      <c r="Z492" s="240">
        <v>8.3719999999999999</v>
      </c>
      <c r="AA492" s="253" t="s">
        <v>47</v>
      </c>
      <c r="AC492" s="97" t="s">
        <v>80</v>
      </c>
      <c r="AD492" s="61" t="s">
        <v>76</v>
      </c>
      <c r="AE492" s="61" t="s">
        <v>70</v>
      </c>
      <c r="AF492" s="61">
        <v>3</v>
      </c>
      <c r="AG492" s="61">
        <v>2</v>
      </c>
      <c r="AH492" s="61">
        <v>10</v>
      </c>
      <c r="AI492" s="61">
        <v>0.52600000000000002</v>
      </c>
      <c r="AJ492" s="240">
        <v>0.3931</v>
      </c>
      <c r="AK492" s="61">
        <v>4</v>
      </c>
      <c r="AL492" s="61">
        <v>3.1080000000000001</v>
      </c>
      <c r="AM492" s="61">
        <v>3.52</v>
      </c>
      <c r="AN492" s="240">
        <v>8.3710000000000004</v>
      </c>
      <c r="AO492" s="253" t="s">
        <v>47</v>
      </c>
      <c r="AP492" s="61"/>
      <c r="AQ492" s="279" t="s">
        <v>80</v>
      </c>
      <c r="AR492" s="97">
        <v>2</v>
      </c>
      <c r="AS492" s="116"/>
      <c r="AT492" s="231"/>
      <c r="AU492" s="264">
        <f t="shared" si="92"/>
        <v>0.60939999999999994</v>
      </c>
      <c r="AV492" s="92">
        <f t="shared" si="93"/>
        <v>3.972</v>
      </c>
      <c r="AW492" s="92">
        <f t="shared" si="94"/>
        <v>6.02</v>
      </c>
      <c r="AX492" s="274">
        <f t="shared" si="95"/>
        <v>8.3723333333333354</v>
      </c>
      <c r="AY492" s="66"/>
      <c r="AZ492" s="96"/>
      <c r="BA492" s="38">
        <f t="shared" si="96"/>
        <v>0.48046984296623646</v>
      </c>
      <c r="BB492" s="38">
        <f t="shared" si="97"/>
        <v>2.1710172730773007</v>
      </c>
      <c r="BC492" s="38">
        <f t="shared" si="98"/>
        <v>5.4394485014567424</v>
      </c>
      <c r="BD492" s="38">
        <f t="shared" si="99"/>
        <v>1.5275252316520691E-3</v>
      </c>
      <c r="BE492"/>
      <c r="BF492"/>
      <c r="BG492"/>
      <c r="BH492"/>
      <c r="BI492"/>
      <c r="BJ492"/>
      <c r="BL492"/>
      <c r="BM492"/>
      <c r="BN492"/>
      <c r="BO492"/>
      <c r="BP492"/>
      <c r="BQ492"/>
      <c r="BR492"/>
      <c r="BS492"/>
      <c r="BT492"/>
      <c r="BU492"/>
      <c r="BV492"/>
    </row>
    <row r="493" spans="1:74">
      <c r="A493" s="97" t="s">
        <v>80</v>
      </c>
      <c r="B493" s="61" t="s">
        <v>76</v>
      </c>
      <c r="C493" s="61" t="s">
        <v>67</v>
      </c>
      <c r="D493" s="61">
        <v>3</v>
      </c>
      <c r="E493" s="61">
        <v>2</v>
      </c>
      <c r="F493" s="61">
        <v>11</v>
      </c>
      <c r="G493" s="61">
        <v>0.72119999999999995</v>
      </c>
      <c r="H493" s="240">
        <v>1.4179999999999999</v>
      </c>
      <c r="I493" s="61">
        <v>4.008</v>
      </c>
      <c r="J493" s="61">
        <v>6.0529999999999999</v>
      </c>
      <c r="K493" s="61">
        <v>10.77</v>
      </c>
      <c r="L493" s="240">
        <v>11.48</v>
      </c>
      <c r="M493" s="253" t="s">
        <v>47</v>
      </c>
      <c r="N493" s="61"/>
      <c r="O493" s="97" t="s">
        <v>80</v>
      </c>
      <c r="P493" s="61" t="s">
        <v>76</v>
      </c>
      <c r="Q493" s="61" t="s">
        <v>69</v>
      </c>
      <c r="R493" s="61">
        <v>3</v>
      </c>
      <c r="S493" s="61">
        <v>2</v>
      </c>
      <c r="T493" s="61">
        <v>11</v>
      </c>
      <c r="U493" s="61">
        <v>0.72109999999999996</v>
      </c>
      <c r="V493" s="240">
        <v>0.35909999999999997</v>
      </c>
      <c r="W493" s="61">
        <v>4</v>
      </c>
      <c r="X493" s="61">
        <v>2.3079999999999998</v>
      </c>
      <c r="Y493" s="61">
        <v>2.113</v>
      </c>
      <c r="Z493" s="240">
        <v>11.48</v>
      </c>
      <c r="AA493" s="253" t="s">
        <v>47</v>
      </c>
      <c r="AC493" s="97" t="s">
        <v>80</v>
      </c>
      <c r="AD493" s="61" t="s">
        <v>76</v>
      </c>
      <c r="AE493" s="61" t="s">
        <v>70</v>
      </c>
      <c r="AF493" s="61">
        <v>3</v>
      </c>
      <c r="AG493" s="61">
        <v>2</v>
      </c>
      <c r="AH493" s="61">
        <v>11</v>
      </c>
      <c r="AI493" s="61">
        <v>0.72099999999999997</v>
      </c>
      <c r="AJ493" s="240">
        <v>0.51290000000000002</v>
      </c>
      <c r="AK493" s="61">
        <v>3.9980000000000002</v>
      </c>
      <c r="AL493" s="61">
        <v>3.05</v>
      </c>
      <c r="AM493" s="61">
        <v>3.2669999999999999</v>
      </c>
      <c r="AN493" s="240">
        <v>11.48</v>
      </c>
      <c r="AO493" s="253" t="s">
        <v>47</v>
      </c>
      <c r="AP493" s="61"/>
      <c r="AQ493" s="279" t="s">
        <v>80</v>
      </c>
      <c r="AR493" s="97">
        <v>2</v>
      </c>
      <c r="AS493" s="116"/>
      <c r="AT493" s="231"/>
      <c r="AU493" s="264">
        <f t="shared" si="92"/>
        <v>0.76333333333333331</v>
      </c>
      <c r="AV493" s="92">
        <f t="shared" si="93"/>
        <v>3.803666666666667</v>
      </c>
      <c r="AW493" s="92">
        <f t="shared" si="94"/>
        <v>5.3833333333333329</v>
      </c>
      <c r="AX493" s="274">
        <f t="shared" si="95"/>
        <v>11.479999999999999</v>
      </c>
      <c r="AY493" s="66"/>
      <c r="AZ493" s="96"/>
      <c r="BA493" s="38">
        <f t="shared" si="96"/>
        <v>0.57214940647817947</v>
      </c>
      <c r="BB493" s="38">
        <f t="shared" si="97"/>
        <v>1.9829942847455027</v>
      </c>
      <c r="BC493" s="38">
        <f t="shared" si="98"/>
        <v>4.7005385152483683</v>
      </c>
      <c r="BD493" s="38">
        <f t="shared" si="99"/>
        <v>2.1755839288168292E-15</v>
      </c>
      <c r="BE493"/>
      <c r="BF493"/>
      <c r="BG493"/>
      <c r="BH493"/>
      <c r="BI493"/>
      <c r="BJ493"/>
      <c r="BL493"/>
      <c r="BM493"/>
      <c r="BN493"/>
      <c r="BO493"/>
      <c r="BP493"/>
      <c r="BQ493"/>
      <c r="BR493"/>
      <c r="BS493"/>
      <c r="BT493"/>
      <c r="BU493"/>
      <c r="BV493"/>
    </row>
    <row r="494" spans="1:74">
      <c r="A494" s="97" t="s">
        <v>80</v>
      </c>
      <c r="B494" s="61" t="s">
        <v>76</v>
      </c>
      <c r="C494" s="61" t="s">
        <v>67</v>
      </c>
      <c r="D494" s="61">
        <v>3</v>
      </c>
      <c r="E494" s="61">
        <v>2</v>
      </c>
      <c r="F494" s="61">
        <v>12</v>
      </c>
      <c r="G494" s="61">
        <v>0.98860000000000003</v>
      </c>
      <c r="H494" s="240">
        <v>1.7350000000000001</v>
      </c>
      <c r="I494" s="61">
        <v>4.0069999999999997</v>
      </c>
      <c r="J494" s="61">
        <v>5.7009999999999996</v>
      </c>
      <c r="K494" s="61">
        <v>9.4350000000000005</v>
      </c>
      <c r="L494" s="240">
        <v>15.73</v>
      </c>
      <c r="M494" s="253" t="s">
        <v>47</v>
      </c>
      <c r="N494" s="61"/>
      <c r="O494" s="97" t="s">
        <v>80</v>
      </c>
      <c r="P494" s="61" t="s">
        <v>76</v>
      </c>
      <c r="Q494" s="61" t="s">
        <v>69</v>
      </c>
      <c r="R494" s="61">
        <v>3</v>
      </c>
      <c r="S494" s="61">
        <v>2</v>
      </c>
      <c r="T494" s="61">
        <v>12</v>
      </c>
      <c r="U494" s="61">
        <v>0.98850000000000005</v>
      </c>
      <c r="V494" s="240">
        <v>0.46460000000000001</v>
      </c>
      <c r="W494" s="61">
        <v>3.9990000000000001</v>
      </c>
      <c r="X494" s="61">
        <v>2.2400000000000002</v>
      </c>
      <c r="Y494" s="61">
        <v>1.925</v>
      </c>
      <c r="Z494" s="240">
        <v>15.73</v>
      </c>
      <c r="AA494" s="253" t="s">
        <v>47</v>
      </c>
      <c r="AC494" s="97" t="s">
        <v>80</v>
      </c>
      <c r="AD494" s="61" t="s">
        <v>76</v>
      </c>
      <c r="AE494" s="61" t="s">
        <v>70</v>
      </c>
      <c r="AF494" s="61">
        <v>3</v>
      </c>
      <c r="AG494" s="61">
        <v>2</v>
      </c>
      <c r="AH494" s="61">
        <v>12</v>
      </c>
      <c r="AI494" s="61">
        <v>0.98839999999999995</v>
      </c>
      <c r="AJ494" s="240">
        <v>0.66320000000000001</v>
      </c>
      <c r="AK494" s="61">
        <v>4</v>
      </c>
      <c r="AL494" s="61">
        <v>2.9790000000000001</v>
      </c>
      <c r="AM494" s="61">
        <v>2.9830000000000001</v>
      </c>
      <c r="AN494" s="240">
        <v>15.73</v>
      </c>
      <c r="AO494" s="253" t="s">
        <v>47</v>
      </c>
      <c r="AP494" s="61"/>
      <c r="AQ494" s="279" t="s">
        <v>80</v>
      </c>
      <c r="AR494" s="97">
        <v>2</v>
      </c>
      <c r="AS494" s="116"/>
      <c r="AT494" s="231"/>
      <c r="AU494" s="264">
        <f t="shared" si="92"/>
        <v>0.95426666666666671</v>
      </c>
      <c r="AV494" s="92">
        <f t="shared" si="93"/>
        <v>3.64</v>
      </c>
      <c r="AW494" s="92">
        <f t="shared" si="94"/>
        <v>4.7810000000000006</v>
      </c>
      <c r="AX494" s="274">
        <f t="shared" si="95"/>
        <v>15.729999999999999</v>
      </c>
      <c r="AY494" s="66"/>
      <c r="AZ494" s="96"/>
      <c r="BA494" s="38">
        <f t="shared" si="96"/>
        <v>0.68338780595891047</v>
      </c>
      <c r="BB494" s="38">
        <f t="shared" si="97"/>
        <v>1.8227235116714764</v>
      </c>
      <c r="BC494" s="38">
        <f t="shared" si="98"/>
        <v>4.0650495691934676</v>
      </c>
      <c r="BD494" s="38">
        <f t="shared" si="99"/>
        <v>2.1755839288168292E-15</v>
      </c>
      <c r="BE494"/>
      <c r="BF494"/>
      <c r="BG494"/>
      <c r="BH494"/>
      <c r="BI494"/>
      <c r="BJ494"/>
      <c r="BL494"/>
      <c r="BM494"/>
      <c r="BN494"/>
      <c r="BO494"/>
      <c r="BP494"/>
      <c r="BQ494"/>
      <c r="BR494"/>
      <c r="BS494"/>
      <c r="BT494"/>
      <c r="BU494"/>
      <c r="BV494"/>
    </row>
    <row r="495" spans="1:74">
      <c r="A495" s="97" t="s">
        <v>80</v>
      </c>
      <c r="B495" s="61" t="s">
        <v>76</v>
      </c>
      <c r="C495" s="61" t="s">
        <v>67</v>
      </c>
      <c r="D495" s="61">
        <v>3</v>
      </c>
      <c r="E495" s="61">
        <v>2</v>
      </c>
      <c r="F495" s="61">
        <v>13</v>
      </c>
      <c r="G495" s="61">
        <v>1.355</v>
      </c>
      <c r="H495" s="240">
        <v>2.145</v>
      </c>
      <c r="I495" s="61">
        <v>4.0069999999999997</v>
      </c>
      <c r="J495" s="61">
        <v>5.431</v>
      </c>
      <c r="K495" s="61">
        <v>8.3309999999999995</v>
      </c>
      <c r="L495" s="240">
        <v>21.57</v>
      </c>
      <c r="M495" s="253" t="s">
        <v>47</v>
      </c>
      <c r="N495" s="61"/>
      <c r="O495" s="97" t="s">
        <v>80</v>
      </c>
      <c r="P495" s="61" t="s">
        <v>76</v>
      </c>
      <c r="Q495" s="61" t="s">
        <v>69</v>
      </c>
      <c r="R495" s="61">
        <v>3</v>
      </c>
      <c r="S495" s="61">
        <v>2</v>
      </c>
      <c r="T495" s="61">
        <v>13</v>
      </c>
      <c r="U495" s="61">
        <v>1.355</v>
      </c>
      <c r="V495" s="240">
        <v>0.59719999999999995</v>
      </c>
      <c r="W495" s="61">
        <v>4.0010000000000003</v>
      </c>
      <c r="X495" s="61">
        <v>2.1629999999999998</v>
      </c>
      <c r="Y495" s="61">
        <v>1.7290000000000001</v>
      </c>
      <c r="Z495" s="240">
        <v>21.57</v>
      </c>
      <c r="AA495" s="253" t="s">
        <v>47</v>
      </c>
      <c r="AC495" s="97" t="s">
        <v>80</v>
      </c>
      <c r="AD495" s="61" t="s">
        <v>76</v>
      </c>
      <c r="AE495" s="61" t="s">
        <v>70</v>
      </c>
      <c r="AF495" s="61">
        <v>3</v>
      </c>
      <c r="AG495" s="61">
        <v>2</v>
      </c>
      <c r="AH495" s="61">
        <v>13</v>
      </c>
      <c r="AI495" s="61">
        <v>1.355</v>
      </c>
      <c r="AJ495" s="240">
        <v>0.85189999999999999</v>
      </c>
      <c r="AK495" s="61">
        <v>4</v>
      </c>
      <c r="AL495" s="61">
        <v>2.895</v>
      </c>
      <c r="AM495" s="61">
        <v>2.6880000000000002</v>
      </c>
      <c r="AN495" s="240">
        <v>21.56</v>
      </c>
      <c r="AO495" s="253" t="s">
        <v>47</v>
      </c>
      <c r="AP495" s="61"/>
      <c r="AQ495" s="279" t="s">
        <v>80</v>
      </c>
      <c r="AR495" s="97">
        <v>2</v>
      </c>
      <c r="AS495" s="116"/>
      <c r="AT495" s="231"/>
      <c r="AU495" s="264">
        <f t="shared" si="92"/>
        <v>1.1980333333333333</v>
      </c>
      <c r="AV495" s="92">
        <f t="shared" si="93"/>
        <v>3.4963333333333328</v>
      </c>
      <c r="AW495" s="92">
        <f t="shared" si="94"/>
        <v>4.2493333333333334</v>
      </c>
      <c r="AX495" s="274">
        <f t="shared" si="95"/>
        <v>21.566666666666666</v>
      </c>
      <c r="AY495" s="66"/>
      <c r="AZ495" s="96"/>
      <c r="BA495" s="38">
        <f t="shared" si="96"/>
        <v>0.82992615534957881</v>
      </c>
      <c r="BB495" s="38">
        <f t="shared" si="97"/>
        <v>1.7149802719953768</v>
      </c>
      <c r="BC495" s="38">
        <f t="shared" si="98"/>
        <v>3.5672009101441615</v>
      </c>
      <c r="BD495" s="38">
        <f t="shared" si="99"/>
        <v>5.77350269189716E-3</v>
      </c>
      <c r="BE495"/>
      <c r="BF495"/>
      <c r="BG495"/>
      <c r="BH495"/>
      <c r="BI495"/>
      <c r="BJ495"/>
      <c r="BL495"/>
      <c r="BM495"/>
      <c r="BN495"/>
      <c r="BO495"/>
      <c r="BP495"/>
      <c r="BQ495"/>
      <c r="BR495"/>
      <c r="BS495"/>
      <c r="BT495"/>
      <c r="BU495"/>
      <c r="BV495"/>
    </row>
    <row r="496" spans="1:74">
      <c r="A496" s="97" t="s">
        <v>80</v>
      </c>
      <c r="B496" s="61" t="s">
        <v>76</v>
      </c>
      <c r="C496" s="61" t="s">
        <v>67</v>
      </c>
      <c r="D496" s="61">
        <v>3</v>
      </c>
      <c r="E496" s="61">
        <v>2</v>
      </c>
      <c r="F496" s="61">
        <v>14</v>
      </c>
      <c r="G496" s="61">
        <v>1.857</v>
      </c>
      <c r="H496" s="240">
        <v>2.7160000000000002</v>
      </c>
      <c r="I496" s="61">
        <v>4.0069999999999997</v>
      </c>
      <c r="J496" s="61">
        <v>5.31</v>
      </c>
      <c r="K496" s="61">
        <v>7.4980000000000002</v>
      </c>
      <c r="L496" s="240">
        <v>29.56</v>
      </c>
      <c r="M496" s="253" t="s">
        <v>47</v>
      </c>
      <c r="N496" s="61"/>
      <c r="O496" s="97" t="s">
        <v>80</v>
      </c>
      <c r="P496" s="61" t="s">
        <v>76</v>
      </c>
      <c r="Q496" s="61" t="s">
        <v>69</v>
      </c>
      <c r="R496" s="61">
        <v>3</v>
      </c>
      <c r="S496" s="61">
        <v>2</v>
      </c>
      <c r="T496" s="61">
        <v>14</v>
      </c>
      <c r="U496" s="61">
        <v>1.857</v>
      </c>
      <c r="V496" s="240">
        <v>0.76639999999999997</v>
      </c>
      <c r="W496" s="61">
        <v>4.0010000000000003</v>
      </c>
      <c r="X496" s="61">
        <v>2.0840000000000001</v>
      </c>
      <c r="Y496" s="61">
        <v>1.5429999999999999</v>
      </c>
      <c r="Z496" s="240">
        <v>29.56</v>
      </c>
      <c r="AA496" s="253" t="s">
        <v>47</v>
      </c>
      <c r="AC496" s="97" t="s">
        <v>80</v>
      </c>
      <c r="AD496" s="61" t="s">
        <v>76</v>
      </c>
      <c r="AE496" s="61" t="s">
        <v>70</v>
      </c>
      <c r="AF496" s="61">
        <v>3</v>
      </c>
      <c r="AG496" s="61">
        <v>2</v>
      </c>
      <c r="AH496" s="61">
        <v>14</v>
      </c>
      <c r="AI496" s="61">
        <v>1.857</v>
      </c>
      <c r="AJ496" s="240">
        <v>1.091</v>
      </c>
      <c r="AK496" s="61">
        <v>4</v>
      </c>
      <c r="AL496" s="61">
        <v>2.8</v>
      </c>
      <c r="AM496" s="61">
        <v>2.4039999999999999</v>
      </c>
      <c r="AN496" s="240">
        <v>29.56</v>
      </c>
      <c r="AO496" s="253" t="s">
        <v>47</v>
      </c>
      <c r="AP496" s="61"/>
      <c r="AQ496" s="279" t="s">
        <v>80</v>
      </c>
      <c r="AR496" s="97">
        <v>2</v>
      </c>
      <c r="AS496" s="116"/>
      <c r="AT496" s="231"/>
      <c r="AU496" s="264">
        <f t="shared" si="92"/>
        <v>1.5244666666666669</v>
      </c>
      <c r="AV496" s="92">
        <f t="shared" si="93"/>
        <v>3.3979999999999997</v>
      </c>
      <c r="AW496" s="92">
        <f t="shared" si="94"/>
        <v>3.8149999999999999</v>
      </c>
      <c r="AX496" s="274">
        <f t="shared" si="95"/>
        <v>29.56</v>
      </c>
      <c r="AY496" s="66"/>
      <c r="AZ496" s="96"/>
      <c r="BA496" s="38">
        <f t="shared" si="96"/>
        <v>1.0445836746442734</v>
      </c>
      <c r="BB496" s="38">
        <f t="shared" si="97"/>
        <v>1.6940991706508792</v>
      </c>
      <c r="BC496" s="38">
        <f t="shared" si="98"/>
        <v>3.2184929703201162</v>
      </c>
      <c r="BD496" s="38">
        <f t="shared" si="99"/>
        <v>0</v>
      </c>
      <c r="BE496"/>
      <c r="BF496"/>
      <c r="BG496"/>
      <c r="BH496"/>
      <c r="BI496"/>
      <c r="BJ496"/>
      <c r="BL496"/>
      <c r="BM496"/>
      <c r="BN496"/>
      <c r="BO496"/>
      <c r="BP496"/>
      <c r="BQ496"/>
      <c r="BR496"/>
      <c r="BS496"/>
      <c r="BT496"/>
      <c r="BU496"/>
      <c r="BV496"/>
    </row>
    <row r="497" spans="1:74" s="208" customFormat="1">
      <c r="A497" s="228" t="s">
        <v>80</v>
      </c>
      <c r="B497" s="229" t="s">
        <v>76</v>
      </c>
      <c r="C497" s="229" t="s">
        <v>67</v>
      </c>
      <c r="D497" s="229">
        <v>3</v>
      </c>
      <c r="E497" s="229">
        <v>2</v>
      </c>
      <c r="F497" s="229">
        <v>15</v>
      </c>
      <c r="G497" s="229">
        <v>2.5459999999999998</v>
      </c>
      <c r="H497" s="229">
        <v>3.5680000000000001</v>
      </c>
      <c r="I497" s="229">
        <v>4.0049999999999999</v>
      </c>
      <c r="J497" s="229">
        <v>5.4160000000000004</v>
      </c>
      <c r="K497" s="229">
        <v>6.9409999999999998</v>
      </c>
      <c r="L497" s="229">
        <v>40.520000000000003</v>
      </c>
      <c r="M497" s="230" t="s">
        <v>47</v>
      </c>
      <c r="N497" s="229"/>
      <c r="O497" s="228" t="s">
        <v>80</v>
      </c>
      <c r="P497" s="229" t="s">
        <v>76</v>
      </c>
      <c r="Q497" s="229" t="s">
        <v>69</v>
      </c>
      <c r="R497" s="229">
        <v>3</v>
      </c>
      <c r="S497" s="229">
        <v>2</v>
      </c>
      <c r="T497" s="229">
        <v>15</v>
      </c>
      <c r="U497" s="229">
        <v>2.5459999999999998</v>
      </c>
      <c r="V497" s="229">
        <v>0.98609999999999998</v>
      </c>
      <c r="W497" s="229">
        <v>4</v>
      </c>
      <c r="X497" s="229">
        <v>2.0089999999999999</v>
      </c>
      <c r="Y497" s="229">
        <v>1.373</v>
      </c>
      <c r="Z497" s="229">
        <v>40.520000000000003</v>
      </c>
      <c r="AA497" s="230" t="s">
        <v>47</v>
      </c>
      <c r="AB497" s="229"/>
      <c r="AC497" s="228" t="s">
        <v>80</v>
      </c>
      <c r="AD497" s="229" t="s">
        <v>76</v>
      </c>
      <c r="AE497" s="229" t="s">
        <v>70</v>
      </c>
      <c r="AF497" s="229">
        <v>3</v>
      </c>
      <c r="AG497" s="229">
        <v>2</v>
      </c>
      <c r="AH497" s="229">
        <v>15</v>
      </c>
      <c r="AI497" s="229">
        <v>2.5459999999999998</v>
      </c>
      <c r="AJ497" s="229">
        <v>1.401</v>
      </c>
      <c r="AK497" s="229">
        <v>3.9990000000000001</v>
      </c>
      <c r="AL497" s="229">
        <v>2.7109999999999999</v>
      </c>
      <c r="AM497" s="229">
        <v>2.1459999999999999</v>
      </c>
      <c r="AN497" s="229">
        <v>40.51</v>
      </c>
      <c r="AO497" s="230" t="s">
        <v>47</v>
      </c>
      <c r="AP497" s="229"/>
      <c r="AQ497" s="276" t="s">
        <v>80</v>
      </c>
      <c r="AR497" s="228">
        <v>2</v>
      </c>
      <c r="AS497" s="209"/>
      <c r="AT497" s="205"/>
      <c r="AU497" s="206">
        <f t="shared" si="92"/>
        <v>1.9850333333333332</v>
      </c>
      <c r="AV497" s="206">
        <f t="shared" si="93"/>
        <v>3.3786666666666672</v>
      </c>
      <c r="AW497" s="206">
        <f t="shared" si="94"/>
        <v>3.4866666666666668</v>
      </c>
      <c r="AX497" s="278">
        <f t="shared" si="95"/>
        <v>40.516666666666673</v>
      </c>
      <c r="AY497" s="206"/>
      <c r="AZ497" s="205"/>
      <c r="BA497" s="207">
        <f t="shared" si="96"/>
        <v>1.3864967015227025</v>
      </c>
      <c r="BB497" s="207">
        <f t="shared" si="97"/>
        <v>1.7989570126418615</v>
      </c>
      <c r="BC497" s="207">
        <f t="shared" si="98"/>
        <v>3.016404537414259</v>
      </c>
      <c r="BD497" s="207">
        <f t="shared" si="99"/>
        <v>5.7735026918992113E-3</v>
      </c>
    </row>
    <row r="498" spans="1:74">
      <c r="A498" s="97" t="s">
        <v>80</v>
      </c>
      <c r="B498" s="61" t="s">
        <v>76</v>
      </c>
      <c r="C498" s="61" t="s">
        <v>67</v>
      </c>
      <c r="D498" s="61">
        <v>3</v>
      </c>
      <c r="E498" s="61">
        <v>2</v>
      </c>
      <c r="F498" s="61">
        <v>16</v>
      </c>
      <c r="G498" s="61">
        <v>3.49</v>
      </c>
      <c r="H498" s="240">
        <v>4.8719999999999999</v>
      </c>
      <c r="I498" s="61">
        <v>4.0039999999999996</v>
      </c>
      <c r="J498" s="61">
        <v>5.8</v>
      </c>
      <c r="K498" s="61">
        <v>6.5780000000000003</v>
      </c>
      <c r="L498" s="240">
        <v>55.55</v>
      </c>
      <c r="M498" s="253" t="s">
        <v>47</v>
      </c>
      <c r="N498" s="61"/>
      <c r="O498" s="97" t="s">
        <v>80</v>
      </c>
      <c r="P498" s="61" t="s">
        <v>76</v>
      </c>
      <c r="Q498" s="61" t="s">
        <v>69</v>
      </c>
      <c r="R498" s="61">
        <v>3</v>
      </c>
      <c r="S498" s="61">
        <v>2</v>
      </c>
      <c r="T498" s="61">
        <v>16</v>
      </c>
      <c r="U498" s="61">
        <v>3.49</v>
      </c>
      <c r="V498" s="240">
        <v>1.2789999999999999</v>
      </c>
      <c r="W498" s="61">
        <v>4.0010000000000003</v>
      </c>
      <c r="X498" s="61">
        <v>1.9490000000000001</v>
      </c>
      <c r="Y498" s="61">
        <v>1.2250000000000001</v>
      </c>
      <c r="Z498" s="240">
        <v>55.55</v>
      </c>
      <c r="AA498" s="253" t="s">
        <v>47</v>
      </c>
      <c r="AC498" s="97" t="s">
        <v>80</v>
      </c>
      <c r="AD498" s="61" t="s">
        <v>76</v>
      </c>
      <c r="AE498" s="61" t="s">
        <v>70</v>
      </c>
      <c r="AF498" s="61">
        <v>3</v>
      </c>
      <c r="AG498" s="61">
        <v>2</v>
      </c>
      <c r="AH498" s="61">
        <v>16</v>
      </c>
      <c r="AI498" s="61">
        <v>3.4889999999999999</v>
      </c>
      <c r="AJ498" s="240">
        <v>1.8120000000000001</v>
      </c>
      <c r="AK498" s="61">
        <v>4.0010000000000003</v>
      </c>
      <c r="AL498" s="61">
        <v>2.6379999999999999</v>
      </c>
      <c r="AM498" s="61">
        <v>1.92</v>
      </c>
      <c r="AN498" s="240">
        <v>55.54</v>
      </c>
      <c r="AO498" s="253" t="s">
        <v>47</v>
      </c>
      <c r="AP498" s="61"/>
      <c r="AQ498" s="279" t="s">
        <v>80</v>
      </c>
      <c r="AR498" s="97">
        <v>2</v>
      </c>
      <c r="AS498" s="116"/>
      <c r="AT498" s="231"/>
      <c r="AU498" s="264">
        <f t="shared" si="92"/>
        <v>2.6543333333333332</v>
      </c>
      <c r="AV498" s="92">
        <f t="shared" si="93"/>
        <v>3.4623333333333335</v>
      </c>
      <c r="AW498" s="92">
        <f t="shared" si="94"/>
        <v>3.2410000000000001</v>
      </c>
      <c r="AX498" s="274">
        <f t="shared" si="95"/>
        <v>55.54666666666666</v>
      </c>
      <c r="AY498" s="66"/>
      <c r="AZ498" s="96"/>
      <c r="BA498" s="38">
        <f t="shared" si="96"/>
        <v>1.9389575377850161</v>
      </c>
      <c r="BB498" s="38">
        <f t="shared" si="97"/>
        <v>2.0535808562930575</v>
      </c>
      <c r="BC498" s="38">
        <f t="shared" si="98"/>
        <v>2.9107444065049752</v>
      </c>
      <c r="BD498" s="38">
        <f t="shared" si="99"/>
        <v>5.7735026918951087E-3</v>
      </c>
      <c r="BE498"/>
      <c r="BF498"/>
      <c r="BG498"/>
      <c r="BH498"/>
      <c r="BI498"/>
      <c r="BJ498"/>
      <c r="BL498"/>
      <c r="BM498"/>
      <c r="BN498"/>
      <c r="BO498"/>
      <c r="BP498"/>
      <c r="BQ498"/>
      <c r="BR498"/>
      <c r="BS498"/>
      <c r="BT498"/>
      <c r="BU498"/>
      <c r="BV498"/>
    </row>
    <row r="499" spans="1:74">
      <c r="A499" s="97" t="s">
        <v>80</v>
      </c>
      <c r="B499" s="61" t="s">
        <v>76</v>
      </c>
      <c r="C499" s="61" t="s">
        <v>67</v>
      </c>
      <c r="D499" s="61">
        <v>3</v>
      </c>
      <c r="E499" s="61">
        <v>2</v>
      </c>
      <c r="F499" s="61">
        <v>17</v>
      </c>
      <c r="G499" s="61">
        <v>4.7850000000000001</v>
      </c>
      <c r="H499" s="240">
        <v>6.8129999999999997</v>
      </c>
      <c r="I499" s="61">
        <v>4.0049999999999999</v>
      </c>
      <c r="J499" s="61">
        <v>6.4279999999999999</v>
      </c>
      <c r="K499" s="61">
        <v>6.2210000000000001</v>
      </c>
      <c r="L499" s="240">
        <v>76.16</v>
      </c>
      <c r="M499" s="253" t="s">
        <v>47</v>
      </c>
      <c r="N499" s="61"/>
      <c r="O499" s="97" t="s">
        <v>80</v>
      </c>
      <c r="P499" s="61" t="s">
        <v>76</v>
      </c>
      <c r="Q499" s="61" t="s">
        <v>69</v>
      </c>
      <c r="R499" s="61">
        <v>3</v>
      </c>
      <c r="S499" s="61">
        <v>2</v>
      </c>
      <c r="T499" s="61">
        <v>17</v>
      </c>
      <c r="U499" s="61">
        <v>4.7839999999999998</v>
      </c>
      <c r="V499" s="240">
        <v>1.675</v>
      </c>
      <c r="W499" s="61">
        <v>4.0010000000000003</v>
      </c>
      <c r="X499" s="61">
        <v>1.909</v>
      </c>
      <c r="Y499" s="61">
        <v>1.0940000000000001</v>
      </c>
      <c r="Z499" s="240">
        <v>76.14</v>
      </c>
      <c r="AA499" s="253" t="s">
        <v>47</v>
      </c>
      <c r="AC499" s="97" t="s">
        <v>80</v>
      </c>
      <c r="AD499" s="61" t="s">
        <v>76</v>
      </c>
      <c r="AE499" s="61" t="s">
        <v>70</v>
      </c>
      <c r="AF499" s="61">
        <v>3</v>
      </c>
      <c r="AG499" s="61">
        <v>2</v>
      </c>
      <c r="AH499" s="61">
        <v>17</v>
      </c>
      <c r="AI499" s="61">
        <v>4.7830000000000004</v>
      </c>
      <c r="AJ499" s="240">
        <v>2.3690000000000002</v>
      </c>
      <c r="AK499" s="61">
        <v>3.9990000000000001</v>
      </c>
      <c r="AL499" s="61">
        <v>2.5920000000000001</v>
      </c>
      <c r="AM499" s="61">
        <v>1.7230000000000001</v>
      </c>
      <c r="AN499" s="240">
        <v>76.13</v>
      </c>
      <c r="AO499" s="253" t="s">
        <v>47</v>
      </c>
      <c r="AP499" s="61"/>
      <c r="AQ499" s="279" t="s">
        <v>80</v>
      </c>
      <c r="AR499" s="97">
        <v>2</v>
      </c>
      <c r="AS499" s="116"/>
      <c r="AT499" s="231"/>
      <c r="AU499" s="264">
        <f t="shared" si="92"/>
        <v>3.6189999999999998</v>
      </c>
      <c r="AV499" s="92">
        <f t="shared" si="93"/>
        <v>3.6430000000000002</v>
      </c>
      <c r="AW499" s="92">
        <f t="shared" si="94"/>
        <v>3.0126666666666666</v>
      </c>
      <c r="AX499" s="274">
        <f t="shared" si="95"/>
        <v>76.143333333333331</v>
      </c>
      <c r="AY499" s="66"/>
      <c r="AZ499" s="96"/>
      <c r="BA499" s="38">
        <f t="shared" si="96"/>
        <v>2.7877654133732275</v>
      </c>
      <c r="BB499" s="38">
        <f t="shared" si="97"/>
        <v>2.4359373965683098</v>
      </c>
      <c r="BC499" s="38">
        <f t="shared" si="98"/>
        <v>2.7962407502454676</v>
      </c>
      <c r="BD499" s="38">
        <f t="shared" si="99"/>
        <v>1.5275252316519527E-2</v>
      </c>
      <c r="BE499"/>
      <c r="BF499"/>
      <c r="BG499"/>
      <c r="BH499"/>
      <c r="BI499"/>
      <c r="BJ499"/>
      <c r="BL499"/>
      <c r="BM499"/>
      <c r="BN499"/>
      <c r="BO499"/>
      <c r="BP499"/>
      <c r="BQ499"/>
      <c r="BR499"/>
      <c r="BS499"/>
      <c r="BT499"/>
      <c r="BU499"/>
      <c r="BV499"/>
    </row>
    <row r="500" spans="1:74">
      <c r="A500" s="97" t="s">
        <v>80</v>
      </c>
      <c r="B500" s="61" t="s">
        <v>76</v>
      </c>
      <c r="C500" s="61" t="s">
        <v>67</v>
      </c>
      <c r="D500" s="61">
        <v>3</v>
      </c>
      <c r="E500" s="61">
        <v>2</v>
      </c>
      <c r="F500" s="61">
        <v>18</v>
      </c>
      <c r="G500" s="61">
        <v>6.56</v>
      </c>
      <c r="H500" s="240">
        <v>9.5139999999999993</v>
      </c>
      <c r="I500" s="61">
        <v>4.0039999999999996</v>
      </c>
      <c r="J500" s="61">
        <v>7.1340000000000003</v>
      </c>
      <c r="K500" s="61">
        <v>5.67</v>
      </c>
      <c r="L500" s="240">
        <v>104.4</v>
      </c>
      <c r="M500" s="253" t="s">
        <v>47</v>
      </c>
      <c r="N500" s="61"/>
      <c r="O500" s="97" t="s">
        <v>80</v>
      </c>
      <c r="P500" s="61" t="s">
        <v>76</v>
      </c>
      <c r="Q500" s="61" t="s">
        <v>69</v>
      </c>
      <c r="R500" s="61">
        <v>3</v>
      </c>
      <c r="S500" s="61">
        <v>2</v>
      </c>
      <c r="T500" s="61">
        <v>18</v>
      </c>
      <c r="U500" s="61">
        <v>6.5579999999999998</v>
      </c>
      <c r="V500" s="240">
        <v>2.2170000000000001</v>
      </c>
      <c r="W500" s="61">
        <v>4.0010000000000003</v>
      </c>
      <c r="X500" s="61">
        <v>1.887</v>
      </c>
      <c r="Y500" s="61">
        <v>0.97529999999999994</v>
      </c>
      <c r="Z500" s="240">
        <v>104.4</v>
      </c>
      <c r="AA500" s="253" t="s">
        <v>47</v>
      </c>
      <c r="AC500" s="97" t="s">
        <v>80</v>
      </c>
      <c r="AD500" s="61" t="s">
        <v>76</v>
      </c>
      <c r="AE500" s="61" t="s">
        <v>70</v>
      </c>
      <c r="AF500" s="61">
        <v>3</v>
      </c>
      <c r="AG500" s="61">
        <v>2</v>
      </c>
      <c r="AH500" s="61">
        <v>18</v>
      </c>
      <c r="AI500" s="61">
        <v>6.5570000000000004</v>
      </c>
      <c r="AJ500" s="240">
        <v>3.133</v>
      </c>
      <c r="AK500" s="61">
        <v>3.9990000000000001</v>
      </c>
      <c r="AL500" s="61">
        <v>2.5739999999999998</v>
      </c>
      <c r="AM500" s="61">
        <v>1.5469999999999999</v>
      </c>
      <c r="AN500" s="240">
        <v>104.4</v>
      </c>
      <c r="AO500" s="253" t="s">
        <v>47</v>
      </c>
      <c r="AP500" s="61"/>
      <c r="AQ500" s="279" t="s">
        <v>80</v>
      </c>
      <c r="AR500" s="97">
        <v>2</v>
      </c>
      <c r="AS500" s="116"/>
      <c r="AT500" s="231"/>
      <c r="AU500" s="264">
        <f t="shared" si="92"/>
        <v>4.9546666666666672</v>
      </c>
      <c r="AV500" s="92">
        <f t="shared" si="93"/>
        <v>3.8650000000000002</v>
      </c>
      <c r="AW500" s="92">
        <f t="shared" si="94"/>
        <v>2.7307666666666663</v>
      </c>
      <c r="AX500" s="274">
        <f t="shared" si="95"/>
        <v>104.40000000000002</v>
      </c>
      <c r="AY500" s="66"/>
      <c r="AZ500" s="96"/>
      <c r="BA500" s="38">
        <f t="shared" si="96"/>
        <v>3.9749722430896703</v>
      </c>
      <c r="BB500" s="38">
        <f t="shared" si="97"/>
        <v>2.8517999579213127</v>
      </c>
      <c r="BC500" s="38">
        <f t="shared" si="98"/>
        <v>2.5614506950814673</v>
      </c>
      <c r="BD500" s="38">
        <f t="shared" si="99"/>
        <v>1.7404671430534633E-14</v>
      </c>
      <c r="BE500"/>
      <c r="BF500"/>
      <c r="BG500"/>
      <c r="BH500"/>
      <c r="BI500"/>
      <c r="BJ500"/>
      <c r="BL500"/>
      <c r="BM500"/>
      <c r="BN500"/>
      <c r="BO500"/>
      <c r="BP500"/>
      <c r="BQ500"/>
      <c r="BR500"/>
      <c r="BS500"/>
      <c r="BT500"/>
      <c r="BU500"/>
      <c r="BV500"/>
    </row>
    <row r="501" spans="1:74">
      <c r="A501" s="97" t="s">
        <v>80</v>
      </c>
      <c r="B501" s="61" t="s">
        <v>76</v>
      </c>
      <c r="C501" s="61" t="s">
        <v>67</v>
      </c>
      <c r="D501" s="61">
        <v>3</v>
      </c>
      <c r="E501" s="61">
        <v>2</v>
      </c>
      <c r="F501" s="61">
        <v>19</v>
      </c>
      <c r="G501" s="61">
        <v>8.9930000000000003</v>
      </c>
      <c r="H501" s="240">
        <v>13</v>
      </c>
      <c r="I501" s="61">
        <v>4.0039999999999996</v>
      </c>
      <c r="J501" s="61">
        <v>7.6609999999999996</v>
      </c>
      <c r="K501" s="61">
        <v>4.8739999999999997</v>
      </c>
      <c r="L501" s="240">
        <v>143.1</v>
      </c>
      <c r="M501" s="253" t="s">
        <v>47</v>
      </c>
      <c r="N501" s="61"/>
      <c r="O501" s="97" t="s">
        <v>80</v>
      </c>
      <c r="P501" s="61" t="s">
        <v>76</v>
      </c>
      <c r="Q501" s="61" t="s">
        <v>69</v>
      </c>
      <c r="R501" s="61">
        <v>3</v>
      </c>
      <c r="S501" s="61">
        <v>2</v>
      </c>
      <c r="T501" s="61">
        <v>19</v>
      </c>
      <c r="U501" s="61">
        <v>8.9890000000000008</v>
      </c>
      <c r="V501" s="240">
        <v>2.9470000000000001</v>
      </c>
      <c r="W501" s="61">
        <v>4.0010000000000003</v>
      </c>
      <c r="X501" s="61">
        <v>1.8720000000000001</v>
      </c>
      <c r="Y501" s="61">
        <v>0.85799999999999998</v>
      </c>
      <c r="Z501" s="240">
        <v>143.1</v>
      </c>
      <c r="AA501" s="253" t="s">
        <v>47</v>
      </c>
      <c r="AC501" s="97" t="s">
        <v>80</v>
      </c>
      <c r="AD501" s="61" t="s">
        <v>76</v>
      </c>
      <c r="AE501" s="61" t="s">
        <v>70</v>
      </c>
      <c r="AF501" s="61">
        <v>3</v>
      </c>
      <c r="AG501" s="61">
        <v>2</v>
      </c>
      <c r="AH501" s="61">
        <v>19</v>
      </c>
      <c r="AI501" s="61">
        <v>8.9879999999999995</v>
      </c>
      <c r="AJ501" s="240">
        <v>4.173</v>
      </c>
      <c r="AK501" s="61">
        <v>4.0010000000000003</v>
      </c>
      <c r="AL501" s="61">
        <v>2.5720000000000001</v>
      </c>
      <c r="AM501" s="61">
        <v>1.3759999999999999</v>
      </c>
      <c r="AN501" s="240">
        <v>143</v>
      </c>
      <c r="AO501" s="253" t="s">
        <v>47</v>
      </c>
      <c r="AP501" s="61"/>
      <c r="AQ501" s="279" t="s">
        <v>80</v>
      </c>
      <c r="AR501" s="97">
        <v>2</v>
      </c>
      <c r="AS501" s="116"/>
      <c r="AT501" s="231"/>
      <c r="AU501" s="264">
        <f t="shared" si="92"/>
        <v>6.7066666666666661</v>
      </c>
      <c r="AV501" s="92">
        <f t="shared" si="93"/>
        <v>4.0350000000000001</v>
      </c>
      <c r="AW501" s="92">
        <f t="shared" si="94"/>
        <v>2.3693333333333331</v>
      </c>
      <c r="AX501" s="274">
        <f t="shared" si="95"/>
        <v>143.06666666666666</v>
      </c>
      <c r="AY501" s="66"/>
      <c r="AZ501" s="96"/>
      <c r="BA501" s="38">
        <f t="shared" si="96"/>
        <v>5.4845512426572647</v>
      </c>
      <c r="BB501" s="38">
        <f t="shared" si="97"/>
        <v>3.1596529872756602</v>
      </c>
      <c r="BC501" s="38">
        <f t="shared" si="98"/>
        <v>2.1845130654984271</v>
      </c>
      <c r="BD501" s="38">
        <f t="shared" si="99"/>
        <v>5.7735026918959292E-2</v>
      </c>
      <c r="BE501"/>
      <c r="BF501"/>
      <c r="BG501"/>
      <c r="BH501"/>
      <c r="BI501"/>
      <c r="BJ501"/>
      <c r="BL501"/>
      <c r="BM501"/>
      <c r="BN501"/>
      <c r="BO501"/>
      <c r="BP501"/>
      <c r="BQ501"/>
      <c r="BR501"/>
      <c r="BS501"/>
      <c r="BT501"/>
      <c r="BU501"/>
      <c r="BV501"/>
    </row>
    <row r="502" spans="1:74">
      <c r="A502" s="98" t="s">
        <v>80</v>
      </c>
      <c r="B502" s="62" t="s">
        <v>76</v>
      </c>
      <c r="C502" s="62" t="s">
        <v>67</v>
      </c>
      <c r="D502" s="62">
        <v>3</v>
      </c>
      <c r="E502" s="62">
        <v>2</v>
      </c>
      <c r="F502" s="62">
        <v>20</v>
      </c>
      <c r="G502" s="62">
        <v>12.32</v>
      </c>
      <c r="H502" s="241">
        <v>17.14</v>
      </c>
      <c r="I502" s="62">
        <v>4.0049999999999999</v>
      </c>
      <c r="J502" s="62">
        <v>7.8040000000000003</v>
      </c>
      <c r="K502" s="62">
        <v>3.9279999999999999</v>
      </c>
      <c r="L502" s="241">
        <v>196.1</v>
      </c>
      <c r="M502" s="255" t="s">
        <v>47</v>
      </c>
      <c r="N502" s="61"/>
      <c r="O502" s="98" t="s">
        <v>80</v>
      </c>
      <c r="P502" s="62" t="s">
        <v>76</v>
      </c>
      <c r="Q502" s="62" t="s">
        <v>69</v>
      </c>
      <c r="R502" s="62">
        <v>3</v>
      </c>
      <c r="S502" s="62">
        <v>2</v>
      </c>
      <c r="T502" s="61">
        <v>20</v>
      </c>
      <c r="U502" s="61">
        <v>12.32</v>
      </c>
      <c r="V502" s="240">
        <v>3.911</v>
      </c>
      <c r="W502" s="61">
        <v>4.0019999999999998</v>
      </c>
      <c r="X502" s="61">
        <v>1.8520000000000001</v>
      </c>
      <c r="Y502" s="61">
        <v>0.74060000000000004</v>
      </c>
      <c r="Z502" s="240">
        <v>196.1</v>
      </c>
      <c r="AA502" s="253" t="s">
        <v>47</v>
      </c>
      <c r="AC502" s="98" t="s">
        <v>80</v>
      </c>
      <c r="AD502" s="62" t="s">
        <v>76</v>
      </c>
      <c r="AE502" s="62" t="s">
        <v>70</v>
      </c>
      <c r="AF502" s="62">
        <v>3</v>
      </c>
      <c r="AG502" s="62">
        <v>2</v>
      </c>
      <c r="AH502" s="61">
        <v>20</v>
      </c>
      <c r="AI502" s="61">
        <v>12.32</v>
      </c>
      <c r="AJ502" s="240">
        <v>5.5629999999999997</v>
      </c>
      <c r="AK502" s="61">
        <v>4</v>
      </c>
      <c r="AL502" s="61">
        <v>2.569</v>
      </c>
      <c r="AM502" s="61">
        <v>1.204</v>
      </c>
      <c r="AN502" s="240">
        <v>196.1</v>
      </c>
      <c r="AO502" s="253" t="s">
        <v>47</v>
      </c>
      <c r="AP502" s="61"/>
      <c r="AQ502" s="280" t="s">
        <v>80</v>
      </c>
      <c r="AR502" s="98">
        <v>2</v>
      </c>
      <c r="AS502" s="116"/>
      <c r="AT502" s="231"/>
      <c r="AU502" s="264">
        <f t="shared" si="92"/>
        <v>8.8713333333333342</v>
      </c>
      <c r="AV502" s="92">
        <f t="shared" si="93"/>
        <v>4.0750000000000002</v>
      </c>
      <c r="AW502" s="92">
        <f t="shared" si="94"/>
        <v>1.9575333333333331</v>
      </c>
      <c r="AX502" s="274">
        <f t="shared" si="95"/>
        <v>196.1</v>
      </c>
      <c r="AY502" s="66"/>
      <c r="AZ502" s="96"/>
      <c r="BA502" s="38">
        <f t="shared" si="96"/>
        <v>7.208357117494482</v>
      </c>
      <c r="BB502" s="38">
        <f t="shared" si="97"/>
        <v>3.2492465280430785</v>
      </c>
      <c r="BC502" s="38">
        <f t="shared" si="98"/>
        <v>1.7221321242382459</v>
      </c>
      <c r="BD502" s="38">
        <f t="shared" si="99"/>
        <v>0</v>
      </c>
      <c r="BE502"/>
      <c r="BF502"/>
      <c r="BG502"/>
      <c r="BH502"/>
      <c r="BI502"/>
      <c r="BJ502"/>
      <c r="BL502"/>
      <c r="BM502"/>
      <c r="BN502"/>
      <c r="BO502"/>
      <c r="BP502"/>
      <c r="BQ502"/>
      <c r="BR502"/>
      <c r="BS502"/>
      <c r="BT502"/>
      <c r="BU502"/>
      <c r="BV502"/>
    </row>
    <row r="503" spans="1:74">
      <c r="A503" s="97" t="s">
        <v>81</v>
      </c>
      <c r="B503" s="61" t="s">
        <v>76</v>
      </c>
      <c r="C503" s="61" t="s">
        <v>67</v>
      </c>
      <c r="D503" s="61">
        <v>1</v>
      </c>
      <c r="E503" s="61">
        <v>1</v>
      </c>
      <c r="F503" s="61">
        <v>1</v>
      </c>
      <c r="G503" s="61">
        <v>0.99960000000000004</v>
      </c>
      <c r="H503" s="240">
        <v>46.47</v>
      </c>
      <c r="I503" s="61">
        <v>3.972</v>
      </c>
      <c r="J503" s="61" t="s">
        <v>47</v>
      </c>
      <c r="K503" s="61" t="s">
        <v>47</v>
      </c>
      <c r="L503" s="240">
        <v>152.1</v>
      </c>
      <c r="M503" s="253">
        <v>46.49</v>
      </c>
      <c r="N503" s="61"/>
      <c r="O503" s="97" t="s">
        <v>81</v>
      </c>
      <c r="P503" s="61" t="s">
        <v>76</v>
      </c>
      <c r="Q503" s="61" t="s">
        <v>69</v>
      </c>
      <c r="R503" s="61">
        <v>1</v>
      </c>
      <c r="S503" s="61">
        <v>1</v>
      </c>
      <c r="T503" s="61">
        <v>1</v>
      </c>
      <c r="U503" s="61">
        <v>1</v>
      </c>
      <c r="V503" s="240">
        <v>9.7260000000000009</v>
      </c>
      <c r="W503" s="61">
        <v>3.9849999999999999</v>
      </c>
      <c r="X503" s="61" t="s">
        <v>47</v>
      </c>
      <c r="Y503" s="61" t="s">
        <v>47</v>
      </c>
      <c r="Z503" s="240">
        <v>150.19999999999999</v>
      </c>
      <c r="AA503" s="253">
        <v>9.7249999999999996</v>
      </c>
      <c r="AC503" s="97" t="s">
        <v>81</v>
      </c>
      <c r="AD503" s="61" t="s">
        <v>76</v>
      </c>
      <c r="AE503" s="61" t="s">
        <v>70</v>
      </c>
      <c r="AF503" s="61">
        <v>1</v>
      </c>
      <c r="AG503" s="61">
        <v>1</v>
      </c>
      <c r="AH503" s="61">
        <v>1</v>
      </c>
      <c r="AI503" s="61">
        <v>0.99980000000000002</v>
      </c>
      <c r="AJ503" s="240">
        <v>24.31</v>
      </c>
      <c r="AK503" s="61">
        <v>3.8330000000000002</v>
      </c>
      <c r="AL503" s="61" t="s">
        <v>47</v>
      </c>
      <c r="AM503" s="61" t="s">
        <v>47</v>
      </c>
      <c r="AN503" s="240">
        <v>150.9</v>
      </c>
      <c r="AO503" s="253">
        <v>24.31</v>
      </c>
      <c r="AP503" s="61"/>
      <c r="AQ503" s="273" t="s">
        <v>81</v>
      </c>
      <c r="AR503" s="97">
        <v>1</v>
      </c>
      <c r="AS503" s="116">
        <f t="shared" ref="AS503:AS534" si="100">AVERAGE(G503,U503,AI503)</f>
        <v>0.99980000000000002</v>
      </c>
      <c r="AT503" s="231">
        <f t="shared" ref="AT503:AT534" si="101">AVERAGE(M503,AA503,AO503)</f>
        <v>26.841666666666669</v>
      </c>
      <c r="AU503" s="264"/>
      <c r="AV503" s="92"/>
      <c r="AW503" s="92"/>
      <c r="AX503" s="274"/>
      <c r="AY503" s="66">
        <f t="shared" ref="AY503:AY534" si="102">STDEV(G503,U503,AI503)</f>
        <v>1.9999999999997797E-4</v>
      </c>
      <c r="AZ503" s="96">
        <f t="shared" ref="AZ503:AZ534" si="103">STDEV(M503,AA503,AO503)</f>
        <v>18.512787697516906</v>
      </c>
      <c r="BA503" s="38"/>
      <c r="BB503" s="38"/>
      <c r="BC503" s="38"/>
      <c r="BD503" s="38"/>
      <c r="BE503"/>
      <c r="BF503"/>
      <c r="BG503"/>
      <c r="BH503"/>
      <c r="BI503"/>
      <c r="BJ503"/>
      <c r="BL503"/>
      <c r="BM503"/>
      <c r="BN503"/>
      <c r="BO503"/>
      <c r="BP503"/>
      <c r="BQ503"/>
      <c r="BR503"/>
      <c r="BS503"/>
      <c r="BT503"/>
      <c r="BU503"/>
      <c r="BV503"/>
    </row>
    <row r="504" spans="1:74">
      <c r="A504" s="97" t="s">
        <v>81</v>
      </c>
      <c r="B504" s="61" t="s">
        <v>76</v>
      </c>
      <c r="C504" s="61" t="s">
        <v>67</v>
      </c>
      <c r="D504" s="61">
        <v>1</v>
      </c>
      <c r="E504" s="61">
        <v>1</v>
      </c>
      <c r="F504" s="61">
        <v>2</v>
      </c>
      <c r="G504" s="61">
        <v>1.371</v>
      </c>
      <c r="H504" s="240">
        <v>53.2</v>
      </c>
      <c r="I504" s="61">
        <v>3.9729999999999999</v>
      </c>
      <c r="J504" s="61" t="s">
        <v>47</v>
      </c>
      <c r="K504" s="61" t="s">
        <v>47</v>
      </c>
      <c r="L504" s="240">
        <v>406.7</v>
      </c>
      <c r="M504" s="253">
        <v>38.82</v>
      </c>
      <c r="N504" s="61"/>
      <c r="O504" s="97" t="s">
        <v>81</v>
      </c>
      <c r="P504" s="61" t="s">
        <v>76</v>
      </c>
      <c r="Q504" s="61" t="s">
        <v>69</v>
      </c>
      <c r="R504" s="61">
        <v>1</v>
      </c>
      <c r="S504" s="61">
        <v>1</v>
      </c>
      <c r="T504" s="61">
        <v>2</v>
      </c>
      <c r="U504" s="61">
        <v>1.37</v>
      </c>
      <c r="V504" s="240">
        <v>11.16</v>
      </c>
      <c r="W504" s="61">
        <v>3.9849999999999999</v>
      </c>
      <c r="X504" s="61" t="s">
        <v>47</v>
      </c>
      <c r="Y504" s="61" t="s">
        <v>47</v>
      </c>
      <c r="Z504" s="240">
        <v>405</v>
      </c>
      <c r="AA504" s="253">
        <v>8.1470000000000002</v>
      </c>
      <c r="AC504" s="97" t="s">
        <v>81</v>
      </c>
      <c r="AD504" s="61" t="s">
        <v>76</v>
      </c>
      <c r="AE504" s="61" t="s">
        <v>70</v>
      </c>
      <c r="AF504" s="61">
        <v>1</v>
      </c>
      <c r="AG504" s="61">
        <v>1</v>
      </c>
      <c r="AH504" s="61">
        <v>2</v>
      </c>
      <c r="AI504" s="61">
        <v>1.371</v>
      </c>
      <c r="AJ504" s="240">
        <v>26.94</v>
      </c>
      <c r="AK504" s="61">
        <v>3.8319999999999999</v>
      </c>
      <c r="AL504" s="61" t="s">
        <v>47</v>
      </c>
      <c r="AM504" s="61" t="s">
        <v>47</v>
      </c>
      <c r="AN504" s="240">
        <v>405.7</v>
      </c>
      <c r="AO504" s="253">
        <v>19.649999999999999</v>
      </c>
      <c r="AP504" s="61"/>
      <c r="AQ504" s="273" t="s">
        <v>81</v>
      </c>
      <c r="AR504" s="97">
        <v>1</v>
      </c>
      <c r="AS504" s="116">
        <f t="shared" si="100"/>
        <v>1.3706666666666667</v>
      </c>
      <c r="AT504" s="231">
        <f t="shared" si="101"/>
        <v>22.205666666666662</v>
      </c>
      <c r="AU504" s="264"/>
      <c r="AV504" s="92"/>
      <c r="AW504" s="92"/>
      <c r="AX504" s="274"/>
      <c r="AY504" s="66">
        <f t="shared" si="102"/>
        <v>5.7735026918956215E-4</v>
      </c>
      <c r="AZ504" s="96">
        <f t="shared" si="103"/>
        <v>15.49538016098132</v>
      </c>
      <c r="BA504" s="38"/>
      <c r="BB504" s="38"/>
      <c r="BC504" s="38"/>
      <c r="BD504" s="38"/>
      <c r="BE504"/>
      <c r="BF504"/>
      <c r="BG504"/>
      <c r="BH504"/>
      <c r="BI504"/>
      <c r="BJ504"/>
      <c r="BL504"/>
      <c r="BM504"/>
      <c r="BN504"/>
      <c r="BO504"/>
      <c r="BP504"/>
      <c r="BQ504"/>
      <c r="BR504"/>
      <c r="BS504"/>
      <c r="BT504"/>
      <c r="BU504"/>
      <c r="BV504"/>
    </row>
    <row r="505" spans="1:74">
      <c r="A505" s="97" t="s">
        <v>81</v>
      </c>
      <c r="B505" s="61" t="s">
        <v>76</v>
      </c>
      <c r="C505" s="61" t="s">
        <v>67</v>
      </c>
      <c r="D505" s="61">
        <v>1</v>
      </c>
      <c r="E505" s="61">
        <v>1</v>
      </c>
      <c r="F505" s="61">
        <v>3</v>
      </c>
      <c r="G505" s="61">
        <v>1.879</v>
      </c>
      <c r="H505" s="240">
        <v>60.49</v>
      </c>
      <c r="I505" s="61">
        <v>3.9710000000000001</v>
      </c>
      <c r="J505" s="61" t="s">
        <v>47</v>
      </c>
      <c r="K505" s="61" t="s">
        <v>47</v>
      </c>
      <c r="L505" s="240">
        <v>755.6</v>
      </c>
      <c r="M505" s="253">
        <v>32.200000000000003</v>
      </c>
      <c r="N505" s="61"/>
      <c r="O505" s="97" t="s">
        <v>81</v>
      </c>
      <c r="P505" s="61" t="s">
        <v>76</v>
      </c>
      <c r="Q505" s="61" t="s">
        <v>69</v>
      </c>
      <c r="R505" s="61">
        <v>1</v>
      </c>
      <c r="S505" s="61">
        <v>1</v>
      </c>
      <c r="T505" s="61">
        <v>3</v>
      </c>
      <c r="U505" s="61">
        <v>1.8779999999999999</v>
      </c>
      <c r="V505" s="240">
        <v>12.85</v>
      </c>
      <c r="W505" s="61">
        <v>3.9860000000000002</v>
      </c>
      <c r="X505" s="61" t="s">
        <v>47</v>
      </c>
      <c r="Y505" s="61" t="s">
        <v>47</v>
      </c>
      <c r="Z505" s="240">
        <v>754.1</v>
      </c>
      <c r="AA505" s="253">
        <v>6.8419999999999996</v>
      </c>
      <c r="AC505" s="97" t="s">
        <v>81</v>
      </c>
      <c r="AD505" s="61" t="s">
        <v>76</v>
      </c>
      <c r="AE505" s="61" t="s">
        <v>70</v>
      </c>
      <c r="AF505" s="61">
        <v>1</v>
      </c>
      <c r="AG505" s="61">
        <v>1</v>
      </c>
      <c r="AH505" s="61">
        <v>3</v>
      </c>
      <c r="AI505" s="61">
        <v>1.879</v>
      </c>
      <c r="AJ505" s="240">
        <v>29.99</v>
      </c>
      <c r="AK505" s="61">
        <v>3.8290000000000002</v>
      </c>
      <c r="AL505" s="61" t="s">
        <v>47</v>
      </c>
      <c r="AM505" s="61" t="s">
        <v>47</v>
      </c>
      <c r="AN505" s="240">
        <v>754.8</v>
      </c>
      <c r="AO505" s="253">
        <v>15.96</v>
      </c>
      <c r="AP505" s="61"/>
      <c r="AQ505" s="273" t="s">
        <v>81</v>
      </c>
      <c r="AR505" s="97">
        <v>1</v>
      </c>
      <c r="AS505" s="116">
        <f t="shared" si="100"/>
        <v>1.8786666666666665</v>
      </c>
      <c r="AT505" s="231">
        <f t="shared" si="101"/>
        <v>18.334</v>
      </c>
      <c r="AU505" s="264"/>
      <c r="AV505" s="92"/>
      <c r="AW505" s="92"/>
      <c r="AX505" s="274"/>
      <c r="AY505" s="66">
        <f t="shared" si="102"/>
        <v>5.7735026918969042E-4</v>
      </c>
      <c r="AZ505" s="96">
        <f t="shared" si="103"/>
        <v>12.844607740215348</v>
      </c>
      <c r="BA505" s="38"/>
      <c r="BB505" s="38"/>
      <c r="BC505" s="38"/>
      <c r="BD505" s="38"/>
      <c r="BE505"/>
      <c r="BF505"/>
      <c r="BG505"/>
      <c r="BH505"/>
      <c r="BI505"/>
      <c r="BJ505"/>
      <c r="BL505"/>
      <c r="BM505"/>
      <c r="BN505"/>
      <c r="BO505"/>
      <c r="BP505"/>
      <c r="BQ505"/>
      <c r="BR505"/>
      <c r="BS505"/>
      <c r="BT505"/>
      <c r="BU505"/>
      <c r="BV505"/>
    </row>
    <row r="506" spans="1:74">
      <c r="A506" s="97" t="s">
        <v>81</v>
      </c>
      <c r="B506" s="61" t="s">
        <v>76</v>
      </c>
      <c r="C506" s="61" t="s">
        <v>67</v>
      </c>
      <c r="D506" s="61">
        <v>1</v>
      </c>
      <c r="E506" s="61">
        <v>1</v>
      </c>
      <c r="F506" s="61">
        <v>4</v>
      </c>
      <c r="G506" s="61">
        <v>2.5750000000000002</v>
      </c>
      <c r="H506" s="240">
        <v>69.319999999999993</v>
      </c>
      <c r="I506" s="61">
        <v>3.9740000000000002</v>
      </c>
      <c r="J506" s="61" t="s">
        <v>47</v>
      </c>
      <c r="K506" s="61" t="s">
        <v>47</v>
      </c>
      <c r="L506" s="245">
        <v>1234</v>
      </c>
      <c r="M506" s="253">
        <v>26.92</v>
      </c>
      <c r="N506" s="61"/>
      <c r="O506" s="97" t="s">
        <v>81</v>
      </c>
      <c r="P506" s="61" t="s">
        <v>76</v>
      </c>
      <c r="Q506" s="61" t="s">
        <v>69</v>
      </c>
      <c r="R506" s="61">
        <v>1</v>
      </c>
      <c r="S506" s="61">
        <v>1</v>
      </c>
      <c r="T506" s="61">
        <v>4</v>
      </c>
      <c r="U506" s="61">
        <v>2.5739999999999998</v>
      </c>
      <c r="V506" s="240">
        <v>14.96</v>
      </c>
      <c r="W506" s="61">
        <v>3.988</v>
      </c>
      <c r="X506" s="61" t="s">
        <v>47</v>
      </c>
      <c r="Y506" s="61" t="s">
        <v>47</v>
      </c>
      <c r="Z506" s="245">
        <v>1233</v>
      </c>
      <c r="AA506" s="253">
        <v>5.81</v>
      </c>
      <c r="AC506" s="97" t="s">
        <v>81</v>
      </c>
      <c r="AD506" s="61" t="s">
        <v>76</v>
      </c>
      <c r="AE506" s="61" t="s">
        <v>70</v>
      </c>
      <c r="AF506" s="61">
        <v>1</v>
      </c>
      <c r="AG506" s="61">
        <v>1</v>
      </c>
      <c r="AH506" s="61">
        <v>4</v>
      </c>
      <c r="AI506" s="61">
        <v>2.5750000000000002</v>
      </c>
      <c r="AJ506" s="240">
        <v>34</v>
      </c>
      <c r="AK506" s="61">
        <v>3.8290000000000002</v>
      </c>
      <c r="AL506" s="61" t="s">
        <v>47</v>
      </c>
      <c r="AM506" s="61" t="s">
        <v>47</v>
      </c>
      <c r="AN506" s="245">
        <v>1233</v>
      </c>
      <c r="AO506" s="253">
        <v>13.2</v>
      </c>
      <c r="AP506" s="61"/>
      <c r="AQ506" s="273" t="s">
        <v>81</v>
      </c>
      <c r="AR506" s="97">
        <v>1</v>
      </c>
      <c r="AS506" s="116">
        <f t="shared" si="100"/>
        <v>2.5746666666666669</v>
      </c>
      <c r="AT506" s="231">
        <f t="shared" si="101"/>
        <v>15.310000000000002</v>
      </c>
      <c r="AU506" s="264"/>
      <c r="AV506" s="92"/>
      <c r="AW506" s="92"/>
      <c r="AX506" s="274"/>
      <c r="AY506" s="66">
        <f t="shared" si="102"/>
        <v>5.7735026918981857E-4</v>
      </c>
      <c r="AZ506" s="96">
        <f t="shared" si="103"/>
        <v>10.712007281550918</v>
      </c>
      <c r="BA506" s="38"/>
      <c r="BB506" s="38"/>
      <c r="BC506" s="38"/>
      <c r="BD506" s="38"/>
      <c r="BE506"/>
      <c r="BF506"/>
      <c r="BG506"/>
      <c r="BH506"/>
      <c r="BI506"/>
      <c r="BJ506"/>
      <c r="BL506"/>
      <c r="BM506"/>
      <c r="BN506"/>
      <c r="BO506"/>
      <c r="BP506"/>
      <c r="BQ506"/>
      <c r="BR506"/>
      <c r="BS506"/>
      <c r="BT506"/>
      <c r="BU506"/>
      <c r="BV506"/>
    </row>
    <row r="507" spans="1:74">
      <c r="A507" s="97" t="s">
        <v>81</v>
      </c>
      <c r="B507" s="61" t="s">
        <v>76</v>
      </c>
      <c r="C507" s="61" t="s">
        <v>67</v>
      </c>
      <c r="D507" s="61">
        <v>1</v>
      </c>
      <c r="E507" s="61">
        <v>1</v>
      </c>
      <c r="F507" s="61">
        <v>5</v>
      </c>
      <c r="G507" s="61">
        <v>3.53</v>
      </c>
      <c r="H507" s="240">
        <v>79.760000000000005</v>
      </c>
      <c r="I507" s="61">
        <v>3.9729999999999999</v>
      </c>
      <c r="J507" s="61" t="s">
        <v>47</v>
      </c>
      <c r="K507" s="61" t="s">
        <v>47</v>
      </c>
      <c r="L507" s="245">
        <v>1890</v>
      </c>
      <c r="M507" s="253">
        <v>22.59</v>
      </c>
      <c r="N507" s="61"/>
      <c r="O507" s="97" t="s">
        <v>81</v>
      </c>
      <c r="P507" s="61" t="s">
        <v>76</v>
      </c>
      <c r="Q507" s="61" t="s">
        <v>69</v>
      </c>
      <c r="R507" s="61">
        <v>1</v>
      </c>
      <c r="S507" s="61">
        <v>1</v>
      </c>
      <c r="T507" s="61">
        <v>5</v>
      </c>
      <c r="U507" s="61">
        <v>3.528</v>
      </c>
      <c r="V507" s="240">
        <v>18.3</v>
      </c>
      <c r="W507" s="61">
        <v>3.9889999999999999</v>
      </c>
      <c r="X507" s="61" t="s">
        <v>47</v>
      </c>
      <c r="Y507" s="61" t="s">
        <v>47</v>
      </c>
      <c r="Z507" s="245">
        <v>1888</v>
      </c>
      <c r="AA507" s="253">
        <v>5.1859999999999999</v>
      </c>
      <c r="AC507" s="97" t="s">
        <v>81</v>
      </c>
      <c r="AD507" s="61" t="s">
        <v>76</v>
      </c>
      <c r="AE507" s="61" t="s">
        <v>70</v>
      </c>
      <c r="AF507" s="61">
        <v>1</v>
      </c>
      <c r="AG507" s="61">
        <v>1</v>
      </c>
      <c r="AH507" s="61">
        <v>5</v>
      </c>
      <c r="AI507" s="61">
        <v>3.5289999999999999</v>
      </c>
      <c r="AJ507" s="240">
        <v>39.25</v>
      </c>
      <c r="AK507" s="61">
        <v>3.831</v>
      </c>
      <c r="AL507" s="61" t="s">
        <v>47</v>
      </c>
      <c r="AM507" s="61" t="s">
        <v>47</v>
      </c>
      <c r="AN507" s="245">
        <v>1889</v>
      </c>
      <c r="AO507" s="253">
        <v>11.12</v>
      </c>
      <c r="AP507" s="61"/>
      <c r="AQ507" s="273" t="s">
        <v>81</v>
      </c>
      <c r="AR507" s="97">
        <v>1</v>
      </c>
      <c r="AS507" s="116">
        <f t="shared" si="100"/>
        <v>3.5289999999999999</v>
      </c>
      <c r="AT507" s="231">
        <f t="shared" si="101"/>
        <v>12.965333333333334</v>
      </c>
      <c r="AU507" s="264"/>
      <c r="AV507" s="92"/>
      <c r="AW507" s="92"/>
      <c r="AX507" s="274"/>
      <c r="AY507" s="66">
        <f t="shared" si="102"/>
        <v>9.9999999999988987E-4</v>
      </c>
      <c r="AZ507" s="96">
        <f t="shared" si="103"/>
        <v>8.8475276395913731</v>
      </c>
      <c r="BA507" s="38"/>
      <c r="BB507" s="38"/>
      <c r="BC507" s="38"/>
      <c r="BD507" s="38"/>
      <c r="BE507"/>
      <c r="BF507"/>
      <c r="BG507"/>
      <c r="BH507"/>
      <c r="BI507"/>
      <c r="BJ507"/>
      <c r="BL507"/>
      <c r="BM507"/>
      <c r="BN507"/>
      <c r="BO507"/>
      <c r="BP507"/>
      <c r="BQ507"/>
      <c r="BR507"/>
      <c r="BS507"/>
      <c r="BT507"/>
      <c r="BU507"/>
      <c r="BV507"/>
    </row>
    <row r="508" spans="1:74">
      <c r="A508" s="97" t="s">
        <v>81</v>
      </c>
      <c r="B508" s="61" t="s">
        <v>76</v>
      </c>
      <c r="C508" s="61" t="s">
        <v>67</v>
      </c>
      <c r="D508" s="61">
        <v>1</v>
      </c>
      <c r="E508" s="61">
        <v>1</v>
      </c>
      <c r="F508" s="61">
        <v>6</v>
      </c>
      <c r="G508" s="61">
        <v>4.84</v>
      </c>
      <c r="H508" s="240">
        <v>93.46</v>
      </c>
      <c r="I508" s="61">
        <v>3.9729999999999999</v>
      </c>
      <c r="J508" s="61" t="s">
        <v>47</v>
      </c>
      <c r="K508" s="61" t="s">
        <v>47</v>
      </c>
      <c r="L508" s="245">
        <v>2788</v>
      </c>
      <c r="M508" s="253">
        <v>19.309999999999999</v>
      </c>
      <c r="N508" s="61"/>
      <c r="O508" s="97" t="s">
        <v>81</v>
      </c>
      <c r="P508" s="61" t="s">
        <v>76</v>
      </c>
      <c r="Q508" s="61" t="s">
        <v>69</v>
      </c>
      <c r="R508" s="61">
        <v>1</v>
      </c>
      <c r="S508" s="61">
        <v>1</v>
      </c>
      <c r="T508" s="61">
        <v>6</v>
      </c>
      <c r="U508" s="61">
        <v>4.8360000000000003</v>
      </c>
      <c r="V508" s="240">
        <v>22.82</v>
      </c>
      <c r="W508" s="61">
        <v>3.99</v>
      </c>
      <c r="X508" s="61" t="s">
        <v>47</v>
      </c>
      <c r="Y508" s="61" t="s">
        <v>47</v>
      </c>
      <c r="Z508" s="245">
        <v>2787</v>
      </c>
      <c r="AA508" s="253">
        <v>4.7190000000000003</v>
      </c>
      <c r="AC508" s="97" t="s">
        <v>81</v>
      </c>
      <c r="AD508" s="61" t="s">
        <v>76</v>
      </c>
      <c r="AE508" s="61" t="s">
        <v>70</v>
      </c>
      <c r="AF508" s="61">
        <v>1</v>
      </c>
      <c r="AG508" s="61">
        <v>1</v>
      </c>
      <c r="AH508" s="61">
        <v>6</v>
      </c>
      <c r="AI508" s="61">
        <v>4.8380000000000001</v>
      </c>
      <c r="AJ508" s="240">
        <v>46.93</v>
      </c>
      <c r="AK508" s="61">
        <v>3.8319999999999999</v>
      </c>
      <c r="AL508" s="61" t="s">
        <v>47</v>
      </c>
      <c r="AM508" s="61" t="s">
        <v>47</v>
      </c>
      <c r="AN508" s="245">
        <v>2788</v>
      </c>
      <c r="AO508" s="253">
        <v>9.7010000000000005</v>
      </c>
      <c r="AP508" s="61"/>
      <c r="AQ508" s="273" t="s">
        <v>81</v>
      </c>
      <c r="AR508" s="97">
        <v>1</v>
      </c>
      <c r="AS508" s="116">
        <f t="shared" si="100"/>
        <v>4.8380000000000001</v>
      </c>
      <c r="AT508" s="231">
        <f t="shared" si="101"/>
        <v>11.243333333333334</v>
      </c>
      <c r="AU508" s="264"/>
      <c r="AV508" s="92"/>
      <c r="AW508" s="92"/>
      <c r="AX508" s="274"/>
      <c r="AY508" s="66">
        <f t="shared" si="102"/>
        <v>1.9999999999997797E-3</v>
      </c>
      <c r="AZ508" s="96">
        <f t="shared" si="103"/>
        <v>7.416765759637638</v>
      </c>
      <c r="BA508" s="38"/>
      <c r="BB508" s="38"/>
      <c r="BC508" s="38"/>
      <c r="BD508" s="38"/>
      <c r="BE508"/>
      <c r="BF508"/>
      <c r="BG508"/>
      <c r="BH508"/>
      <c r="BI508"/>
      <c r="BJ508"/>
      <c r="BL508"/>
      <c r="BM508"/>
      <c r="BN508"/>
      <c r="BO508"/>
      <c r="BP508"/>
      <c r="BQ508"/>
      <c r="BR508"/>
      <c r="BS508"/>
      <c r="BT508"/>
      <c r="BU508"/>
      <c r="BV508"/>
    </row>
    <row r="509" spans="1:74">
      <c r="A509" s="97" t="s">
        <v>81</v>
      </c>
      <c r="B509" s="61" t="s">
        <v>76</v>
      </c>
      <c r="C509" s="61" t="s">
        <v>67</v>
      </c>
      <c r="D509" s="61">
        <v>1</v>
      </c>
      <c r="E509" s="61">
        <v>1</v>
      </c>
      <c r="F509" s="61">
        <v>7</v>
      </c>
      <c r="G509" s="61">
        <v>6.6340000000000003</v>
      </c>
      <c r="H509" s="240">
        <v>110.6</v>
      </c>
      <c r="I509" s="61">
        <v>3.9750000000000001</v>
      </c>
      <c r="J509" s="61" t="s">
        <v>47</v>
      </c>
      <c r="K509" s="61" t="s">
        <v>47</v>
      </c>
      <c r="L509" s="245">
        <v>4020</v>
      </c>
      <c r="M509" s="253">
        <v>16.670000000000002</v>
      </c>
      <c r="N509" s="61"/>
      <c r="O509" s="97" t="s">
        <v>81</v>
      </c>
      <c r="P509" s="61" t="s">
        <v>76</v>
      </c>
      <c r="Q509" s="61" t="s">
        <v>69</v>
      </c>
      <c r="R509" s="61">
        <v>1</v>
      </c>
      <c r="S509" s="61">
        <v>1</v>
      </c>
      <c r="T509" s="61">
        <v>7</v>
      </c>
      <c r="U509" s="61">
        <v>6.6310000000000002</v>
      </c>
      <c r="V509" s="240">
        <v>29.4</v>
      </c>
      <c r="W509" s="61">
        <v>3.99</v>
      </c>
      <c r="X509" s="61" t="s">
        <v>47</v>
      </c>
      <c r="Y509" s="61" t="s">
        <v>47</v>
      </c>
      <c r="Z509" s="245">
        <v>4019</v>
      </c>
      <c r="AA509" s="253">
        <v>4.4340000000000002</v>
      </c>
      <c r="AC509" s="97" t="s">
        <v>81</v>
      </c>
      <c r="AD509" s="61" t="s">
        <v>76</v>
      </c>
      <c r="AE509" s="61" t="s">
        <v>70</v>
      </c>
      <c r="AF509" s="61">
        <v>1</v>
      </c>
      <c r="AG509" s="61">
        <v>1</v>
      </c>
      <c r="AH509" s="61">
        <v>7</v>
      </c>
      <c r="AI509" s="61">
        <v>6.633</v>
      </c>
      <c r="AJ509" s="240">
        <v>57.28</v>
      </c>
      <c r="AK509" s="61">
        <v>3.835</v>
      </c>
      <c r="AL509" s="61" t="s">
        <v>47</v>
      </c>
      <c r="AM509" s="61" t="s">
        <v>47</v>
      </c>
      <c r="AN509" s="245">
        <v>4019</v>
      </c>
      <c r="AO509" s="253">
        <v>8.6359999999999992</v>
      </c>
      <c r="AP509" s="61"/>
      <c r="AQ509" s="273" t="s">
        <v>81</v>
      </c>
      <c r="AR509" s="97">
        <v>1</v>
      </c>
      <c r="AS509" s="116">
        <f t="shared" si="100"/>
        <v>6.6326666666666663</v>
      </c>
      <c r="AT509" s="231">
        <f t="shared" si="101"/>
        <v>9.913333333333334</v>
      </c>
      <c r="AU509" s="264"/>
      <c r="AV509" s="92"/>
      <c r="AW509" s="92"/>
      <c r="AX509" s="274"/>
      <c r="AY509" s="66">
        <f t="shared" si="102"/>
        <v>1.5275252316519722E-3</v>
      </c>
      <c r="AZ509" s="96">
        <f t="shared" si="103"/>
        <v>6.2172026936021068</v>
      </c>
      <c r="BA509" s="38"/>
      <c r="BB509" s="38"/>
      <c r="BC509" s="38"/>
      <c r="BD509" s="38"/>
      <c r="BE509"/>
      <c r="BF509"/>
      <c r="BG509"/>
      <c r="BH509"/>
      <c r="BI509"/>
      <c r="BJ509"/>
      <c r="BL509"/>
      <c r="BM509"/>
      <c r="BN509"/>
      <c r="BO509"/>
      <c r="BP509"/>
      <c r="BQ509"/>
      <c r="BR509"/>
      <c r="BS509"/>
      <c r="BT509"/>
      <c r="BU509"/>
      <c r="BV509"/>
    </row>
    <row r="510" spans="1:74">
      <c r="A510" s="97" t="s">
        <v>81</v>
      </c>
      <c r="B510" s="61" t="s">
        <v>76</v>
      </c>
      <c r="C510" s="61" t="s">
        <v>67</v>
      </c>
      <c r="D510" s="61">
        <v>1</v>
      </c>
      <c r="E510" s="61">
        <v>1</v>
      </c>
      <c r="F510" s="61">
        <v>8</v>
      </c>
      <c r="G510" s="61">
        <v>9.0950000000000006</v>
      </c>
      <c r="H510" s="240">
        <v>131.9</v>
      </c>
      <c r="I510" s="61">
        <v>3.976</v>
      </c>
      <c r="J510" s="61" t="s">
        <v>47</v>
      </c>
      <c r="K510" s="61" t="s">
        <v>47</v>
      </c>
      <c r="L510" s="245">
        <v>5707</v>
      </c>
      <c r="M510" s="253">
        <v>14.5</v>
      </c>
      <c r="N510" s="61"/>
      <c r="O510" s="97" t="s">
        <v>81</v>
      </c>
      <c r="P510" s="61" t="s">
        <v>76</v>
      </c>
      <c r="Q510" s="61" t="s">
        <v>69</v>
      </c>
      <c r="R510" s="61">
        <v>1</v>
      </c>
      <c r="S510" s="61">
        <v>1</v>
      </c>
      <c r="T510" s="61">
        <v>8</v>
      </c>
      <c r="U510" s="61">
        <v>9.09</v>
      </c>
      <c r="V510" s="240">
        <v>38.479999999999997</v>
      </c>
      <c r="W510" s="61">
        <v>3.9860000000000002</v>
      </c>
      <c r="X510" s="61" t="s">
        <v>47</v>
      </c>
      <c r="Y510" s="61" t="s">
        <v>47</v>
      </c>
      <c r="Z510" s="245">
        <v>5706</v>
      </c>
      <c r="AA510" s="253">
        <v>4.2329999999999997</v>
      </c>
      <c r="AC510" s="97" t="s">
        <v>81</v>
      </c>
      <c r="AD510" s="61" t="s">
        <v>76</v>
      </c>
      <c r="AE510" s="61" t="s">
        <v>70</v>
      </c>
      <c r="AF510" s="61">
        <v>1</v>
      </c>
      <c r="AG510" s="61">
        <v>1</v>
      </c>
      <c r="AH510" s="61">
        <v>8</v>
      </c>
      <c r="AI510" s="61">
        <v>9.0920000000000005</v>
      </c>
      <c r="AJ510" s="240">
        <v>70.95</v>
      </c>
      <c r="AK510" s="61">
        <v>3.8319999999999999</v>
      </c>
      <c r="AL510" s="61" t="s">
        <v>47</v>
      </c>
      <c r="AM510" s="61" t="s">
        <v>47</v>
      </c>
      <c r="AN510" s="245">
        <v>5707</v>
      </c>
      <c r="AO510" s="253">
        <v>7.8029999999999999</v>
      </c>
      <c r="AP510" s="61"/>
      <c r="AQ510" s="273" t="s">
        <v>81</v>
      </c>
      <c r="AR510" s="97">
        <v>1</v>
      </c>
      <c r="AS510" s="116">
        <f t="shared" si="100"/>
        <v>9.0923333333333343</v>
      </c>
      <c r="AT510" s="231">
        <f t="shared" si="101"/>
        <v>8.8453333333333344</v>
      </c>
      <c r="AU510" s="264"/>
      <c r="AV510" s="92"/>
      <c r="AW510" s="92"/>
      <c r="AX510" s="274"/>
      <c r="AY510" s="66">
        <f t="shared" si="102"/>
        <v>2.516611478423953E-3</v>
      </c>
      <c r="AZ510" s="96">
        <f t="shared" si="103"/>
        <v>5.2122611536005481</v>
      </c>
      <c r="BA510" s="38"/>
      <c r="BB510" s="38"/>
      <c r="BC510" s="38"/>
      <c r="BD510" s="38"/>
      <c r="BE510"/>
      <c r="BF510"/>
      <c r="BG510"/>
      <c r="BH510"/>
      <c r="BI510"/>
      <c r="BJ510"/>
      <c r="BL510"/>
      <c r="BM510"/>
      <c r="BN510"/>
      <c r="BO510"/>
      <c r="BP510"/>
      <c r="BQ510"/>
      <c r="BR510"/>
      <c r="BS510"/>
      <c r="BT510"/>
      <c r="BU510"/>
      <c r="BV510"/>
    </row>
    <row r="511" spans="1:74">
      <c r="A511" s="97" t="s">
        <v>81</v>
      </c>
      <c r="B511" s="61" t="s">
        <v>76</v>
      </c>
      <c r="C511" s="61" t="s">
        <v>67</v>
      </c>
      <c r="D511" s="61">
        <v>1</v>
      </c>
      <c r="E511" s="61">
        <v>1</v>
      </c>
      <c r="F511" s="61">
        <v>9</v>
      </c>
      <c r="G511" s="61">
        <v>12.47</v>
      </c>
      <c r="H511" s="240">
        <v>158.4</v>
      </c>
      <c r="I511" s="61">
        <v>3.9769999999999999</v>
      </c>
      <c r="J511" s="61" t="s">
        <v>47</v>
      </c>
      <c r="K511" s="61" t="s">
        <v>47</v>
      </c>
      <c r="L511" s="245">
        <v>8021</v>
      </c>
      <c r="M511" s="253">
        <v>12.7</v>
      </c>
      <c r="N511" s="61"/>
      <c r="O511" s="97" t="s">
        <v>81</v>
      </c>
      <c r="P511" s="61" t="s">
        <v>76</v>
      </c>
      <c r="Q511" s="61" t="s">
        <v>69</v>
      </c>
      <c r="R511" s="61">
        <v>1</v>
      </c>
      <c r="S511" s="61">
        <v>1</v>
      </c>
      <c r="T511" s="61">
        <v>9</v>
      </c>
      <c r="U511" s="61">
        <v>12.46</v>
      </c>
      <c r="V511" s="240">
        <v>50.4</v>
      </c>
      <c r="W511" s="61">
        <v>3.9860000000000002</v>
      </c>
      <c r="X511" s="61" t="s">
        <v>47</v>
      </c>
      <c r="Y511" s="61" t="s">
        <v>47</v>
      </c>
      <c r="Z511" s="245">
        <v>8020</v>
      </c>
      <c r="AA511" s="253">
        <v>4.0439999999999996</v>
      </c>
      <c r="AC511" s="97" t="s">
        <v>81</v>
      </c>
      <c r="AD511" s="61" t="s">
        <v>76</v>
      </c>
      <c r="AE511" s="61" t="s">
        <v>70</v>
      </c>
      <c r="AF511" s="61">
        <v>1</v>
      </c>
      <c r="AG511" s="61">
        <v>1</v>
      </c>
      <c r="AH511" s="61">
        <v>9</v>
      </c>
      <c r="AI511" s="61">
        <v>12.47</v>
      </c>
      <c r="AJ511" s="240">
        <v>89.39</v>
      </c>
      <c r="AK511" s="61">
        <v>3.831</v>
      </c>
      <c r="AL511" s="61" t="s">
        <v>47</v>
      </c>
      <c r="AM511" s="61" t="s">
        <v>47</v>
      </c>
      <c r="AN511" s="245">
        <v>8021</v>
      </c>
      <c r="AO511" s="253">
        <v>7.1710000000000003</v>
      </c>
      <c r="AP511" s="61"/>
      <c r="AQ511" s="273" t="s">
        <v>81</v>
      </c>
      <c r="AR511" s="97">
        <v>1</v>
      </c>
      <c r="AS511" s="116">
        <f t="shared" si="100"/>
        <v>12.466666666666667</v>
      </c>
      <c r="AT511" s="231">
        <f t="shared" si="101"/>
        <v>7.9716666666666667</v>
      </c>
      <c r="AU511" s="264"/>
      <c r="AV511" s="92"/>
      <c r="AW511" s="92"/>
      <c r="AX511" s="274"/>
      <c r="AY511" s="66">
        <f t="shared" si="102"/>
        <v>5.7735026918961348E-3</v>
      </c>
      <c r="AZ511" s="96">
        <f t="shared" si="103"/>
        <v>4.3831933944709034</v>
      </c>
      <c r="BA511" s="38"/>
      <c r="BB511" s="38"/>
      <c r="BC511" s="38"/>
      <c r="BD511" s="38"/>
      <c r="BE511"/>
      <c r="BF511"/>
      <c r="BG511"/>
      <c r="BH511"/>
      <c r="BI511"/>
      <c r="BJ511"/>
      <c r="BL511"/>
      <c r="BM511"/>
      <c r="BN511"/>
      <c r="BO511"/>
      <c r="BP511"/>
      <c r="BQ511"/>
      <c r="BR511"/>
      <c r="BS511"/>
      <c r="BT511"/>
      <c r="BU511"/>
      <c r="BV511"/>
    </row>
    <row r="512" spans="1:74">
      <c r="A512" s="97" t="s">
        <v>81</v>
      </c>
      <c r="B512" s="61" t="s">
        <v>76</v>
      </c>
      <c r="C512" s="61" t="s">
        <v>67</v>
      </c>
      <c r="D512" s="61">
        <v>1</v>
      </c>
      <c r="E512" s="61">
        <v>1</v>
      </c>
      <c r="F512" s="61">
        <v>10</v>
      </c>
      <c r="G512" s="61">
        <v>17.09</v>
      </c>
      <c r="H512" s="240">
        <v>189.9</v>
      </c>
      <c r="I512" s="61">
        <v>3.9769999999999999</v>
      </c>
      <c r="J512" s="61" t="s">
        <v>47</v>
      </c>
      <c r="K512" s="61" t="s">
        <v>47</v>
      </c>
      <c r="L512" s="245">
        <v>11190</v>
      </c>
      <c r="M512" s="253">
        <v>11.11</v>
      </c>
      <c r="N512" s="61"/>
      <c r="O512" s="97" t="s">
        <v>81</v>
      </c>
      <c r="P512" s="61" t="s">
        <v>76</v>
      </c>
      <c r="Q512" s="61" t="s">
        <v>69</v>
      </c>
      <c r="R512" s="61">
        <v>1</v>
      </c>
      <c r="S512" s="61">
        <v>1</v>
      </c>
      <c r="T512" s="61">
        <v>10</v>
      </c>
      <c r="U512" s="61">
        <v>17.09</v>
      </c>
      <c r="V512" s="240">
        <v>66.55</v>
      </c>
      <c r="W512" s="61">
        <v>3.9860000000000002</v>
      </c>
      <c r="X512" s="61" t="s">
        <v>47</v>
      </c>
      <c r="Y512" s="61" t="s">
        <v>47</v>
      </c>
      <c r="Z512" s="245">
        <v>11190</v>
      </c>
      <c r="AA512" s="253">
        <v>3.895</v>
      </c>
      <c r="AC512" s="97" t="s">
        <v>81</v>
      </c>
      <c r="AD512" s="61" t="s">
        <v>76</v>
      </c>
      <c r="AE512" s="61" t="s">
        <v>70</v>
      </c>
      <c r="AF512" s="61">
        <v>1</v>
      </c>
      <c r="AG512" s="61">
        <v>1</v>
      </c>
      <c r="AH512" s="61">
        <v>10</v>
      </c>
      <c r="AI512" s="61">
        <v>17.09</v>
      </c>
      <c r="AJ512" s="240">
        <v>112.6</v>
      </c>
      <c r="AK512" s="61">
        <v>3.8340000000000001</v>
      </c>
      <c r="AL512" s="61" t="s">
        <v>47</v>
      </c>
      <c r="AM512" s="61" t="s">
        <v>47</v>
      </c>
      <c r="AN512" s="245">
        <v>11190</v>
      </c>
      <c r="AO512" s="253">
        <v>6.5890000000000004</v>
      </c>
      <c r="AP512" s="61"/>
      <c r="AQ512" s="273" t="s">
        <v>81</v>
      </c>
      <c r="AR512" s="97">
        <v>1</v>
      </c>
      <c r="AS512" s="116">
        <f t="shared" si="100"/>
        <v>17.09</v>
      </c>
      <c r="AT512" s="231">
        <f t="shared" si="101"/>
        <v>7.1980000000000004</v>
      </c>
      <c r="AU512" s="264"/>
      <c r="AV512" s="92"/>
      <c r="AW512" s="92"/>
      <c r="AX512" s="274"/>
      <c r="AY512" s="66">
        <f t="shared" si="102"/>
        <v>0</v>
      </c>
      <c r="AZ512" s="96">
        <f t="shared" si="103"/>
        <v>3.6458492837746297</v>
      </c>
      <c r="BA512" s="38"/>
      <c r="BB512" s="38"/>
      <c r="BC512" s="38"/>
      <c r="BD512" s="38"/>
      <c r="BE512"/>
      <c r="BF512"/>
      <c r="BG512"/>
      <c r="BH512"/>
      <c r="BI512"/>
      <c r="BJ512"/>
      <c r="BL512"/>
      <c r="BM512"/>
      <c r="BN512"/>
      <c r="BO512"/>
      <c r="BP512"/>
      <c r="BQ512"/>
      <c r="BR512"/>
      <c r="BS512"/>
      <c r="BT512"/>
      <c r="BU512"/>
      <c r="BV512"/>
    </row>
    <row r="513" spans="1:74">
      <c r="A513" s="97" t="s">
        <v>81</v>
      </c>
      <c r="B513" s="61" t="s">
        <v>76</v>
      </c>
      <c r="C513" s="61" t="s">
        <v>67</v>
      </c>
      <c r="D513" s="61">
        <v>1</v>
      </c>
      <c r="E513" s="61">
        <v>1</v>
      </c>
      <c r="F513" s="61">
        <v>11</v>
      </c>
      <c r="G513" s="61">
        <v>23.44</v>
      </c>
      <c r="H513" s="240">
        <v>225.2</v>
      </c>
      <c r="I513" s="61">
        <v>3.9780000000000002</v>
      </c>
      <c r="J513" s="61" t="s">
        <v>47</v>
      </c>
      <c r="K513" s="61" t="s">
        <v>47</v>
      </c>
      <c r="L513" s="245">
        <v>15540</v>
      </c>
      <c r="M513" s="253">
        <v>9.609</v>
      </c>
      <c r="N513" s="61"/>
      <c r="O513" s="97" t="s">
        <v>81</v>
      </c>
      <c r="P513" s="61" t="s">
        <v>76</v>
      </c>
      <c r="Q513" s="61" t="s">
        <v>69</v>
      </c>
      <c r="R513" s="61">
        <v>1</v>
      </c>
      <c r="S513" s="61">
        <v>1</v>
      </c>
      <c r="T513" s="61">
        <v>11</v>
      </c>
      <c r="U513" s="61">
        <v>23.42</v>
      </c>
      <c r="V513" s="240">
        <v>89.35</v>
      </c>
      <c r="W513" s="61">
        <v>3.984</v>
      </c>
      <c r="X513" s="61" t="s">
        <v>47</v>
      </c>
      <c r="Y513" s="61" t="s">
        <v>47</v>
      </c>
      <c r="Z513" s="245">
        <v>15540</v>
      </c>
      <c r="AA513" s="253">
        <v>3.8149999999999999</v>
      </c>
      <c r="AC513" s="97" t="s">
        <v>81</v>
      </c>
      <c r="AD513" s="61" t="s">
        <v>76</v>
      </c>
      <c r="AE513" s="61" t="s">
        <v>70</v>
      </c>
      <c r="AF513" s="61">
        <v>1</v>
      </c>
      <c r="AG513" s="61">
        <v>1</v>
      </c>
      <c r="AH513" s="61">
        <v>11</v>
      </c>
      <c r="AI513" s="61">
        <v>23.43</v>
      </c>
      <c r="AJ513" s="240">
        <v>140.9</v>
      </c>
      <c r="AK513" s="61">
        <v>3.8359999999999999</v>
      </c>
      <c r="AL513" s="61" t="s">
        <v>47</v>
      </c>
      <c r="AM513" s="61" t="s">
        <v>47</v>
      </c>
      <c r="AN513" s="245">
        <v>15540</v>
      </c>
      <c r="AO513" s="253">
        <v>6.0119999999999996</v>
      </c>
      <c r="AP513" s="61"/>
      <c r="AQ513" s="273" t="s">
        <v>81</v>
      </c>
      <c r="AR513" s="97">
        <v>1</v>
      </c>
      <c r="AS513" s="116">
        <f t="shared" si="100"/>
        <v>23.429999999999996</v>
      </c>
      <c r="AT513" s="231">
        <f t="shared" si="101"/>
        <v>6.4786666666666664</v>
      </c>
      <c r="AU513" s="264"/>
      <c r="AV513" s="92"/>
      <c r="AW513" s="92"/>
      <c r="AX513" s="274"/>
      <c r="AY513" s="66">
        <f t="shared" si="102"/>
        <v>9.9999999999997868E-3</v>
      </c>
      <c r="AZ513" s="96">
        <f t="shared" si="103"/>
        <v>2.9250542445112582</v>
      </c>
      <c r="BA513" s="38"/>
      <c r="BB513" s="38"/>
      <c r="BC513" s="38"/>
      <c r="BD513" s="38"/>
      <c r="BE513"/>
      <c r="BF513"/>
      <c r="BG513"/>
      <c r="BH513"/>
      <c r="BI513"/>
      <c r="BJ513"/>
      <c r="BL513"/>
      <c r="BM513"/>
      <c r="BN513"/>
      <c r="BO513"/>
      <c r="BP513"/>
      <c r="BQ513"/>
      <c r="BR513"/>
      <c r="BS513"/>
      <c r="BT513"/>
      <c r="BU513"/>
      <c r="BV513"/>
    </row>
    <row r="514" spans="1:74">
      <c r="A514" s="97" t="s">
        <v>81</v>
      </c>
      <c r="B514" s="61" t="s">
        <v>76</v>
      </c>
      <c r="C514" s="61" t="s">
        <v>67</v>
      </c>
      <c r="D514" s="61">
        <v>1</v>
      </c>
      <c r="E514" s="61">
        <v>1</v>
      </c>
      <c r="F514" s="61">
        <v>12</v>
      </c>
      <c r="G514" s="61">
        <v>32.130000000000003</v>
      </c>
      <c r="H514" s="240">
        <v>261.7</v>
      </c>
      <c r="I514" s="61">
        <v>3.9769999999999999</v>
      </c>
      <c r="J514" s="61" t="s">
        <v>47</v>
      </c>
      <c r="K514" s="61" t="s">
        <v>47</v>
      </c>
      <c r="L514" s="245">
        <v>21500</v>
      </c>
      <c r="M514" s="253">
        <v>8.1440000000000001</v>
      </c>
      <c r="N514" s="61"/>
      <c r="O514" s="97" t="s">
        <v>81</v>
      </c>
      <c r="P514" s="61" t="s">
        <v>76</v>
      </c>
      <c r="Q514" s="61" t="s">
        <v>69</v>
      </c>
      <c r="R514" s="61">
        <v>1</v>
      </c>
      <c r="S514" s="61">
        <v>1</v>
      </c>
      <c r="T514" s="61">
        <v>12</v>
      </c>
      <c r="U514" s="61">
        <v>32.11</v>
      </c>
      <c r="V514" s="240">
        <v>120.3</v>
      </c>
      <c r="W514" s="61">
        <v>3.9849999999999999</v>
      </c>
      <c r="X514" s="61" t="s">
        <v>47</v>
      </c>
      <c r="Y514" s="61" t="s">
        <v>47</v>
      </c>
      <c r="Z514" s="245">
        <v>21490</v>
      </c>
      <c r="AA514" s="253">
        <v>3.7480000000000002</v>
      </c>
      <c r="AC514" s="97" t="s">
        <v>81</v>
      </c>
      <c r="AD514" s="61" t="s">
        <v>76</v>
      </c>
      <c r="AE514" s="61" t="s">
        <v>70</v>
      </c>
      <c r="AF514" s="61">
        <v>1</v>
      </c>
      <c r="AG514" s="61">
        <v>1</v>
      </c>
      <c r="AH514" s="61">
        <v>12</v>
      </c>
      <c r="AI514" s="61">
        <v>32.130000000000003</v>
      </c>
      <c r="AJ514" s="240">
        <v>173.4</v>
      </c>
      <c r="AK514" s="61">
        <v>3.84</v>
      </c>
      <c r="AL514" s="61" t="s">
        <v>47</v>
      </c>
      <c r="AM514" s="61" t="s">
        <v>47</v>
      </c>
      <c r="AN514" s="245">
        <v>21500</v>
      </c>
      <c r="AO514" s="253">
        <v>5.3959999999999999</v>
      </c>
      <c r="AP514" s="61"/>
      <c r="AQ514" s="273" t="s">
        <v>81</v>
      </c>
      <c r="AR514" s="97">
        <v>1</v>
      </c>
      <c r="AS514" s="116">
        <f t="shared" si="100"/>
        <v>32.123333333333335</v>
      </c>
      <c r="AT514" s="231">
        <f t="shared" si="101"/>
        <v>5.762666666666667</v>
      </c>
      <c r="AU514" s="264"/>
      <c r="AV514" s="92"/>
      <c r="AW514" s="92"/>
      <c r="AX514" s="274"/>
      <c r="AY514" s="66">
        <f t="shared" si="102"/>
        <v>1.154700538379432E-2</v>
      </c>
      <c r="AZ514" s="96">
        <f t="shared" si="103"/>
        <v>2.2208190681217896</v>
      </c>
      <c r="BA514" s="38"/>
      <c r="BB514" s="38"/>
      <c r="BC514" s="38"/>
      <c r="BD514" s="38"/>
      <c r="BE514"/>
      <c r="BF514"/>
      <c r="BG514"/>
      <c r="BH514"/>
      <c r="BI514"/>
      <c r="BJ514"/>
      <c r="BL514"/>
      <c r="BM514"/>
      <c r="BN514"/>
      <c r="BO514"/>
      <c r="BP514"/>
      <c r="BQ514"/>
      <c r="BR514"/>
      <c r="BS514"/>
      <c r="BT514"/>
      <c r="BU514"/>
      <c r="BV514"/>
    </row>
    <row r="515" spans="1:74">
      <c r="A515" s="97" t="s">
        <v>81</v>
      </c>
      <c r="B515" s="61" t="s">
        <v>76</v>
      </c>
      <c r="C515" s="61" t="s">
        <v>67</v>
      </c>
      <c r="D515" s="61">
        <v>1</v>
      </c>
      <c r="E515" s="61">
        <v>1</v>
      </c>
      <c r="F515" s="61">
        <v>13</v>
      </c>
      <c r="G515" s="61">
        <v>44.05</v>
      </c>
      <c r="H515" s="240">
        <v>297</v>
      </c>
      <c r="I515" s="61">
        <v>3.9769999999999999</v>
      </c>
      <c r="J515" s="61" t="s">
        <v>47</v>
      </c>
      <c r="K515" s="61" t="s">
        <v>47</v>
      </c>
      <c r="L515" s="245">
        <v>29680</v>
      </c>
      <c r="M515" s="253">
        <v>6.7430000000000003</v>
      </c>
      <c r="N515" s="61"/>
      <c r="O515" s="97" t="s">
        <v>81</v>
      </c>
      <c r="P515" s="61" t="s">
        <v>76</v>
      </c>
      <c r="Q515" s="61" t="s">
        <v>69</v>
      </c>
      <c r="R515" s="61">
        <v>1</v>
      </c>
      <c r="S515" s="61">
        <v>1</v>
      </c>
      <c r="T515" s="61">
        <v>13</v>
      </c>
      <c r="U515" s="61">
        <v>44.03</v>
      </c>
      <c r="V515" s="240">
        <v>157.69999999999999</v>
      </c>
      <c r="W515" s="61">
        <v>3.9860000000000002</v>
      </c>
      <c r="X515" s="61" t="s">
        <v>47</v>
      </c>
      <c r="Y515" s="61" t="s">
        <v>47</v>
      </c>
      <c r="Z515" s="245">
        <v>29660</v>
      </c>
      <c r="AA515" s="253">
        <v>3.581</v>
      </c>
      <c r="AC515" s="97" t="s">
        <v>81</v>
      </c>
      <c r="AD515" s="61" t="s">
        <v>76</v>
      </c>
      <c r="AE515" s="61" t="s">
        <v>70</v>
      </c>
      <c r="AF515" s="61">
        <v>1</v>
      </c>
      <c r="AG515" s="61">
        <v>1</v>
      </c>
      <c r="AH515" s="61">
        <v>13</v>
      </c>
      <c r="AI515" s="61">
        <v>44.05</v>
      </c>
      <c r="AJ515" s="240">
        <v>207.7</v>
      </c>
      <c r="AK515" s="61">
        <v>3.843</v>
      </c>
      <c r="AL515" s="61" t="s">
        <v>47</v>
      </c>
      <c r="AM515" s="61" t="s">
        <v>47</v>
      </c>
      <c r="AN515" s="245">
        <v>29670</v>
      </c>
      <c r="AO515" s="253">
        <v>4.7160000000000002</v>
      </c>
      <c r="AP515" s="61"/>
      <c r="AQ515" s="273" t="s">
        <v>81</v>
      </c>
      <c r="AR515" s="97">
        <v>1</v>
      </c>
      <c r="AS515" s="116">
        <f t="shared" si="100"/>
        <v>44.043333333333329</v>
      </c>
      <c r="AT515" s="231">
        <f t="shared" si="101"/>
        <v>5.0133333333333328</v>
      </c>
      <c r="AU515" s="264"/>
      <c r="AV515" s="92"/>
      <c r="AW515" s="92"/>
      <c r="AX515" s="274"/>
      <c r="AY515" s="66">
        <f t="shared" si="102"/>
        <v>1.1547005383790217E-2</v>
      </c>
      <c r="AZ515" s="96">
        <f t="shared" si="103"/>
        <v>1.6018321801403976</v>
      </c>
      <c r="BA515" s="38"/>
      <c r="BB515" s="38"/>
      <c r="BC515" s="38"/>
      <c r="BD515" s="38"/>
      <c r="BE515"/>
      <c r="BF515"/>
      <c r="BG515"/>
      <c r="BH515"/>
      <c r="BI515"/>
      <c r="BJ515"/>
      <c r="BL515"/>
      <c r="BM515"/>
      <c r="BN515"/>
      <c r="BO515"/>
      <c r="BP515"/>
      <c r="BQ515"/>
      <c r="BR515"/>
      <c r="BS515"/>
      <c r="BT515"/>
      <c r="BU515"/>
      <c r="BV515"/>
    </row>
    <row r="516" spans="1:74">
      <c r="A516" s="97" t="s">
        <v>81</v>
      </c>
      <c r="B516" s="61" t="s">
        <v>76</v>
      </c>
      <c r="C516" s="61" t="s">
        <v>67</v>
      </c>
      <c r="D516" s="61">
        <v>1</v>
      </c>
      <c r="E516" s="61">
        <v>1</v>
      </c>
      <c r="F516" s="61">
        <v>14</v>
      </c>
      <c r="G516" s="61">
        <v>60.4</v>
      </c>
      <c r="H516" s="240">
        <v>327.3</v>
      </c>
      <c r="I516" s="61">
        <v>3.9790000000000001</v>
      </c>
      <c r="J516" s="61" t="s">
        <v>47</v>
      </c>
      <c r="K516" s="61" t="s">
        <v>47</v>
      </c>
      <c r="L516" s="245">
        <v>40880</v>
      </c>
      <c r="M516" s="253">
        <v>5.42</v>
      </c>
      <c r="N516" s="61"/>
      <c r="O516" s="97" t="s">
        <v>81</v>
      </c>
      <c r="P516" s="61" t="s">
        <v>76</v>
      </c>
      <c r="Q516" s="61" t="s">
        <v>69</v>
      </c>
      <c r="R516" s="61">
        <v>1</v>
      </c>
      <c r="S516" s="61">
        <v>1</v>
      </c>
      <c r="T516" s="61">
        <v>14</v>
      </c>
      <c r="U516" s="61">
        <v>60.36</v>
      </c>
      <c r="V516" s="240">
        <v>195.2</v>
      </c>
      <c r="W516" s="61">
        <v>3.9849999999999999</v>
      </c>
      <c r="X516" s="61" t="s">
        <v>47</v>
      </c>
      <c r="Y516" s="61" t="s">
        <v>47</v>
      </c>
      <c r="Z516" s="245">
        <v>40860</v>
      </c>
      <c r="AA516" s="253">
        <v>3.234</v>
      </c>
      <c r="AC516" s="97" t="s">
        <v>81</v>
      </c>
      <c r="AD516" s="61" t="s">
        <v>76</v>
      </c>
      <c r="AE516" s="61" t="s">
        <v>70</v>
      </c>
      <c r="AF516" s="61">
        <v>1</v>
      </c>
      <c r="AG516" s="61">
        <v>1</v>
      </c>
      <c r="AH516" s="61">
        <v>14</v>
      </c>
      <c r="AI516" s="61">
        <v>60.39</v>
      </c>
      <c r="AJ516" s="240">
        <v>240.3</v>
      </c>
      <c r="AK516" s="61">
        <v>3.843</v>
      </c>
      <c r="AL516" s="61" t="s">
        <v>47</v>
      </c>
      <c r="AM516" s="61" t="s">
        <v>47</v>
      </c>
      <c r="AN516" s="245">
        <v>40880</v>
      </c>
      <c r="AO516" s="253">
        <v>3.9790000000000001</v>
      </c>
      <c r="AP516" s="61"/>
      <c r="AQ516" s="273" t="s">
        <v>81</v>
      </c>
      <c r="AR516" s="97">
        <v>1</v>
      </c>
      <c r="AS516" s="116">
        <f t="shared" si="100"/>
        <v>60.383333333333326</v>
      </c>
      <c r="AT516" s="231">
        <f t="shared" si="101"/>
        <v>4.2109999999999994</v>
      </c>
      <c r="AU516" s="264"/>
      <c r="AV516" s="92"/>
      <c r="AW516" s="92"/>
      <c r="AX516" s="274"/>
      <c r="AY516" s="66">
        <f t="shared" si="102"/>
        <v>2.0816659994661167E-2</v>
      </c>
      <c r="AZ516" s="96">
        <f t="shared" si="103"/>
        <v>1.1113131871799249</v>
      </c>
      <c r="BA516" s="38"/>
      <c r="BB516" s="38"/>
      <c r="BC516" s="38"/>
      <c r="BD516" s="38"/>
      <c r="BE516"/>
      <c r="BF516"/>
      <c r="BG516"/>
      <c r="BH516"/>
      <c r="BI516"/>
      <c r="BJ516"/>
      <c r="BL516"/>
      <c r="BM516"/>
      <c r="BN516"/>
      <c r="BO516"/>
      <c r="BP516"/>
      <c r="BQ516"/>
      <c r="BR516"/>
      <c r="BS516"/>
      <c r="BT516"/>
      <c r="BU516"/>
      <c r="BV516"/>
    </row>
    <row r="517" spans="1:74">
      <c r="A517" s="97" t="s">
        <v>81</v>
      </c>
      <c r="B517" s="61" t="s">
        <v>76</v>
      </c>
      <c r="C517" s="61" t="s">
        <v>67</v>
      </c>
      <c r="D517" s="61">
        <v>1</v>
      </c>
      <c r="E517" s="61">
        <v>1</v>
      </c>
      <c r="F517" s="61">
        <v>15</v>
      </c>
      <c r="G517" s="61">
        <v>82.79</v>
      </c>
      <c r="H517" s="240">
        <v>350.4</v>
      </c>
      <c r="I517" s="61">
        <v>3.9809999999999999</v>
      </c>
      <c r="J517" s="61" t="s">
        <v>47</v>
      </c>
      <c r="K517" s="61" t="s">
        <v>47</v>
      </c>
      <c r="L517" s="245">
        <v>56250</v>
      </c>
      <c r="M517" s="253">
        <v>4.2320000000000002</v>
      </c>
      <c r="N517" s="61"/>
      <c r="O517" s="97" t="s">
        <v>81</v>
      </c>
      <c r="P517" s="61" t="s">
        <v>76</v>
      </c>
      <c r="Q517" s="61" t="s">
        <v>69</v>
      </c>
      <c r="R517" s="61">
        <v>1</v>
      </c>
      <c r="S517" s="61">
        <v>1</v>
      </c>
      <c r="T517" s="61">
        <v>15</v>
      </c>
      <c r="U517" s="61">
        <v>82.75</v>
      </c>
      <c r="V517" s="240">
        <v>231.5</v>
      </c>
      <c r="W517" s="61">
        <v>3.984</v>
      </c>
      <c r="X517" s="61" t="s">
        <v>47</v>
      </c>
      <c r="Y517" s="61" t="s">
        <v>47</v>
      </c>
      <c r="Z517" s="245">
        <v>56220</v>
      </c>
      <c r="AA517" s="253">
        <v>2.798</v>
      </c>
      <c r="AC517" s="97" t="s">
        <v>81</v>
      </c>
      <c r="AD517" s="61" t="s">
        <v>76</v>
      </c>
      <c r="AE517" s="61" t="s">
        <v>70</v>
      </c>
      <c r="AF517" s="61">
        <v>1</v>
      </c>
      <c r="AG517" s="61">
        <v>1</v>
      </c>
      <c r="AH517" s="61">
        <v>15</v>
      </c>
      <c r="AI517" s="61">
        <v>82.78</v>
      </c>
      <c r="AJ517" s="240">
        <v>268.2</v>
      </c>
      <c r="AK517" s="61">
        <v>3.843</v>
      </c>
      <c r="AL517" s="61" t="s">
        <v>47</v>
      </c>
      <c r="AM517" s="61" t="s">
        <v>47</v>
      </c>
      <c r="AN517" s="245">
        <v>56240</v>
      </c>
      <c r="AO517" s="253">
        <v>3.24</v>
      </c>
      <c r="AP517" s="61"/>
      <c r="AQ517" s="273" t="s">
        <v>81</v>
      </c>
      <c r="AR517" s="97">
        <v>1</v>
      </c>
      <c r="AS517" s="116">
        <f t="shared" si="100"/>
        <v>82.773333333333341</v>
      </c>
      <c r="AT517" s="231">
        <f t="shared" si="101"/>
        <v>3.4233333333333333</v>
      </c>
      <c r="AU517" s="264"/>
      <c r="AV517" s="92"/>
      <c r="AW517" s="92"/>
      <c r="AX517" s="274"/>
      <c r="AY517" s="66">
        <f t="shared" si="102"/>
        <v>2.0816659994664012E-2</v>
      </c>
      <c r="AZ517" s="96">
        <f t="shared" si="103"/>
        <v>0.73436866309322713</v>
      </c>
      <c r="BA517" s="38"/>
      <c r="BB517" s="38"/>
      <c r="BC517" s="38"/>
      <c r="BD517" s="38"/>
      <c r="BE517"/>
      <c r="BF517"/>
      <c r="BG517"/>
      <c r="BH517"/>
      <c r="BI517"/>
      <c r="BJ517"/>
      <c r="BL517"/>
      <c r="BM517"/>
      <c r="BN517"/>
      <c r="BO517"/>
      <c r="BP517"/>
      <c r="BQ517"/>
      <c r="BR517"/>
      <c r="BS517"/>
      <c r="BT517"/>
      <c r="BU517"/>
      <c r="BV517"/>
    </row>
    <row r="518" spans="1:74">
      <c r="A518" s="97" t="s">
        <v>81</v>
      </c>
      <c r="B518" s="61" t="s">
        <v>76</v>
      </c>
      <c r="C518" s="61" t="s">
        <v>67</v>
      </c>
      <c r="D518" s="61">
        <v>1</v>
      </c>
      <c r="E518" s="61">
        <v>1</v>
      </c>
      <c r="F518" s="61">
        <v>16</v>
      </c>
      <c r="G518" s="61">
        <v>113.5</v>
      </c>
      <c r="H518" s="240">
        <v>366.6</v>
      </c>
      <c r="I518" s="61">
        <v>3.9820000000000002</v>
      </c>
      <c r="J518" s="61" t="s">
        <v>47</v>
      </c>
      <c r="K518" s="61" t="s">
        <v>47</v>
      </c>
      <c r="L518" s="245">
        <v>77320</v>
      </c>
      <c r="M518" s="253">
        <v>3.2309999999999999</v>
      </c>
      <c r="N518" s="61"/>
      <c r="O518" s="97" t="s">
        <v>81</v>
      </c>
      <c r="P518" s="61" t="s">
        <v>76</v>
      </c>
      <c r="Q518" s="61" t="s">
        <v>69</v>
      </c>
      <c r="R518" s="61">
        <v>1</v>
      </c>
      <c r="S518" s="61">
        <v>1</v>
      </c>
      <c r="T518" s="61">
        <v>16</v>
      </c>
      <c r="U518" s="61">
        <v>113.4</v>
      </c>
      <c r="V518" s="240">
        <v>263.10000000000002</v>
      </c>
      <c r="W518" s="61">
        <v>3.9870000000000001</v>
      </c>
      <c r="X518" s="61" t="s">
        <v>47</v>
      </c>
      <c r="Y518" s="61" t="s">
        <v>47</v>
      </c>
      <c r="Z518" s="245">
        <v>77280</v>
      </c>
      <c r="AA518" s="253">
        <v>2.319</v>
      </c>
      <c r="AC518" s="97" t="s">
        <v>81</v>
      </c>
      <c r="AD518" s="61" t="s">
        <v>76</v>
      </c>
      <c r="AE518" s="61" t="s">
        <v>70</v>
      </c>
      <c r="AF518" s="61">
        <v>1</v>
      </c>
      <c r="AG518" s="61">
        <v>1</v>
      </c>
      <c r="AH518" s="61">
        <v>16</v>
      </c>
      <c r="AI518" s="61">
        <v>113.5</v>
      </c>
      <c r="AJ518" s="240">
        <v>290.2</v>
      </c>
      <c r="AK518" s="61">
        <v>3.8460000000000001</v>
      </c>
      <c r="AL518" s="61" t="s">
        <v>47</v>
      </c>
      <c r="AM518" s="61" t="s">
        <v>47</v>
      </c>
      <c r="AN518" s="245">
        <v>77310</v>
      </c>
      <c r="AO518" s="253">
        <v>2.5579999999999998</v>
      </c>
      <c r="AP518" s="61"/>
      <c r="AQ518" s="273" t="s">
        <v>81</v>
      </c>
      <c r="AR518" s="97">
        <v>1</v>
      </c>
      <c r="AS518" s="116">
        <f t="shared" si="100"/>
        <v>113.46666666666665</v>
      </c>
      <c r="AT518" s="231">
        <f t="shared" si="101"/>
        <v>2.702666666666667</v>
      </c>
      <c r="AU518" s="264"/>
      <c r="AV518" s="92"/>
      <c r="AW518" s="92"/>
      <c r="AX518" s="274"/>
      <c r="AY518" s="66">
        <f t="shared" si="102"/>
        <v>5.7735026918959292E-2</v>
      </c>
      <c r="AZ518" s="96">
        <f t="shared" si="103"/>
        <v>0.47289780432280609</v>
      </c>
      <c r="BA518" s="38"/>
      <c r="BB518" s="38"/>
      <c r="BC518" s="38"/>
      <c r="BD518" s="38"/>
      <c r="BE518"/>
      <c r="BF518"/>
      <c r="BG518"/>
      <c r="BH518"/>
      <c r="BI518"/>
      <c r="BJ518"/>
      <c r="BL518"/>
      <c r="BM518"/>
      <c r="BN518"/>
      <c r="BO518"/>
      <c r="BP518"/>
      <c r="BQ518"/>
      <c r="BR518"/>
      <c r="BS518"/>
      <c r="BT518"/>
      <c r="BU518"/>
      <c r="BV518"/>
    </row>
    <row r="519" spans="1:74">
      <c r="A519" s="97" t="s">
        <v>81</v>
      </c>
      <c r="B519" s="61" t="s">
        <v>76</v>
      </c>
      <c r="C519" s="61" t="s">
        <v>67</v>
      </c>
      <c r="D519" s="61">
        <v>1</v>
      </c>
      <c r="E519" s="61">
        <v>1</v>
      </c>
      <c r="F519" s="61">
        <v>17</v>
      </c>
      <c r="G519" s="61">
        <v>155.5</v>
      </c>
      <c r="H519" s="240">
        <v>378.2</v>
      </c>
      <c r="I519" s="61">
        <v>3.9809999999999999</v>
      </c>
      <c r="J519" s="61" t="s">
        <v>47</v>
      </c>
      <c r="K519" s="61" t="s">
        <v>47</v>
      </c>
      <c r="L519" s="245">
        <v>106200</v>
      </c>
      <c r="M519" s="253">
        <v>2.4319999999999999</v>
      </c>
      <c r="N519" s="61"/>
      <c r="O519" s="97" t="s">
        <v>81</v>
      </c>
      <c r="P519" s="61" t="s">
        <v>76</v>
      </c>
      <c r="Q519" s="61" t="s">
        <v>69</v>
      </c>
      <c r="R519" s="61">
        <v>1</v>
      </c>
      <c r="S519" s="61">
        <v>1</v>
      </c>
      <c r="T519" s="61">
        <v>17</v>
      </c>
      <c r="U519" s="61">
        <v>155.5</v>
      </c>
      <c r="V519" s="240">
        <v>286.39999999999998</v>
      </c>
      <c r="W519" s="61">
        <v>3.984</v>
      </c>
      <c r="X519" s="61" t="s">
        <v>47</v>
      </c>
      <c r="Y519" s="61" t="s">
        <v>47</v>
      </c>
      <c r="Z519" s="245">
        <v>106200</v>
      </c>
      <c r="AA519" s="253">
        <v>1.8420000000000001</v>
      </c>
      <c r="AC519" s="97" t="s">
        <v>81</v>
      </c>
      <c r="AD519" s="61" t="s">
        <v>76</v>
      </c>
      <c r="AE519" s="61" t="s">
        <v>70</v>
      </c>
      <c r="AF519" s="61">
        <v>1</v>
      </c>
      <c r="AG519" s="61">
        <v>1</v>
      </c>
      <c r="AH519" s="61">
        <v>17</v>
      </c>
      <c r="AI519" s="61">
        <v>155.5</v>
      </c>
      <c r="AJ519" s="240">
        <v>306.2</v>
      </c>
      <c r="AK519" s="61">
        <v>3.8479999999999999</v>
      </c>
      <c r="AL519" s="61" t="s">
        <v>47</v>
      </c>
      <c r="AM519" s="61" t="s">
        <v>47</v>
      </c>
      <c r="AN519" s="245">
        <v>106200</v>
      </c>
      <c r="AO519" s="253">
        <v>1.9690000000000001</v>
      </c>
      <c r="AP519" s="61"/>
      <c r="AQ519" s="273" t="s">
        <v>81</v>
      </c>
      <c r="AR519" s="97">
        <v>1</v>
      </c>
      <c r="AS519" s="116">
        <f t="shared" si="100"/>
        <v>155.5</v>
      </c>
      <c r="AT519" s="231">
        <f t="shared" si="101"/>
        <v>2.081</v>
      </c>
      <c r="AU519" s="264"/>
      <c r="AV519" s="92"/>
      <c r="AW519" s="92"/>
      <c r="AX519" s="274"/>
      <c r="AY519" s="66">
        <f t="shared" si="102"/>
        <v>0</v>
      </c>
      <c r="AZ519" s="96">
        <f t="shared" si="103"/>
        <v>0.31053663229963596</v>
      </c>
      <c r="BA519" s="38"/>
      <c r="BB519" s="38"/>
      <c r="BC519" s="38"/>
      <c r="BD519" s="38"/>
      <c r="BE519"/>
      <c r="BF519"/>
      <c r="BG519"/>
      <c r="BH519"/>
      <c r="BI519"/>
      <c r="BJ519"/>
      <c r="BL519"/>
      <c r="BM519"/>
      <c r="BN519"/>
      <c r="BO519"/>
      <c r="BP519"/>
      <c r="BQ519"/>
      <c r="BR519"/>
      <c r="BS519"/>
      <c r="BT519"/>
      <c r="BU519"/>
      <c r="BV519"/>
    </row>
    <row r="520" spans="1:74">
      <c r="A520" s="97" t="s">
        <v>81</v>
      </c>
      <c r="B520" s="61" t="s">
        <v>76</v>
      </c>
      <c r="C520" s="61" t="s">
        <v>67</v>
      </c>
      <c r="D520" s="61">
        <v>1</v>
      </c>
      <c r="E520" s="61">
        <v>1</v>
      </c>
      <c r="F520" s="61">
        <v>18</v>
      </c>
      <c r="G520" s="61">
        <v>213.1</v>
      </c>
      <c r="H520" s="240">
        <v>388.3</v>
      </c>
      <c r="I520" s="61">
        <v>3.9820000000000002</v>
      </c>
      <c r="J520" s="61" t="s">
        <v>47</v>
      </c>
      <c r="K520" s="61" t="s">
        <v>47</v>
      </c>
      <c r="L520" s="245">
        <v>145800</v>
      </c>
      <c r="M520" s="253">
        <v>1.8220000000000001</v>
      </c>
      <c r="N520" s="61"/>
      <c r="O520" s="97" t="s">
        <v>81</v>
      </c>
      <c r="P520" s="61" t="s">
        <v>76</v>
      </c>
      <c r="Q520" s="61" t="s">
        <v>69</v>
      </c>
      <c r="R520" s="61">
        <v>1</v>
      </c>
      <c r="S520" s="61">
        <v>1</v>
      </c>
      <c r="T520" s="61">
        <v>18</v>
      </c>
      <c r="U520" s="61">
        <v>213.1</v>
      </c>
      <c r="V520" s="240">
        <v>299.89999999999998</v>
      </c>
      <c r="W520" s="61">
        <v>3.9860000000000002</v>
      </c>
      <c r="X520" s="61" t="s">
        <v>47</v>
      </c>
      <c r="Y520" s="61" t="s">
        <v>47</v>
      </c>
      <c r="Z520" s="245">
        <v>145800</v>
      </c>
      <c r="AA520" s="253">
        <v>1.407</v>
      </c>
      <c r="AC520" s="97" t="s">
        <v>81</v>
      </c>
      <c r="AD520" s="61" t="s">
        <v>76</v>
      </c>
      <c r="AE520" s="61" t="s">
        <v>70</v>
      </c>
      <c r="AF520" s="61">
        <v>1</v>
      </c>
      <c r="AG520" s="61">
        <v>1</v>
      </c>
      <c r="AH520" s="61">
        <v>18</v>
      </c>
      <c r="AI520" s="61">
        <v>213.1</v>
      </c>
      <c r="AJ520" s="240">
        <v>317.39999999999998</v>
      </c>
      <c r="AK520" s="61">
        <v>3.8490000000000002</v>
      </c>
      <c r="AL520" s="61" t="s">
        <v>47</v>
      </c>
      <c r="AM520" s="61" t="s">
        <v>47</v>
      </c>
      <c r="AN520" s="245">
        <v>145800</v>
      </c>
      <c r="AO520" s="253">
        <v>1.4890000000000001</v>
      </c>
      <c r="AP520" s="61"/>
      <c r="AQ520" s="273" t="s">
        <v>81</v>
      </c>
      <c r="AR520" s="97">
        <v>1</v>
      </c>
      <c r="AS520" s="116">
        <f t="shared" si="100"/>
        <v>213.1</v>
      </c>
      <c r="AT520" s="231">
        <f t="shared" si="101"/>
        <v>1.5726666666666667</v>
      </c>
      <c r="AU520" s="264"/>
      <c r="AV520" s="92"/>
      <c r="AW520" s="92"/>
      <c r="AX520" s="274"/>
      <c r="AY520" s="66">
        <f t="shared" si="102"/>
        <v>0</v>
      </c>
      <c r="AZ520" s="96">
        <f t="shared" si="103"/>
        <v>0.21978701811829815</v>
      </c>
      <c r="BA520" s="38"/>
      <c r="BB520" s="38"/>
      <c r="BC520" s="38"/>
      <c r="BD520" s="38"/>
      <c r="BE520"/>
      <c r="BF520"/>
      <c r="BG520"/>
      <c r="BH520"/>
      <c r="BI520"/>
      <c r="BJ520"/>
      <c r="BL520"/>
      <c r="BM520"/>
      <c r="BN520"/>
      <c r="BO520"/>
      <c r="BP520"/>
      <c r="BQ520"/>
      <c r="BR520"/>
      <c r="BS520"/>
      <c r="BT520"/>
      <c r="BU520"/>
      <c r="BV520"/>
    </row>
    <row r="521" spans="1:74">
      <c r="A521" s="97" t="s">
        <v>81</v>
      </c>
      <c r="B521" s="61" t="s">
        <v>76</v>
      </c>
      <c r="C521" s="61" t="s">
        <v>67</v>
      </c>
      <c r="D521" s="61">
        <v>1</v>
      </c>
      <c r="E521" s="61">
        <v>1</v>
      </c>
      <c r="F521" s="61">
        <v>19</v>
      </c>
      <c r="G521" s="61">
        <v>292.10000000000002</v>
      </c>
      <c r="H521" s="240">
        <v>398.7</v>
      </c>
      <c r="I521" s="61">
        <v>3.9830000000000001</v>
      </c>
      <c r="J521" s="61" t="s">
        <v>47</v>
      </c>
      <c r="K521" s="61" t="s">
        <v>47</v>
      </c>
      <c r="L521" s="245">
        <v>200100</v>
      </c>
      <c r="M521" s="253">
        <v>1.365</v>
      </c>
      <c r="N521" s="61"/>
      <c r="O521" s="97" t="s">
        <v>81</v>
      </c>
      <c r="P521" s="61" t="s">
        <v>76</v>
      </c>
      <c r="Q521" s="61" t="s">
        <v>69</v>
      </c>
      <c r="R521" s="61">
        <v>1</v>
      </c>
      <c r="S521" s="61">
        <v>1</v>
      </c>
      <c r="T521" s="61">
        <v>19</v>
      </c>
      <c r="U521" s="61">
        <v>292.10000000000002</v>
      </c>
      <c r="V521" s="240">
        <v>305.39999999999998</v>
      </c>
      <c r="W521" s="61">
        <v>3.9849999999999999</v>
      </c>
      <c r="X521" s="61" t="s">
        <v>47</v>
      </c>
      <c r="Y521" s="61" t="s">
        <v>47</v>
      </c>
      <c r="Z521" s="245">
        <v>200000</v>
      </c>
      <c r="AA521" s="253">
        <v>1.046</v>
      </c>
      <c r="AC521" s="97" t="s">
        <v>81</v>
      </c>
      <c r="AD521" s="61" t="s">
        <v>76</v>
      </c>
      <c r="AE521" s="61" t="s">
        <v>70</v>
      </c>
      <c r="AF521" s="61">
        <v>1</v>
      </c>
      <c r="AG521" s="61">
        <v>1</v>
      </c>
      <c r="AH521" s="61">
        <v>19</v>
      </c>
      <c r="AI521" s="61">
        <v>292.10000000000002</v>
      </c>
      <c r="AJ521" s="240">
        <v>324.39999999999998</v>
      </c>
      <c r="AK521" s="61">
        <v>3.8540000000000001</v>
      </c>
      <c r="AL521" s="61" t="s">
        <v>47</v>
      </c>
      <c r="AM521" s="61" t="s">
        <v>47</v>
      </c>
      <c r="AN521" s="245">
        <v>200100</v>
      </c>
      <c r="AO521" s="253">
        <v>1.111</v>
      </c>
      <c r="AP521" s="61"/>
      <c r="AQ521" s="273" t="s">
        <v>81</v>
      </c>
      <c r="AR521" s="97">
        <v>1</v>
      </c>
      <c r="AS521" s="116">
        <f t="shared" si="100"/>
        <v>292.10000000000002</v>
      </c>
      <c r="AT521" s="231">
        <f t="shared" si="101"/>
        <v>1.1740000000000002</v>
      </c>
      <c r="AU521" s="264"/>
      <c r="AV521" s="92"/>
      <c r="AW521" s="92"/>
      <c r="AX521" s="274"/>
      <c r="AY521" s="66">
        <f t="shared" si="102"/>
        <v>0</v>
      </c>
      <c r="AZ521" s="96">
        <f t="shared" si="103"/>
        <v>0.1685734261382846</v>
      </c>
      <c r="BA521" s="38"/>
      <c r="BB521" s="38"/>
      <c r="BC521" s="38"/>
      <c r="BD521" s="38"/>
      <c r="BE521"/>
      <c r="BF521"/>
      <c r="BG521"/>
      <c r="BH521"/>
      <c r="BI521"/>
      <c r="BJ521"/>
      <c r="BL521"/>
      <c r="BM521"/>
      <c r="BN521"/>
      <c r="BO521"/>
      <c r="BP521"/>
      <c r="BQ521"/>
      <c r="BR521"/>
      <c r="BS521"/>
      <c r="BT521"/>
      <c r="BU521"/>
      <c r="BV521"/>
    </row>
    <row r="522" spans="1:74">
      <c r="A522" s="97" t="s">
        <v>81</v>
      </c>
      <c r="B522" s="61" t="s">
        <v>76</v>
      </c>
      <c r="C522" s="61" t="s">
        <v>67</v>
      </c>
      <c r="D522" s="62">
        <v>1</v>
      </c>
      <c r="E522" s="62">
        <v>1</v>
      </c>
      <c r="F522" s="62">
        <v>20</v>
      </c>
      <c r="G522" s="62">
        <v>400.4</v>
      </c>
      <c r="H522" s="241">
        <v>408.6</v>
      </c>
      <c r="I522" s="62">
        <v>3.9830000000000001</v>
      </c>
      <c r="J522" s="62" t="s">
        <v>47</v>
      </c>
      <c r="K522" s="62" t="s">
        <v>47</v>
      </c>
      <c r="L522" s="246">
        <v>274500</v>
      </c>
      <c r="M522" s="255">
        <v>1.0209999999999999</v>
      </c>
      <c r="N522" s="61"/>
      <c r="O522" s="97" t="s">
        <v>81</v>
      </c>
      <c r="P522" s="61" t="s">
        <v>76</v>
      </c>
      <c r="Q522" s="61" t="s">
        <v>69</v>
      </c>
      <c r="R522" s="62">
        <v>1</v>
      </c>
      <c r="S522" s="62">
        <v>1</v>
      </c>
      <c r="T522" s="61">
        <v>20</v>
      </c>
      <c r="U522" s="61">
        <v>400.4</v>
      </c>
      <c r="V522" s="240">
        <v>306.8</v>
      </c>
      <c r="W522" s="61">
        <v>3.9860000000000002</v>
      </c>
      <c r="X522" s="61" t="s">
        <v>47</v>
      </c>
      <c r="Y522" s="61" t="s">
        <v>47</v>
      </c>
      <c r="Z522" s="245">
        <v>274400</v>
      </c>
      <c r="AA522" s="253">
        <v>0.76629999999999998</v>
      </c>
      <c r="AC522" s="97" t="s">
        <v>81</v>
      </c>
      <c r="AD522" s="61" t="s">
        <v>76</v>
      </c>
      <c r="AE522" s="61" t="s">
        <v>70</v>
      </c>
      <c r="AF522" s="62">
        <v>1</v>
      </c>
      <c r="AG522" s="62">
        <v>1</v>
      </c>
      <c r="AH522" s="61">
        <v>20</v>
      </c>
      <c r="AI522" s="61">
        <v>400.4</v>
      </c>
      <c r="AJ522" s="240">
        <v>329.4</v>
      </c>
      <c r="AK522" s="61">
        <v>3.859</v>
      </c>
      <c r="AL522" s="61" t="s">
        <v>47</v>
      </c>
      <c r="AM522" s="61" t="s">
        <v>47</v>
      </c>
      <c r="AN522" s="245">
        <v>274500</v>
      </c>
      <c r="AO522" s="253">
        <v>0.82279999999999998</v>
      </c>
      <c r="AP522" s="61"/>
      <c r="AQ522" s="273" t="s">
        <v>81</v>
      </c>
      <c r="AR522" s="98">
        <v>1</v>
      </c>
      <c r="AS522" s="116">
        <f t="shared" si="100"/>
        <v>400.39999999999992</v>
      </c>
      <c r="AT522" s="231">
        <f t="shared" si="101"/>
        <v>0.87003333333333333</v>
      </c>
      <c r="AU522" s="264"/>
      <c r="AV522" s="92"/>
      <c r="AW522" s="92"/>
      <c r="AX522" s="274"/>
      <c r="AY522" s="66">
        <f t="shared" si="102"/>
        <v>6.9618685722138533E-14</v>
      </c>
      <c r="AZ522" s="96">
        <f t="shared" si="103"/>
        <v>0.1337582271612974</v>
      </c>
      <c r="BA522" s="38"/>
      <c r="BB522" s="38"/>
      <c r="BC522" s="38"/>
      <c r="BD522" s="38"/>
      <c r="BE522"/>
      <c r="BF522"/>
      <c r="BG522"/>
      <c r="BH522"/>
      <c r="BI522"/>
      <c r="BJ522"/>
      <c r="BL522"/>
      <c r="BM522"/>
      <c r="BN522"/>
      <c r="BO522"/>
      <c r="BP522"/>
      <c r="BQ522"/>
      <c r="BR522"/>
      <c r="BS522"/>
      <c r="BT522"/>
      <c r="BU522"/>
      <c r="BV522"/>
    </row>
    <row r="523" spans="1:74">
      <c r="A523" s="97" t="s">
        <v>81</v>
      </c>
      <c r="B523" s="61" t="s">
        <v>76</v>
      </c>
      <c r="C523" s="61" t="s">
        <v>67</v>
      </c>
      <c r="D523" s="61">
        <v>2</v>
      </c>
      <c r="E523" s="61">
        <v>1</v>
      </c>
      <c r="F523" s="61">
        <v>1</v>
      </c>
      <c r="G523" s="61">
        <v>0.99</v>
      </c>
      <c r="H523" s="240">
        <v>11.81</v>
      </c>
      <c r="I523" s="61">
        <v>4</v>
      </c>
      <c r="J523" s="61" t="s">
        <v>47</v>
      </c>
      <c r="K523" s="61" t="s">
        <v>47</v>
      </c>
      <c r="L523" s="240">
        <v>147.69999999999999</v>
      </c>
      <c r="M523" s="253">
        <v>11.93</v>
      </c>
      <c r="N523" s="61"/>
      <c r="O523" s="97" t="s">
        <v>81</v>
      </c>
      <c r="P523" s="61" t="s">
        <v>76</v>
      </c>
      <c r="Q523" s="61" t="s">
        <v>69</v>
      </c>
      <c r="R523" s="61">
        <v>2</v>
      </c>
      <c r="S523" s="61">
        <v>1</v>
      </c>
      <c r="T523" s="61">
        <v>1</v>
      </c>
      <c r="U523" s="61">
        <v>0.99590000000000001</v>
      </c>
      <c r="V523" s="240">
        <v>1.135</v>
      </c>
      <c r="W523" s="61">
        <v>3.9929999999999999</v>
      </c>
      <c r="X523" s="61" t="s">
        <v>47</v>
      </c>
      <c r="Y523" s="61" t="s">
        <v>47</v>
      </c>
      <c r="Z523" s="240">
        <v>148.5</v>
      </c>
      <c r="AA523" s="253">
        <v>1.1399999999999999</v>
      </c>
      <c r="AC523" s="97" t="s">
        <v>81</v>
      </c>
      <c r="AD523" s="61" t="s">
        <v>76</v>
      </c>
      <c r="AE523" s="61" t="s">
        <v>70</v>
      </c>
      <c r="AF523" s="61">
        <v>2</v>
      </c>
      <c r="AG523" s="61">
        <v>1</v>
      </c>
      <c r="AH523" s="61">
        <v>1</v>
      </c>
      <c r="AI523" s="61">
        <v>0.99199999999999999</v>
      </c>
      <c r="AJ523" s="240">
        <v>7.1420000000000003</v>
      </c>
      <c r="AK523" s="61">
        <v>3.98</v>
      </c>
      <c r="AL523" s="61" t="s">
        <v>47</v>
      </c>
      <c r="AM523" s="61" t="s">
        <v>47</v>
      </c>
      <c r="AN523" s="240">
        <v>147.9</v>
      </c>
      <c r="AO523" s="253">
        <v>7.2</v>
      </c>
      <c r="AP523" s="61"/>
      <c r="AQ523" s="273" t="s">
        <v>81</v>
      </c>
      <c r="AR523" s="97">
        <v>1</v>
      </c>
      <c r="AS523" s="116">
        <f t="shared" si="100"/>
        <v>0.99263333333333337</v>
      </c>
      <c r="AT523" s="231">
        <f t="shared" si="101"/>
        <v>6.7566666666666668</v>
      </c>
      <c r="AU523" s="264"/>
      <c r="AV523" s="92"/>
      <c r="AW523" s="92"/>
      <c r="AX523" s="274"/>
      <c r="AY523" s="66">
        <f t="shared" si="102"/>
        <v>3.0005555041247591E-3</v>
      </c>
      <c r="AZ523" s="96">
        <f t="shared" si="103"/>
        <v>5.4086443156611193</v>
      </c>
      <c r="BA523" s="38"/>
      <c r="BB523" s="38"/>
      <c r="BC523" s="38"/>
      <c r="BD523" s="38"/>
      <c r="BE523"/>
      <c r="BF523"/>
      <c r="BG523"/>
      <c r="BH523"/>
      <c r="BI523"/>
      <c r="BJ523"/>
      <c r="BL523"/>
      <c r="BM523"/>
      <c r="BN523"/>
      <c r="BO523"/>
      <c r="BP523"/>
      <c r="BQ523"/>
      <c r="BR523"/>
      <c r="BS523"/>
      <c r="BT523"/>
      <c r="BU523"/>
      <c r="BV523"/>
    </row>
    <row r="524" spans="1:74">
      <c r="A524" s="97" t="s">
        <v>81</v>
      </c>
      <c r="B524" s="61" t="s">
        <v>76</v>
      </c>
      <c r="C524" s="61" t="s">
        <v>67</v>
      </c>
      <c r="D524" s="61">
        <v>2</v>
      </c>
      <c r="E524" s="61">
        <v>1</v>
      </c>
      <c r="F524" s="61">
        <v>2</v>
      </c>
      <c r="G524" s="61">
        <v>1.369</v>
      </c>
      <c r="H524" s="240">
        <v>18.86</v>
      </c>
      <c r="I524" s="61">
        <v>3.9980000000000002</v>
      </c>
      <c r="J524" s="61" t="s">
        <v>47</v>
      </c>
      <c r="K524" s="61" t="s">
        <v>47</v>
      </c>
      <c r="L524" s="240">
        <v>401.4</v>
      </c>
      <c r="M524" s="253">
        <v>13.77</v>
      </c>
      <c r="N524" s="61"/>
      <c r="O524" s="97" t="s">
        <v>81</v>
      </c>
      <c r="P524" s="61" t="s">
        <v>76</v>
      </c>
      <c r="Q524" s="61" t="s">
        <v>69</v>
      </c>
      <c r="R524" s="61">
        <v>2</v>
      </c>
      <c r="S524" s="61">
        <v>1</v>
      </c>
      <c r="T524" s="61">
        <v>2</v>
      </c>
      <c r="U524" s="61">
        <v>1.369</v>
      </c>
      <c r="V524" s="240">
        <v>2.339</v>
      </c>
      <c r="W524" s="61">
        <v>3.992</v>
      </c>
      <c r="X524" s="61" t="s">
        <v>47</v>
      </c>
      <c r="Y524" s="61" t="s">
        <v>47</v>
      </c>
      <c r="Z524" s="240">
        <v>402.7</v>
      </c>
      <c r="AA524" s="253">
        <v>1.7090000000000001</v>
      </c>
      <c r="AC524" s="97" t="s">
        <v>81</v>
      </c>
      <c r="AD524" s="61" t="s">
        <v>76</v>
      </c>
      <c r="AE524" s="61" t="s">
        <v>70</v>
      </c>
      <c r="AF524" s="61">
        <v>2</v>
      </c>
      <c r="AG524" s="61">
        <v>1</v>
      </c>
      <c r="AH524" s="61">
        <v>2</v>
      </c>
      <c r="AI524" s="61">
        <v>1.369</v>
      </c>
      <c r="AJ524" s="240">
        <v>11.19</v>
      </c>
      <c r="AK524" s="61">
        <v>3.9830000000000001</v>
      </c>
      <c r="AL524" s="61" t="s">
        <v>47</v>
      </c>
      <c r="AM524" s="61" t="s">
        <v>47</v>
      </c>
      <c r="AN524" s="240">
        <v>401.8</v>
      </c>
      <c r="AO524" s="253">
        <v>8.1750000000000007</v>
      </c>
      <c r="AP524" s="61"/>
      <c r="AQ524" s="273" t="s">
        <v>81</v>
      </c>
      <c r="AR524" s="97">
        <v>1</v>
      </c>
      <c r="AS524" s="116">
        <f t="shared" si="100"/>
        <v>1.369</v>
      </c>
      <c r="AT524" s="231">
        <f t="shared" si="101"/>
        <v>7.8846666666666669</v>
      </c>
      <c r="AU524" s="264"/>
      <c r="AV524" s="92"/>
      <c r="AW524" s="92"/>
      <c r="AX524" s="274"/>
      <c r="AY524" s="66">
        <f t="shared" si="102"/>
        <v>0</v>
      </c>
      <c r="AZ524" s="96">
        <f t="shared" si="103"/>
        <v>6.0357394189389373</v>
      </c>
      <c r="BA524" s="38"/>
      <c r="BB524" s="38"/>
      <c r="BC524" s="38"/>
      <c r="BD524" s="38"/>
      <c r="BE524"/>
      <c r="BF524"/>
      <c r="BG524"/>
      <c r="BH524"/>
      <c r="BI524"/>
      <c r="BJ524"/>
      <c r="BL524"/>
      <c r="BM524"/>
      <c r="BN524"/>
      <c r="BO524"/>
      <c r="BP524"/>
      <c r="BQ524"/>
      <c r="BR524"/>
      <c r="BS524"/>
      <c r="BT524"/>
      <c r="BU524"/>
      <c r="BV524"/>
    </row>
    <row r="525" spans="1:74">
      <c r="A525" s="97" t="s">
        <v>81</v>
      </c>
      <c r="B525" s="61" t="s">
        <v>76</v>
      </c>
      <c r="C525" s="61" t="s">
        <v>67</v>
      </c>
      <c r="D525" s="61">
        <v>2</v>
      </c>
      <c r="E525" s="61">
        <v>1</v>
      </c>
      <c r="F525" s="61">
        <v>3</v>
      </c>
      <c r="G525" s="61">
        <v>1.879</v>
      </c>
      <c r="H525" s="240">
        <v>21.06</v>
      </c>
      <c r="I525" s="61">
        <v>3.996</v>
      </c>
      <c r="J525" s="61" t="s">
        <v>47</v>
      </c>
      <c r="K525" s="61" t="s">
        <v>47</v>
      </c>
      <c r="L525" s="240">
        <v>750.6</v>
      </c>
      <c r="M525" s="253">
        <v>11.21</v>
      </c>
      <c r="N525" s="61"/>
      <c r="O525" s="97" t="s">
        <v>81</v>
      </c>
      <c r="P525" s="61" t="s">
        <v>76</v>
      </c>
      <c r="Q525" s="61" t="s">
        <v>69</v>
      </c>
      <c r="R525" s="61">
        <v>2</v>
      </c>
      <c r="S525" s="61">
        <v>1</v>
      </c>
      <c r="T525" s="61">
        <v>3</v>
      </c>
      <c r="U525" s="61">
        <v>1.8779999999999999</v>
      </c>
      <c r="V525" s="240">
        <v>3.246</v>
      </c>
      <c r="W525" s="61">
        <v>3.992</v>
      </c>
      <c r="X525" s="61" t="s">
        <v>47</v>
      </c>
      <c r="Y525" s="61" t="s">
        <v>47</v>
      </c>
      <c r="Z525" s="240">
        <v>751.7</v>
      </c>
      <c r="AA525" s="253">
        <v>1.7290000000000001</v>
      </c>
      <c r="AC525" s="97" t="s">
        <v>81</v>
      </c>
      <c r="AD525" s="61" t="s">
        <v>76</v>
      </c>
      <c r="AE525" s="61" t="s">
        <v>70</v>
      </c>
      <c r="AF525" s="61">
        <v>2</v>
      </c>
      <c r="AG525" s="61">
        <v>1</v>
      </c>
      <c r="AH525" s="61">
        <v>3</v>
      </c>
      <c r="AI525" s="61">
        <v>1.879</v>
      </c>
      <c r="AJ525" s="240">
        <v>12.95</v>
      </c>
      <c r="AK525" s="61">
        <v>3.9830000000000001</v>
      </c>
      <c r="AL525" s="61" t="s">
        <v>47</v>
      </c>
      <c r="AM525" s="61" t="s">
        <v>47</v>
      </c>
      <c r="AN525" s="240">
        <v>750.9</v>
      </c>
      <c r="AO525" s="253">
        <v>6.8920000000000003</v>
      </c>
      <c r="AP525" s="61"/>
      <c r="AQ525" s="273" t="s">
        <v>81</v>
      </c>
      <c r="AR525" s="97">
        <v>1</v>
      </c>
      <c r="AS525" s="116">
        <f t="shared" si="100"/>
        <v>1.8786666666666665</v>
      </c>
      <c r="AT525" s="231">
        <f t="shared" si="101"/>
        <v>6.6103333333333332</v>
      </c>
      <c r="AU525" s="264"/>
      <c r="AV525" s="92"/>
      <c r="AW525" s="92"/>
      <c r="AX525" s="274"/>
      <c r="AY525" s="66">
        <f t="shared" si="102"/>
        <v>5.7735026918969042E-4</v>
      </c>
      <c r="AZ525" s="96">
        <f t="shared" si="103"/>
        <v>4.7467717802031881</v>
      </c>
      <c r="BA525" s="38"/>
      <c r="BB525" s="38"/>
      <c r="BC525" s="38"/>
      <c r="BD525" s="38"/>
      <c r="BE525"/>
      <c r="BF525"/>
      <c r="BG525"/>
      <c r="BH525"/>
      <c r="BI525"/>
      <c r="BJ525"/>
      <c r="BL525"/>
      <c r="BM525"/>
      <c r="BN525"/>
      <c r="BO525"/>
      <c r="BP525"/>
      <c r="BQ525"/>
      <c r="BR525"/>
      <c r="BS525"/>
      <c r="BT525"/>
      <c r="BU525"/>
      <c r="BV525"/>
    </row>
    <row r="526" spans="1:74">
      <c r="A526" s="97" t="s">
        <v>81</v>
      </c>
      <c r="B526" s="61" t="s">
        <v>76</v>
      </c>
      <c r="C526" s="61" t="s">
        <v>67</v>
      </c>
      <c r="D526" s="61">
        <v>2</v>
      </c>
      <c r="E526" s="61">
        <v>1</v>
      </c>
      <c r="F526" s="61">
        <v>4</v>
      </c>
      <c r="G526" s="61">
        <v>2.5750000000000002</v>
      </c>
      <c r="H526" s="240">
        <v>23.65</v>
      </c>
      <c r="I526" s="61">
        <v>4</v>
      </c>
      <c r="J526" s="61" t="s">
        <v>47</v>
      </c>
      <c r="K526" s="61" t="s">
        <v>47</v>
      </c>
      <c r="L526" s="245">
        <v>1229</v>
      </c>
      <c r="M526" s="253">
        <v>9.1859999999999999</v>
      </c>
      <c r="N526" s="61"/>
      <c r="O526" s="97" t="s">
        <v>81</v>
      </c>
      <c r="P526" s="61" t="s">
        <v>76</v>
      </c>
      <c r="Q526" s="61" t="s">
        <v>69</v>
      </c>
      <c r="R526" s="61">
        <v>2</v>
      </c>
      <c r="S526" s="61">
        <v>1</v>
      </c>
      <c r="T526" s="61">
        <v>4</v>
      </c>
      <c r="U526" s="61">
        <v>2.5739999999999998</v>
      </c>
      <c r="V526" s="240">
        <v>4.1449999999999996</v>
      </c>
      <c r="W526" s="61">
        <v>3.9910000000000001</v>
      </c>
      <c r="X526" s="61" t="s">
        <v>47</v>
      </c>
      <c r="Y526" s="61" t="s">
        <v>47</v>
      </c>
      <c r="Z526" s="245">
        <v>1230</v>
      </c>
      <c r="AA526" s="253">
        <v>1.61</v>
      </c>
      <c r="AC526" s="97" t="s">
        <v>81</v>
      </c>
      <c r="AD526" s="61" t="s">
        <v>76</v>
      </c>
      <c r="AE526" s="61" t="s">
        <v>70</v>
      </c>
      <c r="AF526" s="61">
        <v>2</v>
      </c>
      <c r="AG526" s="61">
        <v>1</v>
      </c>
      <c r="AH526" s="61">
        <v>4</v>
      </c>
      <c r="AI526" s="61">
        <v>2.5750000000000002</v>
      </c>
      <c r="AJ526" s="240">
        <v>14.33</v>
      </c>
      <c r="AK526" s="61">
        <v>3.9820000000000002</v>
      </c>
      <c r="AL526" s="61" t="s">
        <v>47</v>
      </c>
      <c r="AM526" s="61" t="s">
        <v>47</v>
      </c>
      <c r="AN526" s="245">
        <v>1230</v>
      </c>
      <c r="AO526" s="253">
        <v>5.5640000000000001</v>
      </c>
      <c r="AP526" s="61"/>
      <c r="AQ526" s="273" t="s">
        <v>81</v>
      </c>
      <c r="AR526" s="97">
        <v>1</v>
      </c>
      <c r="AS526" s="116">
        <f t="shared" si="100"/>
        <v>2.5746666666666669</v>
      </c>
      <c r="AT526" s="231">
        <f t="shared" si="101"/>
        <v>5.4533333333333331</v>
      </c>
      <c r="AU526" s="264"/>
      <c r="AV526" s="92"/>
      <c r="AW526" s="92"/>
      <c r="AX526" s="274"/>
      <c r="AY526" s="66">
        <f t="shared" si="102"/>
        <v>5.7735026918981857E-4</v>
      </c>
      <c r="AZ526" s="96">
        <f t="shared" si="103"/>
        <v>3.7892122312339986</v>
      </c>
      <c r="BA526" s="38"/>
      <c r="BB526" s="38"/>
      <c r="BC526" s="38"/>
      <c r="BD526" s="38"/>
      <c r="BE526"/>
      <c r="BF526"/>
      <c r="BG526"/>
      <c r="BH526"/>
      <c r="BI526"/>
      <c r="BJ526"/>
      <c r="BL526"/>
      <c r="BM526"/>
      <c r="BN526"/>
      <c r="BO526"/>
      <c r="BP526"/>
      <c r="BQ526"/>
      <c r="BR526"/>
      <c r="BS526"/>
      <c r="BT526"/>
      <c r="BU526"/>
      <c r="BV526"/>
    </row>
    <row r="527" spans="1:74">
      <c r="A527" s="97" t="s">
        <v>81</v>
      </c>
      <c r="B527" s="61" t="s">
        <v>76</v>
      </c>
      <c r="C527" s="61" t="s">
        <v>67</v>
      </c>
      <c r="D527" s="61">
        <v>2</v>
      </c>
      <c r="E527" s="61">
        <v>1</v>
      </c>
      <c r="F527" s="61">
        <v>5</v>
      </c>
      <c r="G527" s="61">
        <v>3.53</v>
      </c>
      <c r="H527" s="240">
        <v>26.94</v>
      </c>
      <c r="I527" s="61">
        <v>3.9980000000000002</v>
      </c>
      <c r="J527" s="61" t="s">
        <v>47</v>
      </c>
      <c r="K527" s="61" t="s">
        <v>47</v>
      </c>
      <c r="L527" s="245">
        <v>1885</v>
      </c>
      <c r="M527" s="253">
        <v>7.6310000000000002</v>
      </c>
      <c r="N527" s="61"/>
      <c r="O527" s="97" t="s">
        <v>81</v>
      </c>
      <c r="P527" s="61" t="s">
        <v>76</v>
      </c>
      <c r="Q527" s="61" t="s">
        <v>69</v>
      </c>
      <c r="R527" s="61">
        <v>2</v>
      </c>
      <c r="S527" s="61">
        <v>1</v>
      </c>
      <c r="T527" s="61">
        <v>5</v>
      </c>
      <c r="U527" s="61">
        <v>3.5289999999999999</v>
      </c>
      <c r="V527" s="240">
        <v>5.0890000000000004</v>
      </c>
      <c r="W527" s="61">
        <v>3.9929999999999999</v>
      </c>
      <c r="X527" s="61" t="s">
        <v>47</v>
      </c>
      <c r="Y527" s="61" t="s">
        <v>47</v>
      </c>
      <c r="Z527" s="245">
        <v>1886</v>
      </c>
      <c r="AA527" s="253">
        <v>1.4419999999999999</v>
      </c>
      <c r="AC527" s="97" t="s">
        <v>81</v>
      </c>
      <c r="AD527" s="61" t="s">
        <v>76</v>
      </c>
      <c r="AE527" s="61" t="s">
        <v>70</v>
      </c>
      <c r="AF527" s="61">
        <v>2</v>
      </c>
      <c r="AG527" s="61">
        <v>1</v>
      </c>
      <c r="AH527" s="61">
        <v>5</v>
      </c>
      <c r="AI527" s="61">
        <v>3.53</v>
      </c>
      <c r="AJ527" s="240">
        <v>15.8</v>
      </c>
      <c r="AK527" s="61">
        <v>3.984</v>
      </c>
      <c r="AL527" s="61" t="s">
        <v>47</v>
      </c>
      <c r="AM527" s="61" t="s">
        <v>47</v>
      </c>
      <c r="AN527" s="245">
        <v>1886</v>
      </c>
      <c r="AO527" s="253">
        <v>4.476</v>
      </c>
      <c r="AP527" s="61"/>
      <c r="AQ527" s="273" t="s">
        <v>81</v>
      </c>
      <c r="AR527" s="97">
        <v>1</v>
      </c>
      <c r="AS527" s="116">
        <f t="shared" si="100"/>
        <v>3.5296666666666661</v>
      </c>
      <c r="AT527" s="231">
        <f t="shared" si="101"/>
        <v>4.5163333333333329</v>
      </c>
      <c r="AU527" s="264"/>
      <c r="AV527" s="92"/>
      <c r="AW527" s="92"/>
      <c r="AX527" s="274"/>
      <c r="AY527" s="66">
        <f t="shared" si="102"/>
        <v>5.7735026918956215E-4</v>
      </c>
      <c r="AZ527" s="96">
        <f t="shared" si="103"/>
        <v>3.0946971311153111</v>
      </c>
      <c r="BA527" s="38"/>
      <c r="BB527" s="38"/>
      <c r="BC527" s="38"/>
      <c r="BD527" s="38"/>
      <c r="BE527"/>
      <c r="BF527"/>
      <c r="BG527"/>
      <c r="BH527"/>
      <c r="BI527"/>
      <c r="BJ527"/>
      <c r="BL527"/>
      <c r="BM527"/>
      <c r="BN527"/>
      <c r="BO527"/>
      <c r="BP527"/>
      <c r="BQ527"/>
      <c r="BR527"/>
      <c r="BS527"/>
      <c r="BT527"/>
      <c r="BU527"/>
      <c r="BV527"/>
    </row>
    <row r="528" spans="1:74">
      <c r="A528" s="97" t="s">
        <v>81</v>
      </c>
      <c r="B528" s="61" t="s">
        <v>76</v>
      </c>
      <c r="C528" s="61" t="s">
        <v>67</v>
      </c>
      <c r="D528" s="61">
        <v>2</v>
      </c>
      <c r="E528" s="61">
        <v>1</v>
      </c>
      <c r="F528" s="61">
        <v>6</v>
      </c>
      <c r="G528" s="61">
        <v>4.8390000000000004</v>
      </c>
      <c r="H528" s="240">
        <v>30.28</v>
      </c>
      <c r="I528" s="61">
        <v>3.9990000000000001</v>
      </c>
      <c r="J528" s="61" t="s">
        <v>47</v>
      </c>
      <c r="K528" s="61" t="s">
        <v>47</v>
      </c>
      <c r="L528" s="245">
        <v>2785</v>
      </c>
      <c r="M528" s="253">
        <v>6.2590000000000003</v>
      </c>
      <c r="N528" s="61"/>
      <c r="O528" s="97" t="s">
        <v>81</v>
      </c>
      <c r="P528" s="61" t="s">
        <v>76</v>
      </c>
      <c r="Q528" s="61" t="s">
        <v>69</v>
      </c>
      <c r="R528" s="61">
        <v>2</v>
      </c>
      <c r="S528" s="61">
        <v>1</v>
      </c>
      <c r="T528" s="61">
        <v>6</v>
      </c>
      <c r="U528" s="61">
        <v>4.8380000000000001</v>
      </c>
      <c r="V528" s="240">
        <v>6.1710000000000003</v>
      </c>
      <c r="W528" s="61">
        <v>3.99</v>
      </c>
      <c r="X528" s="61" t="s">
        <v>47</v>
      </c>
      <c r="Y528" s="61" t="s">
        <v>47</v>
      </c>
      <c r="Z528" s="245">
        <v>2786</v>
      </c>
      <c r="AA528" s="253">
        <v>1.276</v>
      </c>
      <c r="AC528" s="97" t="s">
        <v>81</v>
      </c>
      <c r="AD528" s="61" t="s">
        <v>76</v>
      </c>
      <c r="AE528" s="61" t="s">
        <v>70</v>
      </c>
      <c r="AF528" s="61">
        <v>2</v>
      </c>
      <c r="AG528" s="61">
        <v>1</v>
      </c>
      <c r="AH528" s="61">
        <v>6</v>
      </c>
      <c r="AI528" s="61">
        <v>4.8390000000000004</v>
      </c>
      <c r="AJ528" s="240">
        <v>17.329999999999998</v>
      </c>
      <c r="AK528" s="61">
        <v>3.9809999999999999</v>
      </c>
      <c r="AL528" s="61" t="s">
        <v>47</v>
      </c>
      <c r="AM528" s="61" t="s">
        <v>47</v>
      </c>
      <c r="AN528" s="245">
        <v>2786</v>
      </c>
      <c r="AO528" s="253">
        <v>3.581</v>
      </c>
      <c r="AP528" s="61"/>
      <c r="AQ528" s="273" t="s">
        <v>81</v>
      </c>
      <c r="AR528" s="97">
        <v>1</v>
      </c>
      <c r="AS528" s="116">
        <f t="shared" si="100"/>
        <v>4.8386666666666667</v>
      </c>
      <c r="AT528" s="231">
        <f t="shared" si="101"/>
        <v>3.7053333333333334</v>
      </c>
      <c r="AU528" s="264"/>
      <c r="AV528" s="92"/>
      <c r="AW528" s="92"/>
      <c r="AX528" s="274"/>
      <c r="AY528" s="66">
        <f t="shared" si="102"/>
        <v>5.7735026918981857E-4</v>
      </c>
      <c r="AZ528" s="96">
        <f t="shared" si="103"/>
        <v>2.4938256421276401</v>
      </c>
      <c r="BA528" s="38"/>
      <c r="BB528" s="38"/>
      <c r="BC528" s="38"/>
      <c r="BD528" s="38"/>
      <c r="BE528"/>
      <c r="BF528"/>
      <c r="BG528"/>
      <c r="BH528"/>
      <c r="BI528"/>
      <c r="BJ528"/>
      <c r="BL528"/>
      <c r="BM528"/>
      <c r="BN528"/>
      <c r="BO528"/>
      <c r="BP528"/>
      <c r="BQ528"/>
      <c r="BR528"/>
      <c r="BS528"/>
      <c r="BT528"/>
      <c r="BU528"/>
      <c r="BV528"/>
    </row>
    <row r="529" spans="1:74">
      <c r="A529" s="97" t="s">
        <v>81</v>
      </c>
      <c r="B529" s="61" t="s">
        <v>76</v>
      </c>
      <c r="C529" s="61" t="s">
        <v>67</v>
      </c>
      <c r="D529" s="61">
        <v>2</v>
      </c>
      <c r="E529" s="61">
        <v>1</v>
      </c>
      <c r="F529" s="61">
        <v>7</v>
      </c>
      <c r="G529" s="61">
        <v>6.633</v>
      </c>
      <c r="H529" s="240">
        <v>33.97</v>
      </c>
      <c r="I529" s="61">
        <v>4</v>
      </c>
      <c r="J529" s="61" t="s">
        <v>47</v>
      </c>
      <c r="K529" s="61" t="s">
        <v>47</v>
      </c>
      <c r="L529" s="245">
        <v>4017</v>
      </c>
      <c r="M529" s="253">
        <v>5.1219999999999999</v>
      </c>
      <c r="N529" s="61"/>
      <c r="O529" s="97" t="s">
        <v>81</v>
      </c>
      <c r="P529" s="61" t="s">
        <v>76</v>
      </c>
      <c r="Q529" s="61" t="s">
        <v>69</v>
      </c>
      <c r="R529" s="61">
        <v>2</v>
      </c>
      <c r="S529" s="61">
        <v>1</v>
      </c>
      <c r="T529" s="61">
        <v>7</v>
      </c>
      <c r="U529" s="61">
        <v>6.6319999999999997</v>
      </c>
      <c r="V529" s="240">
        <v>7.3659999999999997</v>
      </c>
      <c r="W529" s="61">
        <v>3.992</v>
      </c>
      <c r="X529" s="61" t="s">
        <v>47</v>
      </c>
      <c r="Y529" s="61" t="s">
        <v>47</v>
      </c>
      <c r="Z529" s="245">
        <v>4019</v>
      </c>
      <c r="AA529" s="253">
        <v>1.111</v>
      </c>
      <c r="AC529" s="97" t="s">
        <v>81</v>
      </c>
      <c r="AD529" s="61" t="s">
        <v>76</v>
      </c>
      <c r="AE529" s="61" t="s">
        <v>70</v>
      </c>
      <c r="AF529" s="61">
        <v>2</v>
      </c>
      <c r="AG529" s="61">
        <v>1</v>
      </c>
      <c r="AH529" s="61">
        <v>7</v>
      </c>
      <c r="AI529" s="61">
        <v>6.633</v>
      </c>
      <c r="AJ529" s="240">
        <v>19.010000000000002</v>
      </c>
      <c r="AK529" s="61">
        <v>3.9830000000000001</v>
      </c>
      <c r="AL529" s="61" t="s">
        <v>47</v>
      </c>
      <c r="AM529" s="61" t="s">
        <v>47</v>
      </c>
      <c r="AN529" s="245">
        <v>4019</v>
      </c>
      <c r="AO529" s="253">
        <v>2.867</v>
      </c>
      <c r="AP529" s="61"/>
      <c r="AQ529" s="273" t="s">
        <v>81</v>
      </c>
      <c r="AR529" s="97">
        <v>1</v>
      </c>
      <c r="AS529" s="116">
        <f t="shared" si="100"/>
        <v>6.6326666666666663</v>
      </c>
      <c r="AT529" s="231">
        <f t="shared" si="101"/>
        <v>3.0333333333333332</v>
      </c>
      <c r="AU529" s="264"/>
      <c r="AV529" s="92"/>
      <c r="AW529" s="92"/>
      <c r="AX529" s="274"/>
      <c r="AY529" s="66">
        <f t="shared" si="102"/>
        <v>5.7735026918981857E-4</v>
      </c>
      <c r="AZ529" s="96">
        <f t="shared" si="103"/>
        <v>2.0106666390362511</v>
      </c>
      <c r="BA529" s="38"/>
      <c r="BB529" s="38"/>
      <c r="BC529" s="38"/>
      <c r="BD529" s="38"/>
      <c r="BE529"/>
      <c r="BF529"/>
      <c r="BG529"/>
      <c r="BH529"/>
      <c r="BI529"/>
      <c r="BJ529"/>
      <c r="BL529"/>
      <c r="BM529"/>
      <c r="BN529"/>
      <c r="BO529"/>
      <c r="BP529"/>
      <c r="BQ529"/>
      <c r="BR529"/>
      <c r="BS529"/>
      <c r="BT529"/>
      <c r="BU529"/>
      <c r="BV529"/>
    </row>
    <row r="530" spans="1:74">
      <c r="A530" s="97" t="s">
        <v>81</v>
      </c>
      <c r="B530" s="61" t="s">
        <v>76</v>
      </c>
      <c r="C530" s="61" t="s">
        <v>67</v>
      </c>
      <c r="D530" s="61">
        <v>2</v>
      </c>
      <c r="E530" s="61">
        <v>1</v>
      </c>
      <c r="F530" s="61">
        <v>8</v>
      </c>
      <c r="G530" s="61">
        <v>9.0920000000000005</v>
      </c>
      <c r="H530" s="240">
        <v>38.17</v>
      </c>
      <c r="I530" s="61">
        <v>3.9990000000000001</v>
      </c>
      <c r="J530" s="61" t="s">
        <v>47</v>
      </c>
      <c r="K530" s="61" t="s">
        <v>47</v>
      </c>
      <c r="L530" s="245">
        <v>5707</v>
      </c>
      <c r="M530" s="253">
        <v>4.1980000000000004</v>
      </c>
      <c r="N530" s="61"/>
      <c r="O530" s="97" t="s">
        <v>81</v>
      </c>
      <c r="P530" s="61" t="s">
        <v>76</v>
      </c>
      <c r="Q530" s="61" t="s">
        <v>69</v>
      </c>
      <c r="R530" s="61">
        <v>2</v>
      </c>
      <c r="S530" s="61">
        <v>1</v>
      </c>
      <c r="T530" s="61">
        <v>8</v>
      </c>
      <c r="U530" s="61">
        <v>9.0909999999999993</v>
      </c>
      <c r="V530" s="240">
        <v>8.8109999999999999</v>
      </c>
      <c r="W530" s="61">
        <v>3.992</v>
      </c>
      <c r="X530" s="61" t="s">
        <v>47</v>
      </c>
      <c r="Y530" s="61" t="s">
        <v>47</v>
      </c>
      <c r="Z530" s="245">
        <v>5709</v>
      </c>
      <c r="AA530" s="253">
        <v>0.96919999999999995</v>
      </c>
      <c r="AC530" s="97" t="s">
        <v>81</v>
      </c>
      <c r="AD530" s="61" t="s">
        <v>76</v>
      </c>
      <c r="AE530" s="61" t="s">
        <v>70</v>
      </c>
      <c r="AF530" s="61">
        <v>2</v>
      </c>
      <c r="AG530" s="61">
        <v>1</v>
      </c>
      <c r="AH530" s="61">
        <v>8</v>
      </c>
      <c r="AI530" s="61">
        <v>9.0909999999999993</v>
      </c>
      <c r="AJ530" s="240">
        <v>21.09</v>
      </c>
      <c r="AK530" s="61">
        <v>3.9849999999999999</v>
      </c>
      <c r="AL530" s="61" t="s">
        <v>47</v>
      </c>
      <c r="AM530" s="61" t="s">
        <v>47</v>
      </c>
      <c r="AN530" s="245">
        <v>5709</v>
      </c>
      <c r="AO530" s="253">
        <v>2.3199999999999998</v>
      </c>
      <c r="AP530" s="61"/>
      <c r="AQ530" s="273" t="s">
        <v>81</v>
      </c>
      <c r="AR530" s="97">
        <v>1</v>
      </c>
      <c r="AS530" s="116">
        <f t="shared" si="100"/>
        <v>9.091333333333333</v>
      </c>
      <c r="AT530" s="231">
        <f t="shared" si="101"/>
        <v>2.4957333333333334</v>
      </c>
      <c r="AU530" s="264"/>
      <c r="AV530" s="92"/>
      <c r="AW530" s="92"/>
      <c r="AX530" s="274"/>
      <c r="AY530" s="66">
        <f t="shared" si="102"/>
        <v>5.773502691903314E-4</v>
      </c>
      <c r="AZ530" s="96">
        <f t="shared" si="103"/>
        <v>1.6215575886576885</v>
      </c>
      <c r="BA530" s="38"/>
      <c r="BB530" s="38"/>
      <c r="BC530" s="38"/>
      <c r="BD530" s="38"/>
      <c r="BE530"/>
      <c r="BF530"/>
      <c r="BG530"/>
      <c r="BH530"/>
      <c r="BI530"/>
      <c r="BJ530"/>
      <c r="BL530"/>
      <c r="BM530"/>
      <c r="BN530"/>
      <c r="BO530"/>
      <c r="BP530"/>
      <c r="BQ530"/>
      <c r="BR530"/>
      <c r="BS530"/>
      <c r="BT530"/>
      <c r="BU530"/>
      <c r="BV530"/>
    </row>
    <row r="531" spans="1:74">
      <c r="A531" s="97" t="s">
        <v>81</v>
      </c>
      <c r="B531" s="61" t="s">
        <v>76</v>
      </c>
      <c r="C531" s="61" t="s">
        <v>67</v>
      </c>
      <c r="D531" s="61">
        <v>2</v>
      </c>
      <c r="E531" s="61">
        <v>1</v>
      </c>
      <c r="F531" s="61">
        <v>9</v>
      </c>
      <c r="G531" s="61">
        <v>12.46</v>
      </c>
      <c r="H531" s="240">
        <v>42.99</v>
      </c>
      <c r="I531" s="61">
        <v>3.9969999999999999</v>
      </c>
      <c r="J531" s="61" t="s">
        <v>47</v>
      </c>
      <c r="K531" s="61" t="s">
        <v>47</v>
      </c>
      <c r="L531" s="245">
        <v>8024</v>
      </c>
      <c r="M531" s="253">
        <v>3.4489999999999998</v>
      </c>
      <c r="N531" s="61"/>
      <c r="O531" s="97" t="s">
        <v>81</v>
      </c>
      <c r="P531" s="61" t="s">
        <v>76</v>
      </c>
      <c r="Q531" s="61" t="s">
        <v>69</v>
      </c>
      <c r="R531" s="61">
        <v>2</v>
      </c>
      <c r="S531" s="61">
        <v>1</v>
      </c>
      <c r="T531" s="61">
        <v>9</v>
      </c>
      <c r="U531" s="61">
        <v>12.46</v>
      </c>
      <c r="V531" s="240">
        <v>10.74</v>
      </c>
      <c r="W531" s="61">
        <v>3.9940000000000002</v>
      </c>
      <c r="X531" s="61" t="s">
        <v>47</v>
      </c>
      <c r="Y531" s="61" t="s">
        <v>47</v>
      </c>
      <c r="Z531" s="245">
        <v>8026</v>
      </c>
      <c r="AA531" s="253">
        <v>0.8619</v>
      </c>
      <c r="AC531" s="97" t="s">
        <v>81</v>
      </c>
      <c r="AD531" s="61" t="s">
        <v>76</v>
      </c>
      <c r="AE531" s="61" t="s">
        <v>70</v>
      </c>
      <c r="AF531" s="61">
        <v>2</v>
      </c>
      <c r="AG531" s="61">
        <v>1</v>
      </c>
      <c r="AH531" s="61">
        <v>9</v>
      </c>
      <c r="AI531" s="61">
        <v>12.46</v>
      </c>
      <c r="AJ531" s="240">
        <v>23.62</v>
      </c>
      <c r="AK531" s="61">
        <v>3.9830000000000001</v>
      </c>
      <c r="AL531" s="61" t="s">
        <v>47</v>
      </c>
      <c r="AM531" s="61" t="s">
        <v>47</v>
      </c>
      <c r="AN531" s="245">
        <v>8026</v>
      </c>
      <c r="AO531" s="253">
        <v>1.8959999999999999</v>
      </c>
      <c r="AP531" s="61"/>
      <c r="AQ531" s="273" t="s">
        <v>81</v>
      </c>
      <c r="AR531" s="97">
        <v>1</v>
      </c>
      <c r="AS531" s="116">
        <f t="shared" si="100"/>
        <v>12.46</v>
      </c>
      <c r="AT531" s="231">
        <f t="shared" si="101"/>
        <v>2.0689666666666668</v>
      </c>
      <c r="AU531" s="264"/>
      <c r="AV531" s="92"/>
      <c r="AW531" s="92"/>
      <c r="AX531" s="274"/>
      <c r="AY531" s="66">
        <f t="shared" si="102"/>
        <v>0</v>
      </c>
      <c r="AZ531" s="96">
        <f t="shared" si="103"/>
        <v>1.3021941880277814</v>
      </c>
      <c r="BA531" s="38"/>
      <c r="BB531" s="38"/>
      <c r="BC531" s="38"/>
      <c r="BD531" s="38"/>
      <c r="BE531"/>
      <c r="BF531"/>
      <c r="BG531"/>
      <c r="BH531"/>
      <c r="BI531"/>
      <c r="BJ531"/>
      <c r="BL531"/>
      <c r="BM531"/>
      <c r="BN531"/>
      <c r="BO531"/>
      <c r="BP531"/>
      <c r="BQ531"/>
      <c r="BR531"/>
      <c r="BS531"/>
      <c r="BT531"/>
      <c r="BU531"/>
      <c r="BV531"/>
    </row>
    <row r="532" spans="1:74">
      <c r="A532" s="97" t="s">
        <v>81</v>
      </c>
      <c r="B532" s="61" t="s">
        <v>76</v>
      </c>
      <c r="C532" s="61" t="s">
        <v>67</v>
      </c>
      <c r="D532" s="61">
        <v>2</v>
      </c>
      <c r="E532" s="61">
        <v>1</v>
      </c>
      <c r="F532" s="61">
        <v>10</v>
      </c>
      <c r="G532" s="61">
        <v>17.079999999999998</v>
      </c>
      <c r="H532" s="240">
        <v>48.86</v>
      </c>
      <c r="I532" s="61">
        <v>3.9990000000000001</v>
      </c>
      <c r="J532" s="61" t="s">
        <v>47</v>
      </c>
      <c r="K532" s="61" t="s">
        <v>47</v>
      </c>
      <c r="L532" s="245">
        <v>11200</v>
      </c>
      <c r="M532" s="253">
        <v>2.86</v>
      </c>
      <c r="N532" s="61"/>
      <c r="O532" s="97" t="s">
        <v>81</v>
      </c>
      <c r="P532" s="61" t="s">
        <v>76</v>
      </c>
      <c r="Q532" s="61" t="s">
        <v>69</v>
      </c>
      <c r="R532" s="61">
        <v>2</v>
      </c>
      <c r="S532" s="61">
        <v>1</v>
      </c>
      <c r="T532" s="61">
        <v>10</v>
      </c>
      <c r="U532" s="61">
        <v>17.079999999999998</v>
      </c>
      <c r="V532" s="240">
        <v>13.42</v>
      </c>
      <c r="W532" s="61">
        <v>3.9940000000000002</v>
      </c>
      <c r="X532" s="61" t="s">
        <v>47</v>
      </c>
      <c r="Y532" s="61" t="s">
        <v>47</v>
      </c>
      <c r="Z532" s="245">
        <v>11200</v>
      </c>
      <c r="AA532" s="253">
        <v>0.78590000000000004</v>
      </c>
      <c r="AC532" s="97" t="s">
        <v>81</v>
      </c>
      <c r="AD532" s="61" t="s">
        <v>76</v>
      </c>
      <c r="AE532" s="61" t="s">
        <v>70</v>
      </c>
      <c r="AF532" s="61">
        <v>2</v>
      </c>
      <c r="AG532" s="61">
        <v>1</v>
      </c>
      <c r="AH532" s="61">
        <v>10</v>
      </c>
      <c r="AI532" s="61">
        <v>17.079999999999998</v>
      </c>
      <c r="AJ532" s="240">
        <v>26.98</v>
      </c>
      <c r="AK532" s="61">
        <v>3.984</v>
      </c>
      <c r="AL532" s="61" t="s">
        <v>47</v>
      </c>
      <c r="AM532" s="61" t="s">
        <v>47</v>
      </c>
      <c r="AN532" s="245">
        <v>11200</v>
      </c>
      <c r="AO532" s="253">
        <v>1.579</v>
      </c>
      <c r="AP532" s="61"/>
      <c r="AQ532" s="273" t="s">
        <v>81</v>
      </c>
      <c r="AR532" s="97">
        <v>1</v>
      </c>
      <c r="AS532" s="116">
        <f t="shared" si="100"/>
        <v>17.079999999999998</v>
      </c>
      <c r="AT532" s="231">
        <f t="shared" si="101"/>
        <v>1.7416333333333334</v>
      </c>
      <c r="AU532" s="264"/>
      <c r="AV532" s="92"/>
      <c r="AW532" s="92"/>
      <c r="AX532" s="274"/>
      <c r="AY532" s="66">
        <f t="shared" si="102"/>
        <v>0</v>
      </c>
      <c r="AZ532" s="96">
        <f t="shared" si="103"/>
        <v>1.0465705438876698</v>
      </c>
      <c r="BA532" s="38"/>
      <c r="BB532" s="38"/>
      <c r="BC532" s="38"/>
      <c r="BD532" s="38"/>
      <c r="BE532"/>
      <c r="BF532"/>
      <c r="BG532"/>
      <c r="BH532"/>
      <c r="BI532"/>
      <c r="BJ532"/>
      <c r="BL532"/>
      <c r="BM532"/>
      <c r="BN532"/>
      <c r="BO532"/>
      <c r="BP532"/>
      <c r="BQ532"/>
      <c r="BR532"/>
      <c r="BS532"/>
      <c r="BT532"/>
      <c r="BU532"/>
      <c r="BV532"/>
    </row>
    <row r="533" spans="1:74">
      <c r="A533" s="97" t="s">
        <v>81</v>
      </c>
      <c r="B533" s="61" t="s">
        <v>76</v>
      </c>
      <c r="C533" s="61" t="s">
        <v>67</v>
      </c>
      <c r="D533" s="61">
        <v>2</v>
      </c>
      <c r="E533" s="61">
        <v>1</v>
      </c>
      <c r="F533" s="61">
        <v>11</v>
      </c>
      <c r="G533" s="61">
        <v>23.42</v>
      </c>
      <c r="H533" s="240">
        <v>56.17</v>
      </c>
      <c r="I533" s="61">
        <v>3.9990000000000001</v>
      </c>
      <c r="J533" s="61" t="s">
        <v>47</v>
      </c>
      <c r="K533" s="61" t="s">
        <v>47</v>
      </c>
      <c r="L533" s="245">
        <v>15550</v>
      </c>
      <c r="M533" s="253">
        <v>2.399</v>
      </c>
      <c r="N533" s="61"/>
      <c r="O533" s="97" t="s">
        <v>81</v>
      </c>
      <c r="P533" s="61" t="s">
        <v>76</v>
      </c>
      <c r="Q533" s="61" t="s">
        <v>69</v>
      </c>
      <c r="R533" s="61">
        <v>2</v>
      </c>
      <c r="S533" s="61">
        <v>1</v>
      </c>
      <c r="T533" s="61">
        <v>11</v>
      </c>
      <c r="U533" s="61">
        <v>23.41</v>
      </c>
      <c r="V533" s="240">
        <v>17.25</v>
      </c>
      <c r="W533" s="61">
        <v>3.9929999999999999</v>
      </c>
      <c r="X533" s="61" t="s">
        <v>47</v>
      </c>
      <c r="Y533" s="61" t="s">
        <v>47</v>
      </c>
      <c r="Z533" s="245">
        <v>15550</v>
      </c>
      <c r="AA533" s="253">
        <v>0.73660000000000003</v>
      </c>
      <c r="AC533" s="97" t="s">
        <v>81</v>
      </c>
      <c r="AD533" s="61" t="s">
        <v>76</v>
      </c>
      <c r="AE533" s="61" t="s">
        <v>70</v>
      </c>
      <c r="AF533" s="61">
        <v>2</v>
      </c>
      <c r="AG533" s="61">
        <v>1</v>
      </c>
      <c r="AH533" s="61">
        <v>11</v>
      </c>
      <c r="AI533" s="61">
        <v>23.41</v>
      </c>
      <c r="AJ533" s="240">
        <v>31.47</v>
      </c>
      <c r="AK533" s="61">
        <v>3.9830000000000001</v>
      </c>
      <c r="AL533" s="61" t="s">
        <v>47</v>
      </c>
      <c r="AM533" s="61" t="s">
        <v>47</v>
      </c>
      <c r="AN533" s="245">
        <v>15560</v>
      </c>
      <c r="AO533" s="253">
        <v>1.3440000000000001</v>
      </c>
      <c r="AP533" s="61"/>
      <c r="AQ533" s="273" t="s">
        <v>81</v>
      </c>
      <c r="AR533" s="97">
        <v>1</v>
      </c>
      <c r="AS533" s="116">
        <f t="shared" si="100"/>
        <v>23.41333333333333</v>
      </c>
      <c r="AT533" s="231">
        <f t="shared" si="101"/>
        <v>1.4932000000000001</v>
      </c>
      <c r="AU533" s="264"/>
      <c r="AV533" s="92"/>
      <c r="AW533" s="92"/>
      <c r="AX533" s="274"/>
      <c r="AY533" s="66">
        <f t="shared" si="102"/>
        <v>5.77350269189716E-3</v>
      </c>
      <c r="AZ533" s="96">
        <f t="shared" si="103"/>
        <v>0.84118304785581577</v>
      </c>
      <c r="BA533" s="38"/>
      <c r="BB533" s="38"/>
      <c r="BC533" s="38"/>
      <c r="BD533" s="38"/>
      <c r="BE533"/>
      <c r="BF533"/>
      <c r="BG533"/>
      <c r="BH533"/>
      <c r="BI533"/>
      <c r="BJ533"/>
      <c r="BL533"/>
      <c r="BM533"/>
      <c r="BN533"/>
      <c r="BO533"/>
      <c r="BP533"/>
      <c r="BQ533"/>
      <c r="BR533"/>
      <c r="BS533"/>
      <c r="BT533"/>
      <c r="BU533"/>
      <c r="BV533"/>
    </row>
    <row r="534" spans="1:74">
      <c r="A534" s="97" t="s">
        <v>81</v>
      </c>
      <c r="B534" s="61" t="s">
        <v>76</v>
      </c>
      <c r="C534" s="61" t="s">
        <v>67</v>
      </c>
      <c r="D534" s="61">
        <v>2</v>
      </c>
      <c r="E534" s="61">
        <v>1</v>
      </c>
      <c r="F534" s="61">
        <v>12</v>
      </c>
      <c r="G534" s="61">
        <v>32.1</v>
      </c>
      <c r="H534" s="240">
        <v>65.16</v>
      </c>
      <c r="I534" s="61">
        <v>4</v>
      </c>
      <c r="J534" s="61" t="s">
        <v>47</v>
      </c>
      <c r="K534" s="61" t="s">
        <v>47</v>
      </c>
      <c r="L534" s="245">
        <v>21520</v>
      </c>
      <c r="M534" s="253">
        <v>2.0299999999999998</v>
      </c>
      <c r="N534" s="61"/>
      <c r="O534" s="97" t="s">
        <v>81</v>
      </c>
      <c r="P534" s="61" t="s">
        <v>76</v>
      </c>
      <c r="Q534" s="61" t="s">
        <v>69</v>
      </c>
      <c r="R534" s="61">
        <v>2</v>
      </c>
      <c r="S534" s="61">
        <v>1</v>
      </c>
      <c r="T534" s="61">
        <v>12</v>
      </c>
      <c r="U534" s="61">
        <v>32.1</v>
      </c>
      <c r="V534" s="240">
        <v>22.62</v>
      </c>
      <c r="W534" s="61">
        <v>3.992</v>
      </c>
      <c r="X534" s="61" t="s">
        <v>47</v>
      </c>
      <c r="Y534" s="61" t="s">
        <v>47</v>
      </c>
      <c r="Z534" s="245">
        <v>21520</v>
      </c>
      <c r="AA534" s="253">
        <v>0.70489999999999997</v>
      </c>
      <c r="AC534" s="97" t="s">
        <v>81</v>
      </c>
      <c r="AD534" s="61" t="s">
        <v>76</v>
      </c>
      <c r="AE534" s="61" t="s">
        <v>70</v>
      </c>
      <c r="AF534" s="61">
        <v>2</v>
      </c>
      <c r="AG534" s="61">
        <v>1</v>
      </c>
      <c r="AH534" s="61">
        <v>12</v>
      </c>
      <c r="AI534" s="61">
        <v>32.090000000000003</v>
      </c>
      <c r="AJ534" s="240">
        <v>37.4</v>
      </c>
      <c r="AK534" s="61">
        <v>3.984</v>
      </c>
      <c r="AL534" s="61" t="s">
        <v>47</v>
      </c>
      <c r="AM534" s="61" t="s">
        <v>47</v>
      </c>
      <c r="AN534" s="245">
        <v>21520</v>
      </c>
      <c r="AO534" s="253">
        <v>1.165</v>
      </c>
      <c r="AP534" s="61"/>
      <c r="AQ534" s="273" t="s">
        <v>81</v>
      </c>
      <c r="AR534" s="97">
        <v>1</v>
      </c>
      <c r="AS534" s="116">
        <f t="shared" si="100"/>
        <v>32.096666666666671</v>
      </c>
      <c r="AT534" s="231">
        <f t="shared" si="101"/>
        <v>1.2999666666666665</v>
      </c>
      <c r="AU534" s="264"/>
      <c r="AV534" s="92"/>
      <c r="AW534" s="92"/>
      <c r="AX534" s="274"/>
      <c r="AY534" s="66">
        <f t="shared" si="102"/>
        <v>5.7735026918951087E-3</v>
      </c>
      <c r="AZ534" s="96">
        <f t="shared" si="103"/>
        <v>0.67278117046580121</v>
      </c>
      <c r="BA534" s="38"/>
      <c r="BB534" s="38"/>
      <c r="BC534" s="38"/>
      <c r="BD534" s="38"/>
      <c r="BE534"/>
      <c r="BF534"/>
      <c r="BG534"/>
      <c r="BH534"/>
      <c r="BI534"/>
      <c r="BJ534"/>
      <c r="BL534"/>
      <c r="BM534"/>
      <c r="BN534"/>
      <c r="BO534"/>
      <c r="BP534"/>
      <c r="BQ534"/>
      <c r="BR534"/>
      <c r="BS534"/>
      <c r="BT534"/>
      <c r="BU534"/>
      <c r="BV534"/>
    </row>
    <row r="535" spans="1:74">
      <c r="A535" s="97" t="s">
        <v>81</v>
      </c>
      <c r="B535" s="61" t="s">
        <v>76</v>
      </c>
      <c r="C535" s="61" t="s">
        <v>67</v>
      </c>
      <c r="D535" s="61">
        <v>2</v>
      </c>
      <c r="E535" s="61">
        <v>1</v>
      </c>
      <c r="F535" s="61">
        <v>13</v>
      </c>
      <c r="G535" s="61">
        <v>44</v>
      </c>
      <c r="H535" s="240">
        <v>76.61</v>
      </c>
      <c r="I535" s="61">
        <v>4.0010000000000003</v>
      </c>
      <c r="J535" s="61" t="s">
        <v>47</v>
      </c>
      <c r="K535" s="61" t="s">
        <v>47</v>
      </c>
      <c r="L535" s="245">
        <v>29690</v>
      </c>
      <c r="M535" s="253">
        <v>1.7410000000000001</v>
      </c>
      <c r="N535" s="61"/>
      <c r="O535" s="97" t="s">
        <v>81</v>
      </c>
      <c r="P535" s="61" t="s">
        <v>76</v>
      </c>
      <c r="Q535" s="61" t="s">
        <v>69</v>
      </c>
      <c r="R535" s="61">
        <v>2</v>
      </c>
      <c r="S535" s="61">
        <v>1</v>
      </c>
      <c r="T535" s="61">
        <v>13</v>
      </c>
      <c r="U535" s="61">
        <v>43.99</v>
      </c>
      <c r="V535" s="240">
        <v>30.19</v>
      </c>
      <c r="W535" s="61">
        <v>3.9929999999999999</v>
      </c>
      <c r="X535" s="61" t="s">
        <v>47</v>
      </c>
      <c r="Y535" s="61" t="s">
        <v>47</v>
      </c>
      <c r="Z535" s="245">
        <v>29700</v>
      </c>
      <c r="AA535" s="253">
        <v>0.68630000000000002</v>
      </c>
      <c r="AC535" s="97" t="s">
        <v>81</v>
      </c>
      <c r="AD535" s="61" t="s">
        <v>76</v>
      </c>
      <c r="AE535" s="61" t="s">
        <v>70</v>
      </c>
      <c r="AF535" s="61">
        <v>2</v>
      </c>
      <c r="AG535" s="61">
        <v>1</v>
      </c>
      <c r="AH535" s="61">
        <v>13</v>
      </c>
      <c r="AI535" s="61">
        <v>43.99</v>
      </c>
      <c r="AJ535" s="240">
        <v>45.59</v>
      </c>
      <c r="AK535" s="61">
        <v>3.984</v>
      </c>
      <c r="AL535" s="61" t="s">
        <v>47</v>
      </c>
      <c r="AM535" s="61" t="s">
        <v>47</v>
      </c>
      <c r="AN535" s="245">
        <v>29700</v>
      </c>
      <c r="AO535" s="253">
        <v>1.036</v>
      </c>
      <c r="AP535" s="61"/>
      <c r="AQ535" s="273" t="s">
        <v>81</v>
      </c>
      <c r="AR535" s="97">
        <v>1</v>
      </c>
      <c r="AS535" s="116">
        <f t="shared" ref="AS535:AS562" si="104">AVERAGE(G535,U535,AI535)</f>
        <v>43.993333333333339</v>
      </c>
      <c r="AT535" s="231">
        <f t="shared" ref="AT535:AT562" si="105">AVERAGE(M535,AA535,AO535)</f>
        <v>1.1544333333333334</v>
      </c>
      <c r="AU535" s="264"/>
      <c r="AV535" s="92"/>
      <c r="AW535" s="92"/>
      <c r="AX535" s="274"/>
      <c r="AY535" s="66">
        <f t="shared" ref="AY535:AY562" si="106">STDEV(G535,U535,AI535)</f>
        <v>5.7735026918951087E-3</v>
      </c>
      <c r="AZ535" s="96">
        <f t="shared" ref="AZ535:AZ562" si="107">STDEV(M535,AA535,AO535)</f>
        <v>0.53723166635384867</v>
      </c>
      <c r="BA535" s="38"/>
      <c r="BB535" s="38"/>
      <c r="BC535" s="38"/>
      <c r="BD535" s="38"/>
      <c r="BE535"/>
      <c r="BF535"/>
      <c r="BG535"/>
      <c r="BH535"/>
      <c r="BI535"/>
      <c r="BJ535"/>
      <c r="BL535"/>
      <c r="BM535"/>
      <c r="BN535"/>
      <c r="BO535"/>
      <c r="BP535"/>
      <c r="BQ535"/>
      <c r="BR535"/>
      <c r="BS535"/>
      <c r="BT535"/>
      <c r="BU535"/>
      <c r="BV535"/>
    </row>
    <row r="536" spans="1:74">
      <c r="A536" s="97" t="s">
        <v>81</v>
      </c>
      <c r="B536" s="61" t="s">
        <v>76</v>
      </c>
      <c r="C536" s="61" t="s">
        <v>67</v>
      </c>
      <c r="D536" s="61">
        <v>2</v>
      </c>
      <c r="E536" s="61">
        <v>1</v>
      </c>
      <c r="F536" s="61">
        <v>14</v>
      </c>
      <c r="G536" s="61">
        <v>60.31</v>
      </c>
      <c r="H536" s="240">
        <v>91.29</v>
      </c>
      <c r="I536" s="61">
        <v>3.9980000000000002</v>
      </c>
      <c r="J536" s="61" t="s">
        <v>47</v>
      </c>
      <c r="K536" s="61" t="s">
        <v>47</v>
      </c>
      <c r="L536" s="245">
        <v>40900</v>
      </c>
      <c r="M536" s="253">
        <v>1.514</v>
      </c>
      <c r="N536" s="61"/>
      <c r="O536" s="97" t="s">
        <v>81</v>
      </c>
      <c r="P536" s="61" t="s">
        <v>76</v>
      </c>
      <c r="Q536" s="61" t="s">
        <v>69</v>
      </c>
      <c r="R536" s="61">
        <v>2</v>
      </c>
      <c r="S536" s="61">
        <v>1</v>
      </c>
      <c r="T536" s="61">
        <v>14</v>
      </c>
      <c r="U536" s="61">
        <v>60.3</v>
      </c>
      <c r="V536" s="240">
        <v>40.69</v>
      </c>
      <c r="W536" s="61">
        <v>3.9929999999999999</v>
      </c>
      <c r="X536" s="61" t="s">
        <v>47</v>
      </c>
      <c r="Y536" s="61" t="s">
        <v>47</v>
      </c>
      <c r="Z536" s="245">
        <v>40900</v>
      </c>
      <c r="AA536" s="253">
        <v>0.67479999999999996</v>
      </c>
      <c r="AC536" s="97" t="s">
        <v>81</v>
      </c>
      <c r="AD536" s="61" t="s">
        <v>76</v>
      </c>
      <c r="AE536" s="61" t="s">
        <v>70</v>
      </c>
      <c r="AF536" s="61">
        <v>2</v>
      </c>
      <c r="AG536" s="61">
        <v>1</v>
      </c>
      <c r="AH536" s="61">
        <v>14</v>
      </c>
      <c r="AI536" s="61">
        <v>60.3</v>
      </c>
      <c r="AJ536" s="240">
        <v>56.64</v>
      </c>
      <c r="AK536" s="61">
        <v>3.9849999999999999</v>
      </c>
      <c r="AL536" s="61" t="s">
        <v>47</v>
      </c>
      <c r="AM536" s="61" t="s">
        <v>47</v>
      </c>
      <c r="AN536" s="245">
        <v>40910</v>
      </c>
      <c r="AO536" s="253">
        <v>0.93930000000000002</v>
      </c>
      <c r="AP536" s="61"/>
      <c r="AQ536" s="273" t="s">
        <v>81</v>
      </c>
      <c r="AR536" s="97">
        <v>1</v>
      </c>
      <c r="AS536" s="116">
        <f t="shared" si="104"/>
        <v>60.303333333333335</v>
      </c>
      <c r="AT536" s="231">
        <f t="shared" si="105"/>
        <v>1.0427</v>
      </c>
      <c r="AU536" s="264"/>
      <c r="AV536" s="92"/>
      <c r="AW536" s="92"/>
      <c r="AX536" s="274"/>
      <c r="AY536" s="66">
        <f t="shared" si="106"/>
        <v>5.7735026918992113E-3</v>
      </c>
      <c r="AZ536" s="96">
        <f t="shared" si="107"/>
        <v>0.42904875014385035</v>
      </c>
      <c r="BA536" s="38"/>
      <c r="BB536" s="38"/>
      <c r="BC536" s="38"/>
      <c r="BD536" s="38"/>
      <c r="BE536"/>
      <c r="BF536"/>
      <c r="BG536"/>
      <c r="BH536"/>
      <c r="BI536"/>
      <c r="BJ536"/>
      <c r="BL536"/>
      <c r="BM536"/>
      <c r="BN536"/>
      <c r="BO536"/>
      <c r="BP536"/>
      <c r="BQ536"/>
      <c r="BR536"/>
      <c r="BS536"/>
      <c r="BT536"/>
      <c r="BU536"/>
      <c r="BV536"/>
    </row>
    <row r="537" spans="1:74">
      <c r="A537" s="97" t="s">
        <v>81</v>
      </c>
      <c r="B537" s="61" t="s">
        <v>76</v>
      </c>
      <c r="C537" s="61" t="s">
        <v>67</v>
      </c>
      <c r="D537" s="61">
        <v>2</v>
      </c>
      <c r="E537" s="61">
        <v>1</v>
      </c>
      <c r="F537" s="61">
        <v>15</v>
      </c>
      <c r="G537" s="61">
        <v>82.67</v>
      </c>
      <c r="H537" s="240">
        <v>110.6</v>
      </c>
      <c r="I537" s="61">
        <v>4</v>
      </c>
      <c r="J537" s="61" t="s">
        <v>47</v>
      </c>
      <c r="K537" s="61" t="s">
        <v>47</v>
      </c>
      <c r="L537" s="245">
        <v>56270</v>
      </c>
      <c r="M537" s="253">
        <v>1.3380000000000001</v>
      </c>
      <c r="N537" s="61"/>
      <c r="O537" s="97" t="s">
        <v>81</v>
      </c>
      <c r="P537" s="61" t="s">
        <v>76</v>
      </c>
      <c r="Q537" s="61" t="s">
        <v>69</v>
      </c>
      <c r="R537" s="61">
        <v>2</v>
      </c>
      <c r="S537" s="61">
        <v>1</v>
      </c>
      <c r="T537" s="61">
        <v>15</v>
      </c>
      <c r="U537" s="61">
        <v>82.66</v>
      </c>
      <c r="V537" s="240">
        <v>55.71</v>
      </c>
      <c r="W537" s="61">
        <v>3.9940000000000002</v>
      </c>
      <c r="X537" s="61" t="s">
        <v>47</v>
      </c>
      <c r="Y537" s="61" t="s">
        <v>47</v>
      </c>
      <c r="Z537" s="245">
        <v>56270</v>
      </c>
      <c r="AA537" s="253">
        <v>0.67400000000000004</v>
      </c>
      <c r="AC537" s="97" t="s">
        <v>81</v>
      </c>
      <c r="AD537" s="61" t="s">
        <v>76</v>
      </c>
      <c r="AE537" s="61" t="s">
        <v>70</v>
      </c>
      <c r="AF537" s="61">
        <v>2</v>
      </c>
      <c r="AG537" s="61">
        <v>1</v>
      </c>
      <c r="AH537" s="61">
        <v>15</v>
      </c>
      <c r="AI537" s="61">
        <v>82.66</v>
      </c>
      <c r="AJ537" s="240">
        <v>72.150000000000006</v>
      </c>
      <c r="AK537" s="61">
        <v>3.9849999999999999</v>
      </c>
      <c r="AL537" s="61" t="s">
        <v>47</v>
      </c>
      <c r="AM537" s="61" t="s">
        <v>47</v>
      </c>
      <c r="AN537" s="245">
        <v>56270</v>
      </c>
      <c r="AO537" s="253">
        <v>0.87290000000000001</v>
      </c>
      <c r="AP537" s="61"/>
      <c r="AQ537" s="273" t="s">
        <v>81</v>
      </c>
      <c r="AR537" s="97">
        <v>1</v>
      </c>
      <c r="AS537" s="116">
        <f t="shared" si="104"/>
        <v>82.663333333333327</v>
      </c>
      <c r="AT537" s="231">
        <f t="shared" si="105"/>
        <v>0.96163333333333334</v>
      </c>
      <c r="AU537" s="264"/>
      <c r="AV537" s="92"/>
      <c r="AW537" s="92"/>
      <c r="AX537" s="274"/>
      <c r="AY537" s="66">
        <f t="shared" si="106"/>
        <v>5.7735026918992113E-3</v>
      </c>
      <c r="AZ537" s="96">
        <f t="shared" si="107"/>
        <v>0.34077735155572386</v>
      </c>
      <c r="BA537" s="38"/>
      <c r="BB537" s="38"/>
      <c r="BC537" s="38"/>
      <c r="BD537" s="38"/>
      <c r="BE537"/>
      <c r="BF537"/>
      <c r="BG537"/>
      <c r="BH537"/>
      <c r="BI537"/>
      <c r="BJ537"/>
      <c r="BL537"/>
      <c r="BM537"/>
      <c r="BN537"/>
      <c r="BO537"/>
      <c r="BP537"/>
      <c r="BQ537"/>
      <c r="BR537"/>
      <c r="BS537"/>
      <c r="BT537"/>
      <c r="BU537"/>
      <c r="BV537"/>
    </row>
    <row r="538" spans="1:74">
      <c r="A538" s="97" t="s">
        <v>81</v>
      </c>
      <c r="B538" s="61" t="s">
        <v>76</v>
      </c>
      <c r="C538" s="61" t="s">
        <v>67</v>
      </c>
      <c r="D538" s="61">
        <v>2</v>
      </c>
      <c r="E538" s="61">
        <v>1</v>
      </c>
      <c r="F538" s="61">
        <v>16</v>
      </c>
      <c r="G538" s="61">
        <v>113.3</v>
      </c>
      <c r="H538" s="240">
        <v>136.69999999999999</v>
      </c>
      <c r="I538" s="61">
        <v>3.9990000000000001</v>
      </c>
      <c r="J538" s="61" t="s">
        <v>47</v>
      </c>
      <c r="K538" s="61" t="s">
        <v>47</v>
      </c>
      <c r="L538" s="245">
        <v>77320</v>
      </c>
      <c r="M538" s="253">
        <v>1.2070000000000001</v>
      </c>
      <c r="N538" s="61"/>
      <c r="O538" s="97" t="s">
        <v>81</v>
      </c>
      <c r="P538" s="61" t="s">
        <v>76</v>
      </c>
      <c r="Q538" s="61" t="s">
        <v>69</v>
      </c>
      <c r="R538" s="61">
        <v>2</v>
      </c>
      <c r="S538" s="61">
        <v>1</v>
      </c>
      <c r="T538" s="61">
        <v>16</v>
      </c>
      <c r="U538" s="61">
        <v>113.3</v>
      </c>
      <c r="V538" s="240">
        <v>77.900000000000006</v>
      </c>
      <c r="W538" s="61">
        <v>3.9929999999999999</v>
      </c>
      <c r="X538" s="61" t="s">
        <v>47</v>
      </c>
      <c r="Y538" s="61" t="s">
        <v>47</v>
      </c>
      <c r="Z538" s="245">
        <v>77320</v>
      </c>
      <c r="AA538" s="253">
        <v>0.68759999999999999</v>
      </c>
      <c r="AC538" s="97" t="s">
        <v>81</v>
      </c>
      <c r="AD538" s="61" t="s">
        <v>76</v>
      </c>
      <c r="AE538" s="61" t="s">
        <v>70</v>
      </c>
      <c r="AF538" s="61">
        <v>2</v>
      </c>
      <c r="AG538" s="61">
        <v>1</v>
      </c>
      <c r="AH538" s="61">
        <v>16</v>
      </c>
      <c r="AI538" s="61">
        <v>113.3</v>
      </c>
      <c r="AJ538" s="240">
        <v>94.5</v>
      </c>
      <c r="AK538" s="61">
        <v>3.9860000000000002</v>
      </c>
      <c r="AL538" s="61" t="s">
        <v>47</v>
      </c>
      <c r="AM538" s="61" t="s">
        <v>47</v>
      </c>
      <c r="AN538" s="245">
        <v>77330</v>
      </c>
      <c r="AO538" s="253">
        <v>0.83399999999999996</v>
      </c>
      <c r="AP538" s="61"/>
      <c r="AQ538" s="273" t="s">
        <v>81</v>
      </c>
      <c r="AR538" s="97">
        <v>1</v>
      </c>
      <c r="AS538" s="116">
        <f t="shared" si="104"/>
        <v>113.3</v>
      </c>
      <c r="AT538" s="231">
        <f t="shared" si="105"/>
        <v>0.90953333333333342</v>
      </c>
      <c r="AU538" s="264"/>
      <c r="AV538" s="92"/>
      <c r="AW538" s="92"/>
      <c r="AX538" s="274"/>
      <c r="AY538" s="66">
        <f t="shared" si="106"/>
        <v>0</v>
      </c>
      <c r="AZ538" s="96">
        <f t="shared" si="107"/>
        <v>0.26781160044578595</v>
      </c>
      <c r="BA538" s="38"/>
      <c r="BB538" s="38"/>
      <c r="BC538" s="38"/>
      <c r="BD538" s="38"/>
      <c r="BE538"/>
      <c r="BF538"/>
      <c r="BG538"/>
      <c r="BH538"/>
      <c r="BI538"/>
      <c r="BJ538"/>
      <c r="BL538"/>
      <c r="BM538"/>
      <c r="BN538"/>
      <c r="BO538"/>
      <c r="BP538"/>
      <c r="BQ538"/>
      <c r="BR538"/>
      <c r="BS538"/>
      <c r="BT538"/>
      <c r="BU538"/>
      <c r="BV538"/>
    </row>
    <row r="539" spans="1:74">
      <c r="A539" s="97" t="s">
        <v>81</v>
      </c>
      <c r="B539" s="61" t="s">
        <v>76</v>
      </c>
      <c r="C539" s="61" t="s">
        <v>67</v>
      </c>
      <c r="D539" s="61">
        <v>2</v>
      </c>
      <c r="E539" s="61">
        <v>1</v>
      </c>
      <c r="F539" s="61">
        <v>17</v>
      </c>
      <c r="G539" s="61">
        <v>155.30000000000001</v>
      </c>
      <c r="H539" s="240">
        <v>172.3</v>
      </c>
      <c r="I539" s="61">
        <v>4</v>
      </c>
      <c r="J539" s="61" t="s">
        <v>47</v>
      </c>
      <c r="K539" s="61" t="s">
        <v>47</v>
      </c>
      <c r="L539" s="245">
        <v>106200</v>
      </c>
      <c r="M539" s="253">
        <v>1.109</v>
      </c>
      <c r="N539" s="61"/>
      <c r="O539" s="97" t="s">
        <v>81</v>
      </c>
      <c r="P539" s="61" t="s">
        <v>76</v>
      </c>
      <c r="Q539" s="61" t="s">
        <v>69</v>
      </c>
      <c r="R539" s="61">
        <v>2</v>
      </c>
      <c r="S539" s="61">
        <v>1</v>
      </c>
      <c r="T539" s="61">
        <v>17</v>
      </c>
      <c r="U539" s="61">
        <v>155.30000000000001</v>
      </c>
      <c r="V539" s="240">
        <v>110.3</v>
      </c>
      <c r="W539" s="61">
        <v>3.9940000000000002</v>
      </c>
      <c r="X539" s="61" t="s">
        <v>47</v>
      </c>
      <c r="Y539" s="61" t="s">
        <v>47</v>
      </c>
      <c r="Z539" s="245">
        <v>106200</v>
      </c>
      <c r="AA539" s="253">
        <v>0.71030000000000004</v>
      </c>
      <c r="AC539" s="97" t="s">
        <v>81</v>
      </c>
      <c r="AD539" s="61" t="s">
        <v>76</v>
      </c>
      <c r="AE539" s="61" t="s">
        <v>70</v>
      </c>
      <c r="AF539" s="61">
        <v>2</v>
      </c>
      <c r="AG539" s="61">
        <v>1</v>
      </c>
      <c r="AH539" s="61">
        <v>17</v>
      </c>
      <c r="AI539" s="61">
        <v>155.30000000000001</v>
      </c>
      <c r="AJ539" s="240">
        <v>126.9</v>
      </c>
      <c r="AK539" s="61">
        <v>3.984</v>
      </c>
      <c r="AL539" s="61" t="s">
        <v>47</v>
      </c>
      <c r="AM539" s="61" t="s">
        <v>47</v>
      </c>
      <c r="AN539" s="245">
        <v>106200</v>
      </c>
      <c r="AO539" s="253">
        <v>0.81689999999999996</v>
      </c>
      <c r="AP539" s="61"/>
      <c r="AQ539" s="273" t="s">
        <v>81</v>
      </c>
      <c r="AR539" s="97">
        <v>1</v>
      </c>
      <c r="AS539" s="116">
        <f t="shared" si="104"/>
        <v>155.30000000000001</v>
      </c>
      <c r="AT539" s="231">
        <f t="shared" si="105"/>
        <v>0.87873333333333337</v>
      </c>
      <c r="AU539" s="264"/>
      <c r="AV539" s="92"/>
      <c r="AW539" s="92"/>
      <c r="AX539" s="274"/>
      <c r="AY539" s="66">
        <f t="shared" si="106"/>
        <v>0</v>
      </c>
      <c r="AZ539" s="96">
        <f t="shared" si="107"/>
        <v>0.20641691629644374</v>
      </c>
      <c r="BA539" s="38"/>
      <c r="BB539" s="38"/>
      <c r="BC539" s="38"/>
      <c r="BD539" s="38"/>
      <c r="BE539"/>
      <c r="BF539"/>
      <c r="BG539"/>
      <c r="BH539"/>
      <c r="BI539"/>
      <c r="BJ539"/>
      <c r="BL539"/>
      <c r="BM539"/>
      <c r="BN539"/>
      <c r="BO539"/>
      <c r="BP539"/>
      <c r="BQ539"/>
      <c r="BR539"/>
      <c r="BS539"/>
      <c r="BT539"/>
      <c r="BU539"/>
      <c r="BV539"/>
    </row>
    <row r="540" spans="1:74">
      <c r="A540" s="97" t="s">
        <v>81</v>
      </c>
      <c r="B540" s="61" t="s">
        <v>76</v>
      </c>
      <c r="C540" s="61" t="s">
        <v>67</v>
      </c>
      <c r="D540" s="61">
        <v>2</v>
      </c>
      <c r="E540" s="61">
        <v>1</v>
      </c>
      <c r="F540" s="61">
        <v>18</v>
      </c>
      <c r="G540" s="61">
        <v>212.9</v>
      </c>
      <c r="H540" s="240">
        <v>221.2</v>
      </c>
      <c r="I540" s="61">
        <v>4</v>
      </c>
      <c r="J540" s="61" t="s">
        <v>47</v>
      </c>
      <c r="K540" s="61" t="s">
        <v>47</v>
      </c>
      <c r="L540" s="245">
        <v>145700</v>
      </c>
      <c r="M540" s="253">
        <v>1.0389999999999999</v>
      </c>
      <c r="N540" s="61"/>
      <c r="O540" s="97" t="s">
        <v>81</v>
      </c>
      <c r="P540" s="61" t="s">
        <v>76</v>
      </c>
      <c r="Q540" s="61" t="s">
        <v>69</v>
      </c>
      <c r="R540" s="61">
        <v>2</v>
      </c>
      <c r="S540" s="61">
        <v>1</v>
      </c>
      <c r="T540" s="61">
        <v>18</v>
      </c>
      <c r="U540" s="61">
        <v>212.9</v>
      </c>
      <c r="V540" s="240">
        <v>154.4</v>
      </c>
      <c r="W540" s="61">
        <v>3.9940000000000002</v>
      </c>
      <c r="X540" s="61" t="s">
        <v>47</v>
      </c>
      <c r="Y540" s="61" t="s">
        <v>47</v>
      </c>
      <c r="Z540" s="245">
        <v>145700</v>
      </c>
      <c r="AA540" s="253">
        <v>0.72519999999999996</v>
      </c>
      <c r="AC540" s="97" t="s">
        <v>81</v>
      </c>
      <c r="AD540" s="61" t="s">
        <v>76</v>
      </c>
      <c r="AE540" s="61" t="s">
        <v>70</v>
      </c>
      <c r="AF540" s="61">
        <v>2</v>
      </c>
      <c r="AG540" s="61">
        <v>1</v>
      </c>
      <c r="AH540" s="61">
        <v>18</v>
      </c>
      <c r="AI540" s="61">
        <v>212.9</v>
      </c>
      <c r="AJ540" s="240">
        <v>171.4</v>
      </c>
      <c r="AK540" s="61">
        <v>3.9870000000000001</v>
      </c>
      <c r="AL540" s="61" t="s">
        <v>47</v>
      </c>
      <c r="AM540" s="61" t="s">
        <v>47</v>
      </c>
      <c r="AN540" s="245">
        <v>145700</v>
      </c>
      <c r="AO540" s="253">
        <v>0.80510000000000004</v>
      </c>
      <c r="AP540" s="61"/>
      <c r="AQ540" s="273" t="s">
        <v>81</v>
      </c>
      <c r="AR540" s="97">
        <v>1</v>
      </c>
      <c r="AS540" s="116">
        <f t="shared" si="104"/>
        <v>212.9</v>
      </c>
      <c r="AT540" s="231">
        <f t="shared" si="105"/>
        <v>0.85643333333333327</v>
      </c>
      <c r="AU540" s="264"/>
      <c r="AV540" s="92"/>
      <c r="AW540" s="92"/>
      <c r="AX540" s="274"/>
      <c r="AY540" s="66">
        <f t="shared" si="106"/>
        <v>0</v>
      </c>
      <c r="AZ540" s="96">
        <f t="shared" si="107"/>
        <v>0.16307649534293264</v>
      </c>
      <c r="BA540" s="38"/>
      <c r="BB540" s="38"/>
      <c r="BC540" s="38"/>
      <c r="BD540" s="38"/>
      <c r="BE540"/>
      <c r="BF540"/>
      <c r="BG540"/>
      <c r="BH540"/>
      <c r="BI540"/>
      <c r="BJ540"/>
      <c r="BL540"/>
      <c r="BM540"/>
      <c r="BN540"/>
      <c r="BO540"/>
      <c r="BP540"/>
      <c r="BQ540"/>
      <c r="BR540"/>
      <c r="BS540"/>
      <c r="BT540"/>
      <c r="BU540"/>
      <c r="BV540"/>
    </row>
    <row r="541" spans="1:74">
      <c r="A541" s="97" t="s">
        <v>81</v>
      </c>
      <c r="B541" s="61" t="s">
        <v>76</v>
      </c>
      <c r="C541" s="61" t="s">
        <v>67</v>
      </c>
      <c r="D541" s="61">
        <v>2</v>
      </c>
      <c r="E541" s="61">
        <v>1</v>
      </c>
      <c r="F541" s="61">
        <v>19</v>
      </c>
      <c r="G541" s="61">
        <v>291.89999999999998</v>
      </c>
      <c r="H541" s="240">
        <v>285.60000000000002</v>
      </c>
      <c r="I541" s="61">
        <v>4</v>
      </c>
      <c r="J541" s="61" t="s">
        <v>47</v>
      </c>
      <c r="K541" s="61" t="s">
        <v>47</v>
      </c>
      <c r="L541" s="245">
        <v>200000</v>
      </c>
      <c r="M541" s="253">
        <v>0.97860000000000003</v>
      </c>
      <c r="N541" s="61"/>
      <c r="O541" s="97" t="s">
        <v>81</v>
      </c>
      <c r="P541" s="61" t="s">
        <v>76</v>
      </c>
      <c r="Q541" s="61" t="s">
        <v>69</v>
      </c>
      <c r="R541" s="61">
        <v>2</v>
      </c>
      <c r="S541" s="61">
        <v>1</v>
      </c>
      <c r="T541" s="61">
        <v>19</v>
      </c>
      <c r="U541" s="61">
        <v>291.89999999999998</v>
      </c>
      <c r="V541" s="240">
        <v>204.3</v>
      </c>
      <c r="W541" s="61">
        <v>3.9940000000000002</v>
      </c>
      <c r="X541" s="61" t="s">
        <v>47</v>
      </c>
      <c r="Y541" s="61" t="s">
        <v>47</v>
      </c>
      <c r="Z541" s="245">
        <v>200000</v>
      </c>
      <c r="AA541" s="253">
        <v>0.69969999999999999</v>
      </c>
      <c r="AC541" s="97" t="s">
        <v>81</v>
      </c>
      <c r="AD541" s="61" t="s">
        <v>76</v>
      </c>
      <c r="AE541" s="61" t="s">
        <v>70</v>
      </c>
      <c r="AF541" s="61">
        <v>2</v>
      </c>
      <c r="AG541" s="61">
        <v>1</v>
      </c>
      <c r="AH541" s="61">
        <v>19</v>
      </c>
      <c r="AI541" s="61">
        <v>291.89999999999998</v>
      </c>
      <c r="AJ541" s="240">
        <v>224.1</v>
      </c>
      <c r="AK541" s="61">
        <v>3.9870000000000001</v>
      </c>
      <c r="AL541" s="61" t="s">
        <v>47</v>
      </c>
      <c r="AM541" s="61" t="s">
        <v>47</v>
      </c>
      <c r="AN541" s="245">
        <v>200000</v>
      </c>
      <c r="AO541" s="253">
        <v>0.76770000000000005</v>
      </c>
      <c r="AP541" s="61"/>
      <c r="AQ541" s="273" t="s">
        <v>81</v>
      </c>
      <c r="AR541" s="97">
        <v>1</v>
      </c>
      <c r="AS541" s="116">
        <f t="shared" si="104"/>
        <v>291.89999999999998</v>
      </c>
      <c r="AT541" s="231">
        <f t="shared" si="105"/>
        <v>0.81533333333333335</v>
      </c>
      <c r="AU541" s="264"/>
      <c r="AV541" s="92"/>
      <c r="AW541" s="92"/>
      <c r="AX541" s="274"/>
      <c r="AY541" s="66">
        <f t="shared" si="106"/>
        <v>0</v>
      </c>
      <c r="AZ541" s="96">
        <f t="shared" si="107"/>
        <v>0.14542353087906029</v>
      </c>
      <c r="BA541" s="38"/>
      <c r="BB541" s="38"/>
      <c r="BC541" s="38"/>
      <c r="BD541" s="38"/>
      <c r="BE541"/>
      <c r="BF541"/>
      <c r="BG541"/>
      <c r="BH541"/>
      <c r="BI541"/>
      <c r="BJ541"/>
      <c r="BL541"/>
      <c r="BM541"/>
      <c r="BN541"/>
      <c r="BO541"/>
      <c r="BP541"/>
      <c r="BQ541"/>
      <c r="BR541"/>
      <c r="BS541"/>
      <c r="BT541"/>
      <c r="BU541"/>
      <c r="BV541"/>
    </row>
    <row r="542" spans="1:74">
      <c r="A542" s="97" t="s">
        <v>81</v>
      </c>
      <c r="B542" s="61" t="s">
        <v>76</v>
      </c>
      <c r="C542" s="61" t="s">
        <v>67</v>
      </c>
      <c r="D542" s="62">
        <v>2</v>
      </c>
      <c r="E542" s="62">
        <v>1</v>
      </c>
      <c r="F542" s="62">
        <v>20</v>
      </c>
      <c r="G542" s="62">
        <v>400.2</v>
      </c>
      <c r="H542" s="241">
        <v>352.2</v>
      </c>
      <c r="I542" s="62">
        <v>4.0030000000000001</v>
      </c>
      <c r="J542" s="62" t="s">
        <v>47</v>
      </c>
      <c r="K542" s="62" t="s">
        <v>47</v>
      </c>
      <c r="L542" s="246">
        <v>274300</v>
      </c>
      <c r="M542" s="255">
        <v>0.88009999999999999</v>
      </c>
      <c r="N542" s="61"/>
      <c r="O542" s="97" t="s">
        <v>81</v>
      </c>
      <c r="P542" s="61" t="s">
        <v>76</v>
      </c>
      <c r="Q542" s="61" t="s">
        <v>69</v>
      </c>
      <c r="R542" s="62">
        <v>2</v>
      </c>
      <c r="S542" s="62">
        <v>1</v>
      </c>
      <c r="T542" s="61">
        <v>20</v>
      </c>
      <c r="U542" s="61">
        <v>400.2</v>
      </c>
      <c r="V542" s="240">
        <v>247.9</v>
      </c>
      <c r="W542" s="61">
        <v>3.996</v>
      </c>
      <c r="X542" s="61" t="s">
        <v>47</v>
      </c>
      <c r="Y542" s="61" t="s">
        <v>47</v>
      </c>
      <c r="Z542" s="245">
        <v>274300</v>
      </c>
      <c r="AA542" s="253">
        <v>0.61929999999999996</v>
      </c>
      <c r="AC542" s="97" t="s">
        <v>81</v>
      </c>
      <c r="AD542" s="61" t="s">
        <v>76</v>
      </c>
      <c r="AE542" s="61" t="s">
        <v>70</v>
      </c>
      <c r="AF542" s="62">
        <v>2</v>
      </c>
      <c r="AG542" s="62">
        <v>1</v>
      </c>
      <c r="AH542" s="61">
        <v>20</v>
      </c>
      <c r="AI542" s="61">
        <v>400.2</v>
      </c>
      <c r="AJ542" s="240">
        <v>272.3</v>
      </c>
      <c r="AK542" s="61">
        <v>3.9870000000000001</v>
      </c>
      <c r="AL542" s="61" t="s">
        <v>47</v>
      </c>
      <c r="AM542" s="61" t="s">
        <v>47</v>
      </c>
      <c r="AN542" s="245">
        <v>274300</v>
      </c>
      <c r="AO542" s="253">
        <v>0.68030000000000002</v>
      </c>
      <c r="AP542" s="61"/>
      <c r="AQ542" s="273" t="s">
        <v>81</v>
      </c>
      <c r="AR542" s="98">
        <v>1</v>
      </c>
      <c r="AS542" s="116">
        <f t="shared" si="104"/>
        <v>400.2</v>
      </c>
      <c r="AT542" s="231">
        <f t="shared" si="105"/>
        <v>0.72656666666666669</v>
      </c>
      <c r="AU542" s="264"/>
      <c r="AV542" s="92"/>
      <c r="AW542" s="92"/>
      <c r="AX542" s="274"/>
      <c r="AY542" s="66">
        <f t="shared" si="106"/>
        <v>0</v>
      </c>
      <c r="AZ542" s="96">
        <f t="shared" si="107"/>
        <v>0.13641705660705825</v>
      </c>
      <c r="BA542" s="38"/>
      <c r="BB542" s="38"/>
      <c r="BC542" s="38"/>
      <c r="BD542" s="38"/>
      <c r="BE542"/>
      <c r="BF542"/>
      <c r="BG542"/>
      <c r="BH542"/>
      <c r="BI542"/>
      <c r="BJ542"/>
      <c r="BL542"/>
      <c r="BM542"/>
      <c r="BN542"/>
      <c r="BO542"/>
      <c r="BP542"/>
      <c r="BQ542"/>
      <c r="BR542"/>
      <c r="BS542"/>
      <c r="BT542"/>
      <c r="BU542"/>
      <c r="BV542"/>
    </row>
    <row r="543" spans="1:74">
      <c r="A543" s="97" t="s">
        <v>81</v>
      </c>
      <c r="B543" s="61" t="s">
        <v>76</v>
      </c>
      <c r="C543" s="61" t="s">
        <v>67</v>
      </c>
      <c r="D543" s="61">
        <v>3</v>
      </c>
      <c r="E543" s="61">
        <v>1</v>
      </c>
      <c r="F543" s="61">
        <v>1</v>
      </c>
      <c r="G543" s="61">
        <v>0.99129999999999996</v>
      </c>
      <c r="H543" s="240">
        <v>8.67</v>
      </c>
      <c r="I543" s="61">
        <v>3.9980000000000002</v>
      </c>
      <c r="J543" s="61" t="s">
        <v>47</v>
      </c>
      <c r="K543" s="61" t="s">
        <v>47</v>
      </c>
      <c r="L543" s="240">
        <v>147.9</v>
      </c>
      <c r="M543" s="253">
        <v>8.7469999999999999</v>
      </c>
      <c r="N543" s="61"/>
      <c r="O543" s="97" t="s">
        <v>81</v>
      </c>
      <c r="P543" s="61" t="s">
        <v>76</v>
      </c>
      <c r="Q543" s="61" t="s">
        <v>69</v>
      </c>
      <c r="R543" s="61">
        <v>3</v>
      </c>
      <c r="S543" s="61">
        <v>1</v>
      </c>
      <c r="T543" s="61">
        <v>1</v>
      </c>
      <c r="U543" s="61">
        <v>0.99680000000000002</v>
      </c>
      <c r="V543" s="240">
        <v>0.75429999999999997</v>
      </c>
      <c r="W543" s="61">
        <v>4.0110000000000001</v>
      </c>
      <c r="X543" s="61" t="s">
        <v>47</v>
      </c>
      <c r="Y543" s="61" t="s">
        <v>47</v>
      </c>
      <c r="Z543" s="240">
        <v>148.6</v>
      </c>
      <c r="AA543" s="253">
        <v>0.75680000000000003</v>
      </c>
      <c r="AC543" s="97" t="s">
        <v>81</v>
      </c>
      <c r="AD543" s="61" t="s">
        <v>76</v>
      </c>
      <c r="AE543" s="61" t="s">
        <v>70</v>
      </c>
      <c r="AF543" s="61">
        <v>3</v>
      </c>
      <c r="AG543" s="61">
        <v>1</v>
      </c>
      <c r="AH543" s="61">
        <v>1</v>
      </c>
      <c r="AI543" s="61">
        <v>0.99109999999999998</v>
      </c>
      <c r="AJ543" s="240">
        <v>4.9459999999999997</v>
      </c>
      <c r="AK543" s="61">
        <v>3.9980000000000002</v>
      </c>
      <c r="AL543" s="61" t="s">
        <v>47</v>
      </c>
      <c r="AM543" s="61" t="s">
        <v>47</v>
      </c>
      <c r="AN543" s="240">
        <v>147.9</v>
      </c>
      <c r="AO543" s="253">
        <v>4.99</v>
      </c>
      <c r="AP543" s="61"/>
      <c r="AQ543" s="273" t="s">
        <v>81</v>
      </c>
      <c r="AR543" s="97">
        <v>1</v>
      </c>
      <c r="AS543" s="116">
        <f t="shared" si="104"/>
        <v>0.99306666666666665</v>
      </c>
      <c r="AT543" s="231">
        <f t="shared" si="105"/>
        <v>4.831266666666667</v>
      </c>
      <c r="AU543" s="264"/>
      <c r="AV543" s="92"/>
      <c r="AW543" s="92"/>
      <c r="AX543" s="274"/>
      <c r="AY543" s="66">
        <f t="shared" si="106"/>
        <v>3.2347076117221962E-3</v>
      </c>
      <c r="AZ543" s="96">
        <f t="shared" si="107"/>
        <v>3.9974643479752672</v>
      </c>
      <c r="BA543" s="38"/>
      <c r="BB543" s="38"/>
      <c r="BC543" s="38"/>
      <c r="BD543" s="38"/>
      <c r="BE543"/>
      <c r="BF543"/>
      <c r="BG543"/>
      <c r="BH543"/>
      <c r="BI543"/>
      <c r="BJ543"/>
      <c r="BL543"/>
      <c r="BM543"/>
      <c r="BN543"/>
      <c r="BO543"/>
      <c r="BP543"/>
      <c r="BQ543"/>
      <c r="BR543"/>
      <c r="BS543"/>
      <c r="BT543"/>
      <c r="BU543"/>
      <c r="BV543"/>
    </row>
    <row r="544" spans="1:74" s="208" customFormat="1">
      <c r="A544" s="228" t="s">
        <v>81</v>
      </c>
      <c r="B544" s="229" t="s">
        <v>76</v>
      </c>
      <c r="C544" s="229" t="s">
        <v>67</v>
      </c>
      <c r="D544" s="229">
        <v>3</v>
      </c>
      <c r="E544" s="229">
        <v>1</v>
      </c>
      <c r="F544" s="229">
        <v>2</v>
      </c>
      <c r="G544" s="229">
        <v>1.369</v>
      </c>
      <c r="H544" s="229">
        <v>14.41</v>
      </c>
      <c r="I544" s="229">
        <v>4</v>
      </c>
      <c r="J544" s="229" t="s">
        <v>47</v>
      </c>
      <c r="K544" s="229" t="s">
        <v>47</v>
      </c>
      <c r="L544" s="229">
        <v>401.6</v>
      </c>
      <c r="M544" s="230">
        <v>10.52</v>
      </c>
      <c r="N544" s="229"/>
      <c r="O544" s="228" t="s">
        <v>81</v>
      </c>
      <c r="P544" s="229" t="s">
        <v>76</v>
      </c>
      <c r="Q544" s="229" t="s">
        <v>69</v>
      </c>
      <c r="R544" s="229">
        <v>3</v>
      </c>
      <c r="S544" s="229">
        <v>1</v>
      </c>
      <c r="T544" s="229">
        <v>2</v>
      </c>
      <c r="U544" s="229">
        <v>1.369</v>
      </c>
      <c r="V544" s="229">
        <v>1.593</v>
      </c>
      <c r="W544" s="229">
        <v>4.0110000000000001</v>
      </c>
      <c r="X544" s="229" t="s">
        <v>47</v>
      </c>
      <c r="Y544" s="229" t="s">
        <v>47</v>
      </c>
      <c r="Z544" s="229">
        <v>402.9</v>
      </c>
      <c r="AA544" s="230">
        <v>1.1639999999999999</v>
      </c>
      <c r="AB544" s="229"/>
      <c r="AC544" s="228" t="s">
        <v>81</v>
      </c>
      <c r="AD544" s="229" t="s">
        <v>76</v>
      </c>
      <c r="AE544" s="229" t="s">
        <v>70</v>
      </c>
      <c r="AF544" s="229">
        <v>3</v>
      </c>
      <c r="AG544" s="229">
        <v>1</v>
      </c>
      <c r="AH544" s="229">
        <v>2</v>
      </c>
      <c r="AI544" s="229">
        <v>1.3680000000000001</v>
      </c>
      <c r="AJ544" s="229">
        <v>8.6910000000000007</v>
      </c>
      <c r="AK544" s="229">
        <v>3.9980000000000002</v>
      </c>
      <c r="AL544" s="229" t="s">
        <v>47</v>
      </c>
      <c r="AM544" s="229" t="s">
        <v>47</v>
      </c>
      <c r="AN544" s="229">
        <v>401.7</v>
      </c>
      <c r="AO544" s="230">
        <v>6.351</v>
      </c>
      <c r="AP544" s="229"/>
      <c r="AQ544" s="276" t="s">
        <v>81</v>
      </c>
      <c r="AR544" s="228">
        <v>1</v>
      </c>
      <c r="AS544" s="209">
        <f t="shared" si="104"/>
        <v>1.3686666666666667</v>
      </c>
      <c r="AT544" s="205">
        <f t="shared" si="105"/>
        <v>6.0116666666666667</v>
      </c>
      <c r="AU544" s="206"/>
      <c r="AV544" s="206"/>
      <c r="AW544" s="206"/>
      <c r="AX544" s="278"/>
      <c r="AY544" s="206">
        <f t="shared" si="106"/>
        <v>5.7735026918956215E-4</v>
      </c>
      <c r="AZ544" s="205">
        <f t="shared" si="107"/>
        <v>4.6872213872755486</v>
      </c>
      <c r="BA544" s="207"/>
      <c r="BB544" s="207"/>
      <c r="BC544" s="207"/>
      <c r="BD544" s="207"/>
    </row>
    <row r="545" spans="1:74">
      <c r="A545" s="97" t="s">
        <v>81</v>
      </c>
      <c r="B545" s="61" t="s">
        <v>76</v>
      </c>
      <c r="C545" s="61" t="s">
        <v>67</v>
      </c>
      <c r="D545" s="61">
        <v>3</v>
      </c>
      <c r="E545" s="61">
        <v>1</v>
      </c>
      <c r="F545" s="61">
        <v>3</v>
      </c>
      <c r="G545" s="61">
        <v>1.879</v>
      </c>
      <c r="H545" s="240">
        <v>16.43</v>
      </c>
      <c r="I545" s="61">
        <v>4</v>
      </c>
      <c r="J545" s="61" t="s">
        <v>47</v>
      </c>
      <c r="K545" s="61" t="s">
        <v>47</v>
      </c>
      <c r="L545" s="240">
        <v>750.7</v>
      </c>
      <c r="M545" s="253">
        <v>8.7449999999999992</v>
      </c>
      <c r="N545" s="61"/>
      <c r="O545" s="97" t="s">
        <v>81</v>
      </c>
      <c r="P545" s="61" t="s">
        <v>76</v>
      </c>
      <c r="Q545" s="61" t="s">
        <v>69</v>
      </c>
      <c r="R545" s="61">
        <v>3</v>
      </c>
      <c r="S545" s="61">
        <v>1</v>
      </c>
      <c r="T545" s="61">
        <v>3</v>
      </c>
      <c r="U545" s="61">
        <v>1.8779999999999999</v>
      </c>
      <c r="V545" s="240">
        <v>2.2989999999999999</v>
      </c>
      <c r="W545" s="61">
        <v>4.008</v>
      </c>
      <c r="X545" s="61" t="s">
        <v>47</v>
      </c>
      <c r="Y545" s="61" t="s">
        <v>47</v>
      </c>
      <c r="Z545" s="240">
        <v>752</v>
      </c>
      <c r="AA545" s="253">
        <v>1.224</v>
      </c>
      <c r="AC545" s="97" t="s">
        <v>81</v>
      </c>
      <c r="AD545" s="61" t="s">
        <v>76</v>
      </c>
      <c r="AE545" s="61" t="s">
        <v>70</v>
      </c>
      <c r="AF545" s="61">
        <v>3</v>
      </c>
      <c r="AG545" s="61">
        <v>1</v>
      </c>
      <c r="AH545" s="61">
        <v>3</v>
      </c>
      <c r="AI545" s="61">
        <v>1.8779999999999999</v>
      </c>
      <c r="AJ545" s="240">
        <v>10.46</v>
      </c>
      <c r="AK545" s="61">
        <v>3.9980000000000002</v>
      </c>
      <c r="AL545" s="61" t="s">
        <v>47</v>
      </c>
      <c r="AM545" s="61" t="s">
        <v>47</v>
      </c>
      <c r="AN545" s="240">
        <v>750.7</v>
      </c>
      <c r="AO545" s="253">
        <v>5.569</v>
      </c>
      <c r="AP545" s="61"/>
      <c r="AQ545" s="273" t="s">
        <v>81</v>
      </c>
      <c r="AR545" s="97">
        <v>1</v>
      </c>
      <c r="AS545" s="116">
        <f t="shared" si="104"/>
        <v>1.8783333333333332</v>
      </c>
      <c r="AT545" s="231">
        <f t="shared" si="105"/>
        <v>5.1793333333333331</v>
      </c>
      <c r="AU545" s="264"/>
      <c r="AV545" s="92"/>
      <c r="AW545" s="92"/>
      <c r="AX545" s="274"/>
      <c r="AY545" s="66">
        <f t="shared" si="106"/>
        <v>5.7735026918969042E-4</v>
      </c>
      <c r="AZ545" s="96">
        <f t="shared" si="107"/>
        <v>3.7756112529408168</v>
      </c>
      <c r="BA545" s="38"/>
      <c r="BB545" s="38"/>
      <c r="BC545" s="38"/>
      <c r="BD545" s="38"/>
      <c r="BE545"/>
      <c r="BF545"/>
      <c r="BG545"/>
      <c r="BH545"/>
      <c r="BI545"/>
      <c r="BJ545"/>
      <c r="BL545"/>
      <c r="BM545"/>
      <c r="BN545"/>
      <c r="BO545"/>
      <c r="BP545"/>
      <c r="BQ545"/>
      <c r="BR545"/>
      <c r="BS545"/>
      <c r="BT545"/>
      <c r="BU545"/>
      <c r="BV545"/>
    </row>
    <row r="546" spans="1:74">
      <c r="A546" s="97" t="s">
        <v>81</v>
      </c>
      <c r="B546" s="61" t="s">
        <v>76</v>
      </c>
      <c r="C546" s="61" t="s">
        <v>67</v>
      </c>
      <c r="D546" s="61">
        <v>3</v>
      </c>
      <c r="E546" s="61">
        <v>1</v>
      </c>
      <c r="F546" s="61">
        <v>4</v>
      </c>
      <c r="G546" s="61">
        <v>2.5739999999999998</v>
      </c>
      <c r="H546" s="240">
        <v>18.96</v>
      </c>
      <c r="I546" s="61">
        <v>3.9980000000000002</v>
      </c>
      <c r="J546" s="61" t="s">
        <v>47</v>
      </c>
      <c r="K546" s="61" t="s">
        <v>47</v>
      </c>
      <c r="L546" s="245">
        <v>1229</v>
      </c>
      <c r="M546" s="253">
        <v>7.3659999999999997</v>
      </c>
      <c r="N546" s="61"/>
      <c r="O546" s="97" t="s">
        <v>81</v>
      </c>
      <c r="P546" s="61" t="s">
        <v>76</v>
      </c>
      <c r="Q546" s="61" t="s">
        <v>69</v>
      </c>
      <c r="R546" s="61">
        <v>3</v>
      </c>
      <c r="S546" s="61">
        <v>1</v>
      </c>
      <c r="T546" s="61">
        <v>4</v>
      </c>
      <c r="U546" s="61">
        <v>2.5739999999999998</v>
      </c>
      <c r="V546" s="240">
        <v>3.0310000000000001</v>
      </c>
      <c r="W546" s="61">
        <v>4.0110000000000001</v>
      </c>
      <c r="X546" s="61" t="s">
        <v>47</v>
      </c>
      <c r="Y546" s="61" t="s">
        <v>47</v>
      </c>
      <c r="Z546" s="245">
        <v>1231</v>
      </c>
      <c r="AA546" s="253">
        <v>1.177</v>
      </c>
      <c r="AC546" s="97" t="s">
        <v>81</v>
      </c>
      <c r="AD546" s="61" t="s">
        <v>76</v>
      </c>
      <c r="AE546" s="61" t="s">
        <v>70</v>
      </c>
      <c r="AF546" s="61">
        <v>3</v>
      </c>
      <c r="AG546" s="61">
        <v>1</v>
      </c>
      <c r="AH546" s="61">
        <v>4</v>
      </c>
      <c r="AI546" s="61">
        <v>2.5750000000000002</v>
      </c>
      <c r="AJ546" s="240">
        <v>11.9</v>
      </c>
      <c r="AK546" s="61">
        <v>3.996</v>
      </c>
      <c r="AL546" s="61" t="s">
        <v>47</v>
      </c>
      <c r="AM546" s="61" t="s">
        <v>47</v>
      </c>
      <c r="AN546" s="245">
        <v>1229</v>
      </c>
      <c r="AO546" s="253">
        <v>4.6210000000000004</v>
      </c>
      <c r="AP546" s="61"/>
      <c r="AQ546" s="273" t="s">
        <v>81</v>
      </c>
      <c r="AR546" s="97">
        <v>1</v>
      </c>
      <c r="AS546" s="116">
        <f t="shared" si="104"/>
        <v>2.5743333333333331</v>
      </c>
      <c r="AT546" s="231">
        <f t="shared" si="105"/>
        <v>4.3879999999999999</v>
      </c>
      <c r="AU546" s="264"/>
      <c r="AV546" s="92"/>
      <c r="AW546" s="92"/>
      <c r="AX546" s="274"/>
      <c r="AY546" s="66">
        <f t="shared" si="106"/>
        <v>5.7735026918981857E-4</v>
      </c>
      <c r="AZ546" s="96">
        <f t="shared" si="107"/>
        <v>3.1010719114525545</v>
      </c>
      <c r="BA546" s="38"/>
      <c r="BB546" s="38"/>
      <c r="BC546" s="38"/>
      <c r="BD546" s="38"/>
      <c r="BE546"/>
      <c r="BF546"/>
      <c r="BG546"/>
      <c r="BH546"/>
      <c r="BI546"/>
      <c r="BJ546"/>
      <c r="BL546"/>
      <c r="BM546"/>
      <c r="BN546"/>
      <c r="BO546"/>
      <c r="BP546"/>
      <c r="BQ546"/>
      <c r="BR546"/>
      <c r="BS546"/>
      <c r="BT546"/>
      <c r="BU546"/>
      <c r="BV546"/>
    </row>
    <row r="547" spans="1:74">
      <c r="A547" s="97" t="s">
        <v>81</v>
      </c>
      <c r="B547" s="61" t="s">
        <v>76</v>
      </c>
      <c r="C547" s="61" t="s">
        <v>67</v>
      </c>
      <c r="D547" s="61">
        <v>3</v>
      </c>
      <c r="E547" s="61">
        <v>1</v>
      </c>
      <c r="F547" s="61">
        <v>5</v>
      </c>
      <c r="G547" s="61">
        <v>3.53</v>
      </c>
      <c r="H547" s="240">
        <v>21.95</v>
      </c>
      <c r="I547" s="61">
        <v>4.0010000000000003</v>
      </c>
      <c r="J547" s="61" t="s">
        <v>47</v>
      </c>
      <c r="K547" s="61" t="s">
        <v>47</v>
      </c>
      <c r="L547" s="245">
        <v>1885</v>
      </c>
      <c r="M547" s="253">
        <v>6.2190000000000003</v>
      </c>
      <c r="N547" s="61"/>
      <c r="O547" s="97" t="s">
        <v>81</v>
      </c>
      <c r="P547" s="61" t="s">
        <v>76</v>
      </c>
      <c r="Q547" s="61" t="s">
        <v>69</v>
      </c>
      <c r="R547" s="61">
        <v>3</v>
      </c>
      <c r="S547" s="61">
        <v>1</v>
      </c>
      <c r="T547" s="61">
        <v>5</v>
      </c>
      <c r="U547" s="61">
        <v>3.5289999999999999</v>
      </c>
      <c r="V547" s="240">
        <v>3.8530000000000002</v>
      </c>
      <c r="W547" s="61">
        <v>4.0119999999999996</v>
      </c>
      <c r="X547" s="61" t="s">
        <v>47</v>
      </c>
      <c r="Y547" s="61" t="s">
        <v>47</v>
      </c>
      <c r="Z547" s="245">
        <v>1887</v>
      </c>
      <c r="AA547" s="253">
        <v>1.0920000000000001</v>
      </c>
      <c r="AC547" s="97" t="s">
        <v>81</v>
      </c>
      <c r="AD547" s="61" t="s">
        <v>76</v>
      </c>
      <c r="AE547" s="61" t="s">
        <v>70</v>
      </c>
      <c r="AF547" s="61">
        <v>3</v>
      </c>
      <c r="AG547" s="61">
        <v>1</v>
      </c>
      <c r="AH547" s="61">
        <v>5</v>
      </c>
      <c r="AI547" s="61">
        <v>3.53</v>
      </c>
      <c r="AJ547" s="240">
        <v>13.34</v>
      </c>
      <c r="AK547" s="61">
        <v>3.9969999999999999</v>
      </c>
      <c r="AL547" s="61" t="s">
        <v>47</v>
      </c>
      <c r="AM547" s="61" t="s">
        <v>47</v>
      </c>
      <c r="AN547" s="245">
        <v>1886</v>
      </c>
      <c r="AO547" s="253">
        <v>3.7789999999999999</v>
      </c>
      <c r="AP547" s="61"/>
      <c r="AQ547" s="273" t="s">
        <v>81</v>
      </c>
      <c r="AR547" s="97">
        <v>1</v>
      </c>
      <c r="AS547" s="116">
        <f t="shared" si="104"/>
        <v>3.5296666666666661</v>
      </c>
      <c r="AT547" s="231">
        <f t="shared" si="105"/>
        <v>3.6966666666666668</v>
      </c>
      <c r="AU547" s="264"/>
      <c r="AV547" s="92"/>
      <c r="AW547" s="92"/>
      <c r="AX547" s="274"/>
      <c r="AY547" s="66">
        <f t="shared" si="106"/>
        <v>5.7735026918956215E-4</v>
      </c>
      <c r="AZ547" s="96">
        <f t="shared" si="107"/>
        <v>2.5644914375628804</v>
      </c>
      <c r="BA547" s="38"/>
      <c r="BB547" s="38"/>
      <c r="BC547" s="38"/>
      <c r="BD547" s="38"/>
      <c r="BE547"/>
      <c r="BF547"/>
      <c r="BG547"/>
      <c r="BH547"/>
      <c r="BI547"/>
      <c r="BJ547"/>
      <c r="BL547"/>
      <c r="BM547"/>
      <c r="BN547"/>
      <c r="BO547"/>
      <c r="BP547"/>
      <c r="BQ547"/>
      <c r="BR547"/>
      <c r="BS547"/>
      <c r="BT547"/>
      <c r="BU547"/>
      <c r="BV547"/>
    </row>
    <row r="548" spans="1:74">
      <c r="A548" s="97" t="s">
        <v>81</v>
      </c>
      <c r="B548" s="61" t="s">
        <v>76</v>
      </c>
      <c r="C548" s="61" t="s">
        <v>67</v>
      </c>
      <c r="D548" s="61">
        <v>3</v>
      </c>
      <c r="E548" s="61">
        <v>1</v>
      </c>
      <c r="F548" s="61">
        <v>6</v>
      </c>
      <c r="G548" s="61">
        <v>4.8380000000000001</v>
      </c>
      <c r="H548" s="240">
        <v>25.15</v>
      </c>
      <c r="I548" s="61">
        <v>4.0010000000000003</v>
      </c>
      <c r="J548" s="61" t="s">
        <v>47</v>
      </c>
      <c r="K548" s="61" t="s">
        <v>47</v>
      </c>
      <c r="L548" s="245">
        <v>2785</v>
      </c>
      <c r="M548" s="253">
        <v>5.1980000000000004</v>
      </c>
      <c r="N548" s="61"/>
      <c r="O548" s="97" t="s">
        <v>81</v>
      </c>
      <c r="P548" s="61" t="s">
        <v>76</v>
      </c>
      <c r="Q548" s="61" t="s">
        <v>69</v>
      </c>
      <c r="R548" s="61">
        <v>3</v>
      </c>
      <c r="S548" s="61">
        <v>1</v>
      </c>
      <c r="T548" s="61">
        <v>6</v>
      </c>
      <c r="U548" s="61">
        <v>4.8380000000000001</v>
      </c>
      <c r="V548" s="240">
        <v>4.7809999999999997</v>
      </c>
      <c r="W548" s="61">
        <v>4.0119999999999996</v>
      </c>
      <c r="X548" s="61" t="s">
        <v>47</v>
      </c>
      <c r="Y548" s="61" t="s">
        <v>47</v>
      </c>
      <c r="Z548" s="245">
        <v>2786</v>
      </c>
      <c r="AA548" s="253">
        <v>0.98819999999999997</v>
      </c>
      <c r="AC548" s="97" t="s">
        <v>81</v>
      </c>
      <c r="AD548" s="61" t="s">
        <v>76</v>
      </c>
      <c r="AE548" s="61" t="s">
        <v>70</v>
      </c>
      <c r="AF548" s="61">
        <v>3</v>
      </c>
      <c r="AG548" s="61">
        <v>1</v>
      </c>
      <c r="AH548" s="61">
        <v>6</v>
      </c>
      <c r="AI548" s="61">
        <v>4.8390000000000004</v>
      </c>
      <c r="AJ548" s="240">
        <v>14.76</v>
      </c>
      <c r="AK548" s="61">
        <v>3.9969999999999999</v>
      </c>
      <c r="AL548" s="61" t="s">
        <v>47</v>
      </c>
      <c r="AM548" s="61" t="s">
        <v>47</v>
      </c>
      <c r="AN548" s="245">
        <v>2785</v>
      </c>
      <c r="AO548" s="253">
        <v>3.05</v>
      </c>
      <c r="AP548" s="61"/>
      <c r="AQ548" s="273" t="s">
        <v>81</v>
      </c>
      <c r="AR548" s="97">
        <v>1</v>
      </c>
      <c r="AS548" s="116">
        <f t="shared" si="104"/>
        <v>4.8383333333333338</v>
      </c>
      <c r="AT548" s="231">
        <f t="shared" si="105"/>
        <v>3.0787333333333335</v>
      </c>
      <c r="AU548" s="264"/>
      <c r="AV548" s="92"/>
      <c r="AW548" s="92"/>
      <c r="AX548" s="274"/>
      <c r="AY548" s="66">
        <f t="shared" si="106"/>
        <v>5.7735026918981857E-4</v>
      </c>
      <c r="AZ548" s="96">
        <f t="shared" si="107"/>
        <v>2.1050470810253472</v>
      </c>
      <c r="BA548" s="38"/>
      <c r="BB548" s="38"/>
      <c r="BC548" s="38"/>
      <c r="BD548" s="38"/>
      <c r="BE548"/>
      <c r="BF548"/>
      <c r="BG548"/>
      <c r="BH548"/>
      <c r="BI548"/>
      <c r="BJ548"/>
      <c r="BL548"/>
      <c r="BM548"/>
      <c r="BN548"/>
      <c r="BO548"/>
      <c r="BP548"/>
      <c r="BQ548"/>
      <c r="BR548"/>
      <c r="BS548"/>
      <c r="BT548"/>
      <c r="BU548"/>
      <c r="BV548"/>
    </row>
    <row r="549" spans="1:74">
      <c r="A549" s="97" t="s">
        <v>81</v>
      </c>
      <c r="B549" s="61" t="s">
        <v>76</v>
      </c>
      <c r="C549" s="61" t="s">
        <v>67</v>
      </c>
      <c r="D549" s="61">
        <v>3</v>
      </c>
      <c r="E549" s="61">
        <v>1</v>
      </c>
      <c r="F549" s="61">
        <v>7</v>
      </c>
      <c r="G549" s="61">
        <v>6.6319999999999997</v>
      </c>
      <c r="H549" s="240">
        <v>28.54</v>
      </c>
      <c r="I549" s="61">
        <v>3.9990000000000001</v>
      </c>
      <c r="J549" s="61" t="s">
        <v>47</v>
      </c>
      <c r="K549" s="61" t="s">
        <v>47</v>
      </c>
      <c r="L549" s="245">
        <v>4017</v>
      </c>
      <c r="M549" s="253">
        <v>4.3029999999999999</v>
      </c>
      <c r="N549" s="61"/>
      <c r="O549" s="97" t="s">
        <v>81</v>
      </c>
      <c r="P549" s="61" t="s">
        <v>76</v>
      </c>
      <c r="Q549" s="61" t="s">
        <v>69</v>
      </c>
      <c r="R549" s="61">
        <v>3</v>
      </c>
      <c r="S549" s="61">
        <v>1</v>
      </c>
      <c r="T549" s="61">
        <v>7</v>
      </c>
      <c r="U549" s="61">
        <v>6.6319999999999997</v>
      </c>
      <c r="V549" s="240">
        <v>5.8170000000000002</v>
      </c>
      <c r="W549" s="61">
        <v>4.0110000000000001</v>
      </c>
      <c r="X549" s="61" t="s">
        <v>47</v>
      </c>
      <c r="Y549" s="61" t="s">
        <v>47</v>
      </c>
      <c r="Z549" s="245">
        <v>4019</v>
      </c>
      <c r="AA549" s="253">
        <v>0.87709999999999999</v>
      </c>
      <c r="AC549" s="97" t="s">
        <v>81</v>
      </c>
      <c r="AD549" s="61" t="s">
        <v>76</v>
      </c>
      <c r="AE549" s="61" t="s">
        <v>70</v>
      </c>
      <c r="AF549" s="61">
        <v>3</v>
      </c>
      <c r="AG549" s="61">
        <v>1</v>
      </c>
      <c r="AH549" s="61">
        <v>7</v>
      </c>
      <c r="AI549" s="61">
        <v>6.6319999999999997</v>
      </c>
      <c r="AJ549" s="240">
        <v>16.3</v>
      </c>
      <c r="AK549" s="61">
        <v>3.9980000000000002</v>
      </c>
      <c r="AL549" s="61" t="s">
        <v>47</v>
      </c>
      <c r="AM549" s="61" t="s">
        <v>47</v>
      </c>
      <c r="AN549" s="245">
        <v>4019</v>
      </c>
      <c r="AO549" s="253">
        <v>2.4580000000000002</v>
      </c>
      <c r="AP549" s="61"/>
      <c r="AQ549" s="273" t="s">
        <v>81</v>
      </c>
      <c r="AR549" s="97">
        <v>1</v>
      </c>
      <c r="AS549" s="116">
        <f t="shared" si="104"/>
        <v>6.6320000000000006</v>
      </c>
      <c r="AT549" s="231">
        <f t="shared" si="105"/>
        <v>2.5460333333333334</v>
      </c>
      <c r="AU549" s="264"/>
      <c r="AV549" s="92"/>
      <c r="AW549" s="92"/>
      <c r="AX549" s="274"/>
      <c r="AY549" s="66">
        <f t="shared" si="106"/>
        <v>1.0877919644084146E-15</v>
      </c>
      <c r="AZ549" s="96">
        <f t="shared" si="107"/>
        <v>1.7146457661375232</v>
      </c>
      <c r="BA549" s="38"/>
      <c r="BB549" s="38"/>
      <c r="BC549" s="38"/>
      <c r="BD549" s="38"/>
      <c r="BE549"/>
      <c r="BF549"/>
      <c r="BG549"/>
      <c r="BH549"/>
      <c r="BI549"/>
      <c r="BJ549"/>
      <c r="BL549"/>
      <c r="BM549"/>
      <c r="BN549"/>
      <c r="BO549"/>
      <c r="BP549"/>
      <c r="BQ549"/>
      <c r="BR549"/>
      <c r="BS549"/>
      <c r="BT549"/>
      <c r="BU549"/>
      <c r="BV549"/>
    </row>
    <row r="550" spans="1:74">
      <c r="A550" s="97" t="s">
        <v>81</v>
      </c>
      <c r="B550" s="61" t="s">
        <v>76</v>
      </c>
      <c r="C550" s="61" t="s">
        <v>67</v>
      </c>
      <c r="D550" s="61">
        <v>3</v>
      </c>
      <c r="E550" s="61">
        <v>1</v>
      </c>
      <c r="F550" s="61">
        <v>8</v>
      </c>
      <c r="G550" s="61">
        <v>9.0920000000000005</v>
      </c>
      <c r="H550" s="240">
        <v>32.32</v>
      </c>
      <c r="I550" s="61">
        <v>4.0010000000000003</v>
      </c>
      <c r="J550" s="61" t="s">
        <v>47</v>
      </c>
      <c r="K550" s="61" t="s">
        <v>47</v>
      </c>
      <c r="L550" s="245">
        <v>5707</v>
      </c>
      <c r="M550" s="253">
        <v>3.5550000000000002</v>
      </c>
      <c r="N550" s="61"/>
      <c r="O550" s="97" t="s">
        <v>81</v>
      </c>
      <c r="P550" s="61" t="s">
        <v>76</v>
      </c>
      <c r="Q550" s="61" t="s">
        <v>69</v>
      </c>
      <c r="R550" s="61">
        <v>3</v>
      </c>
      <c r="S550" s="61">
        <v>1</v>
      </c>
      <c r="T550" s="61">
        <v>8</v>
      </c>
      <c r="U550" s="61">
        <v>9.0909999999999993</v>
      </c>
      <c r="V550" s="240">
        <v>7.0419999999999998</v>
      </c>
      <c r="W550" s="61">
        <v>4.0129999999999999</v>
      </c>
      <c r="X550" s="61" t="s">
        <v>47</v>
      </c>
      <c r="Y550" s="61" t="s">
        <v>47</v>
      </c>
      <c r="Z550" s="245">
        <v>5710</v>
      </c>
      <c r="AA550" s="253">
        <v>0.77459999999999996</v>
      </c>
      <c r="AC550" s="97" t="s">
        <v>81</v>
      </c>
      <c r="AD550" s="61" t="s">
        <v>76</v>
      </c>
      <c r="AE550" s="61" t="s">
        <v>70</v>
      </c>
      <c r="AF550" s="61">
        <v>3</v>
      </c>
      <c r="AG550" s="61">
        <v>1</v>
      </c>
      <c r="AH550" s="61">
        <v>8</v>
      </c>
      <c r="AI550" s="61">
        <v>9.0920000000000005</v>
      </c>
      <c r="AJ550" s="240">
        <v>18.11</v>
      </c>
      <c r="AK550" s="61">
        <v>3.9980000000000002</v>
      </c>
      <c r="AL550" s="61" t="s">
        <v>47</v>
      </c>
      <c r="AM550" s="61" t="s">
        <v>47</v>
      </c>
      <c r="AN550" s="245">
        <v>5709</v>
      </c>
      <c r="AO550" s="253">
        <v>1.992</v>
      </c>
      <c r="AP550" s="61"/>
      <c r="AQ550" s="273" t="s">
        <v>81</v>
      </c>
      <c r="AR550" s="97">
        <v>1</v>
      </c>
      <c r="AS550" s="116">
        <f t="shared" si="104"/>
        <v>9.0916666666666668</v>
      </c>
      <c r="AT550" s="231">
        <f t="shared" si="105"/>
        <v>2.1072000000000002</v>
      </c>
      <c r="AU550" s="264"/>
      <c r="AV550" s="92"/>
      <c r="AW550" s="92"/>
      <c r="AX550" s="274"/>
      <c r="AY550" s="66">
        <f t="shared" si="106"/>
        <v>5.773502691903314E-4</v>
      </c>
      <c r="AZ550" s="96">
        <f t="shared" si="107"/>
        <v>1.3937752042564107</v>
      </c>
      <c r="BA550" s="38"/>
      <c r="BB550" s="38"/>
      <c r="BC550" s="38"/>
      <c r="BD550" s="38"/>
      <c r="BE550"/>
      <c r="BF550"/>
      <c r="BG550"/>
      <c r="BH550"/>
      <c r="BI550"/>
      <c r="BJ550"/>
      <c r="BL550"/>
      <c r="BM550"/>
      <c r="BN550"/>
      <c r="BO550"/>
      <c r="BP550"/>
      <c r="BQ550"/>
      <c r="BR550"/>
      <c r="BS550"/>
      <c r="BT550"/>
      <c r="BU550"/>
      <c r="BV550"/>
    </row>
    <row r="551" spans="1:74">
      <c r="A551" s="97" t="s">
        <v>81</v>
      </c>
      <c r="B551" s="61" t="s">
        <v>76</v>
      </c>
      <c r="C551" s="61" t="s">
        <v>67</v>
      </c>
      <c r="D551" s="61">
        <v>3</v>
      </c>
      <c r="E551" s="61">
        <v>1</v>
      </c>
      <c r="F551" s="61">
        <v>9</v>
      </c>
      <c r="G551" s="61">
        <v>12.46</v>
      </c>
      <c r="H551" s="240">
        <v>36.65</v>
      </c>
      <c r="I551" s="61">
        <v>4.0010000000000003</v>
      </c>
      <c r="J551" s="61" t="s">
        <v>47</v>
      </c>
      <c r="K551" s="61" t="s">
        <v>47</v>
      </c>
      <c r="L551" s="245">
        <v>8024</v>
      </c>
      <c r="M551" s="253">
        <v>2.9409999999999998</v>
      </c>
      <c r="N551" s="61"/>
      <c r="O551" s="97" t="s">
        <v>81</v>
      </c>
      <c r="P551" s="61" t="s">
        <v>76</v>
      </c>
      <c r="Q551" s="61" t="s">
        <v>69</v>
      </c>
      <c r="R551" s="61">
        <v>3</v>
      </c>
      <c r="S551" s="61">
        <v>1</v>
      </c>
      <c r="T551" s="61">
        <v>9</v>
      </c>
      <c r="U551" s="61">
        <v>12.46</v>
      </c>
      <c r="V551" s="240">
        <v>8.5709999999999997</v>
      </c>
      <c r="W551" s="61">
        <v>4.01</v>
      </c>
      <c r="X551" s="61" t="s">
        <v>47</v>
      </c>
      <c r="Y551" s="61" t="s">
        <v>47</v>
      </c>
      <c r="Z551" s="245">
        <v>8027</v>
      </c>
      <c r="AA551" s="253">
        <v>0.68779999999999997</v>
      </c>
      <c r="AC551" s="97" t="s">
        <v>81</v>
      </c>
      <c r="AD551" s="61" t="s">
        <v>76</v>
      </c>
      <c r="AE551" s="61" t="s">
        <v>70</v>
      </c>
      <c r="AF551" s="61">
        <v>3</v>
      </c>
      <c r="AG551" s="61">
        <v>1</v>
      </c>
      <c r="AH551" s="61">
        <v>9</v>
      </c>
      <c r="AI551" s="61">
        <v>12.46</v>
      </c>
      <c r="AJ551" s="240">
        <v>20.260000000000002</v>
      </c>
      <c r="AK551" s="61">
        <v>3.9990000000000001</v>
      </c>
      <c r="AL551" s="61" t="s">
        <v>47</v>
      </c>
      <c r="AM551" s="61" t="s">
        <v>47</v>
      </c>
      <c r="AN551" s="245">
        <v>8026</v>
      </c>
      <c r="AO551" s="253">
        <v>1.625</v>
      </c>
      <c r="AP551" s="61"/>
      <c r="AQ551" s="273" t="s">
        <v>81</v>
      </c>
      <c r="AR551" s="97">
        <v>1</v>
      </c>
      <c r="AS551" s="116">
        <f t="shared" si="104"/>
        <v>12.46</v>
      </c>
      <c r="AT551" s="231">
        <f t="shared" si="105"/>
        <v>1.7512666666666667</v>
      </c>
      <c r="AU551" s="264"/>
      <c r="AV551" s="92"/>
      <c r="AW551" s="92"/>
      <c r="AX551" s="274"/>
      <c r="AY551" s="66">
        <f t="shared" si="106"/>
        <v>0</v>
      </c>
      <c r="AZ551" s="96">
        <f t="shared" si="107"/>
        <v>1.1318944355960645</v>
      </c>
      <c r="BA551" s="38"/>
      <c r="BB551" s="38"/>
      <c r="BC551" s="38"/>
      <c r="BD551" s="38"/>
      <c r="BE551"/>
      <c r="BF551"/>
      <c r="BG551"/>
      <c r="BH551"/>
      <c r="BI551"/>
      <c r="BJ551"/>
      <c r="BL551"/>
      <c r="BM551"/>
      <c r="BN551"/>
      <c r="BO551"/>
      <c r="BP551"/>
      <c r="BQ551"/>
      <c r="BR551"/>
      <c r="BS551"/>
      <c r="BT551"/>
      <c r="BU551"/>
      <c r="BV551"/>
    </row>
    <row r="552" spans="1:74">
      <c r="A552" s="97" t="s">
        <v>81</v>
      </c>
      <c r="B552" s="61" t="s">
        <v>76</v>
      </c>
      <c r="C552" s="61" t="s">
        <v>67</v>
      </c>
      <c r="D552" s="61">
        <v>3</v>
      </c>
      <c r="E552" s="61">
        <v>1</v>
      </c>
      <c r="F552" s="61">
        <v>10</v>
      </c>
      <c r="G552" s="61">
        <v>17.079999999999998</v>
      </c>
      <c r="H552" s="240">
        <v>41.85</v>
      </c>
      <c r="I552" s="61">
        <v>3.9990000000000001</v>
      </c>
      <c r="J552" s="61" t="s">
        <v>47</v>
      </c>
      <c r="K552" s="61" t="s">
        <v>47</v>
      </c>
      <c r="L552" s="245">
        <v>11200</v>
      </c>
      <c r="M552" s="253">
        <v>2.4500000000000002</v>
      </c>
      <c r="N552" s="61"/>
      <c r="O552" s="97" t="s">
        <v>81</v>
      </c>
      <c r="P552" s="61" t="s">
        <v>76</v>
      </c>
      <c r="Q552" s="61" t="s">
        <v>69</v>
      </c>
      <c r="R552" s="61">
        <v>3</v>
      </c>
      <c r="S552" s="61">
        <v>1</v>
      </c>
      <c r="T552" s="61">
        <v>10</v>
      </c>
      <c r="U552" s="61">
        <v>17.079999999999998</v>
      </c>
      <c r="V552" s="240">
        <v>10.63</v>
      </c>
      <c r="W552" s="61">
        <v>4.01</v>
      </c>
      <c r="X552" s="61" t="s">
        <v>47</v>
      </c>
      <c r="Y552" s="61" t="s">
        <v>47</v>
      </c>
      <c r="Z552" s="245">
        <v>11200</v>
      </c>
      <c r="AA552" s="253">
        <v>0.62239999999999995</v>
      </c>
      <c r="AC552" s="97" t="s">
        <v>81</v>
      </c>
      <c r="AD552" s="61" t="s">
        <v>76</v>
      </c>
      <c r="AE552" s="61" t="s">
        <v>70</v>
      </c>
      <c r="AF552" s="61">
        <v>3</v>
      </c>
      <c r="AG552" s="61">
        <v>1</v>
      </c>
      <c r="AH552" s="61">
        <v>10</v>
      </c>
      <c r="AI552" s="61">
        <v>17.079999999999998</v>
      </c>
      <c r="AJ552" s="240">
        <v>23</v>
      </c>
      <c r="AK552" s="61">
        <v>3.9990000000000001</v>
      </c>
      <c r="AL552" s="61" t="s">
        <v>47</v>
      </c>
      <c r="AM552" s="61" t="s">
        <v>47</v>
      </c>
      <c r="AN552" s="245">
        <v>11200</v>
      </c>
      <c r="AO552" s="253">
        <v>1.347</v>
      </c>
      <c r="AP552" s="61"/>
      <c r="AQ552" s="273" t="s">
        <v>81</v>
      </c>
      <c r="AR552" s="97">
        <v>1</v>
      </c>
      <c r="AS552" s="116">
        <f t="shared" si="104"/>
        <v>17.079999999999998</v>
      </c>
      <c r="AT552" s="231">
        <f t="shared" si="105"/>
        <v>1.4731333333333332</v>
      </c>
      <c r="AU552" s="264"/>
      <c r="AV552" s="92"/>
      <c r="AW552" s="92"/>
      <c r="AX552" s="274"/>
      <c r="AY552" s="66">
        <f t="shared" si="106"/>
        <v>0</v>
      </c>
      <c r="AZ552" s="96">
        <f t="shared" si="107"/>
        <v>0.92030573905269897</v>
      </c>
      <c r="BA552" s="38"/>
      <c r="BB552" s="38"/>
      <c r="BC552" s="38"/>
      <c r="BD552" s="38"/>
      <c r="BE552"/>
      <c r="BF552"/>
      <c r="BG552"/>
      <c r="BH552"/>
      <c r="BI552"/>
      <c r="BJ552"/>
      <c r="BL552"/>
      <c r="BM552"/>
      <c r="BN552"/>
      <c r="BO552"/>
      <c r="BP552"/>
      <c r="BQ552"/>
      <c r="BR552"/>
      <c r="BS552"/>
      <c r="BT552"/>
      <c r="BU552"/>
      <c r="BV552"/>
    </row>
    <row r="553" spans="1:74">
      <c r="A553" s="97" t="s">
        <v>81</v>
      </c>
      <c r="B553" s="61" t="s">
        <v>76</v>
      </c>
      <c r="C553" s="61" t="s">
        <v>67</v>
      </c>
      <c r="D553" s="61">
        <v>3</v>
      </c>
      <c r="E553" s="61">
        <v>1</v>
      </c>
      <c r="F553" s="61">
        <v>11</v>
      </c>
      <c r="G553" s="61">
        <v>23.42</v>
      </c>
      <c r="H553" s="240">
        <v>48.26</v>
      </c>
      <c r="I553" s="61">
        <v>3.9980000000000002</v>
      </c>
      <c r="J553" s="61" t="s">
        <v>47</v>
      </c>
      <c r="K553" s="61" t="s">
        <v>47</v>
      </c>
      <c r="L553" s="245">
        <v>15550</v>
      </c>
      <c r="M553" s="253">
        <v>2.0609999999999999</v>
      </c>
      <c r="N553" s="61"/>
      <c r="O553" s="97" t="s">
        <v>81</v>
      </c>
      <c r="P553" s="61" t="s">
        <v>76</v>
      </c>
      <c r="Q553" s="61" t="s">
        <v>69</v>
      </c>
      <c r="R553" s="61">
        <v>3</v>
      </c>
      <c r="S553" s="61">
        <v>1</v>
      </c>
      <c r="T553" s="61">
        <v>11</v>
      </c>
      <c r="U553" s="61">
        <v>23.41</v>
      </c>
      <c r="V553" s="240">
        <v>13.56</v>
      </c>
      <c r="W553" s="61">
        <v>4.0119999999999996</v>
      </c>
      <c r="X553" s="61" t="s">
        <v>47</v>
      </c>
      <c r="Y553" s="61" t="s">
        <v>47</v>
      </c>
      <c r="Z553" s="245">
        <v>15560</v>
      </c>
      <c r="AA553" s="253">
        <v>0.57909999999999995</v>
      </c>
      <c r="AC553" s="97" t="s">
        <v>81</v>
      </c>
      <c r="AD553" s="61" t="s">
        <v>76</v>
      </c>
      <c r="AE553" s="61" t="s">
        <v>70</v>
      </c>
      <c r="AF553" s="61">
        <v>3</v>
      </c>
      <c r="AG553" s="61">
        <v>1</v>
      </c>
      <c r="AH553" s="61">
        <v>11</v>
      </c>
      <c r="AI553" s="61">
        <v>23.41</v>
      </c>
      <c r="AJ553" s="240">
        <v>26.69</v>
      </c>
      <c r="AK553" s="61">
        <v>3.9990000000000001</v>
      </c>
      <c r="AL553" s="61" t="s">
        <v>47</v>
      </c>
      <c r="AM553" s="61" t="s">
        <v>47</v>
      </c>
      <c r="AN553" s="245">
        <v>15560</v>
      </c>
      <c r="AO553" s="253">
        <v>1.1399999999999999</v>
      </c>
      <c r="AP553" s="61"/>
      <c r="AQ553" s="273" t="s">
        <v>81</v>
      </c>
      <c r="AR553" s="97">
        <v>1</v>
      </c>
      <c r="AS553" s="116">
        <f t="shared" si="104"/>
        <v>23.41333333333333</v>
      </c>
      <c r="AT553" s="231">
        <f t="shared" si="105"/>
        <v>1.2600333333333333</v>
      </c>
      <c r="AU553" s="264"/>
      <c r="AV553" s="92"/>
      <c r="AW553" s="92"/>
      <c r="AX553" s="274"/>
      <c r="AY553" s="66">
        <f t="shared" si="106"/>
        <v>5.77350269189716E-3</v>
      </c>
      <c r="AZ553" s="96">
        <f t="shared" si="107"/>
        <v>0.74820645769288374</v>
      </c>
      <c r="BA553" s="38"/>
      <c r="BB553" s="38"/>
      <c r="BC553" s="38"/>
      <c r="BD553" s="38"/>
      <c r="BE553"/>
      <c r="BF553"/>
      <c r="BG553"/>
      <c r="BH553"/>
      <c r="BI553"/>
      <c r="BJ553"/>
      <c r="BL553"/>
      <c r="BM553"/>
      <c r="BN553"/>
      <c r="BO553"/>
      <c r="BP553"/>
      <c r="BQ553"/>
      <c r="BR553"/>
      <c r="BS553"/>
      <c r="BT553"/>
      <c r="BU553"/>
      <c r="BV553"/>
    </row>
    <row r="554" spans="1:74">
      <c r="A554" s="97" t="s">
        <v>81</v>
      </c>
      <c r="B554" s="61" t="s">
        <v>76</v>
      </c>
      <c r="C554" s="61" t="s">
        <v>67</v>
      </c>
      <c r="D554" s="61">
        <v>3</v>
      </c>
      <c r="E554" s="61">
        <v>1</v>
      </c>
      <c r="F554" s="61">
        <v>12</v>
      </c>
      <c r="G554" s="61">
        <v>32.1</v>
      </c>
      <c r="H554" s="240">
        <v>56.17</v>
      </c>
      <c r="I554" s="61">
        <v>4.0010000000000003</v>
      </c>
      <c r="J554" s="61" t="s">
        <v>47</v>
      </c>
      <c r="K554" s="61" t="s">
        <v>47</v>
      </c>
      <c r="L554" s="245">
        <v>21520</v>
      </c>
      <c r="M554" s="253">
        <v>1.75</v>
      </c>
      <c r="N554" s="61"/>
      <c r="O554" s="97" t="s">
        <v>81</v>
      </c>
      <c r="P554" s="61" t="s">
        <v>76</v>
      </c>
      <c r="Q554" s="61" t="s">
        <v>69</v>
      </c>
      <c r="R554" s="61">
        <v>3</v>
      </c>
      <c r="S554" s="61">
        <v>1</v>
      </c>
      <c r="T554" s="61">
        <v>12</v>
      </c>
      <c r="U554" s="61">
        <v>32.090000000000003</v>
      </c>
      <c r="V554" s="240">
        <v>17.72</v>
      </c>
      <c r="W554" s="61">
        <v>4.0110000000000001</v>
      </c>
      <c r="X554" s="61" t="s">
        <v>47</v>
      </c>
      <c r="Y554" s="61" t="s">
        <v>47</v>
      </c>
      <c r="Z554" s="245">
        <v>21520</v>
      </c>
      <c r="AA554" s="253">
        <v>0.55210000000000004</v>
      </c>
      <c r="AC554" s="97" t="s">
        <v>81</v>
      </c>
      <c r="AD554" s="61" t="s">
        <v>76</v>
      </c>
      <c r="AE554" s="61" t="s">
        <v>70</v>
      </c>
      <c r="AF554" s="61">
        <v>3</v>
      </c>
      <c r="AG554" s="61">
        <v>1</v>
      </c>
      <c r="AH554" s="61">
        <v>12</v>
      </c>
      <c r="AI554" s="61">
        <v>32.090000000000003</v>
      </c>
      <c r="AJ554" s="240">
        <v>31.65</v>
      </c>
      <c r="AK554" s="61">
        <v>3.9990000000000001</v>
      </c>
      <c r="AL554" s="61" t="s">
        <v>47</v>
      </c>
      <c r="AM554" s="61" t="s">
        <v>47</v>
      </c>
      <c r="AN554" s="245">
        <v>21520</v>
      </c>
      <c r="AO554" s="253">
        <v>0.98599999999999999</v>
      </c>
      <c r="AP554" s="61"/>
      <c r="AQ554" s="273" t="s">
        <v>81</v>
      </c>
      <c r="AR554" s="97">
        <v>1</v>
      </c>
      <c r="AS554" s="116">
        <f t="shared" si="104"/>
        <v>32.093333333333334</v>
      </c>
      <c r="AT554" s="231">
        <f t="shared" si="105"/>
        <v>1.0960333333333334</v>
      </c>
      <c r="AU554" s="264"/>
      <c r="AV554" s="92"/>
      <c r="AW554" s="92"/>
      <c r="AX554" s="274"/>
      <c r="AY554" s="66">
        <f t="shared" si="106"/>
        <v>5.7735026918951087E-3</v>
      </c>
      <c r="AZ554" s="96">
        <f t="shared" si="107"/>
        <v>0.60648297860148825</v>
      </c>
      <c r="BA554" s="38"/>
      <c r="BB554" s="38"/>
      <c r="BC554" s="38"/>
      <c r="BD554" s="38"/>
      <c r="BE554"/>
      <c r="BF554"/>
      <c r="BG554"/>
      <c r="BH554"/>
      <c r="BI554"/>
      <c r="BJ554"/>
      <c r="BL554"/>
      <c r="BM554"/>
      <c r="BN554"/>
      <c r="BO554"/>
      <c r="BP554"/>
      <c r="BQ554"/>
      <c r="BR554"/>
      <c r="BS554"/>
      <c r="BT554"/>
      <c r="BU554"/>
      <c r="BV554"/>
    </row>
    <row r="555" spans="1:74">
      <c r="A555" s="97" t="s">
        <v>81</v>
      </c>
      <c r="B555" s="61" t="s">
        <v>76</v>
      </c>
      <c r="C555" s="61" t="s">
        <v>67</v>
      </c>
      <c r="D555" s="61">
        <v>3</v>
      </c>
      <c r="E555" s="61">
        <v>1</v>
      </c>
      <c r="F555" s="61">
        <v>13</v>
      </c>
      <c r="G555" s="61">
        <v>44</v>
      </c>
      <c r="H555" s="240">
        <v>65.989999999999995</v>
      </c>
      <c r="I555" s="61">
        <v>4.0010000000000003</v>
      </c>
      <c r="J555" s="61" t="s">
        <v>47</v>
      </c>
      <c r="K555" s="61" t="s">
        <v>47</v>
      </c>
      <c r="L555" s="245">
        <v>29700</v>
      </c>
      <c r="M555" s="253">
        <v>1.5</v>
      </c>
      <c r="N555" s="61"/>
      <c r="O555" s="97" t="s">
        <v>81</v>
      </c>
      <c r="P555" s="61" t="s">
        <v>76</v>
      </c>
      <c r="Q555" s="61" t="s">
        <v>69</v>
      </c>
      <c r="R555" s="61">
        <v>3</v>
      </c>
      <c r="S555" s="61">
        <v>1</v>
      </c>
      <c r="T555" s="61">
        <v>13</v>
      </c>
      <c r="U555" s="61">
        <v>43.99</v>
      </c>
      <c r="V555" s="240">
        <v>23.59</v>
      </c>
      <c r="W555" s="61">
        <v>4.01</v>
      </c>
      <c r="X555" s="61" t="s">
        <v>47</v>
      </c>
      <c r="Y555" s="61" t="s">
        <v>47</v>
      </c>
      <c r="Z555" s="245">
        <v>29700</v>
      </c>
      <c r="AA555" s="253">
        <v>0.5363</v>
      </c>
      <c r="AC555" s="97" t="s">
        <v>81</v>
      </c>
      <c r="AD555" s="61" t="s">
        <v>76</v>
      </c>
      <c r="AE555" s="61" t="s">
        <v>70</v>
      </c>
      <c r="AF555" s="61">
        <v>3</v>
      </c>
      <c r="AG555" s="61">
        <v>1</v>
      </c>
      <c r="AH555" s="61">
        <v>13</v>
      </c>
      <c r="AI555" s="61">
        <v>43.99</v>
      </c>
      <c r="AJ555" s="240">
        <v>38.369999999999997</v>
      </c>
      <c r="AK555" s="61">
        <v>3.9969999999999999</v>
      </c>
      <c r="AL555" s="61" t="s">
        <v>47</v>
      </c>
      <c r="AM555" s="61" t="s">
        <v>47</v>
      </c>
      <c r="AN555" s="245">
        <v>29700</v>
      </c>
      <c r="AO555" s="253">
        <v>0.87209999999999999</v>
      </c>
      <c r="AP555" s="61"/>
      <c r="AQ555" s="273" t="s">
        <v>81</v>
      </c>
      <c r="AR555" s="97">
        <v>1</v>
      </c>
      <c r="AS555" s="116">
        <f t="shared" si="104"/>
        <v>43.993333333333339</v>
      </c>
      <c r="AT555" s="231">
        <f t="shared" si="105"/>
        <v>0.96946666666666659</v>
      </c>
      <c r="AU555" s="264"/>
      <c r="AV555" s="92"/>
      <c r="AW555" s="92"/>
      <c r="AX555" s="274"/>
      <c r="AY555" s="66">
        <f t="shared" si="106"/>
        <v>5.7735026918951087E-3</v>
      </c>
      <c r="AZ555" s="96">
        <f t="shared" si="107"/>
        <v>0.48917238611079988</v>
      </c>
      <c r="BA555" s="38"/>
      <c r="BB555" s="38"/>
      <c r="BC555" s="38"/>
      <c r="BD555" s="38"/>
      <c r="BE555"/>
      <c r="BF555"/>
      <c r="BG555"/>
      <c r="BH555"/>
      <c r="BI555"/>
      <c r="BJ555"/>
      <c r="BL555"/>
      <c r="BM555"/>
      <c r="BN555"/>
      <c r="BO555"/>
      <c r="BP555"/>
      <c r="BQ555"/>
      <c r="BR555"/>
      <c r="BS555"/>
      <c r="BT555"/>
      <c r="BU555"/>
      <c r="BV555"/>
    </row>
    <row r="556" spans="1:74">
      <c r="A556" s="97" t="s">
        <v>81</v>
      </c>
      <c r="B556" s="61" t="s">
        <v>76</v>
      </c>
      <c r="C556" s="61" t="s">
        <v>67</v>
      </c>
      <c r="D556" s="61">
        <v>3</v>
      </c>
      <c r="E556" s="61">
        <v>1</v>
      </c>
      <c r="F556" s="61">
        <v>14</v>
      </c>
      <c r="G556" s="61">
        <v>60.31</v>
      </c>
      <c r="H556" s="240">
        <v>78.55</v>
      </c>
      <c r="I556" s="61">
        <v>3.9980000000000002</v>
      </c>
      <c r="J556" s="61" t="s">
        <v>47</v>
      </c>
      <c r="K556" s="61" t="s">
        <v>47</v>
      </c>
      <c r="L556" s="245">
        <v>40900</v>
      </c>
      <c r="M556" s="253">
        <v>1.3029999999999999</v>
      </c>
      <c r="N556" s="61"/>
      <c r="O556" s="97" t="s">
        <v>81</v>
      </c>
      <c r="P556" s="61" t="s">
        <v>76</v>
      </c>
      <c r="Q556" s="61" t="s">
        <v>69</v>
      </c>
      <c r="R556" s="61">
        <v>3</v>
      </c>
      <c r="S556" s="61">
        <v>1</v>
      </c>
      <c r="T556" s="61">
        <v>14</v>
      </c>
      <c r="U556" s="61">
        <v>60.3</v>
      </c>
      <c r="V556" s="240">
        <v>31.7</v>
      </c>
      <c r="W556" s="61">
        <v>4.0110000000000001</v>
      </c>
      <c r="X556" s="61" t="s">
        <v>47</v>
      </c>
      <c r="Y556" s="61" t="s">
        <v>47</v>
      </c>
      <c r="Z556" s="245">
        <v>40910</v>
      </c>
      <c r="AA556" s="253">
        <v>0.52559999999999996</v>
      </c>
      <c r="AC556" s="97" t="s">
        <v>81</v>
      </c>
      <c r="AD556" s="61" t="s">
        <v>76</v>
      </c>
      <c r="AE556" s="61" t="s">
        <v>70</v>
      </c>
      <c r="AF556" s="61">
        <v>3</v>
      </c>
      <c r="AG556" s="61">
        <v>1</v>
      </c>
      <c r="AH556" s="61">
        <v>14</v>
      </c>
      <c r="AI556" s="61">
        <v>60.3</v>
      </c>
      <c r="AJ556" s="240">
        <v>47.42</v>
      </c>
      <c r="AK556" s="61">
        <v>3.9990000000000001</v>
      </c>
      <c r="AL556" s="61" t="s">
        <v>47</v>
      </c>
      <c r="AM556" s="61" t="s">
        <v>47</v>
      </c>
      <c r="AN556" s="245">
        <v>40910</v>
      </c>
      <c r="AO556" s="253">
        <v>0.78639999999999999</v>
      </c>
      <c r="AP556" s="61"/>
      <c r="AQ556" s="273" t="s">
        <v>81</v>
      </c>
      <c r="AR556" s="97">
        <v>1</v>
      </c>
      <c r="AS556" s="116">
        <f t="shared" si="104"/>
        <v>60.303333333333335</v>
      </c>
      <c r="AT556" s="231">
        <f t="shared" si="105"/>
        <v>0.87166666666666659</v>
      </c>
      <c r="AU556" s="264"/>
      <c r="AV556" s="92"/>
      <c r="AW556" s="92"/>
      <c r="AX556" s="274"/>
      <c r="AY556" s="66">
        <f t="shared" si="106"/>
        <v>5.7735026918992113E-3</v>
      </c>
      <c r="AZ556" s="96">
        <f t="shared" si="107"/>
        <v>0.39565198512497496</v>
      </c>
      <c r="BA556" s="38"/>
      <c r="BB556" s="38"/>
      <c r="BC556" s="38"/>
      <c r="BD556" s="38"/>
      <c r="BE556"/>
      <c r="BF556"/>
      <c r="BG556"/>
      <c r="BH556"/>
      <c r="BI556"/>
      <c r="BJ556"/>
      <c r="BL556"/>
      <c r="BM556"/>
      <c r="BN556"/>
      <c r="BO556"/>
      <c r="BP556"/>
      <c r="BQ556"/>
      <c r="BR556"/>
      <c r="BS556"/>
      <c r="BT556"/>
      <c r="BU556"/>
      <c r="BV556"/>
    </row>
    <row r="557" spans="1:74">
      <c r="A557" s="97" t="s">
        <v>81</v>
      </c>
      <c r="B557" s="61" t="s">
        <v>76</v>
      </c>
      <c r="C557" s="61" t="s">
        <v>67</v>
      </c>
      <c r="D557" s="61">
        <v>3</v>
      </c>
      <c r="E557" s="61">
        <v>1</v>
      </c>
      <c r="F557" s="61">
        <v>15</v>
      </c>
      <c r="G557" s="61">
        <v>82.67</v>
      </c>
      <c r="H557" s="240">
        <v>94.8</v>
      </c>
      <c r="I557" s="61">
        <v>4.0010000000000003</v>
      </c>
      <c r="J557" s="61" t="s">
        <v>47</v>
      </c>
      <c r="K557" s="61" t="s">
        <v>47</v>
      </c>
      <c r="L557" s="245">
        <v>56270</v>
      </c>
      <c r="M557" s="253">
        <v>1.147</v>
      </c>
      <c r="N557" s="61"/>
      <c r="O557" s="97" t="s">
        <v>81</v>
      </c>
      <c r="P557" s="61" t="s">
        <v>76</v>
      </c>
      <c r="Q557" s="61" t="s">
        <v>69</v>
      </c>
      <c r="R557" s="61">
        <v>3</v>
      </c>
      <c r="S557" s="61">
        <v>1</v>
      </c>
      <c r="T557" s="61">
        <v>15</v>
      </c>
      <c r="U557" s="61">
        <v>82.66</v>
      </c>
      <c r="V557" s="240">
        <v>43.04</v>
      </c>
      <c r="W557" s="61">
        <v>4.0129999999999999</v>
      </c>
      <c r="X557" s="61" t="s">
        <v>47</v>
      </c>
      <c r="Y557" s="61" t="s">
        <v>47</v>
      </c>
      <c r="Z557" s="245">
        <v>56270</v>
      </c>
      <c r="AA557" s="253">
        <v>0.52070000000000005</v>
      </c>
      <c r="AC557" s="97" t="s">
        <v>81</v>
      </c>
      <c r="AD557" s="61" t="s">
        <v>76</v>
      </c>
      <c r="AE557" s="61" t="s">
        <v>70</v>
      </c>
      <c r="AF557" s="61">
        <v>3</v>
      </c>
      <c r="AG557" s="61">
        <v>1</v>
      </c>
      <c r="AH557" s="61">
        <v>15</v>
      </c>
      <c r="AI557" s="61">
        <v>82.66</v>
      </c>
      <c r="AJ557" s="240">
        <v>59.74</v>
      </c>
      <c r="AK557" s="61">
        <v>3.9980000000000002</v>
      </c>
      <c r="AL557" s="61" t="s">
        <v>47</v>
      </c>
      <c r="AM557" s="61" t="s">
        <v>47</v>
      </c>
      <c r="AN557" s="245">
        <v>56280</v>
      </c>
      <c r="AO557" s="253">
        <v>0.72260000000000002</v>
      </c>
      <c r="AP557" s="61"/>
      <c r="AQ557" s="273" t="s">
        <v>81</v>
      </c>
      <c r="AR557" s="97">
        <v>1</v>
      </c>
      <c r="AS557" s="116">
        <f t="shared" si="104"/>
        <v>82.663333333333327</v>
      </c>
      <c r="AT557" s="231">
        <f t="shared" si="105"/>
        <v>0.79676666666666662</v>
      </c>
      <c r="AU557" s="264"/>
      <c r="AV557" s="92"/>
      <c r="AW557" s="92"/>
      <c r="AX557" s="274"/>
      <c r="AY557" s="66">
        <f t="shared" si="106"/>
        <v>5.7735026918992113E-3</v>
      </c>
      <c r="AZ557" s="96">
        <f t="shared" si="107"/>
        <v>0.31966927180029897</v>
      </c>
      <c r="BA557" s="38"/>
      <c r="BB557" s="38"/>
      <c r="BC557" s="38"/>
      <c r="BD557" s="38"/>
      <c r="BE557"/>
      <c r="BF557"/>
      <c r="BG557"/>
      <c r="BH557"/>
      <c r="BI557"/>
      <c r="BJ557"/>
      <c r="BL557"/>
      <c r="BM557"/>
      <c r="BN557"/>
      <c r="BO557"/>
      <c r="BP557"/>
      <c r="BQ557"/>
      <c r="BR557"/>
      <c r="BS557"/>
      <c r="BT557"/>
      <c r="BU557"/>
      <c r="BV557"/>
    </row>
    <row r="558" spans="1:74">
      <c r="A558" s="97" t="s">
        <v>81</v>
      </c>
      <c r="B558" s="61" t="s">
        <v>76</v>
      </c>
      <c r="C558" s="61" t="s">
        <v>67</v>
      </c>
      <c r="D558" s="61">
        <v>3</v>
      </c>
      <c r="E558" s="61">
        <v>1</v>
      </c>
      <c r="F558" s="61">
        <v>16</v>
      </c>
      <c r="G558" s="61">
        <v>113.3</v>
      </c>
      <c r="H558" s="240">
        <v>116.3</v>
      </c>
      <c r="I558" s="61">
        <v>3.9990000000000001</v>
      </c>
      <c r="J558" s="61" t="s">
        <v>47</v>
      </c>
      <c r="K558" s="61" t="s">
        <v>47</v>
      </c>
      <c r="L558" s="245">
        <v>77330</v>
      </c>
      <c r="M558" s="253">
        <v>1.026</v>
      </c>
      <c r="N558" s="61"/>
      <c r="O558" s="97" t="s">
        <v>81</v>
      </c>
      <c r="P558" s="61" t="s">
        <v>76</v>
      </c>
      <c r="Q558" s="61" t="s">
        <v>69</v>
      </c>
      <c r="R558" s="61">
        <v>3</v>
      </c>
      <c r="S558" s="61">
        <v>1</v>
      </c>
      <c r="T558" s="61">
        <v>16</v>
      </c>
      <c r="U558" s="61">
        <v>113.3</v>
      </c>
      <c r="V558" s="240">
        <v>59.28</v>
      </c>
      <c r="W558" s="61">
        <v>4.0119999999999996</v>
      </c>
      <c r="X558" s="61" t="s">
        <v>47</v>
      </c>
      <c r="Y558" s="61" t="s">
        <v>47</v>
      </c>
      <c r="Z558" s="245">
        <v>77330</v>
      </c>
      <c r="AA558" s="253">
        <v>0.5232</v>
      </c>
      <c r="AC558" s="97" t="s">
        <v>81</v>
      </c>
      <c r="AD558" s="61" t="s">
        <v>76</v>
      </c>
      <c r="AE558" s="61" t="s">
        <v>70</v>
      </c>
      <c r="AF558" s="61">
        <v>3</v>
      </c>
      <c r="AG558" s="61">
        <v>1</v>
      </c>
      <c r="AH558" s="61">
        <v>16</v>
      </c>
      <c r="AI558" s="61">
        <v>113.3</v>
      </c>
      <c r="AJ558" s="240">
        <v>77.03</v>
      </c>
      <c r="AK558" s="61">
        <v>3.9980000000000002</v>
      </c>
      <c r="AL558" s="61" t="s">
        <v>47</v>
      </c>
      <c r="AM558" s="61" t="s">
        <v>47</v>
      </c>
      <c r="AN558" s="245">
        <v>77340</v>
      </c>
      <c r="AO558" s="253">
        <v>0.67989999999999995</v>
      </c>
      <c r="AP558" s="61"/>
      <c r="AQ558" s="273" t="s">
        <v>81</v>
      </c>
      <c r="AR558" s="97">
        <v>1</v>
      </c>
      <c r="AS558" s="116">
        <f t="shared" si="104"/>
        <v>113.3</v>
      </c>
      <c r="AT558" s="231">
        <f t="shared" si="105"/>
        <v>0.74303333333333332</v>
      </c>
      <c r="AU558" s="264"/>
      <c r="AV558" s="92"/>
      <c r="AW558" s="92"/>
      <c r="AX558" s="274"/>
      <c r="AY558" s="66">
        <f t="shared" si="106"/>
        <v>0</v>
      </c>
      <c r="AZ558" s="96">
        <f t="shared" si="107"/>
        <v>0.25727674464151157</v>
      </c>
      <c r="BA558" s="38"/>
      <c r="BB558" s="38"/>
      <c r="BC558" s="38"/>
      <c r="BD558" s="38"/>
      <c r="BE558"/>
      <c r="BF558"/>
      <c r="BG558"/>
      <c r="BH558"/>
      <c r="BI558"/>
      <c r="BJ558"/>
      <c r="BL558"/>
      <c r="BM558"/>
      <c r="BN558"/>
      <c r="BO558"/>
      <c r="BP558"/>
      <c r="BQ558"/>
      <c r="BR558"/>
      <c r="BS558"/>
      <c r="BT558"/>
      <c r="BU558"/>
      <c r="BV558"/>
    </row>
    <row r="559" spans="1:74">
      <c r="A559" s="97" t="s">
        <v>81</v>
      </c>
      <c r="B559" s="61" t="s">
        <v>76</v>
      </c>
      <c r="C559" s="61" t="s">
        <v>67</v>
      </c>
      <c r="D559" s="61">
        <v>3</v>
      </c>
      <c r="E559" s="61">
        <v>1</v>
      </c>
      <c r="F559" s="61">
        <v>17</v>
      </c>
      <c r="G559" s="61">
        <v>155.30000000000001</v>
      </c>
      <c r="H559" s="240">
        <v>146.1</v>
      </c>
      <c r="I559" s="61">
        <v>3.9980000000000002</v>
      </c>
      <c r="J559" s="61" t="s">
        <v>47</v>
      </c>
      <c r="K559" s="61" t="s">
        <v>47</v>
      </c>
      <c r="L559" s="245">
        <v>106200</v>
      </c>
      <c r="M559" s="253">
        <v>0.94059999999999999</v>
      </c>
      <c r="N559" s="61"/>
      <c r="O559" s="97" t="s">
        <v>81</v>
      </c>
      <c r="P559" s="61" t="s">
        <v>76</v>
      </c>
      <c r="Q559" s="61" t="s">
        <v>69</v>
      </c>
      <c r="R559" s="61">
        <v>3</v>
      </c>
      <c r="S559" s="61">
        <v>1</v>
      </c>
      <c r="T559" s="61">
        <v>17</v>
      </c>
      <c r="U559" s="61">
        <v>155.30000000000001</v>
      </c>
      <c r="V559" s="240">
        <v>82.92</v>
      </c>
      <c r="W559" s="61">
        <v>4.01</v>
      </c>
      <c r="X559" s="61" t="s">
        <v>47</v>
      </c>
      <c r="Y559" s="61" t="s">
        <v>47</v>
      </c>
      <c r="Z559" s="245">
        <v>106200</v>
      </c>
      <c r="AA559" s="253">
        <v>0.53390000000000004</v>
      </c>
      <c r="AC559" s="97" t="s">
        <v>81</v>
      </c>
      <c r="AD559" s="61" t="s">
        <v>76</v>
      </c>
      <c r="AE559" s="61" t="s">
        <v>70</v>
      </c>
      <c r="AF559" s="61">
        <v>3</v>
      </c>
      <c r="AG559" s="61">
        <v>1</v>
      </c>
      <c r="AH559" s="61">
        <v>17</v>
      </c>
      <c r="AI559" s="61">
        <v>155.30000000000001</v>
      </c>
      <c r="AJ559" s="240">
        <v>101.7</v>
      </c>
      <c r="AK559" s="61">
        <v>3.9980000000000002</v>
      </c>
      <c r="AL559" s="61" t="s">
        <v>47</v>
      </c>
      <c r="AM559" s="61" t="s">
        <v>47</v>
      </c>
      <c r="AN559" s="245">
        <v>106200</v>
      </c>
      <c r="AO559" s="253">
        <v>0.65459999999999996</v>
      </c>
      <c r="AP559" s="61"/>
      <c r="AQ559" s="273" t="s">
        <v>81</v>
      </c>
      <c r="AR559" s="97">
        <v>1</v>
      </c>
      <c r="AS559" s="116">
        <f t="shared" si="104"/>
        <v>155.30000000000001</v>
      </c>
      <c r="AT559" s="231">
        <f t="shared" si="105"/>
        <v>0.70969999999999989</v>
      </c>
      <c r="AU559" s="264"/>
      <c r="AV559" s="92"/>
      <c r="AW559" s="92"/>
      <c r="AX559" s="274"/>
      <c r="AY559" s="66">
        <f t="shared" si="106"/>
        <v>0</v>
      </c>
      <c r="AZ559" s="96">
        <f t="shared" si="107"/>
        <v>0.20887371782969738</v>
      </c>
      <c r="BA559" s="38"/>
      <c r="BB559" s="38"/>
      <c r="BC559" s="38"/>
      <c r="BD559" s="38"/>
      <c r="BE559"/>
      <c r="BF559"/>
      <c r="BG559"/>
      <c r="BH559"/>
      <c r="BI559"/>
      <c r="BJ559"/>
      <c r="BL559"/>
      <c r="BM559"/>
      <c r="BN559"/>
      <c r="BO559"/>
      <c r="BP559"/>
      <c r="BQ559"/>
      <c r="BR559"/>
      <c r="BS559"/>
      <c r="BT559"/>
      <c r="BU559"/>
      <c r="BV559"/>
    </row>
    <row r="560" spans="1:74">
      <c r="A560" s="97" t="s">
        <v>81</v>
      </c>
      <c r="B560" s="61" t="s">
        <v>76</v>
      </c>
      <c r="C560" s="61" t="s">
        <v>67</v>
      </c>
      <c r="D560" s="61">
        <v>3</v>
      </c>
      <c r="E560" s="61">
        <v>1</v>
      </c>
      <c r="F560" s="61">
        <v>18</v>
      </c>
      <c r="G560" s="61">
        <v>212.9</v>
      </c>
      <c r="H560" s="240">
        <v>188.4</v>
      </c>
      <c r="I560" s="61">
        <v>4.0019999999999998</v>
      </c>
      <c r="J560" s="61" t="s">
        <v>47</v>
      </c>
      <c r="K560" s="61" t="s">
        <v>47</v>
      </c>
      <c r="L560" s="245">
        <v>145800</v>
      </c>
      <c r="M560" s="253">
        <v>0.88500000000000001</v>
      </c>
      <c r="N560" s="61"/>
      <c r="O560" s="97" t="s">
        <v>81</v>
      </c>
      <c r="P560" s="61" t="s">
        <v>76</v>
      </c>
      <c r="Q560" s="61" t="s">
        <v>69</v>
      </c>
      <c r="R560" s="61">
        <v>3</v>
      </c>
      <c r="S560" s="61">
        <v>1</v>
      </c>
      <c r="T560" s="61">
        <v>18</v>
      </c>
      <c r="U560" s="61">
        <v>212.9</v>
      </c>
      <c r="V560" s="240">
        <v>117.6</v>
      </c>
      <c r="W560" s="61">
        <v>4.01</v>
      </c>
      <c r="X560" s="61" t="s">
        <v>47</v>
      </c>
      <c r="Y560" s="61" t="s">
        <v>47</v>
      </c>
      <c r="Z560" s="245">
        <v>145800</v>
      </c>
      <c r="AA560" s="253">
        <v>0.55259999999999998</v>
      </c>
      <c r="AC560" s="97" t="s">
        <v>81</v>
      </c>
      <c r="AD560" s="61" t="s">
        <v>76</v>
      </c>
      <c r="AE560" s="61" t="s">
        <v>70</v>
      </c>
      <c r="AF560" s="61">
        <v>3</v>
      </c>
      <c r="AG560" s="61">
        <v>1</v>
      </c>
      <c r="AH560" s="61">
        <v>18</v>
      </c>
      <c r="AI560" s="61">
        <v>212.9</v>
      </c>
      <c r="AJ560" s="240">
        <v>136.9</v>
      </c>
      <c r="AK560" s="61">
        <v>3.9980000000000002</v>
      </c>
      <c r="AL560" s="61" t="s">
        <v>47</v>
      </c>
      <c r="AM560" s="61" t="s">
        <v>47</v>
      </c>
      <c r="AN560" s="245">
        <v>145800</v>
      </c>
      <c r="AO560" s="253">
        <v>0.6431</v>
      </c>
      <c r="AP560" s="61"/>
      <c r="AQ560" s="273" t="s">
        <v>81</v>
      </c>
      <c r="AR560" s="97">
        <v>1</v>
      </c>
      <c r="AS560" s="116">
        <f t="shared" si="104"/>
        <v>212.9</v>
      </c>
      <c r="AT560" s="231">
        <f t="shared" si="105"/>
        <v>0.69356666666666678</v>
      </c>
      <c r="AU560" s="264"/>
      <c r="AV560" s="92"/>
      <c r="AW560" s="92"/>
      <c r="AX560" s="274"/>
      <c r="AY560" s="66">
        <f t="shared" si="106"/>
        <v>0</v>
      </c>
      <c r="AZ560" s="96">
        <f t="shared" si="107"/>
        <v>0.17185052613632892</v>
      </c>
      <c r="BA560" s="38"/>
      <c r="BB560" s="38"/>
      <c r="BC560" s="38"/>
      <c r="BD560" s="38"/>
      <c r="BE560"/>
      <c r="BF560"/>
      <c r="BG560"/>
      <c r="BH560"/>
      <c r="BI560"/>
      <c r="BJ560"/>
      <c r="BL560"/>
      <c r="BM560"/>
      <c r="BN560"/>
      <c r="BO560"/>
      <c r="BP560"/>
      <c r="BQ560"/>
      <c r="BR560"/>
      <c r="BS560"/>
      <c r="BT560"/>
      <c r="BU560"/>
      <c r="BV560"/>
    </row>
    <row r="561" spans="1:74">
      <c r="A561" s="97" t="s">
        <v>81</v>
      </c>
      <c r="B561" s="61" t="s">
        <v>76</v>
      </c>
      <c r="C561" s="61" t="s">
        <v>67</v>
      </c>
      <c r="D561" s="61">
        <v>3</v>
      </c>
      <c r="E561" s="61">
        <v>1</v>
      </c>
      <c r="F561" s="61">
        <v>19</v>
      </c>
      <c r="G561" s="61">
        <v>291.8</v>
      </c>
      <c r="H561" s="240">
        <v>248.2</v>
      </c>
      <c r="I561" s="61">
        <v>3.9990000000000001</v>
      </c>
      <c r="J561" s="61" t="s">
        <v>47</v>
      </c>
      <c r="K561" s="61" t="s">
        <v>47</v>
      </c>
      <c r="L561" s="245">
        <v>200000</v>
      </c>
      <c r="M561" s="253">
        <v>0.85040000000000004</v>
      </c>
      <c r="N561" s="61"/>
      <c r="O561" s="97" t="s">
        <v>81</v>
      </c>
      <c r="P561" s="61" t="s">
        <v>76</v>
      </c>
      <c r="Q561" s="61" t="s">
        <v>69</v>
      </c>
      <c r="R561" s="61">
        <v>3</v>
      </c>
      <c r="S561" s="61">
        <v>1</v>
      </c>
      <c r="T561" s="61">
        <v>19</v>
      </c>
      <c r="U561" s="61">
        <v>291.89999999999998</v>
      </c>
      <c r="V561" s="240">
        <v>165</v>
      </c>
      <c r="W561" s="61">
        <v>4.01</v>
      </c>
      <c r="X561" s="61" t="s">
        <v>47</v>
      </c>
      <c r="Y561" s="61" t="s">
        <v>47</v>
      </c>
      <c r="Z561" s="245">
        <v>200000</v>
      </c>
      <c r="AA561" s="253">
        <v>0.56520000000000004</v>
      </c>
      <c r="AC561" s="97" t="s">
        <v>81</v>
      </c>
      <c r="AD561" s="61" t="s">
        <v>76</v>
      </c>
      <c r="AE561" s="61" t="s">
        <v>70</v>
      </c>
      <c r="AF561" s="61">
        <v>3</v>
      </c>
      <c r="AG561" s="61">
        <v>1</v>
      </c>
      <c r="AH561" s="61">
        <v>19</v>
      </c>
      <c r="AI561" s="61">
        <v>291.89999999999998</v>
      </c>
      <c r="AJ561" s="240">
        <v>185.3</v>
      </c>
      <c r="AK561" s="61">
        <v>4</v>
      </c>
      <c r="AL561" s="61" t="s">
        <v>47</v>
      </c>
      <c r="AM561" s="61" t="s">
        <v>47</v>
      </c>
      <c r="AN561" s="245">
        <v>200000</v>
      </c>
      <c r="AO561" s="253">
        <v>0.63500000000000001</v>
      </c>
      <c r="AP561" s="61"/>
      <c r="AQ561" s="273" t="s">
        <v>81</v>
      </c>
      <c r="AR561" s="97">
        <v>1</v>
      </c>
      <c r="AS561" s="116">
        <f t="shared" si="104"/>
        <v>291.86666666666667</v>
      </c>
      <c r="AT561" s="231">
        <f t="shared" si="105"/>
        <v>0.68353333333333344</v>
      </c>
      <c r="AU561" s="264"/>
      <c r="AV561" s="92"/>
      <c r="AW561" s="92"/>
      <c r="AX561" s="274"/>
      <c r="AY561" s="66">
        <f t="shared" si="106"/>
        <v>5.7735026918942889E-2</v>
      </c>
      <c r="AZ561" s="96">
        <f t="shared" si="107"/>
        <v>0.14866530642128034</v>
      </c>
      <c r="BA561" s="38"/>
      <c r="BB561" s="38"/>
      <c r="BC561" s="38"/>
      <c r="BD561" s="38"/>
      <c r="BE561"/>
      <c r="BF561"/>
      <c r="BG561"/>
      <c r="BH561"/>
      <c r="BI561"/>
      <c r="BJ561"/>
      <c r="BL561"/>
      <c r="BM561"/>
      <c r="BN561"/>
      <c r="BO561"/>
      <c r="BP561"/>
      <c r="BQ561"/>
      <c r="BR561"/>
      <c r="BS561"/>
      <c r="BT561"/>
      <c r="BU561"/>
      <c r="BV561"/>
    </row>
    <row r="562" spans="1:74">
      <c r="A562" s="98" t="s">
        <v>81</v>
      </c>
      <c r="B562" s="62" t="s">
        <v>76</v>
      </c>
      <c r="C562" s="62" t="s">
        <v>67</v>
      </c>
      <c r="D562" s="62">
        <v>3</v>
      </c>
      <c r="E562" s="62">
        <v>1</v>
      </c>
      <c r="F562" s="62">
        <v>20</v>
      </c>
      <c r="G562" s="62">
        <v>400.1</v>
      </c>
      <c r="H562" s="241">
        <v>321.10000000000002</v>
      </c>
      <c r="I562" s="62">
        <v>4.0019999999999998</v>
      </c>
      <c r="J562" s="62" t="s">
        <v>47</v>
      </c>
      <c r="K562" s="62" t="s">
        <v>47</v>
      </c>
      <c r="L562" s="246">
        <v>274300</v>
      </c>
      <c r="M562" s="255">
        <v>0.80259999999999998</v>
      </c>
      <c r="N562" s="61"/>
      <c r="O562" s="98" t="s">
        <v>81</v>
      </c>
      <c r="P562" s="62" t="s">
        <v>76</v>
      </c>
      <c r="Q562" s="62" t="s">
        <v>69</v>
      </c>
      <c r="R562" s="62">
        <v>3</v>
      </c>
      <c r="S562" s="62">
        <v>1</v>
      </c>
      <c r="T562" s="61">
        <v>20</v>
      </c>
      <c r="U562" s="61">
        <v>400.2</v>
      </c>
      <c r="V562" s="240">
        <v>216.2</v>
      </c>
      <c r="W562" s="61">
        <v>4.0119999999999996</v>
      </c>
      <c r="X562" s="61" t="s">
        <v>47</v>
      </c>
      <c r="Y562" s="61" t="s">
        <v>47</v>
      </c>
      <c r="Z562" s="245">
        <v>274300</v>
      </c>
      <c r="AA562" s="253">
        <v>0.54020000000000001</v>
      </c>
      <c r="AC562" s="98" t="s">
        <v>81</v>
      </c>
      <c r="AD562" s="62" t="s">
        <v>76</v>
      </c>
      <c r="AE562" s="62" t="s">
        <v>70</v>
      </c>
      <c r="AF562" s="62">
        <v>3</v>
      </c>
      <c r="AG562" s="62">
        <v>1</v>
      </c>
      <c r="AH562" s="61">
        <v>20</v>
      </c>
      <c r="AI562" s="61">
        <v>400.1</v>
      </c>
      <c r="AJ562" s="240">
        <v>240.5</v>
      </c>
      <c r="AK562" s="61">
        <v>4</v>
      </c>
      <c r="AL562" s="61" t="s">
        <v>47</v>
      </c>
      <c r="AM562" s="61" t="s">
        <v>47</v>
      </c>
      <c r="AN562" s="245">
        <v>274300</v>
      </c>
      <c r="AO562" s="253">
        <v>0.60099999999999998</v>
      </c>
      <c r="AP562" s="61"/>
      <c r="AQ562" s="277" t="s">
        <v>81</v>
      </c>
      <c r="AR562" s="98">
        <v>1</v>
      </c>
      <c r="AS562" s="116">
        <f t="shared" si="104"/>
        <v>400.13333333333338</v>
      </c>
      <c r="AT562" s="231">
        <f t="shared" si="105"/>
        <v>0.64793333333333336</v>
      </c>
      <c r="AU562" s="264"/>
      <c r="AV562" s="92"/>
      <c r="AW562" s="92"/>
      <c r="AX562" s="274"/>
      <c r="AY562" s="66">
        <f t="shared" si="106"/>
        <v>5.7735026918942889E-2</v>
      </c>
      <c r="AZ562" s="96">
        <f t="shared" si="107"/>
        <v>0.13735171398032614</v>
      </c>
      <c r="BA562" s="38"/>
      <c r="BB562" s="38"/>
      <c r="BC562" s="38"/>
      <c r="BD562" s="38"/>
      <c r="BE562"/>
      <c r="BF562"/>
      <c r="BG562"/>
      <c r="BH562"/>
      <c r="BI562"/>
      <c r="BJ562"/>
      <c r="BL562"/>
      <c r="BM562"/>
      <c r="BN562"/>
      <c r="BO562"/>
      <c r="BP562"/>
      <c r="BQ562"/>
      <c r="BR562"/>
      <c r="BS562"/>
      <c r="BT562"/>
      <c r="BU562"/>
      <c r="BV562"/>
    </row>
    <row r="563" spans="1:74">
      <c r="A563" s="97" t="s">
        <v>81</v>
      </c>
      <c r="B563" s="61" t="s">
        <v>76</v>
      </c>
      <c r="C563" s="61" t="s">
        <v>67</v>
      </c>
      <c r="D563" s="61">
        <v>1</v>
      </c>
      <c r="E563" s="61">
        <v>2</v>
      </c>
      <c r="F563" s="61">
        <v>1</v>
      </c>
      <c r="G563" s="61">
        <v>3.141E-2</v>
      </c>
      <c r="H563" s="240">
        <v>6.2579999999999997E-2</v>
      </c>
      <c r="I563" s="61">
        <v>3.9849999999999999</v>
      </c>
      <c r="J563" s="61">
        <v>10.41</v>
      </c>
      <c r="K563" s="61">
        <v>6.9450000000000003</v>
      </c>
      <c r="L563" s="240">
        <v>0.49990000000000001</v>
      </c>
      <c r="M563" s="253" t="s">
        <v>47</v>
      </c>
      <c r="N563" s="61"/>
      <c r="O563" s="97" t="s">
        <v>81</v>
      </c>
      <c r="P563" s="61" t="s">
        <v>76</v>
      </c>
      <c r="Q563" s="61" t="s">
        <v>69</v>
      </c>
      <c r="R563" s="61">
        <v>1</v>
      </c>
      <c r="S563" s="61">
        <v>2</v>
      </c>
      <c r="T563" s="61">
        <v>1</v>
      </c>
      <c r="U563" s="61">
        <v>3.1419999999999997E-2</v>
      </c>
      <c r="V563" s="240">
        <v>1.546E-2</v>
      </c>
      <c r="W563" s="61">
        <v>3.984</v>
      </c>
      <c r="X563" s="61">
        <v>2.5419999999999998</v>
      </c>
      <c r="Y563" s="61">
        <v>1.7589999999999999</v>
      </c>
      <c r="Z563" s="240">
        <v>0.50009999999999999</v>
      </c>
      <c r="AA563" s="253" t="s">
        <v>47</v>
      </c>
      <c r="AC563" s="97" t="s">
        <v>81</v>
      </c>
      <c r="AD563" s="61" t="s">
        <v>76</v>
      </c>
      <c r="AE563" s="61" t="s">
        <v>70</v>
      </c>
      <c r="AF563" s="61">
        <v>1</v>
      </c>
      <c r="AG563" s="61">
        <v>2</v>
      </c>
      <c r="AH563" s="61">
        <v>1</v>
      </c>
      <c r="AI563" s="61">
        <v>3.141E-2</v>
      </c>
      <c r="AJ563" s="240">
        <v>6.744E-2</v>
      </c>
      <c r="AK563" s="61">
        <v>3.863</v>
      </c>
      <c r="AL563" s="61">
        <v>10.220000000000001</v>
      </c>
      <c r="AM563" s="61">
        <v>8.8019999999999996</v>
      </c>
      <c r="AN563" s="240">
        <v>0.49990000000000001</v>
      </c>
      <c r="AO563" s="253" t="s">
        <v>47</v>
      </c>
      <c r="AP563" s="61"/>
      <c r="AQ563" s="273" t="s">
        <v>81</v>
      </c>
      <c r="AR563" s="97">
        <v>2</v>
      </c>
      <c r="AS563" s="116"/>
      <c r="AT563" s="231"/>
      <c r="AU563" s="264">
        <f t="shared" ref="AU563:AU594" si="108">AVERAGE(H563,V563,AJ563)</f>
        <v>4.8493333333333333E-2</v>
      </c>
      <c r="AV563" s="92">
        <f t="shared" ref="AV563:AV594" si="109">AVERAGE(J563,X563,AL563)</f>
        <v>7.7240000000000002</v>
      </c>
      <c r="AW563" s="92">
        <f t="shared" ref="AW563:AW594" si="110">AVERAGE(K563,Y563,AM563)</f>
        <v>5.8353333333333337</v>
      </c>
      <c r="AX563" s="274">
        <f t="shared" ref="AX563:AX594" si="111">AVERAGE(L563,Z563,AN563)</f>
        <v>0.49996666666666667</v>
      </c>
      <c r="AY563" s="66"/>
      <c r="AZ563" s="96"/>
      <c r="BA563" s="38">
        <f t="shared" ref="BA563:BA594" si="112">STDEV(H563,V563,AJ563)</f>
        <v>2.871072505760406E-2</v>
      </c>
      <c r="BB563" s="38">
        <f t="shared" ref="BB563:BB594" si="113">STDEV(J563,X563,AL563)</f>
        <v>4.4887490462265758</v>
      </c>
      <c r="BC563" s="38">
        <f t="shared" ref="BC563:BC594" si="114">STDEV(K563,Y563,AM563)</f>
        <v>3.6502715424106924</v>
      </c>
      <c r="BD563" s="38">
        <f t="shared" ref="BD563:BD594" si="115">STDEV(L563,Z563,AN563)</f>
        <v>1.1547005383791244E-4</v>
      </c>
      <c r="BE563"/>
      <c r="BF563"/>
      <c r="BG563"/>
      <c r="BH563"/>
      <c r="BI563"/>
      <c r="BJ563"/>
      <c r="BL563"/>
      <c r="BM563"/>
      <c r="BN563"/>
      <c r="BO563"/>
      <c r="BP563"/>
      <c r="BQ563"/>
      <c r="BR563"/>
      <c r="BS563"/>
      <c r="BT563"/>
      <c r="BU563"/>
      <c r="BV563"/>
    </row>
    <row r="564" spans="1:74">
      <c r="A564" s="97" t="s">
        <v>81</v>
      </c>
      <c r="B564" s="61" t="s">
        <v>76</v>
      </c>
      <c r="C564" s="61" t="s">
        <v>67</v>
      </c>
      <c r="D564" s="61">
        <v>1</v>
      </c>
      <c r="E564" s="61">
        <v>2</v>
      </c>
      <c r="F564" s="61">
        <v>2</v>
      </c>
      <c r="G564" s="61">
        <v>4.2459999999999998E-2</v>
      </c>
      <c r="H564" s="240">
        <v>0.12959999999999999</v>
      </c>
      <c r="I564" s="61">
        <v>3.9860000000000002</v>
      </c>
      <c r="J564" s="61">
        <v>8.5739999999999998</v>
      </c>
      <c r="K564" s="61">
        <v>17.149999999999999</v>
      </c>
      <c r="L564" s="240">
        <v>0.67579999999999996</v>
      </c>
      <c r="M564" s="253" t="s">
        <v>47</v>
      </c>
      <c r="N564" s="61"/>
      <c r="O564" s="97" t="s">
        <v>81</v>
      </c>
      <c r="P564" s="61" t="s">
        <v>76</v>
      </c>
      <c r="Q564" s="61" t="s">
        <v>69</v>
      </c>
      <c r="R564" s="61">
        <v>1</v>
      </c>
      <c r="S564" s="61">
        <v>2</v>
      </c>
      <c r="T564" s="61">
        <v>2</v>
      </c>
      <c r="U564" s="61">
        <v>4.2479999999999997E-2</v>
      </c>
      <c r="V564" s="240">
        <v>2.0809999999999999E-2</v>
      </c>
      <c r="W564" s="61">
        <v>3.9870000000000001</v>
      </c>
      <c r="X564" s="61">
        <v>2.1030000000000002</v>
      </c>
      <c r="Y564" s="61">
        <v>2.2469999999999999</v>
      </c>
      <c r="Z564" s="240">
        <v>0.67610000000000003</v>
      </c>
      <c r="AA564" s="253" t="s">
        <v>47</v>
      </c>
      <c r="AC564" s="97" t="s">
        <v>81</v>
      </c>
      <c r="AD564" s="61" t="s">
        <v>76</v>
      </c>
      <c r="AE564" s="61" t="s">
        <v>70</v>
      </c>
      <c r="AF564" s="61">
        <v>1</v>
      </c>
      <c r="AG564" s="61">
        <v>2</v>
      </c>
      <c r="AH564" s="61">
        <v>2</v>
      </c>
      <c r="AI564" s="61">
        <v>4.2459999999999998E-2</v>
      </c>
      <c r="AJ564" s="240">
        <v>0.12479999999999999</v>
      </c>
      <c r="AK564" s="61">
        <v>3.8690000000000002</v>
      </c>
      <c r="AL564" s="61">
        <v>8.3829999999999991</v>
      </c>
      <c r="AM564" s="61">
        <v>16.46</v>
      </c>
      <c r="AN564" s="240">
        <v>0.67579999999999996</v>
      </c>
      <c r="AO564" s="253" t="s">
        <v>47</v>
      </c>
      <c r="AP564" s="61"/>
      <c r="AQ564" s="273" t="s">
        <v>81</v>
      </c>
      <c r="AR564" s="97">
        <v>2</v>
      </c>
      <c r="AS564" s="116"/>
      <c r="AT564" s="231"/>
      <c r="AU564" s="264">
        <f t="shared" si="108"/>
        <v>9.1736666666666647E-2</v>
      </c>
      <c r="AV564" s="92">
        <f t="shared" si="109"/>
        <v>6.3533333333333326</v>
      </c>
      <c r="AW564" s="92">
        <f t="shared" si="110"/>
        <v>11.952333333333334</v>
      </c>
      <c r="AX564" s="274">
        <f t="shared" si="111"/>
        <v>0.67590000000000006</v>
      </c>
      <c r="AY564" s="66"/>
      <c r="AZ564" s="96"/>
      <c r="BA564" s="38">
        <f t="shared" si="112"/>
        <v>6.1471164242540073E-2</v>
      </c>
      <c r="BB564" s="38">
        <f t="shared" si="113"/>
        <v>3.6821352953596524</v>
      </c>
      <c r="BC564" s="38">
        <f t="shared" si="114"/>
        <v>8.4121427908311972</v>
      </c>
      <c r="BD564" s="38">
        <f t="shared" si="115"/>
        <v>1.7320508075693275E-4</v>
      </c>
      <c r="BE564"/>
      <c r="BF564"/>
      <c r="BG564"/>
      <c r="BH564"/>
      <c r="BI564"/>
      <c r="BJ564"/>
      <c r="BL564"/>
      <c r="BM564"/>
      <c r="BN564"/>
      <c r="BO564"/>
      <c r="BP564"/>
      <c r="BQ564"/>
      <c r="BR564"/>
      <c r="BS564"/>
      <c r="BT564"/>
      <c r="BU564"/>
      <c r="BV564"/>
    </row>
    <row r="565" spans="1:74">
      <c r="A565" s="97" t="s">
        <v>81</v>
      </c>
      <c r="B565" s="61" t="s">
        <v>76</v>
      </c>
      <c r="C565" s="61" t="s">
        <v>67</v>
      </c>
      <c r="D565" s="61">
        <v>1</v>
      </c>
      <c r="E565" s="61">
        <v>2</v>
      </c>
      <c r="F565" s="61">
        <v>3</v>
      </c>
      <c r="G565" s="61">
        <v>5.7880000000000001E-2</v>
      </c>
      <c r="H565" s="240">
        <v>0.18709999999999999</v>
      </c>
      <c r="I565" s="61">
        <v>3.9849999999999999</v>
      </c>
      <c r="J565" s="61">
        <v>7.91</v>
      </c>
      <c r="K565" s="61">
        <v>18.7</v>
      </c>
      <c r="L565" s="240">
        <v>0.92120000000000002</v>
      </c>
      <c r="M565" s="253" t="s">
        <v>47</v>
      </c>
      <c r="N565" s="61"/>
      <c r="O565" s="97" t="s">
        <v>81</v>
      </c>
      <c r="P565" s="61" t="s">
        <v>76</v>
      </c>
      <c r="Q565" s="61" t="s">
        <v>69</v>
      </c>
      <c r="R565" s="61">
        <v>1</v>
      </c>
      <c r="S565" s="61">
        <v>2</v>
      </c>
      <c r="T565" s="61">
        <v>3</v>
      </c>
      <c r="U565" s="61">
        <v>5.7880000000000001E-2</v>
      </c>
      <c r="V565" s="240">
        <v>2.4629999999999999E-2</v>
      </c>
      <c r="W565" s="61">
        <v>3.9849999999999999</v>
      </c>
      <c r="X565" s="61">
        <v>1.8069999999999999</v>
      </c>
      <c r="Y565" s="61">
        <v>1.9710000000000001</v>
      </c>
      <c r="Z565" s="240">
        <v>0.92120000000000002</v>
      </c>
      <c r="AA565" s="253" t="s">
        <v>47</v>
      </c>
      <c r="AC565" s="97" t="s">
        <v>81</v>
      </c>
      <c r="AD565" s="61" t="s">
        <v>76</v>
      </c>
      <c r="AE565" s="61" t="s">
        <v>70</v>
      </c>
      <c r="AF565" s="61">
        <v>1</v>
      </c>
      <c r="AG565" s="61">
        <v>2</v>
      </c>
      <c r="AH565" s="61">
        <v>3</v>
      </c>
      <c r="AI565" s="61">
        <v>5.7869999999999998E-2</v>
      </c>
      <c r="AJ565" s="240">
        <v>0.1714</v>
      </c>
      <c r="AK565" s="61">
        <v>3.8740000000000001</v>
      </c>
      <c r="AL565" s="61">
        <v>7.57</v>
      </c>
      <c r="AM565" s="61">
        <v>17</v>
      </c>
      <c r="AN565" s="240">
        <v>0.92110000000000003</v>
      </c>
      <c r="AO565" s="253" t="s">
        <v>47</v>
      </c>
      <c r="AP565" s="61"/>
      <c r="AQ565" s="273" t="s">
        <v>81</v>
      </c>
      <c r="AR565" s="97">
        <v>2</v>
      </c>
      <c r="AS565" s="116"/>
      <c r="AT565" s="231"/>
      <c r="AU565" s="264">
        <f t="shared" si="108"/>
        <v>0.12770999999999999</v>
      </c>
      <c r="AV565" s="92">
        <f t="shared" si="109"/>
        <v>5.7623333333333333</v>
      </c>
      <c r="AW565" s="92">
        <f t="shared" si="110"/>
        <v>12.557</v>
      </c>
      <c r="AX565" s="274">
        <f t="shared" si="111"/>
        <v>0.92116666666666669</v>
      </c>
      <c r="AY565" s="66"/>
      <c r="AZ565" s="96"/>
      <c r="BA565" s="38">
        <f t="shared" si="112"/>
        <v>8.9614381100356882E-2</v>
      </c>
      <c r="BB565" s="38">
        <f t="shared" si="113"/>
        <v>3.4296350145946057</v>
      </c>
      <c r="BC565" s="38">
        <f t="shared" si="114"/>
        <v>9.2070650589642309</v>
      </c>
      <c r="BD565" s="38">
        <f t="shared" si="115"/>
        <v>5.7735026918956222E-5</v>
      </c>
      <c r="BE565"/>
      <c r="BF565"/>
      <c r="BG565"/>
      <c r="BH565"/>
      <c r="BI565"/>
      <c r="BJ565"/>
      <c r="BL565"/>
      <c r="BM565"/>
      <c r="BN565"/>
      <c r="BO565"/>
      <c r="BP565"/>
      <c r="BQ565"/>
      <c r="BR565"/>
      <c r="BS565"/>
      <c r="BT565"/>
      <c r="BU565"/>
      <c r="BV565"/>
    </row>
    <row r="566" spans="1:74">
      <c r="A566" s="97" t="s">
        <v>81</v>
      </c>
      <c r="B566" s="61" t="s">
        <v>76</v>
      </c>
      <c r="C566" s="61" t="s">
        <v>67</v>
      </c>
      <c r="D566" s="61">
        <v>1</v>
      </c>
      <c r="E566" s="61">
        <v>2</v>
      </c>
      <c r="F566" s="61">
        <v>4</v>
      </c>
      <c r="G566" s="61">
        <v>7.9299999999999995E-2</v>
      </c>
      <c r="H566" s="240">
        <v>0.25779999999999997</v>
      </c>
      <c r="I566" s="61">
        <v>3.9889999999999999</v>
      </c>
      <c r="J566" s="61">
        <v>7.5970000000000004</v>
      </c>
      <c r="K566" s="61">
        <v>18.96</v>
      </c>
      <c r="L566" s="240">
        <v>1.262</v>
      </c>
      <c r="M566" s="253" t="s">
        <v>47</v>
      </c>
      <c r="N566" s="61"/>
      <c r="O566" s="97" t="s">
        <v>81</v>
      </c>
      <c r="P566" s="61" t="s">
        <v>76</v>
      </c>
      <c r="Q566" s="61" t="s">
        <v>69</v>
      </c>
      <c r="R566" s="61">
        <v>1</v>
      </c>
      <c r="S566" s="61">
        <v>2</v>
      </c>
      <c r="T566" s="61">
        <v>4</v>
      </c>
      <c r="U566" s="61">
        <v>7.9289999999999999E-2</v>
      </c>
      <c r="V566" s="240">
        <v>3.032E-2</v>
      </c>
      <c r="W566" s="61">
        <v>3.988</v>
      </c>
      <c r="X566" s="61">
        <v>1.6339999999999999</v>
      </c>
      <c r="Y566" s="61">
        <v>1.762</v>
      </c>
      <c r="Z566" s="240">
        <v>1.262</v>
      </c>
      <c r="AA566" s="253" t="s">
        <v>47</v>
      </c>
      <c r="AC566" s="97" t="s">
        <v>81</v>
      </c>
      <c r="AD566" s="61" t="s">
        <v>76</v>
      </c>
      <c r="AE566" s="61" t="s">
        <v>70</v>
      </c>
      <c r="AF566" s="61">
        <v>1</v>
      </c>
      <c r="AG566" s="61">
        <v>2</v>
      </c>
      <c r="AH566" s="61">
        <v>4</v>
      </c>
      <c r="AI566" s="61">
        <v>7.9299999999999995E-2</v>
      </c>
      <c r="AJ566" s="240">
        <v>0.22570000000000001</v>
      </c>
      <c r="AK566" s="61">
        <v>3.8769999999999998</v>
      </c>
      <c r="AL566" s="61">
        <v>7.109</v>
      </c>
      <c r="AM566" s="61">
        <v>16.41</v>
      </c>
      <c r="AN566" s="240">
        <v>1.262</v>
      </c>
      <c r="AO566" s="253" t="s">
        <v>47</v>
      </c>
      <c r="AP566" s="61"/>
      <c r="AQ566" s="273" t="s">
        <v>81</v>
      </c>
      <c r="AR566" s="97">
        <v>2</v>
      </c>
      <c r="AS566" s="116"/>
      <c r="AT566" s="231"/>
      <c r="AU566" s="264">
        <f t="shared" si="108"/>
        <v>0.17127333333333331</v>
      </c>
      <c r="AV566" s="92">
        <f t="shared" si="109"/>
        <v>5.4466666666666663</v>
      </c>
      <c r="AW566" s="92">
        <f t="shared" si="110"/>
        <v>12.377333333333334</v>
      </c>
      <c r="AX566" s="274">
        <f t="shared" si="111"/>
        <v>1.262</v>
      </c>
      <c r="AY566" s="66"/>
      <c r="AZ566" s="96"/>
      <c r="BA566" s="38">
        <f t="shared" si="112"/>
        <v>0.12311979586294539</v>
      </c>
      <c r="BB566" s="38">
        <f t="shared" si="113"/>
        <v>3.3108694225736746</v>
      </c>
      <c r="BC566" s="38">
        <f t="shared" si="114"/>
        <v>9.2811422429210353</v>
      </c>
      <c r="BD566" s="38">
        <f t="shared" si="115"/>
        <v>0</v>
      </c>
      <c r="BE566"/>
      <c r="BF566"/>
      <c r="BG566"/>
      <c r="BH566"/>
      <c r="BI566"/>
      <c r="BJ566"/>
      <c r="BL566"/>
      <c r="BM566"/>
      <c r="BN566"/>
      <c r="BO566"/>
      <c r="BP566"/>
      <c r="BQ566"/>
      <c r="BR566"/>
      <c r="BS566"/>
      <c r="BT566"/>
      <c r="BU566"/>
      <c r="BV566"/>
    </row>
    <row r="567" spans="1:74">
      <c r="A567" s="97" t="s">
        <v>81</v>
      </c>
      <c r="B567" s="61" t="s">
        <v>76</v>
      </c>
      <c r="C567" s="61" t="s">
        <v>67</v>
      </c>
      <c r="D567" s="61">
        <v>1</v>
      </c>
      <c r="E567" s="61">
        <v>2</v>
      </c>
      <c r="F567" s="61">
        <v>5</v>
      </c>
      <c r="G567" s="61">
        <v>0.1087</v>
      </c>
      <c r="H567" s="240">
        <v>0.35260000000000002</v>
      </c>
      <c r="I567" s="61">
        <v>3.9889999999999999</v>
      </c>
      <c r="J567" s="61">
        <v>7.4130000000000003</v>
      </c>
      <c r="K567" s="61">
        <v>18.989999999999998</v>
      </c>
      <c r="L567" s="240">
        <v>1.73</v>
      </c>
      <c r="M567" s="253" t="s">
        <v>47</v>
      </c>
      <c r="N567" s="61"/>
      <c r="O567" s="97" t="s">
        <v>81</v>
      </c>
      <c r="P567" s="61" t="s">
        <v>76</v>
      </c>
      <c r="Q567" s="61" t="s">
        <v>69</v>
      </c>
      <c r="R567" s="61">
        <v>1</v>
      </c>
      <c r="S567" s="61">
        <v>2</v>
      </c>
      <c r="T567" s="61">
        <v>5</v>
      </c>
      <c r="U567" s="61">
        <v>0.1087</v>
      </c>
      <c r="V567" s="240">
        <v>3.841E-2</v>
      </c>
      <c r="W567" s="61">
        <v>3.9849999999999999</v>
      </c>
      <c r="X567" s="61">
        <v>1.5149999999999999</v>
      </c>
      <c r="Y567" s="61">
        <v>1.623</v>
      </c>
      <c r="Z567" s="240">
        <v>1.73</v>
      </c>
      <c r="AA567" s="253" t="s">
        <v>47</v>
      </c>
      <c r="AC567" s="97" t="s">
        <v>81</v>
      </c>
      <c r="AD567" s="61" t="s">
        <v>76</v>
      </c>
      <c r="AE567" s="61" t="s">
        <v>70</v>
      </c>
      <c r="AF567" s="61">
        <v>1</v>
      </c>
      <c r="AG567" s="61">
        <v>2</v>
      </c>
      <c r="AH567" s="61">
        <v>5</v>
      </c>
      <c r="AI567" s="61">
        <v>0.1087</v>
      </c>
      <c r="AJ567" s="240">
        <v>0.29380000000000001</v>
      </c>
      <c r="AK567" s="61">
        <v>3.883</v>
      </c>
      <c r="AL567" s="61">
        <v>6.7859999999999996</v>
      </c>
      <c r="AM567" s="61">
        <v>15.57</v>
      </c>
      <c r="AN567" s="240">
        <v>1.73</v>
      </c>
      <c r="AO567" s="253" t="s">
        <v>47</v>
      </c>
      <c r="AP567" s="61"/>
      <c r="AQ567" s="273" t="s">
        <v>81</v>
      </c>
      <c r="AR567" s="97">
        <v>2</v>
      </c>
      <c r="AS567" s="116"/>
      <c r="AT567" s="231"/>
      <c r="AU567" s="264">
        <f t="shared" si="108"/>
        <v>0.22827</v>
      </c>
      <c r="AV567" s="92">
        <f t="shared" si="109"/>
        <v>5.2380000000000004</v>
      </c>
      <c r="AW567" s="92">
        <f t="shared" si="110"/>
        <v>12.061</v>
      </c>
      <c r="AX567" s="274">
        <f t="shared" si="111"/>
        <v>1.7299999999999998</v>
      </c>
      <c r="AY567" s="66"/>
      <c r="AZ567" s="96"/>
      <c r="BA567" s="38">
        <f t="shared" si="112"/>
        <v>0.1670313584330799</v>
      </c>
      <c r="BB567" s="38">
        <f t="shared" si="113"/>
        <v>3.239418003283923</v>
      </c>
      <c r="BC567" s="38">
        <f t="shared" si="114"/>
        <v>9.1998903797817029</v>
      </c>
      <c r="BD567" s="38">
        <f t="shared" si="115"/>
        <v>2.7194799110210365E-16</v>
      </c>
      <c r="BE567"/>
      <c r="BF567"/>
      <c r="BG567"/>
      <c r="BH567"/>
      <c r="BI567"/>
      <c r="BJ567"/>
      <c r="BL567"/>
      <c r="BM567"/>
      <c r="BN567"/>
      <c r="BO567"/>
      <c r="BP567"/>
      <c r="BQ567"/>
      <c r="BR567"/>
      <c r="BS567"/>
      <c r="BT567"/>
      <c r="BU567"/>
      <c r="BV567"/>
    </row>
    <row r="568" spans="1:74">
      <c r="A568" s="97" t="s">
        <v>81</v>
      </c>
      <c r="B568" s="61" t="s">
        <v>76</v>
      </c>
      <c r="C568" s="61" t="s">
        <v>67</v>
      </c>
      <c r="D568" s="61">
        <v>1</v>
      </c>
      <c r="E568" s="61">
        <v>2</v>
      </c>
      <c r="F568" s="61">
        <v>6</v>
      </c>
      <c r="G568" s="61">
        <v>0.14899999999999999</v>
      </c>
      <c r="H568" s="240">
        <v>0.47970000000000002</v>
      </c>
      <c r="I568" s="61">
        <v>3.99</v>
      </c>
      <c r="J568" s="61">
        <v>7.2859999999999996</v>
      </c>
      <c r="K568" s="61">
        <v>18.87</v>
      </c>
      <c r="L568" s="240">
        <v>2.371</v>
      </c>
      <c r="M568" s="253" t="s">
        <v>47</v>
      </c>
      <c r="N568" s="61"/>
      <c r="O568" s="97" t="s">
        <v>81</v>
      </c>
      <c r="P568" s="61" t="s">
        <v>76</v>
      </c>
      <c r="Q568" s="61" t="s">
        <v>69</v>
      </c>
      <c r="R568" s="61">
        <v>1</v>
      </c>
      <c r="S568" s="61">
        <v>2</v>
      </c>
      <c r="T568" s="61">
        <v>6</v>
      </c>
      <c r="U568" s="61">
        <v>0.14899999999999999</v>
      </c>
      <c r="V568" s="240">
        <v>4.9029999999999997E-2</v>
      </c>
      <c r="W568" s="61">
        <v>3.9849999999999999</v>
      </c>
      <c r="X568" s="61">
        <v>1.431</v>
      </c>
      <c r="Y568" s="61">
        <v>1.4930000000000001</v>
      </c>
      <c r="Z568" s="240">
        <v>2.371</v>
      </c>
      <c r="AA568" s="253" t="s">
        <v>47</v>
      </c>
      <c r="AC568" s="97" t="s">
        <v>81</v>
      </c>
      <c r="AD568" s="61" t="s">
        <v>76</v>
      </c>
      <c r="AE568" s="61" t="s">
        <v>70</v>
      </c>
      <c r="AF568" s="61">
        <v>1</v>
      </c>
      <c r="AG568" s="61">
        <v>2</v>
      </c>
      <c r="AH568" s="61">
        <v>6</v>
      </c>
      <c r="AI568" s="61">
        <v>0.14899999999999999</v>
      </c>
      <c r="AJ568" s="240">
        <v>0.3785</v>
      </c>
      <c r="AK568" s="61">
        <v>3.8889999999999998</v>
      </c>
      <c r="AL568" s="61">
        <v>6.4980000000000002</v>
      </c>
      <c r="AM568" s="61">
        <v>14.58</v>
      </c>
      <c r="AN568" s="240">
        <v>2.371</v>
      </c>
      <c r="AO568" s="253" t="s">
        <v>47</v>
      </c>
      <c r="AP568" s="61"/>
      <c r="AQ568" s="273" t="s">
        <v>81</v>
      </c>
      <c r="AR568" s="97">
        <v>2</v>
      </c>
      <c r="AS568" s="116"/>
      <c r="AT568" s="231"/>
      <c r="AU568" s="264">
        <f t="shared" si="108"/>
        <v>0.30241000000000001</v>
      </c>
      <c r="AV568" s="92">
        <f t="shared" si="109"/>
        <v>5.0716666666666663</v>
      </c>
      <c r="AW568" s="92">
        <f t="shared" si="110"/>
        <v>11.647666666666666</v>
      </c>
      <c r="AX568" s="274">
        <f t="shared" si="111"/>
        <v>2.371</v>
      </c>
      <c r="AY568" s="66"/>
      <c r="AZ568" s="96"/>
      <c r="BA568" s="38">
        <f t="shared" si="112"/>
        <v>0.22519198098511417</v>
      </c>
      <c r="BB568" s="38">
        <f t="shared" si="113"/>
        <v>3.1774323491355934</v>
      </c>
      <c r="BC568" s="38">
        <f t="shared" si="114"/>
        <v>9.0520144903404436</v>
      </c>
      <c r="BD568" s="38">
        <f t="shared" si="115"/>
        <v>0</v>
      </c>
      <c r="BE568"/>
      <c r="BF568"/>
      <c r="BG568"/>
      <c r="BH568"/>
      <c r="BI568"/>
      <c r="BJ568"/>
      <c r="BL568"/>
      <c r="BM568"/>
      <c r="BN568"/>
      <c r="BO568"/>
      <c r="BP568"/>
      <c r="BQ568"/>
      <c r="BR568"/>
      <c r="BS568"/>
      <c r="BT568"/>
      <c r="BU568"/>
      <c r="BV568"/>
    </row>
    <row r="569" spans="1:74">
      <c r="A569" s="97" t="s">
        <v>81</v>
      </c>
      <c r="B569" s="61" t="s">
        <v>76</v>
      </c>
      <c r="C569" s="61" t="s">
        <v>67</v>
      </c>
      <c r="D569" s="61">
        <v>1</v>
      </c>
      <c r="E569" s="61">
        <v>2</v>
      </c>
      <c r="F569" s="61">
        <v>7</v>
      </c>
      <c r="G569" s="61">
        <v>0.20419999999999999</v>
      </c>
      <c r="H569" s="240">
        <v>0.64659999999999995</v>
      </c>
      <c r="I569" s="61">
        <v>3.9889999999999999</v>
      </c>
      <c r="J569" s="61">
        <v>7.157</v>
      </c>
      <c r="K569" s="61">
        <v>18.559999999999999</v>
      </c>
      <c r="L569" s="240">
        <v>3.25</v>
      </c>
      <c r="M569" s="253" t="s">
        <v>47</v>
      </c>
      <c r="N569" s="61"/>
      <c r="O569" s="97" t="s">
        <v>81</v>
      </c>
      <c r="P569" s="61" t="s">
        <v>76</v>
      </c>
      <c r="Q569" s="61" t="s">
        <v>69</v>
      </c>
      <c r="R569" s="61">
        <v>1</v>
      </c>
      <c r="S569" s="61">
        <v>2</v>
      </c>
      <c r="T569" s="61">
        <v>7</v>
      </c>
      <c r="U569" s="61">
        <v>0.20419999999999999</v>
      </c>
      <c r="V569" s="240">
        <v>6.225E-2</v>
      </c>
      <c r="W569" s="61">
        <v>3.984</v>
      </c>
      <c r="X569" s="61">
        <v>1.3660000000000001</v>
      </c>
      <c r="Y569" s="61">
        <v>1.3420000000000001</v>
      </c>
      <c r="Z569" s="240">
        <v>3.25</v>
      </c>
      <c r="AA569" s="253" t="s">
        <v>47</v>
      </c>
      <c r="AC569" s="97" t="s">
        <v>81</v>
      </c>
      <c r="AD569" s="61" t="s">
        <v>76</v>
      </c>
      <c r="AE569" s="61" t="s">
        <v>70</v>
      </c>
      <c r="AF569" s="61">
        <v>1</v>
      </c>
      <c r="AG569" s="61">
        <v>2</v>
      </c>
      <c r="AH569" s="61">
        <v>7</v>
      </c>
      <c r="AI569" s="61">
        <v>0.20419999999999999</v>
      </c>
      <c r="AJ569" s="240">
        <v>0.48170000000000002</v>
      </c>
      <c r="AK569" s="61">
        <v>3.8959999999999999</v>
      </c>
      <c r="AL569" s="61">
        <v>6.2</v>
      </c>
      <c r="AM569" s="61">
        <v>13.46</v>
      </c>
      <c r="AN569" s="240">
        <v>3.2509999999999999</v>
      </c>
      <c r="AO569" s="253" t="s">
        <v>47</v>
      </c>
      <c r="AP569" s="61"/>
      <c r="AQ569" s="273" t="s">
        <v>81</v>
      </c>
      <c r="AR569" s="97">
        <v>2</v>
      </c>
      <c r="AS569" s="116"/>
      <c r="AT569" s="231"/>
      <c r="AU569" s="264">
        <f t="shared" si="108"/>
        <v>0.39684999999999998</v>
      </c>
      <c r="AV569" s="92">
        <f t="shared" si="109"/>
        <v>4.9076666666666666</v>
      </c>
      <c r="AW569" s="92">
        <f t="shared" si="110"/>
        <v>11.120666666666665</v>
      </c>
      <c r="AX569" s="274">
        <f t="shared" si="111"/>
        <v>3.2503333333333333</v>
      </c>
      <c r="AY569" s="66"/>
      <c r="AZ569" s="96"/>
      <c r="BA569" s="38">
        <f t="shared" si="112"/>
        <v>0.30127375010113305</v>
      </c>
      <c r="BB569" s="38">
        <f t="shared" si="113"/>
        <v>3.1042735596808053</v>
      </c>
      <c r="BC569" s="38">
        <f t="shared" si="114"/>
        <v>8.8441642529598781</v>
      </c>
      <c r="BD569" s="38">
        <f t="shared" si="115"/>
        <v>5.7735026918956215E-4</v>
      </c>
      <c r="BE569"/>
      <c r="BF569"/>
      <c r="BG569"/>
      <c r="BH569"/>
      <c r="BI569"/>
      <c r="BJ569"/>
      <c r="BL569"/>
      <c r="BM569"/>
      <c r="BN569"/>
      <c r="BO569"/>
      <c r="BP569"/>
      <c r="BQ569"/>
      <c r="BR569"/>
      <c r="BS569"/>
      <c r="BT569"/>
      <c r="BU569"/>
      <c r="BV569"/>
    </row>
    <row r="570" spans="1:74">
      <c r="A570" s="97" t="s">
        <v>81</v>
      </c>
      <c r="B570" s="61" t="s">
        <v>76</v>
      </c>
      <c r="C570" s="61" t="s">
        <v>67</v>
      </c>
      <c r="D570" s="61">
        <v>1</v>
      </c>
      <c r="E570" s="61">
        <v>2</v>
      </c>
      <c r="F570" s="61">
        <v>8</v>
      </c>
      <c r="G570" s="61">
        <v>0.28000000000000003</v>
      </c>
      <c r="H570" s="240">
        <v>0.86419999999999997</v>
      </c>
      <c r="I570" s="61">
        <v>3.9910000000000001</v>
      </c>
      <c r="J570" s="61">
        <v>7.0590000000000002</v>
      </c>
      <c r="K570" s="61">
        <v>18.07</v>
      </c>
      <c r="L570" s="240">
        <v>4.4560000000000004</v>
      </c>
      <c r="M570" s="253" t="s">
        <v>47</v>
      </c>
      <c r="N570" s="61"/>
      <c r="O570" s="97" t="s">
        <v>81</v>
      </c>
      <c r="P570" s="61" t="s">
        <v>76</v>
      </c>
      <c r="Q570" s="61" t="s">
        <v>69</v>
      </c>
      <c r="R570" s="61">
        <v>1</v>
      </c>
      <c r="S570" s="61">
        <v>2</v>
      </c>
      <c r="T570" s="61">
        <v>8</v>
      </c>
      <c r="U570" s="61">
        <v>0.27989999999999998</v>
      </c>
      <c r="V570" s="240">
        <v>7.8960000000000002E-2</v>
      </c>
      <c r="W570" s="61">
        <v>3.9830000000000001</v>
      </c>
      <c r="X570" s="61">
        <v>1.306</v>
      </c>
      <c r="Y570" s="61">
        <v>1.1970000000000001</v>
      </c>
      <c r="Z570" s="240">
        <v>4.4550000000000001</v>
      </c>
      <c r="AA570" s="253" t="s">
        <v>47</v>
      </c>
      <c r="AC570" s="97" t="s">
        <v>81</v>
      </c>
      <c r="AD570" s="61" t="s">
        <v>76</v>
      </c>
      <c r="AE570" s="61" t="s">
        <v>70</v>
      </c>
      <c r="AF570" s="61">
        <v>1</v>
      </c>
      <c r="AG570" s="61">
        <v>2</v>
      </c>
      <c r="AH570" s="61">
        <v>8</v>
      </c>
      <c r="AI570" s="61">
        <v>0.28000000000000003</v>
      </c>
      <c r="AJ570" s="240">
        <v>0.60760000000000003</v>
      </c>
      <c r="AK570" s="61">
        <v>3.9</v>
      </c>
      <c r="AL570" s="61">
        <v>5.92</v>
      </c>
      <c r="AM570" s="61">
        <v>12.28</v>
      </c>
      <c r="AN570" s="240">
        <v>4.4560000000000004</v>
      </c>
      <c r="AO570" s="253" t="s">
        <v>47</v>
      </c>
      <c r="AP570" s="61"/>
      <c r="AQ570" s="273" t="s">
        <v>81</v>
      </c>
      <c r="AR570" s="97">
        <v>2</v>
      </c>
      <c r="AS570" s="116"/>
      <c r="AT570" s="231"/>
      <c r="AU570" s="264">
        <f t="shared" si="108"/>
        <v>0.51691999999999994</v>
      </c>
      <c r="AV570" s="92">
        <f t="shared" si="109"/>
        <v>4.7616666666666667</v>
      </c>
      <c r="AW570" s="92">
        <f t="shared" si="110"/>
        <v>10.515666666666666</v>
      </c>
      <c r="AX570" s="274">
        <f t="shared" si="111"/>
        <v>4.4556666666666667</v>
      </c>
      <c r="AY570" s="66"/>
      <c r="AZ570" s="96"/>
      <c r="BA570" s="38">
        <f t="shared" si="112"/>
        <v>0.40039681717016679</v>
      </c>
      <c r="BB570" s="38">
        <f t="shared" si="113"/>
        <v>3.0464002254026519</v>
      </c>
      <c r="BC570" s="38">
        <f t="shared" si="114"/>
        <v>8.5737498408417174</v>
      </c>
      <c r="BD570" s="38">
        <f t="shared" si="115"/>
        <v>5.7735026918981857E-4</v>
      </c>
      <c r="BE570"/>
      <c r="BF570"/>
      <c r="BG570"/>
      <c r="BH570"/>
      <c r="BI570"/>
      <c r="BJ570"/>
      <c r="BL570"/>
      <c r="BM570"/>
      <c r="BN570"/>
      <c r="BO570"/>
      <c r="BP570"/>
      <c r="BQ570"/>
      <c r="BR570"/>
      <c r="BS570"/>
      <c r="BT570"/>
      <c r="BU570"/>
      <c r="BV570"/>
    </row>
    <row r="571" spans="1:74">
      <c r="A571" s="97" t="s">
        <v>81</v>
      </c>
      <c r="B571" s="61" t="s">
        <v>76</v>
      </c>
      <c r="C571" s="61" t="s">
        <v>67</v>
      </c>
      <c r="D571" s="61">
        <v>1</v>
      </c>
      <c r="E571" s="61">
        <v>2</v>
      </c>
      <c r="F571" s="61">
        <v>9</v>
      </c>
      <c r="G571" s="61">
        <v>0.38379999999999997</v>
      </c>
      <c r="H571" s="240">
        <v>1.145</v>
      </c>
      <c r="I571" s="61">
        <v>3.9910000000000001</v>
      </c>
      <c r="J571" s="61">
        <v>6.9980000000000002</v>
      </c>
      <c r="K571" s="61">
        <v>17.39</v>
      </c>
      <c r="L571" s="240">
        <v>6.1079999999999997</v>
      </c>
      <c r="M571" s="253" t="s">
        <v>47</v>
      </c>
      <c r="N571" s="61"/>
      <c r="O571" s="97" t="s">
        <v>81</v>
      </c>
      <c r="P571" s="61" t="s">
        <v>76</v>
      </c>
      <c r="Q571" s="61" t="s">
        <v>69</v>
      </c>
      <c r="R571" s="61">
        <v>1</v>
      </c>
      <c r="S571" s="61">
        <v>2</v>
      </c>
      <c r="T571" s="61">
        <v>9</v>
      </c>
      <c r="U571" s="61">
        <v>0.38369999999999999</v>
      </c>
      <c r="V571" s="240">
        <v>0.1008</v>
      </c>
      <c r="W571" s="61">
        <v>3.9860000000000002</v>
      </c>
      <c r="X571" s="61">
        <v>1.2430000000000001</v>
      </c>
      <c r="Y571" s="61">
        <v>1.0860000000000001</v>
      </c>
      <c r="Z571" s="240">
        <v>6.1070000000000002</v>
      </c>
      <c r="AA571" s="253" t="s">
        <v>47</v>
      </c>
      <c r="AC571" s="97" t="s">
        <v>81</v>
      </c>
      <c r="AD571" s="61" t="s">
        <v>76</v>
      </c>
      <c r="AE571" s="61" t="s">
        <v>70</v>
      </c>
      <c r="AF571" s="61">
        <v>1</v>
      </c>
      <c r="AG571" s="61">
        <v>2</v>
      </c>
      <c r="AH571" s="61">
        <v>9</v>
      </c>
      <c r="AI571" s="61">
        <v>0.38379999999999997</v>
      </c>
      <c r="AJ571" s="240">
        <v>0.76160000000000005</v>
      </c>
      <c r="AK571" s="61">
        <v>3.907</v>
      </c>
      <c r="AL571" s="61">
        <v>5.657</v>
      </c>
      <c r="AM571" s="61">
        <v>11.11</v>
      </c>
      <c r="AN571" s="240">
        <v>6.1079999999999997</v>
      </c>
      <c r="AO571" s="253" t="s">
        <v>47</v>
      </c>
      <c r="AP571" s="61"/>
      <c r="AQ571" s="273" t="s">
        <v>81</v>
      </c>
      <c r="AR571" s="97">
        <v>2</v>
      </c>
      <c r="AS571" s="116"/>
      <c r="AT571" s="231"/>
      <c r="AU571" s="264">
        <f t="shared" si="108"/>
        <v>0.66913333333333336</v>
      </c>
      <c r="AV571" s="92">
        <f t="shared" si="109"/>
        <v>4.6326666666666663</v>
      </c>
      <c r="AW571" s="92">
        <f t="shared" si="110"/>
        <v>9.8620000000000001</v>
      </c>
      <c r="AX571" s="274">
        <f t="shared" si="111"/>
        <v>6.1076666666666668</v>
      </c>
      <c r="AY571" s="66"/>
      <c r="AZ571" s="96"/>
      <c r="BA571" s="38">
        <f t="shared" si="112"/>
        <v>0.52820542720927566</v>
      </c>
      <c r="BB571" s="38">
        <f t="shared" si="113"/>
        <v>3.0111377141096249</v>
      </c>
      <c r="BC571" s="38">
        <f t="shared" si="114"/>
        <v>8.2233346034318711</v>
      </c>
      <c r="BD571" s="38">
        <f t="shared" si="115"/>
        <v>5.7735026918930574E-4</v>
      </c>
      <c r="BE571"/>
      <c r="BF571"/>
      <c r="BG571"/>
      <c r="BH571"/>
      <c r="BI571"/>
      <c r="BJ571"/>
      <c r="BL571"/>
      <c r="BM571"/>
      <c r="BN571"/>
      <c r="BO571"/>
      <c r="BP571"/>
      <c r="BQ571"/>
      <c r="BR571"/>
      <c r="BS571"/>
      <c r="BT571"/>
      <c r="BU571"/>
      <c r="BV571"/>
    </row>
    <row r="572" spans="1:74">
      <c r="A572" s="97" t="s">
        <v>81</v>
      </c>
      <c r="B572" s="61" t="s">
        <v>76</v>
      </c>
      <c r="C572" s="61" t="s">
        <v>67</v>
      </c>
      <c r="D572" s="61">
        <v>1</v>
      </c>
      <c r="E572" s="61">
        <v>2</v>
      </c>
      <c r="F572" s="61">
        <v>10</v>
      </c>
      <c r="G572" s="61">
        <v>0.52610000000000001</v>
      </c>
      <c r="H572" s="240">
        <v>1.5009999999999999</v>
      </c>
      <c r="I572" s="61">
        <v>3.992</v>
      </c>
      <c r="J572" s="61">
        <v>6.9420000000000002</v>
      </c>
      <c r="K572" s="61">
        <v>16.53</v>
      </c>
      <c r="L572" s="240">
        <v>8.3729999999999993</v>
      </c>
      <c r="M572" s="253" t="s">
        <v>47</v>
      </c>
      <c r="N572" s="61"/>
      <c r="O572" s="97" t="s">
        <v>81</v>
      </c>
      <c r="P572" s="61" t="s">
        <v>76</v>
      </c>
      <c r="Q572" s="61" t="s">
        <v>69</v>
      </c>
      <c r="R572" s="61">
        <v>1</v>
      </c>
      <c r="S572" s="61">
        <v>2</v>
      </c>
      <c r="T572" s="61">
        <v>10</v>
      </c>
      <c r="U572" s="61">
        <v>0.52610000000000001</v>
      </c>
      <c r="V572" s="240">
        <v>0.12859999999999999</v>
      </c>
      <c r="W572" s="61">
        <v>3.9849999999999999</v>
      </c>
      <c r="X572" s="61">
        <v>1.1879999999999999</v>
      </c>
      <c r="Y572" s="61">
        <v>0.97460000000000002</v>
      </c>
      <c r="Z572" s="240">
        <v>8.3719999999999999</v>
      </c>
      <c r="AA572" s="253" t="s">
        <v>47</v>
      </c>
      <c r="AC572" s="97" t="s">
        <v>81</v>
      </c>
      <c r="AD572" s="61" t="s">
        <v>76</v>
      </c>
      <c r="AE572" s="61" t="s">
        <v>70</v>
      </c>
      <c r="AF572" s="61">
        <v>1</v>
      </c>
      <c r="AG572" s="61">
        <v>2</v>
      </c>
      <c r="AH572" s="61">
        <v>10</v>
      </c>
      <c r="AI572" s="61">
        <v>0.52610000000000001</v>
      </c>
      <c r="AJ572" s="240">
        <v>0.95109999999999995</v>
      </c>
      <c r="AK572" s="61">
        <v>3.9129999999999998</v>
      </c>
      <c r="AL572" s="61">
        <v>5.3920000000000003</v>
      </c>
      <c r="AM572" s="61">
        <v>9.9979999999999993</v>
      </c>
      <c r="AN572" s="240">
        <v>8.3729999999999993</v>
      </c>
      <c r="AO572" s="253" t="s">
        <v>47</v>
      </c>
      <c r="AP572" s="61"/>
      <c r="AQ572" s="273" t="s">
        <v>81</v>
      </c>
      <c r="AR572" s="97">
        <v>2</v>
      </c>
      <c r="AS572" s="116"/>
      <c r="AT572" s="231"/>
      <c r="AU572" s="264">
        <f t="shared" si="108"/>
        <v>0.86023333333333329</v>
      </c>
      <c r="AV572" s="92">
        <f t="shared" si="109"/>
        <v>4.5073333333333343</v>
      </c>
      <c r="AW572" s="92">
        <f t="shared" si="110"/>
        <v>9.1675333333333331</v>
      </c>
      <c r="AX572" s="274">
        <f t="shared" si="111"/>
        <v>8.3726666666666656</v>
      </c>
      <c r="AY572" s="66"/>
      <c r="AZ572" s="96"/>
      <c r="BA572" s="38">
        <f t="shared" si="112"/>
        <v>0.69069747598592934</v>
      </c>
      <c r="BB572" s="38">
        <f t="shared" si="113"/>
        <v>2.9772647402159795</v>
      </c>
      <c r="BC572" s="38">
        <f t="shared" si="114"/>
        <v>7.8108817334109801</v>
      </c>
      <c r="BD572" s="38">
        <f t="shared" si="115"/>
        <v>5.7735026918930574E-4</v>
      </c>
      <c r="BE572"/>
      <c r="BF572"/>
      <c r="BG572"/>
      <c r="BH572"/>
      <c r="BI572"/>
      <c r="BJ572"/>
      <c r="BL572"/>
      <c r="BM572"/>
      <c r="BN572"/>
      <c r="BO572"/>
      <c r="BP572"/>
      <c r="BQ572"/>
      <c r="BR572"/>
      <c r="BS572"/>
      <c r="BT572"/>
      <c r="BU572"/>
      <c r="BV572"/>
    </row>
    <row r="573" spans="1:74">
      <c r="A573" s="97" t="s">
        <v>81</v>
      </c>
      <c r="B573" s="61" t="s">
        <v>76</v>
      </c>
      <c r="C573" s="61" t="s">
        <v>67</v>
      </c>
      <c r="D573" s="61">
        <v>1</v>
      </c>
      <c r="E573" s="61">
        <v>2</v>
      </c>
      <c r="F573" s="61">
        <v>11</v>
      </c>
      <c r="G573" s="61">
        <v>0.72119999999999995</v>
      </c>
      <c r="H573" s="240">
        <v>1.95</v>
      </c>
      <c r="I573" s="61">
        <v>3.99</v>
      </c>
      <c r="J573" s="61">
        <v>6.8879999999999999</v>
      </c>
      <c r="K573" s="61">
        <v>15.53</v>
      </c>
      <c r="L573" s="240">
        <v>11.48</v>
      </c>
      <c r="M573" s="253" t="s">
        <v>47</v>
      </c>
      <c r="N573" s="61"/>
      <c r="O573" s="97" t="s">
        <v>81</v>
      </c>
      <c r="P573" s="61" t="s">
        <v>76</v>
      </c>
      <c r="Q573" s="61" t="s">
        <v>69</v>
      </c>
      <c r="R573" s="61">
        <v>1</v>
      </c>
      <c r="S573" s="61">
        <v>2</v>
      </c>
      <c r="T573" s="61">
        <v>11</v>
      </c>
      <c r="U573" s="61">
        <v>0.72109999999999996</v>
      </c>
      <c r="V573" s="240">
        <v>0.16500000000000001</v>
      </c>
      <c r="W573" s="61">
        <v>3.9870000000000001</v>
      </c>
      <c r="X573" s="61">
        <v>1.137</v>
      </c>
      <c r="Y573" s="61">
        <v>0.87970000000000004</v>
      </c>
      <c r="Z573" s="240">
        <v>11.48</v>
      </c>
      <c r="AA573" s="253" t="s">
        <v>47</v>
      </c>
      <c r="AC573" s="97" t="s">
        <v>81</v>
      </c>
      <c r="AD573" s="61" t="s">
        <v>76</v>
      </c>
      <c r="AE573" s="61" t="s">
        <v>70</v>
      </c>
      <c r="AF573" s="61">
        <v>1</v>
      </c>
      <c r="AG573" s="61">
        <v>2</v>
      </c>
      <c r="AH573" s="61">
        <v>11</v>
      </c>
      <c r="AI573" s="61">
        <v>0.72109999999999996</v>
      </c>
      <c r="AJ573" s="240">
        <v>1.1879999999999999</v>
      </c>
      <c r="AK573" s="61">
        <v>3.92</v>
      </c>
      <c r="AL573" s="61">
        <v>5.1429999999999998</v>
      </c>
      <c r="AM573" s="61">
        <v>8.9830000000000005</v>
      </c>
      <c r="AN573" s="240">
        <v>11.48</v>
      </c>
      <c r="AO573" s="253" t="s">
        <v>47</v>
      </c>
      <c r="AP573" s="61"/>
      <c r="AQ573" s="273" t="s">
        <v>81</v>
      </c>
      <c r="AR573" s="97">
        <v>2</v>
      </c>
      <c r="AS573" s="116"/>
      <c r="AT573" s="231"/>
      <c r="AU573" s="264">
        <f t="shared" si="108"/>
        <v>1.101</v>
      </c>
      <c r="AV573" s="92">
        <f t="shared" si="109"/>
        <v>4.3893333333333331</v>
      </c>
      <c r="AW573" s="92">
        <f t="shared" si="110"/>
        <v>8.4642333333333344</v>
      </c>
      <c r="AX573" s="274">
        <f t="shared" si="111"/>
        <v>11.479999999999999</v>
      </c>
      <c r="AY573" s="66"/>
      <c r="AZ573" s="96"/>
      <c r="BA573" s="38">
        <f t="shared" si="112"/>
        <v>0.89567460609308336</v>
      </c>
      <c r="BB573" s="38">
        <f t="shared" si="113"/>
        <v>2.9486455082517686</v>
      </c>
      <c r="BC573" s="38">
        <f t="shared" si="114"/>
        <v>7.338914201932961</v>
      </c>
      <c r="BD573" s="38">
        <f t="shared" si="115"/>
        <v>2.1755839288168292E-15</v>
      </c>
      <c r="BE573"/>
      <c r="BF573"/>
      <c r="BG573"/>
      <c r="BH573"/>
      <c r="BI573"/>
      <c r="BJ573"/>
      <c r="BL573"/>
      <c r="BM573"/>
      <c r="BN573"/>
      <c r="BO573"/>
      <c r="BP573"/>
      <c r="BQ573"/>
      <c r="BR573"/>
      <c r="BS573"/>
      <c r="BT573"/>
      <c r="BU573"/>
      <c r="BV573"/>
    </row>
    <row r="574" spans="1:74">
      <c r="A574" s="97" t="s">
        <v>81</v>
      </c>
      <c r="B574" s="61" t="s">
        <v>76</v>
      </c>
      <c r="C574" s="61" t="s">
        <v>67</v>
      </c>
      <c r="D574" s="61">
        <v>1</v>
      </c>
      <c r="E574" s="61">
        <v>2</v>
      </c>
      <c r="F574" s="61">
        <v>12</v>
      </c>
      <c r="G574" s="61">
        <v>0.98860000000000003</v>
      </c>
      <c r="H574" s="240">
        <v>2.5219999999999998</v>
      </c>
      <c r="I574" s="61">
        <v>3.992</v>
      </c>
      <c r="J574" s="61">
        <v>6.8579999999999997</v>
      </c>
      <c r="K574" s="61">
        <v>14.49</v>
      </c>
      <c r="L574" s="240">
        <v>15.73</v>
      </c>
      <c r="M574" s="253" t="s">
        <v>47</v>
      </c>
      <c r="N574" s="61"/>
      <c r="O574" s="97" t="s">
        <v>81</v>
      </c>
      <c r="P574" s="61" t="s">
        <v>76</v>
      </c>
      <c r="Q574" s="61" t="s">
        <v>69</v>
      </c>
      <c r="R574" s="61">
        <v>1</v>
      </c>
      <c r="S574" s="61">
        <v>2</v>
      </c>
      <c r="T574" s="61">
        <v>12</v>
      </c>
      <c r="U574" s="61">
        <v>0.98850000000000005</v>
      </c>
      <c r="V574" s="240">
        <v>0.21379999999999999</v>
      </c>
      <c r="W574" s="61">
        <v>3.9860000000000002</v>
      </c>
      <c r="X574" s="61">
        <v>1.095</v>
      </c>
      <c r="Y574" s="61">
        <v>0.80410000000000004</v>
      </c>
      <c r="Z574" s="240">
        <v>15.73</v>
      </c>
      <c r="AA574" s="253" t="s">
        <v>47</v>
      </c>
      <c r="AC574" s="97" t="s">
        <v>81</v>
      </c>
      <c r="AD574" s="61" t="s">
        <v>76</v>
      </c>
      <c r="AE574" s="61" t="s">
        <v>70</v>
      </c>
      <c r="AF574" s="61">
        <v>1</v>
      </c>
      <c r="AG574" s="61">
        <v>2</v>
      </c>
      <c r="AH574" s="61">
        <v>12</v>
      </c>
      <c r="AI574" s="61">
        <v>0.98850000000000005</v>
      </c>
      <c r="AJ574" s="240">
        <v>1.4910000000000001</v>
      </c>
      <c r="AK574" s="61">
        <v>3.9239999999999999</v>
      </c>
      <c r="AL574" s="61">
        <v>4.9320000000000004</v>
      </c>
      <c r="AM574" s="61">
        <v>8.0960000000000001</v>
      </c>
      <c r="AN574" s="240">
        <v>15.73</v>
      </c>
      <c r="AO574" s="253" t="s">
        <v>47</v>
      </c>
      <c r="AP574" s="61"/>
      <c r="AQ574" s="273" t="s">
        <v>81</v>
      </c>
      <c r="AR574" s="97">
        <v>2</v>
      </c>
      <c r="AS574" s="116"/>
      <c r="AT574" s="231"/>
      <c r="AU574" s="264">
        <f t="shared" si="108"/>
        <v>1.4089333333333334</v>
      </c>
      <c r="AV574" s="92">
        <f t="shared" si="109"/>
        <v>4.2949999999999999</v>
      </c>
      <c r="AW574" s="92">
        <f t="shared" si="110"/>
        <v>7.7967000000000004</v>
      </c>
      <c r="AX574" s="274">
        <f t="shared" si="111"/>
        <v>15.729999999999999</v>
      </c>
      <c r="AY574" s="66"/>
      <c r="AZ574" s="96"/>
      <c r="BA574" s="38">
        <f t="shared" si="112"/>
        <v>1.1562863024931727</v>
      </c>
      <c r="BB574" s="38">
        <f t="shared" si="113"/>
        <v>2.9338317947694277</v>
      </c>
      <c r="BC574" s="38">
        <f t="shared" si="114"/>
        <v>6.8478573342323656</v>
      </c>
      <c r="BD574" s="38">
        <f t="shared" si="115"/>
        <v>2.1755839288168292E-15</v>
      </c>
      <c r="BE574"/>
      <c r="BF574"/>
      <c r="BG574"/>
      <c r="BH574"/>
      <c r="BI574"/>
      <c r="BJ574"/>
      <c r="BL574"/>
      <c r="BM574"/>
      <c r="BN574"/>
      <c r="BO574"/>
      <c r="BP574"/>
      <c r="BQ574"/>
      <c r="BR574"/>
      <c r="BS574"/>
      <c r="BT574"/>
      <c r="BU574"/>
      <c r="BV574"/>
    </row>
    <row r="575" spans="1:74">
      <c r="A575" s="97" t="s">
        <v>81</v>
      </c>
      <c r="B575" s="61" t="s">
        <v>76</v>
      </c>
      <c r="C575" s="61" t="s">
        <v>67</v>
      </c>
      <c r="D575" s="61">
        <v>1</v>
      </c>
      <c r="E575" s="61">
        <v>2</v>
      </c>
      <c r="F575" s="61">
        <v>13</v>
      </c>
      <c r="G575" s="61">
        <v>1.355</v>
      </c>
      <c r="H575" s="240">
        <v>3.2679999999999998</v>
      </c>
      <c r="I575" s="61">
        <v>3.9929999999999999</v>
      </c>
      <c r="J575" s="61">
        <v>6.8719999999999999</v>
      </c>
      <c r="K575" s="61">
        <v>13.5</v>
      </c>
      <c r="L575" s="240">
        <v>21.57</v>
      </c>
      <c r="M575" s="253" t="s">
        <v>47</v>
      </c>
      <c r="N575" s="61"/>
      <c r="O575" s="97" t="s">
        <v>81</v>
      </c>
      <c r="P575" s="61" t="s">
        <v>76</v>
      </c>
      <c r="Q575" s="61" t="s">
        <v>69</v>
      </c>
      <c r="R575" s="61">
        <v>1</v>
      </c>
      <c r="S575" s="61">
        <v>2</v>
      </c>
      <c r="T575" s="61">
        <v>13</v>
      </c>
      <c r="U575" s="61">
        <v>1.355</v>
      </c>
      <c r="V575" s="240">
        <v>0.28170000000000001</v>
      </c>
      <c r="W575" s="61">
        <v>3.988</v>
      </c>
      <c r="X575" s="61">
        <v>1.0680000000000001</v>
      </c>
      <c r="Y575" s="61">
        <v>0.75119999999999998</v>
      </c>
      <c r="Z575" s="240">
        <v>21.57</v>
      </c>
      <c r="AA575" s="253" t="s">
        <v>47</v>
      </c>
      <c r="AC575" s="97" t="s">
        <v>81</v>
      </c>
      <c r="AD575" s="61" t="s">
        <v>76</v>
      </c>
      <c r="AE575" s="61" t="s">
        <v>70</v>
      </c>
      <c r="AF575" s="61">
        <v>1</v>
      </c>
      <c r="AG575" s="61">
        <v>2</v>
      </c>
      <c r="AH575" s="61">
        <v>13</v>
      </c>
      <c r="AI575" s="61">
        <v>1.355</v>
      </c>
      <c r="AJ575" s="240">
        <v>1.899</v>
      </c>
      <c r="AK575" s="61">
        <v>3.9279999999999999</v>
      </c>
      <c r="AL575" s="61">
        <v>4.7969999999999997</v>
      </c>
      <c r="AM575" s="61">
        <v>7.3879999999999999</v>
      </c>
      <c r="AN575" s="240">
        <v>21.56</v>
      </c>
      <c r="AO575" s="253" t="s">
        <v>47</v>
      </c>
      <c r="AP575" s="61"/>
      <c r="AQ575" s="273" t="s">
        <v>81</v>
      </c>
      <c r="AR575" s="97">
        <v>2</v>
      </c>
      <c r="AS575" s="116"/>
      <c r="AT575" s="231"/>
      <c r="AU575" s="264">
        <f t="shared" si="108"/>
        <v>1.8162333333333331</v>
      </c>
      <c r="AV575" s="92">
        <f t="shared" si="109"/>
        <v>4.2456666666666658</v>
      </c>
      <c r="AW575" s="92">
        <f t="shared" si="110"/>
        <v>7.2130666666666672</v>
      </c>
      <c r="AX575" s="274">
        <f t="shared" si="111"/>
        <v>21.566666666666666</v>
      </c>
      <c r="AY575" s="66"/>
      <c r="AZ575" s="96"/>
      <c r="BA575" s="38">
        <f t="shared" si="112"/>
        <v>1.4948694469194737</v>
      </c>
      <c r="BB575" s="38">
        <f t="shared" si="113"/>
        <v>2.9410168876314424</v>
      </c>
      <c r="BC575" s="38">
        <f t="shared" si="114"/>
        <v>6.3762000135922108</v>
      </c>
      <c r="BD575" s="38">
        <f t="shared" si="115"/>
        <v>5.77350269189716E-3</v>
      </c>
      <c r="BE575"/>
      <c r="BF575"/>
      <c r="BG575"/>
      <c r="BH575"/>
      <c r="BI575"/>
      <c r="BJ575"/>
      <c r="BL575"/>
      <c r="BM575"/>
      <c r="BN575"/>
      <c r="BO575"/>
      <c r="BP575"/>
      <c r="BQ575"/>
      <c r="BR575"/>
      <c r="BS575"/>
      <c r="BT575"/>
      <c r="BU575"/>
      <c r="BV575"/>
    </row>
    <row r="576" spans="1:74">
      <c r="A576" s="97" t="s">
        <v>81</v>
      </c>
      <c r="B576" s="61" t="s">
        <v>76</v>
      </c>
      <c r="C576" s="61" t="s">
        <v>67</v>
      </c>
      <c r="D576" s="61">
        <v>1</v>
      </c>
      <c r="E576" s="61">
        <v>2</v>
      </c>
      <c r="F576" s="61">
        <v>14</v>
      </c>
      <c r="G576" s="61">
        <v>1.857</v>
      </c>
      <c r="H576" s="240">
        <v>4.2699999999999996</v>
      </c>
      <c r="I576" s="61">
        <v>3.9929999999999999</v>
      </c>
      <c r="J576" s="61">
        <v>6.968</v>
      </c>
      <c r="K576" s="61">
        <v>12.65</v>
      </c>
      <c r="L576" s="240">
        <v>29.56</v>
      </c>
      <c r="M576" s="253" t="s">
        <v>47</v>
      </c>
      <c r="N576" s="61"/>
      <c r="O576" s="97" t="s">
        <v>81</v>
      </c>
      <c r="P576" s="61" t="s">
        <v>76</v>
      </c>
      <c r="Q576" s="61" t="s">
        <v>69</v>
      </c>
      <c r="R576" s="61">
        <v>1</v>
      </c>
      <c r="S576" s="61">
        <v>2</v>
      </c>
      <c r="T576" s="61">
        <v>14</v>
      </c>
      <c r="U576" s="61">
        <v>1.8580000000000001</v>
      </c>
      <c r="V576" s="240">
        <v>0.3831</v>
      </c>
      <c r="W576" s="61">
        <v>3.9860000000000002</v>
      </c>
      <c r="X576" s="61">
        <v>1.07</v>
      </c>
      <c r="Y576" s="61">
        <v>0.73089999999999999</v>
      </c>
      <c r="Z576" s="240">
        <v>29.56</v>
      </c>
      <c r="AA576" s="253" t="s">
        <v>47</v>
      </c>
      <c r="AC576" s="97" t="s">
        <v>81</v>
      </c>
      <c r="AD576" s="61" t="s">
        <v>76</v>
      </c>
      <c r="AE576" s="61" t="s">
        <v>70</v>
      </c>
      <c r="AF576" s="61">
        <v>1</v>
      </c>
      <c r="AG576" s="61">
        <v>2</v>
      </c>
      <c r="AH576" s="61">
        <v>14</v>
      </c>
      <c r="AI576" s="61">
        <v>1.857</v>
      </c>
      <c r="AJ576" s="240">
        <v>2.4820000000000002</v>
      </c>
      <c r="AK576" s="61">
        <v>3.9329999999999998</v>
      </c>
      <c r="AL576" s="61">
        <v>4.79</v>
      </c>
      <c r="AM576" s="61">
        <v>6.8970000000000002</v>
      </c>
      <c r="AN576" s="240">
        <v>29.56</v>
      </c>
      <c r="AO576" s="253" t="s">
        <v>47</v>
      </c>
      <c r="AP576" s="61"/>
      <c r="AQ576" s="273" t="s">
        <v>81</v>
      </c>
      <c r="AR576" s="97">
        <v>2</v>
      </c>
      <c r="AS576" s="116"/>
      <c r="AT576" s="231"/>
      <c r="AU576" s="264">
        <f t="shared" si="108"/>
        <v>2.3783666666666665</v>
      </c>
      <c r="AV576" s="92">
        <f t="shared" si="109"/>
        <v>4.2759999999999998</v>
      </c>
      <c r="AW576" s="92">
        <f t="shared" si="110"/>
        <v>6.7593000000000005</v>
      </c>
      <c r="AX576" s="274">
        <f t="shared" si="111"/>
        <v>29.56</v>
      </c>
      <c r="AY576" s="66"/>
      <c r="AZ576" s="96"/>
      <c r="BA576" s="38">
        <f t="shared" si="112"/>
        <v>1.9455212163667952</v>
      </c>
      <c r="BB576" s="38">
        <f t="shared" si="113"/>
        <v>2.982406410937315</v>
      </c>
      <c r="BC576" s="38">
        <f t="shared" si="114"/>
        <v>5.9607430048610555</v>
      </c>
      <c r="BD576" s="38">
        <f t="shared" si="115"/>
        <v>0</v>
      </c>
      <c r="BE576"/>
      <c r="BF576"/>
      <c r="BG576"/>
      <c r="BH576"/>
      <c r="BI576"/>
      <c r="BJ576"/>
      <c r="BL576"/>
      <c r="BM576"/>
      <c r="BN576"/>
      <c r="BO576"/>
      <c r="BP576"/>
      <c r="BQ576"/>
      <c r="BR576"/>
      <c r="BS576"/>
      <c r="BT576"/>
      <c r="BU576"/>
      <c r="BV576"/>
    </row>
    <row r="577" spans="1:74">
      <c r="A577" s="97" t="s">
        <v>81</v>
      </c>
      <c r="B577" s="61" t="s">
        <v>76</v>
      </c>
      <c r="C577" s="61" t="s">
        <v>67</v>
      </c>
      <c r="D577" s="61">
        <v>1</v>
      </c>
      <c r="E577" s="61">
        <v>2</v>
      </c>
      <c r="F577" s="61">
        <v>15</v>
      </c>
      <c r="G577" s="61">
        <v>2.5459999999999998</v>
      </c>
      <c r="H577" s="240">
        <v>5.6719999999999997</v>
      </c>
      <c r="I577" s="61">
        <v>3.9929999999999999</v>
      </c>
      <c r="J577" s="61">
        <v>7.2089999999999996</v>
      </c>
      <c r="K577" s="61">
        <v>12</v>
      </c>
      <c r="L577" s="240">
        <v>40.520000000000003</v>
      </c>
      <c r="M577" s="253" t="s">
        <v>47</v>
      </c>
      <c r="N577" s="61"/>
      <c r="O577" s="97" t="s">
        <v>81</v>
      </c>
      <c r="P577" s="61" t="s">
        <v>76</v>
      </c>
      <c r="Q577" s="61" t="s">
        <v>69</v>
      </c>
      <c r="R577" s="61">
        <v>1</v>
      </c>
      <c r="S577" s="61">
        <v>2</v>
      </c>
      <c r="T577" s="61">
        <v>15</v>
      </c>
      <c r="U577" s="61">
        <v>2.5459999999999998</v>
      </c>
      <c r="V577" s="240">
        <v>0.54630000000000001</v>
      </c>
      <c r="W577" s="61">
        <v>3.9860000000000002</v>
      </c>
      <c r="X577" s="61">
        <v>1.117</v>
      </c>
      <c r="Y577" s="61">
        <v>0.755</v>
      </c>
      <c r="Z577" s="240">
        <v>40.53</v>
      </c>
      <c r="AA577" s="253" t="s">
        <v>47</v>
      </c>
      <c r="AC577" s="97" t="s">
        <v>81</v>
      </c>
      <c r="AD577" s="61" t="s">
        <v>76</v>
      </c>
      <c r="AE577" s="61" t="s">
        <v>70</v>
      </c>
      <c r="AF577" s="61">
        <v>1</v>
      </c>
      <c r="AG577" s="61">
        <v>2</v>
      </c>
      <c r="AH577" s="61">
        <v>15</v>
      </c>
      <c r="AI577" s="61">
        <v>2.5459999999999998</v>
      </c>
      <c r="AJ577" s="240">
        <v>3.36</v>
      </c>
      <c r="AK577" s="61">
        <v>3.9380000000000002</v>
      </c>
      <c r="AL577" s="61">
        <v>4.9800000000000004</v>
      </c>
      <c r="AM577" s="61">
        <v>6.6310000000000002</v>
      </c>
      <c r="AN577" s="240">
        <v>40.520000000000003</v>
      </c>
      <c r="AO577" s="253" t="s">
        <v>47</v>
      </c>
      <c r="AP577" s="61"/>
      <c r="AQ577" s="273" t="s">
        <v>81</v>
      </c>
      <c r="AR577" s="97">
        <v>2</v>
      </c>
      <c r="AS577" s="116"/>
      <c r="AT577" s="231"/>
      <c r="AU577" s="264">
        <f t="shared" si="108"/>
        <v>3.1927666666666661</v>
      </c>
      <c r="AV577" s="92">
        <f t="shared" si="109"/>
        <v>4.4353333333333333</v>
      </c>
      <c r="AW577" s="92">
        <f t="shared" si="110"/>
        <v>6.4620000000000006</v>
      </c>
      <c r="AX577" s="274">
        <f t="shared" si="111"/>
        <v>40.523333333333341</v>
      </c>
      <c r="AY577" s="66"/>
      <c r="AZ577" s="96"/>
      <c r="BA577" s="38">
        <f t="shared" si="112"/>
        <v>2.5669389091548975</v>
      </c>
      <c r="BB577" s="38">
        <f t="shared" si="113"/>
        <v>3.0823063334674132</v>
      </c>
      <c r="BC577" s="38">
        <f t="shared" si="114"/>
        <v>5.6244045907100224</v>
      </c>
      <c r="BD577" s="38">
        <f t="shared" si="115"/>
        <v>5.7735026918951087E-3</v>
      </c>
      <c r="BE577"/>
      <c r="BF577"/>
      <c r="BG577"/>
      <c r="BH577"/>
      <c r="BI577"/>
      <c r="BJ577"/>
      <c r="BL577"/>
      <c r="BM577"/>
      <c r="BN577"/>
      <c r="BO577"/>
      <c r="BP577"/>
      <c r="BQ577"/>
      <c r="BR577"/>
      <c r="BS577"/>
      <c r="BT577"/>
      <c r="BU577"/>
      <c r="BV577"/>
    </row>
    <row r="578" spans="1:74">
      <c r="A578" s="97" t="s">
        <v>81</v>
      </c>
      <c r="B578" s="61" t="s">
        <v>76</v>
      </c>
      <c r="C578" s="61" t="s">
        <v>67</v>
      </c>
      <c r="D578" s="61">
        <v>1</v>
      </c>
      <c r="E578" s="61">
        <v>2</v>
      </c>
      <c r="F578" s="61">
        <v>16</v>
      </c>
      <c r="G578" s="61">
        <v>3.49</v>
      </c>
      <c r="H578" s="240">
        <v>7.702</v>
      </c>
      <c r="I578" s="61">
        <v>3.9940000000000002</v>
      </c>
      <c r="J578" s="61">
        <v>7.6630000000000003</v>
      </c>
      <c r="K578" s="61">
        <v>11.56</v>
      </c>
      <c r="L578" s="240">
        <v>55.55</v>
      </c>
      <c r="M578" s="253" t="s">
        <v>47</v>
      </c>
      <c r="N578" s="61"/>
      <c r="O578" s="97" t="s">
        <v>81</v>
      </c>
      <c r="P578" s="61" t="s">
        <v>76</v>
      </c>
      <c r="Q578" s="61" t="s">
        <v>69</v>
      </c>
      <c r="R578" s="61">
        <v>1</v>
      </c>
      <c r="S578" s="61">
        <v>2</v>
      </c>
      <c r="T578" s="61">
        <v>16</v>
      </c>
      <c r="U578" s="61">
        <v>3.49</v>
      </c>
      <c r="V578" s="240">
        <v>0.83530000000000004</v>
      </c>
      <c r="W578" s="61">
        <v>3.9830000000000001</v>
      </c>
      <c r="X578" s="61">
        <v>1.248</v>
      </c>
      <c r="Y578" s="61">
        <v>0.83819999999999995</v>
      </c>
      <c r="Z578" s="240">
        <v>55.55</v>
      </c>
      <c r="AA578" s="253" t="s">
        <v>47</v>
      </c>
      <c r="AC578" s="97" t="s">
        <v>81</v>
      </c>
      <c r="AD578" s="61" t="s">
        <v>76</v>
      </c>
      <c r="AE578" s="61" t="s">
        <v>70</v>
      </c>
      <c r="AF578" s="61">
        <v>1</v>
      </c>
      <c r="AG578" s="61">
        <v>2</v>
      </c>
      <c r="AH578" s="61">
        <v>16</v>
      </c>
      <c r="AI578" s="61">
        <v>3.49</v>
      </c>
      <c r="AJ578" s="240">
        <v>4.7039999999999997</v>
      </c>
      <c r="AK578" s="61">
        <v>3.9430000000000001</v>
      </c>
      <c r="AL578" s="61">
        <v>5.4189999999999996</v>
      </c>
      <c r="AM578" s="61">
        <v>6.5090000000000003</v>
      </c>
      <c r="AN578" s="240">
        <v>55.54</v>
      </c>
      <c r="AO578" s="253" t="s">
        <v>47</v>
      </c>
      <c r="AP578" s="61"/>
      <c r="AQ578" s="273" t="s">
        <v>81</v>
      </c>
      <c r="AR578" s="97">
        <v>2</v>
      </c>
      <c r="AS578" s="116"/>
      <c r="AT578" s="231"/>
      <c r="AU578" s="264">
        <f t="shared" si="108"/>
        <v>4.4137666666666666</v>
      </c>
      <c r="AV578" s="92">
        <f t="shared" si="109"/>
        <v>4.7766666666666664</v>
      </c>
      <c r="AW578" s="92">
        <f t="shared" si="110"/>
        <v>6.3024000000000013</v>
      </c>
      <c r="AX578" s="274">
        <f t="shared" si="111"/>
        <v>55.54666666666666</v>
      </c>
      <c r="AY578" s="66"/>
      <c r="AZ578" s="96"/>
      <c r="BA578" s="38">
        <f t="shared" si="112"/>
        <v>3.4425381280870866</v>
      </c>
      <c r="BB578" s="38">
        <f t="shared" si="113"/>
        <v>3.2553802133289031</v>
      </c>
      <c r="BC578" s="38">
        <f t="shared" si="114"/>
        <v>5.3638849241944024</v>
      </c>
      <c r="BD578" s="38">
        <f t="shared" si="115"/>
        <v>5.7735026918951087E-3</v>
      </c>
      <c r="BE578"/>
      <c r="BF578"/>
      <c r="BG578"/>
      <c r="BH578"/>
      <c r="BI578"/>
      <c r="BJ578"/>
      <c r="BL578"/>
      <c r="BM578"/>
      <c r="BN578"/>
      <c r="BO578"/>
      <c r="BP578"/>
      <c r="BQ578"/>
      <c r="BR578"/>
      <c r="BS578"/>
      <c r="BT578"/>
      <c r="BU578"/>
      <c r="BV578"/>
    </row>
    <row r="579" spans="1:74">
      <c r="A579" s="97" t="s">
        <v>81</v>
      </c>
      <c r="B579" s="61" t="s">
        <v>76</v>
      </c>
      <c r="C579" s="61" t="s">
        <v>67</v>
      </c>
      <c r="D579" s="61">
        <v>1</v>
      </c>
      <c r="E579" s="61">
        <v>2</v>
      </c>
      <c r="F579" s="61">
        <v>17</v>
      </c>
      <c r="G579" s="61">
        <v>4.7850000000000001</v>
      </c>
      <c r="H579" s="240">
        <v>10.71</v>
      </c>
      <c r="I579" s="61">
        <v>3.9940000000000002</v>
      </c>
      <c r="J579" s="61">
        <v>8.4090000000000007</v>
      </c>
      <c r="K579" s="61">
        <v>11.27</v>
      </c>
      <c r="L579" s="240">
        <v>76.150000000000006</v>
      </c>
      <c r="M579" s="253" t="s">
        <v>47</v>
      </c>
      <c r="N579" s="61"/>
      <c r="O579" s="97" t="s">
        <v>81</v>
      </c>
      <c r="P579" s="61" t="s">
        <v>76</v>
      </c>
      <c r="Q579" s="61" t="s">
        <v>69</v>
      </c>
      <c r="R579" s="61">
        <v>1</v>
      </c>
      <c r="S579" s="61">
        <v>2</v>
      </c>
      <c r="T579" s="61">
        <v>17</v>
      </c>
      <c r="U579" s="61">
        <v>4.7850000000000001</v>
      </c>
      <c r="V579" s="240">
        <v>1.3819999999999999</v>
      </c>
      <c r="W579" s="61">
        <v>3.9820000000000002</v>
      </c>
      <c r="X579" s="61">
        <v>1.5149999999999999</v>
      </c>
      <c r="Y579" s="61">
        <v>0.99870000000000003</v>
      </c>
      <c r="Z579" s="240">
        <v>76.150000000000006</v>
      </c>
      <c r="AA579" s="253" t="s">
        <v>47</v>
      </c>
      <c r="AC579" s="97" t="s">
        <v>81</v>
      </c>
      <c r="AD579" s="61" t="s">
        <v>76</v>
      </c>
      <c r="AE579" s="61" t="s">
        <v>70</v>
      </c>
      <c r="AF579" s="61">
        <v>1</v>
      </c>
      <c r="AG579" s="61">
        <v>2</v>
      </c>
      <c r="AH579" s="61">
        <v>17</v>
      </c>
      <c r="AI579" s="61">
        <v>4.7850000000000001</v>
      </c>
      <c r="AJ579" s="240">
        <v>6.6449999999999996</v>
      </c>
      <c r="AK579" s="61">
        <v>3.9449999999999998</v>
      </c>
      <c r="AL579" s="61">
        <v>6.0620000000000003</v>
      </c>
      <c r="AM579" s="61">
        <v>6.2759999999999998</v>
      </c>
      <c r="AN579" s="240">
        <v>76.150000000000006</v>
      </c>
      <c r="AO579" s="253" t="s">
        <v>47</v>
      </c>
      <c r="AP579" s="61"/>
      <c r="AQ579" s="273" t="s">
        <v>81</v>
      </c>
      <c r="AR579" s="97">
        <v>2</v>
      </c>
      <c r="AS579" s="116"/>
      <c r="AT579" s="231"/>
      <c r="AU579" s="264">
        <f t="shared" si="108"/>
        <v>6.2456666666666676</v>
      </c>
      <c r="AV579" s="92">
        <f t="shared" si="109"/>
        <v>5.3286666666666669</v>
      </c>
      <c r="AW579" s="92">
        <f t="shared" si="110"/>
        <v>6.181566666666666</v>
      </c>
      <c r="AX579" s="274">
        <f t="shared" si="111"/>
        <v>76.150000000000006</v>
      </c>
      <c r="AY579" s="66"/>
      <c r="AZ579" s="96"/>
      <c r="BA579" s="38">
        <f t="shared" si="112"/>
        <v>4.6768040725834705</v>
      </c>
      <c r="BB579" s="38">
        <f t="shared" si="113"/>
        <v>3.5050167379533783</v>
      </c>
      <c r="BC579" s="38">
        <f t="shared" si="114"/>
        <v>5.1363011168868713</v>
      </c>
      <c r="BD579" s="38">
        <f t="shared" si="115"/>
        <v>0</v>
      </c>
      <c r="BE579"/>
      <c r="BF579"/>
      <c r="BG579"/>
      <c r="BH579"/>
      <c r="BI579"/>
      <c r="BJ579"/>
      <c r="BL579"/>
      <c r="BM579"/>
      <c r="BN579"/>
      <c r="BO579"/>
      <c r="BP579"/>
      <c r="BQ579"/>
      <c r="BR579"/>
      <c r="BS579"/>
      <c r="BT579"/>
      <c r="BU579"/>
      <c r="BV579"/>
    </row>
    <row r="580" spans="1:74">
      <c r="A580" s="97" t="s">
        <v>81</v>
      </c>
      <c r="B580" s="61" t="s">
        <v>76</v>
      </c>
      <c r="C580" s="61" t="s">
        <v>67</v>
      </c>
      <c r="D580" s="61">
        <v>1</v>
      </c>
      <c r="E580" s="61">
        <v>2</v>
      </c>
      <c r="F580" s="61">
        <v>18</v>
      </c>
      <c r="G580" s="61">
        <v>6.56</v>
      </c>
      <c r="H580" s="240">
        <v>15.1</v>
      </c>
      <c r="I580" s="61">
        <v>3.9950000000000001</v>
      </c>
      <c r="J580" s="61">
        <v>9.4540000000000006</v>
      </c>
      <c r="K580" s="61">
        <v>10.94</v>
      </c>
      <c r="L580" s="240">
        <v>104.4</v>
      </c>
      <c r="M580" s="253" t="s">
        <v>47</v>
      </c>
      <c r="N580" s="61"/>
      <c r="O580" s="97" t="s">
        <v>81</v>
      </c>
      <c r="P580" s="61" t="s">
        <v>76</v>
      </c>
      <c r="Q580" s="61" t="s">
        <v>69</v>
      </c>
      <c r="R580" s="61">
        <v>1</v>
      </c>
      <c r="S580" s="61">
        <v>2</v>
      </c>
      <c r="T580" s="61">
        <v>18</v>
      </c>
      <c r="U580" s="61">
        <v>6.5590000000000002</v>
      </c>
      <c r="V580" s="240">
        <v>2.3679999999999999</v>
      </c>
      <c r="W580" s="61">
        <v>3.9870000000000001</v>
      </c>
      <c r="X580" s="61">
        <v>1.93</v>
      </c>
      <c r="Y580" s="61">
        <v>1.19</v>
      </c>
      <c r="Z580" s="240">
        <v>104.4</v>
      </c>
      <c r="AA580" s="253" t="s">
        <v>47</v>
      </c>
      <c r="AC580" s="97" t="s">
        <v>81</v>
      </c>
      <c r="AD580" s="61" t="s">
        <v>76</v>
      </c>
      <c r="AE580" s="61" t="s">
        <v>70</v>
      </c>
      <c r="AF580" s="61">
        <v>1</v>
      </c>
      <c r="AG580" s="61">
        <v>2</v>
      </c>
      <c r="AH580" s="61">
        <v>18</v>
      </c>
      <c r="AI580" s="61">
        <v>6.56</v>
      </c>
      <c r="AJ580" s="240">
        <v>9.2639999999999993</v>
      </c>
      <c r="AK580" s="61">
        <v>3.9460000000000002</v>
      </c>
      <c r="AL580" s="61">
        <v>6.7430000000000003</v>
      </c>
      <c r="AM580" s="61">
        <v>5.7679999999999998</v>
      </c>
      <c r="AN580" s="240">
        <v>104.4</v>
      </c>
      <c r="AO580" s="253" t="s">
        <v>47</v>
      </c>
      <c r="AP580" s="61"/>
      <c r="AQ580" s="273" t="s">
        <v>81</v>
      </c>
      <c r="AR580" s="97">
        <v>2</v>
      </c>
      <c r="AS580" s="116"/>
      <c r="AT580" s="231"/>
      <c r="AU580" s="264">
        <f t="shared" si="108"/>
        <v>8.9106666666666658</v>
      </c>
      <c r="AV580" s="92">
        <f t="shared" si="109"/>
        <v>6.0423333333333344</v>
      </c>
      <c r="AW580" s="92">
        <f t="shared" si="110"/>
        <v>5.9660000000000002</v>
      </c>
      <c r="AX580" s="274">
        <f t="shared" si="111"/>
        <v>104.40000000000002</v>
      </c>
      <c r="AY580" s="66"/>
      <c r="AZ580" s="96"/>
      <c r="BA580" s="38">
        <f t="shared" si="112"/>
        <v>6.3733499302433829</v>
      </c>
      <c r="BB580" s="38">
        <f t="shared" si="113"/>
        <v>3.8106225650585412</v>
      </c>
      <c r="BC580" s="38">
        <f t="shared" si="114"/>
        <v>4.8780147601252697</v>
      </c>
      <c r="BD580" s="38">
        <f t="shared" si="115"/>
        <v>1.7404671430534633E-14</v>
      </c>
      <c r="BE580"/>
      <c r="BF580"/>
      <c r="BG580"/>
      <c r="BH580"/>
      <c r="BI580"/>
      <c r="BJ580"/>
      <c r="BL580"/>
      <c r="BM580"/>
      <c r="BN580"/>
      <c r="BO580"/>
      <c r="BP580"/>
      <c r="BQ580"/>
      <c r="BR580"/>
      <c r="BS580"/>
      <c r="BT580"/>
      <c r="BU580"/>
      <c r="BV580"/>
    </row>
    <row r="581" spans="1:74">
      <c r="A581" s="97" t="s">
        <v>81</v>
      </c>
      <c r="B581" s="61" t="s">
        <v>76</v>
      </c>
      <c r="C581" s="61" t="s">
        <v>67</v>
      </c>
      <c r="D581" s="61">
        <v>1</v>
      </c>
      <c r="E581" s="61">
        <v>2</v>
      </c>
      <c r="F581" s="61">
        <v>19</v>
      </c>
      <c r="G581" s="61">
        <v>8.9930000000000003</v>
      </c>
      <c r="H581" s="240">
        <v>21.07</v>
      </c>
      <c r="I581" s="61">
        <v>3.996</v>
      </c>
      <c r="J581" s="61">
        <v>10.62</v>
      </c>
      <c r="K581" s="61">
        <v>10.199999999999999</v>
      </c>
      <c r="L581" s="240">
        <v>143.1</v>
      </c>
      <c r="M581" s="253" t="s">
        <v>47</v>
      </c>
      <c r="N581" s="61"/>
      <c r="O581" s="97" t="s">
        <v>81</v>
      </c>
      <c r="P581" s="61" t="s">
        <v>76</v>
      </c>
      <c r="Q581" s="61" t="s">
        <v>69</v>
      </c>
      <c r="R581" s="61">
        <v>1</v>
      </c>
      <c r="S581" s="61">
        <v>2</v>
      </c>
      <c r="T581" s="61">
        <v>19</v>
      </c>
      <c r="U581" s="61">
        <v>8.9930000000000003</v>
      </c>
      <c r="V581" s="240">
        <v>3.9060000000000001</v>
      </c>
      <c r="W581" s="61">
        <v>3.984</v>
      </c>
      <c r="X581" s="61">
        <v>2.3959999999999999</v>
      </c>
      <c r="Y581" s="61">
        <v>1.3049999999999999</v>
      </c>
      <c r="Z581" s="240">
        <v>143.1</v>
      </c>
      <c r="AA581" s="253" t="s">
        <v>47</v>
      </c>
      <c r="AC581" s="97" t="s">
        <v>81</v>
      </c>
      <c r="AD581" s="61" t="s">
        <v>76</v>
      </c>
      <c r="AE581" s="61" t="s">
        <v>70</v>
      </c>
      <c r="AF581" s="61">
        <v>1</v>
      </c>
      <c r="AG581" s="61">
        <v>2</v>
      </c>
      <c r="AH581" s="61">
        <v>19</v>
      </c>
      <c r="AI581" s="61">
        <v>8.9909999999999997</v>
      </c>
      <c r="AJ581" s="240">
        <v>12.62</v>
      </c>
      <c r="AK581" s="61">
        <v>3.948</v>
      </c>
      <c r="AL581" s="61">
        <v>7.266</v>
      </c>
      <c r="AM581" s="61">
        <v>5.0030000000000001</v>
      </c>
      <c r="AN581" s="240">
        <v>143.1</v>
      </c>
      <c r="AO581" s="253" t="s">
        <v>47</v>
      </c>
      <c r="AP581" s="61"/>
      <c r="AQ581" s="273" t="s">
        <v>81</v>
      </c>
      <c r="AR581" s="97">
        <v>2</v>
      </c>
      <c r="AS581" s="116"/>
      <c r="AT581" s="231"/>
      <c r="AU581" s="264">
        <f t="shared" si="108"/>
        <v>12.531999999999998</v>
      </c>
      <c r="AV581" s="92">
        <f t="shared" si="109"/>
        <v>6.7606666666666655</v>
      </c>
      <c r="AW581" s="92">
        <f t="shared" si="110"/>
        <v>5.5026666666666664</v>
      </c>
      <c r="AX581" s="274">
        <f t="shared" si="111"/>
        <v>143.1</v>
      </c>
      <c r="AY581" s="66"/>
      <c r="AZ581" s="96"/>
      <c r="BA581" s="38">
        <f t="shared" si="112"/>
        <v>8.5823383759905472</v>
      </c>
      <c r="BB581" s="38">
        <f t="shared" si="113"/>
        <v>4.1352225252498016</v>
      </c>
      <c r="BC581" s="38">
        <f t="shared" si="114"/>
        <v>4.4685015758454574</v>
      </c>
      <c r="BD581" s="38">
        <f t="shared" si="115"/>
        <v>0</v>
      </c>
      <c r="BE581"/>
      <c r="BF581"/>
      <c r="BG581"/>
      <c r="BH581"/>
      <c r="BI581"/>
      <c r="BJ581"/>
      <c r="BL581"/>
      <c r="BM581"/>
      <c r="BN581"/>
      <c r="BO581"/>
      <c r="BP581"/>
      <c r="BQ581"/>
      <c r="BR581"/>
      <c r="BS581"/>
      <c r="BT581"/>
      <c r="BU581"/>
      <c r="BV581"/>
    </row>
    <row r="582" spans="1:74">
      <c r="A582" s="97" t="s">
        <v>81</v>
      </c>
      <c r="B582" s="61" t="s">
        <v>76</v>
      </c>
      <c r="C582" s="61" t="s">
        <v>67</v>
      </c>
      <c r="D582" s="62">
        <v>1</v>
      </c>
      <c r="E582" s="62">
        <v>2</v>
      </c>
      <c r="F582" s="62">
        <v>20</v>
      </c>
      <c r="G582" s="62">
        <v>12.33</v>
      </c>
      <c r="H582" s="241">
        <v>28.41</v>
      </c>
      <c r="I582" s="62">
        <v>3.996</v>
      </c>
      <c r="J582" s="62">
        <v>11.49</v>
      </c>
      <c r="K582" s="62">
        <v>8.8179999999999996</v>
      </c>
      <c r="L582" s="241">
        <v>196.2</v>
      </c>
      <c r="M582" s="255" t="s">
        <v>47</v>
      </c>
      <c r="N582" s="61"/>
      <c r="O582" s="97" t="s">
        <v>81</v>
      </c>
      <c r="P582" s="61" t="s">
        <v>76</v>
      </c>
      <c r="Q582" s="61" t="s">
        <v>69</v>
      </c>
      <c r="R582" s="62">
        <v>1</v>
      </c>
      <c r="S582" s="62">
        <v>2</v>
      </c>
      <c r="T582" s="61">
        <v>20</v>
      </c>
      <c r="U582" s="61">
        <v>12.33</v>
      </c>
      <c r="V582" s="240">
        <v>5.9550000000000001</v>
      </c>
      <c r="W582" s="61">
        <v>3.9849999999999999</v>
      </c>
      <c r="X582" s="61">
        <v>2.7549999999999999</v>
      </c>
      <c r="Y582" s="61">
        <v>1.2729999999999999</v>
      </c>
      <c r="Z582" s="240">
        <v>196.2</v>
      </c>
      <c r="AA582" s="253" t="s">
        <v>47</v>
      </c>
      <c r="AC582" s="97" t="s">
        <v>81</v>
      </c>
      <c r="AD582" s="61" t="s">
        <v>76</v>
      </c>
      <c r="AE582" s="61" t="s">
        <v>70</v>
      </c>
      <c r="AF582" s="62">
        <v>1</v>
      </c>
      <c r="AG582" s="62">
        <v>2</v>
      </c>
      <c r="AH582" s="61">
        <v>20</v>
      </c>
      <c r="AI582" s="61">
        <v>12.32</v>
      </c>
      <c r="AJ582" s="240">
        <v>16.670000000000002</v>
      </c>
      <c r="AK582" s="61">
        <v>3.9489999999999998</v>
      </c>
      <c r="AL582" s="61">
        <v>7.4560000000000004</v>
      </c>
      <c r="AM582" s="61">
        <v>4.0839999999999996</v>
      </c>
      <c r="AN582" s="240">
        <v>196.1</v>
      </c>
      <c r="AO582" s="253" t="s">
        <v>47</v>
      </c>
      <c r="AP582" s="61"/>
      <c r="AQ582" s="273" t="s">
        <v>81</v>
      </c>
      <c r="AR582" s="98">
        <v>2</v>
      </c>
      <c r="AS582" s="116"/>
      <c r="AT582" s="231"/>
      <c r="AU582" s="264">
        <f t="shared" si="108"/>
        <v>17.011666666666667</v>
      </c>
      <c r="AV582" s="92">
        <f t="shared" si="109"/>
        <v>7.2336666666666671</v>
      </c>
      <c r="AW582" s="92">
        <f t="shared" si="110"/>
        <v>4.7249999999999996</v>
      </c>
      <c r="AX582" s="274">
        <f t="shared" si="111"/>
        <v>196.16666666666666</v>
      </c>
      <c r="AY582" s="66"/>
      <c r="AZ582" s="96"/>
      <c r="BA582" s="38">
        <f t="shared" si="112"/>
        <v>11.231398324934135</v>
      </c>
      <c r="BB582" s="38">
        <f t="shared" si="113"/>
        <v>4.3717422537626049</v>
      </c>
      <c r="BC582" s="38">
        <f t="shared" si="114"/>
        <v>3.8131243095393565</v>
      </c>
      <c r="BD582" s="38">
        <f t="shared" si="115"/>
        <v>5.7735026918959292E-2</v>
      </c>
      <c r="BE582"/>
      <c r="BF582"/>
      <c r="BG582"/>
      <c r="BH582"/>
      <c r="BI582"/>
      <c r="BJ582"/>
      <c r="BL582"/>
      <c r="BM582"/>
      <c r="BN582"/>
      <c r="BO582"/>
      <c r="BP582"/>
      <c r="BQ582"/>
      <c r="BR582"/>
      <c r="BS582"/>
      <c r="BT582"/>
      <c r="BU582"/>
      <c r="BV582"/>
    </row>
    <row r="583" spans="1:74">
      <c r="A583" s="97" t="s">
        <v>81</v>
      </c>
      <c r="B583" s="61" t="s">
        <v>76</v>
      </c>
      <c r="C583" s="61" t="s">
        <v>67</v>
      </c>
      <c r="D583" s="61">
        <v>2</v>
      </c>
      <c r="E583" s="61">
        <v>2</v>
      </c>
      <c r="F583" s="61">
        <v>1</v>
      </c>
      <c r="G583" s="61">
        <v>3.141E-2</v>
      </c>
      <c r="H583" s="240">
        <v>5.5129999999999998E-2</v>
      </c>
      <c r="I583" s="61">
        <v>4</v>
      </c>
      <c r="J583" s="61">
        <v>8.8870000000000005</v>
      </c>
      <c r="K583" s="61">
        <v>6.5270000000000001</v>
      </c>
      <c r="L583" s="240">
        <v>0.5</v>
      </c>
      <c r="M583" s="253" t="s">
        <v>47</v>
      </c>
      <c r="N583" s="61"/>
      <c r="O583" s="97" t="s">
        <v>81</v>
      </c>
      <c r="P583" s="61" t="s">
        <v>76</v>
      </c>
      <c r="Q583" s="61" t="s">
        <v>69</v>
      </c>
      <c r="R583" s="61">
        <v>2</v>
      </c>
      <c r="S583" s="61">
        <v>2</v>
      </c>
      <c r="T583" s="61">
        <v>1</v>
      </c>
      <c r="U583" s="61">
        <v>3.1419999999999997E-2</v>
      </c>
      <c r="V583" s="240">
        <v>9.9769999999999998E-3</v>
      </c>
      <c r="W583" s="61">
        <v>3.996</v>
      </c>
      <c r="X583" s="61">
        <v>1.635</v>
      </c>
      <c r="Y583" s="61">
        <v>1.143</v>
      </c>
      <c r="Z583" s="240">
        <v>0.50009999999999999</v>
      </c>
      <c r="AA583" s="253" t="s">
        <v>47</v>
      </c>
      <c r="AC583" s="97" t="s">
        <v>81</v>
      </c>
      <c r="AD583" s="61" t="s">
        <v>76</v>
      </c>
      <c r="AE583" s="61" t="s">
        <v>70</v>
      </c>
      <c r="AF583" s="61">
        <v>2</v>
      </c>
      <c r="AG583" s="61">
        <v>2</v>
      </c>
      <c r="AH583" s="61">
        <v>1</v>
      </c>
      <c r="AI583" s="61">
        <v>3.141E-2</v>
      </c>
      <c r="AJ583" s="240">
        <v>4.9390000000000003E-2</v>
      </c>
      <c r="AK583" s="61">
        <v>3.988</v>
      </c>
      <c r="AL583" s="61">
        <v>7.6180000000000003</v>
      </c>
      <c r="AM583" s="61">
        <v>6.29</v>
      </c>
      <c r="AN583" s="240">
        <v>0.49990000000000001</v>
      </c>
      <c r="AO583" s="253" t="s">
        <v>47</v>
      </c>
      <c r="AP583" s="61"/>
      <c r="AQ583" s="273" t="s">
        <v>81</v>
      </c>
      <c r="AR583" s="97">
        <v>2</v>
      </c>
      <c r="AS583" s="116"/>
      <c r="AT583" s="231"/>
      <c r="AU583" s="264">
        <f t="shared" si="108"/>
        <v>3.8165666666666667E-2</v>
      </c>
      <c r="AV583" s="92">
        <f t="shared" si="109"/>
        <v>6.0466666666666669</v>
      </c>
      <c r="AW583" s="92">
        <f t="shared" si="110"/>
        <v>4.6533333333333333</v>
      </c>
      <c r="AX583" s="274">
        <f t="shared" si="111"/>
        <v>0.5</v>
      </c>
      <c r="AY583" s="66"/>
      <c r="AZ583" s="96"/>
      <c r="BA583" s="38">
        <f t="shared" si="112"/>
        <v>2.4580227751860514E-2</v>
      </c>
      <c r="BB583" s="38">
        <f t="shared" si="113"/>
        <v>3.8729436264078689</v>
      </c>
      <c r="BC583" s="38">
        <f t="shared" si="114"/>
        <v>3.0423465176296616</v>
      </c>
      <c r="BD583" s="38">
        <f t="shared" si="115"/>
        <v>9.9999999999988987E-5</v>
      </c>
      <c r="BE583"/>
      <c r="BF583"/>
      <c r="BG583"/>
      <c r="BH583"/>
      <c r="BI583"/>
      <c r="BJ583"/>
      <c r="BL583"/>
      <c r="BM583"/>
      <c r="BN583"/>
      <c r="BO583"/>
      <c r="BP583"/>
      <c r="BQ583"/>
      <c r="BR583"/>
      <c r="BS583"/>
      <c r="BT583"/>
      <c r="BU583"/>
      <c r="BV583"/>
    </row>
    <row r="584" spans="1:74">
      <c r="A584" s="97" t="s">
        <v>81</v>
      </c>
      <c r="B584" s="61" t="s">
        <v>76</v>
      </c>
      <c r="C584" s="61" t="s">
        <v>67</v>
      </c>
      <c r="D584" s="61">
        <v>2</v>
      </c>
      <c r="E584" s="61">
        <v>2</v>
      </c>
      <c r="F584" s="61">
        <v>2</v>
      </c>
      <c r="G584" s="61">
        <v>4.2470000000000001E-2</v>
      </c>
      <c r="H584" s="240">
        <v>0.108</v>
      </c>
      <c r="I584" s="61">
        <v>4.0010000000000003</v>
      </c>
      <c r="J584" s="61">
        <v>7.3659999999999997</v>
      </c>
      <c r="K584" s="61">
        <v>14.18</v>
      </c>
      <c r="L584" s="240">
        <v>0.67589999999999995</v>
      </c>
      <c r="M584" s="253" t="s">
        <v>47</v>
      </c>
      <c r="N584" s="61"/>
      <c r="O584" s="97" t="s">
        <v>81</v>
      </c>
      <c r="P584" s="61" t="s">
        <v>76</v>
      </c>
      <c r="Q584" s="61" t="s">
        <v>69</v>
      </c>
      <c r="R584" s="61">
        <v>2</v>
      </c>
      <c r="S584" s="61">
        <v>2</v>
      </c>
      <c r="T584" s="61">
        <v>2</v>
      </c>
      <c r="U584" s="61">
        <v>4.2479999999999997E-2</v>
      </c>
      <c r="V584" s="240">
        <v>1.3089999999999999E-2</v>
      </c>
      <c r="W584" s="61">
        <v>3.9929999999999999</v>
      </c>
      <c r="X584" s="61">
        <v>1.4079999999999999</v>
      </c>
      <c r="Y584" s="61">
        <v>1.3280000000000001</v>
      </c>
      <c r="Z584" s="240">
        <v>0.67610000000000003</v>
      </c>
      <c r="AA584" s="253" t="s">
        <v>47</v>
      </c>
      <c r="AC584" s="97" t="s">
        <v>81</v>
      </c>
      <c r="AD584" s="61" t="s">
        <v>76</v>
      </c>
      <c r="AE584" s="61" t="s">
        <v>70</v>
      </c>
      <c r="AF584" s="61">
        <v>2</v>
      </c>
      <c r="AG584" s="61">
        <v>2</v>
      </c>
      <c r="AH584" s="61">
        <v>2</v>
      </c>
      <c r="AI584" s="61">
        <v>4.2470000000000001E-2</v>
      </c>
      <c r="AJ584" s="240">
        <v>8.5589999999999999E-2</v>
      </c>
      <c r="AK584" s="61">
        <v>3.9870000000000001</v>
      </c>
      <c r="AL584" s="61">
        <v>6.0069999999999997</v>
      </c>
      <c r="AM584" s="61">
        <v>11.15</v>
      </c>
      <c r="AN584" s="240">
        <v>0.67589999999999995</v>
      </c>
      <c r="AO584" s="253" t="s">
        <v>47</v>
      </c>
      <c r="AP584" s="61"/>
      <c r="AQ584" s="273" t="s">
        <v>81</v>
      </c>
      <c r="AR584" s="97">
        <v>2</v>
      </c>
      <c r="AS584" s="116"/>
      <c r="AT584" s="231"/>
      <c r="AU584" s="264">
        <f t="shared" si="108"/>
        <v>6.8893333333333334E-2</v>
      </c>
      <c r="AV584" s="92">
        <f t="shared" si="109"/>
        <v>4.9269999999999996</v>
      </c>
      <c r="AW584" s="92">
        <f t="shared" si="110"/>
        <v>8.886000000000001</v>
      </c>
      <c r="AX584" s="274">
        <f t="shared" si="111"/>
        <v>0.6759666666666666</v>
      </c>
      <c r="AY584" s="66"/>
      <c r="AZ584" s="96"/>
      <c r="BA584" s="38">
        <f t="shared" si="112"/>
        <v>4.9609082165802385E-2</v>
      </c>
      <c r="BB584" s="38">
        <f t="shared" si="113"/>
        <v>3.1223774595650675</v>
      </c>
      <c r="BC584" s="38">
        <f t="shared" si="114"/>
        <v>6.718463217135298</v>
      </c>
      <c r="BD584" s="38">
        <f t="shared" si="115"/>
        <v>1.1547005383797655E-4</v>
      </c>
      <c r="BE584"/>
      <c r="BF584"/>
      <c r="BG584"/>
      <c r="BH584"/>
      <c r="BI584"/>
      <c r="BJ584"/>
      <c r="BL584"/>
      <c r="BM584"/>
      <c r="BN584"/>
      <c r="BO584"/>
      <c r="BP584"/>
      <c r="BQ584"/>
      <c r="BR584"/>
      <c r="BS584"/>
      <c r="BT584"/>
      <c r="BU584"/>
      <c r="BV584"/>
    </row>
    <row r="585" spans="1:74">
      <c r="A585" s="97" t="s">
        <v>81</v>
      </c>
      <c r="B585" s="61" t="s">
        <v>76</v>
      </c>
      <c r="C585" s="61" t="s">
        <v>67</v>
      </c>
      <c r="D585" s="61">
        <v>2</v>
      </c>
      <c r="E585" s="61">
        <v>2</v>
      </c>
      <c r="F585" s="61">
        <v>3</v>
      </c>
      <c r="G585" s="61">
        <v>5.7880000000000001E-2</v>
      </c>
      <c r="H585" s="240">
        <v>0.153</v>
      </c>
      <c r="I585" s="61">
        <v>4</v>
      </c>
      <c r="J585" s="61">
        <v>6.7750000000000004</v>
      </c>
      <c r="K585" s="61">
        <v>15.17</v>
      </c>
      <c r="L585" s="240">
        <v>0.92120000000000002</v>
      </c>
      <c r="M585" s="253" t="s">
        <v>47</v>
      </c>
      <c r="N585" s="61"/>
      <c r="O585" s="97" t="s">
        <v>81</v>
      </c>
      <c r="P585" s="61" t="s">
        <v>76</v>
      </c>
      <c r="Q585" s="61" t="s">
        <v>69</v>
      </c>
      <c r="R585" s="61">
        <v>2</v>
      </c>
      <c r="S585" s="61">
        <v>2</v>
      </c>
      <c r="T585" s="61">
        <v>3</v>
      </c>
      <c r="U585" s="61">
        <v>5.7880000000000001E-2</v>
      </c>
      <c r="V585" s="240">
        <v>1.5310000000000001E-2</v>
      </c>
      <c r="W585" s="61">
        <v>3.9980000000000002</v>
      </c>
      <c r="X585" s="61">
        <v>1.2210000000000001</v>
      </c>
      <c r="Y585" s="61">
        <v>1.127</v>
      </c>
      <c r="Z585" s="240">
        <v>0.92120000000000002</v>
      </c>
      <c r="AA585" s="253" t="s">
        <v>47</v>
      </c>
      <c r="AC585" s="97" t="s">
        <v>81</v>
      </c>
      <c r="AD585" s="61" t="s">
        <v>76</v>
      </c>
      <c r="AE585" s="61" t="s">
        <v>70</v>
      </c>
      <c r="AF585" s="61">
        <v>2</v>
      </c>
      <c r="AG585" s="61">
        <v>2</v>
      </c>
      <c r="AH585" s="61">
        <v>3</v>
      </c>
      <c r="AI585" s="61">
        <v>5.7880000000000001E-2</v>
      </c>
      <c r="AJ585" s="240">
        <v>0.1116</v>
      </c>
      <c r="AK585" s="61">
        <v>3.9849999999999999</v>
      </c>
      <c r="AL585" s="61">
        <v>5.234</v>
      </c>
      <c r="AM585" s="61">
        <v>10.92</v>
      </c>
      <c r="AN585" s="240">
        <v>0.92110000000000003</v>
      </c>
      <c r="AO585" s="253" t="s">
        <v>47</v>
      </c>
      <c r="AP585" s="61"/>
      <c r="AQ585" s="273" t="s">
        <v>81</v>
      </c>
      <c r="AR585" s="97">
        <v>2</v>
      </c>
      <c r="AS585" s="116"/>
      <c r="AT585" s="231"/>
      <c r="AU585" s="264">
        <f t="shared" si="108"/>
        <v>9.3303333333333335E-2</v>
      </c>
      <c r="AV585" s="92">
        <f t="shared" si="109"/>
        <v>4.41</v>
      </c>
      <c r="AW585" s="92">
        <f t="shared" si="110"/>
        <v>9.0723333333333329</v>
      </c>
      <c r="AX585" s="274">
        <f t="shared" si="111"/>
        <v>0.92116666666666669</v>
      </c>
      <c r="AY585" s="66"/>
      <c r="AZ585" s="96"/>
      <c r="BA585" s="38">
        <f t="shared" si="112"/>
        <v>7.0644957593117258E-2</v>
      </c>
      <c r="BB585" s="38">
        <f t="shared" si="113"/>
        <v>2.8672218260888016</v>
      </c>
      <c r="BC585" s="38">
        <f t="shared" si="114"/>
        <v>7.201518335277175</v>
      </c>
      <c r="BD585" s="38">
        <f t="shared" si="115"/>
        <v>5.7735026918956222E-5</v>
      </c>
      <c r="BE585"/>
      <c r="BF585"/>
      <c r="BG585"/>
      <c r="BH585"/>
      <c r="BI585"/>
      <c r="BJ585"/>
      <c r="BL585"/>
      <c r="BM585"/>
      <c r="BN585"/>
      <c r="BO585"/>
      <c r="BP585"/>
      <c r="BQ585"/>
      <c r="BR585"/>
      <c r="BS585"/>
      <c r="BT585"/>
      <c r="BU585"/>
      <c r="BV585"/>
    </row>
    <row r="586" spans="1:74">
      <c r="A586" s="97" t="s">
        <v>81</v>
      </c>
      <c r="B586" s="61" t="s">
        <v>76</v>
      </c>
      <c r="C586" s="61" t="s">
        <v>67</v>
      </c>
      <c r="D586" s="61">
        <v>2</v>
      </c>
      <c r="E586" s="61">
        <v>2</v>
      </c>
      <c r="F586" s="61">
        <v>4</v>
      </c>
      <c r="G586" s="61">
        <v>7.9299999999999995E-2</v>
      </c>
      <c r="H586" s="240">
        <v>0.2089</v>
      </c>
      <c r="I586" s="61">
        <v>4.0019999999999998</v>
      </c>
      <c r="J586" s="61">
        <v>6.4729999999999999</v>
      </c>
      <c r="K586" s="61">
        <v>15.23</v>
      </c>
      <c r="L586" s="240">
        <v>1.262</v>
      </c>
      <c r="M586" s="253" t="s">
        <v>47</v>
      </c>
      <c r="N586" s="61"/>
      <c r="O586" s="97" t="s">
        <v>81</v>
      </c>
      <c r="P586" s="61" t="s">
        <v>76</v>
      </c>
      <c r="Q586" s="61" t="s">
        <v>69</v>
      </c>
      <c r="R586" s="61">
        <v>2</v>
      </c>
      <c r="S586" s="61">
        <v>2</v>
      </c>
      <c r="T586" s="61">
        <v>4</v>
      </c>
      <c r="U586" s="61">
        <v>7.9280000000000003E-2</v>
      </c>
      <c r="V586" s="240">
        <v>1.8929999999999999E-2</v>
      </c>
      <c r="W586" s="61">
        <v>3.996</v>
      </c>
      <c r="X586" s="61">
        <v>1.1220000000000001</v>
      </c>
      <c r="Y586" s="61">
        <v>0.99560000000000004</v>
      </c>
      <c r="Z586" s="240">
        <v>1.262</v>
      </c>
      <c r="AA586" s="253" t="s">
        <v>47</v>
      </c>
      <c r="AC586" s="97" t="s">
        <v>81</v>
      </c>
      <c r="AD586" s="61" t="s">
        <v>76</v>
      </c>
      <c r="AE586" s="61" t="s">
        <v>70</v>
      </c>
      <c r="AF586" s="61">
        <v>2</v>
      </c>
      <c r="AG586" s="61">
        <v>2</v>
      </c>
      <c r="AH586" s="61">
        <v>4</v>
      </c>
      <c r="AI586" s="61">
        <v>7.9299999999999995E-2</v>
      </c>
      <c r="AJ586" s="240">
        <v>0.1411</v>
      </c>
      <c r="AK586" s="61">
        <v>3.9870000000000001</v>
      </c>
      <c r="AL586" s="61">
        <v>4.7789999999999999</v>
      </c>
      <c r="AM586" s="61">
        <v>10.11</v>
      </c>
      <c r="AN586" s="240">
        <v>1.262</v>
      </c>
      <c r="AO586" s="253" t="s">
        <v>47</v>
      </c>
      <c r="AP586" s="61"/>
      <c r="AQ586" s="273" t="s">
        <v>81</v>
      </c>
      <c r="AR586" s="97">
        <v>2</v>
      </c>
      <c r="AS586" s="116"/>
      <c r="AT586" s="231"/>
      <c r="AU586" s="264">
        <f t="shared" si="108"/>
        <v>0.12297666666666666</v>
      </c>
      <c r="AV586" s="92">
        <f t="shared" si="109"/>
        <v>4.1246666666666663</v>
      </c>
      <c r="AW586" s="92">
        <f t="shared" si="110"/>
        <v>8.7785333333333337</v>
      </c>
      <c r="AX586" s="274">
        <f t="shared" si="111"/>
        <v>1.262</v>
      </c>
      <c r="AY586" s="66"/>
      <c r="AZ586" s="96"/>
      <c r="BA586" s="38">
        <f t="shared" si="112"/>
        <v>9.6273005735425826E-2</v>
      </c>
      <c r="BB586" s="38">
        <f t="shared" si="113"/>
        <v>2.7348517936687795</v>
      </c>
      <c r="BC586" s="38">
        <f t="shared" si="114"/>
        <v>7.2100026666661741</v>
      </c>
      <c r="BD586" s="38">
        <f t="shared" si="115"/>
        <v>0</v>
      </c>
      <c r="BE586"/>
      <c r="BF586"/>
      <c r="BG586"/>
      <c r="BH586"/>
      <c r="BI586"/>
      <c r="BJ586"/>
      <c r="BL586"/>
      <c r="BM586"/>
      <c r="BN586"/>
      <c r="BO586"/>
      <c r="BP586"/>
      <c r="BQ586"/>
      <c r="BR586"/>
      <c r="BS586"/>
      <c r="BT586"/>
      <c r="BU586"/>
      <c r="BV586"/>
    </row>
    <row r="587" spans="1:74">
      <c r="A587" s="97" t="s">
        <v>81</v>
      </c>
      <c r="B587" s="61" t="s">
        <v>76</v>
      </c>
      <c r="C587" s="61" t="s">
        <v>67</v>
      </c>
      <c r="D587" s="61">
        <v>2</v>
      </c>
      <c r="E587" s="61">
        <v>2</v>
      </c>
      <c r="F587" s="61">
        <v>5</v>
      </c>
      <c r="G587" s="61">
        <v>0.1087</v>
      </c>
      <c r="H587" s="240">
        <v>0.2838</v>
      </c>
      <c r="I587" s="61">
        <v>4.0010000000000003</v>
      </c>
      <c r="J587" s="61">
        <v>6.2830000000000004</v>
      </c>
      <c r="K587" s="61">
        <v>15.16</v>
      </c>
      <c r="L587" s="240">
        <v>1.73</v>
      </c>
      <c r="M587" s="253" t="s">
        <v>47</v>
      </c>
      <c r="N587" s="61"/>
      <c r="O587" s="97" t="s">
        <v>81</v>
      </c>
      <c r="P587" s="61" t="s">
        <v>76</v>
      </c>
      <c r="Q587" s="61" t="s">
        <v>69</v>
      </c>
      <c r="R587" s="61">
        <v>2</v>
      </c>
      <c r="S587" s="61">
        <v>2</v>
      </c>
      <c r="T587" s="61">
        <v>5</v>
      </c>
      <c r="U587" s="61">
        <v>0.1087</v>
      </c>
      <c r="V587" s="240">
        <v>2.418E-2</v>
      </c>
      <c r="W587" s="61">
        <v>3.996</v>
      </c>
      <c r="X587" s="61">
        <v>1.054</v>
      </c>
      <c r="Y587" s="61">
        <v>0.91790000000000005</v>
      </c>
      <c r="Z587" s="240">
        <v>1.73</v>
      </c>
      <c r="AA587" s="253" t="s">
        <v>47</v>
      </c>
      <c r="AC587" s="97" t="s">
        <v>81</v>
      </c>
      <c r="AD587" s="61" t="s">
        <v>76</v>
      </c>
      <c r="AE587" s="61" t="s">
        <v>70</v>
      </c>
      <c r="AF587" s="61">
        <v>2</v>
      </c>
      <c r="AG587" s="61">
        <v>2</v>
      </c>
      <c r="AH587" s="61">
        <v>5</v>
      </c>
      <c r="AI587" s="61">
        <v>0.1087</v>
      </c>
      <c r="AJ587" s="240">
        <v>0.17810000000000001</v>
      </c>
      <c r="AK587" s="61">
        <v>3.9889999999999999</v>
      </c>
      <c r="AL587" s="61">
        <v>4.4569999999999999</v>
      </c>
      <c r="AM587" s="61">
        <v>9.2799999999999994</v>
      </c>
      <c r="AN587" s="240">
        <v>1.73</v>
      </c>
      <c r="AO587" s="253" t="s">
        <v>47</v>
      </c>
      <c r="AP587" s="61"/>
      <c r="AQ587" s="273" t="s">
        <v>81</v>
      </c>
      <c r="AR587" s="97">
        <v>2</v>
      </c>
      <c r="AS587" s="116"/>
      <c r="AT587" s="231"/>
      <c r="AU587" s="264">
        <f t="shared" si="108"/>
        <v>0.16202666666666665</v>
      </c>
      <c r="AV587" s="92">
        <f t="shared" si="109"/>
        <v>3.9313333333333333</v>
      </c>
      <c r="AW587" s="92">
        <f t="shared" si="110"/>
        <v>8.452633333333333</v>
      </c>
      <c r="AX587" s="274">
        <f t="shared" si="111"/>
        <v>1.7299999999999998</v>
      </c>
      <c r="AY587" s="66"/>
      <c r="AZ587" s="96"/>
      <c r="BA587" s="38">
        <f t="shared" si="112"/>
        <v>0.13055420381333319</v>
      </c>
      <c r="BB587" s="38">
        <f t="shared" si="113"/>
        <v>2.6538376614505514</v>
      </c>
      <c r="BC587" s="38">
        <f t="shared" si="114"/>
        <v>7.1570073915941519</v>
      </c>
      <c r="BD587" s="38">
        <f t="shared" si="115"/>
        <v>2.7194799110210365E-16</v>
      </c>
      <c r="BE587"/>
      <c r="BF587"/>
      <c r="BG587"/>
      <c r="BH587"/>
      <c r="BI587"/>
      <c r="BJ587"/>
      <c r="BL587"/>
      <c r="BM587"/>
      <c r="BN587"/>
      <c r="BO587"/>
      <c r="BP587"/>
      <c r="BQ587"/>
      <c r="BR587"/>
      <c r="BS587"/>
      <c r="BT587"/>
      <c r="BU587"/>
      <c r="BV587"/>
    </row>
    <row r="588" spans="1:74">
      <c r="A588" s="97" t="s">
        <v>81</v>
      </c>
      <c r="B588" s="61" t="s">
        <v>76</v>
      </c>
      <c r="C588" s="61" t="s">
        <v>67</v>
      </c>
      <c r="D588" s="61">
        <v>2</v>
      </c>
      <c r="E588" s="61">
        <v>2</v>
      </c>
      <c r="F588" s="61">
        <v>6</v>
      </c>
      <c r="G588" s="61">
        <v>0.14899999999999999</v>
      </c>
      <c r="H588" s="240">
        <v>0.38450000000000001</v>
      </c>
      <c r="I588" s="61">
        <v>4.0010000000000003</v>
      </c>
      <c r="J588" s="61">
        <v>6.1420000000000003</v>
      </c>
      <c r="K588" s="61">
        <v>15.01</v>
      </c>
      <c r="L588" s="240">
        <v>2.371</v>
      </c>
      <c r="M588" s="253" t="s">
        <v>47</v>
      </c>
      <c r="N588" s="61"/>
      <c r="O588" s="97" t="s">
        <v>81</v>
      </c>
      <c r="P588" s="61" t="s">
        <v>76</v>
      </c>
      <c r="Q588" s="61" t="s">
        <v>69</v>
      </c>
      <c r="R588" s="61">
        <v>2</v>
      </c>
      <c r="S588" s="61">
        <v>2</v>
      </c>
      <c r="T588" s="61">
        <v>6</v>
      </c>
      <c r="U588" s="61">
        <v>0.14899999999999999</v>
      </c>
      <c r="V588" s="240">
        <v>3.1320000000000001E-2</v>
      </c>
      <c r="W588" s="61">
        <v>3.9980000000000002</v>
      </c>
      <c r="X588" s="61">
        <v>1.006</v>
      </c>
      <c r="Y588" s="61">
        <v>0.85619999999999996</v>
      </c>
      <c r="Z588" s="240">
        <v>2.371</v>
      </c>
      <c r="AA588" s="253" t="s">
        <v>47</v>
      </c>
      <c r="AC588" s="97" t="s">
        <v>81</v>
      </c>
      <c r="AD588" s="61" t="s">
        <v>76</v>
      </c>
      <c r="AE588" s="61" t="s">
        <v>70</v>
      </c>
      <c r="AF588" s="61">
        <v>2</v>
      </c>
      <c r="AG588" s="61">
        <v>2</v>
      </c>
      <c r="AH588" s="61">
        <v>6</v>
      </c>
      <c r="AI588" s="61">
        <v>0.14899999999999999</v>
      </c>
      <c r="AJ588" s="240">
        <v>0.22370000000000001</v>
      </c>
      <c r="AK588" s="61">
        <v>3.9889999999999999</v>
      </c>
      <c r="AL588" s="61">
        <v>4.1849999999999996</v>
      </c>
      <c r="AM588" s="61">
        <v>8.4540000000000006</v>
      </c>
      <c r="AN588" s="240">
        <v>2.371</v>
      </c>
      <c r="AO588" s="253" t="s">
        <v>47</v>
      </c>
      <c r="AP588" s="61"/>
      <c r="AQ588" s="273" t="s">
        <v>81</v>
      </c>
      <c r="AR588" s="97">
        <v>2</v>
      </c>
      <c r="AS588" s="116"/>
      <c r="AT588" s="231"/>
      <c r="AU588" s="264">
        <f t="shared" si="108"/>
        <v>0.21317333333333335</v>
      </c>
      <c r="AV588" s="92">
        <f t="shared" si="109"/>
        <v>3.7776666666666667</v>
      </c>
      <c r="AW588" s="92">
        <f t="shared" si="110"/>
        <v>8.1067333333333327</v>
      </c>
      <c r="AX588" s="274">
        <f t="shared" si="111"/>
        <v>2.371</v>
      </c>
      <c r="AY588" s="66"/>
      <c r="AZ588" s="96"/>
      <c r="BA588" s="38">
        <f t="shared" si="112"/>
        <v>0.1768251569583166</v>
      </c>
      <c r="BB588" s="38">
        <f t="shared" si="113"/>
        <v>2.5921158024543063</v>
      </c>
      <c r="BC588" s="38">
        <f t="shared" si="114"/>
        <v>7.0832873168701358</v>
      </c>
      <c r="BD588" s="38">
        <f t="shared" si="115"/>
        <v>0</v>
      </c>
      <c r="BE588"/>
      <c r="BF588"/>
      <c r="BG588"/>
      <c r="BH588"/>
      <c r="BI588"/>
      <c r="BJ588"/>
      <c r="BL588"/>
      <c r="BM588"/>
      <c r="BN588"/>
      <c r="BO588"/>
      <c r="BP588"/>
      <c r="BQ588"/>
      <c r="BR588"/>
      <c r="BS588"/>
      <c r="BT588"/>
      <c r="BU588"/>
      <c r="BV588"/>
    </row>
    <row r="589" spans="1:74">
      <c r="A589" s="97" t="s">
        <v>81</v>
      </c>
      <c r="B589" s="61" t="s">
        <v>76</v>
      </c>
      <c r="C589" s="61" t="s">
        <v>67</v>
      </c>
      <c r="D589" s="61">
        <v>2</v>
      </c>
      <c r="E589" s="61">
        <v>2</v>
      </c>
      <c r="F589" s="61">
        <v>7</v>
      </c>
      <c r="G589" s="61">
        <v>0.20419999999999999</v>
      </c>
      <c r="H589" s="240">
        <v>0.51780000000000004</v>
      </c>
      <c r="I589" s="61">
        <v>4</v>
      </c>
      <c r="J589" s="61">
        <v>6.0309999999999997</v>
      </c>
      <c r="K589" s="61">
        <v>14.74</v>
      </c>
      <c r="L589" s="240">
        <v>3.25</v>
      </c>
      <c r="M589" s="253" t="s">
        <v>47</v>
      </c>
      <c r="N589" s="61"/>
      <c r="O589" s="97" t="s">
        <v>81</v>
      </c>
      <c r="P589" s="61" t="s">
        <v>76</v>
      </c>
      <c r="Q589" s="61" t="s">
        <v>69</v>
      </c>
      <c r="R589" s="61">
        <v>2</v>
      </c>
      <c r="S589" s="61">
        <v>2</v>
      </c>
      <c r="T589" s="61">
        <v>7</v>
      </c>
      <c r="U589" s="61">
        <v>0.20419999999999999</v>
      </c>
      <c r="V589" s="240">
        <v>4.0210000000000003E-2</v>
      </c>
      <c r="W589" s="61">
        <v>3.9980000000000002</v>
      </c>
      <c r="X589" s="61">
        <v>0.96679999999999999</v>
      </c>
      <c r="Y589" s="61">
        <v>0.77210000000000001</v>
      </c>
      <c r="Z589" s="240">
        <v>3.25</v>
      </c>
      <c r="AA589" s="253" t="s">
        <v>47</v>
      </c>
      <c r="AC589" s="97" t="s">
        <v>81</v>
      </c>
      <c r="AD589" s="61" t="s">
        <v>76</v>
      </c>
      <c r="AE589" s="61" t="s">
        <v>70</v>
      </c>
      <c r="AF589" s="61">
        <v>2</v>
      </c>
      <c r="AG589" s="61">
        <v>2</v>
      </c>
      <c r="AH589" s="61">
        <v>7</v>
      </c>
      <c r="AI589" s="61">
        <v>0.20419999999999999</v>
      </c>
      <c r="AJ589" s="240">
        <v>0.27889999999999998</v>
      </c>
      <c r="AK589" s="61">
        <v>3.9889999999999999</v>
      </c>
      <c r="AL589" s="61">
        <v>3.9260000000000002</v>
      </c>
      <c r="AM589" s="61">
        <v>7.6280000000000001</v>
      </c>
      <c r="AN589" s="240">
        <v>3.2509999999999999</v>
      </c>
      <c r="AO589" s="253" t="s">
        <v>47</v>
      </c>
      <c r="AP589" s="61"/>
      <c r="AQ589" s="273" t="s">
        <v>81</v>
      </c>
      <c r="AR589" s="97">
        <v>2</v>
      </c>
      <c r="AS589" s="116"/>
      <c r="AT589" s="231"/>
      <c r="AU589" s="264">
        <f t="shared" si="108"/>
        <v>0.27897</v>
      </c>
      <c r="AV589" s="92">
        <f t="shared" si="109"/>
        <v>3.6412666666666667</v>
      </c>
      <c r="AW589" s="92">
        <f t="shared" si="110"/>
        <v>7.7133666666666665</v>
      </c>
      <c r="AX589" s="274">
        <f t="shared" si="111"/>
        <v>3.2503333333333333</v>
      </c>
      <c r="AY589" s="66"/>
      <c r="AZ589" s="96"/>
      <c r="BA589" s="38">
        <f t="shared" si="112"/>
        <v>0.23879500769488463</v>
      </c>
      <c r="BB589" s="38">
        <f t="shared" si="113"/>
        <v>2.5440784605301259</v>
      </c>
      <c r="BC589" s="38">
        <f t="shared" si="114"/>
        <v>6.9843412862870133</v>
      </c>
      <c r="BD589" s="38">
        <f t="shared" si="115"/>
        <v>5.7735026918956215E-4</v>
      </c>
      <c r="BE589"/>
      <c r="BF589"/>
      <c r="BG589"/>
      <c r="BH589"/>
      <c r="BI589"/>
      <c r="BJ589"/>
      <c r="BL589"/>
      <c r="BM589"/>
      <c r="BN589"/>
      <c r="BO589"/>
      <c r="BP589"/>
      <c r="BQ589"/>
      <c r="BR589"/>
      <c r="BS589"/>
      <c r="BT589"/>
      <c r="BU589"/>
      <c r="BV589"/>
    </row>
    <row r="590" spans="1:74">
      <c r="A590" s="97" t="s">
        <v>81</v>
      </c>
      <c r="B590" s="61" t="s">
        <v>76</v>
      </c>
      <c r="C590" s="61" t="s">
        <v>67</v>
      </c>
      <c r="D590" s="61">
        <v>2</v>
      </c>
      <c r="E590" s="61">
        <v>2</v>
      </c>
      <c r="F590" s="61">
        <v>8</v>
      </c>
      <c r="G590" s="61">
        <v>0.27989999999999998</v>
      </c>
      <c r="H590" s="240">
        <v>0.69159999999999999</v>
      </c>
      <c r="I590" s="61">
        <v>4</v>
      </c>
      <c r="J590" s="61">
        <v>5.94</v>
      </c>
      <c r="K590" s="61">
        <v>14.34</v>
      </c>
      <c r="L590" s="240">
        <v>4.4560000000000004</v>
      </c>
      <c r="M590" s="253" t="s">
        <v>47</v>
      </c>
      <c r="N590" s="61"/>
      <c r="O590" s="97" t="s">
        <v>81</v>
      </c>
      <c r="P590" s="61" t="s">
        <v>76</v>
      </c>
      <c r="Q590" s="61" t="s">
        <v>69</v>
      </c>
      <c r="R590" s="61">
        <v>2</v>
      </c>
      <c r="S590" s="61">
        <v>2</v>
      </c>
      <c r="T590" s="61">
        <v>8</v>
      </c>
      <c r="U590" s="61">
        <v>0.27989999999999998</v>
      </c>
      <c r="V590" s="240">
        <v>5.1619999999999999E-2</v>
      </c>
      <c r="W590" s="61">
        <v>3.9980000000000002</v>
      </c>
      <c r="X590" s="61">
        <v>0.93020000000000003</v>
      </c>
      <c r="Y590" s="61">
        <v>0.69069999999999998</v>
      </c>
      <c r="Z590" s="240">
        <v>4.4550000000000001</v>
      </c>
      <c r="AA590" s="253" t="s">
        <v>47</v>
      </c>
      <c r="AC590" s="97" t="s">
        <v>81</v>
      </c>
      <c r="AD590" s="61" t="s">
        <v>76</v>
      </c>
      <c r="AE590" s="61" t="s">
        <v>70</v>
      </c>
      <c r="AF590" s="61">
        <v>2</v>
      </c>
      <c r="AG590" s="61">
        <v>2</v>
      </c>
      <c r="AH590" s="61">
        <v>8</v>
      </c>
      <c r="AI590" s="61">
        <v>0.28000000000000003</v>
      </c>
      <c r="AJ590" s="240">
        <v>0.34539999999999998</v>
      </c>
      <c r="AK590" s="61">
        <v>3.9889999999999999</v>
      </c>
      <c r="AL590" s="61">
        <v>3.6829999999999998</v>
      </c>
      <c r="AM590" s="61">
        <v>6.8209999999999997</v>
      </c>
      <c r="AN590" s="240">
        <v>4.4560000000000004</v>
      </c>
      <c r="AO590" s="253" t="s">
        <v>47</v>
      </c>
      <c r="AP590" s="61"/>
      <c r="AQ590" s="273" t="s">
        <v>81</v>
      </c>
      <c r="AR590" s="97">
        <v>2</v>
      </c>
      <c r="AS590" s="116"/>
      <c r="AT590" s="231"/>
      <c r="AU590" s="264">
        <f t="shared" si="108"/>
        <v>0.36287333333333333</v>
      </c>
      <c r="AV590" s="92">
        <f t="shared" si="109"/>
        <v>3.5177333333333336</v>
      </c>
      <c r="AW590" s="92">
        <f t="shared" si="110"/>
        <v>7.2839</v>
      </c>
      <c r="AX590" s="274">
        <f t="shared" si="111"/>
        <v>4.4556666666666667</v>
      </c>
      <c r="AY590" s="66"/>
      <c r="AZ590" s="96"/>
      <c r="BA590" s="38">
        <f t="shared" si="112"/>
        <v>0.32034760516247562</v>
      </c>
      <c r="BB590" s="38">
        <f t="shared" si="113"/>
        <v>2.50898561441339</v>
      </c>
      <c r="BC590" s="38">
        <f t="shared" si="114"/>
        <v>6.8364138939944228</v>
      </c>
      <c r="BD590" s="38">
        <f t="shared" si="115"/>
        <v>5.7735026918981857E-4</v>
      </c>
      <c r="BE590"/>
      <c r="BF590"/>
      <c r="BG590"/>
      <c r="BH590"/>
      <c r="BI590"/>
      <c r="BJ590"/>
      <c r="BL590"/>
      <c r="BM590"/>
      <c r="BN590"/>
      <c r="BO590"/>
      <c r="BP590"/>
      <c r="BQ590"/>
      <c r="BR590"/>
      <c r="BS590"/>
      <c r="BT590"/>
      <c r="BU590"/>
      <c r="BV590"/>
    </row>
    <row r="591" spans="1:74">
      <c r="A591" s="97" t="s">
        <v>81</v>
      </c>
      <c r="B591" s="61" t="s">
        <v>76</v>
      </c>
      <c r="C591" s="61" t="s">
        <v>67</v>
      </c>
      <c r="D591" s="61">
        <v>2</v>
      </c>
      <c r="E591" s="61">
        <v>2</v>
      </c>
      <c r="F591" s="61">
        <v>9</v>
      </c>
      <c r="G591" s="61">
        <v>0.38379999999999997</v>
      </c>
      <c r="H591" s="240">
        <v>0.91479999999999995</v>
      </c>
      <c r="I591" s="61">
        <v>4.0010000000000003</v>
      </c>
      <c r="J591" s="61">
        <v>5.8689999999999998</v>
      </c>
      <c r="K591" s="61">
        <v>13.78</v>
      </c>
      <c r="L591" s="240">
        <v>6.1079999999999997</v>
      </c>
      <c r="M591" s="253" t="s">
        <v>47</v>
      </c>
      <c r="N591" s="61"/>
      <c r="O591" s="97" t="s">
        <v>81</v>
      </c>
      <c r="P591" s="61" t="s">
        <v>76</v>
      </c>
      <c r="Q591" s="61" t="s">
        <v>69</v>
      </c>
      <c r="R591" s="61">
        <v>2</v>
      </c>
      <c r="S591" s="61">
        <v>2</v>
      </c>
      <c r="T591" s="61">
        <v>9</v>
      </c>
      <c r="U591" s="61">
        <v>0.38369999999999999</v>
      </c>
      <c r="V591" s="240">
        <v>6.7110000000000003E-2</v>
      </c>
      <c r="W591" s="61">
        <v>3.996</v>
      </c>
      <c r="X591" s="61">
        <v>0.89359999999999995</v>
      </c>
      <c r="Y591" s="61">
        <v>0.63939999999999997</v>
      </c>
      <c r="Z591" s="240">
        <v>6.1070000000000002</v>
      </c>
      <c r="AA591" s="253" t="s">
        <v>47</v>
      </c>
      <c r="AC591" s="97" t="s">
        <v>81</v>
      </c>
      <c r="AD591" s="61" t="s">
        <v>76</v>
      </c>
      <c r="AE591" s="61" t="s">
        <v>70</v>
      </c>
      <c r="AF591" s="61">
        <v>2</v>
      </c>
      <c r="AG591" s="61">
        <v>2</v>
      </c>
      <c r="AH591" s="61">
        <v>9</v>
      </c>
      <c r="AI591" s="61">
        <v>0.38379999999999997</v>
      </c>
      <c r="AJ591" s="240">
        <v>0.42580000000000001</v>
      </c>
      <c r="AK591" s="61">
        <v>3.9910000000000001</v>
      </c>
      <c r="AL591" s="61">
        <v>3.456</v>
      </c>
      <c r="AM591" s="61">
        <v>6.0529999999999999</v>
      </c>
      <c r="AN591" s="240">
        <v>6.1079999999999997</v>
      </c>
      <c r="AO591" s="253" t="s">
        <v>47</v>
      </c>
      <c r="AP591" s="61"/>
      <c r="AQ591" s="273" t="s">
        <v>81</v>
      </c>
      <c r="AR591" s="97">
        <v>2</v>
      </c>
      <c r="AS591" s="116"/>
      <c r="AT591" s="231"/>
      <c r="AU591" s="264">
        <f t="shared" si="108"/>
        <v>0.46923666666666669</v>
      </c>
      <c r="AV591" s="92">
        <f t="shared" si="109"/>
        <v>3.4062000000000001</v>
      </c>
      <c r="AW591" s="92">
        <f t="shared" si="110"/>
        <v>6.8241333333333332</v>
      </c>
      <c r="AX591" s="274">
        <f t="shared" si="111"/>
        <v>6.1076666666666668</v>
      </c>
      <c r="AY591" s="66"/>
      <c r="AZ591" s="96"/>
      <c r="BA591" s="38">
        <f t="shared" si="112"/>
        <v>0.4255110363237754</v>
      </c>
      <c r="BB591" s="38">
        <f t="shared" si="113"/>
        <v>2.4880738172329204</v>
      </c>
      <c r="BC591" s="38">
        <f t="shared" si="114"/>
        <v>6.6041522584911174</v>
      </c>
      <c r="BD591" s="38">
        <f t="shared" si="115"/>
        <v>5.7735026918930574E-4</v>
      </c>
      <c r="BE591"/>
      <c r="BF591"/>
      <c r="BG591"/>
      <c r="BH591"/>
      <c r="BI591"/>
      <c r="BJ591"/>
      <c r="BL591"/>
      <c r="BM591"/>
      <c r="BN591"/>
      <c r="BO591"/>
      <c r="BP591"/>
      <c r="BQ591"/>
      <c r="BR591"/>
      <c r="BS591"/>
      <c r="BT591"/>
      <c r="BU591"/>
      <c r="BV591"/>
    </row>
    <row r="592" spans="1:74">
      <c r="A592" s="97" t="s">
        <v>81</v>
      </c>
      <c r="B592" s="61" t="s">
        <v>76</v>
      </c>
      <c r="C592" s="61" t="s">
        <v>67</v>
      </c>
      <c r="D592" s="61">
        <v>2</v>
      </c>
      <c r="E592" s="61">
        <v>2</v>
      </c>
      <c r="F592" s="61">
        <v>10</v>
      </c>
      <c r="G592" s="61">
        <v>0.52610000000000001</v>
      </c>
      <c r="H592" s="240">
        <v>1.1970000000000001</v>
      </c>
      <c r="I592" s="61">
        <v>4</v>
      </c>
      <c r="J592" s="61">
        <v>5.8049999999999997</v>
      </c>
      <c r="K592" s="61">
        <v>13.06</v>
      </c>
      <c r="L592" s="240">
        <v>8.3729999999999993</v>
      </c>
      <c r="M592" s="253" t="s">
        <v>47</v>
      </c>
      <c r="N592" s="61"/>
      <c r="O592" s="97" t="s">
        <v>81</v>
      </c>
      <c r="P592" s="61" t="s">
        <v>76</v>
      </c>
      <c r="Q592" s="61" t="s">
        <v>69</v>
      </c>
      <c r="R592" s="61">
        <v>2</v>
      </c>
      <c r="S592" s="61">
        <v>2</v>
      </c>
      <c r="T592" s="61">
        <v>10</v>
      </c>
      <c r="U592" s="61">
        <v>0.52600000000000002</v>
      </c>
      <c r="V592" s="240">
        <v>8.7110000000000007E-2</v>
      </c>
      <c r="W592" s="61">
        <v>4</v>
      </c>
      <c r="X592" s="61">
        <v>0.8609</v>
      </c>
      <c r="Y592" s="61">
        <v>0.58430000000000004</v>
      </c>
      <c r="Z592" s="240">
        <v>8.3719999999999999</v>
      </c>
      <c r="AA592" s="253" t="s">
        <v>47</v>
      </c>
      <c r="AC592" s="97" t="s">
        <v>81</v>
      </c>
      <c r="AD592" s="61" t="s">
        <v>76</v>
      </c>
      <c r="AE592" s="61" t="s">
        <v>70</v>
      </c>
      <c r="AF592" s="61">
        <v>2</v>
      </c>
      <c r="AG592" s="61">
        <v>2</v>
      </c>
      <c r="AH592" s="61">
        <v>10</v>
      </c>
      <c r="AI592" s="61">
        <v>0.52610000000000001</v>
      </c>
      <c r="AJ592" s="240">
        <v>0.52410000000000001</v>
      </c>
      <c r="AK592" s="61">
        <v>3.9910000000000001</v>
      </c>
      <c r="AL592" s="61">
        <v>3.238</v>
      </c>
      <c r="AM592" s="61">
        <v>5.3570000000000002</v>
      </c>
      <c r="AN592" s="240">
        <v>8.3729999999999993</v>
      </c>
      <c r="AO592" s="253" t="s">
        <v>47</v>
      </c>
      <c r="AP592" s="61"/>
      <c r="AQ592" s="273" t="s">
        <v>81</v>
      </c>
      <c r="AR592" s="97">
        <v>2</v>
      </c>
      <c r="AS592" s="116"/>
      <c r="AT592" s="231"/>
      <c r="AU592" s="264">
        <f t="shared" si="108"/>
        <v>0.6027366666666667</v>
      </c>
      <c r="AV592" s="92">
        <f t="shared" si="109"/>
        <v>3.3012999999999999</v>
      </c>
      <c r="AW592" s="92">
        <f t="shared" si="110"/>
        <v>6.3337666666666665</v>
      </c>
      <c r="AX592" s="274">
        <f t="shared" si="111"/>
        <v>8.3726666666666656</v>
      </c>
      <c r="AY592" s="66"/>
      <c r="AZ592" s="96"/>
      <c r="BA592" s="38">
        <f t="shared" si="112"/>
        <v>0.55910799228175356</v>
      </c>
      <c r="BB592" s="38">
        <f t="shared" si="113"/>
        <v>2.4726577543202364</v>
      </c>
      <c r="BC592" s="38">
        <f t="shared" si="114"/>
        <v>6.2949445957318266</v>
      </c>
      <c r="BD592" s="38">
        <f t="shared" si="115"/>
        <v>5.7735026918930574E-4</v>
      </c>
      <c r="BE592"/>
      <c r="BF592"/>
      <c r="BG592"/>
      <c r="BH592"/>
      <c r="BI592"/>
      <c r="BJ592"/>
      <c r="BL592"/>
      <c r="BM592"/>
      <c r="BN592"/>
      <c r="BO592"/>
      <c r="BP592"/>
      <c r="BQ592"/>
      <c r="BR592"/>
      <c r="BS592"/>
      <c r="BT592"/>
      <c r="BU592"/>
      <c r="BV592"/>
    </row>
    <row r="593" spans="1:74">
      <c r="A593" s="97" t="s">
        <v>81</v>
      </c>
      <c r="B593" s="61" t="s">
        <v>76</v>
      </c>
      <c r="C593" s="61" t="s">
        <v>67</v>
      </c>
      <c r="D593" s="61">
        <v>2</v>
      </c>
      <c r="E593" s="61">
        <v>2</v>
      </c>
      <c r="F593" s="61">
        <v>11</v>
      </c>
      <c r="G593" s="61">
        <v>0.72109999999999996</v>
      </c>
      <c r="H593" s="240">
        <v>1.5489999999999999</v>
      </c>
      <c r="I593" s="61">
        <v>4.0010000000000003</v>
      </c>
      <c r="J593" s="61">
        <v>5.7320000000000002</v>
      </c>
      <c r="K593" s="61">
        <v>12.22</v>
      </c>
      <c r="L593" s="240">
        <v>11.48</v>
      </c>
      <c r="M593" s="253" t="s">
        <v>47</v>
      </c>
      <c r="N593" s="61"/>
      <c r="O593" s="97" t="s">
        <v>81</v>
      </c>
      <c r="P593" s="61" t="s">
        <v>76</v>
      </c>
      <c r="Q593" s="61" t="s">
        <v>69</v>
      </c>
      <c r="R593" s="61">
        <v>2</v>
      </c>
      <c r="S593" s="61">
        <v>2</v>
      </c>
      <c r="T593" s="61">
        <v>11</v>
      </c>
      <c r="U593" s="61">
        <v>0.72109999999999996</v>
      </c>
      <c r="V593" s="240">
        <v>0.1134</v>
      </c>
      <c r="W593" s="61">
        <v>4</v>
      </c>
      <c r="X593" s="61">
        <v>0.83130000000000004</v>
      </c>
      <c r="Y593" s="61">
        <v>0.53469999999999995</v>
      </c>
      <c r="Z593" s="240">
        <v>11.48</v>
      </c>
      <c r="AA593" s="253" t="s">
        <v>47</v>
      </c>
      <c r="AC593" s="97" t="s">
        <v>81</v>
      </c>
      <c r="AD593" s="61" t="s">
        <v>76</v>
      </c>
      <c r="AE593" s="61" t="s">
        <v>70</v>
      </c>
      <c r="AF593" s="61">
        <v>2</v>
      </c>
      <c r="AG593" s="61">
        <v>2</v>
      </c>
      <c r="AH593" s="61">
        <v>11</v>
      </c>
      <c r="AI593" s="61">
        <v>0.72109999999999996</v>
      </c>
      <c r="AJ593" s="240">
        <v>0.64829999999999999</v>
      </c>
      <c r="AK593" s="61">
        <v>3.992</v>
      </c>
      <c r="AL593" s="61">
        <v>3.048</v>
      </c>
      <c r="AM593" s="61">
        <v>4.7560000000000002</v>
      </c>
      <c r="AN593" s="240">
        <v>11.48</v>
      </c>
      <c r="AO593" s="253" t="s">
        <v>47</v>
      </c>
      <c r="AP593" s="61"/>
      <c r="AQ593" s="273" t="s">
        <v>81</v>
      </c>
      <c r="AR593" s="97">
        <v>2</v>
      </c>
      <c r="AS593" s="116"/>
      <c r="AT593" s="231"/>
      <c r="AU593" s="264">
        <f t="shared" si="108"/>
        <v>0.77023333333333321</v>
      </c>
      <c r="AV593" s="92">
        <f t="shared" si="109"/>
        <v>3.2037666666666667</v>
      </c>
      <c r="AW593" s="92">
        <f t="shared" si="110"/>
        <v>5.8369</v>
      </c>
      <c r="AX593" s="274">
        <f t="shared" si="111"/>
        <v>11.479999999999999</v>
      </c>
      <c r="AY593" s="66"/>
      <c r="AZ593" s="96"/>
      <c r="BA593" s="38">
        <f t="shared" si="112"/>
        <v>0.72552577027513865</v>
      </c>
      <c r="BB593" s="38">
        <f t="shared" si="113"/>
        <v>2.4540604237331523</v>
      </c>
      <c r="BC593" s="38">
        <f t="shared" si="114"/>
        <v>5.9171629713909359</v>
      </c>
      <c r="BD593" s="38">
        <f t="shared" si="115"/>
        <v>2.1755839288168292E-15</v>
      </c>
      <c r="BE593"/>
      <c r="BF593"/>
      <c r="BG593"/>
      <c r="BH593"/>
      <c r="BI593"/>
      <c r="BJ593"/>
      <c r="BL593"/>
      <c r="BM593"/>
      <c r="BN593"/>
      <c r="BO593"/>
      <c r="BP593"/>
      <c r="BQ593"/>
      <c r="BR593"/>
      <c r="BS593"/>
      <c r="BT593"/>
      <c r="BU593"/>
      <c r="BV593"/>
    </row>
    <row r="594" spans="1:74">
      <c r="A594" s="97" t="s">
        <v>81</v>
      </c>
      <c r="B594" s="61" t="s">
        <v>76</v>
      </c>
      <c r="C594" s="61" t="s">
        <v>67</v>
      </c>
      <c r="D594" s="61">
        <v>2</v>
      </c>
      <c r="E594" s="61">
        <v>2</v>
      </c>
      <c r="F594" s="61">
        <v>12</v>
      </c>
      <c r="G594" s="61">
        <v>0.98850000000000005</v>
      </c>
      <c r="H594" s="240">
        <v>1.994</v>
      </c>
      <c r="I594" s="61">
        <v>4.0010000000000003</v>
      </c>
      <c r="J594" s="61">
        <v>5.6779999999999999</v>
      </c>
      <c r="K594" s="61">
        <v>11.33</v>
      </c>
      <c r="L594" s="240">
        <v>15.73</v>
      </c>
      <c r="M594" s="253" t="s">
        <v>47</v>
      </c>
      <c r="N594" s="61"/>
      <c r="O594" s="97" t="s">
        <v>81</v>
      </c>
      <c r="P594" s="61" t="s">
        <v>76</v>
      </c>
      <c r="Q594" s="61" t="s">
        <v>69</v>
      </c>
      <c r="R594" s="61">
        <v>2</v>
      </c>
      <c r="S594" s="61">
        <v>2</v>
      </c>
      <c r="T594" s="61">
        <v>12</v>
      </c>
      <c r="U594" s="61">
        <v>0.98850000000000005</v>
      </c>
      <c r="V594" s="240">
        <v>0.14899999999999999</v>
      </c>
      <c r="W594" s="61">
        <v>4.0019999999999998</v>
      </c>
      <c r="X594" s="61">
        <v>0.80659999999999998</v>
      </c>
      <c r="Y594" s="61">
        <v>0.49559999999999998</v>
      </c>
      <c r="Z594" s="240">
        <v>15.73</v>
      </c>
      <c r="AA594" s="253" t="s">
        <v>47</v>
      </c>
      <c r="AC594" s="97" t="s">
        <v>81</v>
      </c>
      <c r="AD594" s="61" t="s">
        <v>76</v>
      </c>
      <c r="AE594" s="61" t="s">
        <v>70</v>
      </c>
      <c r="AF594" s="61">
        <v>2</v>
      </c>
      <c r="AG594" s="61">
        <v>2</v>
      </c>
      <c r="AH594" s="61">
        <v>12</v>
      </c>
      <c r="AI594" s="61">
        <v>0.98839999999999995</v>
      </c>
      <c r="AJ594" s="240">
        <v>0.8135</v>
      </c>
      <c r="AK594" s="61">
        <v>3.9910000000000001</v>
      </c>
      <c r="AL594" s="61">
        <v>2.9009999999999998</v>
      </c>
      <c r="AM594" s="61">
        <v>4.28</v>
      </c>
      <c r="AN594" s="240">
        <v>15.73</v>
      </c>
      <c r="AO594" s="253" t="s">
        <v>47</v>
      </c>
      <c r="AP594" s="61"/>
      <c r="AQ594" s="273" t="s">
        <v>81</v>
      </c>
      <c r="AR594" s="97">
        <v>2</v>
      </c>
      <c r="AS594" s="116"/>
      <c r="AT594" s="231"/>
      <c r="AU594" s="264">
        <f t="shared" si="108"/>
        <v>0.98549999999999993</v>
      </c>
      <c r="AV594" s="92">
        <f t="shared" si="109"/>
        <v>3.1285333333333334</v>
      </c>
      <c r="AW594" s="92">
        <f t="shared" si="110"/>
        <v>5.3685333333333327</v>
      </c>
      <c r="AX594" s="274">
        <f t="shared" si="111"/>
        <v>15.729999999999999</v>
      </c>
      <c r="AY594" s="66"/>
      <c r="AZ594" s="96"/>
      <c r="BA594" s="38">
        <f t="shared" si="112"/>
        <v>0.93444863422234214</v>
      </c>
      <c r="BB594" s="38">
        <f t="shared" si="113"/>
        <v>2.4436577201673169</v>
      </c>
      <c r="BC594" s="38">
        <f t="shared" si="114"/>
        <v>5.4986120479020286</v>
      </c>
      <c r="BD594" s="38">
        <f t="shared" si="115"/>
        <v>2.1755839288168292E-15</v>
      </c>
      <c r="BE594"/>
      <c r="BF594"/>
      <c r="BG594"/>
      <c r="BH594"/>
      <c r="BI594"/>
      <c r="BJ594"/>
      <c r="BL594"/>
      <c r="BM594"/>
      <c r="BN594"/>
      <c r="BO594"/>
      <c r="BP594"/>
      <c r="BQ594"/>
      <c r="BR594"/>
      <c r="BS594"/>
      <c r="BT594"/>
      <c r="BU594"/>
      <c r="BV594"/>
    </row>
    <row r="595" spans="1:74">
      <c r="A595" s="97" t="s">
        <v>81</v>
      </c>
      <c r="B595" s="61" t="s">
        <v>76</v>
      </c>
      <c r="C595" s="61" t="s">
        <v>67</v>
      </c>
      <c r="D595" s="61">
        <v>2</v>
      </c>
      <c r="E595" s="61">
        <v>2</v>
      </c>
      <c r="F595" s="61">
        <v>13</v>
      </c>
      <c r="G595" s="61">
        <v>1.355</v>
      </c>
      <c r="H595" s="240">
        <v>2.57</v>
      </c>
      <c r="I595" s="61">
        <v>4.0010000000000003</v>
      </c>
      <c r="J595" s="61">
        <v>5.657</v>
      </c>
      <c r="K595" s="61">
        <v>10.49</v>
      </c>
      <c r="L595" s="240">
        <v>21.57</v>
      </c>
      <c r="M595" s="253" t="s">
        <v>47</v>
      </c>
      <c r="N595" s="61"/>
      <c r="O595" s="97" t="s">
        <v>81</v>
      </c>
      <c r="P595" s="61" t="s">
        <v>76</v>
      </c>
      <c r="Q595" s="61" t="s">
        <v>69</v>
      </c>
      <c r="R595" s="61">
        <v>2</v>
      </c>
      <c r="S595" s="61">
        <v>2</v>
      </c>
      <c r="T595" s="61">
        <v>13</v>
      </c>
      <c r="U595" s="61">
        <v>1.355</v>
      </c>
      <c r="V595" s="240">
        <v>0.19819999999999999</v>
      </c>
      <c r="W595" s="61">
        <v>4.0030000000000001</v>
      </c>
      <c r="X595" s="61">
        <v>0.79100000000000004</v>
      </c>
      <c r="Y595" s="61">
        <v>0.46789999999999998</v>
      </c>
      <c r="Z595" s="240">
        <v>21.57</v>
      </c>
      <c r="AA595" s="253" t="s">
        <v>47</v>
      </c>
      <c r="AC595" s="97" t="s">
        <v>81</v>
      </c>
      <c r="AD595" s="61" t="s">
        <v>76</v>
      </c>
      <c r="AE595" s="61" t="s">
        <v>70</v>
      </c>
      <c r="AF595" s="61">
        <v>2</v>
      </c>
      <c r="AG595" s="61">
        <v>2</v>
      </c>
      <c r="AH595" s="61">
        <v>13</v>
      </c>
      <c r="AI595" s="61">
        <v>1.355</v>
      </c>
      <c r="AJ595" s="240">
        <v>1.05</v>
      </c>
      <c r="AK595" s="61">
        <v>3.9929999999999999</v>
      </c>
      <c r="AL595" s="61">
        <v>2.8319999999999999</v>
      </c>
      <c r="AM595" s="61">
        <v>3.9609999999999999</v>
      </c>
      <c r="AN595" s="240">
        <v>21.56</v>
      </c>
      <c r="AO595" s="253" t="s">
        <v>47</v>
      </c>
      <c r="AP595" s="61"/>
      <c r="AQ595" s="273" t="s">
        <v>81</v>
      </c>
      <c r="AR595" s="97">
        <v>2</v>
      </c>
      <c r="AS595" s="116"/>
      <c r="AT595" s="231"/>
      <c r="AU595" s="264">
        <f t="shared" ref="AU595:AU622" si="116">AVERAGE(H595,V595,AJ595)</f>
        <v>1.2727333333333333</v>
      </c>
      <c r="AV595" s="92">
        <f t="shared" ref="AV595:AV622" si="117">AVERAGE(J595,X595,AL595)</f>
        <v>3.0933333333333337</v>
      </c>
      <c r="AW595" s="92">
        <f t="shared" ref="AW595:AW622" si="118">AVERAGE(K595,Y595,AM595)</f>
        <v>4.9729666666666672</v>
      </c>
      <c r="AX595" s="274">
        <f t="shared" ref="AX595:AX622" si="119">AVERAGE(L595,Z595,AN595)</f>
        <v>21.566666666666666</v>
      </c>
      <c r="AY595" s="66"/>
      <c r="AZ595" s="96"/>
      <c r="BA595" s="38">
        <f t="shared" ref="BA595:BA622" si="120">STDEV(H595,V595,AJ595)</f>
        <v>1.2014850866046289</v>
      </c>
      <c r="BB595" s="38">
        <f t="shared" ref="BB595:BB622" si="121">STDEV(J595,X595,AL595)</f>
        <v>2.4435037002904925</v>
      </c>
      <c r="BC595" s="38">
        <f t="shared" ref="BC595:BC622" si="122">STDEV(K595,Y595,AM595)</f>
        <v>5.0871091499331262</v>
      </c>
      <c r="BD595" s="38">
        <f t="shared" ref="BD595:BD622" si="123">STDEV(L595,Z595,AN595)</f>
        <v>5.77350269189716E-3</v>
      </c>
      <c r="BE595"/>
      <c r="BF595"/>
      <c r="BG595"/>
      <c r="BH595"/>
      <c r="BI595"/>
      <c r="BJ595"/>
      <c r="BL595"/>
      <c r="BM595"/>
      <c r="BN595"/>
      <c r="BO595"/>
      <c r="BP595"/>
      <c r="BQ595"/>
      <c r="BR595"/>
      <c r="BS595"/>
      <c r="BT595"/>
      <c r="BU595"/>
      <c r="BV595"/>
    </row>
    <row r="596" spans="1:74">
      <c r="A596" s="97" t="s">
        <v>81</v>
      </c>
      <c r="B596" s="61" t="s">
        <v>76</v>
      </c>
      <c r="C596" s="61" t="s">
        <v>67</v>
      </c>
      <c r="D596" s="61">
        <v>2</v>
      </c>
      <c r="E596" s="61">
        <v>2</v>
      </c>
      <c r="F596" s="61">
        <v>14</v>
      </c>
      <c r="G596" s="61">
        <v>1.857</v>
      </c>
      <c r="H596" s="240">
        <v>3.3410000000000002</v>
      </c>
      <c r="I596" s="61">
        <v>4.0010000000000003</v>
      </c>
      <c r="J596" s="61">
        <v>5.7030000000000003</v>
      </c>
      <c r="K596" s="61">
        <v>9.7569999999999997</v>
      </c>
      <c r="L596" s="240">
        <v>29.56</v>
      </c>
      <c r="M596" s="253" t="s">
        <v>47</v>
      </c>
      <c r="N596" s="61"/>
      <c r="O596" s="97" t="s">
        <v>81</v>
      </c>
      <c r="P596" s="61" t="s">
        <v>76</v>
      </c>
      <c r="Q596" s="61" t="s">
        <v>69</v>
      </c>
      <c r="R596" s="61">
        <v>2</v>
      </c>
      <c r="S596" s="61">
        <v>2</v>
      </c>
      <c r="T596" s="61">
        <v>14</v>
      </c>
      <c r="U596" s="61">
        <v>1.8580000000000001</v>
      </c>
      <c r="V596" s="240">
        <v>0.27039999999999997</v>
      </c>
      <c r="W596" s="61">
        <v>4.0039999999999996</v>
      </c>
      <c r="X596" s="61">
        <v>0.79200000000000004</v>
      </c>
      <c r="Y596" s="61">
        <v>0.45710000000000001</v>
      </c>
      <c r="Z596" s="240">
        <v>29.57</v>
      </c>
      <c r="AA596" s="253" t="s">
        <v>47</v>
      </c>
      <c r="AC596" s="97" t="s">
        <v>81</v>
      </c>
      <c r="AD596" s="61" t="s">
        <v>76</v>
      </c>
      <c r="AE596" s="61" t="s">
        <v>70</v>
      </c>
      <c r="AF596" s="61">
        <v>2</v>
      </c>
      <c r="AG596" s="61">
        <v>2</v>
      </c>
      <c r="AH596" s="61">
        <v>14</v>
      </c>
      <c r="AI596" s="61">
        <v>1.857</v>
      </c>
      <c r="AJ596" s="240">
        <v>1.42</v>
      </c>
      <c r="AK596" s="61">
        <v>3.9929999999999999</v>
      </c>
      <c r="AL596" s="61">
        <v>2.89</v>
      </c>
      <c r="AM596" s="61">
        <v>3.8380000000000001</v>
      </c>
      <c r="AN596" s="240">
        <v>29.56</v>
      </c>
      <c r="AO596" s="253" t="s">
        <v>47</v>
      </c>
      <c r="AP596" s="61"/>
      <c r="AQ596" s="273" t="s">
        <v>81</v>
      </c>
      <c r="AR596" s="97">
        <v>2</v>
      </c>
      <c r="AS596" s="116"/>
      <c r="AT596" s="231"/>
      <c r="AU596" s="264">
        <f t="shared" si="116"/>
        <v>1.6771333333333331</v>
      </c>
      <c r="AV596" s="92">
        <f t="shared" si="117"/>
        <v>3.1283333333333334</v>
      </c>
      <c r="AW596" s="92">
        <f t="shared" si="118"/>
        <v>4.6840333333333328</v>
      </c>
      <c r="AX596" s="274">
        <f t="shared" si="119"/>
        <v>29.563333333333333</v>
      </c>
      <c r="AY596" s="66"/>
      <c r="AZ596" s="96"/>
      <c r="BA596" s="38">
        <f t="shared" si="120"/>
        <v>1.5513652868790557</v>
      </c>
      <c r="BB596" s="38">
        <f t="shared" si="121"/>
        <v>2.464159559227717</v>
      </c>
      <c r="BC596" s="38">
        <f t="shared" si="122"/>
        <v>4.7073202890108652</v>
      </c>
      <c r="BD596" s="38">
        <f t="shared" si="123"/>
        <v>5.77350269189716E-3</v>
      </c>
      <c r="BE596"/>
      <c r="BF596"/>
      <c r="BG596"/>
      <c r="BH596"/>
      <c r="BI596"/>
      <c r="BJ596"/>
      <c r="BL596"/>
      <c r="BM596"/>
      <c r="BN596"/>
      <c r="BO596"/>
      <c r="BP596"/>
      <c r="BQ596"/>
      <c r="BR596"/>
      <c r="BS596"/>
      <c r="BT596"/>
      <c r="BU596"/>
      <c r="BV596"/>
    </row>
    <row r="597" spans="1:74">
      <c r="A597" s="97" t="s">
        <v>81</v>
      </c>
      <c r="B597" s="61" t="s">
        <v>76</v>
      </c>
      <c r="C597" s="61" t="s">
        <v>67</v>
      </c>
      <c r="D597" s="61">
        <v>2</v>
      </c>
      <c r="E597" s="61">
        <v>2</v>
      </c>
      <c r="F597" s="61">
        <v>15</v>
      </c>
      <c r="G597" s="61">
        <v>2.5459999999999998</v>
      </c>
      <c r="H597" s="240">
        <v>4.4260000000000002</v>
      </c>
      <c r="I597" s="61">
        <v>3.9990000000000001</v>
      </c>
      <c r="J597" s="61">
        <v>5.8730000000000002</v>
      </c>
      <c r="K597" s="61">
        <v>9.2089999999999996</v>
      </c>
      <c r="L597" s="240">
        <v>40.520000000000003</v>
      </c>
      <c r="M597" s="253" t="s">
        <v>47</v>
      </c>
      <c r="N597" s="61"/>
      <c r="O597" s="97" t="s">
        <v>81</v>
      </c>
      <c r="P597" s="61" t="s">
        <v>76</v>
      </c>
      <c r="Q597" s="61" t="s">
        <v>69</v>
      </c>
      <c r="R597" s="61">
        <v>2</v>
      </c>
      <c r="S597" s="61">
        <v>2</v>
      </c>
      <c r="T597" s="61">
        <v>15</v>
      </c>
      <c r="U597" s="61">
        <v>2.5459999999999998</v>
      </c>
      <c r="V597" s="240">
        <v>0.3856</v>
      </c>
      <c r="W597" s="61">
        <v>4.0010000000000003</v>
      </c>
      <c r="X597" s="61">
        <v>0.82310000000000005</v>
      </c>
      <c r="Y597" s="61">
        <v>0.47739999999999999</v>
      </c>
      <c r="Z597" s="240">
        <v>40.53</v>
      </c>
      <c r="AA597" s="253" t="s">
        <v>47</v>
      </c>
      <c r="AC597" s="97" t="s">
        <v>81</v>
      </c>
      <c r="AD597" s="61" t="s">
        <v>76</v>
      </c>
      <c r="AE597" s="61" t="s">
        <v>70</v>
      </c>
      <c r="AF597" s="61">
        <v>2</v>
      </c>
      <c r="AG597" s="61">
        <v>2</v>
      </c>
      <c r="AH597" s="61">
        <v>15</v>
      </c>
      <c r="AI597" s="61">
        <v>2.5459999999999998</v>
      </c>
      <c r="AJ597" s="240">
        <v>2.0510000000000002</v>
      </c>
      <c r="AK597" s="61">
        <v>3.992</v>
      </c>
      <c r="AL597" s="61">
        <v>3.157</v>
      </c>
      <c r="AM597" s="61">
        <v>3.956</v>
      </c>
      <c r="AN597" s="240">
        <v>40.520000000000003</v>
      </c>
      <c r="AO597" s="253" t="s">
        <v>47</v>
      </c>
      <c r="AP597" s="61"/>
      <c r="AQ597" s="273" t="s">
        <v>81</v>
      </c>
      <c r="AR597" s="97">
        <v>2</v>
      </c>
      <c r="AS597" s="116"/>
      <c r="AT597" s="231"/>
      <c r="AU597" s="264">
        <f t="shared" si="116"/>
        <v>2.2875333333333336</v>
      </c>
      <c r="AV597" s="92">
        <f t="shared" si="117"/>
        <v>3.2843666666666671</v>
      </c>
      <c r="AW597" s="92">
        <f t="shared" si="118"/>
        <v>4.5474666666666659</v>
      </c>
      <c r="AX597" s="274">
        <f t="shared" si="119"/>
        <v>40.523333333333341</v>
      </c>
      <c r="AY597" s="66"/>
      <c r="AZ597" s="96"/>
      <c r="BA597" s="38">
        <f t="shared" si="120"/>
        <v>2.030558803219777</v>
      </c>
      <c r="BB597" s="38">
        <f t="shared" si="121"/>
        <v>2.5273581470249389</v>
      </c>
      <c r="BC597" s="38">
        <f t="shared" si="122"/>
        <v>4.395746154332997</v>
      </c>
      <c r="BD597" s="38">
        <f t="shared" si="123"/>
        <v>5.7735026918951087E-3</v>
      </c>
      <c r="BE597"/>
      <c r="BF597"/>
      <c r="BG597"/>
      <c r="BH597"/>
      <c r="BI597"/>
      <c r="BJ597"/>
      <c r="BL597"/>
      <c r="BM597"/>
      <c r="BN597"/>
      <c r="BO597"/>
      <c r="BP597"/>
      <c r="BQ597"/>
      <c r="BR597"/>
      <c r="BS597"/>
      <c r="BT597"/>
      <c r="BU597"/>
      <c r="BV597"/>
    </row>
    <row r="598" spans="1:74">
      <c r="A598" s="97" t="s">
        <v>81</v>
      </c>
      <c r="B598" s="61" t="s">
        <v>76</v>
      </c>
      <c r="C598" s="61" t="s">
        <v>67</v>
      </c>
      <c r="D598" s="61">
        <v>2</v>
      </c>
      <c r="E598" s="61">
        <v>2</v>
      </c>
      <c r="F598" s="61">
        <v>16</v>
      </c>
      <c r="G598" s="61">
        <v>3.49</v>
      </c>
      <c r="H598" s="240">
        <v>6.02</v>
      </c>
      <c r="I598" s="61">
        <v>4</v>
      </c>
      <c r="J598" s="61">
        <v>6.2320000000000002</v>
      </c>
      <c r="K598" s="61">
        <v>8.8659999999999997</v>
      </c>
      <c r="L598" s="240">
        <v>55.55</v>
      </c>
      <c r="M598" s="253" t="s">
        <v>47</v>
      </c>
      <c r="N598" s="61"/>
      <c r="O598" s="97" t="s">
        <v>81</v>
      </c>
      <c r="P598" s="61" t="s">
        <v>76</v>
      </c>
      <c r="Q598" s="61" t="s">
        <v>69</v>
      </c>
      <c r="R598" s="61">
        <v>2</v>
      </c>
      <c r="S598" s="61">
        <v>2</v>
      </c>
      <c r="T598" s="61">
        <v>16</v>
      </c>
      <c r="U598" s="61">
        <v>3.4910000000000001</v>
      </c>
      <c r="V598" s="240">
        <v>0.58840000000000003</v>
      </c>
      <c r="W598" s="61">
        <v>4.0039999999999996</v>
      </c>
      <c r="X598" s="61">
        <v>0.91320000000000001</v>
      </c>
      <c r="Y598" s="61">
        <v>0.5363</v>
      </c>
      <c r="Z598" s="240">
        <v>55.56</v>
      </c>
      <c r="AA598" s="253" t="s">
        <v>47</v>
      </c>
      <c r="AC598" s="97" t="s">
        <v>81</v>
      </c>
      <c r="AD598" s="61" t="s">
        <v>76</v>
      </c>
      <c r="AE598" s="61" t="s">
        <v>70</v>
      </c>
      <c r="AF598" s="61">
        <v>2</v>
      </c>
      <c r="AG598" s="61">
        <v>2</v>
      </c>
      <c r="AH598" s="61">
        <v>16</v>
      </c>
      <c r="AI598" s="61">
        <v>3.49</v>
      </c>
      <c r="AJ598" s="240">
        <v>3.15</v>
      </c>
      <c r="AK598" s="61">
        <v>3.9940000000000002</v>
      </c>
      <c r="AL598" s="61">
        <v>3.7130000000000001</v>
      </c>
      <c r="AM598" s="61">
        <v>4.2869999999999999</v>
      </c>
      <c r="AN598" s="240">
        <v>55.54</v>
      </c>
      <c r="AO598" s="253" t="s">
        <v>47</v>
      </c>
      <c r="AP598" s="61"/>
      <c r="AQ598" s="273" t="s">
        <v>81</v>
      </c>
      <c r="AR598" s="97">
        <v>2</v>
      </c>
      <c r="AS598" s="116"/>
      <c r="AT598" s="231"/>
      <c r="AU598" s="264">
        <f t="shared" si="116"/>
        <v>3.2528000000000001</v>
      </c>
      <c r="AV598" s="92">
        <f t="shared" si="117"/>
        <v>3.6194000000000002</v>
      </c>
      <c r="AW598" s="92">
        <f t="shared" si="118"/>
        <v>4.5630999999999995</v>
      </c>
      <c r="AX598" s="274">
        <f t="shared" si="119"/>
        <v>55.550000000000004</v>
      </c>
      <c r="AY598" s="66"/>
      <c r="AZ598" s="96"/>
      <c r="BA598" s="38">
        <f t="shared" si="120"/>
        <v>2.7172588246245515</v>
      </c>
      <c r="BB598" s="38">
        <f t="shared" si="121"/>
        <v>2.6606350895979709</v>
      </c>
      <c r="BC598" s="38">
        <f t="shared" si="122"/>
        <v>4.1717081549408519</v>
      </c>
      <c r="BD598" s="38">
        <f t="shared" si="123"/>
        <v>1.0000000000001563E-2</v>
      </c>
      <c r="BE598"/>
      <c r="BF598"/>
      <c r="BG598"/>
      <c r="BH598"/>
      <c r="BI598"/>
      <c r="BJ598"/>
      <c r="BL598"/>
      <c r="BM598"/>
      <c r="BN598"/>
      <c r="BO598"/>
      <c r="BP598"/>
      <c r="BQ598"/>
      <c r="BR598"/>
      <c r="BS598"/>
      <c r="BT598"/>
      <c r="BU598"/>
      <c r="BV598"/>
    </row>
    <row r="599" spans="1:74">
      <c r="A599" s="97" t="s">
        <v>81</v>
      </c>
      <c r="B599" s="61" t="s">
        <v>76</v>
      </c>
      <c r="C599" s="61" t="s">
        <v>67</v>
      </c>
      <c r="D599" s="61">
        <v>2</v>
      </c>
      <c r="E599" s="61">
        <v>2</v>
      </c>
      <c r="F599" s="61">
        <v>17</v>
      </c>
      <c r="G599" s="61">
        <v>4.7850000000000001</v>
      </c>
      <c r="H599" s="240">
        <v>8.4350000000000005</v>
      </c>
      <c r="I599" s="61">
        <v>3.9990000000000001</v>
      </c>
      <c r="J599" s="61">
        <v>6.8540000000000001</v>
      </c>
      <c r="K599" s="61">
        <v>8.7010000000000005</v>
      </c>
      <c r="L599" s="240">
        <v>76.150000000000006</v>
      </c>
      <c r="M599" s="253" t="s">
        <v>47</v>
      </c>
      <c r="N599" s="61"/>
      <c r="O599" s="97" t="s">
        <v>81</v>
      </c>
      <c r="P599" s="61" t="s">
        <v>76</v>
      </c>
      <c r="Q599" s="61" t="s">
        <v>69</v>
      </c>
      <c r="R599" s="61">
        <v>2</v>
      </c>
      <c r="S599" s="61">
        <v>2</v>
      </c>
      <c r="T599" s="61">
        <v>17</v>
      </c>
      <c r="U599" s="61">
        <v>4.7850000000000001</v>
      </c>
      <c r="V599" s="240">
        <v>0.97929999999999995</v>
      </c>
      <c r="W599" s="61">
        <v>4.0039999999999996</v>
      </c>
      <c r="X599" s="61">
        <v>1.1080000000000001</v>
      </c>
      <c r="Y599" s="61">
        <v>0.65310000000000001</v>
      </c>
      <c r="Z599" s="240">
        <v>76.150000000000006</v>
      </c>
      <c r="AA599" s="253" t="s">
        <v>47</v>
      </c>
      <c r="AC599" s="97" t="s">
        <v>81</v>
      </c>
      <c r="AD599" s="61" t="s">
        <v>76</v>
      </c>
      <c r="AE599" s="61" t="s">
        <v>70</v>
      </c>
      <c r="AF599" s="61">
        <v>2</v>
      </c>
      <c r="AG599" s="61">
        <v>2</v>
      </c>
      <c r="AH599" s="61">
        <v>17</v>
      </c>
      <c r="AI599" s="61">
        <v>4.7850000000000001</v>
      </c>
      <c r="AJ599" s="240">
        <v>4.9089999999999998</v>
      </c>
      <c r="AK599" s="61">
        <v>3.9950000000000001</v>
      </c>
      <c r="AL599" s="61">
        <v>4.5289999999999999</v>
      </c>
      <c r="AM599" s="61">
        <v>4.5860000000000003</v>
      </c>
      <c r="AN599" s="240">
        <v>76.150000000000006</v>
      </c>
      <c r="AO599" s="253" t="s">
        <v>47</v>
      </c>
      <c r="AP599" s="61"/>
      <c r="AQ599" s="273" t="s">
        <v>81</v>
      </c>
      <c r="AR599" s="97">
        <v>2</v>
      </c>
      <c r="AS599" s="116"/>
      <c r="AT599" s="231"/>
      <c r="AU599" s="264">
        <f t="shared" si="116"/>
        <v>4.7744333333333335</v>
      </c>
      <c r="AV599" s="92">
        <f t="shared" si="117"/>
        <v>4.1636666666666668</v>
      </c>
      <c r="AW599" s="92">
        <f t="shared" si="118"/>
        <v>4.6467000000000001</v>
      </c>
      <c r="AX599" s="274">
        <f t="shared" si="119"/>
        <v>76.150000000000006</v>
      </c>
      <c r="AY599" s="66"/>
      <c r="AZ599" s="96"/>
      <c r="BA599" s="38">
        <f t="shared" si="120"/>
        <v>3.7296711334021584</v>
      </c>
      <c r="BB599" s="38">
        <f t="shared" si="121"/>
        <v>2.8903685462814823</v>
      </c>
      <c r="BC599" s="38">
        <f t="shared" si="122"/>
        <v>4.0242933503908489</v>
      </c>
      <c r="BD599" s="38">
        <f t="shared" si="123"/>
        <v>0</v>
      </c>
      <c r="BE599"/>
      <c r="BF599"/>
      <c r="BG599"/>
      <c r="BH599"/>
      <c r="BI599"/>
      <c r="BJ599"/>
      <c r="BL599"/>
      <c r="BM599"/>
      <c r="BN599"/>
      <c r="BO599"/>
      <c r="BP599"/>
      <c r="BQ599"/>
      <c r="BR599"/>
      <c r="BS599"/>
      <c r="BT599"/>
      <c r="BU599"/>
      <c r="BV599"/>
    </row>
    <row r="600" spans="1:74">
      <c r="A600" s="97" t="s">
        <v>81</v>
      </c>
      <c r="B600" s="61" t="s">
        <v>76</v>
      </c>
      <c r="C600" s="61" t="s">
        <v>67</v>
      </c>
      <c r="D600" s="61">
        <v>2</v>
      </c>
      <c r="E600" s="61">
        <v>2</v>
      </c>
      <c r="F600" s="61">
        <v>18</v>
      </c>
      <c r="G600" s="61">
        <v>6.5590000000000002</v>
      </c>
      <c r="H600" s="240">
        <v>12.07</v>
      </c>
      <c r="I600" s="61">
        <v>3.9990000000000001</v>
      </c>
      <c r="J600" s="61">
        <v>7.76</v>
      </c>
      <c r="K600" s="61">
        <v>8.5749999999999993</v>
      </c>
      <c r="L600" s="240">
        <v>104.4</v>
      </c>
      <c r="M600" s="253" t="s">
        <v>47</v>
      </c>
      <c r="N600" s="61"/>
      <c r="O600" s="97" t="s">
        <v>81</v>
      </c>
      <c r="P600" s="61" t="s">
        <v>76</v>
      </c>
      <c r="Q600" s="61" t="s">
        <v>69</v>
      </c>
      <c r="R600" s="61">
        <v>2</v>
      </c>
      <c r="S600" s="61">
        <v>2</v>
      </c>
      <c r="T600" s="61">
        <v>18</v>
      </c>
      <c r="U600" s="61">
        <v>6.5590000000000002</v>
      </c>
      <c r="V600" s="240">
        <v>1.73</v>
      </c>
      <c r="W600" s="61">
        <v>4.0039999999999996</v>
      </c>
      <c r="X600" s="61">
        <v>1.44</v>
      </c>
      <c r="Y600" s="61">
        <v>0.82089999999999996</v>
      </c>
      <c r="Z600" s="240">
        <v>104.4</v>
      </c>
      <c r="AA600" s="253" t="s">
        <v>47</v>
      </c>
      <c r="AC600" s="97" t="s">
        <v>81</v>
      </c>
      <c r="AD600" s="61" t="s">
        <v>76</v>
      </c>
      <c r="AE600" s="61" t="s">
        <v>70</v>
      </c>
      <c r="AF600" s="61">
        <v>2</v>
      </c>
      <c r="AG600" s="61">
        <v>2</v>
      </c>
      <c r="AH600" s="61">
        <v>18</v>
      </c>
      <c r="AI600" s="61">
        <v>6.5609999999999999</v>
      </c>
      <c r="AJ600" s="240">
        <v>7.3730000000000002</v>
      </c>
      <c r="AK600" s="61">
        <v>3.996</v>
      </c>
      <c r="AL600" s="61">
        <v>5.4020000000000001</v>
      </c>
      <c r="AM600" s="61">
        <v>4.5469999999999997</v>
      </c>
      <c r="AN600" s="240">
        <v>104.4</v>
      </c>
      <c r="AO600" s="253" t="s">
        <v>47</v>
      </c>
      <c r="AP600" s="61"/>
      <c r="AQ600" s="273" t="s">
        <v>81</v>
      </c>
      <c r="AR600" s="97">
        <v>2</v>
      </c>
      <c r="AS600" s="116"/>
      <c r="AT600" s="231"/>
      <c r="AU600" s="264">
        <f t="shared" si="116"/>
        <v>7.057666666666667</v>
      </c>
      <c r="AV600" s="92">
        <f t="shared" si="117"/>
        <v>4.8673333333333337</v>
      </c>
      <c r="AW600" s="92">
        <f t="shared" si="118"/>
        <v>4.6476333333333324</v>
      </c>
      <c r="AX600" s="274">
        <f t="shared" si="119"/>
        <v>104.40000000000002</v>
      </c>
      <c r="AY600" s="66"/>
      <c r="AZ600" s="96"/>
      <c r="BA600" s="38">
        <f t="shared" si="120"/>
        <v>5.1772073875143656</v>
      </c>
      <c r="BB600" s="38">
        <f t="shared" si="121"/>
        <v>3.1937440932756846</v>
      </c>
      <c r="BC600" s="38">
        <f t="shared" si="122"/>
        <v>3.8780293969145374</v>
      </c>
      <c r="BD600" s="38">
        <f t="shared" si="123"/>
        <v>1.7404671430534633E-14</v>
      </c>
      <c r="BE600"/>
      <c r="BF600"/>
      <c r="BG600"/>
      <c r="BH600"/>
      <c r="BI600"/>
      <c r="BJ600"/>
      <c r="BL600"/>
      <c r="BM600"/>
      <c r="BN600"/>
      <c r="BO600"/>
      <c r="BP600"/>
      <c r="BQ600"/>
      <c r="BR600"/>
      <c r="BS600"/>
      <c r="BT600"/>
      <c r="BU600"/>
      <c r="BV600"/>
    </row>
    <row r="601" spans="1:74">
      <c r="A601" s="97" t="s">
        <v>81</v>
      </c>
      <c r="B601" s="61" t="s">
        <v>76</v>
      </c>
      <c r="C601" s="61" t="s">
        <v>67</v>
      </c>
      <c r="D601" s="61">
        <v>2</v>
      </c>
      <c r="E601" s="61">
        <v>2</v>
      </c>
      <c r="F601" s="61">
        <v>19</v>
      </c>
      <c r="G601" s="61">
        <v>8.9930000000000003</v>
      </c>
      <c r="H601" s="240">
        <v>17.25</v>
      </c>
      <c r="I601" s="61">
        <v>4.0010000000000003</v>
      </c>
      <c r="J601" s="61">
        <v>8.8309999999999995</v>
      </c>
      <c r="K601" s="61">
        <v>8.202</v>
      </c>
      <c r="L601" s="240">
        <v>143.1</v>
      </c>
      <c r="M601" s="253" t="s">
        <v>47</v>
      </c>
      <c r="N601" s="61"/>
      <c r="O601" s="97" t="s">
        <v>81</v>
      </c>
      <c r="P601" s="61" t="s">
        <v>76</v>
      </c>
      <c r="Q601" s="61" t="s">
        <v>69</v>
      </c>
      <c r="R601" s="61">
        <v>2</v>
      </c>
      <c r="S601" s="61">
        <v>2</v>
      </c>
      <c r="T601" s="61">
        <v>19</v>
      </c>
      <c r="U601" s="61">
        <v>8.9930000000000003</v>
      </c>
      <c r="V601" s="240">
        <v>2.9910000000000001</v>
      </c>
      <c r="W601" s="61">
        <v>4.0049999999999999</v>
      </c>
      <c r="X601" s="61">
        <v>1.8560000000000001</v>
      </c>
      <c r="Y601" s="61">
        <v>0.95989999999999998</v>
      </c>
      <c r="Z601" s="240">
        <v>143.1</v>
      </c>
      <c r="AA601" s="253" t="s">
        <v>47</v>
      </c>
      <c r="AC601" s="97" t="s">
        <v>81</v>
      </c>
      <c r="AD601" s="61" t="s">
        <v>76</v>
      </c>
      <c r="AE601" s="61" t="s">
        <v>70</v>
      </c>
      <c r="AF601" s="61">
        <v>2</v>
      </c>
      <c r="AG601" s="61">
        <v>2</v>
      </c>
      <c r="AH601" s="61">
        <v>19</v>
      </c>
      <c r="AI601" s="61">
        <v>8.9930000000000003</v>
      </c>
      <c r="AJ601" s="240">
        <v>10.54</v>
      </c>
      <c r="AK601" s="61">
        <v>3.9940000000000002</v>
      </c>
      <c r="AL601" s="61">
        <v>6.0960000000000001</v>
      </c>
      <c r="AM601" s="61">
        <v>4.13</v>
      </c>
      <c r="AN601" s="240">
        <v>143.1</v>
      </c>
      <c r="AO601" s="253" t="s">
        <v>47</v>
      </c>
      <c r="AP601" s="61"/>
      <c r="AQ601" s="273" t="s">
        <v>81</v>
      </c>
      <c r="AR601" s="97">
        <v>2</v>
      </c>
      <c r="AS601" s="116"/>
      <c r="AT601" s="231"/>
      <c r="AU601" s="264">
        <f t="shared" si="116"/>
        <v>10.260333333333334</v>
      </c>
      <c r="AV601" s="92">
        <f t="shared" si="117"/>
        <v>5.594333333333334</v>
      </c>
      <c r="AW601" s="92">
        <f t="shared" si="118"/>
        <v>4.4306333333333328</v>
      </c>
      <c r="AX601" s="274">
        <f t="shared" si="119"/>
        <v>143.1</v>
      </c>
      <c r="AY601" s="66"/>
      <c r="AZ601" s="96"/>
      <c r="BA601" s="38">
        <f t="shared" si="120"/>
        <v>7.1336127125975466</v>
      </c>
      <c r="BB601" s="38">
        <f t="shared" si="121"/>
        <v>3.5144570467332965</v>
      </c>
      <c r="BC601" s="38">
        <f t="shared" si="122"/>
        <v>3.6303978298987198</v>
      </c>
      <c r="BD601" s="38">
        <f t="shared" si="123"/>
        <v>0</v>
      </c>
      <c r="BE601"/>
      <c r="BF601"/>
      <c r="BG601"/>
      <c r="BH601"/>
      <c r="BI601"/>
      <c r="BJ601"/>
      <c r="BL601"/>
      <c r="BM601"/>
      <c r="BN601"/>
      <c r="BO601"/>
      <c r="BP601"/>
      <c r="BQ601"/>
      <c r="BR601"/>
      <c r="BS601"/>
      <c r="BT601"/>
      <c r="BU601"/>
      <c r="BV601"/>
    </row>
    <row r="602" spans="1:74">
      <c r="A602" s="97" t="s">
        <v>81</v>
      </c>
      <c r="B602" s="61" t="s">
        <v>76</v>
      </c>
      <c r="C602" s="61" t="s">
        <v>67</v>
      </c>
      <c r="D602" s="62">
        <v>2</v>
      </c>
      <c r="E602" s="62">
        <v>2</v>
      </c>
      <c r="F602" s="62">
        <v>20</v>
      </c>
      <c r="G602" s="62">
        <v>12.33</v>
      </c>
      <c r="H602" s="241">
        <v>23.87</v>
      </c>
      <c r="I602" s="62">
        <v>4</v>
      </c>
      <c r="J602" s="62">
        <v>9.7319999999999993</v>
      </c>
      <c r="K602" s="62">
        <v>7.3010000000000002</v>
      </c>
      <c r="L602" s="241">
        <v>196.2</v>
      </c>
      <c r="M602" s="255" t="s">
        <v>47</v>
      </c>
      <c r="N602" s="61"/>
      <c r="O602" s="97" t="s">
        <v>81</v>
      </c>
      <c r="P602" s="61" t="s">
        <v>76</v>
      </c>
      <c r="Q602" s="61" t="s">
        <v>69</v>
      </c>
      <c r="R602" s="62">
        <v>2</v>
      </c>
      <c r="S602" s="62">
        <v>2</v>
      </c>
      <c r="T602" s="61">
        <v>20</v>
      </c>
      <c r="U602" s="61">
        <v>12.33</v>
      </c>
      <c r="V602" s="240">
        <v>4.7640000000000002</v>
      </c>
      <c r="W602" s="61">
        <v>4.0049999999999999</v>
      </c>
      <c r="X602" s="61">
        <v>2.218</v>
      </c>
      <c r="Y602" s="61">
        <v>0.98770000000000002</v>
      </c>
      <c r="Z602" s="240">
        <v>196.2</v>
      </c>
      <c r="AA602" s="253" t="s">
        <v>47</v>
      </c>
      <c r="AC602" s="97" t="s">
        <v>81</v>
      </c>
      <c r="AD602" s="61" t="s">
        <v>76</v>
      </c>
      <c r="AE602" s="61" t="s">
        <v>70</v>
      </c>
      <c r="AF602" s="62">
        <v>2</v>
      </c>
      <c r="AG602" s="62">
        <v>2</v>
      </c>
      <c r="AH602" s="61">
        <v>20</v>
      </c>
      <c r="AI602" s="61">
        <v>12.33</v>
      </c>
      <c r="AJ602" s="240">
        <v>14.3</v>
      </c>
      <c r="AK602" s="61">
        <v>3.9950000000000001</v>
      </c>
      <c r="AL602" s="61">
        <v>6.42</v>
      </c>
      <c r="AM602" s="61">
        <v>3.4540000000000002</v>
      </c>
      <c r="AN602" s="240">
        <v>196.2</v>
      </c>
      <c r="AO602" s="253" t="s">
        <v>47</v>
      </c>
      <c r="AP602" s="61"/>
      <c r="AQ602" s="273" t="s">
        <v>81</v>
      </c>
      <c r="AR602" s="98">
        <v>2</v>
      </c>
      <c r="AS602" s="116"/>
      <c r="AT602" s="231"/>
      <c r="AU602" s="264">
        <f t="shared" si="116"/>
        <v>14.311333333333332</v>
      </c>
      <c r="AV602" s="92">
        <f t="shared" si="117"/>
        <v>6.1233333333333322</v>
      </c>
      <c r="AW602" s="92">
        <f t="shared" si="118"/>
        <v>3.9142333333333337</v>
      </c>
      <c r="AX602" s="274">
        <f t="shared" si="119"/>
        <v>196.19999999999996</v>
      </c>
      <c r="AY602" s="66"/>
      <c r="AZ602" s="96"/>
      <c r="BA602" s="38">
        <f t="shared" si="120"/>
        <v>9.5530050420448003</v>
      </c>
      <c r="BB602" s="38">
        <f t="shared" si="121"/>
        <v>3.7657744666048907</v>
      </c>
      <c r="BC602" s="38">
        <f t="shared" si="122"/>
        <v>3.1817134162795573</v>
      </c>
      <c r="BD602" s="38">
        <f t="shared" si="123"/>
        <v>3.4809342861069267E-14</v>
      </c>
      <c r="BE602"/>
      <c r="BF602"/>
      <c r="BG602"/>
      <c r="BH602"/>
      <c r="BI602"/>
      <c r="BJ602"/>
      <c r="BL602"/>
      <c r="BM602"/>
      <c r="BN602"/>
      <c r="BO602"/>
      <c r="BP602"/>
      <c r="BQ602"/>
      <c r="BR602"/>
      <c r="BS602"/>
      <c r="BT602"/>
      <c r="BU602"/>
      <c r="BV602"/>
    </row>
    <row r="603" spans="1:74">
      <c r="A603" s="97" t="s">
        <v>81</v>
      </c>
      <c r="B603" s="61" t="s">
        <v>76</v>
      </c>
      <c r="C603" s="61" t="s">
        <v>67</v>
      </c>
      <c r="D603" s="61">
        <v>3</v>
      </c>
      <c r="E603" s="61">
        <v>2</v>
      </c>
      <c r="F603" s="61">
        <v>1</v>
      </c>
      <c r="G603" s="61">
        <v>3.1419999999999997E-2</v>
      </c>
      <c r="H603" s="240">
        <v>5.1479999999999998E-2</v>
      </c>
      <c r="I603" s="61">
        <v>4.0010000000000003</v>
      </c>
      <c r="J603" s="61">
        <v>8.1690000000000005</v>
      </c>
      <c r="K603" s="61">
        <v>6.266</v>
      </c>
      <c r="L603" s="240">
        <v>0.5</v>
      </c>
      <c r="M603" s="253" t="s">
        <v>47</v>
      </c>
      <c r="N603" s="61"/>
      <c r="O603" s="97" t="s">
        <v>81</v>
      </c>
      <c r="P603" s="61" t="s">
        <v>76</v>
      </c>
      <c r="Q603" s="61" t="s">
        <v>69</v>
      </c>
      <c r="R603" s="61">
        <v>3</v>
      </c>
      <c r="S603" s="61">
        <v>2</v>
      </c>
      <c r="T603" s="61">
        <v>1</v>
      </c>
      <c r="U603" s="61">
        <v>3.1419999999999997E-2</v>
      </c>
      <c r="V603" s="240">
        <v>8.2509999999999997E-3</v>
      </c>
      <c r="W603" s="61">
        <v>4.0179999999999998</v>
      </c>
      <c r="X603" s="61">
        <v>1.2829999999999999</v>
      </c>
      <c r="Y603" s="61">
        <v>1.0369999999999999</v>
      </c>
      <c r="Z603" s="240">
        <v>0.50009999999999999</v>
      </c>
      <c r="AA603" s="253" t="s">
        <v>47</v>
      </c>
      <c r="AC603" s="97" t="s">
        <v>81</v>
      </c>
      <c r="AD603" s="61" t="s">
        <v>76</v>
      </c>
      <c r="AE603" s="61" t="s">
        <v>70</v>
      </c>
      <c r="AF603" s="61">
        <v>3</v>
      </c>
      <c r="AG603" s="61">
        <v>2</v>
      </c>
      <c r="AH603" s="61">
        <v>1</v>
      </c>
      <c r="AI603" s="61">
        <v>3.141E-2</v>
      </c>
      <c r="AJ603" s="240">
        <v>4.0070000000000001E-2</v>
      </c>
      <c r="AK603" s="61">
        <v>3.9980000000000002</v>
      </c>
      <c r="AL603" s="61">
        <v>6.2649999999999997</v>
      </c>
      <c r="AM603" s="61">
        <v>4.9969999999999999</v>
      </c>
      <c r="AN603" s="240">
        <v>0.5</v>
      </c>
      <c r="AO603" s="253" t="s">
        <v>47</v>
      </c>
      <c r="AP603" s="61"/>
      <c r="AQ603" s="273" t="s">
        <v>81</v>
      </c>
      <c r="AR603" s="97">
        <v>2</v>
      </c>
      <c r="AS603" s="116"/>
      <c r="AT603" s="231"/>
      <c r="AU603" s="264">
        <f t="shared" si="116"/>
        <v>3.3266999999999998E-2</v>
      </c>
      <c r="AV603" s="92">
        <f t="shared" si="117"/>
        <v>5.2389999999999999</v>
      </c>
      <c r="AW603" s="92">
        <f t="shared" si="118"/>
        <v>4.1000000000000005</v>
      </c>
      <c r="AX603" s="274">
        <f t="shared" si="119"/>
        <v>0.50003333333333333</v>
      </c>
      <c r="AY603" s="66"/>
      <c r="AZ603" s="96"/>
      <c r="BA603" s="38">
        <f t="shared" si="120"/>
        <v>2.2403062670090446E-2</v>
      </c>
      <c r="BB603" s="38">
        <f t="shared" si="121"/>
        <v>3.5558059564605045</v>
      </c>
      <c r="BC603" s="38">
        <f t="shared" si="122"/>
        <v>2.7274653068370998</v>
      </c>
      <c r="BD603" s="38">
        <f t="shared" si="123"/>
        <v>5.7735026918956222E-5</v>
      </c>
      <c r="BE603"/>
      <c r="BF603"/>
      <c r="BG603"/>
      <c r="BH603"/>
      <c r="BI603"/>
      <c r="BJ603"/>
      <c r="BL603"/>
      <c r="BM603"/>
      <c r="BN603"/>
      <c r="BO603"/>
      <c r="BP603"/>
      <c r="BQ603"/>
      <c r="BR603"/>
      <c r="BS603"/>
      <c r="BT603"/>
      <c r="BU603"/>
      <c r="BV603"/>
    </row>
    <row r="604" spans="1:74">
      <c r="A604" s="97" t="s">
        <v>81</v>
      </c>
      <c r="B604" s="61" t="s">
        <v>76</v>
      </c>
      <c r="C604" s="61" t="s">
        <v>67</v>
      </c>
      <c r="D604" s="61">
        <v>3</v>
      </c>
      <c r="E604" s="61">
        <v>2</v>
      </c>
      <c r="F604" s="61">
        <v>2</v>
      </c>
      <c r="G604" s="61">
        <v>4.2470000000000001E-2</v>
      </c>
      <c r="H604" s="240">
        <v>9.8489999999999994E-2</v>
      </c>
      <c r="I604" s="61">
        <v>4.0019999999999998</v>
      </c>
      <c r="J604" s="61">
        <v>6.8819999999999997</v>
      </c>
      <c r="K604" s="61">
        <v>12.84</v>
      </c>
      <c r="L604" s="240">
        <v>0.67600000000000005</v>
      </c>
      <c r="M604" s="253" t="s">
        <v>47</v>
      </c>
      <c r="N604" s="61"/>
      <c r="O604" s="97" t="s">
        <v>81</v>
      </c>
      <c r="P604" s="61" t="s">
        <v>76</v>
      </c>
      <c r="Q604" s="61" t="s">
        <v>69</v>
      </c>
      <c r="R604" s="61">
        <v>3</v>
      </c>
      <c r="S604" s="61">
        <v>2</v>
      </c>
      <c r="T604" s="61">
        <v>2</v>
      </c>
      <c r="U604" s="61">
        <v>4.2479999999999997E-2</v>
      </c>
      <c r="V604" s="240">
        <v>1.137E-2</v>
      </c>
      <c r="W604" s="61">
        <v>4.0170000000000003</v>
      </c>
      <c r="X604" s="61">
        <v>1.1779999999999999</v>
      </c>
      <c r="Y604" s="61">
        <v>1.2</v>
      </c>
      <c r="Z604" s="240">
        <v>0.67620000000000002</v>
      </c>
      <c r="AA604" s="253" t="s">
        <v>47</v>
      </c>
      <c r="AC604" s="97" t="s">
        <v>81</v>
      </c>
      <c r="AD604" s="61" t="s">
        <v>76</v>
      </c>
      <c r="AE604" s="61" t="s">
        <v>70</v>
      </c>
      <c r="AF604" s="61">
        <v>3</v>
      </c>
      <c r="AG604" s="61">
        <v>2</v>
      </c>
      <c r="AH604" s="61">
        <v>2</v>
      </c>
      <c r="AI604" s="61">
        <v>4.2470000000000001E-2</v>
      </c>
      <c r="AJ604" s="240">
        <v>6.5949999999999995E-2</v>
      </c>
      <c r="AK604" s="61">
        <v>3.996</v>
      </c>
      <c r="AL604" s="61">
        <v>4.8239999999999998</v>
      </c>
      <c r="AM604" s="61">
        <v>8.4809999999999999</v>
      </c>
      <c r="AN604" s="240">
        <v>0.67589999999999995</v>
      </c>
      <c r="AO604" s="253" t="s">
        <v>47</v>
      </c>
      <c r="AP604" s="61"/>
      <c r="AQ604" s="273" t="s">
        <v>81</v>
      </c>
      <c r="AR604" s="97">
        <v>2</v>
      </c>
      <c r="AS604" s="116"/>
      <c r="AT604" s="231"/>
      <c r="AU604" s="264">
        <f t="shared" si="116"/>
        <v>5.8603333333333334E-2</v>
      </c>
      <c r="AV604" s="92">
        <f t="shared" si="117"/>
        <v>4.2946666666666662</v>
      </c>
      <c r="AW604" s="92">
        <f t="shared" si="118"/>
        <v>7.5070000000000006</v>
      </c>
      <c r="AX604" s="274">
        <f t="shared" si="119"/>
        <v>0.67603333333333337</v>
      </c>
      <c r="AY604" s="66"/>
      <c r="AZ604" s="96"/>
      <c r="BA604" s="38">
        <f t="shared" si="120"/>
        <v>4.4022195916756955E-2</v>
      </c>
      <c r="BB604" s="38">
        <f t="shared" si="121"/>
        <v>2.888606815288874</v>
      </c>
      <c r="BC604" s="38">
        <f t="shared" si="122"/>
        <v>5.8808083628018348</v>
      </c>
      <c r="BD604" s="38">
        <f t="shared" si="123"/>
        <v>1.5275252316522631E-4</v>
      </c>
      <c r="BE604"/>
      <c r="BF604"/>
      <c r="BG604"/>
      <c r="BH604"/>
      <c r="BI604"/>
      <c r="BJ604"/>
      <c r="BL604"/>
      <c r="BM604"/>
      <c r="BN604"/>
      <c r="BO604"/>
      <c r="BP604"/>
      <c r="BQ604"/>
      <c r="BR604"/>
      <c r="BS604"/>
      <c r="BT604"/>
      <c r="BU604"/>
      <c r="BV604"/>
    </row>
    <row r="605" spans="1:74">
      <c r="A605" s="97" t="s">
        <v>81</v>
      </c>
      <c r="B605" s="61" t="s">
        <v>76</v>
      </c>
      <c r="C605" s="61" t="s">
        <v>67</v>
      </c>
      <c r="D605" s="61">
        <v>3</v>
      </c>
      <c r="E605" s="61">
        <v>2</v>
      </c>
      <c r="F605" s="61">
        <v>3</v>
      </c>
      <c r="G605" s="61">
        <v>5.7880000000000001E-2</v>
      </c>
      <c r="H605" s="240">
        <v>0.1389</v>
      </c>
      <c r="I605" s="61">
        <v>4</v>
      </c>
      <c r="J605" s="61">
        <v>6.3620000000000001</v>
      </c>
      <c r="K605" s="61">
        <v>13.67</v>
      </c>
      <c r="L605" s="240">
        <v>0.92120000000000002</v>
      </c>
      <c r="M605" s="253" t="s">
        <v>47</v>
      </c>
      <c r="N605" s="61"/>
      <c r="O605" s="97" t="s">
        <v>81</v>
      </c>
      <c r="P605" s="61" t="s">
        <v>76</v>
      </c>
      <c r="Q605" s="61" t="s">
        <v>69</v>
      </c>
      <c r="R605" s="61">
        <v>3</v>
      </c>
      <c r="S605" s="61">
        <v>2</v>
      </c>
      <c r="T605" s="61">
        <v>3</v>
      </c>
      <c r="U605" s="61">
        <v>5.7880000000000001E-2</v>
      </c>
      <c r="V605" s="240">
        <v>1.354E-2</v>
      </c>
      <c r="W605" s="61">
        <v>4.016</v>
      </c>
      <c r="X605" s="61">
        <v>1.05</v>
      </c>
      <c r="Y605" s="61">
        <v>1.028</v>
      </c>
      <c r="Z605" s="240">
        <v>0.92120000000000002</v>
      </c>
      <c r="AA605" s="253" t="s">
        <v>47</v>
      </c>
      <c r="AC605" s="97" t="s">
        <v>81</v>
      </c>
      <c r="AD605" s="61" t="s">
        <v>76</v>
      </c>
      <c r="AE605" s="61" t="s">
        <v>70</v>
      </c>
      <c r="AF605" s="61">
        <v>3</v>
      </c>
      <c r="AG605" s="61">
        <v>2</v>
      </c>
      <c r="AH605" s="61">
        <v>3</v>
      </c>
      <c r="AI605" s="61">
        <v>5.7880000000000001E-2</v>
      </c>
      <c r="AJ605" s="240">
        <v>8.2849999999999993E-2</v>
      </c>
      <c r="AK605" s="61">
        <v>3.9950000000000001</v>
      </c>
      <c r="AL605" s="61">
        <v>4.1050000000000004</v>
      </c>
      <c r="AM605" s="61">
        <v>8.0030000000000001</v>
      </c>
      <c r="AN605" s="240">
        <v>0.92120000000000002</v>
      </c>
      <c r="AO605" s="253" t="s">
        <v>47</v>
      </c>
      <c r="AP605" s="61"/>
      <c r="AQ605" s="273" t="s">
        <v>81</v>
      </c>
      <c r="AR605" s="97">
        <v>2</v>
      </c>
      <c r="AS605" s="116"/>
      <c r="AT605" s="231"/>
      <c r="AU605" s="264">
        <f t="shared" si="116"/>
        <v>7.843E-2</v>
      </c>
      <c r="AV605" s="92">
        <f t="shared" si="117"/>
        <v>3.839</v>
      </c>
      <c r="AW605" s="92">
        <f t="shared" si="118"/>
        <v>7.5670000000000002</v>
      </c>
      <c r="AX605" s="274">
        <f t="shared" si="119"/>
        <v>0.92120000000000013</v>
      </c>
      <c r="AY605" s="66"/>
      <c r="AZ605" s="96"/>
      <c r="BA605" s="38">
        <f t="shared" si="120"/>
        <v>6.2796773006262019E-2</v>
      </c>
      <c r="BB605" s="38">
        <f t="shared" si="121"/>
        <v>2.6659713051719076</v>
      </c>
      <c r="BC605" s="38">
        <f t="shared" si="122"/>
        <v>6.3322676033155769</v>
      </c>
      <c r="BD605" s="38">
        <f t="shared" si="123"/>
        <v>1.3597399555105182E-16</v>
      </c>
      <c r="BE605"/>
      <c r="BF605"/>
      <c r="BG605"/>
      <c r="BH605"/>
      <c r="BI605"/>
      <c r="BJ605"/>
      <c r="BL605"/>
      <c r="BM605"/>
      <c r="BN605"/>
      <c r="BO605"/>
      <c r="BP605"/>
      <c r="BQ605"/>
      <c r="BR605"/>
      <c r="BS605"/>
      <c r="BT605"/>
      <c r="BU605"/>
      <c r="BV605"/>
    </row>
    <row r="606" spans="1:74">
      <c r="A606" s="97" t="s">
        <v>81</v>
      </c>
      <c r="B606" s="61" t="s">
        <v>76</v>
      </c>
      <c r="C606" s="61" t="s">
        <v>67</v>
      </c>
      <c r="D606" s="61">
        <v>3</v>
      </c>
      <c r="E606" s="61">
        <v>2</v>
      </c>
      <c r="F606" s="61">
        <v>4</v>
      </c>
      <c r="G606" s="61">
        <v>7.9299999999999995E-2</v>
      </c>
      <c r="H606" s="240">
        <v>0.18970000000000001</v>
      </c>
      <c r="I606" s="61">
        <v>3.9990000000000001</v>
      </c>
      <c r="J606" s="61">
        <v>6.0979999999999999</v>
      </c>
      <c r="K606" s="61">
        <v>13.74</v>
      </c>
      <c r="L606" s="240">
        <v>1.262</v>
      </c>
      <c r="M606" s="253" t="s">
        <v>47</v>
      </c>
      <c r="N606" s="61"/>
      <c r="O606" s="97" t="s">
        <v>81</v>
      </c>
      <c r="P606" s="61" t="s">
        <v>76</v>
      </c>
      <c r="Q606" s="61" t="s">
        <v>69</v>
      </c>
      <c r="R606" s="61">
        <v>3</v>
      </c>
      <c r="S606" s="61">
        <v>2</v>
      </c>
      <c r="T606" s="61">
        <v>4</v>
      </c>
      <c r="U606" s="61">
        <v>7.9280000000000003E-2</v>
      </c>
      <c r="V606" s="240">
        <v>1.6709999999999999E-2</v>
      </c>
      <c r="W606" s="61">
        <v>4.016</v>
      </c>
      <c r="X606" s="61">
        <v>0.98209999999999997</v>
      </c>
      <c r="Y606" s="61">
        <v>0.88819999999999999</v>
      </c>
      <c r="Z606" s="240">
        <v>1.262</v>
      </c>
      <c r="AA606" s="253" t="s">
        <v>47</v>
      </c>
      <c r="AC606" s="97" t="s">
        <v>81</v>
      </c>
      <c r="AD606" s="61" t="s">
        <v>76</v>
      </c>
      <c r="AE606" s="61" t="s">
        <v>70</v>
      </c>
      <c r="AF606" s="61">
        <v>3</v>
      </c>
      <c r="AG606" s="61">
        <v>2</v>
      </c>
      <c r="AH606" s="61">
        <v>4</v>
      </c>
      <c r="AI606" s="61">
        <v>7.9299999999999995E-2</v>
      </c>
      <c r="AJ606" s="240">
        <v>0.10199999999999999</v>
      </c>
      <c r="AK606" s="61">
        <v>3.996</v>
      </c>
      <c r="AL606" s="61">
        <v>3.6739999999999999</v>
      </c>
      <c r="AM606" s="61">
        <v>7.1950000000000003</v>
      </c>
      <c r="AN606" s="240">
        <v>1.262</v>
      </c>
      <c r="AO606" s="253" t="s">
        <v>47</v>
      </c>
      <c r="AP606" s="61"/>
      <c r="AQ606" s="273" t="s">
        <v>81</v>
      </c>
      <c r="AR606" s="97">
        <v>2</v>
      </c>
      <c r="AS606" s="116"/>
      <c r="AT606" s="231"/>
      <c r="AU606" s="264">
        <f t="shared" si="116"/>
        <v>0.10280333333333334</v>
      </c>
      <c r="AV606" s="92">
        <f t="shared" si="117"/>
        <v>3.5846999999999998</v>
      </c>
      <c r="AW606" s="92">
        <f t="shared" si="118"/>
        <v>7.2744</v>
      </c>
      <c r="AX606" s="274">
        <f t="shared" si="119"/>
        <v>1.262</v>
      </c>
      <c r="AY606" s="66"/>
      <c r="AZ606" s="96"/>
      <c r="BA606" s="38">
        <f t="shared" si="120"/>
        <v>8.6497797852507982E-2</v>
      </c>
      <c r="BB606" s="38">
        <f t="shared" si="121"/>
        <v>2.5591188073241145</v>
      </c>
      <c r="BC606" s="38">
        <f t="shared" si="122"/>
        <v>6.4262678966877811</v>
      </c>
      <c r="BD606" s="38">
        <f t="shared" si="123"/>
        <v>0</v>
      </c>
      <c r="BE606"/>
      <c r="BF606"/>
      <c r="BG606"/>
      <c r="BH606"/>
      <c r="BI606"/>
      <c r="BJ606"/>
      <c r="BL606"/>
      <c r="BM606"/>
      <c r="BN606"/>
      <c r="BO606"/>
      <c r="BP606"/>
      <c r="BQ606"/>
      <c r="BR606"/>
      <c r="BS606"/>
      <c r="BT606"/>
      <c r="BU606"/>
      <c r="BV606"/>
    </row>
    <row r="607" spans="1:74">
      <c r="A607" s="97" t="s">
        <v>81</v>
      </c>
      <c r="B607" s="61" t="s">
        <v>76</v>
      </c>
      <c r="C607" s="61" t="s">
        <v>67</v>
      </c>
      <c r="D607" s="61">
        <v>3</v>
      </c>
      <c r="E607" s="61">
        <v>2</v>
      </c>
      <c r="F607" s="61">
        <v>5</v>
      </c>
      <c r="G607" s="61">
        <v>0.1087</v>
      </c>
      <c r="H607" s="240">
        <v>0.25790000000000002</v>
      </c>
      <c r="I607" s="61">
        <v>4.0010000000000003</v>
      </c>
      <c r="J607" s="61">
        <v>5.9290000000000003</v>
      </c>
      <c r="K607" s="61">
        <v>13.68</v>
      </c>
      <c r="L607" s="240">
        <v>1.73</v>
      </c>
      <c r="M607" s="253" t="s">
        <v>47</v>
      </c>
      <c r="N607" s="61"/>
      <c r="O607" s="97" t="s">
        <v>81</v>
      </c>
      <c r="P607" s="61" t="s">
        <v>76</v>
      </c>
      <c r="Q607" s="61" t="s">
        <v>69</v>
      </c>
      <c r="R607" s="61">
        <v>3</v>
      </c>
      <c r="S607" s="61">
        <v>2</v>
      </c>
      <c r="T607" s="61">
        <v>5</v>
      </c>
      <c r="U607" s="61">
        <v>0.1087</v>
      </c>
      <c r="V607" s="240">
        <v>2.104E-2</v>
      </c>
      <c r="W607" s="61">
        <v>4.016</v>
      </c>
      <c r="X607" s="61">
        <v>0.93730000000000002</v>
      </c>
      <c r="Y607" s="61">
        <v>0.7752</v>
      </c>
      <c r="Z607" s="240">
        <v>1.73</v>
      </c>
      <c r="AA607" s="253" t="s">
        <v>47</v>
      </c>
      <c r="AC607" s="97" t="s">
        <v>81</v>
      </c>
      <c r="AD607" s="61" t="s">
        <v>76</v>
      </c>
      <c r="AE607" s="61" t="s">
        <v>70</v>
      </c>
      <c r="AF607" s="61">
        <v>3</v>
      </c>
      <c r="AG607" s="61">
        <v>2</v>
      </c>
      <c r="AH607" s="61">
        <v>5</v>
      </c>
      <c r="AI607" s="61">
        <v>0.1087</v>
      </c>
      <c r="AJ607" s="240">
        <v>0.12609999999999999</v>
      </c>
      <c r="AK607" s="61">
        <v>3.9929999999999999</v>
      </c>
      <c r="AL607" s="61">
        <v>3.3660000000000001</v>
      </c>
      <c r="AM607" s="61">
        <v>6.4640000000000004</v>
      </c>
      <c r="AN607" s="240">
        <v>1.73</v>
      </c>
      <c r="AO607" s="253" t="s">
        <v>47</v>
      </c>
      <c r="AP607" s="61"/>
      <c r="AQ607" s="273" t="s">
        <v>81</v>
      </c>
      <c r="AR607" s="97">
        <v>2</v>
      </c>
      <c r="AS607" s="116"/>
      <c r="AT607" s="231"/>
      <c r="AU607" s="264">
        <f t="shared" si="116"/>
        <v>0.13501333333333335</v>
      </c>
      <c r="AV607" s="92">
        <f t="shared" si="117"/>
        <v>3.4107666666666669</v>
      </c>
      <c r="AW607" s="92">
        <f t="shared" si="118"/>
        <v>6.973066666666667</v>
      </c>
      <c r="AX607" s="274">
        <f t="shared" si="119"/>
        <v>1.7299999999999998</v>
      </c>
      <c r="AY607" s="66"/>
      <c r="AZ607" s="96"/>
      <c r="BA607" s="38">
        <f t="shared" si="120"/>
        <v>0.11868129816164522</v>
      </c>
      <c r="BB607" s="38">
        <f t="shared" si="121"/>
        <v>2.4961510898447901</v>
      </c>
      <c r="BC607" s="38">
        <f t="shared" si="122"/>
        <v>6.4674436536651267</v>
      </c>
      <c r="BD607" s="38">
        <f t="shared" si="123"/>
        <v>2.7194799110210365E-16</v>
      </c>
      <c r="BE607"/>
      <c r="BF607"/>
      <c r="BG607"/>
      <c r="BH607"/>
      <c r="BI607"/>
      <c r="BJ607"/>
      <c r="BL607"/>
      <c r="BM607"/>
      <c r="BN607"/>
      <c r="BO607"/>
      <c r="BP607"/>
      <c r="BQ607"/>
      <c r="BR607"/>
      <c r="BS607"/>
      <c r="BT607"/>
      <c r="BU607"/>
      <c r="BV607"/>
    </row>
    <row r="608" spans="1:74">
      <c r="A608" s="97" t="s">
        <v>81</v>
      </c>
      <c r="B608" s="61" t="s">
        <v>76</v>
      </c>
      <c r="C608" s="61" t="s">
        <v>67</v>
      </c>
      <c r="D608" s="61">
        <v>3</v>
      </c>
      <c r="E608" s="61">
        <v>2</v>
      </c>
      <c r="F608" s="61">
        <v>6</v>
      </c>
      <c r="G608" s="61">
        <v>0.14899999999999999</v>
      </c>
      <c r="H608" s="240">
        <v>0.34939999999999999</v>
      </c>
      <c r="I608" s="61">
        <v>4.0010000000000003</v>
      </c>
      <c r="J608" s="61">
        <v>5.8049999999999997</v>
      </c>
      <c r="K608" s="61">
        <v>13.54</v>
      </c>
      <c r="L608" s="240">
        <v>2.371</v>
      </c>
      <c r="M608" s="253" t="s">
        <v>47</v>
      </c>
      <c r="N608" s="61"/>
      <c r="O608" s="97" t="s">
        <v>81</v>
      </c>
      <c r="P608" s="61" t="s">
        <v>76</v>
      </c>
      <c r="Q608" s="61" t="s">
        <v>69</v>
      </c>
      <c r="R608" s="61">
        <v>3</v>
      </c>
      <c r="S608" s="61">
        <v>2</v>
      </c>
      <c r="T608" s="61">
        <v>6</v>
      </c>
      <c r="U608" s="61">
        <v>0.14899999999999999</v>
      </c>
      <c r="V608" s="240">
        <v>2.6880000000000001E-2</v>
      </c>
      <c r="W608" s="61">
        <v>4.016</v>
      </c>
      <c r="X608" s="61">
        <v>0.9022</v>
      </c>
      <c r="Y608" s="61">
        <v>0.68659999999999999</v>
      </c>
      <c r="Z608" s="240">
        <v>2.371</v>
      </c>
      <c r="AA608" s="253" t="s">
        <v>47</v>
      </c>
      <c r="AC608" s="97" t="s">
        <v>81</v>
      </c>
      <c r="AD608" s="61" t="s">
        <v>76</v>
      </c>
      <c r="AE608" s="61" t="s">
        <v>70</v>
      </c>
      <c r="AF608" s="61">
        <v>3</v>
      </c>
      <c r="AG608" s="61">
        <v>2</v>
      </c>
      <c r="AH608" s="61">
        <v>6</v>
      </c>
      <c r="AI608" s="61">
        <v>0.14899999999999999</v>
      </c>
      <c r="AJ608" s="240">
        <v>0.156</v>
      </c>
      <c r="AK608" s="61">
        <v>3.9929999999999999</v>
      </c>
      <c r="AL608" s="61">
        <v>3.1190000000000002</v>
      </c>
      <c r="AM608" s="61">
        <v>5.7919999999999998</v>
      </c>
      <c r="AN608" s="240">
        <v>2.371</v>
      </c>
      <c r="AO608" s="253" t="s">
        <v>47</v>
      </c>
      <c r="AP608" s="61"/>
      <c r="AQ608" s="273" t="s">
        <v>81</v>
      </c>
      <c r="AR608" s="97">
        <v>2</v>
      </c>
      <c r="AS608" s="116"/>
      <c r="AT608" s="231"/>
      <c r="AU608" s="264">
        <f t="shared" si="116"/>
        <v>0.17742666666666665</v>
      </c>
      <c r="AV608" s="92">
        <f t="shared" si="117"/>
        <v>3.2753999999999999</v>
      </c>
      <c r="AW608" s="92">
        <f t="shared" si="118"/>
        <v>6.6728666666666667</v>
      </c>
      <c r="AX608" s="274">
        <f t="shared" si="119"/>
        <v>2.371</v>
      </c>
      <c r="AY608" s="66"/>
      <c r="AZ608" s="96"/>
      <c r="BA608" s="38">
        <f t="shared" si="120"/>
        <v>0.16232410213315004</v>
      </c>
      <c r="BB608" s="38">
        <f t="shared" si="121"/>
        <v>2.4551390347595379</v>
      </c>
      <c r="BC608" s="38">
        <f t="shared" si="122"/>
        <v>6.4718171677924685</v>
      </c>
      <c r="BD608" s="38">
        <f t="shared" si="123"/>
        <v>0</v>
      </c>
      <c r="BE608"/>
      <c r="BF608"/>
      <c r="BG608"/>
      <c r="BH608"/>
      <c r="BI608"/>
      <c r="BJ608"/>
      <c r="BL608"/>
      <c r="BM608"/>
      <c r="BN608"/>
      <c r="BO608"/>
      <c r="BP608"/>
      <c r="BQ608"/>
      <c r="BR608"/>
      <c r="BS608"/>
      <c r="BT608"/>
      <c r="BU608"/>
      <c r="BV608"/>
    </row>
    <row r="609" spans="1:74">
      <c r="A609" s="97" t="s">
        <v>81</v>
      </c>
      <c r="B609" s="61" t="s">
        <v>76</v>
      </c>
      <c r="C609" s="61" t="s">
        <v>67</v>
      </c>
      <c r="D609" s="61">
        <v>3</v>
      </c>
      <c r="E609" s="61">
        <v>2</v>
      </c>
      <c r="F609" s="61">
        <v>7</v>
      </c>
      <c r="G609" s="61">
        <v>0.20419999999999999</v>
      </c>
      <c r="H609" s="240">
        <v>0.47110000000000002</v>
      </c>
      <c r="I609" s="61">
        <v>4.0010000000000003</v>
      </c>
      <c r="J609" s="61">
        <v>5.7149999999999999</v>
      </c>
      <c r="K609" s="61">
        <v>13.32</v>
      </c>
      <c r="L609" s="240">
        <v>3.25</v>
      </c>
      <c r="M609" s="253" t="s">
        <v>47</v>
      </c>
      <c r="N609" s="61"/>
      <c r="O609" s="97" t="s">
        <v>81</v>
      </c>
      <c r="P609" s="61" t="s">
        <v>76</v>
      </c>
      <c r="Q609" s="61" t="s">
        <v>69</v>
      </c>
      <c r="R609" s="61">
        <v>3</v>
      </c>
      <c r="S609" s="61">
        <v>2</v>
      </c>
      <c r="T609" s="61">
        <v>7</v>
      </c>
      <c r="U609" s="61">
        <v>0.20419999999999999</v>
      </c>
      <c r="V609" s="240">
        <v>3.492E-2</v>
      </c>
      <c r="W609" s="61">
        <v>4.016</v>
      </c>
      <c r="X609" s="61">
        <v>0.86509999999999998</v>
      </c>
      <c r="Y609" s="61">
        <v>0.63719999999999999</v>
      </c>
      <c r="Z609" s="240">
        <v>3.25</v>
      </c>
      <c r="AA609" s="253" t="s">
        <v>47</v>
      </c>
      <c r="AC609" s="97" t="s">
        <v>81</v>
      </c>
      <c r="AD609" s="61" t="s">
        <v>76</v>
      </c>
      <c r="AE609" s="61" t="s">
        <v>70</v>
      </c>
      <c r="AF609" s="61">
        <v>3</v>
      </c>
      <c r="AG609" s="61">
        <v>2</v>
      </c>
      <c r="AH609" s="61">
        <v>7</v>
      </c>
      <c r="AI609" s="61">
        <v>0.20419999999999999</v>
      </c>
      <c r="AJ609" s="240">
        <v>0.1925</v>
      </c>
      <c r="AK609" s="61">
        <v>3.9889999999999999</v>
      </c>
      <c r="AL609" s="61">
        <v>2.9</v>
      </c>
      <c r="AM609" s="61">
        <v>5.1630000000000003</v>
      </c>
      <c r="AN609" s="240">
        <v>3.2509999999999999</v>
      </c>
      <c r="AO609" s="253" t="s">
        <v>47</v>
      </c>
      <c r="AP609" s="61"/>
      <c r="AQ609" s="273" t="s">
        <v>81</v>
      </c>
      <c r="AR609" s="97">
        <v>2</v>
      </c>
      <c r="AS609" s="116"/>
      <c r="AT609" s="231"/>
      <c r="AU609" s="264">
        <f t="shared" si="116"/>
        <v>0.23284000000000002</v>
      </c>
      <c r="AV609" s="92">
        <f t="shared" si="117"/>
        <v>3.1600333333333332</v>
      </c>
      <c r="AW609" s="92">
        <f t="shared" si="118"/>
        <v>6.3734000000000002</v>
      </c>
      <c r="AX609" s="274">
        <f t="shared" si="119"/>
        <v>3.2503333333333333</v>
      </c>
      <c r="AY609" s="66"/>
      <c r="AZ609" s="96"/>
      <c r="BA609" s="38">
        <f t="shared" si="120"/>
        <v>0.22087040272521805</v>
      </c>
      <c r="BB609" s="38">
        <f t="shared" si="121"/>
        <v>2.4353840566393905</v>
      </c>
      <c r="BC609" s="38">
        <f t="shared" si="122"/>
        <v>6.4274532343689588</v>
      </c>
      <c r="BD609" s="38">
        <f t="shared" si="123"/>
        <v>5.7735026918956215E-4</v>
      </c>
      <c r="BE609"/>
      <c r="BF609"/>
      <c r="BG609"/>
      <c r="BH609"/>
      <c r="BI609"/>
      <c r="BJ609"/>
      <c r="BL609"/>
      <c r="BM609"/>
      <c r="BN609"/>
      <c r="BO609"/>
      <c r="BP609"/>
      <c r="BQ609"/>
      <c r="BR609"/>
      <c r="BS609"/>
      <c r="BT609"/>
      <c r="BU609"/>
      <c r="BV609"/>
    </row>
    <row r="610" spans="1:74">
      <c r="A610" s="97" t="s">
        <v>81</v>
      </c>
      <c r="B610" s="61" t="s">
        <v>76</v>
      </c>
      <c r="C610" s="61" t="s">
        <v>67</v>
      </c>
      <c r="D610" s="61">
        <v>3</v>
      </c>
      <c r="E610" s="61">
        <v>2</v>
      </c>
      <c r="F610" s="61">
        <v>8</v>
      </c>
      <c r="G610" s="61">
        <v>0.27989999999999998</v>
      </c>
      <c r="H610" s="240">
        <v>0.62990000000000002</v>
      </c>
      <c r="I610" s="61">
        <v>3.9980000000000002</v>
      </c>
      <c r="J610" s="61">
        <v>5.6440000000000001</v>
      </c>
      <c r="K610" s="61">
        <v>12.96</v>
      </c>
      <c r="L610" s="240">
        <v>4.4550000000000001</v>
      </c>
      <c r="M610" s="253" t="s">
        <v>47</v>
      </c>
      <c r="N610" s="61"/>
      <c r="O610" s="97" t="s">
        <v>81</v>
      </c>
      <c r="P610" s="61" t="s">
        <v>76</v>
      </c>
      <c r="Q610" s="61" t="s">
        <v>69</v>
      </c>
      <c r="R610" s="61">
        <v>3</v>
      </c>
      <c r="S610" s="61">
        <v>2</v>
      </c>
      <c r="T610" s="61">
        <v>8</v>
      </c>
      <c r="U610" s="61">
        <v>0.27989999999999998</v>
      </c>
      <c r="V610" s="240">
        <v>4.5420000000000002E-2</v>
      </c>
      <c r="W610" s="61">
        <v>4.0129999999999999</v>
      </c>
      <c r="X610" s="61">
        <v>0.83040000000000003</v>
      </c>
      <c r="Y610" s="61">
        <v>0.59160000000000001</v>
      </c>
      <c r="Z610" s="240">
        <v>4.4550000000000001</v>
      </c>
      <c r="AA610" s="253" t="s">
        <v>47</v>
      </c>
      <c r="AC610" s="97" t="s">
        <v>81</v>
      </c>
      <c r="AD610" s="61" t="s">
        <v>76</v>
      </c>
      <c r="AE610" s="61" t="s">
        <v>70</v>
      </c>
      <c r="AF610" s="61">
        <v>3</v>
      </c>
      <c r="AG610" s="61">
        <v>2</v>
      </c>
      <c r="AH610" s="61">
        <v>8</v>
      </c>
      <c r="AI610" s="61">
        <v>0.28000000000000003</v>
      </c>
      <c r="AJ610" s="240">
        <v>0.23649999999999999</v>
      </c>
      <c r="AK610" s="61">
        <v>3.992</v>
      </c>
      <c r="AL610" s="61">
        <v>2.698</v>
      </c>
      <c r="AM610" s="61">
        <v>4.5709999999999997</v>
      </c>
      <c r="AN610" s="240">
        <v>4.4560000000000004</v>
      </c>
      <c r="AO610" s="253" t="s">
        <v>47</v>
      </c>
      <c r="AP610" s="61"/>
      <c r="AQ610" s="273" t="s">
        <v>81</v>
      </c>
      <c r="AR610" s="97">
        <v>2</v>
      </c>
      <c r="AS610" s="116"/>
      <c r="AT610" s="231"/>
      <c r="AU610" s="264">
        <f t="shared" si="116"/>
        <v>0.30394000000000004</v>
      </c>
      <c r="AV610" s="92">
        <f t="shared" si="117"/>
        <v>3.0574666666666666</v>
      </c>
      <c r="AW610" s="92">
        <f t="shared" si="118"/>
        <v>6.0408666666666662</v>
      </c>
      <c r="AX610" s="274">
        <f t="shared" si="119"/>
        <v>4.4553333333333329</v>
      </c>
      <c r="AY610" s="66"/>
      <c r="AZ610" s="96"/>
      <c r="BA610" s="38">
        <f t="shared" si="120"/>
        <v>0.29801901415849291</v>
      </c>
      <c r="BB610" s="38">
        <f t="shared" si="121"/>
        <v>2.4268494912815131</v>
      </c>
      <c r="BC610" s="38">
        <f t="shared" si="122"/>
        <v>6.3138506993223524</v>
      </c>
      <c r="BD610" s="38">
        <f t="shared" si="123"/>
        <v>5.7735026918981857E-4</v>
      </c>
      <c r="BE610"/>
      <c r="BF610"/>
      <c r="BG610"/>
      <c r="BH610"/>
      <c r="BI610"/>
      <c r="BJ610"/>
      <c r="BL610"/>
      <c r="BM610"/>
      <c r="BN610"/>
      <c r="BO610"/>
      <c r="BP610"/>
      <c r="BQ610"/>
      <c r="BR610"/>
      <c r="BS610"/>
      <c r="BT610"/>
      <c r="BU610"/>
      <c r="BV610"/>
    </row>
    <row r="611" spans="1:74">
      <c r="A611" s="97" t="s">
        <v>81</v>
      </c>
      <c r="B611" s="61" t="s">
        <v>76</v>
      </c>
      <c r="C611" s="61" t="s">
        <v>67</v>
      </c>
      <c r="D611" s="61">
        <v>3</v>
      </c>
      <c r="E611" s="61">
        <v>2</v>
      </c>
      <c r="F611" s="61">
        <v>9</v>
      </c>
      <c r="G611" s="61">
        <v>0.38379999999999997</v>
      </c>
      <c r="H611" s="240">
        <v>0.83340000000000003</v>
      </c>
      <c r="I611" s="61">
        <v>3.9990000000000001</v>
      </c>
      <c r="J611" s="61">
        <v>5.5869999999999997</v>
      </c>
      <c r="K611" s="61">
        <v>12.45</v>
      </c>
      <c r="L611" s="240">
        <v>6.1079999999999997</v>
      </c>
      <c r="M611" s="253" t="s">
        <v>47</v>
      </c>
      <c r="N611" s="61"/>
      <c r="O611" s="97" t="s">
        <v>81</v>
      </c>
      <c r="P611" s="61" t="s">
        <v>76</v>
      </c>
      <c r="Q611" s="61" t="s">
        <v>69</v>
      </c>
      <c r="R611" s="61">
        <v>3</v>
      </c>
      <c r="S611" s="61">
        <v>2</v>
      </c>
      <c r="T611" s="61">
        <v>9</v>
      </c>
      <c r="U611" s="61">
        <v>0.38369999999999999</v>
      </c>
      <c r="V611" s="240">
        <v>5.8700000000000002E-2</v>
      </c>
      <c r="W611" s="61">
        <v>4.0140000000000002</v>
      </c>
      <c r="X611" s="61">
        <v>0.80020000000000002</v>
      </c>
      <c r="Y611" s="61">
        <v>0.53249999999999997</v>
      </c>
      <c r="Z611" s="240">
        <v>6.1070000000000002</v>
      </c>
      <c r="AA611" s="253" t="s">
        <v>47</v>
      </c>
      <c r="AC611" s="97" t="s">
        <v>81</v>
      </c>
      <c r="AD611" s="61" t="s">
        <v>76</v>
      </c>
      <c r="AE611" s="61" t="s">
        <v>70</v>
      </c>
      <c r="AF611" s="61">
        <v>3</v>
      </c>
      <c r="AG611" s="61">
        <v>2</v>
      </c>
      <c r="AH611" s="61">
        <v>9</v>
      </c>
      <c r="AI611" s="61">
        <v>0.38379999999999997</v>
      </c>
      <c r="AJ611" s="240">
        <v>0.28939999999999999</v>
      </c>
      <c r="AK611" s="61">
        <v>3.9910000000000001</v>
      </c>
      <c r="AL611" s="61">
        <v>2.5099999999999998</v>
      </c>
      <c r="AM611" s="61">
        <v>4.0179999999999998</v>
      </c>
      <c r="AN611" s="240">
        <v>6.1079999999999997</v>
      </c>
      <c r="AO611" s="253" t="s">
        <v>47</v>
      </c>
      <c r="AP611" s="61"/>
      <c r="AQ611" s="273" t="s">
        <v>81</v>
      </c>
      <c r="AR611" s="97">
        <v>2</v>
      </c>
      <c r="AS611" s="116"/>
      <c r="AT611" s="231"/>
      <c r="AU611" s="264">
        <f t="shared" si="116"/>
        <v>0.39383333333333331</v>
      </c>
      <c r="AV611" s="92">
        <f t="shared" si="117"/>
        <v>2.9657333333333331</v>
      </c>
      <c r="AW611" s="92">
        <f t="shared" si="118"/>
        <v>5.6668333333333329</v>
      </c>
      <c r="AX611" s="274">
        <f t="shared" si="119"/>
        <v>6.1076666666666668</v>
      </c>
      <c r="AY611" s="66"/>
      <c r="AZ611" s="96"/>
      <c r="BA611" s="38">
        <f t="shared" si="120"/>
        <v>0.39776847956233702</v>
      </c>
      <c r="BB611" s="38">
        <f t="shared" si="121"/>
        <v>2.425723235106044</v>
      </c>
      <c r="BC611" s="38">
        <f t="shared" si="122"/>
        <v>6.1274538009954291</v>
      </c>
      <c r="BD611" s="38">
        <f t="shared" si="123"/>
        <v>5.7735026918930574E-4</v>
      </c>
      <c r="BE611"/>
      <c r="BF611"/>
      <c r="BG611"/>
      <c r="BH611"/>
      <c r="BI611"/>
      <c r="BJ611"/>
      <c r="BL611"/>
      <c r="BM611"/>
      <c r="BN611"/>
      <c r="BO611"/>
      <c r="BP611"/>
      <c r="BQ611"/>
      <c r="BR611"/>
      <c r="BS611"/>
      <c r="BT611"/>
      <c r="BU611"/>
      <c r="BV611"/>
    </row>
    <row r="612" spans="1:74">
      <c r="A612" s="97" t="s">
        <v>81</v>
      </c>
      <c r="B612" s="61" t="s">
        <v>76</v>
      </c>
      <c r="C612" s="61" t="s">
        <v>67</v>
      </c>
      <c r="D612" s="61">
        <v>3</v>
      </c>
      <c r="E612" s="61">
        <v>2</v>
      </c>
      <c r="F612" s="61">
        <v>10</v>
      </c>
      <c r="G612" s="61">
        <v>0.52610000000000001</v>
      </c>
      <c r="H612" s="240">
        <v>1.0900000000000001</v>
      </c>
      <c r="I612" s="61">
        <v>3.9980000000000002</v>
      </c>
      <c r="J612" s="61">
        <v>5.53</v>
      </c>
      <c r="K612" s="61">
        <v>11.78</v>
      </c>
      <c r="L612" s="240">
        <v>8.3729999999999993</v>
      </c>
      <c r="M612" s="253" t="s">
        <v>47</v>
      </c>
      <c r="N612" s="61"/>
      <c r="O612" s="97" t="s">
        <v>81</v>
      </c>
      <c r="P612" s="61" t="s">
        <v>76</v>
      </c>
      <c r="Q612" s="61" t="s">
        <v>69</v>
      </c>
      <c r="R612" s="61">
        <v>3</v>
      </c>
      <c r="S612" s="61">
        <v>2</v>
      </c>
      <c r="T612" s="61">
        <v>10</v>
      </c>
      <c r="U612" s="61">
        <v>0.52600000000000002</v>
      </c>
      <c r="V612" s="240">
        <v>7.6289999999999997E-2</v>
      </c>
      <c r="W612" s="61">
        <v>4.0140000000000002</v>
      </c>
      <c r="X612" s="61">
        <v>0.76970000000000005</v>
      </c>
      <c r="Y612" s="61">
        <v>0.4879</v>
      </c>
      <c r="Z612" s="240">
        <v>8.3719999999999999</v>
      </c>
      <c r="AA612" s="253" t="s">
        <v>47</v>
      </c>
      <c r="AC612" s="97" t="s">
        <v>81</v>
      </c>
      <c r="AD612" s="61" t="s">
        <v>76</v>
      </c>
      <c r="AE612" s="61" t="s">
        <v>70</v>
      </c>
      <c r="AF612" s="61">
        <v>3</v>
      </c>
      <c r="AG612" s="61">
        <v>2</v>
      </c>
      <c r="AH612" s="61">
        <v>10</v>
      </c>
      <c r="AI612" s="61">
        <v>0.52610000000000001</v>
      </c>
      <c r="AJ612" s="240">
        <v>0.35370000000000001</v>
      </c>
      <c r="AK612" s="61">
        <v>3.99</v>
      </c>
      <c r="AL612" s="61">
        <v>2.3370000000000002</v>
      </c>
      <c r="AM612" s="61">
        <v>3.52</v>
      </c>
      <c r="AN612" s="240">
        <v>8.3729999999999993</v>
      </c>
      <c r="AO612" s="253" t="s">
        <v>47</v>
      </c>
      <c r="AP612" s="61"/>
      <c r="AQ612" s="273" t="s">
        <v>81</v>
      </c>
      <c r="AR612" s="97">
        <v>2</v>
      </c>
      <c r="AS612" s="116"/>
      <c r="AT612" s="231"/>
      <c r="AU612" s="264">
        <f t="shared" si="116"/>
        <v>0.50666333333333335</v>
      </c>
      <c r="AV612" s="92">
        <f t="shared" si="117"/>
        <v>2.8789000000000002</v>
      </c>
      <c r="AW612" s="92">
        <f t="shared" si="118"/>
        <v>5.2626333333333326</v>
      </c>
      <c r="AX612" s="274">
        <f t="shared" si="119"/>
        <v>8.3726666666666656</v>
      </c>
      <c r="AY612" s="66"/>
      <c r="AZ612" s="96"/>
      <c r="BA612" s="38">
        <f t="shared" si="120"/>
        <v>0.52388006932248665</v>
      </c>
      <c r="BB612" s="38">
        <f t="shared" si="121"/>
        <v>2.4259752121569584</v>
      </c>
      <c r="BC612" s="38">
        <f t="shared" si="122"/>
        <v>5.8442671741915886</v>
      </c>
      <c r="BD612" s="38">
        <f t="shared" si="123"/>
        <v>5.7735026918930574E-4</v>
      </c>
      <c r="BE612"/>
      <c r="BF612"/>
      <c r="BG612"/>
      <c r="BH612"/>
      <c r="BI612"/>
      <c r="BJ612"/>
      <c r="BL612"/>
      <c r="BM612"/>
      <c r="BN612"/>
      <c r="BO612"/>
      <c r="BP612"/>
      <c r="BQ612"/>
      <c r="BR612"/>
      <c r="BS612"/>
      <c r="BT612"/>
      <c r="BU612"/>
      <c r="BV612"/>
    </row>
    <row r="613" spans="1:74">
      <c r="A613" s="97" t="s">
        <v>81</v>
      </c>
      <c r="B613" s="61" t="s">
        <v>76</v>
      </c>
      <c r="C613" s="61" t="s">
        <v>67</v>
      </c>
      <c r="D613" s="61">
        <v>3</v>
      </c>
      <c r="E613" s="61">
        <v>2</v>
      </c>
      <c r="F613" s="61">
        <v>11</v>
      </c>
      <c r="G613" s="61">
        <v>0.72109999999999996</v>
      </c>
      <c r="H613" s="240">
        <v>1.409</v>
      </c>
      <c r="I613" s="61">
        <v>4.0039999999999996</v>
      </c>
      <c r="J613" s="61">
        <v>5.4610000000000003</v>
      </c>
      <c r="K613" s="61">
        <v>10.99</v>
      </c>
      <c r="L613" s="240">
        <v>11.48</v>
      </c>
      <c r="M613" s="253" t="s">
        <v>47</v>
      </c>
      <c r="N613" s="61"/>
      <c r="O613" s="97" t="s">
        <v>81</v>
      </c>
      <c r="P613" s="61" t="s">
        <v>76</v>
      </c>
      <c r="Q613" s="61" t="s">
        <v>69</v>
      </c>
      <c r="R613" s="61">
        <v>3</v>
      </c>
      <c r="S613" s="61">
        <v>2</v>
      </c>
      <c r="T613" s="61">
        <v>11</v>
      </c>
      <c r="U613" s="61">
        <v>0.72109999999999996</v>
      </c>
      <c r="V613" s="240">
        <v>9.9449999999999997E-2</v>
      </c>
      <c r="W613" s="61">
        <v>4.0140000000000002</v>
      </c>
      <c r="X613" s="61">
        <v>0.74270000000000003</v>
      </c>
      <c r="Y613" s="61">
        <v>0.44629999999999997</v>
      </c>
      <c r="Z613" s="240">
        <v>11.48</v>
      </c>
      <c r="AA613" s="253" t="s">
        <v>47</v>
      </c>
      <c r="AC613" s="97" t="s">
        <v>81</v>
      </c>
      <c r="AD613" s="61" t="s">
        <v>76</v>
      </c>
      <c r="AE613" s="61" t="s">
        <v>70</v>
      </c>
      <c r="AF613" s="61">
        <v>3</v>
      </c>
      <c r="AG613" s="61">
        <v>2</v>
      </c>
      <c r="AH613" s="61">
        <v>11</v>
      </c>
      <c r="AI613" s="61">
        <v>0.72109999999999996</v>
      </c>
      <c r="AJ613" s="240">
        <v>0.43490000000000001</v>
      </c>
      <c r="AK613" s="61">
        <v>3.9929999999999999</v>
      </c>
      <c r="AL613" s="61">
        <v>2.1829999999999998</v>
      </c>
      <c r="AM613" s="61">
        <v>3.097</v>
      </c>
      <c r="AN613" s="240">
        <v>11.48</v>
      </c>
      <c r="AO613" s="253" t="s">
        <v>47</v>
      </c>
      <c r="AP613" s="61"/>
      <c r="AQ613" s="273" t="s">
        <v>81</v>
      </c>
      <c r="AR613" s="97">
        <v>2</v>
      </c>
      <c r="AS613" s="116"/>
      <c r="AT613" s="231"/>
      <c r="AU613" s="264">
        <f t="shared" si="116"/>
        <v>0.64778333333333338</v>
      </c>
      <c r="AV613" s="92">
        <f t="shared" si="117"/>
        <v>2.7955666666666672</v>
      </c>
      <c r="AW613" s="92">
        <f t="shared" si="118"/>
        <v>4.8444333333333338</v>
      </c>
      <c r="AX613" s="274">
        <f t="shared" si="119"/>
        <v>11.479999999999999</v>
      </c>
      <c r="AY613" s="66"/>
      <c r="AZ613" s="96"/>
      <c r="BA613" s="38">
        <f t="shared" si="120"/>
        <v>0.6802350960023551</v>
      </c>
      <c r="BB613" s="38">
        <f t="shared" si="121"/>
        <v>2.4180606202767803</v>
      </c>
      <c r="BC613" s="38">
        <f t="shared" si="122"/>
        <v>5.4847556794567742</v>
      </c>
      <c r="BD613" s="38">
        <f t="shared" si="123"/>
        <v>2.1755839288168292E-15</v>
      </c>
      <c r="BE613"/>
      <c r="BF613"/>
      <c r="BG613"/>
      <c r="BH613"/>
      <c r="BI613"/>
      <c r="BJ613"/>
      <c r="BL613"/>
      <c r="BM613"/>
      <c r="BN613"/>
      <c r="BO613"/>
      <c r="BP613"/>
      <c r="BQ613"/>
      <c r="BR613"/>
      <c r="BS613"/>
      <c r="BT613"/>
      <c r="BU613"/>
      <c r="BV613"/>
    </row>
    <row r="614" spans="1:74">
      <c r="A614" s="97" t="s">
        <v>81</v>
      </c>
      <c r="B614" s="61" t="s">
        <v>76</v>
      </c>
      <c r="C614" s="61" t="s">
        <v>67</v>
      </c>
      <c r="D614" s="61">
        <v>3</v>
      </c>
      <c r="E614" s="61">
        <v>2</v>
      </c>
      <c r="F614" s="61">
        <v>12</v>
      </c>
      <c r="G614" s="61">
        <v>0.98850000000000005</v>
      </c>
      <c r="H614" s="240">
        <v>1.8080000000000001</v>
      </c>
      <c r="I614" s="61">
        <v>4.0010000000000003</v>
      </c>
      <c r="J614" s="61">
        <v>5.3949999999999996</v>
      </c>
      <c r="K614" s="61">
        <v>10.15</v>
      </c>
      <c r="L614" s="240">
        <v>15.73</v>
      </c>
      <c r="M614" s="253" t="s">
        <v>47</v>
      </c>
      <c r="N614" s="61"/>
      <c r="O614" s="97" t="s">
        <v>81</v>
      </c>
      <c r="P614" s="61" t="s">
        <v>76</v>
      </c>
      <c r="Q614" s="61" t="s">
        <v>69</v>
      </c>
      <c r="R614" s="61">
        <v>3</v>
      </c>
      <c r="S614" s="61">
        <v>2</v>
      </c>
      <c r="T614" s="61">
        <v>12</v>
      </c>
      <c r="U614" s="61">
        <v>0.98850000000000005</v>
      </c>
      <c r="V614" s="240">
        <v>0.13070000000000001</v>
      </c>
      <c r="W614" s="61">
        <v>4.016</v>
      </c>
      <c r="X614" s="61">
        <v>0.71989999999999998</v>
      </c>
      <c r="Y614" s="61">
        <v>0.41499999999999998</v>
      </c>
      <c r="Z614" s="240">
        <v>15.73</v>
      </c>
      <c r="AA614" s="253" t="s">
        <v>47</v>
      </c>
      <c r="AC614" s="97" t="s">
        <v>81</v>
      </c>
      <c r="AD614" s="61" t="s">
        <v>76</v>
      </c>
      <c r="AE614" s="61" t="s">
        <v>70</v>
      </c>
      <c r="AF614" s="61">
        <v>3</v>
      </c>
      <c r="AG614" s="61">
        <v>2</v>
      </c>
      <c r="AH614" s="61">
        <v>12</v>
      </c>
      <c r="AI614" s="61">
        <v>0.98850000000000005</v>
      </c>
      <c r="AJ614" s="240">
        <v>0.54349999999999998</v>
      </c>
      <c r="AK614" s="61">
        <v>3.992</v>
      </c>
      <c r="AL614" s="61">
        <v>2.0649999999999999</v>
      </c>
      <c r="AM614" s="61">
        <v>2.77</v>
      </c>
      <c r="AN614" s="240">
        <v>15.73</v>
      </c>
      <c r="AO614" s="253" t="s">
        <v>47</v>
      </c>
      <c r="AP614" s="61"/>
      <c r="AQ614" s="273" t="s">
        <v>81</v>
      </c>
      <c r="AR614" s="97">
        <v>2</v>
      </c>
      <c r="AS614" s="116"/>
      <c r="AT614" s="231"/>
      <c r="AU614" s="264">
        <f t="shared" si="116"/>
        <v>0.82740000000000002</v>
      </c>
      <c r="AV614" s="92">
        <f t="shared" si="117"/>
        <v>2.7266333333333335</v>
      </c>
      <c r="AW614" s="92">
        <f t="shared" si="118"/>
        <v>4.4449999999999994</v>
      </c>
      <c r="AX614" s="274">
        <f t="shared" si="119"/>
        <v>15.729999999999999</v>
      </c>
      <c r="AY614" s="66"/>
      <c r="AZ614" s="96"/>
      <c r="BA614" s="38">
        <f t="shared" si="120"/>
        <v>0.87394692630616866</v>
      </c>
      <c r="BB614" s="38">
        <f t="shared" si="121"/>
        <v>2.4067527923185907</v>
      </c>
      <c r="BC614" s="38">
        <f t="shared" si="122"/>
        <v>5.0790525691313739</v>
      </c>
      <c r="BD614" s="38">
        <f t="shared" si="123"/>
        <v>2.1755839288168292E-15</v>
      </c>
      <c r="BE614"/>
      <c r="BF614"/>
      <c r="BG614"/>
      <c r="BH614"/>
      <c r="BI614"/>
      <c r="BJ614"/>
      <c r="BL614"/>
      <c r="BM614"/>
      <c r="BN614"/>
      <c r="BO614"/>
      <c r="BP614"/>
      <c r="BQ614"/>
      <c r="BR614"/>
      <c r="BS614"/>
      <c r="BT614"/>
      <c r="BU614"/>
      <c r="BV614"/>
    </row>
    <row r="615" spans="1:74">
      <c r="A615" s="97" t="s">
        <v>81</v>
      </c>
      <c r="B615" s="61" t="s">
        <v>76</v>
      </c>
      <c r="C615" s="61" t="s">
        <v>67</v>
      </c>
      <c r="D615" s="61">
        <v>3</v>
      </c>
      <c r="E615" s="61">
        <v>2</v>
      </c>
      <c r="F615" s="61">
        <v>13</v>
      </c>
      <c r="G615" s="61">
        <v>1.355</v>
      </c>
      <c r="H615" s="240">
        <v>2.3180000000000001</v>
      </c>
      <c r="I615" s="61">
        <v>4.0030000000000001</v>
      </c>
      <c r="J615" s="61">
        <v>5.34</v>
      </c>
      <c r="K615" s="61">
        <v>9.327</v>
      </c>
      <c r="L615" s="240">
        <v>21.57</v>
      </c>
      <c r="M615" s="253" t="s">
        <v>47</v>
      </c>
      <c r="N615" s="61"/>
      <c r="O615" s="97" t="s">
        <v>81</v>
      </c>
      <c r="P615" s="61" t="s">
        <v>76</v>
      </c>
      <c r="Q615" s="61" t="s">
        <v>69</v>
      </c>
      <c r="R615" s="61">
        <v>3</v>
      </c>
      <c r="S615" s="61">
        <v>2</v>
      </c>
      <c r="T615" s="61">
        <v>13</v>
      </c>
      <c r="U615" s="61">
        <v>1.355</v>
      </c>
      <c r="V615" s="240">
        <v>0.17399999999999999</v>
      </c>
      <c r="W615" s="61">
        <v>4.0129999999999999</v>
      </c>
      <c r="X615" s="61">
        <v>0.70479999999999998</v>
      </c>
      <c r="Y615" s="61">
        <v>0.39269999999999999</v>
      </c>
      <c r="Z615" s="240">
        <v>21.57</v>
      </c>
      <c r="AA615" s="253" t="s">
        <v>47</v>
      </c>
      <c r="AC615" s="97" t="s">
        <v>81</v>
      </c>
      <c r="AD615" s="61" t="s">
        <v>76</v>
      </c>
      <c r="AE615" s="61" t="s">
        <v>70</v>
      </c>
      <c r="AF615" s="61">
        <v>3</v>
      </c>
      <c r="AG615" s="61">
        <v>2</v>
      </c>
      <c r="AH615" s="61">
        <v>13</v>
      </c>
      <c r="AI615" s="61">
        <v>1.355</v>
      </c>
      <c r="AJ615" s="240">
        <v>0.70250000000000001</v>
      </c>
      <c r="AK615" s="61">
        <v>3.9929999999999999</v>
      </c>
      <c r="AL615" s="61">
        <v>2.0099999999999998</v>
      </c>
      <c r="AM615" s="61">
        <v>2.5640000000000001</v>
      </c>
      <c r="AN615" s="240">
        <v>21.56</v>
      </c>
      <c r="AO615" s="253" t="s">
        <v>47</v>
      </c>
      <c r="AP615" s="61"/>
      <c r="AQ615" s="273" t="s">
        <v>81</v>
      </c>
      <c r="AR615" s="97">
        <v>2</v>
      </c>
      <c r="AS615" s="116"/>
      <c r="AT615" s="231"/>
      <c r="AU615" s="264">
        <f t="shared" si="116"/>
        <v>1.0648333333333333</v>
      </c>
      <c r="AV615" s="92">
        <f t="shared" si="117"/>
        <v>2.6849333333333334</v>
      </c>
      <c r="AW615" s="92">
        <f t="shared" si="118"/>
        <v>4.0945666666666662</v>
      </c>
      <c r="AX615" s="274">
        <f t="shared" si="119"/>
        <v>21.566666666666666</v>
      </c>
      <c r="AY615" s="66"/>
      <c r="AZ615" s="96"/>
      <c r="BA615" s="38">
        <f t="shared" si="120"/>
        <v>1.1169816844216085</v>
      </c>
      <c r="BB615" s="38">
        <f t="shared" si="121"/>
        <v>2.3901717539401504</v>
      </c>
      <c r="BC615" s="38">
        <f t="shared" si="122"/>
        <v>4.6596571615660025</v>
      </c>
      <c r="BD615" s="38">
        <f t="shared" si="123"/>
        <v>5.77350269189716E-3</v>
      </c>
      <c r="BE615"/>
      <c r="BF615"/>
      <c r="BG615"/>
      <c r="BH615"/>
      <c r="BI615"/>
      <c r="BJ615"/>
      <c r="BL615"/>
      <c r="BM615"/>
      <c r="BN615"/>
      <c r="BO615"/>
      <c r="BP615"/>
      <c r="BQ615"/>
      <c r="BR615"/>
      <c r="BS615"/>
      <c r="BT615"/>
      <c r="BU615"/>
      <c r="BV615"/>
    </row>
    <row r="616" spans="1:74">
      <c r="A616" s="97" t="s">
        <v>81</v>
      </c>
      <c r="B616" s="61" t="s">
        <v>76</v>
      </c>
      <c r="C616" s="61" t="s">
        <v>67</v>
      </c>
      <c r="D616" s="61">
        <v>3</v>
      </c>
      <c r="E616" s="61">
        <v>2</v>
      </c>
      <c r="F616" s="61">
        <v>14</v>
      </c>
      <c r="G616" s="61">
        <v>1.857</v>
      </c>
      <c r="H616" s="240">
        <v>2.9929999999999999</v>
      </c>
      <c r="I616" s="61">
        <v>4.0010000000000003</v>
      </c>
      <c r="J616" s="61">
        <v>5.3319999999999999</v>
      </c>
      <c r="K616" s="61">
        <v>8.6059999999999999</v>
      </c>
      <c r="L616" s="240">
        <v>29.56</v>
      </c>
      <c r="M616" s="253" t="s">
        <v>47</v>
      </c>
      <c r="N616" s="61"/>
      <c r="O616" s="97" t="s">
        <v>81</v>
      </c>
      <c r="P616" s="61" t="s">
        <v>76</v>
      </c>
      <c r="Q616" s="61" t="s">
        <v>69</v>
      </c>
      <c r="R616" s="61">
        <v>3</v>
      </c>
      <c r="S616" s="61">
        <v>2</v>
      </c>
      <c r="T616" s="61">
        <v>14</v>
      </c>
      <c r="U616" s="61">
        <v>1.8580000000000001</v>
      </c>
      <c r="V616" s="240">
        <v>0.23680000000000001</v>
      </c>
      <c r="W616" s="61">
        <v>4.0119999999999996</v>
      </c>
      <c r="X616" s="61">
        <v>0.70269999999999999</v>
      </c>
      <c r="Y616" s="61">
        <v>0.3841</v>
      </c>
      <c r="Z616" s="240">
        <v>29.56</v>
      </c>
      <c r="AA616" s="253" t="s">
        <v>47</v>
      </c>
      <c r="AC616" s="97" t="s">
        <v>81</v>
      </c>
      <c r="AD616" s="61" t="s">
        <v>76</v>
      </c>
      <c r="AE616" s="61" t="s">
        <v>70</v>
      </c>
      <c r="AF616" s="61">
        <v>3</v>
      </c>
      <c r="AG616" s="61">
        <v>2</v>
      </c>
      <c r="AH616" s="61">
        <v>14</v>
      </c>
      <c r="AI616" s="61">
        <v>1.857</v>
      </c>
      <c r="AJ616" s="240">
        <v>0.96340000000000003</v>
      </c>
      <c r="AK616" s="61">
        <v>3.992</v>
      </c>
      <c r="AL616" s="61">
        <v>2.0609999999999999</v>
      </c>
      <c r="AM616" s="61">
        <v>2.5249999999999999</v>
      </c>
      <c r="AN616" s="240">
        <v>29.56</v>
      </c>
      <c r="AO616" s="253" t="s">
        <v>47</v>
      </c>
      <c r="AP616" s="61"/>
      <c r="AQ616" s="273" t="s">
        <v>81</v>
      </c>
      <c r="AR616" s="97">
        <v>2</v>
      </c>
      <c r="AS616" s="116"/>
      <c r="AT616" s="231"/>
      <c r="AU616" s="264">
        <f t="shared" si="116"/>
        <v>1.3977333333333333</v>
      </c>
      <c r="AV616" s="92">
        <f t="shared" si="117"/>
        <v>2.6985666666666668</v>
      </c>
      <c r="AW616" s="92">
        <f t="shared" si="118"/>
        <v>3.8383666666666669</v>
      </c>
      <c r="AX616" s="274">
        <f t="shared" si="119"/>
        <v>29.56</v>
      </c>
      <c r="AY616" s="66"/>
      <c r="AZ616" s="96"/>
      <c r="BA616" s="38">
        <f t="shared" si="120"/>
        <v>1.4285110056745565</v>
      </c>
      <c r="BB616" s="38">
        <f t="shared" si="121"/>
        <v>2.3795951469385148</v>
      </c>
      <c r="BC616" s="38">
        <f t="shared" si="122"/>
        <v>4.2653966876872458</v>
      </c>
      <c r="BD616" s="38">
        <f t="shared" si="123"/>
        <v>0</v>
      </c>
      <c r="BE616"/>
      <c r="BF616"/>
      <c r="BG616"/>
      <c r="BH616"/>
      <c r="BI616"/>
      <c r="BJ616"/>
      <c r="BL616"/>
      <c r="BM616"/>
      <c r="BN616"/>
      <c r="BO616"/>
      <c r="BP616"/>
      <c r="BQ616"/>
      <c r="BR616"/>
      <c r="BS616"/>
      <c r="BT616"/>
      <c r="BU616"/>
      <c r="BV616"/>
    </row>
    <row r="617" spans="1:74">
      <c r="A617" s="97" t="s">
        <v>81</v>
      </c>
      <c r="B617" s="61" t="s">
        <v>76</v>
      </c>
      <c r="C617" s="61" t="s">
        <v>67</v>
      </c>
      <c r="D617" s="61">
        <v>3</v>
      </c>
      <c r="E617" s="61">
        <v>2</v>
      </c>
      <c r="F617" s="61">
        <v>15</v>
      </c>
      <c r="G617" s="61">
        <v>2.5459999999999998</v>
      </c>
      <c r="H617" s="240">
        <v>3.9369999999999998</v>
      </c>
      <c r="I617" s="61">
        <v>4</v>
      </c>
      <c r="J617" s="61">
        <v>5.4279999999999999</v>
      </c>
      <c r="K617" s="61">
        <v>8.0570000000000004</v>
      </c>
      <c r="L617" s="240">
        <v>40.520000000000003</v>
      </c>
      <c r="M617" s="253" t="s">
        <v>47</v>
      </c>
      <c r="N617" s="61"/>
      <c r="O617" s="97" t="s">
        <v>81</v>
      </c>
      <c r="P617" s="61" t="s">
        <v>76</v>
      </c>
      <c r="Q617" s="61" t="s">
        <v>69</v>
      </c>
      <c r="R617" s="61">
        <v>3</v>
      </c>
      <c r="S617" s="61">
        <v>2</v>
      </c>
      <c r="T617" s="61">
        <v>15</v>
      </c>
      <c r="U617" s="61">
        <v>2.5459999999999998</v>
      </c>
      <c r="V617" s="240">
        <v>0.33489999999999998</v>
      </c>
      <c r="W617" s="61">
        <v>4.0090000000000003</v>
      </c>
      <c r="X617" s="61">
        <v>0.72540000000000004</v>
      </c>
      <c r="Y617" s="61">
        <v>0.39560000000000001</v>
      </c>
      <c r="Z617" s="240">
        <v>40.53</v>
      </c>
      <c r="AA617" s="253" t="s">
        <v>47</v>
      </c>
      <c r="AC617" s="97" t="s">
        <v>81</v>
      </c>
      <c r="AD617" s="61" t="s">
        <v>76</v>
      </c>
      <c r="AE617" s="61" t="s">
        <v>70</v>
      </c>
      <c r="AF617" s="61">
        <v>3</v>
      </c>
      <c r="AG617" s="61">
        <v>2</v>
      </c>
      <c r="AH617" s="61">
        <v>15</v>
      </c>
      <c r="AI617" s="61">
        <v>2.5459999999999998</v>
      </c>
      <c r="AJ617" s="240">
        <v>1.444</v>
      </c>
      <c r="AK617" s="61">
        <v>3.9929999999999999</v>
      </c>
      <c r="AL617" s="61">
        <v>2.3079999999999998</v>
      </c>
      <c r="AM617" s="61">
        <v>2.7149999999999999</v>
      </c>
      <c r="AN617" s="240">
        <v>40.51</v>
      </c>
      <c r="AO617" s="253" t="s">
        <v>47</v>
      </c>
      <c r="AP617" s="61"/>
      <c r="AQ617" s="273" t="s">
        <v>81</v>
      </c>
      <c r="AR617" s="97">
        <v>2</v>
      </c>
      <c r="AS617" s="116"/>
      <c r="AT617" s="231"/>
      <c r="AU617" s="264">
        <f t="shared" si="116"/>
        <v>1.9052999999999998</v>
      </c>
      <c r="AV617" s="92">
        <f t="shared" si="117"/>
        <v>2.8204666666666665</v>
      </c>
      <c r="AW617" s="92">
        <f t="shared" si="118"/>
        <v>3.7225333333333332</v>
      </c>
      <c r="AX617" s="274">
        <f t="shared" si="119"/>
        <v>40.520000000000003</v>
      </c>
      <c r="AY617" s="66"/>
      <c r="AZ617" s="96"/>
      <c r="BA617" s="38">
        <f t="shared" si="120"/>
        <v>1.8448250242231643</v>
      </c>
      <c r="BB617" s="38">
        <f t="shared" si="121"/>
        <v>2.392818056880492</v>
      </c>
      <c r="BC617" s="38">
        <f t="shared" si="122"/>
        <v>3.9288172588367263</v>
      </c>
      <c r="BD617" s="38">
        <f t="shared" si="123"/>
        <v>1.0000000000001563E-2</v>
      </c>
      <c r="BE617"/>
      <c r="BF617"/>
      <c r="BG617"/>
      <c r="BH617"/>
      <c r="BI617"/>
      <c r="BJ617"/>
      <c r="BL617"/>
      <c r="BM617"/>
      <c r="BN617"/>
      <c r="BO617"/>
      <c r="BP617"/>
      <c r="BQ617"/>
      <c r="BR617"/>
      <c r="BS617"/>
      <c r="BT617"/>
      <c r="BU617"/>
      <c r="BV617"/>
    </row>
    <row r="618" spans="1:74">
      <c r="A618" s="97" t="s">
        <v>81</v>
      </c>
      <c r="B618" s="61" t="s">
        <v>76</v>
      </c>
      <c r="C618" s="61" t="s">
        <v>67</v>
      </c>
      <c r="D618" s="61">
        <v>3</v>
      </c>
      <c r="E618" s="61">
        <v>2</v>
      </c>
      <c r="F618" s="61">
        <v>16</v>
      </c>
      <c r="G618" s="61">
        <v>3.49</v>
      </c>
      <c r="H618" s="240">
        <v>5.3280000000000003</v>
      </c>
      <c r="I618" s="61">
        <v>4</v>
      </c>
      <c r="J618" s="61">
        <v>5.702</v>
      </c>
      <c r="K618" s="61">
        <v>7.7130000000000001</v>
      </c>
      <c r="L618" s="240">
        <v>55.55</v>
      </c>
      <c r="M618" s="253" t="s">
        <v>47</v>
      </c>
      <c r="N618" s="61"/>
      <c r="O618" s="97" t="s">
        <v>81</v>
      </c>
      <c r="P618" s="61" t="s">
        <v>76</v>
      </c>
      <c r="Q618" s="61" t="s">
        <v>69</v>
      </c>
      <c r="R618" s="61">
        <v>3</v>
      </c>
      <c r="S618" s="61">
        <v>2</v>
      </c>
      <c r="T618" s="61">
        <v>16</v>
      </c>
      <c r="U618" s="61">
        <v>3.4910000000000001</v>
      </c>
      <c r="V618" s="240">
        <v>0.50429999999999997</v>
      </c>
      <c r="W618" s="61">
        <v>4.01</v>
      </c>
      <c r="X618" s="61">
        <v>0.79579999999999995</v>
      </c>
      <c r="Y618" s="61">
        <v>0.43680000000000002</v>
      </c>
      <c r="Z618" s="240">
        <v>55.56</v>
      </c>
      <c r="AA618" s="253" t="s">
        <v>47</v>
      </c>
      <c r="AC618" s="97" t="s">
        <v>81</v>
      </c>
      <c r="AD618" s="61" t="s">
        <v>76</v>
      </c>
      <c r="AE618" s="61" t="s">
        <v>70</v>
      </c>
      <c r="AF618" s="61">
        <v>3</v>
      </c>
      <c r="AG618" s="61">
        <v>2</v>
      </c>
      <c r="AH618" s="61">
        <v>16</v>
      </c>
      <c r="AI618" s="61">
        <v>3.4889999999999999</v>
      </c>
      <c r="AJ618" s="240">
        <v>2.3690000000000002</v>
      </c>
      <c r="AK618" s="61">
        <v>3.9929999999999999</v>
      </c>
      <c r="AL618" s="61">
        <v>2.859</v>
      </c>
      <c r="AM618" s="61">
        <v>3.1659999999999999</v>
      </c>
      <c r="AN618" s="240">
        <v>55.54</v>
      </c>
      <c r="AO618" s="253" t="s">
        <v>47</v>
      </c>
      <c r="AP618" s="61"/>
      <c r="AQ618" s="273" t="s">
        <v>81</v>
      </c>
      <c r="AR618" s="97">
        <v>2</v>
      </c>
      <c r="AS618" s="116"/>
      <c r="AT618" s="231"/>
      <c r="AU618" s="264">
        <f t="shared" si="116"/>
        <v>2.7337666666666665</v>
      </c>
      <c r="AV618" s="92">
        <f t="shared" si="117"/>
        <v>3.1189333333333331</v>
      </c>
      <c r="AW618" s="92">
        <f t="shared" si="118"/>
        <v>3.7719333333333336</v>
      </c>
      <c r="AX618" s="274">
        <f t="shared" si="119"/>
        <v>55.550000000000004</v>
      </c>
      <c r="AY618" s="66"/>
      <c r="AZ618" s="96"/>
      <c r="BA618" s="38">
        <f t="shared" si="120"/>
        <v>2.4324496836180058</v>
      </c>
      <c r="BB618" s="38">
        <f t="shared" si="121"/>
        <v>2.4634069118465463</v>
      </c>
      <c r="BC618" s="38">
        <f t="shared" si="122"/>
        <v>3.6757499933120226</v>
      </c>
      <c r="BD618" s="38">
        <f t="shared" si="123"/>
        <v>1.0000000000001563E-2</v>
      </c>
      <c r="BE618"/>
      <c r="BF618"/>
      <c r="BG618"/>
      <c r="BH618"/>
      <c r="BI618"/>
      <c r="BJ618"/>
      <c r="BL618"/>
      <c r="BM618"/>
      <c r="BN618"/>
      <c r="BO618"/>
      <c r="BP618"/>
      <c r="BQ618"/>
      <c r="BR618"/>
      <c r="BS618"/>
      <c r="BT618"/>
      <c r="BU618"/>
      <c r="BV618"/>
    </row>
    <row r="619" spans="1:74" s="208" customFormat="1">
      <c r="A619" s="228" t="s">
        <v>81</v>
      </c>
      <c r="B619" s="229" t="s">
        <v>76</v>
      </c>
      <c r="C619" s="229" t="s">
        <v>67</v>
      </c>
      <c r="D619" s="229">
        <v>3</v>
      </c>
      <c r="E619" s="229">
        <v>2</v>
      </c>
      <c r="F619" s="229">
        <v>17</v>
      </c>
      <c r="G619" s="229">
        <v>4.7839999999999998</v>
      </c>
      <c r="H619" s="229">
        <v>7.4530000000000003</v>
      </c>
      <c r="I619" s="229">
        <v>4.0010000000000003</v>
      </c>
      <c r="J619" s="229">
        <v>6.2249999999999996</v>
      </c>
      <c r="K619" s="229">
        <v>7.5540000000000003</v>
      </c>
      <c r="L619" s="229">
        <v>76.14</v>
      </c>
      <c r="M619" s="230" t="s">
        <v>47</v>
      </c>
      <c r="N619" s="229"/>
      <c r="O619" s="228" t="s">
        <v>81</v>
      </c>
      <c r="P619" s="229" t="s">
        <v>76</v>
      </c>
      <c r="Q619" s="229" t="s">
        <v>69</v>
      </c>
      <c r="R619" s="229">
        <v>3</v>
      </c>
      <c r="S619" s="229">
        <v>2</v>
      </c>
      <c r="T619" s="229">
        <v>17</v>
      </c>
      <c r="U619" s="229">
        <v>4.7850000000000001</v>
      </c>
      <c r="V619" s="229">
        <v>0.83130000000000004</v>
      </c>
      <c r="W619" s="229">
        <v>4.008</v>
      </c>
      <c r="X619" s="229">
        <v>0.95299999999999996</v>
      </c>
      <c r="Y619" s="229">
        <v>0.5323</v>
      </c>
      <c r="Z619" s="229">
        <v>76.150000000000006</v>
      </c>
      <c r="AA619" s="230" t="s">
        <v>47</v>
      </c>
      <c r="AB619" s="229"/>
      <c r="AC619" s="228" t="s">
        <v>81</v>
      </c>
      <c r="AD619" s="229" t="s">
        <v>76</v>
      </c>
      <c r="AE619" s="229" t="s">
        <v>70</v>
      </c>
      <c r="AF619" s="229">
        <v>3</v>
      </c>
      <c r="AG619" s="229">
        <v>2</v>
      </c>
      <c r="AH619" s="229">
        <v>17</v>
      </c>
      <c r="AI619" s="229">
        <v>4.7839999999999998</v>
      </c>
      <c r="AJ619" s="229">
        <v>3.988</v>
      </c>
      <c r="AK619" s="229">
        <v>3.992</v>
      </c>
      <c r="AL619" s="229">
        <v>3.7229999999999999</v>
      </c>
      <c r="AM619" s="229">
        <v>3.6829999999999998</v>
      </c>
      <c r="AN619" s="229">
        <v>76.150000000000006</v>
      </c>
      <c r="AO619" s="230" t="s">
        <v>47</v>
      </c>
      <c r="AP619" s="229"/>
      <c r="AQ619" s="276" t="s">
        <v>81</v>
      </c>
      <c r="AR619" s="228">
        <v>2</v>
      </c>
      <c r="AS619" s="209"/>
      <c r="AT619" s="205"/>
      <c r="AU619" s="206">
        <f t="shared" si="116"/>
        <v>4.0907666666666662</v>
      </c>
      <c r="AV619" s="206">
        <f t="shared" si="117"/>
        <v>3.6336666666666666</v>
      </c>
      <c r="AW619" s="206">
        <f t="shared" si="118"/>
        <v>3.9230999999999998</v>
      </c>
      <c r="AX619" s="278">
        <f t="shared" si="119"/>
        <v>76.146666666666675</v>
      </c>
      <c r="AY619" s="206"/>
      <c r="AZ619" s="205"/>
      <c r="BA619" s="207">
        <f t="shared" si="120"/>
        <v>3.3120459633485364</v>
      </c>
      <c r="BB619" s="207">
        <f t="shared" si="121"/>
        <v>2.6371350616404405</v>
      </c>
      <c r="BC619" s="207">
        <f t="shared" si="122"/>
        <v>3.5170020941136788</v>
      </c>
      <c r="BD619" s="207">
        <f t="shared" si="123"/>
        <v>5.7735026918992113E-3</v>
      </c>
    </row>
    <row r="620" spans="1:74">
      <c r="A620" s="97" t="s">
        <v>81</v>
      </c>
      <c r="B620" s="61" t="s">
        <v>76</v>
      </c>
      <c r="C620" s="61" t="s">
        <v>67</v>
      </c>
      <c r="D620" s="61">
        <v>3</v>
      </c>
      <c r="E620" s="61">
        <v>2</v>
      </c>
      <c r="F620" s="61">
        <v>18</v>
      </c>
      <c r="G620" s="61">
        <v>6.5590000000000002</v>
      </c>
      <c r="H620" s="240">
        <v>10.7</v>
      </c>
      <c r="I620" s="61">
        <v>4.0010000000000003</v>
      </c>
      <c r="J620" s="61">
        <v>7.0179999999999998</v>
      </c>
      <c r="K620" s="61">
        <v>7.4640000000000004</v>
      </c>
      <c r="L620" s="240">
        <v>104.4</v>
      </c>
      <c r="M620" s="253" t="s">
        <v>47</v>
      </c>
      <c r="N620" s="61"/>
      <c r="O620" s="97" t="s">
        <v>81</v>
      </c>
      <c r="P620" s="61" t="s">
        <v>76</v>
      </c>
      <c r="Q620" s="61" t="s">
        <v>69</v>
      </c>
      <c r="R620" s="61">
        <v>3</v>
      </c>
      <c r="S620" s="61">
        <v>2</v>
      </c>
      <c r="T620" s="61">
        <v>18</v>
      </c>
      <c r="U620" s="61">
        <v>6.5590000000000002</v>
      </c>
      <c r="V620" s="240">
        <v>1.4670000000000001</v>
      </c>
      <c r="W620" s="61">
        <v>4.0060000000000002</v>
      </c>
      <c r="X620" s="61">
        <v>1.234</v>
      </c>
      <c r="Y620" s="61">
        <v>0.67349999999999999</v>
      </c>
      <c r="Z620" s="240">
        <v>104.4</v>
      </c>
      <c r="AA620" s="253" t="s">
        <v>47</v>
      </c>
      <c r="AC620" s="97" t="s">
        <v>81</v>
      </c>
      <c r="AD620" s="61" t="s">
        <v>76</v>
      </c>
      <c r="AE620" s="61" t="s">
        <v>70</v>
      </c>
      <c r="AF620" s="61">
        <v>3</v>
      </c>
      <c r="AG620" s="61">
        <v>2</v>
      </c>
      <c r="AH620" s="61">
        <v>18</v>
      </c>
      <c r="AI620" s="61">
        <v>6.5609999999999999</v>
      </c>
      <c r="AJ620" s="240">
        <v>6.3540000000000001</v>
      </c>
      <c r="AK620" s="61">
        <v>3.992</v>
      </c>
      <c r="AL620" s="61">
        <v>4.681</v>
      </c>
      <c r="AM620" s="61">
        <v>3.8889999999999998</v>
      </c>
      <c r="AN620" s="240">
        <v>104.4</v>
      </c>
      <c r="AO620" s="253" t="s">
        <v>47</v>
      </c>
      <c r="AP620" s="61"/>
      <c r="AQ620" s="273" t="s">
        <v>81</v>
      </c>
      <c r="AR620" s="97">
        <v>2</v>
      </c>
      <c r="AS620" s="116"/>
      <c r="AT620" s="231"/>
      <c r="AU620" s="264">
        <f t="shared" si="116"/>
        <v>6.1736666666666666</v>
      </c>
      <c r="AV620" s="92">
        <f t="shared" si="117"/>
        <v>4.3109999999999999</v>
      </c>
      <c r="AW620" s="92">
        <f t="shared" si="118"/>
        <v>4.0088333333333335</v>
      </c>
      <c r="AX620" s="274">
        <f t="shared" si="119"/>
        <v>104.40000000000002</v>
      </c>
      <c r="AY620" s="66"/>
      <c r="AZ620" s="96"/>
      <c r="BA620" s="38">
        <f t="shared" si="120"/>
        <v>4.6191408652836428</v>
      </c>
      <c r="BB620" s="38">
        <f t="shared" si="121"/>
        <v>2.9096974069480148</v>
      </c>
      <c r="BC620" s="38">
        <f t="shared" si="122"/>
        <v>3.3968356721121107</v>
      </c>
      <c r="BD620" s="38">
        <f t="shared" si="123"/>
        <v>1.7404671430534633E-14</v>
      </c>
      <c r="BE620"/>
      <c r="BF620"/>
      <c r="BG620"/>
      <c r="BH620"/>
      <c r="BI620"/>
      <c r="BJ620"/>
      <c r="BL620"/>
      <c r="BM620"/>
      <c r="BN620"/>
      <c r="BO620"/>
      <c r="BP620"/>
      <c r="BQ620"/>
      <c r="BR620"/>
      <c r="BS620"/>
      <c r="BT620"/>
      <c r="BU620"/>
      <c r="BV620"/>
    </row>
    <row r="621" spans="1:74">
      <c r="A621" s="97" t="s">
        <v>81</v>
      </c>
      <c r="B621" s="61" t="s">
        <v>76</v>
      </c>
      <c r="C621" s="61" t="s">
        <v>67</v>
      </c>
      <c r="D621" s="61">
        <v>3</v>
      </c>
      <c r="E621" s="61">
        <v>2</v>
      </c>
      <c r="F621" s="61">
        <v>19</v>
      </c>
      <c r="G621" s="61">
        <v>8.9930000000000003</v>
      </c>
      <c r="H621" s="240">
        <v>15.4</v>
      </c>
      <c r="I621" s="61">
        <v>4.0010000000000003</v>
      </c>
      <c r="J621" s="61">
        <v>7.9880000000000004</v>
      </c>
      <c r="K621" s="61">
        <v>7.2050000000000001</v>
      </c>
      <c r="L621" s="240">
        <v>143.1</v>
      </c>
      <c r="M621" s="253" t="s">
        <v>47</v>
      </c>
      <c r="N621" s="61"/>
      <c r="O621" s="97" t="s">
        <v>81</v>
      </c>
      <c r="P621" s="61" t="s">
        <v>76</v>
      </c>
      <c r="Q621" s="61" t="s">
        <v>69</v>
      </c>
      <c r="R621" s="61">
        <v>3</v>
      </c>
      <c r="S621" s="61">
        <v>2</v>
      </c>
      <c r="T621" s="61">
        <v>19</v>
      </c>
      <c r="U621" s="61">
        <v>8.9930000000000003</v>
      </c>
      <c r="V621" s="240">
        <v>2.577</v>
      </c>
      <c r="W621" s="61">
        <v>4.0110000000000001</v>
      </c>
      <c r="X621" s="61">
        <v>1.609</v>
      </c>
      <c r="Y621" s="61">
        <v>0.80789999999999995</v>
      </c>
      <c r="Z621" s="240">
        <v>143.1</v>
      </c>
      <c r="AA621" s="253" t="s">
        <v>47</v>
      </c>
      <c r="AC621" s="97" t="s">
        <v>81</v>
      </c>
      <c r="AD621" s="61" t="s">
        <v>76</v>
      </c>
      <c r="AE621" s="61" t="s">
        <v>70</v>
      </c>
      <c r="AF621" s="61">
        <v>3</v>
      </c>
      <c r="AG621" s="61">
        <v>2</v>
      </c>
      <c r="AH621" s="61">
        <v>19</v>
      </c>
      <c r="AI621" s="61">
        <v>8.9949999999999992</v>
      </c>
      <c r="AJ621" s="240">
        <v>9.4120000000000008</v>
      </c>
      <c r="AK621" s="61">
        <v>3.992</v>
      </c>
      <c r="AL621" s="61">
        <v>5.46</v>
      </c>
      <c r="AM621" s="61">
        <v>3.6619999999999999</v>
      </c>
      <c r="AN621" s="240">
        <v>143.19999999999999</v>
      </c>
      <c r="AO621" s="253" t="s">
        <v>47</v>
      </c>
      <c r="AP621" s="61"/>
      <c r="AQ621" s="273" t="s">
        <v>81</v>
      </c>
      <c r="AR621" s="97">
        <v>2</v>
      </c>
      <c r="AS621" s="116"/>
      <c r="AT621" s="231"/>
      <c r="AU621" s="264">
        <f t="shared" si="116"/>
        <v>9.129666666666667</v>
      </c>
      <c r="AV621" s="92">
        <f t="shared" si="117"/>
        <v>5.019000000000001</v>
      </c>
      <c r="AW621" s="92">
        <f t="shared" si="118"/>
        <v>3.8916333333333335</v>
      </c>
      <c r="AX621" s="274">
        <f t="shared" si="119"/>
        <v>143.13333333333333</v>
      </c>
      <c r="AY621" s="66"/>
      <c r="AZ621" s="96"/>
      <c r="BA621" s="38">
        <f t="shared" si="120"/>
        <v>6.4161605601273202</v>
      </c>
      <c r="BB621" s="38">
        <f t="shared" si="121"/>
        <v>3.2122843896516984</v>
      </c>
      <c r="BC621" s="38">
        <f t="shared" si="122"/>
        <v>3.2047263070866641</v>
      </c>
      <c r="BD621" s="38">
        <f t="shared" si="123"/>
        <v>5.7735026918959292E-2</v>
      </c>
      <c r="BE621"/>
      <c r="BF621"/>
      <c r="BG621"/>
      <c r="BH621"/>
      <c r="BI621"/>
      <c r="BJ621"/>
      <c r="BL621"/>
      <c r="BM621"/>
      <c r="BN621"/>
      <c r="BO621"/>
      <c r="BP621"/>
      <c r="BQ621"/>
      <c r="BR621"/>
      <c r="BS621"/>
      <c r="BT621"/>
      <c r="BU621"/>
      <c r="BV621"/>
    </row>
    <row r="622" spans="1:74">
      <c r="A622" s="98" t="s">
        <v>81</v>
      </c>
      <c r="B622" s="62" t="s">
        <v>76</v>
      </c>
      <c r="C622" s="62" t="s">
        <v>67</v>
      </c>
      <c r="D622" s="62">
        <v>3</v>
      </c>
      <c r="E622" s="62">
        <v>2</v>
      </c>
      <c r="F622" s="62">
        <v>20</v>
      </c>
      <c r="G622" s="62">
        <v>12.33</v>
      </c>
      <c r="H622" s="241">
        <v>21.54</v>
      </c>
      <c r="I622" s="62">
        <v>4.0010000000000003</v>
      </c>
      <c r="J622" s="62">
        <v>8.8450000000000006</v>
      </c>
      <c r="K622" s="62">
        <v>6.5</v>
      </c>
      <c r="L622" s="241">
        <v>196.2</v>
      </c>
      <c r="M622" s="255" t="s">
        <v>47</v>
      </c>
      <c r="N622" s="61"/>
      <c r="O622" s="98" t="s">
        <v>81</v>
      </c>
      <c r="P622" s="62" t="s">
        <v>76</v>
      </c>
      <c r="Q622" s="62" t="s">
        <v>69</v>
      </c>
      <c r="R622" s="62">
        <v>3</v>
      </c>
      <c r="S622" s="62">
        <v>2</v>
      </c>
      <c r="T622" s="61">
        <v>20</v>
      </c>
      <c r="U622" s="61">
        <v>12.33</v>
      </c>
      <c r="V622" s="240">
        <v>4.1909999999999998</v>
      </c>
      <c r="W622" s="61">
        <v>4.0090000000000003</v>
      </c>
      <c r="X622" s="61">
        <v>1.958</v>
      </c>
      <c r="Y622" s="61">
        <v>0.85470000000000002</v>
      </c>
      <c r="Z622" s="240">
        <v>196.2</v>
      </c>
      <c r="AA622" s="253" t="s">
        <v>47</v>
      </c>
      <c r="AC622" s="98" t="s">
        <v>81</v>
      </c>
      <c r="AD622" s="62" t="s">
        <v>76</v>
      </c>
      <c r="AE622" s="62" t="s">
        <v>70</v>
      </c>
      <c r="AF622" s="62">
        <v>3</v>
      </c>
      <c r="AG622" s="62">
        <v>2</v>
      </c>
      <c r="AH622" s="61">
        <v>20</v>
      </c>
      <c r="AI622" s="61">
        <v>12.33</v>
      </c>
      <c r="AJ622" s="240">
        <v>13.02</v>
      </c>
      <c r="AK622" s="61">
        <v>3.9910000000000001</v>
      </c>
      <c r="AL622" s="61">
        <v>5.8579999999999997</v>
      </c>
      <c r="AM622" s="61">
        <v>3.12</v>
      </c>
      <c r="AN622" s="240">
        <v>196.2</v>
      </c>
      <c r="AO622" s="253" t="s">
        <v>47</v>
      </c>
      <c r="AP622" s="61"/>
      <c r="AQ622" s="277" t="s">
        <v>81</v>
      </c>
      <c r="AR622" s="98">
        <v>2</v>
      </c>
      <c r="AS622" s="116"/>
      <c r="AT622" s="231"/>
      <c r="AU622" s="264">
        <f t="shared" si="116"/>
        <v>12.917</v>
      </c>
      <c r="AV622" s="92">
        <f t="shared" si="117"/>
        <v>5.5536666666666674</v>
      </c>
      <c r="AW622" s="92">
        <f t="shared" si="118"/>
        <v>3.4915666666666669</v>
      </c>
      <c r="AX622" s="274">
        <f t="shared" si="119"/>
        <v>196.19999999999996</v>
      </c>
      <c r="AY622" s="66"/>
      <c r="AZ622" s="96"/>
      <c r="BA622" s="38">
        <f t="shared" si="120"/>
        <v>8.6749586166159904</v>
      </c>
      <c r="BB622" s="38">
        <f t="shared" si="121"/>
        <v>3.4535715329689256</v>
      </c>
      <c r="BC622" s="38">
        <f t="shared" si="122"/>
        <v>2.8409328333020003</v>
      </c>
      <c r="BD622" s="38">
        <f t="shared" si="123"/>
        <v>3.4809342861069267E-14</v>
      </c>
      <c r="BE622"/>
      <c r="BF622"/>
      <c r="BG622"/>
      <c r="BH622"/>
      <c r="BI622"/>
      <c r="BJ622"/>
      <c r="BL622"/>
      <c r="BM622"/>
      <c r="BN622"/>
      <c r="BO622"/>
      <c r="BP622"/>
      <c r="BQ622"/>
      <c r="BR622"/>
      <c r="BS622"/>
      <c r="BT622"/>
      <c r="BU622"/>
      <c r="BV622"/>
    </row>
    <row r="623" spans="1:74">
      <c r="A623" s="97" t="s">
        <v>82</v>
      </c>
      <c r="B623" s="61" t="s">
        <v>76</v>
      </c>
      <c r="C623" s="61" t="s">
        <v>67</v>
      </c>
      <c r="D623" s="61">
        <v>1</v>
      </c>
      <c r="E623" s="61">
        <v>1</v>
      </c>
      <c r="F623" s="61">
        <v>1</v>
      </c>
      <c r="G623" s="61">
        <v>0.99950000000000006</v>
      </c>
      <c r="H623" s="240">
        <v>22.37</v>
      </c>
      <c r="I623" s="61">
        <v>3.9980000000000002</v>
      </c>
      <c r="J623" s="61" t="s">
        <v>47</v>
      </c>
      <c r="K623" s="61" t="s">
        <v>47</v>
      </c>
      <c r="L623" s="240">
        <v>150.80000000000001</v>
      </c>
      <c r="M623" s="253">
        <v>22.38</v>
      </c>
      <c r="N623" s="61"/>
      <c r="O623" s="97" t="s">
        <v>82</v>
      </c>
      <c r="P623" s="61" t="s">
        <v>76</v>
      </c>
      <c r="Q623" s="61" t="s">
        <v>69</v>
      </c>
      <c r="R623" s="61">
        <v>1</v>
      </c>
      <c r="S623" s="61">
        <v>1</v>
      </c>
      <c r="T623" s="61">
        <v>1</v>
      </c>
      <c r="U623" s="61">
        <v>0.99960000000000004</v>
      </c>
      <c r="V623" s="240">
        <v>12.64</v>
      </c>
      <c r="W623" s="61">
        <v>3.9449999999999998</v>
      </c>
      <c r="X623" s="61" t="s">
        <v>47</v>
      </c>
      <c r="Y623" s="61" t="s">
        <v>47</v>
      </c>
      <c r="Z623" s="240">
        <v>150.19999999999999</v>
      </c>
      <c r="AA623" s="253">
        <v>12.65</v>
      </c>
      <c r="AC623" s="97" t="s">
        <v>82</v>
      </c>
      <c r="AD623" s="61" t="s">
        <v>76</v>
      </c>
      <c r="AE623" s="61" t="s">
        <v>70</v>
      </c>
      <c r="AF623" s="61">
        <v>1</v>
      </c>
      <c r="AG623" s="61">
        <v>1</v>
      </c>
      <c r="AH623" s="61">
        <v>1</v>
      </c>
      <c r="AI623" s="61">
        <v>0.99939999999999996</v>
      </c>
      <c r="AJ623" s="240">
        <v>22.79</v>
      </c>
      <c r="AK623" s="61">
        <v>3.8450000000000002</v>
      </c>
      <c r="AL623" s="61" t="s">
        <v>47</v>
      </c>
      <c r="AM623" s="61" t="s">
        <v>47</v>
      </c>
      <c r="AN623" s="240">
        <v>150.6</v>
      </c>
      <c r="AO623" s="253">
        <v>22.81</v>
      </c>
      <c r="AP623" s="61"/>
      <c r="AQ623" s="273" t="s">
        <v>82</v>
      </c>
      <c r="AR623" s="97">
        <v>1</v>
      </c>
      <c r="AS623" s="116">
        <f t="shared" ref="AS623:AS654" si="124">AVERAGE(G623,U623,AI623)</f>
        <v>0.99949999999999994</v>
      </c>
      <c r="AT623" s="231">
        <f t="shared" ref="AT623:AT654" si="125">AVERAGE(M623,AA623,AO623)</f>
        <v>19.28</v>
      </c>
      <c r="AU623" s="264"/>
      <c r="AV623" s="92"/>
      <c r="AW623" s="92"/>
      <c r="AX623" s="274"/>
      <c r="AY623" s="66">
        <f t="shared" ref="AY623:AY654" si="126">STDEV(G623,U623,AI623)</f>
        <v>1.000000000000445E-4</v>
      </c>
      <c r="AZ623" s="96">
        <f t="shared" ref="AZ623:AZ654" si="127">STDEV(M623,AA623,AO623)</f>
        <v>5.7457723588739507</v>
      </c>
      <c r="BA623" s="38"/>
      <c r="BB623" s="38"/>
      <c r="BC623" s="38"/>
      <c r="BD623" s="38"/>
      <c r="BE623"/>
      <c r="BF623"/>
      <c r="BG623"/>
      <c r="BH623"/>
      <c r="BI623"/>
      <c r="BJ623"/>
      <c r="BL623"/>
      <c r="BM623"/>
      <c r="BN623"/>
      <c r="BO623"/>
      <c r="BP623"/>
      <c r="BQ623"/>
      <c r="BR623"/>
      <c r="BS623"/>
      <c r="BT623"/>
      <c r="BU623"/>
      <c r="BV623"/>
    </row>
    <row r="624" spans="1:74">
      <c r="A624" s="97" t="s">
        <v>82</v>
      </c>
      <c r="B624" s="61" t="s">
        <v>76</v>
      </c>
      <c r="C624" s="61" t="s">
        <v>67</v>
      </c>
      <c r="D624" s="61">
        <v>1</v>
      </c>
      <c r="E624" s="61">
        <v>1</v>
      </c>
      <c r="F624" s="61">
        <v>2</v>
      </c>
      <c r="G624" s="61">
        <v>1.37</v>
      </c>
      <c r="H624" s="240">
        <v>25.44</v>
      </c>
      <c r="I624" s="61">
        <v>3.9980000000000002</v>
      </c>
      <c r="J624" s="61" t="s">
        <v>47</v>
      </c>
      <c r="K624" s="61" t="s">
        <v>47</v>
      </c>
      <c r="L624" s="240">
        <v>405.4</v>
      </c>
      <c r="M624" s="253">
        <v>18.559999999999999</v>
      </c>
      <c r="N624" s="61"/>
      <c r="O624" s="97" t="s">
        <v>82</v>
      </c>
      <c r="P624" s="61" t="s">
        <v>76</v>
      </c>
      <c r="Q624" s="61" t="s">
        <v>69</v>
      </c>
      <c r="R624" s="61">
        <v>1</v>
      </c>
      <c r="S624" s="61">
        <v>1</v>
      </c>
      <c r="T624" s="61">
        <v>2</v>
      </c>
      <c r="U624" s="61">
        <v>1.37</v>
      </c>
      <c r="V624" s="240">
        <v>14.16</v>
      </c>
      <c r="W624" s="61">
        <v>3.9449999999999998</v>
      </c>
      <c r="X624" s="61" t="s">
        <v>47</v>
      </c>
      <c r="Y624" s="61" t="s">
        <v>47</v>
      </c>
      <c r="Z624" s="240">
        <v>405</v>
      </c>
      <c r="AA624" s="253">
        <v>10.33</v>
      </c>
      <c r="AC624" s="97" t="s">
        <v>82</v>
      </c>
      <c r="AD624" s="61" t="s">
        <v>76</v>
      </c>
      <c r="AE624" s="61" t="s">
        <v>70</v>
      </c>
      <c r="AF624" s="61">
        <v>1</v>
      </c>
      <c r="AG624" s="61">
        <v>1</v>
      </c>
      <c r="AH624" s="61">
        <v>2</v>
      </c>
      <c r="AI624" s="61">
        <v>1.37</v>
      </c>
      <c r="AJ624" s="240">
        <v>24.98</v>
      </c>
      <c r="AK624" s="61">
        <v>3.8450000000000002</v>
      </c>
      <c r="AL624" s="61" t="s">
        <v>47</v>
      </c>
      <c r="AM624" s="61" t="s">
        <v>47</v>
      </c>
      <c r="AN624" s="240">
        <v>405.4</v>
      </c>
      <c r="AO624" s="253">
        <v>18.23</v>
      </c>
      <c r="AP624" s="61"/>
      <c r="AQ624" s="273" t="s">
        <v>82</v>
      </c>
      <c r="AR624" s="97">
        <v>1</v>
      </c>
      <c r="AS624" s="116">
        <f t="shared" si="124"/>
        <v>1.37</v>
      </c>
      <c r="AT624" s="231">
        <f t="shared" si="125"/>
        <v>15.706666666666669</v>
      </c>
      <c r="AU624" s="264"/>
      <c r="AV624" s="92"/>
      <c r="AW624" s="92"/>
      <c r="AX624" s="274"/>
      <c r="AY624" s="66">
        <f t="shared" si="126"/>
        <v>0</v>
      </c>
      <c r="AZ624" s="96">
        <f t="shared" si="127"/>
        <v>4.6592524436151015</v>
      </c>
      <c r="BA624" s="38"/>
      <c r="BB624" s="38"/>
      <c r="BC624" s="38"/>
      <c r="BD624" s="38"/>
      <c r="BE624"/>
      <c r="BF624"/>
      <c r="BG624"/>
      <c r="BH624"/>
      <c r="BI624"/>
      <c r="BJ624"/>
      <c r="BL624"/>
      <c r="BM624"/>
      <c r="BN624"/>
      <c r="BO624"/>
      <c r="BP624"/>
      <c r="BQ624"/>
      <c r="BR624"/>
      <c r="BS624"/>
      <c r="BT624"/>
      <c r="BU624"/>
      <c r="BV624"/>
    </row>
    <row r="625" spans="1:74">
      <c r="A625" s="97" t="s">
        <v>82</v>
      </c>
      <c r="B625" s="61" t="s">
        <v>76</v>
      </c>
      <c r="C625" s="61" t="s">
        <v>67</v>
      </c>
      <c r="D625" s="61">
        <v>1</v>
      </c>
      <c r="E625" s="61">
        <v>1</v>
      </c>
      <c r="F625" s="61">
        <v>3</v>
      </c>
      <c r="G625" s="61">
        <v>1.879</v>
      </c>
      <c r="H625" s="240">
        <v>28.5</v>
      </c>
      <c r="I625" s="61">
        <v>3.9990000000000001</v>
      </c>
      <c r="J625" s="61" t="s">
        <v>47</v>
      </c>
      <c r="K625" s="61" t="s">
        <v>47</v>
      </c>
      <c r="L625" s="240">
        <v>754.6</v>
      </c>
      <c r="M625" s="253">
        <v>15.17</v>
      </c>
      <c r="N625" s="61"/>
      <c r="O625" s="97" t="s">
        <v>82</v>
      </c>
      <c r="P625" s="61" t="s">
        <v>76</v>
      </c>
      <c r="Q625" s="61" t="s">
        <v>69</v>
      </c>
      <c r="R625" s="61">
        <v>1</v>
      </c>
      <c r="S625" s="61">
        <v>1</v>
      </c>
      <c r="T625" s="61">
        <v>3</v>
      </c>
      <c r="U625" s="61">
        <v>1.879</v>
      </c>
      <c r="V625" s="240">
        <v>15.6</v>
      </c>
      <c r="W625" s="61">
        <v>3.948</v>
      </c>
      <c r="X625" s="61" t="s">
        <v>47</v>
      </c>
      <c r="Y625" s="61" t="s">
        <v>47</v>
      </c>
      <c r="Z625" s="240">
        <v>754.3</v>
      </c>
      <c r="AA625" s="253">
        <v>8.3019999999999996</v>
      </c>
      <c r="AC625" s="97" t="s">
        <v>82</v>
      </c>
      <c r="AD625" s="61" t="s">
        <v>76</v>
      </c>
      <c r="AE625" s="61" t="s">
        <v>70</v>
      </c>
      <c r="AF625" s="61">
        <v>1</v>
      </c>
      <c r="AG625" s="61">
        <v>1</v>
      </c>
      <c r="AH625" s="61">
        <v>3</v>
      </c>
      <c r="AI625" s="61">
        <v>1.879</v>
      </c>
      <c r="AJ625" s="240">
        <v>26.97</v>
      </c>
      <c r="AK625" s="61">
        <v>3.8450000000000002</v>
      </c>
      <c r="AL625" s="61" t="s">
        <v>47</v>
      </c>
      <c r="AM625" s="61" t="s">
        <v>47</v>
      </c>
      <c r="AN625" s="240">
        <v>754.7</v>
      </c>
      <c r="AO625" s="253">
        <v>14.36</v>
      </c>
      <c r="AP625" s="61"/>
      <c r="AQ625" s="273" t="s">
        <v>82</v>
      </c>
      <c r="AR625" s="97">
        <v>1</v>
      </c>
      <c r="AS625" s="116">
        <f t="shared" si="124"/>
        <v>1.8790000000000002</v>
      </c>
      <c r="AT625" s="231">
        <f t="shared" si="125"/>
        <v>12.610666666666667</v>
      </c>
      <c r="AU625" s="264"/>
      <c r="AV625" s="92"/>
      <c r="AW625" s="92"/>
      <c r="AX625" s="274"/>
      <c r="AY625" s="66">
        <f t="shared" si="126"/>
        <v>2.7194799110210365E-16</v>
      </c>
      <c r="AZ625" s="96">
        <f t="shared" si="127"/>
        <v>3.75332936648695</v>
      </c>
      <c r="BA625" s="38"/>
      <c r="BB625" s="38"/>
      <c r="BC625" s="38"/>
      <c r="BD625" s="38"/>
      <c r="BE625"/>
      <c r="BF625"/>
      <c r="BG625"/>
      <c r="BH625"/>
      <c r="BI625"/>
      <c r="BJ625"/>
      <c r="BL625"/>
      <c r="BM625"/>
      <c r="BN625"/>
      <c r="BO625"/>
      <c r="BP625"/>
      <c r="BQ625"/>
      <c r="BR625"/>
      <c r="BS625"/>
      <c r="BT625"/>
      <c r="BU625"/>
      <c r="BV625"/>
    </row>
    <row r="626" spans="1:74">
      <c r="A626" s="97" t="s">
        <v>82</v>
      </c>
      <c r="B626" s="61" t="s">
        <v>76</v>
      </c>
      <c r="C626" s="61" t="s">
        <v>67</v>
      </c>
      <c r="D626" s="61">
        <v>1</v>
      </c>
      <c r="E626" s="61">
        <v>1</v>
      </c>
      <c r="F626" s="61">
        <v>4</v>
      </c>
      <c r="G626" s="61">
        <v>2.5750000000000002</v>
      </c>
      <c r="H626" s="240">
        <v>31.83</v>
      </c>
      <c r="I626" s="61">
        <v>4.0010000000000003</v>
      </c>
      <c r="J626" s="61" t="s">
        <v>47</v>
      </c>
      <c r="K626" s="61" t="s">
        <v>47</v>
      </c>
      <c r="L626" s="245">
        <v>1233</v>
      </c>
      <c r="M626" s="253">
        <v>12.36</v>
      </c>
      <c r="N626" s="61"/>
      <c r="O626" s="97" t="s">
        <v>82</v>
      </c>
      <c r="P626" s="61" t="s">
        <v>76</v>
      </c>
      <c r="Q626" s="61" t="s">
        <v>69</v>
      </c>
      <c r="R626" s="61">
        <v>1</v>
      </c>
      <c r="S626" s="61">
        <v>1</v>
      </c>
      <c r="T626" s="61">
        <v>4</v>
      </c>
      <c r="U626" s="61">
        <v>2.5750000000000002</v>
      </c>
      <c r="V626" s="240">
        <v>17.059999999999999</v>
      </c>
      <c r="W626" s="61">
        <v>3.948</v>
      </c>
      <c r="X626" s="61" t="s">
        <v>47</v>
      </c>
      <c r="Y626" s="61" t="s">
        <v>47</v>
      </c>
      <c r="Z626" s="245">
        <v>1233</v>
      </c>
      <c r="AA626" s="253">
        <v>6.6230000000000002</v>
      </c>
      <c r="AC626" s="97" t="s">
        <v>82</v>
      </c>
      <c r="AD626" s="61" t="s">
        <v>76</v>
      </c>
      <c r="AE626" s="61" t="s">
        <v>70</v>
      </c>
      <c r="AF626" s="61">
        <v>1</v>
      </c>
      <c r="AG626" s="61">
        <v>1</v>
      </c>
      <c r="AH626" s="61">
        <v>4</v>
      </c>
      <c r="AI626" s="61">
        <v>2.5750000000000002</v>
      </c>
      <c r="AJ626" s="240">
        <v>29.1</v>
      </c>
      <c r="AK626" s="61">
        <v>3.843</v>
      </c>
      <c r="AL626" s="61" t="s">
        <v>47</v>
      </c>
      <c r="AM626" s="61" t="s">
        <v>47</v>
      </c>
      <c r="AN626" s="245">
        <v>1234</v>
      </c>
      <c r="AO626" s="253">
        <v>11.3</v>
      </c>
      <c r="AP626" s="61"/>
      <c r="AQ626" s="273" t="s">
        <v>82</v>
      </c>
      <c r="AR626" s="97">
        <v>1</v>
      </c>
      <c r="AS626" s="116">
        <f t="shared" si="124"/>
        <v>2.5750000000000002</v>
      </c>
      <c r="AT626" s="231">
        <f t="shared" si="125"/>
        <v>10.094333333333333</v>
      </c>
      <c r="AU626" s="264"/>
      <c r="AV626" s="92"/>
      <c r="AW626" s="92"/>
      <c r="AX626" s="274"/>
      <c r="AY626" s="66">
        <f t="shared" si="126"/>
        <v>0</v>
      </c>
      <c r="AZ626" s="96">
        <f t="shared" si="127"/>
        <v>3.0526244992355873</v>
      </c>
      <c r="BA626" s="38"/>
      <c r="BB626" s="38"/>
      <c r="BC626" s="38"/>
      <c r="BD626" s="38"/>
      <c r="BE626"/>
      <c r="BF626"/>
      <c r="BG626"/>
      <c r="BH626"/>
      <c r="BI626"/>
      <c r="BJ626"/>
      <c r="BL626"/>
      <c r="BM626"/>
      <c r="BN626"/>
      <c r="BO626"/>
      <c r="BP626"/>
      <c r="BQ626"/>
      <c r="BR626"/>
      <c r="BS626"/>
      <c r="BT626"/>
      <c r="BU626"/>
      <c r="BV626"/>
    </row>
    <row r="627" spans="1:74">
      <c r="A627" s="97" t="s">
        <v>82</v>
      </c>
      <c r="B627" s="61" t="s">
        <v>76</v>
      </c>
      <c r="C627" s="61" t="s">
        <v>67</v>
      </c>
      <c r="D627" s="61">
        <v>1</v>
      </c>
      <c r="E627" s="61">
        <v>1</v>
      </c>
      <c r="F627" s="61">
        <v>5</v>
      </c>
      <c r="G627" s="61">
        <v>3.53</v>
      </c>
      <c r="H627" s="240">
        <v>35.340000000000003</v>
      </c>
      <c r="I627" s="61">
        <v>4.0030000000000001</v>
      </c>
      <c r="J627" s="61" t="s">
        <v>47</v>
      </c>
      <c r="K627" s="61" t="s">
        <v>47</v>
      </c>
      <c r="L627" s="245">
        <v>1889</v>
      </c>
      <c r="M627" s="253">
        <v>10.01</v>
      </c>
      <c r="N627" s="61"/>
      <c r="O627" s="97" t="s">
        <v>82</v>
      </c>
      <c r="P627" s="61" t="s">
        <v>76</v>
      </c>
      <c r="Q627" s="61" t="s">
        <v>69</v>
      </c>
      <c r="R627" s="61">
        <v>1</v>
      </c>
      <c r="S627" s="61">
        <v>1</v>
      </c>
      <c r="T627" s="61">
        <v>5</v>
      </c>
      <c r="U627" s="61">
        <v>3.53</v>
      </c>
      <c r="V627" s="240">
        <v>18.7</v>
      </c>
      <c r="W627" s="61">
        <v>3.9489999999999998</v>
      </c>
      <c r="X627" s="61" t="s">
        <v>47</v>
      </c>
      <c r="Y627" s="61" t="s">
        <v>47</v>
      </c>
      <c r="Z627" s="245">
        <v>1889</v>
      </c>
      <c r="AA627" s="253">
        <v>5.2990000000000004</v>
      </c>
      <c r="AC627" s="97" t="s">
        <v>82</v>
      </c>
      <c r="AD627" s="61" t="s">
        <v>76</v>
      </c>
      <c r="AE627" s="61" t="s">
        <v>70</v>
      </c>
      <c r="AF627" s="61">
        <v>1</v>
      </c>
      <c r="AG627" s="61">
        <v>1</v>
      </c>
      <c r="AH627" s="61">
        <v>5</v>
      </c>
      <c r="AI627" s="61">
        <v>3.53</v>
      </c>
      <c r="AJ627" s="240">
        <v>31.61</v>
      </c>
      <c r="AK627" s="61">
        <v>3.84</v>
      </c>
      <c r="AL627" s="61" t="s">
        <v>47</v>
      </c>
      <c r="AM627" s="61" t="s">
        <v>47</v>
      </c>
      <c r="AN627" s="245">
        <v>1890</v>
      </c>
      <c r="AO627" s="253">
        <v>8.9540000000000006</v>
      </c>
      <c r="AP627" s="61"/>
      <c r="AQ627" s="273" t="s">
        <v>82</v>
      </c>
      <c r="AR627" s="97">
        <v>1</v>
      </c>
      <c r="AS627" s="116">
        <f t="shared" si="124"/>
        <v>3.53</v>
      </c>
      <c r="AT627" s="231">
        <f t="shared" si="125"/>
        <v>8.0876666666666672</v>
      </c>
      <c r="AU627" s="264"/>
      <c r="AV627" s="92"/>
      <c r="AW627" s="92"/>
      <c r="AX627" s="274"/>
      <c r="AY627" s="66">
        <f t="shared" si="126"/>
        <v>0</v>
      </c>
      <c r="AZ627" s="96">
        <f t="shared" si="127"/>
        <v>2.4721003890079611</v>
      </c>
      <c r="BA627" s="38"/>
      <c r="BB627" s="38"/>
      <c r="BC627" s="38"/>
      <c r="BD627" s="38"/>
      <c r="BE627"/>
      <c r="BF627"/>
      <c r="BG627"/>
      <c r="BH627"/>
      <c r="BI627"/>
      <c r="BJ627"/>
      <c r="BL627"/>
      <c r="BM627"/>
      <c r="BN627"/>
      <c r="BO627"/>
      <c r="BP627"/>
      <c r="BQ627"/>
      <c r="BR627"/>
      <c r="BS627"/>
      <c r="BT627"/>
      <c r="BU627"/>
      <c r="BV627"/>
    </row>
    <row r="628" spans="1:74">
      <c r="A628" s="97" t="s">
        <v>82</v>
      </c>
      <c r="B628" s="61" t="s">
        <v>76</v>
      </c>
      <c r="C628" s="61" t="s">
        <v>67</v>
      </c>
      <c r="D628" s="61">
        <v>1</v>
      </c>
      <c r="E628" s="61">
        <v>1</v>
      </c>
      <c r="F628" s="61">
        <v>6</v>
      </c>
      <c r="G628" s="61">
        <v>4.8390000000000004</v>
      </c>
      <c r="H628" s="240">
        <v>39.5</v>
      </c>
      <c r="I628" s="61">
        <v>4.0069999999999997</v>
      </c>
      <c r="J628" s="61" t="s">
        <v>47</v>
      </c>
      <c r="K628" s="61" t="s">
        <v>47</v>
      </c>
      <c r="L628" s="245">
        <v>2789</v>
      </c>
      <c r="M628" s="253">
        <v>8.1620000000000008</v>
      </c>
      <c r="N628" s="61"/>
      <c r="O628" s="97" t="s">
        <v>82</v>
      </c>
      <c r="P628" s="61" t="s">
        <v>76</v>
      </c>
      <c r="Q628" s="61" t="s">
        <v>69</v>
      </c>
      <c r="R628" s="61">
        <v>1</v>
      </c>
      <c r="S628" s="61">
        <v>1</v>
      </c>
      <c r="T628" s="61">
        <v>6</v>
      </c>
      <c r="U628" s="61">
        <v>4.8390000000000004</v>
      </c>
      <c r="V628" s="240">
        <v>20.49</v>
      </c>
      <c r="W628" s="61">
        <v>3.9510000000000001</v>
      </c>
      <c r="X628" s="61" t="s">
        <v>47</v>
      </c>
      <c r="Y628" s="61" t="s">
        <v>47</v>
      </c>
      <c r="Z628" s="245">
        <v>2789</v>
      </c>
      <c r="AA628" s="253">
        <v>4.234</v>
      </c>
      <c r="AC628" s="97" t="s">
        <v>82</v>
      </c>
      <c r="AD628" s="61" t="s">
        <v>76</v>
      </c>
      <c r="AE628" s="61" t="s">
        <v>70</v>
      </c>
      <c r="AF628" s="61">
        <v>1</v>
      </c>
      <c r="AG628" s="61">
        <v>1</v>
      </c>
      <c r="AH628" s="61">
        <v>6</v>
      </c>
      <c r="AI628" s="61">
        <v>4.8380000000000001</v>
      </c>
      <c r="AJ628" s="240">
        <v>34.29</v>
      </c>
      <c r="AK628" s="61">
        <v>3.8410000000000002</v>
      </c>
      <c r="AL628" s="61" t="s">
        <v>47</v>
      </c>
      <c r="AM628" s="61" t="s">
        <v>47</v>
      </c>
      <c r="AN628" s="245">
        <v>2789</v>
      </c>
      <c r="AO628" s="253">
        <v>7.0869999999999997</v>
      </c>
      <c r="AP628" s="61"/>
      <c r="AQ628" s="273" t="s">
        <v>82</v>
      </c>
      <c r="AR628" s="97">
        <v>1</v>
      </c>
      <c r="AS628" s="116">
        <f t="shared" si="124"/>
        <v>4.8386666666666676</v>
      </c>
      <c r="AT628" s="231">
        <f t="shared" si="125"/>
        <v>6.4943333333333335</v>
      </c>
      <c r="AU628" s="264"/>
      <c r="AV628" s="92"/>
      <c r="AW628" s="92"/>
      <c r="AX628" s="274"/>
      <c r="AY628" s="66">
        <f t="shared" si="126"/>
        <v>5.7735026918981857E-4</v>
      </c>
      <c r="AZ628" s="96">
        <f t="shared" si="127"/>
        <v>2.0299596876128718</v>
      </c>
      <c r="BA628" s="38"/>
      <c r="BB628" s="38"/>
      <c r="BC628" s="38"/>
      <c r="BD628" s="38"/>
      <c r="BE628"/>
      <c r="BF628"/>
      <c r="BG628"/>
      <c r="BH628"/>
      <c r="BI628"/>
      <c r="BJ628"/>
      <c r="BL628"/>
      <c r="BM628"/>
      <c r="BN628"/>
      <c r="BO628"/>
      <c r="BP628"/>
      <c r="BQ628"/>
      <c r="BR628"/>
      <c r="BS628"/>
      <c r="BT628"/>
      <c r="BU628"/>
      <c r="BV628"/>
    </row>
    <row r="629" spans="1:74">
      <c r="A629" s="97" t="s">
        <v>82</v>
      </c>
      <c r="B629" s="61" t="s">
        <v>76</v>
      </c>
      <c r="C629" s="61" t="s">
        <v>67</v>
      </c>
      <c r="D629" s="61">
        <v>1</v>
      </c>
      <c r="E629" s="61">
        <v>1</v>
      </c>
      <c r="F629" s="61">
        <v>7</v>
      </c>
      <c r="G629" s="61">
        <v>6.633</v>
      </c>
      <c r="H629" s="240">
        <v>44.25</v>
      </c>
      <c r="I629" s="61">
        <v>4.0069999999999997</v>
      </c>
      <c r="J629" s="61" t="s">
        <v>47</v>
      </c>
      <c r="K629" s="61" t="s">
        <v>47</v>
      </c>
      <c r="L629" s="245">
        <v>4021</v>
      </c>
      <c r="M629" s="253">
        <v>6.6719999999999997</v>
      </c>
      <c r="N629" s="61"/>
      <c r="O629" s="97" t="s">
        <v>82</v>
      </c>
      <c r="P629" s="61" t="s">
        <v>76</v>
      </c>
      <c r="Q629" s="61" t="s">
        <v>69</v>
      </c>
      <c r="R629" s="61">
        <v>1</v>
      </c>
      <c r="S629" s="61">
        <v>1</v>
      </c>
      <c r="T629" s="61">
        <v>7</v>
      </c>
      <c r="U629" s="61">
        <v>6.633</v>
      </c>
      <c r="V629" s="240">
        <v>22.65</v>
      </c>
      <c r="W629" s="61">
        <v>3.95</v>
      </c>
      <c r="X629" s="61" t="s">
        <v>47</v>
      </c>
      <c r="Y629" s="61" t="s">
        <v>47</v>
      </c>
      <c r="Z629" s="245">
        <v>4022</v>
      </c>
      <c r="AA629" s="253">
        <v>3.415</v>
      </c>
      <c r="AC629" s="97" t="s">
        <v>82</v>
      </c>
      <c r="AD629" s="61" t="s">
        <v>76</v>
      </c>
      <c r="AE629" s="61" t="s">
        <v>70</v>
      </c>
      <c r="AF629" s="61">
        <v>1</v>
      </c>
      <c r="AG629" s="61">
        <v>1</v>
      </c>
      <c r="AH629" s="61">
        <v>7</v>
      </c>
      <c r="AI629" s="61">
        <v>6.6319999999999997</v>
      </c>
      <c r="AJ629" s="240">
        <v>37.4</v>
      </c>
      <c r="AK629" s="61">
        <v>3.8450000000000002</v>
      </c>
      <c r="AL629" s="61" t="s">
        <v>47</v>
      </c>
      <c r="AM629" s="61" t="s">
        <v>47</v>
      </c>
      <c r="AN629" s="245">
        <v>4023</v>
      </c>
      <c r="AO629" s="253">
        <v>5.6390000000000002</v>
      </c>
      <c r="AP629" s="61"/>
      <c r="AQ629" s="273" t="s">
        <v>82</v>
      </c>
      <c r="AR629" s="97">
        <v>1</v>
      </c>
      <c r="AS629" s="116">
        <f t="shared" si="124"/>
        <v>6.6326666666666663</v>
      </c>
      <c r="AT629" s="231">
        <f t="shared" si="125"/>
        <v>5.242</v>
      </c>
      <c r="AU629" s="264"/>
      <c r="AV629" s="92"/>
      <c r="AW629" s="92"/>
      <c r="AX629" s="274"/>
      <c r="AY629" s="66">
        <f t="shared" si="126"/>
        <v>5.7735026918981857E-4</v>
      </c>
      <c r="AZ629" s="96">
        <f t="shared" si="127"/>
        <v>1.6643974885825814</v>
      </c>
      <c r="BA629" s="38"/>
      <c r="BB629" s="38"/>
      <c r="BC629" s="38"/>
      <c r="BD629" s="38"/>
      <c r="BE629"/>
      <c r="BF629"/>
      <c r="BG629"/>
      <c r="BH629"/>
      <c r="BI629"/>
      <c r="BJ629"/>
      <c r="BL629"/>
      <c r="BM629"/>
      <c r="BN629"/>
      <c r="BO629"/>
      <c r="BP629"/>
      <c r="BQ629"/>
      <c r="BR629"/>
      <c r="BS629"/>
      <c r="BT629"/>
      <c r="BU629"/>
      <c r="BV629"/>
    </row>
    <row r="630" spans="1:74">
      <c r="A630" s="97" t="s">
        <v>82</v>
      </c>
      <c r="B630" s="61" t="s">
        <v>76</v>
      </c>
      <c r="C630" s="61" t="s">
        <v>67</v>
      </c>
      <c r="D630" s="61">
        <v>1</v>
      </c>
      <c r="E630" s="61">
        <v>1</v>
      </c>
      <c r="F630" s="61">
        <v>8</v>
      </c>
      <c r="G630" s="61">
        <v>9.0920000000000005</v>
      </c>
      <c r="H630" s="240">
        <v>49.58</v>
      </c>
      <c r="I630" s="61">
        <v>4.0069999999999997</v>
      </c>
      <c r="J630" s="61" t="s">
        <v>47</v>
      </c>
      <c r="K630" s="61" t="s">
        <v>47</v>
      </c>
      <c r="L630" s="245">
        <v>5711</v>
      </c>
      <c r="M630" s="253">
        <v>5.4530000000000003</v>
      </c>
      <c r="N630" s="61"/>
      <c r="O630" s="97" t="s">
        <v>82</v>
      </c>
      <c r="P630" s="61" t="s">
        <v>76</v>
      </c>
      <c r="Q630" s="61" t="s">
        <v>69</v>
      </c>
      <c r="R630" s="61">
        <v>1</v>
      </c>
      <c r="S630" s="61">
        <v>1</v>
      </c>
      <c r="T630" s="61">
        <v>8</v>
      </c>
      <c r="U630" s="61">
        <v>9.0909999999999993</v>
      </c>
      <c r="V630" s="240">
        <v>25.26</v>
      </c>
      <c r="W630" s="61">
        <v>3.952</v>
      </c>
      <c r="X630" s="61" t="s">
        <v>47</v>
      </c>
      <c r="Y630" s="61" t="s">
        <v>47</v>
      </c>
      <c r="Z630" s="245">
        <v>5713</v>
      </c>
      <c r="AA630" s="253">
        <v>2.7789999999999999</v>
      </c>
      <c r="AC630" s="97" t="s">
        <v>82</v>
      </c>
      <c r="AD630" s="61" t="s">
        <v>76</v>
      </c>
      <c r="AE630" s="61" t="s">
        <v>70</v>
      </c>
      <c r="AF630" s="61">
        <v>1</v>
      </c>
      <c r="AG630" s="61">
        <v>1</v>
      </c>
      <c r="AH630" s="61">
        <v>8</v>
      </c>
      <c r="AI630" s="61">
        <v>9.0909999999999993</v>
      </c>
      <c r="AJ630" s="240">
        <v>41.18</v>
      </c>
      <c r="AK630" s="61">
        <v>3.8439999999999999</v>
      </c>
      <c r="AL630" s="61" t="s">
        <v>47</v>
      </c>
      <c r="AM630" s="61" t="s">
        <v>47</v>
      </c>
      <c r="AN630" s="245">
        <v>5713</v>
      </c>
      <c r="AO630" s="253">
        <v>4.53</v>
      </c>
      <c r="AP630" s="61"/>
      <c r="AQ630" s="273" t="s">
        <v>82</v>
      </c>
      <c r="AR630" s="97">
        <v>1</v>
      </c>
      <c r="AS630" s="116">
        <f t="shared" si="124"/>
        <v>9.091333333333333</v>
      </c>
      <c r="AT630" s="231">
        <f t="shared" si="125"/>
        <v>4.2540000000000004</v>
      </c>
      <c r="AU630" s="264"/>
      <c r="AV630" s="92"/>
      <c r="AW630" s="92"/>
      <c r="AX630" s="274"/>
      <c r="AY630" s="66">
        <f t="shared" si="126"/>
        <v>5.773502691903314E-4</v>
      </c>
      <c r="AZ630" s="96">
        <f t="shared" si="127"/>
        <v>1.3581977028400556</v>
      </c>
      <c r="BA630" s="38"/>
      <c r="BB630" s="38"/>
      <c r="BC630" s="38"/>
      <c r="BD630" s="38"/>
      <c r="BE630"/>
      <c r="BF630"/>
      <c r="BG630"/>
      <c r="BH630"/>
      <c r="BI630"/>
      <c r="BJ630"/>
      <c r="BL630"/>
      <c r="BM630"/>
      <c r="BN630"/>
      <c r="BO630"/>
      <c r="BP630"/>
      <c r="BQ630"/>
      <c r="BR630"/>
      <c r="BS630"/>
      <c r="BT630"/>
      <c r="BU630"/>
      <c r="BV630"/>
    </row>
    <row r="631" spans="1:74">
      <c r="A631" s="97" t="s">
        <v>82</v>
      </c>
      <c r="B631" s="61" t="s">
        <v>76</v>
      </c>
      <c r="C631" s="61" t="s">
        <v>67</v>
      </c>
      <c r="D631" s="61">
        <v>1</v>
      </c>
      <c r="E631" s="61">
        <v>1</v>
      </c>
      <c r="F631" s="61">
        <v>9</v>
      </c>
      <c r="G631" s="61">
        <v>12.46</v>
      </c>
      <c r="H631" s="240">
        <v>56.22</v>
      </c>
      <c r="I631" s="61">
        <v>4.0090000000000003</v>
      </c>
      <c r="J631" s="61" t="s">
        <v>47</v>
      </c>
      <c r="K631" s="61" t="s">
        <v>47</v>
      </c>
      <c r="L631" s="245">
        <v>8027</v>
      </c>
      <c r="M631" s="253">
        <v>4.5110000000000001</v>
      </c>
      <c r="N631" s="61"/>
      <c r="O631" s="97" t="s">
        <v>82</v>
      </c>
      <c r="P631" s="61" t="s">
        <v>76</v>
      </c>
      <c r="Q631" s="61" t="s">
        <v>69</v>
      </c>
      <c r="R631" s="61">
        <v>1</v>
      </c>
      <c r="S631" s="61">
        <v>1</v>
      </c>
      <c r="T631" s="61">
        <v>9</v>
      </c>
      <c r="U631" s="61">
        <v>12.46</v>
      </c>
      <c r="V631" s="240">
        <v>28.5</v>
      </c>
      <c r="W631" s="61">
        <v>3.9540000000000002</v>
      </c>
      <c r="X631" s="61" t="s">
        <v>47</v>
      </c>
      <c r="Y631" s="61" t="s">
        <v>47</v>
      </c>
      <c r="Z631" s="245">
        <v>8029</v>
      </c>
      <c r="AA631" s="253">
        <v>2.2869999999999999</v>
      </c>
      <c r="AC631" s="97" t="s">
        <v>82</v>
      </c>
      <c r="AD631" s="61" t="s">
        <v>76</v>
      </c>
      <c r="AE631" s="61" t="s">
        <v>70</v>
      </c>
      <c r="AF631" s="61">
        <v>1</v>
      </c>
      <c r="AG631" s="61">
        <v>1</v>
      </c>
      <c r="AH631" s="61">
        <v>9</v>
      </c>
      <c r="AI631" s="61">
        <v>12.46</v>
      </c>
      <c r="AJ631" s="240">
        <v>45.56</v>
      </c>
      <c r="AK631" s="61">
        <v>3.8420000000000001</v>
      </c>
      <c r="AL631" s="61" t="s">
        <v>47</v>
      </c>
      <c r="AM631" s="61" t="s">
        <v>47</v>
      </c>
      <c r="AN631" s="245">
        <v>8030</v>
      </c>
      <c r="AO631" s="253">
        <v>3.6560000000000001</v>
      </c>
      <c r="AP631" s="61"/>
      <c r="AQ631" s="273" t="s">
        <v>82</v>
      </c>
      <c r="AR631" s="97">
        <v>1</v>
      </c>
      <c r="AS631" s="116">
        <f t="shared" si="124"/>
        <v>12.46</v>
      </c>
      <c r="AT631" s="231">
        <f t="shared" si="125"/>
        <v>3.484666666666667</v>
      </c>
      <c r="AU631" s="264"/>
      <c r="AV631" s="92"/>
      <c r="AW631" s="92"/>
      <c r="AX631" s="274"/>
      <c r="AY631" s="66">
        <f t="shared" si="126"/>
        <v>0</v>
      </c>
      <c r="AZ631" s="96">
        <f t="shared" si="127"/>
        <v>1.1218557542453182</v>
      </c>
      <c r="BA631" s="38"/>
      <c r="BB631" s="38"/>
      <c r="BC631" s="38"/>
      <c r="BD631" s="38"/>
      <c r="BE631"/>
      <c r="BF631"/>
      <c r="BG631"/>
      <c r="BH631"/>
      <c r="BI631"/>
      <c r="BJ631"/>
      <c r="BL631"/>
      <c r="BM631"/>
      <c r="BN631"/>
      <c r="BO631"/>
      <c r="BP631"/>
      <c r="BQ631"/>
      <c r="BR631"/>
      <c r="BS631"/>
      <c r="BT631"/>
      <c r="BU631"/>
      <c r="BV631"/>
    </row>
    <row r="632" spans="1:74">
      <c r="A632" s="97" t="s">
        <v>82</v>
      </c>
      <c r="B632" s="61" t="s">
        <v>76</v>
      </c>
      <c r="C632" s="61" t="s">
        <v>67</v>
      </c>
      <c r="D632" s="61">
        <v>1</v>
      </c>
      <c r="E632" s="61">
        <v>1</v>
      </c>
      <c r="F632" s="61">
        <v>10</v>
      </c>
      <c r="G632" s="61">
        <v>17.079999999999998</v>
      </c>
      <c r="H632" s="240">
        <v>64.349999999999994</v>
      </c>
      <c r="I632" s="61">
        <v>4.008</v>
      </c>
      <c r="J632" s="61" t="s">
        <v>47</v>
      </c>
      <c r="K632" s="61" t="s">
        <v>47</v>
      </c>
      <c r="L632" s="245">
        <v>11200</v>
      </c>
      <c r="M632" s="253">
        <v>3.7679999999999998</v>
      </c>
      <c r="N632" s="61"/>
      <c r="O632" s="97" t="s">
        <v>82</v>
      </c>
      <c r="P632" s="61" t="s">
        <v>76</v>
      </c>
      <c r="Q632" s="61" t="s">
        <v>69</v>
      </c>
      <c r="R632" s="61">
        <v>1</v>
      </c>
      <c r="S632" s="61">
        <v>1</v>
      </c>
      <c r="T632" s="61">
        <v>10</v>
      </c>
      <c r="U632" s="61">
        <v>17.079999999999998</v>
      </c>
      <c r="V632" s="240">
        <v>32.68</v>
      </c>
      <c r="W632" s="61">
        <v>3.9540000000000002</v>
      </c>
      <c r="X632" s="61" t="s">
        <v>47</v>
      </c>
      <c r="Y632" s="61" t="s">
        <v>47</v>
      </c>
      <c r="Z632" s="245">
        <v>11200</v>
      </c>
      <c r="AA632" s="253">
        <v>1.913</v>
      </c>
      <c r="AC632" s="97" t="s">
        <v>82</v>
      </c>
      <c r="AD632" s="61" t="s">
        <v>76</v>
      </c>
      <c r="AE632" s="61" t="s">
        <v>70</v>
      </c>
      <c r="AF632" s="61">
        <v>1</v>
      </c>
      <c r="AG632" s="61">
        <v>1</v>
      </c>
      <c r="AH632" s="61">
        <v>10</v>
      </c>
      <c r="AI632" s="61">
        <v>17.079999999999998</v>
      </c>
      <c r="AJ632" s="240">
        <v>50.87</v>
      </c>
      <c r="AK632" s="61">
        <v>3.8410000000000002</v>
      </c>
      <c r="AL632" s="61" t="s">
        <v>47</v>
      </c>
      <c r="AM632" s="61" t="s">
        <v>47</v>
      </c>
      <c r="AN632" s="245">
        <v>11210</v>
      </c>
      <c r="AO632" s="253">
        <v>2.9780000000000002</v>
      </c>
      <c r="AP632" s="61"/>
      <c r="AQ632" s="273" t="s">
        <v>82</v>
      </c>
      <c r="AR632" s="97">
        <v>1</v>
      </c>
      <c r="AS632" s="116">
        <f t="shared" si="124"/>
        <v>17.079999999999998</v>
      </c>
      <c r="AT632" s="231">
        <f t="shared" si="125"/>
        <v>2.8863333333333334</v>
      </c>
      <c r="AU632" s="264"/>
      <c r="AV632" s="92"/>
      <c r="AW632" s="92"/>
      <c r="AX632" s="274"/>
      <c r="AY632" s="66">
        <f t="shared" si="126"/>
        <v>0</v>
      </c>
      <c r="AZ632" s="96">
        <f t="shared" si="127"/>
        <v>0.93089115009937129</v>
      </c>
      <c r="BA632" s="38"/>
      <c r="BB632" s="38"/>
      <c r="BC632" s="38"/>
      <c r="BD632" s="38"/>
      <c r="BE632"/>
      <c r="BF632"/>
      <c r="BG632"/>
      <c r="BH632"/>
      <c r="BI632"/>
      <c r="BJ632"/>
      <c r="BL632"/>
      <c r="BM632"/>
      <c r="BN632"/>
      <c r="BO632"/>
      <c r="BP632"/>
      <c r="BQ632"/>
      <c r="BR632"/>
      <c r="BS632"/>
      <c r="BT632"/>
      <c r="BU632"/>
      <c r="BV632"/>
    </row>
    <row r="633" spans="1:74">
      <c r="A633" s="97" t="s">
        <v>82</v>
      </c>
      <c r="B633" s="61" t="s">
        <v>76</v>
      </c>
      <c r="C633" s="61" t="s">
        <v>67</v>
      </c>
      <c r="D633" s="61">
        <v>1</v>
      </c>
      <c r="E633" s="61">
        <v>1</v>
      </c>
      <c r="F633" s="61">
        <v>11</v>
      </c>
      <c r="G633" s="61">
        <v>23.41</v>
      </c>
      <c r="H633" s="240">
        <v>74.56</v>
      </c>
      <c r="I633" s="61">
        <v>4.008</v>
      </c>
      <c r="J633" s="61" t="s">
        <v>47</v>
      </c>
      <c r="K633" s="61" t="s">
        <v>47</v>
      </c>
      <c r="L633" s="245">
        <v>15550</v>
      </c>
      <c r="M633" s="253">
        <v>3.1840000000000002</v>
      </c>
      <c r="N633" s="61"/>
      <c r="O633" s="97" t="s">
        <v>82</v>
      </c>
      <c r="P633" s="61" t="s">
        <v>76</v>
      </c>
      <c r="Q633" s="61" t="s">
        <v>69</v>
      </c>
      <c r="R633" s="61">
        <v>1</v>
      </c>
      <c r="S633" s="61">
        <v>1</v>
      </c>
      <c r="T633" s="61">
        <v>11</v>
      </c>
      <c r="U633" s="61">
        <v>23.41</v>
      </c>
      <c r="V633" s="240">
        <v>38.21</v>
      </c>
      <c r="W633" s="61">
        <v>3.956</v>
      </c>
      <c r="X633" s="61" t="s">
        <v>47</v>
      </c>
      <c r="Y633" s="61" t="s">
        <v>47</v>
      </c>
      <c r="Z633" s="245">
        <v>15560</v>
      </c>
      <c r="AA633" s="253">
        <v>1.6319999999999999</v>
      </c>
      <c r="AC633" s="97" t="s">
        <v>82</v>
      </c>
      <c r="AD633" s="61" t="s">
        <v>76</v>
      </c>
      <c r="AE633" s="61" t="s">
        <v>70</v>
      </c>
      <c r="AF633" s="61">
        <v>1</v>
      </c>
      <c r="AG633" s="61">
        <v>1</v>
      </c>
      <c r="AH633" s="61">
        <v>11</v>
      </c>
      <c r="AI633" s="61">
        <v>23.41</v>
      </c>
      <c r="AJ633" s="240">
        <v>57.24</v>
      </c>
      <c r="AK633" s="61">
        <v>3.8460000000000001</v>
      </c>
      <c r="AL633" s="61" t="s">
        <v>47</v>
      </c>
      <c r="AM633" s="61" t="s">
        <v>47</v>
      </c>
      <c r="AN633" s="245">
        <v>15560</v>
      </c>
      <c r="AO633" s="253">
        <v>2.4449999999999998</v>
      </c>
      <c r="AP633" s="61"/>
      <c r="AQ633" s="273" t="s">
        <v>82</v>
      </c>
      <c r="AR633" s="97">
        <v>1</v>
      </c>
      <c r="AS633" s="116">
        <f t="shared" si="124"/>
        <v>23.41</v>
      </c>
      <c r="AT633" s="231">
        <f t="shared" si="125"/>
        <v>2.4203333333333332</v>
      </c>
      <c r="AU633" s="264"/>
      <c r="AV633" s="92"/>
      <c r="AW633" s="92"/>
      <c r="AX633" s="274"/>
      <c r="AY633" s="66">
        <f t="shared" si="126"/>
        <v>0</v>
      </c>
      <c r="AZ633" s="96">
        <f t="shared" si="127"/>
        <v>0.77629397352635421</v>
      </c>
      <c r="BA633" s="38"/>
      <c r="BB633" s="38"/>
      <c r="BC633" s="38"/>
      <c r="BD633" s="38"/>
      <c r="BE633"/>
      <c r="BF633"/>
      <c r="BG633"/>
      <c r="BH633"/>
      <c r="BI633"/>
      <c r="BJ633"/>
      <c r="BL633"/>
      <c r="BM633"/>
      <c r="BN633"/>
      <c r="BO633"/>
      <c r="BP633"/>
      <c r="BQ633"/>
      <c r="BR633"/>
      <c r="BS633"/>
      <c r="BT633"/>
      <c r="BU633"/>
      <c r="BV633"/>
    </row>
    <row r="634" spans="1:74">
      <c r="A634" s="97" t="s">
        <v>82</v>
      </c>
      <c r="B634" s="61" t="s">
        <v>76</v>
      </c>
      <c r="C634" s="61" t="s">
        <v>67</v>
      </c>
      <c r="D634" s="61">
        <v>1</v>
      </c>
      <c r="E634" s="61">
        <v>1</v>
      </c>
      <c r="F634" s="61">
        <v>12</v>
      </c>
      <c r="G634" s="61">
        <v>32.1</v>
      </c>
      <c r="H634" s="240">
        <v>87.39</v>
      </c>
      <c r="I634" s="61">
        <v>4.0110000000000001</v>
      </c>
      <c r="J634" s="61" t="s">
        <v>47</v>
      </c>
      <c r="K634" s="61" t="s">
        <v>47</v>
      </c>
      <c r="L634" s="245">
        <v>21520</v>
      </c>
      <c r="M634" s="253">
        <v>2.7229999999999999</v>
      </c>
      <c r="N634" s="61"/>
      <c r="O634" s="97" t="s">
        <v>82</v>
      </c>
      <c r="P634" s="61" t="s">
        <v>76</v>
      </c>
      <c r="Q634" s="61" t="s">
        <v>69</v>
      </c>
      <c r="R634" s="61">
        <v>1</v>
      </c>
      <c r="S634" s="61">
        <v>1</v>
      </c>
      <c r="T634" s="61">
        <v>12</v>
      </c>
      <c r="U634" s="61">
        <v>32.090000000000003</v>
      </c>
      <c r="V634" s="240">
        <v>45.39</v>
      </c>
      <c r="W634" s="61">
        <v>3.9569999999999999</v>
      </c>
      <c r="X634" s="61" t="s">
        <v>47</v>
      </c>
      <c r="Y634" s="61" t="s">
        <v>47</v>
      </c>
      <c r="Z634" s="245">
        <v>21520</v>
      </c>
      <c r="AA634" s="253">
        <v>1.4139999999999999</v>
      </c>
      <c r="AC634" s="97" t="s">
        <v>82</v>
      </c>
      <c r="AD634" s="61" t="s">
        <v>76</v>
      </c>
      <c r="AE634" s="61" t="s">
        <v>70</v>
      </c>
      <c r="AF634" s="61">
        <v>1</v>
      </c>
      <c r="AG634" s="61">
        <v>1</v>
      </c>
      <c r="AH634" s="61">
        <v>12</v>
      </c>
      <c r="AI634" s="61">
        <v>32.1</v>
      </c>
      <c r="AJ634" s="240">
        <v>64.989999999999995</v>
      </c>
      <c r="AK634" s="61">
        <v>3.8479999999999999</v>
      </c>
      <c r="AL634" s="61" t="s">
        <v>47</v>
      </c>
      <c r="AM634" s="61" t="s">
        <v>47</v>
      </c>
      <c r="AN634" s="245">
        <v>21520</v>
      </c>
      <c r="AO634" s="253">
        <v>2.0249999999999999</v>
      </c>
      <c r="AP634" s="61"/>
      <c r="AQ634" s="273" t="s">
        <v>82</v>
      </c>
      <c r="AR634" s="97">
        <v>1</v>
      </c>
      <c r="AS634" s="116">
        <f t="shared" si="124"/>
        <v>32.096666666666664</v>
      </c>
      <c r="AT634" s="231">
        <f t="shared" si="125"/>
        <v>2.0539999999999998</v>
      </c>
      <c r="AU634" s="264"/>
      <c r="AV634" s="92"/>
      <c r="AW634" s="92"/>
      <c r="AX634" s="274"/>
      <c r="AY634" s="66">
        <f t="shared" si="126"/>
        <v>5.7735026918951087E-3</v>
      </c>
      <c r="AZ634" s="96">
        <f t="shared" si="127"/>
        <v>0.65498167913309013</v>
      </c>
      <c r="BA634" s="38"/>
      <c r="BB634" s="38"/>
      <c r="BC634" s="38"/>
      <c r="BD634" s="38"/>
      <c r="BE634"/>
      <c r="BF634"/>
      <c r="BG634"/>
      <c r="BH634"/>
      <c r="BI634"/>
      <c r="BJ634"/>
      <c r="BL634"/>
      <c r="BM634"/>
      <c r="BN634"/>
      <c r="BO634"/>
      <c r="BP634"/>
      <c r="BQ634"/>
      <c r="BR634"/>
      <c r="BS634"/>
      <c r="BT634"/>
      <c r="BU634"/>
      <c r="BV634"/>
    </row>
    <row r="635" spans="1:74">
      <c r="A635" s="97" t="s">
        <v>82</v>
      </c>
      <c r="B635" s="61" t="s">
        <v>76</v>
      </c>
      <c r="C635" s="61" t="s">
        <v>67</v>
      </c>
      <c r="D635" s="61">
        <v>1</v>
      </c>
      <c r="E635" s="61">
        <v>1</v>
      </c>
      <c r="F635" s="61">
        <v>13</v>
      </c>
      <c r="G635" s="61">
        <v>43.99</v>
      </c>
      <c r="H635" s="240">
        <v>103.1</v>
      </c>
      <c r="I635" s="61">
        <v>4.008</v>
      </c>
      <c r="J635" s="61" t="s">
        <v>47</v>
      </c>
      <c r="K635" s="61" t="s">
        <v>47</v>
      </c>
      <c r="L635" s="245">
        <v>29690</v>
      </c>
      <c r="M635" s="253">
        <v>2.343</v>
      </c>
      <c r="N635" s="61"/>
      <c r="O635" s="97" t="s">
        <v>82</v>
      </c>
      <c r="P635" s="61" t="s">
        <v>76</v>
      </c>
      <c r="Q635" s="61" t="s">
        <v>69</v>
      </c>
      <c r="R635" s="61">
        <v>1</v>
      </c>
      <c r="S635" s="61">
        <v>1</v>
      </c>
      <c r="T635" s="61">
        <v>13</v>
      </c>
      <c r="U635" s="61">
        <v>43.99</v>
      </c>
      <c r="V635" s="240">
        <v>54.54</v>
      </c>
      <c r="W635" s="61">
        <v>3.9580000000000002</v>
      </c>
      <c r="X635" s="61" t="s">
        <v>47</v>
      </c>
      <c r="Y635" s="61" t="s">
        <v>47</v>
      </c>
      <c r="Z635" s="245">
        <v>29700</v>
      </c>
      <c r="AA635" s="253">
        <v>1.24</v>
      </c>
      <c r="AC635" s="97" t="s">
        <v>82</v>
      </c>
      <c r="AD635" s="61" t="s">
        <v>76</v>
      </c>
      <c r="AE635" s="61" t="s">
        <v>70</v>
      </c>
      <c r="AF635" s="61">
        <v>1</v>
      </c>
      <c r="AG635" s="61">
        <v>1</v>
      </c>
      <c r="AH635" s="61">
        <v>13</v>
      </c>
      <c r="AI635" s="61">
        <v>44</v>
      </c>
      <c r="AJ635" s="240">
        <v>74.31</v>
      </c>
      <c r="AK635" s="61">
        <v>3.85</v>
      </c>
      <c r="AL635" s="61" t="s">
        <v>47</v>
      </c>
      <c r="AM635" s="61" t="s">
        <v>47</v>
      </c>
      <c r="AN635" s="245">
        <v>29700</v>
      </c>
      <c r="AO635" s="253">
        <v>1.6890000000000001</v>
      </c>
      <c r="AP635" s="61"/>
      <c r="AQ635" s="273" t="s">
        <v>82</v>
      </c>
      <c r="AR635" s="97">
        <v>1</v>
      </c>
      <c r="AS635" s="116">
        <f t="shared" si="124"/>
        <v>43.993333333333339</v>
      </c>
      <c r="AT635" s="231">
        <f t="shared" si="125"/>
        <v>1.7573333333333334</v>
      </c>
      <c r="AU635" s="264"/>
      <c r="AV635" s="92"/>
      <c r="AW635" s="92"/>
      <c r="AX635" s="274"/>
      <c r="AY635" s="66">
        <f t="shared" si="126"/>
        <v>5.7735026918951087E-3</v>
      </c>
      <c r="AZ635" s="96">
        <f t="shared" si="127"/>
        <v>0.55466596554442815</v>
      </c>
      <c r="BA635" s="38"/>
      <c r="BB635" s="38"/>
      <c r="BC635" s="38"/>
      <c r="BD635" s="38"/>
      <c r="BE635"/>
      <c r="BF635"/>
      <c r="BG635"/>
      <c r="BH635"/>
      <c r="BI635"/>
      <c r="BJ635"/>
      <c r="BL635"/>
      <c r="BM635"/>
      <c r="BN635"/>
      <c r="BO635"/>
      <c r="BP635"/>
      <c r="BQ635"/>
      <c r="BR635"/>
      <c r="BS635"/>
      <c r="BT635"/>
      <c r="BU635"/>
      <c r="BV635"/>
    </row>
    <row r="636" spans="1:74">
      <c r="A636" s="97" t="s">
        <v>82</v>
      </c>
      <c r="B636" s="61" t="s">
        <v>76</v>
      </c>
      <c r="C636" s="61" t="s">
        <v>67</v>
      </c>
      <c r="D636" s="61">
        <v>1</v>
      </c>
      <c r="E636" s="61">
        <v>1</v>
      </c>
      <c r="F636" s="61">
        <v>14</v>
      </c>
      <c r="G636" s="61">
        <v>60.31</v>
      </c>
      <c r="H636" s="240">
        <v>120.9</v>
      </c>
      <c r="I636" s="61">
        <v>4.0090000000000003</v>
      </c>
      <c r="J636" s="61" t="s">
        <v>47</v>
      </c>
      <c r="K636" s="61" t="s">
        <v>47</v>
      </c>
      <c r="L636" s="245">
        <v>40900</v>
      </c>
      <c r="M636" s="253">
        <v>2.0049999999999999</v>
      </c>
      <c r="N636" s="61"/>
      <c r="O636" s="97" t="s">
        <v>82</v>
      </c>
      <c r="P636" s="61" t="s">
        <v>76</v>
      </c>
      <c r="Q636" s="61" t="s">
        <v>69</v>
      </c>
      <c r="R636" s="61">
        <v>1</v>
      </c>
      <c r="S636" s="61">
        <v>1</v>
      </c>
      <c r="T636" s="61">
        <v>14</v>
      </c>
      <c r="U636" s="61">
        <v>60.31</v>
      </c>
      <c r="V636" s="240">
        <v>65.5</v>
      </c>
      <c r="W636" s="61">
        <v>3.96</v>
      </c>
      <c r="X636" s="61" t="s">
        <v>47</v>
      </c>
      <c r="Y636" s="61" t="s">
        <v>47</v>
      </c>
      <c r="Z636" s="245">
        <v>40910</v>
      </c>
      <c r="AA636" s="253">
        <v>1.0860000000000001</v>
      </c>
      <c r="AC636" s="97" t="s">
        <v>82</v>
      </c>
      <c r="AD636" s="61" t="s">
        <v>76</v>
      </c>
      <c r="AE636" s="61" t="s">
        <v>70</v>
      </c>
      <c r="AF636" s="61">
        <v>1</v>
      </c>
      <c r="AG636" s="61">
        <v>1</v>
      </c>
      <c r="AH636" s="61">
        <v>14</v>
      </c>
      <c r="AI636" s="61">
        <v>60.31</v>
      </c>
      <c r="AJ636" s="240">
        <v>85.2</v>
      </c>
      <c r="AK636" s="61">
        <v>3.8519999999999999</v>
      </c>
      <c r="AL636" s="61" t="s">
        <v>47</v>
      </c>
      <c r="AM636" s="61" t="s">
        <v>47</v>
      </c>
      <c r="AN636" s="245">
        <v>40910</v>
      </c>
      <c r="AO636" s="253">
        <v>1.413</v>
      </c>
      <c r="AP636" s="61"/>
      <c r="AQ636" s="273" t="s">
        <v>82</v>
      </c>
      <c r="AR636" s="97">
        <v>1</v>
      </c>
      <c r="AS636" s="116">
        <f t="shared" si="124"/>
        <v>60.31</v>
      </c>
      <c r="AT636" s="231">
        <f t="shared" si="125"/>
        <v>1.5013333333333334</v>
      </c>
      <c r="AU636" s="264"/>
      <c r="AV636" s="92"/>
      <c r="AW636" s="92"/>
      <c r="AX636" s="274"/>
      <c r="AY636" s="66">
        <f t="shared" si="126"/>
        <v>0</v>
      </c>
      <c r="AZ636" s="96">
        <f t="shared" si="127"/>
        <v>0.46582435888790996</v>
      </c>
      <c r="BA636" s="38"/>
      <c r="BB636" s="38"/>
      <c r="BC636" s="38"/>
      <c r="BD636" s="38"/>
      <c r="BE636"/>
      <c r="BF636"/>
      <c r="BG636"/>
      <c r="BH636"/>
      <c r="BI636"/>
      <c r="BJ636"/>
      <c r="BL636"/>
      <c r="BM636"/>
      <c r="BN636"/>
      <c r="BO636"/>
      <c r="BP636"/>
      <c r="BQ636"/>
      <c r="BR636"/>
      <c r="BS636"/>
      <c r="BT636"/>
      <c r="BU636"/>
      <c r="BV636"/>
    </row>
    <row r="637" spans="1:74">
      <c r="A637" s="97" t="s">
        <v>82</v>
      </c>
      <c r="B637" s="61" t="s">
        <v>76</v>
      </c>
      <c r="C637" s="61" t="s">
        <v>67</v>
      </c>
      <c r="D637" s="61">
        <v>1</v>
      </c>
      <c r="E637" s="61">
        <v>1</v>
      </c>
      <c r="F637" s="61">
        <v>15</v>
      </c>
      <c r="G637" s="61">
        <v>82.68</v>
      </c>
      <c r="H637" s="240">
        <v>139.80000000000001</v>
      </c>
      <c r="I637" s="61">
        <v>4.0119999999999996</v>
      </c>
      <c r="J637" s="61" t="s">
        <v>47</v>
      </c>
      <c r="K637" s="61" t="s">
        <v>47</v>
      </c>
      <c r="L637" s="245">
        <v>56270</v>
      </c>
      <c r="M637" s="253">
        <v>1.6910000000000001</v>
      </c>
      <c r="N637" s="61"/>
      <c r="O637" s="97" t="s">
        <v>82</v>
      </c>
      <c r="P637" s="61" t="s">
        <v>76</v>
      </c>
      <c r="Q637" s="61" t="s">
        <v>69</v>
      </c>
      <c r="R637" s="61">
        <v>1</v>
      </c>
      <c r="S637" s="61">
        <v>1</v>
      </c>
      <c r="T637" s="61">
        <v>15</v>
      </c>
      <c r="U637" s="61">
        <v>82.68</v>
      </c>
      <c r="V637" s="240">
        <v>77.55</v>
      </c>
      <c r="W637" s="61">
        <v>3.96</v>
      </c>
      <c r="X637" s="61" t="s">
        <v>47</v>
      </c>
      <c r="Y637" s="61" t="s">
        <v>47</v>
      </c>
      <c r="Z637" s="245">
        <v>56280</v>
      </c>
      <c r="AA637" s="253">
        <v>0.93789999999999996</v>
      </c>
      <c r="AC637" s="97" t="s">
        <v>82</v>
      </c>
      <c r="AD637" s="61" t="s">
        <v>76</v>
      </c>
      <c r="AE637" s="61" t="s">
        <v>70</v>
      </c>
      <c r="AF637" s="61">
        <v>1</v>
      </c>
      <c r="AG637" s="61">
        <v>1</v>
      </c>
      <c r="AH637" s="61">
        <v>15</v>
      </c>
      <c r="AI637" s="61">
        <v>82.68</v>
      </c>
      <c r="AJ637" s="240">
        <v>97.11</v>
      </c>
      <c r="AK637" s="61">
        <v>3.8530000000000002</v>
      </c>
      <c r="AL637" s="61" t="s">
        <v>47</v>
      </c>
      <c r="AM637" s="61" t="s">
        <v>47</v>
      </c>
      <c r="AN637" s="245">
        <v>56280</v>
      </c>
      <c r="AO637" s="253">
        <v>1.175</v>
      </c>
      <c r="AP637" s="61"/>
      <c r="AQ637" s="273" t="s">
        <v>82</v>
      </c>
      <c r="AR637" s="97">
        <v>1</v>
      </c>
      <c r="AS637" s="116">
        <f t="shared" si="124"/>
        <v>82.68</v>
      </c>
      <c r="AT637" s="231">
        <f t="shared" si="125"/>
        <v>1.2679666666666665</v>
      </c>
      <c r="AU637" s="264"/>
      <c r="AV637" s="92"/>
      <c r="AW637" s="92"/>
      <c r="AX637" s="274"/>
      <c r="AY637" s="66">
        <f t="shared" si="126"/>
        <v>0</v>
      </c>
      <c r="AZ637" s="96">
        <f t="shared" si="127"/>
        <v>0.38506103845148182</v>
      </c>
      <c r="BA637" s="38"/>
      <c r="BB637" s="38"/>
      <c r="BC637" s="38"/>
      <c r="BD637" s="38"/>
      <c r="BE637"/>
      <c r="BF637"/>
      <c r="BG637"/>
      <c r="BH637"/>
      <c r="BI637"/>
      <c r="BJ637"/>
      <c r="BL637"/>
      <c r="BM637"/>
      <c r="BN637"/>
      <c r="BO637"/>
      <c r="BP637"/>
      <c r="BQ637"/>
      <c r="BR637"/>
      <c r="BS637"/>
      <c r="BT637"/>
      <c r="BU637"/>
      <c r="BV637"/>
    </row>
    <row r="638" spans="1:74">
      <c r="A638" s="97" t="s">
        <v>82</v>
      </c>
      <c r="B638" s="61" t="s">
        <v>76</v>
      </c>
      <c r="C638" s="61" t="s">
        <v>67</v>
      </c>
      <c r="D638" s="61">
        <v>1</v>
      </c>
      <c r="E638" s="61">
        <v>1</v>
      </c>
      <c r="F638" s="61">
        <v>16</v>
      </c>
      <c r="G638" s="61">
        <v>113.3</v>
      </c>
      <c r="H638" s="240">
        <v>157.69999999999999</v>
      </c>
      <c r="I638" s="61">
        <v>4.0090000000000003</v>
      </c>
      <c r="J638" s="61" t="s">
        <v>47</v>
      </c>
      <c r="K638" s="61" t="s">
        <v>47</v>
      </c>
      <c r="L638" s="245">
        <v>77330</v>
      </c>
      <c r="M638" s="253">
        <v>1.391</v>
      </c>
      <c r="N638" s="61"/>
      <c r="O638" s="97" t="s">
        <v>82</v>
      </c>
      <c r="P638" s="61" t="s">
        <v>76</v>
      </c>
      <c r="Q638" s="61" t="s">
        <v>69</v>
      </c>
      <c r="R638" s="61">
        <v>1</v>
      </c>
      <c r="S638" s="61">
        <v>1</v>
      </c>
      <c r="T638" s="61">
        <v>16</v>
      </c>
      <c r="U638" s="61">
        <v>113.3</v>
      </c>
      <c r="V638" s="240">
        <v>89.67</v>
      </c>
      <c r="W638" s="61">
        <v>3.96</v>
      </c>
      <c r="X638" s="61" t="s">
        <v>47</v>
      </c>
      <c r="Y638" s="61" t="s">
        <v>47</v>
      </c>
      <c r="Z638" s="245">
        <v>77340</v>
      </c>
      <c r="AA638" s="253">
        <v>0.79110000000000003</v>
      </c>
      <c r="AC638" s="97" t="s">
        <v>82</v>
      </c>
      <c r="AD638" s="61" t="s">
        <v>76</v>
      </c>
      <c r="AE638" s="61" t="s">
        <v>70</v>
      </c>
      <c r="AF638" s="61">
        <v>1</v>
      </c>
      <c r="AG638" s="61">
        <v>1</v>
      </c>
      <c r="AH638" s="61">
        <v>16</v>
      </c>
      <c r="AI638" s="61">
        <v>113.3</v>
      </c>
      <c r="AJ638" s="240">
        <v>109.4</v>
      </c>
      <c r="AK638" s="61">
        <v>3.8580000000000001</v>
      </c>
      <c r="AL638" s="61" t="s">
        <v>47</v>
      </c>
      <c r="AM638" s="61" t="s">
        <v>47</v>
      </c>
      <c r="AN638" s="245">
        <v>77350</v>
      </c>
      <c r="AO638" s="253">
        <v>0.96530000000000005</v>
      </c>
      <c r="AP638" s="61"/>
      <c r="AQ638" s="273" t="s">
        <v>82</v>
      </c>
      <c r="AR638" s="97">
        <v>1</v>
      </c>
      <c r="AS638" s="116">
        <f t="shared" si="124"/>
        <v>113.3</v>
      </c>
      <c r="AT638" s="231">
        <f t="shared" si="125"/>
        <v>1.0491333333333335</v>
      </c>
      <c r="AU638" s="264"/>
      <c r="AV638" s="92"/>
      <c r="AW638" s="92"/>
      <c r="AX638" s="274"/>
      <c r="AY638" s="66">
        <f t="shared" si="126"/>
        <v>0</v>
      </c>
      <c r="AZ638" s="96">
        <f t="shared" si="127"/>
        <v>0.30861144394421508</v>
      </c>
      <c r="BA638" s="38"/>
      <c r="BB638" s="38"/>
      <c r="BC638" s="38"/>
      <c r="BD638" s="38"/>
      <c r="BE638"/>
      <c r="BF638"/>
      <c r="BG638"/>
      <c r="BH638"/>
      <c r="BI638"/>
      <c r="BJ638"/>
      <c r="BL638"/>
      <c r="BM638"/>
      <c r="BN638"/>
      <c r="BO638"/>
      <c r="BP638"/>
      <c r="BQ638"/>
      <c r="BR638"/>
      <c r="BS638"/>
      <c r="BT638"/>
      <c r="BU638"/>
      <c r="BV638"/>
    </row>
    <row r="639" spans="1:74">
      <c r="A639" s="97" t="s">
        <v>82</v>
      </c>
      <c r="B639" s="61" t="s">
        <v>76</v>
      </c>
      <c r="C639" s="61" t="s">
        <v>67</v>
      </c>
      <c r="D639" s="61">
        <v>1</v>
      </c>
      <c r="E639" s="61">
        <v>1</v>
      </c>
      <c r="F639" s="61">
        <v>17</v>
      </c>
      <c r="G639" s="61">
        <v>155.4</v>
      </c>
      <c r="H639" s="240">
        <v>173.3</v>
      </c>
      <c r="I639" s="61">
        <v>4.0110000000000001</v>
      </c>
      <c r="J639" s="61" t="s">
        <v>47</v>
      </c>
      <c r="K639" s="61" t="s">
        <v>47</v>
      </c>
      <c r="L639" s="245">
        <v>106200</v>
      </c>
      <c r="M639" s="253">
        <v>1.115</v>
      </c>
      <c r="N639" s="61"/>
      <c r="O639" s="97" t="s">
        <v>82</v>
      </c>
      <c r="P639" s="61" t="s">
        <v>76</v>
      </c>
      <c r="Q639" s="61" t="s">
        <v>69</v>
      </c>
      <c r="R639" s="61">
        <v>1</v>
      </c>
      <c r="S639" s="61">
        <v>1</v>
      </c>
      <c r="T639" s="61">
        <v>17</v>
      </c>
      <c r="U639" s="61">
        <v>155.4</v>
      </c>
      <c r="V639" s="240">
        <v>101.2</v>
      </c>
      <c r="W639" s="61">
        <v>3.9630000000000001</v>
      </c>
      <c r="X639" s="61" t="s">
        <v>47</v>
      </c>
      <c r="Y639" s="61" t="s">
        <v>47</v>
      </c>
      <c r="Z639" s="245">
        <v>106200</v>
      </c>
      <c r="AA639" s="253">
        <v>0.6512</v>
      </c>
      <c r="AC639" s="97" t="s">
        <v>82</v>
      </c>
      <c r="AD639" s="61" t="s">
        <v>76</v>
      </c>
      <c r="AE639" s="61" t="s">
        <v>70</v>
      </c>
      <c r="AF639" s="61">
        <v>1</v>
      </c>
      <c r="AG639" s="61">
        <v>1</v>
      </c>
      <c r="AH639" s="61">
        <v>17</v>
      </c>
      <c r="AI639" s="61">
        <v>155.4</v>
      </c>
      <c r="AJ639" s="240">
        <v>121.6</v>
      </c>
      <c r="AK639" s="61">
        <v>3.86</v>
      </c>
      <c r="AL639" s="61" t="s">
        <v>47</v>
      </c>
      <c r="AM639" s="61" t="s">
        <v>47</v>
      </c>
      <c r="AN639" s="245">
        <v>106200</v>
      </c>
      <c r="AO639" s="253">
        <v>0.78239999999999998</v>
      </c>
      <c r="AP639" s="61"/>
      <c r="AQ639" s="273" t="s">
        <v>82</v>
      </c>
      <c r="AR639" s="97">
        <v>1</v>
      </c>
      <c r="AS639" s="116">
        <f t="shared" si="124"/>
        <v>155.4</v>
      </c>
      <c r="AT639" s="231">
        <f t="shared" si="125"/>
        <v>0.84953333333333336</v>
      </c>
      <c r="AU639" s="264"/>
      <c r="AV639" s="92"/>
      <c r="AW639" s="92"/>
      <c r="AX639" s="274"/>
      <c r="AY639" s="66">
        <f t="shared" si="126"/>
        <v>0</v>
      </c>
      <c r="AZ639" s="96">
        <f t="shared" si="127"/>
        <v>0.23907691928191913</v>
      </c>
      <c r="BA639" s="38"/>
      <c r="BB639" s="38"/>
      <c r="BC639" s="38"/>
      <c r="BD639" s="38"/>
      <c r="BE639"/>
      <c r="BF639"/>
      <c r="BG639"/>
      <c r="BH639"/>
      <c r="BI639"/>
      <c r="BJ639"/>
      <c r="BL639"/>
      <c r="BM639"/>
      <c r="BN639"/>
      <c r="BO639"/>
      <c r="BP639"/>
      <c r="BQ639"/>
      <c r="BR639"/>
      <c r="BS639"/>
      <c r="BT639"/>
      <c r="BU639"/>
      <c r="BV639"/>
    </row>
    <row r="640" spans="1:74">
      <c r="A640" s="97" t="s">
        <v>82</v>
      </c>
      <c r="B640" s="61" t="s">
        <v>76</v>
      </c>
      <c r="C640" s="61" t="s">
        <v>67</v>
      </c>
      <c r="D640" s="61">
        <v>1</v>
      </c>
      <c r="E640" s="61">
        <v>1</v>
      </c>
      <c r="F640" s="61">
        <v>18</v>
      </c>
      <c r="G640" s="61">
        <v>213</v>
      </c>
      <c r="H640" s="240">
        <v>186.6</v>
      </c>
      <c r="I640" s="61">
        <v>4.0110000000000001</v>
      </c>
      <c r="J640" s="61" t="s">
        <v>47</v>
      </c>
      <c r="K640" s="61" t="s">
        <v>47</v>
      </c>
      <c r="L640" s="245">
        <v>145800</v>
      </c>
      <c r="M640" s="253">
        <v>0.87609999999999999</v>
      </c>
      <c r="N640" s="61"/>
      <c r="O640" s="97" t="s">
        <v>82</v>
      </c>
      <c r="P640" s="61" t="s">
        <v>76</v>
      </c>
      <c r="Q640" s="61" t="s">
        <v>69</v>
      </c>
      <c r="R640" s="61">
        <v>1</v>
      </c>
      <c r="S640" s="61">
        <v>1</v>
      </c>
      <c r="T640" s="61">
        <v>18</v>
      </c>
      <c r="U640" s="61">
        <v>213</v>
      </c>
      <c r="V640" s="240">
        <v>111.5</v>
      </c>
      <c r="W640" s="61">
        <v>3.9630000000000001</v>
      </c>
      <c r="X640" s="61" t="s">
        <v>47</v>
      </c>
      <c r="Y640" s="61" t="s">
        <v>47</v>
      </c>
      <c r="Z640" s="245">
        <v>145800</v>
      </c>
      <c r="AA640" s="253">
        <v>0.52339999999999998</v>
      </c>
      <c r="AC640" s="97" t="s">
        <v>82</v>
      </c>
      <c r="AD640" s="61" t="s">
        <v>76</v>
      </c>
      <c r="AE640" s="61" t="s">
        <v>70</v>
      </c>
      <c r="AF640" s="61">
        <v>1</v>
      </c>
      <c r="AG640" s="61">
        <v>1</v>
      </c>
      <c r="AH640" s="61">
        <v>18</v>
      </c>
      <c r="AI640" s="61">
        <v>213</v>
      </c>
      <c r="AJ640" s="240">
        <v>133.4</v>
      </c>
      <c r="AK640" s="61">
        <v>3.8610000000000002</v>
      </c>
      <c r="AL640" s="61" t="s">
        <v>47</v>
      </c>
      <c r="AM640" s="61" t="s">
        <v>47</v>
      </c>
      <c r="AN640" s="245">
        <v>145800</v>
      </c>
      <c r="AO640" s="253">
        <v>0.62629999999999997</v>
      </c>
      <c r="AP640" s="61"/>
      <c r="AQ640" s="273" t="s">
        <v>82</v>
      </c>
      <c r="AR640" s="97">
        <v>1</v>
      </c>
      <c r="AS640" s="116">
        <f t="shared" si="124"/>
        <v>213</v>
      </c>
      <c r="AT640" s="231">
        <f t="shared" si="125"/>
        <v>0.67526666666666657</v>
      </c>
      <c r="AU640" s="264"/>
      <c r="AV640" s="92"/>
      <c r="AW640" s="92"/>
      <c r="AX640" s="274"/>
      <c r="AY640" s="66">
        <f t="shared" si="126"/>
        <v>0</v>
      </c>
      <c r="AZ640" s="96">
        <f t="shared" si="127"/>
        <v>0.18137701986010618</v>
      </c>
      <c r="BA640" s="38"/>
      <c r="BB640" s="38"/>
      <c r="BC640" s="38"/>
      <c r="BD640" s="38"/>
      <c r="BE640"/>
      <c r="BF640"/>
      <c r="BG640"/>
      <c r="BH640"/>
      <c r="BI640"/>
      <c r="BJ640"/>
      <c r="BL640"/>
      <c r="BM640"/>
      <c r="BN640"/>
      <c r="BO640"/>
      <c r="BP640"/>
      <c r="BQ640"/>
      <c r="BR640"/>
      <c r="BS640"/>
      <c r="BT640"/>
      <c r="BU640"/>
      <c r="BV640"/>
    </row>
    <row r="641" spans="1:74">
      <c r="A641" s="97" t="s">
        <v>82</v>
      </c>
      <c r="B641" s="61" t="s">
        <v>76</v>
      </c>
      <c r="C641" s="61" t="s">
        <v>67</v>
      </c>
      <c r="D641" s="61">
        <v>1</v>
      </c>
      <c r="E641" s="61">
        <v>1</v>
      </c>
      <c r="F641" s="61">
        <v>19</v>
      </c>
      <c r="G641" s="61">
        <v>291.89999999999998</v>
      </c>
      <c r="H641" s="240">
        <v>199.6</v>
      </c>
      <c r="I641" s="61">
        <v>4.0110000000000001</v>
      </c>
      <c r="J641" s="61" t="s">
        <v>47</v>
      </c>
      <c r="K641" s="61" t="s">
        <v>47</v>
      </c>
      <c r="L641" s="245">
        <v>200100</v>
      </c>
      <c r="M641" s="253">
        <v>0.68359999999999999</v>
      </c>
      <c r="N641" s="61"/>
      <c r="O641" s="97" t="s">
        <v>82</v>
      </c>
      <c r="P641" s="61" t="s">
        <v>76</v>
      </c>
      <c r="Q641" s="61" t="s">
        <v>69</v>
      </c>
      <c r="R641" s="61">
        <v>1</v>
      </c>
      <c r="S641" s="61">
        <v>1</v>
      </c>
      <c r="T641" s="61">
        <v>19</v>
      </c>
      <c r="U641" s="61">
        <v>291.89999999999998</v>
      </c>
      <c r="V641" s="240">
        <v>121.2</v>
      </c>
      <c r="W641" s="61">
        <v>3.9630000000000001</v>
      </c>
      <c r="X641" s="61" t="s">
        <v>47</v>
      </c>
      <c r="Y641" s="61" t="s">
        <v>47</v>
      </c>
      <c r="Z641" s="245">
        <v>200100</v>
      </c>
      <c r="AA641" s="253">
        <v>0.41510000000000002</v>
      </c>
      <c r="AC641" s="97" t="s">
        <v>82</v>
      </c>
      <c r="AD641" s="61" t="s">
        <v>76</v>
      </c>
      <c r="AE641" s="61" t="s">
        <v>70</v>
      </c>
      <c r="AF641" s="61">
        <v>1</v>
      </c>
      <c r="AG641" s="61">
        <v>1</v>
      </c>
      <c r="AH641" s="61">
        <v>19</v>
      </c>
      <c r="AI641" s="61">
        <v>291.89999999999998</v>
      </c>
      <c r="AJ641" s="240">
        <v>144.5</v>
      </c>
      <c r="AK641" s="61">
        <v>3.8620000000000001</v>
      </c>
      <c r="AL641" s="61" t="s">
        <v>47</v>
      </c>
      <c r="AM641" s="61" t="s">
        <v>47</v>
      </c>
      <c r="AN641" s="245">
        <v>200100</v>
      </c>
      <c r="AO641" s="253">
        <v>0.495</v>
      </c>
      <c r="AP641" s="61"/>
      <c r="AQ641" s="273" t="s">
        <v>82</v>
      </c>
      <c r="AR641" s="97">
        <v>1</v>
      </c>
      <c r="AS641" s="116">
        <f t="shared" si="124"/>
        <v>291.89999999999998</v>
      </c>
      <c r="AT641" s="231">
        <f t="shared" si="125"/>
        <v>0.53123333333333334</v>
      </c>
      <c r="AU641" s="264"/>
      <c r="AV641" s="92"/>
      <c r="AW641" s="92"/>
      <c r="AX641" s="274"/>
      <c r="AY641" s="66">
        <f t="shared" si="126"/>
        <v>0</v>
      </c>
      <c r="AZ641" s="96">
        <f t="shared" si="127"/>
        <v>0.13786842761609108</v>
      </c>
      <c r="BA641" s="38"/>
      <c r="BB641" s="38"/>
      <c r="BC641" s="38"/>
      <c r="BD641" s="38"/>
      <c r="BE641"/>
      <c r="BF641"/>
      <c r="BG641"/>
      <c r="BH641"/>
      <c r="BI641"/>
      <c r="BJ641"/>
      <c r="BL641"/>
      <c r="BM641"/>
      <c r="BN641"/>
      <c r="BO641"/>
      <c r="BP641"/>
      <c r="BQ641"/>
      <c r="BR641"/>
      <c r="BS641"/>
      <c r="BT641"/>
      <c r="BU641"/>
      <c r="BV641"/>
    </row>
    <row r="642" spans="1:74">
      <c r="A642" s="97" t="s">
        <v>82</v>
      </c>
      <c r="B642" s="61" t="s">
        <v>76</v>
      </c>
      <c r="C642" s="61" t="s">
        <v>67</v>
      </c>
      <c r="D642" s="62">
        <v>1</v>
      </c>
      <c r="E642" s="62">
        <v>1</v>
      </c>
      <c r="F642" s="62">
        <v>20</v>
      </c>
      <c r="G642" s="62">
        <v>400.1</v>
      </c>
      <c r="H642" s="241">
        <v>213</v>
      </c>
      <c r="I642" s="62">
        <v>4.0140000000000002</v>
      </c>
      <c r="J642" s="62" t="s">
        <v>47</v>
      </c>
      <c r="K642" s="62" t="s">
        <v>47</v>
      </c>
      <c r="L642" s="246">
        <v>274500</v>
      </c>
      <c r="M642" s="255">
        <v>0.5323</v>
      </c>
      <c r="N642" s="61"/>
      <c r="O642" s="97" t="s">
        <v>82</v>
      </c>
      <c r="P642" s="61" t="s">
        <v>76</v>
      </c>
      <c r="Q642" s="61" t="s">
        <v>69</v>
      </c>
      <c r="R642" s="62">
        <v>1</v>
      </c>
      <c r="S642" s="62">
        <v>1</v>
      </c>
      <c r="T642" s="61">
        <v>20</v>
      </c>
      <c r="U642" s="61">
        <v>400.1</v>
      </c>
      <c r="V642" s="240">
        <v>130.6</v>
      </c>
      <c r="W642" s="61">
        <v>3.9649999999999999</v>
      </c>
      <c r="X642" s="61" t="s">
        <v>47</v>
      </c>
      <c r="Y642" s="61" t="s">
        <v>47</v>
      </c>
      <c r="Z642" s="245">
        <v>274500</v>
      </c>
      <c r="AA642" s="253">
        <v>0.32640000000000002</v>
      </c>
      <c r="AC642" s="97" t="s">
        <v>82</v>
      </c>
      <c r="AD642" s="61" t="s">
        <v>76</v>
      </c>
      <c r="AE642" s="61" t="s">
        <v>70</v>
      </c>
      <c r="AF642" s="62">
        <v>1</v>
      </c>
      <c r="AG642" s="62">
        <v>1</v>
      </c>
      <c r="AH642" s="61">
        <v>20</v>
      </c>
      <c r="AI642" s="61">
        <v>400.1</v>
      </c>
      <c r="AJ642" s="240">
        <v>155.30000000000001</v>
      </c>
      <c r="AK642" s="61">
        <v>3.8650000000000002</v>
      </c>
      <c r="AL642" s="61" t="s">
        <v>47</v>
      </c>
      <c r="AM642" s="61" t="s">
        <v>47</v>
      </c>
      <c r="AN642" s="245">
        <v>274500</v>
      </c>
      <c r="AO642" s="253">
        <v>0.38819999999999999</v>
      </c>
      <c r="AP642" s="61"/>
      <c r="AQ642" s="273" t="s">
        <v>82</v>
      </c>
      <c r="AR642" s="98">
        <v>1</v>
      </c>
      <c r="AS642" s="116">
        <f t="shared" si="124"/>
        <v>400.10000000000008</v>
      </c>
      <c r="AT642" s="231">
        <f t="shared" si="125"/>
        <v>0.41563333333333335</v>
      </c>
      <c r="AU642" s="264"/>
      <c r="AV642" s="92"/>
      <c r="AW642" s="92"/>
      <c r="AX642" s="274"/>
      <c r="AY642" s="66">
        <f t="shared" si="126"/>
        <v>6.9618685722138533E-14</v>
      </c>
      <c r="AZ642" s="96">
        <f t="shared" si="127"/>
        <v>0.105655777567217</v>
      </c>
      <c r="BA642" s="38"/>
      <c r="BB642" s="38"/>
      <c r="BC642" s="38"/>
      <c r="BD642" s="38"/>
      <c r="BE642"/>
      <c r="BF642"/>
      <c r="BG642"/>
      <c r="BH642"/>
      <c r="BI642"/>
      <c r="BJ642"/>
      <c r="BL642"/>
      <c r="BM642"/>
      <c r="BN642"/>
      <c r="BO642"/>
      <c r="BP642"/>
      <c r="BQ642"/>
      <c r="BR642"/>
      <c r="BS642"/>
      <c r="BT642"/>
      <c r="BU642"/>
      <c r="BV642"/>
    </row>
    <row r="643" spans="1:74">
      <c r="A643" s="97" t="s">
        <v>82</v>
      </c>
      <c r="B643" s="61" t="s">
        <v>76</v>
      </c>
      <c r="C643" s="61" t="s">
        <v>67</v>
      </c>
      <c r="D643" s="61">
        <v>2</v>
      </c>
      <c r="E643" s="61">
        <v>1</v>
      </c>
      <c r="F643" s="61">
        <v>1</v>
      </c>
      <c r="G643" s="61">
        <v>0.99460000000000004</v>
      </c>
      <c r="H643" s="240">
        <v>5.149</v>
      </c>
      <c r="I643" s="61">
        <v>4.0069999999999997</v>
      </c>
      <c r="J643" s="61" t="s">
        <v>47</v>
      </c>
      <c r="K643" s="61" t="s">
        <v>47</v>
      </c>
      <c r="L643" s="240">
        <v>148.4</v>
      </c>
      <c r="M643" s="253">
        <v>5.1769999999999996</v>
      </c>
      <c r="N643" s="61"/>
      <c r="O643" s="97" t="s">
        <v>82</v>
      </c>
      <c r="P643" s="61" t="s">
        <v>76</v>
      </c>
      <c r="Q643" s="61" t="s">
        <v>69</v>
      </c>
      <c r="R643" s="61">
        <v>2</v>
      </c>
      <c r="S643" s="61">
        <v>1</v>
      </c>
      <c r="T643" s="61">
        <v>1</v>
      </c>
      <c r="U643" s="61">
        <v>0.99460000000000004</v>
      </c>
      <c r="V643" s="240">
        <v>3.4569999999999999</v>
      </c>
      <c r="W643" s="61">
        <v>3.9940000000000002</v>
      </c>
      <c r="X643" s="61" t="s">
        <v>47</v>
      </c>
      <c r="Y643" s="61" t="s">
        <v>47</v>
      </c>
      <c r="Z643" s="240">
        <v>148.30000000000001</v>
      </c>
      <c r="AA643" s="253">
        <v>3.476</v>
      </c>
      <c r="AC643" s="97" t="s">
        <v>82</v>
      </c>
      <c r="AD643" s="61" t="s">
        <v>76</v>
      </c>
      <c r="AE643" s="61" t="s">
        <v>70</v>
      </c>
      <c r="AF643" s="61">
        <v>2</v>
      </c>
      <c r="AG643" s="61">
        <v>1</v>
      </c>
      <c r="AH643" s="61">
        <v>1</v>
      </c>
      <c r="AI643" s="61">
        <v>0.99390000000000001</v>
      </c>
      <c r="AJ643" s="240">
        <v>9.9700000000000006</v>
      </c>
      <c r="AK643" s="61">
        <v>3.9630000000000001</v>
      </c>
      <c r="AL643" s="61" t="s">
        <v>47</v>
      </c>
      <c r="AM643" s="61" t="s">
        <v>47</v>
      </c>
      <c r="AN643" s="240">
        <v>148.19999999999999</v>
      </c>
      <c r="AO643" s="253">
        <v>10.029999999999999</v>
      </c>
      <c r="AP643" s="61"/>
      <c r="AQ643" s="273" t="s">
        <v>82</v>
      </c>
      <c r="AR643" s="97">
        <v>1</v>
      </c>
      <c r="AS643" s="116">
        <f t="shared" si="124"/>
        <v>0.99436666666666673</v>
      </c>
      <c r="AT643" s="231">
        <f t="shared" si="125"/>
        <v>6.2276666666666669</v>
      </c>
      <c r="AU643" s="264"/>
      <c r="AV643" s="92"/>
      <c r="AW643" s="92"/>
      <c r="AX643" s="274"/>
      <c r="AY643" s="66">
        <f t="shared" si="126"/>
        <v>4.0414518843275764E-4</v>
      </c>
      <c r="AZ643" s="96">
        <f t="shared" si="127"/>
        <v>3.400978437646045</v>
      </c>
      <c r="BA643" s="38"/>
      <c r="BB643" s="38"/>
      <c r="BC643" s="38"/>
      <c r="BD643" s="38"/>
      <c r="BE643"/>
      <c r="BF643"/>
      <c r="BG643"/>
      <c r="BH643"/>
      <c r="BI643"/>
      <c r="BJ643"/>
      <c r="BL643"/>
      <c r="BM643"/>
      <c r="BN643"/>
      <c r="BO643"/>
      <c r="BP643"/>
      <c r="BQ643"/>
      <c r="BR643"/>
      <c r="BS643"/>
      <c r="BT643"/>
      <c r="BU643"/>
      <c r="BV643"/>
    </row>
    <row r="644" spans="1:74">
      <c r="A644" s="97" t="s">
        <v>82</v>
      </c>
      <c r="B644" s="61" t="s">
        <v>76</v>
      </c>
      <c r="C644" s="61" t="s">
        <v>67</v>
      </c>
      <c r="D644" s="61">
        <v>2</v>
      </c>
      <c r="E644" s="61">
        <v>1</v>
      </c>
      <c r="F644" s="61">
        <v>2</v>
      </c>
      <c r="G644" s="61">
        <v>1.3680000000000001</v>
      </c>
      <c r="H644" s="240">
        <v>8.6969999999999992</v>
      </c>
      <c r="I644" s="61">
        <v>4.01</v>
      </c>
      <c r="J644" s="61" t="s">
        <v>47</v>
      </c>
      <c r="K644" s="61" t="s">
        <v>47</v>
      </c>
      <c r="L644" s="240">
        <v>402.2</v>
      </c>
      <c r="M644" s="253">
        <v>6.3570000000000002</v>
      </c>
      <c r="N644" s="61"/>
      <c r="O644" s="97" t="s">
        <v>82</v>
      </c>
      <c r="P644" s="61" t="s">
        <v>76</v>
      </c>
      <c r="Q644" s="61" t="s">
        <v>69</v>
      </c>
      <c r="R644" s="61">
        <v>2</v>
      </c>
      <c r="S644" s="61">
        <v>1</v>
      </c>
      <c r="T644" s="61">
        <v>2</v>
      </c>
      <c r="U644" s="61">
        <v>1.3680000000000001</v>
      </c>
      <c r="V644" s="240">
        <v>5.9420000000000002</v>
      </c>
      <c r="W644" s="61">
        <v>3.9940000000000002</v>
      </c>
      <c r="X644" s="61" t="s">
        <v>47</v>
      </c>
      <c r="Y644" s="61" t="s">
        <v>47</v>
      </c>
      <c r="Z644" s="240">
        <v>402.3</v>
      </c>
      <c r="AA644" s="253">
        <v>4.3419999999999996</v>
      </c>
      <c r="AC644" s="97" t="s">
        <v>82</v>
      </c>
      <c r="AD644" s="61" t="s">
        <v>76</v>
      </c>
      <c r="AE644" s="61" t="s">
        <v>70</v>
      </c>
      <c r="AF644" s="61">
        <v>2</v>
      </c>
      <c r="AG644" s="61">
        <v>1</v>
      </c>
      <c r="AH644" s="61">
        <v>2</v>
      </c>
      <c r="AI644" s="61">
        <v>1.369</v>
      </c>
      <c r="AJ644" s="240">
        <v>14.72</v>
      </c>
      <c r="AK644" s="61">
        <v>3.964</v>
      </c>
      <c r="AL644" s="61" t="s">
        <v>47</v>
      </c>
      <c r="AM644" s="61" t="s">
        <v>47</v>
      </c>
      <c r="AN644" s="240">
        <v>402.2</v>
      </c>
      <c r="AO644" s="253">
        <v>10.75</v>
      </c>
      <c r="AP644" s="61"/>
      <c r="AQ644" s="273" t="s">
        <v>82</v>
      </c>
      <c r="AR644" s="97">
        <v>1</v>
      </c>
      <c r="AS644" s="116">
        <f t="shared" si="124"/>
        <v>1.3683333333333334</v>
      </c>
      <c r="AT644" s="231">
        <f t="shared" si="125"/>
        <v>7.1496666666666657</v>
      </c>
      <c r="AU644" s="264"/>
      <c r="AV644" s="92"/>
      <c r="AW644" s="92"/>
      <c r="AX644" s="274"/>
      <c r="AY644" s="66">
        <f t="shared" si="126"/>
        <v>5.7735026918956215E-4</v>
      </c>
      <c r="AZ644" s="96">
        <f t="shared" si="127"/>
        <v>3.2767142587252454</v>
      </c>
      <c r="BA644" s="38"/>
      <c r="BB644" s="38"/>
      <c r="BC644" s="38"/>
      <c r="BD644" s="38"/>
      <c r="BE644"/>
      <c r="BF644"/>
      <c r="BG644"/>
      <c r="BH644"/>
      <c r="BI644"/>
      <c r="BJ644"/>
      <c r="BL644"/>
      <c r="BM644"/>
      <c r="BN644"/>
      <c r="BO644"/>
      <c r="BP644"/>
      <c r="BQ644"/>
      <c r="BR644"/>
      <c r="BS644"/>
      <c r="BT644"/>
      <c r="BU644"/>
      <c r="BV644"/>
    </row>
    <row r="645" spans="1:74">
      <c r="A645" s="97" t="s">
        <v>82</v>
      </c>
      <c r="B645" s="61" t="s">
        <v>76</v>
      </c>
      <c r="C645" s="61" t="s">
        <v>67</v>
      </c>
      <c r="D645" s="61">
        <v>2</v>
      </c>
      <c r="E645" s="61">
        <v>1</v>
      </c>
      <c r="F645" s="61">
        <v>3</v>
      </c>
      <c r="G645" s="61">
        <v>1.8779999999999999</v>
      </c>
      <c r="H645" s="240">
        <v>10.71</v>
      </c>
      <c r="I645" s="61">
        <v>4.008</v>
      </c>
      <c r="J645" s="61" t="s">
        <v>47</v>
      </c>
      <c r="K645" s="61" t="s">
        <v>47</v>
      </c>
      <c r="L645" s="240">
        <v>751.2</v>
      </c>
      <c r="M645" s="253">
        <v>5.7050000000000001</v>
      </c>
      <c r="N645" s="61"/>
      <c r="O645" s="97" t="s">
        <v>82</v>
      </c>
      <c r="P645" s="61" t="s">
        <v>76</v>
      </c>
      <c r="Q645" s="61" t="s">
        <v>69</v>
      </c>
      <c r="R645" s="61">
        <v>2</v>
      </c>
      <c r="S645" s="61">
        <v>1</v>
      </c>
      <c r="T645" s="61">
        <v>3</v>
      </c>
      <c r="U645" s="61">
        <v>1.8779999999999999</v>
      </c>
      <c r="V645" s="240">
        <v>7.24</v>
      </c>
      <c r="W645" s="61">
        <v>3.99</v>
      </c>
      <c r="X645" s="61" t="s">
        <v>47</v>
      </c>
      <c r="Y645" s="61" t="s">
        <v>47</v>
      </c>
      <c r="Z645" s="240">
        <v>751.4</v>
      </c>
      <c r="AA645" s="253">
        <v>3.855</v>
      </c>
      <c r="AC645" s="97" t="s">
        <v>82</v>
      </c>
      <c r="AD645" s="61" t="s">
        <v>76</v>
      </c>
      <c r="AE645" s="61" t="s">
        <v>70</v>
      </c>
      <c r="AF645" s="61">
        <v>2</v>
      </c>
      <c r="AG645" s="61">
        <v>1</v>
      </c>
      <c r="AH645" s="61">
        <v>3</v>
      </c>
      <c r="AI645" s="61">
        <v>1.879</v>
      </c>
      <c r="AJ645" s="240">
        <v>16.600000000000001</v>
      </c>
      <c r="AK645" s="61">
        <v>3.9649999999999999</v>
      </c>
      <c r="AL645" s="61" t="s">
        <v>47</v>
      </c>
      <c r="AM645" s="61" t="s">
        <v>47</v>
      </c>
      <c r="AN645" s="240">
        <v>751.4</v>
      </c>
      <c r="AO645" s="253">
        <v>8.8360000000000003</v>
      </c>
      <c r="AP645" s="61"/>
      <c r="AQ645" s="273" t="s">
        <v>82</v>
      </c>
      <c r="AR645" s="97">
        <v>1</v>
      </c>
      <c r="AS645" s="116">
        <f t="shared" si="124"/>
        <v>1.8783333333333332</v>
      </c>
      <c r="AT645" s="231">
        <f t="shared" si="125"/>
        <v>6.1320000000000006</v>
      </c>
      <c r="AU645" s="264"/>
      <c r="AV645" s="92"/>
      <c r="AW645" s="92"/>
      <c r="AX645" s="274"/>
      <c r="AY645" s="66">
        <f t="shared" si="126"/>
        <v>5.7735026918969042E-4</v>
      </c>
      <c r="AZ645" s="96">
        <f t="shared" si="127"/>
        <v>2.5178040034919307</v>
      </c>
      <c r="BA645" s="38"/>
      <c r="BB645" s="38"/>
      <c r="BC645" s="38"/>
      <c r="BD645" s="38"/>
      <c r="BE645"/>
      <c r="BF645"/>
      <c r="BG645"/>
      <c r="BH645"/>
      <c r="BI645"/>
      <c r="BJ645"/>
      <c r="BL645"/>
      <c r="BM645"/>
      <c r="BN645"/>
      <c r="BO645"/>
      <c r="BP645"/>
      <c r="BQ645"/>
      <c r="BR645"/>
      <c r="BS645"/>
      <c r="BT645"/>
      <c r="BU645"/>
      <c r="BV645"/>
    </row>
    <row r="646" spans="1:74">
      <c r="A646" s="97" t="s">
        <v>82</v>
      </c>
      <c r="B646" s="61" t="s">
        <v>76</v>
      </c>
      <c r="C646" s="61" t="s">
        <v>67</v>
      </c>
      <c r="D646" s="61">
        <v>2</v>
      </c>
      <c r="E646" s="61">
        <v>1</v>
      </c>
      <c r="F646" s="61">
        <v>4</v>
      </c>
      <c r="G646" s="61">
        <v>2.5739999999999998</v>
      </c>
      <c r="H646" s="240">
        <v>12.67</v>
      </c>
      <c r="I646" s="61">
        <v>4.008</v>
      </c>
      <c r="J646" s="61" t="s">
        <v>47</v>
      </c>
      <c r="K646" s="61" t="s">
        <v>47</v>
      </c>
      <c r="L646" s="245">
        <v>1230</v>
      </c>
      <c r="M646" s="253">
        <v>4.923</v>
      </c>
      <c r="N646" s="61"/>
      <c r="O646" s="97" t="s">
        <v>82</v>
      </c>
      <c r="P646" s="61" t="s">
        <v>76</v>
      </c>
      <c r="Q646" s="61" t="s">
        <v>69</v>
      </c>
      <c r="R646" s="61">
        <v>2</v>
      </c>
      <c r="S646" s="61">
        <v>1</v>
      </c>
      <c r="T646" s="61">
        <v>4</v>
      </c>
      <c r="U646" s="61">
        <v>2.5750000000000002</v>
      </c>
      <c r="V646" s="240">
        <v>8.3279999999999994</v>
      </c>
      <c r="W646" s="61">
        <v>3.9910000000000001</v>
      </c>
      <c r="X646" s="61" t="s">
        <v>47</v>
      </c>
      <c r="Y646" s="61" t="s">
        <v>47</v>
      </c>
      <c r="Z646" s="245">
        <v>1230</v>
      </c>
      <c r="AA646" s="253">
        <v>3.234</v>
      </c>
      <c r="AC646" s="97" t="s">
        <v>82</v>
      </c>
      <c r="AD646" s="61" t="s">
        <v>76</v>
      </c>
      <c r="AE646" s="61" t="s">
        <v>70</v>
      </c>
      <c r="AF646" s="61">
        <v>2</v>
      </c>
      <c r="AG646" s="61">
        <v>1</v>
      </c>
      <c r="AH646" s="61">
        <v>4</v>
      </c>
      <c r="AI646" s="61">
        <v>2.5750000000000002</v>
      </c>
      <c r="AJ646" s="240">
        <v>18.29</v>
      </c>
      <c r="AK646" s="61">
        <v>3.9649999999999999</v>
      </c>
      <c r="AL646" s="61" t="s">
        <v>47</v>
      </c>
      <c r="AM646" s="61" t="s">
        <v>47</v>
      </c>
      <c r="AN646" s="245">
        <v>1230</v>
      </c>
      <c r="AO646" s="253">
        <v>7.1029999999999998</v>
      </c>
      <c r="AP646" s="61"/>
      <c r="AQ646" s="273" t="s">
        <v>82</v>
      </c>
      <c r="AR646" s="97">
        <v>1</v>
      </c>
      <c r="AS646" s="116">
        <f t="shared" si="124"/>
        <v>2.5746666666666669</v>
      </c>
      <c r="AT646" s="231">
        <f t="shared" si="125"/>
        <v>5.0866666666666669</v>
      </c>
      <c r="AU646" s="264"/>
      <c r="AV646" s="92"/>
      <c r="AW646" s="92"/>
      <c r="AX646" s="274"/>
      <c r="AY646" s="66">
        <f t="shared" si="126"/>
        <v>5.7735026918981857E-4</v>
      </c>
      <c r="AZ646" s="96">
        <f t="shared" si="127"/>
        <v>1.9396856274492866</v>
      </c>
      <c r="BA646" s="38"/>
      <c r="BB646" s="38"/>
      <c r="BC646" s="38"/>
      <c r="BD646" s="38"/>
      <c r="BE646"/>
      <c r="BF646"/>
      <c r="BG646"/>
      <c r="BH646"/>
      <c r="BI646"/>
      <c r="BJ646"/>
      <c r="BL646"/>
      <c r="BM646"/>
      <c r="BN646"/>
      <c r="BO646"/>
      <c r="BP646"/>
      <c r="BQ646"/>
      <c r="BR646"/>
      <c r="BS646"/>
      <c r="BT646"/>
      <c r="BU646"/>
      <c r="BV646"/>
    </row>
    <row r="647" spans="1:74">
      <c r="A647" s="97" t="s">
        <v>82</v>
      </c>
      <c r="B647" s="61" t="s">
        <v>76</v>
      </c>
      <c r="C647" s="61" t="s">
        <v>67</v>
      </c>
      <c r="D647" s="61">
        <v>2</v>
      </c>
      <c r="E647" s="61">
        <v>1</v>
      </c>
      <c r="F647" s="61">
        <v>5</v>
      </c>
      <c r="G647" s="61">
        <v>3.5289999999999999</v>
      </c>
      <c r="H647" s="240">
        <v>15.07</v>
      </c>
      <c r="I647" s="61">
        <v>4.008</v>
      </c>
      <c r="J647" s="61" t="s">
        <v>47</v>
      </c>
      <c r="K647" s="61" t="s">
        <v>47</v>
      </c>
      <c r="L647" s="245">
        <v>1886</v>
      </c>
      <c r="M647" s="253">
        <v>4.2709999999999999</v>
      </c>
      <c r="N647" s="61"/>
      <c r="O647" s="97" t="s">
        <v>82</v>
      </c>
      <c r="P647" s="61" t="s">
        <v>76</v>
      </c>
      <c r="Q647" s="61" t="s">
        <v>69</v>
      </c>
      <c r="R647" s="61">
        <v>2</v>
      </c>
      <c r="S647" s="61">
        <v>1</v>
      </c>
      <c r="T647" s="61">
        <v>5</v>
      </c>
      <c r="U647" s="61">
        <v>3.53</v>
      </c>
      <c r="V647" s="240">
        <v>9.5229999999999997</v>
      </c>
      <c r="W647" s="61">
        <v>3.9950000000000001</v>
      </c>
      <c r="X647" s="61" t="s">
        <v>47</v>
      </c>
      <c r="Y647" s="61" t="s">
        <v>47</v>
      </c>
      <c r="Z647" s="245">
        <v>1886</v>
      </c>
      <c r="AA647" s="253">
        <v>2.698</v>
      </c>
      <c r="AC647" s="97" t="s">
        <v>82</v>
      </c>
      <c r="AD647" s="61" t="s">
        <v>76</v>
      </c>
      <c r="AE647" s="61" t="s">
        <v>70</v>
      </c>
      <c r="AF647" s="61">
        <v>2</v>
      </c>
      <c r="AG647" s="61">
        <v>1</v>
      </c>
      <c r="AH647" s="61">
        <v>5</v>
      </c>
      <c r="AI647" s="61">
        <v>3.53</v>
      </c>
      <c r="AJ647" s="240">
        <v>19.989999999999998</v>
      </c>
      <c r="AK647" s="61">
        <v>3.9670000000000001</v>
      </c>
      <c r="AL647" s="61" t="s">
        <v>47</v>
      </c>
      <c r="AM647" s="61" t="s">
        <v>47</v>
      </c>
      <c r="AN647" s="245">
        <v>1886</v>
      </c>
      <c r="AO647" s="253">
        <v>5.6619999999999999</v>
      </c>
      <c r="AP647" s="61"/>
      <c r="AQ647" s="273" t="s">
        <v>82</v>
      </c>
      <c r="AR647" s="97">
        <v>1</v>
      </c>
      <c r="AS647" s="116">
        <f t="shared" si="124"/>
        <v>3.5296666666666661</v>
      </c>
      <c r="AT647" s="231">
        <f t="shared" si="125"/>
        <v>4.2103333333333337</v>
      </c>
      <c r="AU647" s="264"/>
      <c r="AV647" s="92"/>
      <c r="AW647" s="92"/>
      <c r="AX647" s="274"/>
      <c r="AY647" s="66">
        <f t="shared" si="126"/>
        <v>5.7735026918956215E-4</v>
      </c>
      <c r="AZ647" s="96">
        <f t="shared" si="127"/>
        <v>1.4829309941239124</v>
      </c>
      <c r="BA647" s="38"/>
      <c r="BB647" s="38"/>
      <c r="BC647" s="38"/>
      <c r="BD647" s="38"/>
      <c r="BE647"/>
      <c r="BF647"/>
      <c r="BG647"/>
      <c r="BH647"/>
      <c r="BI647"/>
      <c r="BJ647"/>
      <c r="BL647"/>
      <c r="BM647"/>
      <c r="BN647"/>
      <c r="BO647"/>
      <c r="BP647"/>
      <c r="BQ647"/>
      <c r="BR647"/>
      <c r="BS647"/>
      <c r="BT647"/>
      <c r="BU647"/>
      <c r="BV647"/>
    </row>
    <row r="648" spans="1:74">
      <c r="A648" s="97" t="s">
        <v>82</v>
      </c>
      <c r="B648" s="61" t="s">
        <v>76</v>
      </c>
      <c r="C648" s="61" t="s">
        <v>67</v>
      </c>
      <c r="D648" s="61">
        <v>2</v>
      </c>
      <c r="E648" s="61">
        <v>1</v>
      </c>
      <c r="F648" s="61">
        <v>6</v>
      </c>
      <c r="G648" s="61">
        <v>4.8369999999999997</v>
      </c>
      <c r="H648" s="240">
        <v>17.88</v>
      </c>
      <c r="I648" s="61">
        <v>4.0060000000000002</v>
      </c>
      <c r="J648" s="61" t="s">
        <v>47</v>
      </c>
      <c r="K648" s="61" t="s">
        <v>47</v>
      </c>
      <c r="L648" s="245">
        <v>2785</v>
      </c>
      <c r="M648" s="253">
        <v>3.6960000000000002</v>
      </c>
      <c r="N648" s="61"/>
      <c r="O648" s="97" t="s">
        <v>82</v>
      </c>
      <c r="P648" s="61" t="s">
        <v>76</v>
      </c>
      <c r="Q648" s="61" t="s">
        <v>69</v>
      </c>
      <c r="R648" s="61">
        <v>2</v>
      </c>
      <c r="S648" s="61">
        <v>1</v>
      </c>
      <c r="T648" s="61">
        <v>6</v>
      </c>
      <c r="U648" s="61">
        <v>4.8380000000000001</v>
      </c>
      <c r="V648" s="240">
        <v>10.74</v>
      </c>
      <c r="W648" s="61">
        <v>3.992</v>
      </c>
      <c r="X648" s="61" t="s">
        <v>47</v>
      </c>
      <c r="Y648" s="61" t="s">
        <v>47</v>
      </c>
      <c r="Z648" s="245">
        <v>2786</v>
      </c>
      <c r="AA648" s="253">
        <v>2.2189999999999999</v>
      </c>
      <c r="AC648" s="97" t="s">
        <v>82</v>
      </c>
      <c r="AD648" s="61" t="s">
        <v>76</v>
      </c>
      <c r="AE648" s="61" t="s">
        <v>70</v>
      </c>
      <c r="AF648" s="61">
        <v>2</v>
      </c>
      <c r="AG648" s="61">
        <v>1</v>
      </c>
      <c r="AH648" s="61">
        <v>6</v>
      </c>
      <c r="AI648" s="61">
        <v>4.8390000000000004</v>
      </c>
      <c r="AJ648" s="240">
        <v>21.9</v>
      </c>
      <c r="AK648" s="61">
        <v>3.9670000000000001</v>
      </c>
      <c r="AL648" s="61" t="s">
        <v>47</v>
      </c>
      <c r="AM648" s="61" t="s">
        <v>47</v>
      </c>
      <c r="AN648" s="245">
        <v>2786</v>
      </c>
      <c r="AO648" s="253">
        <v>4.5250000000000004</v>
      </c>
      <c r="AP648" s="61"/>
      <c r="AQ648" s="273" t="s">
        <v>82</v>
      </c>
      <c r="AR648" s="97">
        <v>1</v>
      </c>
      <c r="AS648" s="116">
        <f t="shared" si="124"/>
        <v>4.8380000000000001</v>
      </c>
      <c r="AT648" s="231">
        <f t="shared" si="125"/>
        <v>3.4800000000000004</v>
      </c>
      <c r="AU648" s="264"/>
      <c r="AV648" s="92"/>
      <c r="AW648" s="92"/>
      <c r="AX648" s="274"/>
      <c r="AY648" s="66">
        <f t="shared" si="126"/>
        <v>1.000000000000334E-3</v>
      </c>
      <c r="AZ648" s="96">
        <f t="shared" si="127"/>
        <v>1.1680757680904084</v>
      </c>
      <c r="BA648" s="38"/>
      <c r="BB648" s="38"/>
      <c r="BC648" s="38"/>
      <c r="BD648" s="38"/>
      <c r="BE648"/>
      <c r="BF648"/>
      <c r="BG648"/>
      <c r="BH648"/>
      <c r="BI648"/>
      <c r="BJ648"/>
      <c r="BL648"/>
      <c r="BM648"/>
      <c r="BN648"/>
      <c r="BO648"/>
      <c r="BP648"/>
      <c r="BQ648"/>
      <c r="BR648"/>
      <c r="BS648"/>
      <c r="BT648"/>
      <c r="BU648"/>
      <c r="BV648"/>
    </row>
    <row r="649" spans="1:74">
      <c r="A649" s="97" t="s">
        <v>82</v>
      </c>
      <c r="B649" s="61" t="s">
        <v>76</v>
      </c>
      <c r="C649" s="61" t="s">
        <v>67</v>
      </c>
      <c r="D649" s="61">
        <v>2</v>
      </c>
      <c r="E649" s="61">
        <v>1</v>
      </c>
      <c r="F649" s="61">
        <v>7</v>
      </c>
      <c r="G649" s="61">
        <v>6.6319999999999997</v>
      </c>
      <c r="H649" s="240">
        <v>21.09</v>
      </c>
      <c r="I649" s="61">
        <v>4.0069999999999997</v>
      </c>
      <c r="J649" s="61" t="s">
        <v>47</v>
      </c>
      <c r="K649" s="61" t="s">
        <v>47</v>
      </c>
      <c r="L649" s="245">
        <v>4017</v>
      </c>
      <c r="M649" s="253">
        <v>3.18</v>
      </c>
      <c r="N649" s="61"/>
      <c r="O649" s="97" t="s">
        <v>82</v>
      </c>
      <c r="P649" s="61" t="s">
        <v>76</v>
      </c>
      <c r="Q649" s="61" t="s">
        <v>69</v>
      </c>
      <c r="R649" s="61">
        <v>2</v>
      </c>
      <c r="S649" s="61">
        <v>1</v>
      </c>
      <c r="T649" s="61">
        <v>7</v>
      </c>
      <c r="U649" s="61">
        <v>6.6319999999999997</v>
      </c>
      <c r="V649" s="240">
        <v>12.07</v>
      </c>
      <c r="W649" s="61">
        <v>3.9929999999999999</v>
      </c>
      <c r="X649" s="61" t="s">
        <v>47</v>
      </c>
      <c r="Y649" s="61" t="s">
        <v>47</v>
      </c>
      <c r="Z649" s="245">
        <v>4019</v>
      </c>
      <c r="AA649" s="253">
        <v>1.82</v>
      </c>
      <c r="AC649" s="97" t="s">
        <v>82</v>
      </c>
      <c r="AD649" s="61" t="s">
        <v>76</v>
      </c>
      <c r="AE649" s="61" t="s">
        <v>70</v>
      </c>
      <c r="AF649" s="61">
        <v>2</v>
      </c>
      <c r="AG649" s="61">
        <v>1</v>
      </c>
      <c r="AH649" s="61">
        <v>7</v>
      </c>
      <c r="AI649" s="61">
        <v>6.6319999999999997</v>
      </c>
      <c r="AJ649" s="240">
        <v>23.88</v>
      </c>
      <c r="AK649" s="61">
        <v>3.9689999999999999</v>
      </c>
      <c r="AL649" s="61" t="s">
        <v>47</v>
      </c>
      <c r="AM649" s="61" t="s">
        <v>47</v>
      </c>
      <c r="AN649" s="245">
        <v>4019</v>
      </c>
      <c r="AO649" s="253">
        <v>3.601</v>
      </c>
      <c r="AP649" s="61"/>
      <c r="AQ649" s="273" t="s">
        <v>82</v>
      </c>
      <c r="AR649" s="97">
        <v>1</v>
      </c>
      <c r="AS649" s="116">
        <f t="shared" si="124"/>
        <v>6.6320000000000006</v>
      </c>
      <c r="AT649" s="231">
        <f t="shared" si="125"/>
        <v>2.8669999999999995</v>
      </c>
      <c r="AU649" s="264"/>
      <c r="AV649" s="92"/>
      <c r="AW649" s="92"/>
      <c r="AX649" s="274"/>
      <c r="AY649" s="66">
        <f t="shared" si="126"/>
        <v>1.0877919644084146E-15</v>
      </c>
      <c r="AZ649" s="96">
        <f t="shared" si="127"/>
        <v>0.93084209187165767</v>
      </c>
      <c r="BA649" s="38"/>
      <c r="BB649" s="38"/>
      <c r="BC649" s="38"/>
      <c r="BD649" s="38"/>
      <c r="BE649"/>
      <c r="BF649"/>
      <c r="BG649"/>
      <c r="BH649"/>
      <c r="BI649"/>
      <c r="BJ649"/>
      <c r="BL649"/>
      <c r="BM649"/>
      <c r="BN649"/>
      <c r="BO649"/>
      <c r="BP649"/>
      <c r="BQ649"/>
      <c r="BR649"/>
      <c r="BS649"/>
      <c r="BT649"/>
      <c r="BU649"/>
      <c r="BV649"/>
    </row>
    <row r="650" spans="1:74">
      <c r="A650" s="97" t="s">
        <v>82</v>
      </c>
      <c r="B650" s="61" t="s">
        <v>76</v>
      </c>
      <c r="C650" s="61" t="s">
        <v>67</v>
      </c>
      <c r="D650" s="61">
        <v>2</v>
      </c>
      <c r="E650" s="61">
        <v>1</v>
      </c>
      <c r="F650" s="61">
        <v>8</v>
      </c>
      <c r="G650" s="61">
        <v>9.09</v>
      </c>
      <c r="H650" s="240">
        <v>24.67</v>
      </c>
      <c r="I650" s="61">
        <v>4.008</v>
      </c>
      <c r="J650" s="61" t="s">
        <v>47</v>
      </c>
      <c r="K650" s="61" t="s">
        <v>47</v>
      </c>
      <c r="L650" s="245">
        <v>5707</v>
      </c>
      <c r="M650" s="253">
        <v>2.7130000000000001</v>
      </c>
      <c r="N650" s="61"/>
      <c r="O650" s="97" t="s">
        <v>82</v>
      </c>
      <c r="P650" s="61" t="s">
        <v>76</v>
      </c>
      <c r="Q650" s="61" t="s">
        <v>69</v>
      </c>
      <c r="R650" s="61">
        <v>2</v>
      </c>
      <c r="S650" s="61">
        <v>1</v>
      </c>
      <c r="T650" s="61">
        <v>8</v>
      </c>
      <c r="U650" s="61">
        <v>9.0909999999999993</v>
      </c>
      <c r="V650" s="240">
        <v>13.58</v>
      </c>
      <c r="W650" s="61">
        <v>3.9940000000000002</v>
      </c>
      <c r="X650" s="61" t="s">
        <v>47</v>
      </c>
      <c r="Y650" s="61" t="s">
        <v>47</v>
      </c>
      <c r="Z650" s="245">
        <v>5710</v>
      </c>
      <c r="AA650" s="253">
        <v>1.494</v>
      </c>
      <c r="AC650" s="97" t="s">
        <v>82</v>
      </c>
      <c r="AD650" s="61" t="s">
        <v>76</v>
      </c>
      <c r="AE650" s="61" t="s">
        <v>70</v>
      </c>
      <c r="AF650" s="61">
        <v>2</v>
      </c>
      <c r="AG650" s="61">
        <v>1</v>
      </c>
      <c r="AH650" s="61">
        <v>8</v>
      </c>
      <c r="AI650" s="61">
        <v>9.0920000000000005</v>
      </c>
      <c r="AJ650" s="240">
        <v>26.08</v>
      </c>
      <c r="AK650" s="61">
        <v>3.9710000000000001</v>
      </c>
      <c r="AL650" s="61" t="s">
        <v>47</v>
      </c>
      <c r="AM650" s="61" t="s">
        <v>47</v>
      </c>
      <c r="AN650" s="245">
        <v>5710</v>
      </c>
      <c r="AO650" s="253">
        <v>2.8690000000000002</v>
      </c>
      <c r="AP650" s="61"/>
      <c r="AQ650" s="273" t="s">
        <v>82</v>
      </c>
      <c r="AR650" s="97">
        <v>1</v>
      </c>
      <c r="AS650" s="116">
        <f t="shared" si="124"/>
        <v>9.0909999999999993</v>
      </c>
      <c r="AT650" s="231">
        <f t="shared" si="125"/>
        <v>2.3586666666666667</v>
      </c>
      <c r="AU650" s="264"/>
      <c r="AV650" s="92"/>
      <c r="AW650" s="92"/>
      <c r="AX650" s="274"/>
      <c r="AY650" s="66">
        <f t="shared" si="126"/>
        <v>1.000000000000334E-3</v>
      </c>
      <c r="AZ650" s="96">
        <f t="shared" si="127"/>
        <v>0.75287471290602681</v>
      </c>
      <c r="BA650" s="38"/>
      <c r="BB650" s="38"/>
      <c r="BC650" s="38"/>
      <c r="BD650" s="38"/>
      <c r="BE650"/>
      <c r="BF650"/>
      <c r="BG650"/>
      <c r="BH650"/>
      <c r="BI650"/>
      <c r="BJ650"/>
      <c r="BL650"/>
      <c r="BM650"/>
      <c r="BN650"/>
      <c r="BO650"/>
      <c r="BP650"/>
      <c r="BQ650"/>
      <c r="BR650"/>
      <c r="BS650"/>
      <c r="BT650"/>
      <c r="BU650"/>
      <c r="BV650"/>
    </row>
    <row r="651" spans="1:74">
      <c r="A651" s="97" t="s">
        <v>82</v>
      </c>
      <c r="B651" s="61" t="s">
        <v>76</v>
      </c>
      <c r="C651" s="61" t="s">
        <v>67</v>
      </c>
      <c r="D651" s="61">
        <v>2</v>
      </c>
      <c r="E651" s="61">
        <v>1</v>
      </c>
      <c r="F651" s="61">
        <v>9</v>
      </c>
      <c r="G651" s="61">
        <v>12.46</v>
      </c>
      <c r="H651" s="240">
        <v>28.63</v>
      </c>
      <c r="I651" s="61">
        <v>4.008</v>
      </c>
      <c r="J651" s="61" t="s">
        <v>47</v>
      </c>
      <c r="K651" s="61" t="s">
        <v>47</v>
      </c>
      <c r="L651" s="245">
        <v>8023</v>
      </c>
      <c r="M651" s="253">
        <v>2.2970000000000002</v>
      </c>
      <c r="N651" s="61"/>
      <c r="O651" s="97" t="s">
        <v>82</v>
      </c>
      <c r="P651" s="61" t="s">
        <v>76</v>
      </c>
      <c r="Q651" s="61" t="s">
        <v>69</v>
      </c>
      <c r="R651" s="61">
        <v>2</v>
      </c>
      <c r="S651" s="61">
        <v>1</v>
      </c>
      <c r="T651" s="61">
        <v>9</v>
      </c>
      <c r="U651" s="61">
        <v>12.46</v>
      </c>
      <c r="V651" s="240">
        <v>15.28</v>
      </c>
      <c r="W651" s="61">
        <v>3.99</v>
      </c>
      <c r="X651" s="61" t="s">
        <v>47</v>
      </c>
      <c r="Y651" s="61" t="s">
        <v>47</v>
      </c>
      <c r="Z651" s="245">
        <v>8027</v>
      </c>
      <c r="AA651" s="253">
        <v>1.226</v>
      </c>
      <c r="AC651" s="97" t="s">
        <v>82</v>
      </c>
      <c r="AD651" s="61" t="s">
        <v>76</v>
      </c>
      <c r="AE651" s="61" t="s">
        <v>70</v>
      </c>
      <c r="AF651" s="61">
        <v>2</v>
      </c>
      <c r="AG651" s="61">
        <v>1</v>
      </c>
      <c r="AH651" s="61">
        <v>9</v>
      </c>
      <c r="AI651" s="61">
        <v>12.46</v>
      </c>
      <c r="AJ651" s="240">
        <v>28.65</v>
      </c>
      <c r="AK651" s="61">
        <v>3.9750000000000001</v>
      </c>
      <c r="AL651" s="61" t="s">
        <v>47</v>
      </c>
      <c r="AM651" s="61" t="s">
        <v>47</v>
      </c>
      <c r="AN651" s="245">
        <v>8027</v>
      </c>
      <c r="AO651" s="253">
        <v>2.2989999999999999</v>
      </c>
      <c r="AP651" s="61"/>
      <c r="AQ651" s="273" t="s">
        <v>82</v>
      </c>
      <c r="AR651" s="97">
        <v>1</v>
      </c>
      <c r="AS651" s="116">
        <f t="shared" si="124"/>
        <v>12.46</v>
      </c>
      <c r="AT651" s="231">
        <f t="shared" si="125"/>
        <v>1.9406666666666668</v>
      </c>
      <c r="AU651" s="264"/>
      <c r="AV651" s="92"/>
      <c r="AW651" s="92"/>
      <c r="AX651" s="274"/>
      <c r="AY651" s="66">
        <f t="shared" si="126"/>
        <v>0</v>
      </c>
      <c r="AZ651" s="96">
        <f t="shared" si="127"/>
        <v>0.61892029643026991</v>
      </c>
      <c r="BA651" s="38"/>
      <c r="BB651" s="38"/>
      <c r="BC651" s="38"/>
      <c r="BD651" s="38"/>
      <c r="BE651"/>
      <c r="BF651"/>
      <c r="BG651"/>
      <c r="BH651"/>
      <c r="BI651"/>
      <c r="BJ651"/>
      <c r="BL651"/>
      <c r="BM651"/>
      <c r="BN651"/>
      <c r="BO651"/>
      <c r="BP651"/>
      <c r="BQ651"/>
      <c r="BR651"/>
      <c r="BS651"/>
      <c r="BT651"/>
      <c r="BU651"/>
      <c r="BV651"/>
    </row>
    <row r="652" spans="1:74">
      <c r="A652" s="97" t="s">
        <v>82</v>
      </c>
      <c r="B652" s="61" t="s">
        <v>76</v>
      </c>
      <c r="C652" s="61" t="s">
        <v>67</v>
      </c>
      <c r="D652" s="61">
        <v>2</v>
      </c>
      <c r="E652" s="61">
        <v>1</v>
      </c>
      <c r="F652" s="61">
        <v>10</v>
      </c>
      <c r="G652" s="61">
        <v>17.079999999999998</v>
      </c>
      <c r="H652" s="240">
        <v>33.020000000000003</v>
      </c>
      <c r="I652" s="61">
        <v>4.0069999999999997</v>
      </c>
      <c r="J652" s="61" t="s">
        <v>47</v>
      </c>
      <c r="K652" s="61" t="s">
        <v>47</v>
      </c>
      <c r="L652" s="245">
        <v>11200</v>
      </c>
      <c r="M652" s="253">
        <v>1.9330000000000001</v>
      </c>
      <c r="N652" s="61"/>
      <c r="O652" s="97" t="s">
        <v>82</v>
      </c>
      <c r="P652" s="61" t="s">
        <v>76</v>
      </c>
      <c r="Q652" s="61" t="s">
        <v>69</v>
      </c>
      <c r="R652" s="61">
        <v>2</v>
      </c>
      <c r="S652" s="61">
        <v>1</v>
      </c>
      <c r="T652" s="61">
        <v>10</v>
      </c>
      <c r="U652" s="61">
        <v>17.079999999999998</v>
      </c>
      <c r="V652" s="240">
        <v>17.28</v>
      </c>
      <c r="W652" s="61">
        <v>3.992</v>
      </c>
      <c r="X652" s="61" t="s">
        <v>47</v>
      </c>
      <c r="Y652" s="61" t="s">
        <v>47</v>
      </c>
      <c r="Z652" s="245">
        <v>11200</v>
      </c>
      <c r="AA652" s="253">
        <v>1.012</v>
      </c>
      <c r="AC652" s="97" t="s">
        <v>82</v>
      </c>
      <c r="AD652" s="61" t="s">
        <v>76</v>
      </c>
      <c r="AE652" s="61" t="s">
        <v>70</v>
      </c>
      <c r="AF652" s="61">
        <v>2</v>
      </c>
      <c r="AG652" s="61">
        <v>1</v>
      </c>
      <c r="AH652" s="61">
        <v>10</v>
      </c>
      <c r="AI652" s="61">
        <v>17.079999999999998</v>
      </c>
      <c r="AJ652" s="240">
        <v>31.66</v>
      </c>
      <c r="AK652" s="61">
        <v>3.976</v>
      </c>
      <c r="AL652" s="61" t="s">
        <v>47</v>
      </c>
      <c r="AM652" s="61" t="s">
        <v>47</v>
      </c>
      <c r="AN652" s="245">
        <v>11200</v>
      </c>
      <c r="AO652" s="253">
        <v>1.853</v>
      </c>
      <c r="AP652" s="61"/>
      <c r="AQ652" s="273" t="s">
        <v>82</v>
      </c>
      <c r="AR652" s="97">
        <v>1</v>
      </c>
      <c r="AS652" s="116">
        <f t="shared" si="124"/>
        <v>17.079999999999998</v>
      </c>
      <c r="AT652" s="231">
        <f t="shared" si="125"/>
        <v>1.5993333333333333</v>
      </c>
      <c r="AU652" s="264"/>
      <c r="AV652" s="92"/>
      <c r="AW652" s="92"/>
      <c r="AX652" s="274"/>
      <c r="AY652" s="66">
        <f t="shared" si="126"/>
        <v>0</v>
      </c>
      <c r="AZ652" s="96">
        <f t="shared" si="127"/>
        <v>0.51021596734454855</v>
      </c>
      <c r="BA652" s="38"/>
      <c r="BB652" s="38"/>
      <c r="BC652" s="38"/>
      <c r="BD652" s="38"/>
      <c r="BE652"/>
      <c r="BF652"/>
      <c r="BG652"/>
      <c r="BH652"/>
      <c r="BI652"/>
      <c r="BJ652"/>
      <c r="BL652"/>
      <c r="BM652"/>
      <c r="BN652"/>
      <c r="BO652"/>
      <c r="BP652"/>
      <c r="BQ652"/>
      <c r="BR652"/>
      <c r="BS652"/>
      <c r="BT652"/>
      <c r="BU652"/>
      <c r="BV652"/>
    </row>
    <row r="653" spans="1:74">
      <c r="A653" s="97" t="s">
        <v>82</v>
      </c>
      <c r="B653" s="61" t="s">
        <v>76</v>
      </c>
      <c r="C653" s="61" t="s">
        <v>67</v>
      </c>
      <c r="D653" s="61">
        <v>2</v>
      </c>
      <c r="E653" s="61">
        <v>1</v>
      </c>
      <c r="F653" s="61">
        <v>11</v>
      </c>
      <c r="G653" s="61">
        <v>23.42</v>
      </c>
      <c r="H653" s="240">
        <v>38.020000000000003</v>
      </c>
      <c r="I653" s="61">
        <v>4.0069999999999997</v>
      </c>
      <c r="J653" s="61" t="s">
        <v>47</v>
      </c>
      <c r="K653" s="61" t="s">
        <v>47</v>
      </c>
      <c r="L653" s="245">
        <v>15550</v>
      </c>
      <c r="M653" s="253">
        <v>1.6240000000000001</v>
      </c>
      <c r="N653" s="61"/>
      <c r="O653" s="97" t="s">
        <v>82</v>
      </c>
      <c r="P653" s="61" t="s">
        <v>76</v>
      </c>
      <c r="Q653" s="61" t="s">
        <v>69</v>
      </c>
      <c r="R653" s="61">
        <v>2</v>
      </c>
      <c r="S653" s="61">
        <v>1</v>
      </c>
      <c r="T653" s="61">
        <v>11</v>
      </c>
      <c r="U653" s="61">
        <v>23.41</v>
      </c>
      <c r="V653" s="240">
        <v>19.71</v>
      </c>
      <c r="W653" s="61">
        <v>3.9950000000000001</v>
      </c>
      <c r="X653" s="61" t="s">
        <v>47</v>
      </c>
      <c r="Y653" s="61" t="s">
        <v>47</v>
      </c>
      <c r="Z653" s="245">
        <v>15560</v>
      </c>
      <c r="AA653" s="253">
        <v>0.84189999999999998</v>
      </c>
      <c r="AC653" s="97" t="s">
        <v>82</v>
      </c>
      <c r="AD653" s="61" t="s">
        <v>76</v>
      </c>
      <c r="AE653" s="61" t="s">
        <v>70</v>
      </c>
      <c r="AF653" s="61">
        <v>2</v>
      </c>
      <c r="AG653" s="61">
        <v>1</v>
      </c>
      <c r="AH653" s="61">
        <v>11</v>
      </c>
      <c r="AI653" s="61">
        <v>23.42</v>
      </c>
      <c r="AJ653" s="240">
        <v>35.090000000000003</v>
      </c>
      <c r="AK653" s="61">
        <v>3.9750000000000001</v>
      </c>
      <c r="AL653" s="61" t="s">
        <v>47</v>
      </c>
      <c r="AM653" s="61" t="s">
        <v>47</v>
      </c>
      <c r="AN653" s="245">
        <v>15560</v>
      </c>
      <c r="AO653" s="253">
        <v>1.4990000000000001</v>
      </c>
      <c r="AP653" s="61"/>
      <c r="AQ653" s="273" t="s">
        <v>82</v>
      </c>
      <c r="AR653" s="97">
        <v>1</v>
      </c>
      <c r="AS653" s="116">
        <f t="shared" si="124"/>
        <v>23.416666666666668</v>
      </c>
      <c r="AT653" s="231">
        <f t="shared" si="125"/>
        <v>1.3216333333333334</v>
      </c>
      <c r="AU653" s="264"/>
      <c r="AV653" s="92"/>
      <c r="AW653" s="92"/>
      <c r="AX653" s="274"/>
      <c r="AY653" s="66">
        <f t="shared" si="126"/>
        <v>5.77350269189716E-3</v>
      </c>
      <c r="AZ653" s="96">
        <f t="shared" si="127"/>
        <v>0.42013605336049609</v>
      </c>
      <c r="BA653" s="38"/>
      <c r="BB653" s="38"/>
      <c r="BC653" s="38"/>
      <c r="BD653" s="38"/>
      <c r="BE653"/>
      <c r="BF653"/>
      <c r="BG653"/>
      <c r="BH653"/>
      <c r="BI653"/>
      <c r="BJ653"/>
      <c r="BL653"/>
      <c r="BM653"/>
      <c r="BN653"/>
      <c r="BO653"/>
      <c r="BP653"/>
      <c r="BQ653"/>
      <c r="BR653"/>
      <c r="BS653"/>
      <c r="BT653"/>
      <c r="BU653"/>
      <c r="BV653"/>
    </row>
    <row r="654" spans="1:74">
      <c r="A654" s="97" t="s">
        <v>82</v>
      </c>
      <c r="B654" s="61" t="s">
        <v>76</v>
      </c>
      <c r="C654" s="61" t="s">
        <v>67</v>
      </c>
      <c r="D654" s="61">
        <v>2</v>
      </c>
      <c r="E654" s="61">
        <v>1</v>
      </c>
      <c r="F654" s="61">
        <v>12</v>
      </c>
      <c r="G654" s="61">
        <v>32.1</v>
      </c>
      <c r="H654" s="240">
        <v>43.88</v>
      </c>
      <c r="I654" s="61">
        <v>4.0069999999999997</v>
      </c>
      <c r="J654" s="61" t="s">
        <v>47</v>
      </c>
      <c r="K654" s="61" t="s">
        <v>47</v>
      </c>
      <c r="L654" s="245">
        <v>21520</v>
      </c>
      <c r="M654" s="253">
        <v>1.367</v>
      </c>
      <c r="N654" s="61"/>
      <c r="O654" s="97" t="s">
        <v>82</v>
      </c>
      <c r="P654" s="61" t="s">
        <v>76</v>
      </c>
      <c r="Q654" s="61" t="s">
        <v>69</v>
      </c>
      <c r="R654" s="61">
        <v>2</v>
      </c>
      <c r="S654" s="61">
        <v>1</v>
      </c>
      <c r="T654" s="61">
        <v>12</v>
      </c>
      <c r="U654" s="61">
        <v>32.090000000000003</v>
      </c>
      <c r="V654" s="240">
        <v>22.7</v>
      </c>
      <c r="W654" s="61">
        <v>3.9929999999999999</v>
      </c>
      <c r="X654" s="61" t="s">
        <v>47</v>
      </c>
      <c r="Y654" s="61" t="s">
        <v>47</v>
      </c>
      <c r="Z654" s="245">
        <v>21530</v>
      </c>
      <c r="AA654" s="253">
        <v>0.70740000000000003</v>
      </c>
      <c r="AC654" s="97" t="s">
        <v>82</v>
      </c>
      <c r="AD654" s="61" t="s">
        <v>76</v>
      </c>
      <c r="AE654" s="61" t="s">
        <v>70</v>
      </c>
      <c r="AF654" s="61">
        <v>2</v>
      </c>
      <c r="AG654" s="61">
        <v>1</v>
      </c>
      <c r="AH654" s="61">
        <v>12</v>
      </c>
      <c r="AI654" s="61">
        <v>32.1</v>
      </c>
      <c r="AJ654" s="240">
        <v>39.14</v>
      </c>
      <c r="AK654" s="61">
        <v>3.976</v>
      </c>
      <c r="AL654" s="61" t="s">
        <v>47</v>
      </c>
      <c r="AM654" s="61" t="s">
        <v>47</v>
      </c>
      <c r="AN654" s="245">
        <v>21530</v>
      </c>
      <c r="AO654" s="253">
        <v>1.2190000000000001</v>
      </c>
      <c r="AP654" s="61"/>
      <c r="AQ654" s="273" t="s">
        <v>82</v>
      </c>
      <c r="AR654" s="97">
        <v>1</v>
      </c>
      <c r="AS654" s="116">
        <f t="shared" si="124"/>
        <v>32.096666666666664</v>
      </c>
      <c r="AT654" s="231">
        <f t="shared" si="125"/>
        <v>1.0978000000000001</v>
      </c>
      <c r="AU654" s="264"/>
      <c r="AV654" s="92"/>
      <c r="AW654" s="92"/>
      <c r="AX654" s="274"/>
      <c r="AY654" s="66">
        <f t="shared" si="126"/>
        <v>5.7735026918951087E-3</v>
      </c>
      <c r="AZ654" s="96">
        <f t="shared" si="127"/>
        <v>0.34609986997975017</v>
      </c>
      <c r="BA654" s="38"/>
      <c r="BB654" s="38"/>
      <c r="BC654" s="38"/>
      <c r="BD654" s="38"/>
      <c r="BE654"/>
      <c r="BF654"/>
      <c r="BG654"/>
      <c r="BH654"/>
      <c r="BI654"/>
      <c r="BJ654"/>
      <c r="BL654"/>
      <c r="BM654"/>
      <c r="BN654"/>
      <c r="BO654"/>
      <c r="BP654"/>
      <c r="BQ654"/>
      <c r="BR654"/>
      <c r="BS654"/>
      <c r="BT654"/>
      <c r="BU654"/>
      <c r="BV654"/>
    </row>
    <row r="655" spans="1:74">
      <c r="A655" s="97" t="s">
        <v>82</v>
      </c>
      <c r="B655" s="61" t="s">
        <v>76</v>
      </c>
      <c r="C655" s="61" t="s">
        <v>67</v>
      </c>
      <c r="D655" s="61">
        <v>2</v>
      </c>
      <c r="E655" s="61">
        <v>1</v>
      </c>
      <c r="F655" s="61">
        <v>13</v>
      </c>
      <c r="G655" s="61">
        <v>44</v>
      </c>
      <c r="H655" s="240">
        <v>50.58</v>
      </c>
      <c r="I655" s="61">
        <v>4.0049999999999999</v>
      </c>
      <c r="J655" s="61" t="s">
        <v>47</v>
      </c>
      <c r="K655" s="61" t="s">
        <v>47</v>
      </c>
      <c r="L655" s="245">
        <v>29700</v>
      </c>
      <c r="M655" s="253">
        <v>1.1499999999999999</v>
      </c>
      <c r="N655" s="61"/>
      <c r="O655" s="97" t="s">
        <v>82</v>
      </c>
      <c r="P655" s="61" t="s">
        <v>76</v>
      </c>
      <c r="Q655" s="61" t="s">
        <v>69</v>
      </c>
      <c r="R655" s="61">
        <v>2</v>
      </c>
      <c r="S655" s="61">
        <v>1</v>
      </c>
      <c r="T655" s="61">
        <v>13</v>
      </c>
      <c r="U655" s="61">
        <v>43.99</v>
      </c>
      <c r="V655" s="240">
        <v>26.34</v>
      </c>
      <c r="W655" s="61">
        <v>3.9929999999999999</v>
      </c>
      <c r="X655" s="61" t="s">
        <v>47</v>
      </c>
      <c r="Y655" s="61" t="s">
        <v>47</v>
      </c>
      <c r="Z655" s="245">
        <v>29710</v>
      </c>
      <c r="AA655" s="253">
        <v>0.59870000000000001</v>
      </c>
      <c r="AC655" s="97" t="s">
        <v>82</v>
      </c>
      <c r="AD655" s="61" t="s">
        <v>76</v>
      </c>
      <c r="AE655" s="61" t="s">
        <v>70</v>
      </c>
      <c r="AF655" s="61">
        <v>2</v>
      </c>
      <c r="AG655" s="61">
        <v>1</v>
      </c>
      <c r="AH655" s="61">
        <v>13</v>
      </c>
      <c r="AI655" s="61">
        <v>43.99</v>
      </c>
      <c r="AJ655" s="240">
        <v>44.19</v>
      </c>
      <c r="AK655" s="61">
        <v>3.9769999999999999</v>
      </c>
      <c r="AL655" s="61" t="s">
        <v>47</v>
      </c>
      <c r="AM655" s="61" t="s">
        <v>47</v>
      </c>
      <c r="AN655" s="245">
        <v>29710</v>
      </c>
      <c r="AO655" s="253">
        <v>1.004</v>
      </c>
      <c r="AP655" s="61"/>
      <c r="AQ655" s="273" t="s">
        <v>82</v>
      </c>
      <c r="AR655" s="97">
        <v>1</v>
      </c>
      <c r="AS655" s="116">
        <f t="shared" ref="AS655:AS682" si="128">AVERAGE(G655,U655,AI655)</f>
        <v>43.993333333333339</v>
      </c>
      <c r="AT655" s="231">
        <f t="shared" ref="AT655:AT682" si="129">AVERAGE(M655,AA655,AO655)</f>
        <v>0.91756666666666664</v>
      </c>
      <c r="AU655" s="264"/>
      <c r="AV655" s="92"/>
      <c r="AW655" s="92"/>
      <c r="AX655" s="274"/>
      <c r="AY655" s="66">
        <f t="shared" ref="AY655:AY682" si="130">STDEV(G655,U655,AI655)</f>
        <v>5.7735026918951087E-3</v>
      </c>
      <c r="AZ655" s="96">
        <f t="shared" ref="AZ655:AZ682" si="131">STDEV(M655,AA655,AO655)</f>
        <v>0.28563256700406792</v>
      </c>
      <c r="BA655" s="38"/>
      <c r="BB655" s="38"/>
      <c r="BC655" s="38"/>
      <c r="BD655" s="38"/>
      <c r="BE655"/>
      <c r="BF655"/>
      <c r="BG655"/>
      <c r="BH655"/>
      <c r="BI655"/>
      <c r="BJ655"/>
      <c r="BL655"/>
      <c r="BM655"/>
      <c r="BN655"/>
      <c r="BO655"/>
      <c r="BP655"/>
      <c r="BQ655"/>
      <c r="BR655"/>
      <c r="BS655"/>
      <c r="BT655"/>
      <c r="BU655"/>
      <c r="BV655"/>
    </row>
    <row r="656" spans="1:74">
      <c r="A656" s="97" t="s">
        <v>82</v>
      </c>
      <c r="B656" s="61" t="s">
        <v>76</v>
      </c>
      <c r="C656" s="61" t="s">
        <v>67</v>
      </c>
      <c r="D656" s="61">
        <v>2</v>
      </c>
      <c r="E656" s="61">
        <v>1</v>
      </c>
      <c r="F656" s="61">
        <v>14</v>
      </c>
      <c r="G656" s="61">
        <v>60.31</v>
      </c>
      <c r="H656" s="240">
        <v>58.83</v>
      </c>
      <c r="I656" s="61">
        <v>4.0069999999999997</v>
      </c>
      <c r="J656" s="61" t="s">
        <v>47</v>
      </c>
      <c r="K656" s="61" t="s">
        <v>47</v>
      </c>
      <c r="L656" s="245">
        <v>40910</v>
      </c>
      <c r="M656" s="253">
        <v>0.97540000000000004</v>
      </c>
      <c r="N656" s="61"/>
      <c r="O656" s="97" t="s">
        <v>82</v>
      </c>
      <c r="P656" s="61" t="s">
        <v>76</v>
      </c>
      <c r="Q656" s="61" t="s">
        <v>69</v>
      </c>
      <c r="R656" s="61">
        <v>2</v>
      </c>
      <c r="S656" s="61">
        <v>1</v>
      </c>
      <c r="T656" s="61">
        <v>14</v>
      </c>
      <c r="U656" s="61">
        <v>60.3</v>
      </c>
      <c r="V656" s="240">
        <v>31.08</v>
      </c>
      <c r="W656" s="61">
        <v>3.996</v>
      </c>
      <c r="X656" s="61" t="s">
        <v>47</v>
      </c>
      <c r="Y656" s="61" t="s">
        <v>47</v>
      </c>
      <c r="Z656" s="245">
        <v>40920</v>
      </c>
      <c r="AA656" s="253">
        <v>0.51539999999999997</v>
      </c>
      <c r="AC656" s="97" t="s">
        <v>82</v>
      </c>
      <c r="AD656" s="61" t="s">
        <v>76</v>
      </c>
      <c r="AE656" s="61" t="s">
        <v>70</v>
      </c>
      <c r="AF656" s="61">
        <v>2</v>
      </c>
      <c r="AG656" s="61">
        <v>1</v>
      </c>
      <c r="AH656" s="61">
        <v>14</v>
      </c>
      <c r="AI656" s="61">
        <v>60.3</v>
      </c>
      <c r="AJ656" s="240">
        <v>50.21</v>
      </c>
      <c r="AK656" s="61">
        <v>3.976</v>
      </c>
      <c r="AL656" s="61" t="s">
        <v>47</v>
      </c>
      <c r="AM656" s="61" t="s">
        <v>47</v>
      </c>
      <c r="AN656" s="245">
        <v>40920</v>
      </c>
      <c r="AO656" s="253">
        <v>0.83260000000000001</v>
      </c>
      <c r="AP656" s="61"/>
      <c r="AQ656" s="273" t="s">
        <v>82</v>
      </c>
      <c r="AR656" s="97">
        <v>1</v>
      </c>
      <c r="AS656" s="116">
        <f t="shared" si="128"/>
        <v>60.303333333333335</v>
      </c>
      <c r="AT656" s="231">
        <f t="shared" si="129"/>
        <v>0.77446666666666675</v>
      </c>
      <c r="AU656" s="264"/>
      <c r="AV656" s="92"/>
      <c r="AW656" s="92"/>
      <c r="AX656" s="274"/>
      <c r="AY656" s="66">
        <f t="shared" si="130"/>
        <v>5.7735026918992113E-3</v>
      </c>
      <c r="AZ656" s="96">
        <f t="shared" si="131"/>
        <v>0.23544556341824111</v>
      </c>
      <c r="BA656" s="38"/>
      <c r="BB656" s="38"/>
      <c r="BC656" s="38"/>
      <c r="BD656" s="38"/>
      <c r="BE656"/>
      <c r="BF656"/>
      <c r="BG656"/>
      <c r="BH656"/>
      <c r="BI656"/>
      <c r="BJ656"/>
      <c r="BL656"/>
      <c r="BM656"/>
      <c r="BN656"/>
      <c r="BO656"/>
      <c r="BP656"/>
      <c r="BQ656"/>
      <c r="BR656"/>
      <c r="BS656"/>
      <c r="BT656"/>
      <c r="BU656"/>
      <c r="BV656"/>
    </row>
    <row r="657" spans="1:74">
      <c r="A657" s="97" t="s">
        <v>82</v>
      </c>
      <c r="B657" s="61" t="s">
        <v>76</v>
      </c>
      <c r="C657" s="61" t="s">
        <v>67</v>
      </c>
      <c r="D657" s="61">
        <v>2</v>
      </c>
      <c r="E657" s="61">
        <v>1</v>
      </c>
      <c r="F657" s="61">
        <v>15</v>
      </c>
      <c r="G657" s="61">
        <v>82.67</v>
      </c>
      <c r="H657" s="240">
        <v>69</v>
      </c>
      <c r="I657" s="61">
        <v>4.008</v>
      </c>
      <c r="J657" s="61" t="s">
        <v>47</v>
      </c>
      <c r="K657" s="61" t="s">
        <v>47</v>
      </c>
      <c r="L657" s="245">
        <v>56280</v>
      </c>
      <c r="M657" s="253">
        <v>0.8347</v>
      </c>
      <c r="N657" s="61"/>
      <c r="O657" s="97" t="s">
        <v>82</v>
      </c>
      <c r="P657" s="61" t="s">
        <v>76</v>
      </c>
      <c r="Q657" s="61" t="s">
        <v>69</v>
      </c>
      <c r="R657" s="61">
        <v>2</v>
      </c>
      <c r="S657" s="61">
        <v>1</v>
      </c>
      <c r="T657" s="61">
        <v>15</v>
      </c>
      <c r="U657" s="61">
        <v>82.66</v>
      </c>
      <c r="V657" s="240">
        <v>37.22</v>
      </c>
      <c r="W657" s="61">
        <v>3.996</v>
      </c>
      <c r="X657" s="61" t="s">
        <v>47</v>
      </c>
      <c r="Y657" s="61" t="s">
        <v>47</v>
      </c>
      <c r="Z657" s="245">
        <v>56290</v>
      </c>
      <c r="AA657" s="253">
        <v>0.45029999999999998</v>
      </c>
      <c r="AC657" s="97" t="s">
        <v>82</v>
      </c>
      <c r="AD657" s="61" t="s">
        <v>76</v>
      </c>
      <c r="AE657" s="61" t="s">
        <v>70</v>
      </c>
      <c r="AF657" s="61">
        <v>2</v>
      </c>
      <c r="AG657" s="61">
        <v>1</v>
      </c>
      <c r="AH657" s="61">
        <v>15</v>
      </c>
      <c r="AI657" s="61">
        <v>82.66</v>
      </c>
      <c r="AJ657" s="240">
        <v>57.72</v>
      </c>
      <c r="AK657" s="61">
        <v>3.9780000000000002</v>
      </c>
      <c r="AL657" s="61" t="s">
        <v>47</v>
      </c>
      <c r="AM657" s="61" t="s">
        <v>47</v>
      </c>
      <c r="AN657" s="245">
        <v>56290</v>
      </c>
      <c r="AO657" s="253">
        <v>0.69830000000000003</v>
      </c>
      <c r="AP657" s="61"/>
      <c r="AQ657" s="273" t="s">
        <v>82</v>
      </c>
      <c r="AR657" s="97">
        <v>1</v>
      </c>
      <c r="AS657" s="116">
        <f t="shared" si="128"/>
        <v>82.663333333333327</v>
      </c>
      <c r="AT657" s="231">
        <f t="shared" si="129"/>
        <v>0.66109999999999991</v>
      </c>
      <c r="AU657" s="264"/>
      <c r="AV657" s="92"/>
      <c r="AW657" s="92"/>
      <c r="AX657" s="274"/>
      <c r="AY657" s="66">
        <f t="shared" si="130"/>
        <v>5.7735026918992113E-3</v>
      </c>
      <c r="AZ657" s="96">
        <f t="shared" si="131"/>
        <v>0.19488129720422126</v>
      </c>
      <c r="BA657" s="38"/>
      <c r="BB657" s="38"/>
      <c r="BC657" s="38"/>
      <c r="BD657" s="38"/>
      <c r="BE657"/>
      <c r="BF657"/>
      <c r="BG657"/>
      <c r="BH657"/>
      <c r="BI657"/>
      <c r="BJ657"/>
      <c r="BL657"/>
      <c r="BM657"/>
      <c r="BN657"/>
      <c r="BO657"/>
      <c r="BP657"/>
      <c r="BQ657"/>
      <c r="BR657"/>
      <c r="BS657"/>
      <c r="BT657"/>
      <c r="BU657"/>
      <c r="BV657"/>
    </row>
    <row r="658" spans="1:74">
      <c r="A658" s="97" t="s">
        <v>82</v>
      </c>
      <c r="B658" s="61" t="s">
        <v>76</v>
      </c>
      <c r="C658" s="61" t="s">
        <v>67</v>
      </c>
      <c r="D658" s="61">
        <v>2</v>
      </c>
      <c r="E658" s="61">
        <v>1</v>
      </c>
      <c r="F658" s="61">
        <v>16</v>
      </c>
      <c r="G658" s="61">
        <v>113.3</v>
      </c>
      <c r="H658" s="240">
        <v>81.88</v>
      </c>
      <c r="I658" s="61">
        <v>4.0090000000000003</v>
      </c>
      <c r="J658" s="61" t="s">
        <v>47</v>
      </c>
      <c r="K658" s="61" t="s">
        <v>47</v>
      </c>
      <c r="L658" s="245">
        <v>77340</v>
      </c>
      <c r="M658" s="253">
        <v>0.72260000000000002</v>
      </c>
      <c r="N658" s="61"/>
      <c r="O658" s="97" t="s">
        <v>82</v>
      </c>
      <c r="P658" s="61" t="s">
        <v>76</v>
      </c>
      <c r="Q658" s="61" t="s">
        <v>69</v>
      </c>
      <c r="R658" s="61">
        <v>2</v>
      </c>
      <c r="S658" s="61">
        <v>1</v>
      </c>
      <c r="T658" s="61">
        <v>16</v>
      </c>
      <c r="U658" s="61">
        <v>113.3</v>
      </c>
      <c r="V658" s="240">
        <v>45.28</v>
      </c>
      <c r="W658" s="61">
        <v>3.9929999999999999</v>
      </c>
      <c r="X658" s="61" t="s">
        <v>47</v>
      </c>
      <c r="Y658" s="61" t="s">
        <v>47</v>
      </c>
      <c r="Z658" s="245">
        <v>77360</v>
      </c>
      <c r="AA658" s="253">
        <v>0.3997</v>
      </c>
      <c r="AC658" s="97" t="s">
        <v>82</v>
      </c>
      <c r="AD658" s="61" t="s">
        <v>76</v>
      </c>
      <c r="AE658" s="61" t="s">
        <v>70</v>
      </c>
      <c r="AF658" s="61">
        <v>2</v>
      </c>
      <c r="AG658" s="61">
        <v>1</v>
      </c>
      <c r="AH658" s="61">
        <v>16</v>
      </c>
      <c r="AI658" s="61">
        <v>113.3</v>
      </c>
      <c r="AJ658" s="240">
        <v>67.31</v>
      </c>
      <c r="AK658" s="61">
        <v>3.9790000000000001</v>
      </c>
      <c r="AL658" s="61" t="s">
        <v>47</v>
      </c>
      <c r="AM658" s="61" t="s">
        <v>47</v>
      </c>
      <c r="AN658" s="245">
        <v>77360</v>
      </c>
      <c r="AO658" s="253">
        <v>0.59409999999999996</v>
      </c>
      <c r="AP658" s="61"/>
      <c r="AQ658" s="273" t="s">
        <v>82</v>
      </c>
      <c r="AR658" s="97">
        <v>1</v>
      </c>
      <c r="AS658" s="116">
        <f t="shared" si="128"/>
        <v>113.3</v>
      </c>
      <c r="AT658" s="231">
        <f t="shared" si="129"/>
        <v>0.57213333333333338</v>
      </c>
      <c r="AU658" s="264"/>
      <c r="AV658" s="92"/>
      <c r="AW658" s="92"/>
      <c r="AX658" s="274"/>
      <c r="AY658" s="66">
        <f t="shared" si="130"/>
        <v>0</v>
      </c>
      <c r="AZ658" s="96">
        <f t="shared" si="131"/>
        <v>0.16256691955417385</v>
      </c>
      <c r="BA658" s="38"/>
      <c r="BB658" s="38"/>
      <c r="BC658" s="38"/>
      <c r="BD658" s="38"/>
      <c r="BE658"/>
      <c r="BF658"/>
      <c r="BG658"/>
      <c r="BH658"/>
      <c r="BI658"/>
      <c r="BJ658"/>
      <c r="BL658"/>
      <c r="BM658"/>
      <c r="BN658"/>
      <c r="BO658"/>
      <c r="BP658"/>
      <c r="BQ658"/>
      <c r="BR658"/>
      <c r="BS658"/>
      <c r="BT658"/>
      <c r="BU658"/>
      <c r="BV658"/>
    </row>
    <row r="659" spans="1:74">
      <c r="A659" s="97" t="s">
        <v>82</v>
      </c>
      <c r="B659" s="61" t="s">
        <v>76</v>
      </c>
      <c r="C659" s="61" t="s">
        <v>67</v>
      </c>
      <c r="D659" s="61">
        <v>2</v>
      </c>
      <c r="E659" s="61">
        <v>1</v>
      </c>
      <c r="F659" s="61">
        <v>17</v>
      </c>
      <c r="G659" s="61">
        <v>155.30000000000001</v>
      </c>
      <c r="H659" s="240">
        <v>98.66</v>
      </c>
      <c r="I659" s="61">
        <v>4.008</v>
      </c>
      <c r="J659" s="61" t="s">
        <v>47</v>
      </c>
      <c r="K659" s="61" t="s">
        <v>47</v>
      </c>
      <c r="L659" s="245">
        <v>106200</v>
      </c>
      <c r="M659" s="253">
        <v>0.63519999999999999</v>
      </c>
      <c r="N659" s="61"/>
      <c r="O659" s="97" t="s">
        <v>82</v>
      </c>
      <c r="P659" s="61" t="s">
        <v>76</v>
      </c>
      <c r="Q659" s="61" t="s">
        <v>69</v>
      </c>
      <c r="R659" s="61">
        <v>2</v>
      </c>
      <c r="S659" s="61">
        <v>1</v>
      </c>
      <c r="T659" s="61">
        <v>17</v>
      </c>
      <c r="U659" s="61">
        <v>155.30000000000001</v>
      </c>
      <c r="V659" s="240">
        <v>56.25</v>
      </c>
      <c r="W659" s="61">
        <v>3.9969999999999999</v>
      </c>
      <c r="X659" s="61" t="s">
        <v>47</v>
      </c>
      <c r="Y659" s="61" t="s">
        <v>47</v>
      </c>
      <c r="Z659" s="245">
        <v>106200</v>
      </c>
      <c r="AA659" s="253">
        <v>0.36220000000000002</v>
      </c>
      <c r="AC659" s="97" t="s">
        <v>82</v>
      </c>
      <c r="AD659" s="61" t="s">
        <v>76</v>
      </c>
      <c r="AE659" s="61" t="s">
        <v>70</v>
      </c>
      <c r="AF659" s="61">
        <v>2</v>
      </c>
      <c r="AG659" s="61">
        <v>1</v>
      </c>
      <c r="AH659" s="61">
        <v>17</v>
      </c>
      <c r="AI659" s="61">
        <v>155.30000000000001</v>
      </c>
      <c r="AJ659" s="240">
        <v>79.34</v>
      </c>
      <c r="AK659" s="61">
        <v>3.9790000000000001</v>
      </c>
      <c r="AL659" s="61" t="s">
        <v>47</v>
      </c>
      <c r="AM659" s="61" t="s">
        <v>47</v>
      </c>
      <c r="AN659" s="245">
        <v>106200</v>
      </c>
      <c r="AO659" s="253">
        <v>0.51080000000000003</v>
      </c>
      <c r="AP659" s="61"/>
      <c r="AQ659" s="273" t="s">
        <v>82</v>
      </c>
      <c r="AR659" s="97">
        <v>1</v>
      </c>
      <c r="AS659" s="116">
        <f t="shared" si="128"/>
        <v>155.30000000000001</v>
      </c>
      <c r="AT659" s="231">
        <f t="shared" si="129"/>
        <v>0.50273333333333337</v>
      </c>
      <c r="AU659" s="264"/>
      <c r="AV659" s="92"/>
      <c r="AW659" s="92"/>
      <c r="AX659" s="274"/>
      <c r="AY659" s="66">
        <f t="shared" si="130"/>
        <v>0</v>
      </c>
      <c r="AZ659" s="96">
        <f t="shared" si="131"/>
        <v>0.13667864988114772</v>
      </c>
      <c r="BA659" s="38"/>
      <c r="BB659" s="38"/>
      <c r="BC659" s="38"/>
      <c r="BD659" s="38"/>
      <c r="BE659"/>
      <c r="BF659"/>
      <c r="BG659"/>
      <c r="BH659"/>
      <c r="BI659"/>
      <c r="BJ659"/>
      <c r="BL659"/>
      <c r="BM659"/>
      <c r="BN659"/>
      <c r="BO659"/>
      <c r="BP659"/>
      <c r="BQ659"/>
      <c r="BR659"/>
      <c r="BS659"/>
      <c r="BT659"/>
      <c r="BU659"/>
      <c r="BV659"/>
    </row>
    <row r="660" spans="1:74">
      <c r="A660" s="97" t="s">
        <v>82</v>
      </c>
      <c r="B660" s="61" t="s">
        <v>76</v>
      </c>
      <c r="C660" s="61" t="s">
        <v>67</v>
      </c>
      <c r="D660" s="61">
        <v>2</v>
      </c>
      <c r="E660" s="61">
        <v>1</v>
      </c>
      <c r="F660" s="61">
        <v>18</v>
      </c>
      <c r="G660" s="61">
        <v>212.9</v>
      </c>
      <c r="H660" s="240">
        <v>120.4</v>
      </c>
      <c r="I660" s="61">
        <v>4.0110000000000001</v>
      </c>
      <c r="J660" s="61" t="s">
        <v>47</v>
      </c>
      <c r="K660" s="61" t="s">
        <v>47</v>
      </c>
      <c r="L660" s="245">
        <v>145800</v>
      </c>
      <c r="M660" s="253">
        <v>0.56559999999999999</v>
      </c>
      <c r="N660" s="61"/>
      <c r="O660" s="97" t="s">
        <v>82</v>
      </c>
      <c r="P660" s="61" t="s">
        <v>76</v>
      </c>
      <c r="Q660" s="61" t="s">
        <v>69</v>
      </c>
      <c r="R660" s="61">
        <v>2</v>
      </c>
      <c r="S660" s="61">
        <v>1</v>
      </c>
      <c r="T660" s="61">
        <v>18</v>
      </c>
      <c r="U660" s="61">
        <v>212.9</v>
      </c>
      <c r="V660" s="240">
        <v>70.67</v>
      </c>
      <c r="W660" s="61">
        <v>3.996</v>
      </c>
      <c r="X660" s="61" t="s">
        <v>47</v>
      </c>
      <c r="Y660" s="61" t="s">
        <v>47</v>
      </c>
      <c r="Z660" s="245">
        <v>145800</v>
      </c>
      <c r="AA660" s="253">
        <v>0.33200000000000002</v>
      </c>
      <c r="AC660" s="97" t="s">
        <v>82</v>
      </c>
      <c r="AD660" s="61" t="s">
        <v>76</v>
      </c>
      <c r="AE660" s="61" t="s">
        <v>70</v>
      </c>
      <c r="AF660" s="61">
        <v>2</v>
      </c>
      <c r="AG660" s="61">
        <v>1</v>
      </c>
      <c r="AH660" s="61">
        <v>18</v>
      </c>
      <c r="AI660" s="61">
        <v>212.9</v>
      </c>
      <c r="AJ660" s="240">
        <v>94.59</v>
      </c>
      <c r="AK660" s="61">
        <v>3.98</v>
      </c>
      <c r="AL660" s="61" t="s">
        <v>47</v>
      </c>
      <c r="AM660" s="61" t="s">
        <v>47</v>
      </c>
      <c r="AN660" s="245">
        <v>145800</v>
      </c>
      <c r="AO660" s="253">
        <v>0.44429999999999997</v>
      </c>
      <c r="AP660" s="61"/>
      <c r="AQ660" s="273" t="s">
        <v>82</v>
      </c>
      <c r="AR660" s="97">
        <v>1</v>
      </c>
      <c r="AS660" s="116">
        <f t="shared" si="128"/>
        <v>212.9</v>
      </c>
      <c r="AT660" s="231">
        <f t="shared" si="129"/>
        <v>0.44729999999999998</v>
      </c>
      <c r="AU660" s="264"/>
      <c r="AV660" s="92"/>
      <c r="AW660" s="92"/>
      <c r="AX660" s="274"/>
      <c r="AY660" s="66">
        <f t="shared" si="130"/>
        <v>0</v>
      </c>
      <c r="AZ660" s="96">
        <f t="shared" si="131"/>
        <v>0.11682889197454552</v>
      </c>
      <c r="BA660" s="38"/>
      <c r="BB660" s="38"/>
      <c r="BC660" s="38"/>
      <c r="BD660" s="38"/>
      <c r="BE660"/>
      <c r="BF660"/>
      <c r="BG660"/>
      <c r="BH660"/>
      <c r="BI660"/>
      <c r="BJ660"/>
      <c r="BL660"/>
      <c r="BM660"/>
      <c r="BN660"/>
      <c r="BO660"/>
      <c r="BP660"/>
      <c r="BQ660"/>
      <c r="BR660"/>
      <c r="BS660"/>
      <c r="BT660"/>
      <c r="BU660"/>
      <c r="BV660"/>
    </row>
    <row r="661" spans="1:74">
      <c r="A661" s="97" t="s">
        <v>82</v>
      </c>
      <c r="B661" s="61" t="s">
        <v>76</v>
      </c>
      <c r="C661" s="61" t="s">
        <v>67</v>
      </c>
      <c r="D661" s="61">
        <v>2</v>
      </c>
      <c r="E661" s="61">
        <v>1</v>
      </c>
      <c r="F661" s="61">
        <v>19</v>
      </c>
      <c r="G661" s="61">
        <v>291.8</v>
      </c>
      <c r="H661" s="240">
        <v>147.19999999999999</v>
      </c>
      <c r="I661" s="61">
        <v>4.0119999999999996</v>
      </c>
      <c r="J661" s="61" t="s">
        <v>47</v>
      </c>
      <c r="K661" s="61" t="s">
        <v>47</v>
      </c>
      <c r="L661" s="245">
        <v>200000</v>
      </c>
      <c r="M661" s="253">
        <v>0.50449999999999995</v>
      </c>
      <c r="N661" s="61"/>
      <c r="O661" s="97" t="s">
        <v>82</v>
      </c>
      <c r="P661" s="61" t="s">
        <v>76</v>
      </c>
      <c r="Q661" s="61" t="s">
        <v>69</v>
      </c>
      <c r="R661" s="61">
        <v>2</v>
      </c>
      <c r="S661" s="61">
        <v>1</v>
      </c>
      <c r="T661" s="61">
        <v>19</v>
      </c>
      <c r="U661" s="61">
        <v>291.8</v>
      </c>
      <c r="V661" s="240">
        <v>88.76</v>
      </c>
      <c r="W661" s="61">
        <v>3.9969999999999999</v>
      </c>
      <c r="X661" s="61" t="s">
        <v>47</v>
      </c>
      <c r="Y661" s="61" t="s">
        <v>47</v>
      </c>
      <c r="Z661" s="245">
        <v>200100</v>
      </c>
      <c r="AA661" s="253">
        <v>0.30409999999999998</v>
      </c>
      <c r="AC661" s="97" t="s">
        <v>82</v>
      </c>
      <c r="AD661" s="61" t="s">
        <v>76</v>
      </c>
      <c r="AE661" s="61" t="s">
        <v>70</v>
      </c>
      <c r="AF661" s="61">
        <v>2</v>
      </c>
      <c r="AG661" s="61">
        <v>1</v>
      </c>
      <c r="AH661" s="61">
        <v>19</v>
      </c>
      <c r="AI661" s="61">
        <v>291.8</v>
      </c>
      <c r="AJ661" s="240">
        <v>113.1</v>
      </c>
      <c r="AK661" s="61">
        <v>3.98</v>
      </c>
      <c r="AL661" s="61" t="s">
        <v>47</v>
      </c>
      <c r="AM661" s="61" t="s">
        <v>47</v>
      </c>
      <c r="AN661" s="245">
        <v>200100</v>
      </c>
      <c r="AO661" s="253">
        <v>0.38750000000000001</v>
      </c>
      <c r="AP661" s="61"/>
      <c r="AQ661" s="273" t="s">
        <v>82</v>
      </c>
      <c r="AR661" s="97">
        <v>1</v>
      </c>
      <c r="AS661" s="116">
        <f t="shared" si="128"/>
        <v>291.8</v>
      </c>
      <c r="AT661" s="231">
        <f t="shared" si="129"/>
        <v>0.3987</v>
      </c>
      <c r="AU661" s="264"/>
      <c r="AV661" s="92"/>
      <c r="AW661" s="92"/>
      <c r="AX661" s="274"/>
      <c r="AY661" s="66">
        <f t="shared" si="130"/>
        <v>0</v>
      </c>
      <c r="AZ661" s="96">
        <f t="shared" si="131"/>
        <v>0.10066836643156576</v>
      </c>
      <c r="BA661" s="38"/>
      <c r="BB661" s="38"/>
      <c r="BC661" s="38"/>
      <c r="BD661" s="38"/>
      <c r="BE661"/>
      <c r="BF661"/>
      <c r="BG661"/>
      <c r="BH661"/>
      <c r="BI661"/>
      <c r="BJ661"/>
      <c r="BL661"/>
      <c r="BM661"/>
      <c r="BN661"/>
      <c r="BO661"/>
      <c r="BP661"/>
      <c r="BQ661"/>
      <c r="BR661"/>
      <c r="BS661"/>
      <c r="BT661"/>
      <c r="BU661"/>
      <c r="BV661"/>
    </row>
    <row r="662" spans="1:74">
      <c r="A662" s="97" t="s">
        <v>82</v>
      </c>
      <c r="B662" s="61" t="s">
        <v>76</v>
      </c>
      <c r="C662" s="61" t="s">
        <v>67</v>
      </c>
      <c r="D662" s="62">
        <v>2</v>
      </c>
      <c r="E662" s="62">
        <v>1</v>
      </c>
      <c r="F662" s="62">
        <v>20</v>
      </c>
      <c r="G662" s="62">
        <v>400</v>
      </c>
      <c r="H662" s="241">
        <v>178.4</v>
      </c>
      <c r="I662" s="62">
        <v>4.0110000000000001</v>
      </c>
      <c r="J662" s="62" t="s">
        <v>47</v>
      </c>
      <c r="K662" s="62" t="s">
        <v>47</v>
      </c>
      <c r="L662" s="246">
        <v>274400</v>
      </c>
      <c r="M662" s="255">
        <v>0.44590000000000002</v>
      </c>
      <c r="N662" s="61"/>
      <c r="O662" s="97" t="s">
        <v>82</v>
      </c>
      <c r="P662" s="61" t="s">
        <v>76</v>
      </c>
      <c r="Q662" s="61" t="s">
        <v>69</v>
      </c>
      <c r="R662" s="62">
        <v>2</v>
      </c>
      <c r="S662" s="62">
        <v>1</v>
      </c>
      <c r="T662" s="61">
        <v>20</v>
      </c>
      <c r="U662" s="61">
        <v>400</v>
      </c>
      <c r="V662" s="240">
        <v>109.2</v>
      </c>
      <c r="W662" s="61">
        <v>4.0010000000000003</v>
      </c>
      <c r="X662" s="61" t="s">
        <v>47</v>
      </c>
      <c r="Y662" s="61" t="s">
        <v>47</v>
      </c>
      <c r="Z662" s="245">
        <v>274500</v>
      </c>
      <c r="AA662" s="253">
        <v>0.27300000000000002</v>
      </c>
      <c r="AC662" s="97" t="s">
        <v>82</v>
      </c>
      <c r="AD662" s="61" t="s">
        <v>76</v>
      </c>
      <c r="AE662" s="61" t="s">
        <v>70</v>
      </c>
      <c r="AF662" s="62">
        <v>2</v>
      </c>
      <c r="AG662" s="62">
        <v>1</v>
      </c>
      <c r="AH662" s="61">
        <v>20</v>
      </c>
      <c r="AI662" s="61">
        <v>400.1</v>
      </c>
      <c r="AJ662" s="240">
        <v>133.19999999999999</v>
      </c>
      <c r="AK662" s="61">
        <v>3.98</v>
      </c>
      <c r="AL662" s="61" t="s">
        <v>47</v>
      </c>
      <c r="AM662" s="61" t="s">
        <v>47</v>
      </c>
      <c r="AN662" s="245">
        <v>274500</v>
      </c>
      <c r="AO662" s="253">
        <v>0.33279999999999998</v>
      </c>
      <c r="AP662" s="61"/>
      <c r="AQ662" s="273" t="s">
        <v>82</v>
      </c>
      <c r="AR662" s="98">
        <v>1</v>
      </c>
      <c r="AS662" s="116">
        <f t="shared" si="128"/>
        <v>400.0333333333333</v>
      </c>
      <c r="AT662" s="231">
        <f t="shared" si="129"/>
        <v>0.35056666666666669</v>
      </c>
      <c r="AU662" s="264"/>
      <c r="AV662" s="92"/>
      <c r="AW662" s="92"/>
      <c r="AX662" s="274"/>
      <c r="AY662" s="66">
        <f t="shared" si="130"/>
        <v>5.7735026918975703E-2</v>
      </c>
      <c r="AZ662" s="96">
        <f t="shared" si="131"/>
        <v>8.7808560706421679E-2</v>
      </c>
      <c r="BA662" s="38"/>
      <c r="BB662" s="38"/>
      <c r="BC662" s="38"/>
      <c r="BD662" s="38"/>
      <c r="BE662"/>
      <c r="BF662"/>
      <c r="BG662"/>
      <c r="BH662"/>
      <c r="BI662"/>
      <c r="BJ662"/>
      <c r="BL662"/>
      <c r="BM662"/>
      <c r="BN662"/>
      <c r="BO662"/>
      <c r="BP662"/>
      <c r="BQ662"/>
      <c r="BR662"/>
      <c r="BS662"/>
      <c r="BT662"/>
      <c r="BU662"/>
      <c r="BV662"/>
    </row>
    <row r="663" spans="1:74">
      <c r="A663" s="97" t="s">
        <v>82</v>
      </c>
      <c r="B663" s="61" t="s">
        <v>76</v>
      </c>
      <c r="C663" s="61" t="s">
        <v>67</v>
      </c>
      <c r="D663" s="61">
        <v>2</v>
      </c>
      <c r="E663" s="61">
        <v>1</v>
      </c>
      <c r="F663" s="61">
        <v>1</v>
      </c>
      <c r="G663" s="61">
        <v>0.99509999999999998</v>
      </c>
      <c r="H663" s="240">
        <v>4.6870000000000003</v>
      </c>
      <c r="I663" s="61">
        <v>3.9980000000000002</v>
      </c>
      <c r="J663" s="61" t="s">
        <v>47</v>
      </c>
      <c r="K663" s="61" t="s">
        <v>47</v>
      </c>
      <c r="L663" s="240">
        <v>148.4</v>
      </c>
      <c r="M663" s="253">
        <v>4.71</v>
      </c>
      <c r="N663" s="61"/>
      <c r="O663" s="97" t="s">
        <v>82</v>
      </c>
      <c r="P663" s="61" t="s">
        <v>76</v>
      </c>
      <c r="Q663" s="61" t="s">
        <v>69</v>
      </c>
      <c r="R663" s="61">
        <v>2</v>
      </c>
      <c r="S663" s="61">
        <v>1</v>
      </c>
      <c r="T663" s="61">
        <v>1</v>
      </c>
      <c r="U663" s="61">
        <v>0.99519999999999997</v>
      </c>
      <c r="V663" s="240">
        <v>2.4689999999999999</v>
      </c>
      <c r="W663" s="61">
        <v>4.0039999999999996</v>
      </c>
      <c r="X663" s="61" t="s">
        <v>47</v>
      </c>
      <c r="Y663" s="61" t="s">
        <v>47</v>
      </c>
      <c r="Z663" s="240">
        <v>148.4</v>
      </c>
      <c r="AA663" s="253">
        <v>2.4809999999999999</v>
      </c>
      <c r="AC663" s="97" t="s">
        <v>82</v>
      </c>
      <c r="AD663" s="61" t="s">
        <v>76</v>
      </c>
      <c r="AE663" s="61" t="s">
        <v>70</v>
      </c>
      <c r="AF663" s="61">
        <v>2</v>
      </c>
      <c r="AG663" s="61">
        <v>1</v>
      </c>
      <c r="AH663" s="61">
        <v>1</v>
      </c>
      <c r="AI663" s="61">
        <v>0.99399999999999999</v>
      </c>
      <c r="AJ663" s="240">
        <v>8.2370000000000001</v>
      </c>
      <c r="AK663" s="61">
        <v>3.996</v>
      </c>
      <c r="AL663" s="61" t="s">
        <v>47</v>
      </c>
      <c r="AM663" s="61" t="s">
        <v>47</v>
      </c>
      <c r="AN663" s="240">
        <v>148.19999999999999</v>
      </c>
      <c r="AO663" s="253">
        <v>8.2870000000000008</v>
      </c>
      <c r="AP663" s="61"/>
      <c r="AQ663" s="273" t="s">
        <v>82</v>
      </c>
      <c r="AR663" s="97">
        <v>1</v>
      </c>
      <c r="AS663" s="116">
        <f t="shared" si="128"/>
        <v>0.99476666666666669</v>
      </c>
      <c r="AT663" s="231">
        <f t="shared" si="129"/>
        <v>5.1593333333333335</v>
      </c>
      <c r="AU663" s="264"/>
      <c r="AV663" s="92"/>
      <c r="AW663" s="92"/>
      <c r="AX663" s="274"/>
      <c r="AY663" s="66">
        <f t="shared" si="130"/>
        <v>6.6583281184792991E-4</v>
      </c>
      <c r="AZ663" s="96">
        <f t="shared" si="131"/>
        <v>2.9289647203975218</v>
      </c>
      <c r="BA663" s="38"/>
      <c r="BB663" s="38"/>
      <c r="BC663" s="38"/>
      <c r="BD663" s="38"/>
      <c r="BE663"/>
      <c r="BF663"/>
      <c r="BG663"/>
      <c r="BH663"/>
      <c r="BI663"/>
      <c r="BJ663"/>
      <c r="BL663"/>
      <c r="BM663"/>
      <c r="BN663"/>
      <c r="BO663"/>
      <c r="BP663"/>
      <c r="BQ663"/>
      <c r="BR663"/>
      <c r="BS663"/>
      <c r="BT663"/>
      <c r="BU663"/>
      <c r="BV663"/>
    </row>
    <row r="664" spans="1:74" s="208" customFormat="1">
      <c r="A664" s="228" t="s">
        <v>82</v>
      </c>
      <c r="B664" s="229" t="s">
        <v>76</v>
      </c>
      <c r="C664" s="229" t="s">
        <v>67</v>
      </c>
      <c r="D664" s="229">
        <v>3</v>
      </c>
      <c r="E664" s="229">
        <v>1</v>
      </c>
      <c r="F664" s="229">
        <v>2</v>
      </c>
      <c r="G664" s="229">
        <v>1.369</v>
      </c>
      <c r="H664" s="229">
        <v>7.101</v>
      </c>
      <c r="I664" s="229">
        <v>3.9980000000000002</v>
      </c>
      <c r="J664" s="229" t="s">
        <v>47</v>
      </c>
      <c r="K664" s="229" t="s">
        <v>47</v>
      </c>
      <c r="L664" s="229">
        <v>402.5</v>
      </c>
      <c r="M664" s="230">
        <v>5.1859999999999999</v>
      </c>
      <c r="N664" s="229"/>
      <c r="O664" s="228" t="s">
        <v>82</v>
      </c>
      <c r="P664" s="229" t="s">
        <v>76</v>
      </c>
      <c r="Q664" s="229" t="s">
        <v>69</v>
      </c>
      <c r="R664" s="229">
        <v>3</v>
      </c>
      <c r="S664" s="229">
        <v>1</v>
      </c>
      <c r="T664" s="229">
        <v>2</v>
      </c>
      <c r="U664" s="229">
        <v>1.3680000000000001</v>
      </c>
      <c r="V664" s="229">
        <v>4.4279999999999999</v>
      </c>
      <c r="W664" s="229">
        <v>4.0030000000000001</v>
      </c>
      <c r="X664" s="229" t="s">
        <v>47</v>
      </c>
      <c r="Y664" s="229" t="s">
        <v>47</v>
      </c>
      <c r="Z664" s="229">
        <v>402.5</v>
      </c>
      <c r="AA664" s="230">
        <v>3.2360000000000002</v>
      </c>
      <c r="AB664" s="229"/>
      <c r="AC664" s="228" t="s">
        <v>82</v>
      </c>
      <c r="AD664" s="229" t="s">
        <v>76</v>
      </c>
      <c r="AE664" s="229" t="s">
        <v>70</v>
      </c>
      <c r="AF664" s="229">
        <v>3</v>
      </c>
      <c r="AG664" s="229">
        <v>1</v>
      </c>
      <c r="AH664" s="229">
        <v>2</v>
      </c>
      <c r="AI664" s="229">
        <v>1.369</v>
      </c>
      <c r="AJ664" s="229">
        <v>12.44</v>
      </c>
      <c r="AK664" s="229">
        <v>3.9950000000000001</v>
      </c>
      <c r="AL664" s="229" t="s">
        <v>47</v>
      </c>
      <c r="AM664" s="229" t="s">
        <v>47</v>
      </c>
      <c r="AN664" s="229">
        <v>402.2</v>
      </c>
      <c r="AO664" s="230">
        <v>9.0860000000000003</v>
      </c>
      <c r="AP664" s="229"/>
      <c r="AQ664" s="276" t="s">
        <v>82</v>
      </c>
      <c r="AR664" s="228">
        <v>1</v>
      </c>
      <c r="AS664" s="209">
        <f t="shared" si="128"/>
        <v>1.3686666666666667</v>
      </c>
      <c r="AT664" s="205">
        <f t="shared" si="129"/>
        <v>5.8360000000000012</v>
      </c>
      <c r="AU664" s="206"/>
      <c r="AV664" s="206"/>
      <c r="AW664" s="206"/>
      <c r="AX664" s="278"/>
      <c r="AY664" s="206">
        <f t="shared" si="130"/>
        <v>5.7735026918956215E-4</v>
      </c>
      <c r="AZ664" s="205">
        <f t="shared" si="131"/>
        <v>2.9786742017212942</v>
      </c>
      <c r="BA664" s="207"/>
      <c r="BB664" s="207"/>
      <c r="BC664" s="207"/>
      <c r="BD664" s="207"/>
    </row>
    <row r="665" spans="1:74">
      <c r="A665" s="97" t="s">
        <v>82</v>
      </c>
      <c r="B665" s="61" t="s">
        <v>76</v>
      </c>
      <c r="C665" s="61" t="s">
        <v>67</v>
      </c>
      <c r="D665" s="61">
        <v>3</v>
      </c>
      <c r="E665" s="61">
        <v>1</v>
      </c>
      <c r="F665" s="61">
        <v>3</v>
      </c>
      <c r="G665" s="61">
        <v>1.8779999999999999</v>
      </c>
      <c r="H665" s="240">
        <v>8.359</v>
      </c>
      <c r="I665" s="61">
        <v>3.996</v>
      </c>
      <c r="J665" s="61" t="s">
        <v>47</v>
      </c>
      <c r="K665" s="61" t="s">
        <v>47</v>
      </c>
      <c r="L665" s="240">
        <v>751.7</v>
      </c>
      <c r="M665" s="253">
        <v>4.45</v>
      </c>
      <c r="N665" s="61"/>
      <c r="O665" s="97" t="s">
        <v>82</v>
      </c>
      <c r="P665" s="61" t="s">
        <v>76</v>
      </c>
      <c r="Q665" s="61" t="s">
        <v>69</v>
      </c>
      <c r="R665" s="61">
        <v>3</v>
      </c>
      <c r="S665" s="61">
        <v>1</v>
      </c>
      <c r="T665" s="61">
        <v>3</v>
      </c>
      <c r="U665" s="61">
        <v>1.8779999999999999</v>
      </c>
      <c r="V665" s="240">
        <v>5.5629999999999997</v>
      </c>
      <c r="W665" s="61">
        <v>4.0010000000000003</v>
      </c>
      <c r="X665" s="61" t="s">
        <v>47</v>
      </c>
      <c r="Y665" s="61" t="s">
        <v>47</v>
      </c>
      <c r="Z665" s="240">
        <v>751.5</v>
      </c>
      <c r="AA665" s="253">
        <v>2.9620000000000002</v>
      </c>
      <c r="AC665" s="97" t="s">
        <v>82</v>
      </c>
      <c r="AD665" s="61" t="s">
        <v>76</v>
      </c>
      <c r="AE665" s="61" t="s">
        <v>70</v>
      </c>
      <c r="AF665" s="61">
        <v>3</v>
      </c>
      <c r="AG665" s="61">
        <v>1</v>
      </c>
      <c r="AH665" s="61">
        <v>3</v>
      </c>
      <c r="AI665" s="61">
        <v>1.8779999999999999</v>
      </c>
      <c r="AJ665" s="240">
        <v>14.22</v>
      </c>
      <c r="AK665" s="61">
        <v>3.9950000000000001</v>
      </c>
      <c r="AL665" s="61" t="s">
        <v>47</v>
      </c>
      <c r="AM665" s="61" t="s">
        <v>47</v>
      </c>
      <c r="AN665" s="240">
        <v>751.3</v>
      </c>
      <c r="AO665" s="253">
        <v>7.5739999999999998</v>
      </c>
      <c r="AP665" s="61"/>
      <c r="AQ665" s="273" t="s">
        <v>82</v>
      </c>
      <c r="AR665" s="97">
        <v>1</v>
      </c>
      <c r="AS665" s="116">
        <f t="shared" si="128"/>
        <v>1.8779999999999999</v>
      </c>
      <c r="AT665" s="231">
        <f t="shared" si="129"/>
        <v>4.9953333333333338</v>
      </c>
      <c r="AU665" s="264"/>
      <c r="AV665" s="92"/>
      <c r="AW665" s="92"/>
      <c r="AX665" s="274"/>
      <c r="AY665" s="66">
        <f t="shared" si="130"/>
        <v>0</v>
      </c>
      <c r="AZ665" s="96">
        <f t="shared" si="131"/>
        <v>2.3538643404693769</v>
      </c>
      <c r="BA665" s="38"/>
      <c r="BB665" s="38"/>
      <c r="BC665" s="38"/>
      <c r="BD665" s="38"/>
      <c r="BE665"/>
      <c r="BF665"/>
      <c r="BG665"/>
      <c r="BH665"/>
      <c r="BI665"/>
      <c r="BJ665"/>
      <c r="BL665"/>
      <c r="BM665"/>
      <c r="BN665"/>
      <c r="BO665"/>
      <c r="BP665"/>
      <c r="BQ665"/>
      <c r="BR665"/>
      <c r="BS665"/>
      <c r="BT665"/>
      <c r="BU665"/>
      <c r="BV665"/>
    </row>
    <row r="666" spans="1:74">
      <c r="A666" s="97" t="s">
        <v>82</v>
      </c>
      <c r="B666" s="61" t="s">
        <v>76</v>
      </c>
      <c r="C666" s="61" t="s">
        <v>67</v>
      </c>
      <c r="D666" s="61">
        <v>3</v>
      </c>
      <c r="E666" s="61">
        <v>1</v>
      </c>
      <c r="F666" s="61">
        <v>4</v>
      </c>
      <c r="G666" s="61">
        <v>2.5750000000000002</v>
      </c>
      <c r="H666" s="240">
        <v>9.8070000000000004</v>
      </c>
      <c r="I666" s="61">
        <v>3.9969999999999999</v>
      </c>
      <c r="J666" s="61" t="s">
        <v>47</v>
      </c>
      <c r="K666" s="61" t="s">
        <v>47</v>
      </c>
      <c r="L666" s="245">
        <v>1230</v>
      </c>
      <c r="M666" s="253">
        <v>3.8090000000000002</v>
      </c>
      <c r="N666" s="61"/>
      <c r="O666" s="97" t="s">
        <v>82</v>
      </c>
      <c r="P666" s="61" t="s">
        <v>76</v>
      </c>
      <c r="Q666" s="61" t="s">
        <v>69</v>
      </c>
      <c r="R666" s="61">
        <v>3</v>
      </c>
      <c r="S666" s="61">
        <v>1</v>
      </c>
      <c r="T666" s="61">
        <v>4</v>
      </c>
      <c r="U666" s="61">
        <v>2.5750000000000002</v>
      </c>
      <c r="V666" s="240">
        <v>6.5679999999999996</v>
      </c>
      <c r="W666" s="61">
        <v>4</v>
      </c>
      <c r="X666" s="61" t="s">
        <v>47</v>
      </c>
      <c r="Y666" s="61" t="s">
        <v>47</v>
      </c>
      <c r="Z666" s="245">
        <v>1230</v>
      </c>
      <c r="AA666" s="253">
        <v>2.5510000000000002</v>
      </c>
      <c r="AC666" s="97" t="s">
        <v>82</v>
      </c>
      <c r="AD666" s="61" t="s">
        <v>76</v>
      </c>
      <c r="AE666" s="61" t="s">
        <v>70</v>
      </c>
      <c r="AF666" s="61">
        <v>3</v>
      </c>
      <c r="AG666" s="61">
        <v>1</v>
      </c>
      <c r="AH666" s="61">
        <v>4</v>
      </c>
      <c r="AI666" s="61">
        <v>2.5750000000000002</v>
      </c>
      <c r="AJ666" s="240">
        <v>15.77</v>
      </c>
      <c r="AK666" s="61">
        <v>3.9950000000000001</v>
      </c>
      <c r="AL666" s="61" t="s">
        <v>47</v>
      </c>
      <c r="AM666" s="61" t="s">
        <v>47</v>
      </c>
      <c r="AN666" s="245">
        <v>1230</v>
      </c>
      <c r="AO666" s="253">
        <v>6.1260000000000003</v>
      </c>
      <c r="AP666" s="61"/>
      <c r="AQ666" s="273" t="s">
        <v>82</v>
      </c>
      <c r="AR666" s="97">
        <v>1</v>
      </c>
      <c r="AS666" s="116">
        <f t="shared" si="128"/>
        <v>2.5750000000000002</v>
      </c>
      <c r="AT666" s="231">
        <f t="shared" si="129"/>
        <v>4.1619999999999999</v>
      </c>
      <c r="AU666" s="264"/>
      <c r="AV666" s="92"/>
      <c r="AW666" s="92"/>
      <c r="AX666" s="274"/>
      <c r="AY666" s="66">
        <f t="shared" si="130"/>
        <v>0</v>
      </c>
      <c r="AZ666" s="96">
        <f t="shared" si="131"/>
        <v>1.8134533354900537</v>
      </c>
      <c r="BA666" s="38"/>
      <c r="BB666" s="38"/>
      <c r="BC666" s="38"/>
      <c r="BD666" s="38"/>
      <c r="BE666"/>
      <c r="BF666"/>
      <c r="BG666"/>
      <c r="BH666"/>
      <c r="BI666"/>
      <c r="BJ666"/>
      <c r="BL666"/>
      <c r="BM666"/>
      <c r="BN666"/>
      <c r="BO666"/>
      <c r="BP666"/>
      <c r="BQ666"/>
      <c r="BR666"/>
      <c r="BS666"/>
      <c r="BT666"/>
      <c r="BU666"/>
      <c r="BV666"/>
    </row>
    <row r="667" spans="1:74">
      <c r="A667" s="97" t="s">
        <v>82</v>
      </c>
      <c r="B667" s="61" t="s">
        <v>76</v>
      </c>
      <c r="C667" s="61" t="s">
        <v>67</v>
      </c>
      <c r="D667" s="61">
        <v>3</v>
      </c>
      <c r="E667" s="61">
        <v>1</v>
      </c>
      <c r="F667" s="61">
        <v>5</v>
      </c>
      <c r="G667" s="61">
        <v>3.5289999999999999</v>
      </c>
      <c r="H667" s="240">
        <v>11.69</v>
      </c>
      <c r="I667" s="61">
        <v>3.9969999999999999</v>
      </c>
      <c r="J667" s="61" t="s">
        <v>47</v>
      </c>
      <c r="K667" s="61" t="s">
        <v>47</v>
      </c>
      <c r="L667" s="245">
        <v>1886</v>
      </c>
      <c r="M667" s="253">
        <v>3.3119999999999998</v>
      </c>
      <c r="N667" s="61"/>
      <c r="O667" s="97" t="s">
        <v>82</v>
      </c>
      <c r="P667" s="61" t="s">
        <v>76</v>
      </c>
      <c r="Q667" s="61" t="s">
        <v>69</v>
      </c>
      <c r="R667" s="61">
        <v>3</v>
      </c>
      <c r="S667" s="61">
        <v>1</v>
      </c>
      <c r="T667" s="61">
        <v>5</v>
      </c>
      <c r="U667" s="61">
        <v>3.53</v>
      </c>
      <c r="V667" s="240">
        <v>7.5979999999999999</v>
      </c>
      <c r="W667" s="61">
        <v>3.9990000000000001</v>
      </c>
      <c r="X667" s="61" t="s">
        <v>47</v>
      </c>
      <c r="Y667" s="61" t="s">
        <v>47</v>
      </c>
      <c r="Z667" s="245">
        <v>1887</v>
      </c>
      <c r="AA667" s="253">
        <v>2.153</v>
      </c>
      <c r="AC667" s="97" t="s">
        <v>82</v>
      </c>
      <c r="AD667" s="61" t="s">
        <v>76</v>
      </c>
      <c r="AE667" s="61" t="s">
        <v>70</v>
      </c>
      <c r="AF667" s="61">
        <v>3</v>
      </c>
      <c r="AG667" s="61">
        <v>1</v>
      </c>
      <c r="AH667" s="61">
        <v>5</v>
      </c>
      <c r="AI667" s="61">
        <v>3.53</v>
      </c>
      <c r="AJ667" s="240">
        <v>17.37</v>
      </c>
      <c r="AK667" s="61">
        <v>3.996</v>
      </c>
      <c r="AL667" s="61" t="s">
        <v>47</v>
      </c>
      <c r="AM667" s="61" t="s">
        <v>47</v>
      </c>
      <c r="AN667" s="245">
        <v>1886</v>
      </c>
      <c r="AO667" s="253">
        <v>4.92</v>
      </c>
      <c r="AP667" s="61"/>
      <c r="AQ667" s="273" t="s">
        <v>82</v>
      </c>
      <c r="AR667" s="97">
        <v>1</v>
      </c>
      <c r="AS667" s="116">
        <f t="shared" si="128"/>
        <v>3.5296666666666661</v>
      </c>
      <c r="AT667" s="231">
        <f t="shared" si="129"/>
        <v>3.4616666666666664</v>
      </c>
      <c r="AU667" s="264"/>
      <c r="AV667" s="92"/>
      <c r="AW667" s="92"/>
      <c r="AX667" s="274"/>
      <c r="AY667" s="66">
        <f t="shared" si="130"/>
        <v>5.7735026918956215E-4</v>
      </c>
      <c r="AZ667" s="96">
        <f t="shared" si="131"/>
        <v>1.3895583231132593</v>
      </c>
      <c r="BA667" s="38"/>
      <c r="BB667" s="38"/>
      <c r="BC667" s="38"/>
      <c r="BD667" s="38"/>
      <c r="BE667"/>
      <c r="BF667"/>
      <c r="BG667"/>
      <c r="BH667"/>
      <c r="BI667"/>
      <c r="BJ667"/>
      <c r="BL667"/>
      <c r="BM667"/>
      <c r="BN667"/>
      <c r="BO667"/>
      <c r="BP667"/>
      <c r="BQ667"/>
      <c r="BR667"/>
      <c r="BS667"/>
      <c r="BT667"/>
      <c r="BU667"/>
      <c r="BV667"/>
    </row>
    <row r="668" spans="1:74">
      <c r="A668" s="97" t="s">
        <v>82</v>
      </c>
      <c r="B668" s="61" t="s">
        <v>76</v>
      </c>
      <c r="C668" s="61" t="s">
        <v>67</v>
      </c>
      <c r="D668" s="61">
        <v>3</v>
      </c>
      <c r="E668" s="61">
        <v>1</v>
      </c>
      <c r="F668" s="61">
        <v>6</v>
      </c>
      <c r="G668" s="61">
        <v>4.8369999999999997</v>
      </c>
      <c r="H668" s="240">
        <v>13.84</v>
      </c>
      <c r="I668" s="61">
        <v>3.9969999999999999</v>
      </c>
      <c r="J668" s="61" t="s">
        <v>47</v>
      </c>
      <c r="K668" s="61" t="s">
        <v>47</v>
      </c>
      <c r="L668" s="245">
        <v>2786</v>
      </c>
      <c r="M668" s="253">
        <v>2.8620000000000001</v>
      </c>
      <c r="N668" s="61"/>
      <c r="O668" s="97" t="s">
        <v>82</v>
      </c>
      <c r="P668" s="61" t="s">
        <v>76</v>
      </c>
      <c r="Q668" s="61" t="s">
        <v>69</v>
      </c>
      <c r="R668" s="61">
        <v>3</v>
      </c>
      <c r="S668" s="61">
        <v>1</v>
      </c>
      <c r="T668" s="61">
        <v>6</v>
      </c>
      <c r="U668" s="61">
        <v>4.8380000000000001</v>
      </c>
      <c r="V668" s="240">
        <v>8.73</v>
      </c>
      <c r="W668" s="61">
        <v>3.9990000000000001</v>
      </c>
      <c r="X668" s="61" t="s">
        <v>47</v>
      </c>
      <c r="Y668" s="61" t="s">
        <v>47</v>
      </c>
      <c r="Z668" s="245">
        <v>2786</v>
      </c>
      <c r="AA668" s="253">
        <v>1.804</v>
      </c>
      <c r="AC668" s="97" t="s">
        <v>82</v>
      </c>
      <c r="AD668" s="61" t="s">
        <v>76</v>
      </c>
      <c r="AE668" s="61" t="s">
        <v>70</v>
      </c>
      <c r="AF668" s="61">
        <v>3</v>
      </c>
      <c r="AG668" s="61">
        <v>1</v>
      </c>
      <c r="AH668" s="61">
        <v>6</v>
      </c>
      <c r="AI668" s="61">
        <v>4.8390000000000004</v>
      </c>
      <c r="AJ668" s="240">
        <v>19.05</v>
      </c>
      <c r="AK668" s="61">
        <v>3.996</v>
      </c>
      <c r="AL668" s="61" t="s">
        <v>47</v>
      </c>
      <c r="AM668" s="61" t="s">
        <v>47</v>
      </c>
      <c r="AN668" s="245">
        <v>2786</v>
      </c>
      <c r="AO668" s="253">
        <v>3.9369999999999998</v>
      </c>
      <c r="AP668" s="61"/>
      <c r="AQ668" s="273" t="s">
        <v>82</v>
      </c>
      <c r="AR668" s="97">
        <v>1</v>
      </c>
      <c r="AS668" s="116">
        <f t="shared" si="128"/>
        <v>4.8380000000000001</v>
      </c>
      <c r="AT668" s="231">
        <f t="shared" si="129"/>
        <v>2.8676666666666666</v>
      </c>
      <c r="AU668" s="264"/>
      <c r="AV668" s="92"/>
      <c r="AW668" s="92"/>
      <c r="AX668" s="274"/>
      <c r="AY668" s="66">
        <f t="shared" si="130"/>
        <v>1.000000000000334E-3</v>
      </c>
      <c r="AZ668" s="96">
        <f t="shared" si="131"/>
        <v>1.0665112907669254</v>
      </c>
      <c r="BA668" s="38"/>
      <c r="BB668" s="38"/>
      <c r="BC668" s="38"/>
      <c r="BD668" s="38"/>
      <c r="BE668"/>
      <c r="BF668"/>
      <c r="BG668"/>
      <c r="BH668"/>
      <c r="BI668"/>
      <c r="BJ668"/>
      <c r="BL668"/>
      <c r="BM668"/>
      <c r="BN668"/>
      <c r="BO668"/>
      <c r="BP668"/>
      <c r="BQ668"/>
      <c r="BR668"/>
      <c r="BS668"/>
      <c r="BT668"/>
      <c r="BU668"/>
      <c r="BV668"/>
    </row>
    <row r="669" spans="1:74">
      <c r="A669" s="97" t="s">
        <v>82</v>
      </c>
      <c r="B669" s="61" t="s">
        <v>76</v>
      </c>
      <c r="C669" s="61" t="s">
        <v>67</v>
      </c>
      <c r="D669" s="61">
        <v>3</v>
      </c>
      <c r="E669" s="61">
        <v>1</v>
      </c>
      <c r="F669" s="61">
        <v>7</v>
      </c>
      <c r="G669" s="61">
        <v>6.6310000000000002</v>
      </c>
      <c r="H669" s="240">
        <v>16.37</v>
      </c>
      <c r="I669" s="61">
        <v>3.996</v>
      </c>
      <c r="J669" s="61" t="s">
        <v>47</v>
      </c>
      <c r="K669" s="61" t="s">
        <v>47</v>
      </c>
      <c r="L669" s="245">
        <v>4018</v>
      </c>
      <c r="M669" s="253">
        <v>2.468</v>
      </c>
      <c r="N669" s="61"/>
      <c r="O669" s="97" t="s">
        <v>82</v>
      </c>
      <c r="P669" s="61" t="s">
        <v>76</v>
      </c>
      <c r="Q669" s="61" t="s">
        <v>69</v>
      </c>
      <c r="R669" s="61">
        <v>3</v>
      </c>
      <c r="S669" s="61">
        <v>1</v>
      </c>
      <c r="T669" s="61">
        <v>7</v>
      </c>
      <c r="U669" s="61">
        <v>6.6319999999999997</v>
      </c>
      <c r="V669" s="240">
        <v>9.9589999999999996</v>
      </c>
      <c r="W669" s="61">
        <v>4</v>
      </c>
      <c r="X669" s="61" t="s">
        <v>47</v>
      </c>
      <c r="Y669" s="61" t="s">
        <v>47</v>
      </c>
      <c r="Z669" s="245">
        <v>4019</v>
      </c>
      <c r="AA669" s="253">
        <v>1.502</v>
      </c>
      <c r="AC669" s="97" t="s">
        <v>82</v>
      </c>
      <c r="AD669" s="61" t="s">
        <v>76</v>
      </c>
      <c r="AE669" s="61" t="s">
        <v>70</v>
      </c>
      <c r="AF669" s="61">
        <v>3</v>
      </c>
      <c r="AG669" s="61">
        <v>1</v>
      </c>
      <c r="AH669" s="61">
        <v>7</v>
      </c>
      <c r="AI669" s="61">
        <v>6.633</v>
      </c>
      <c r="AJ669" s="240">
        <v>20.88</v>
      </c>
      <c r="AK669" s="61">
        <v>3.9940000000000002</v>
      </c>
      <c r="AL669" s="61" t="s">
        <v>47</v>
      </c>
      <c r="AM669" s="61" t="s">
        <v>47</v>
      </c>
      <c r="AN669" s="245">
        <v>4019</v>
      </c>
      <c r="AO669" s="253">
        <v>3.1480000000000001</v>
      </c>
      <c r="AP669" s="61"/>
      <c r="AQ669" s="273" t="s">
        <v>82</v>
      </c>
      <c r="AR669" s="97">
        <v>1</v>
      </c>
      <c r="AS669" s="116">
        <f t="shared" si="128"/>
        <v>6.6320000000000006</v>
      </c>
      <c r="AT669" s="231">
        <f t="shared" si="129"/>
        <v>2.3726666666666669</v>
      </c>
      <c r="AU669" s="264"/>
      <c r="AV669" s="92"/>
      <c r="AW669" s="92"/>
      <c r="AX669" s="274"/>
      <c r="AY669" s="66">
        <f t="shared" si="130"/>
        <v>9.9999999999988987E-4</v>
      </c>
      <c r="AZ669" s="96">
        <f t="shared" si="131"/>
        <v>0.8271307836934445</v>
      </c>
      <c r="BA669" s="38"/>
      <c r="BB669" s="38"/>
      <c r="BC669" s="38"/>
      <c r="BD669" s="38"/>
      <c r="BE669"/>
      <c r="BF669"/>
      <c r="BG669"/>
      <c r="BH669"/>
      <c r="BI669"/>
      <c r="BJ669"/>
      <c r="BL669"/>
      <c r="BM669"/>
      <c r="BN669"/>
      <c r="BO669"/>
      <c r="BP669"/>
      <c r="BQ669"/>
      <c r="BR669"/>
      <c r="BS669"/>
      <c r="BT669"/>
      <c r="BU669"/>
      <c r="BV669"/>
    </row>
    <row r="670" spans="1:74">
      <c r="A670" s="97" t="s">
        <v>82</v>
      </c>
      <c r="B670" s="61" t="s">
        <v>76</v>
      </c>
      <c r="C670" s="61" t="s">
        <v>67</v>
      </c>
      <c r="D670" s="61">
        <v>3</v>
      </c>
      <c r="E670" s="61">
        <v>1</v>
      </c>
      <c r="F670" s="61">
        <v>8</v>
      </c>
      <c r="G670" s="61">
        <v>9.09</v>
      </c>
      <c r="H670" s="240">
        <v>19.3</v>
      </c>
      <c r="I670" s="61">
        <v>3.9950000000000001</v>
      </c>
      <c r="J670" s="61" t="s">
        <v>47</v>
      </c>
      <c r="K670" s="61" t="s">
        <v>47</v>
      </c>
      <c r="L670" s="245">
        <v>5708</v>
      </c>
      <c r="M670" s="253">
        <v>2.1230000000000002</v>
      </c>
      <c r="N670" s="61"/>
      <c r="O670" s="97" t="s">
        <v>82</v>
      </c>
      <c r="P670" s="61" t="s">
        <v>76</v>
      </c>
      <c r="Q670" s="61" t="s">
        <v>69</v>
      </c>
      <c r="R670" s="61">
        <v>3</v>
      </c>
      <c r="S670" s="61">
        <v>1</v>
      </c>
      <c r="T670" s="61">
        <v>8</v>
      </c>
      <c r="U670" s="61">
        <v>9.0909999999999993</v>
      </c>
      <c r="V670" s="240">
        <v>11.31</v>
      </c>
      <c r="W670" s="61">
        <v>4.0010000000000003</v>
      </c>
      <c r="X670" s="61" t="s">
        <v>47</v>
      </c>
      <c r="Y670" s="61" t="s">
        <v>47</v>
      </c>
      <c r="Z670" s="245">
        <v>5710</v>
      </c>
      <c r="AA670" s="253">
        <v>1.244</v>
      </c>
      <c r="AC670" s="97" t="s">
        <v>82</v>
      </c>
      <c r="AD670" s="61" t="s">
        <v>76</v>
      </c>
      <c r="AE670" s="61" t="s">
        <v>70</v>
      </c>
      <c r="AF670" s="61">
        <v>3</v>
      </c>
      <c r="AG670" s="61">
        <v>1</v>
      </c>
      <c r="AH670" s="61">
        <v>8</v>
      </c>
      <c r="AI670" s="61">
        <v>9.0909999999999993</v>
      </c>
      <c r="AJ670" s="240">
        <v>22.9</v>
      </c>
      <c r="AK670" s="61">
        <v>3.9950000000000001</v>
      </c>
      <c r="AL670" s="61" t="s">
        <v>47</v>
      </c>
      <c r="AM670" s="61" t="s">
        <v>47</v>
      </c>
      <c r="AN670" s="245">
        <v>5710</v>
      </c>
      <c r="AO670" s="253">
        <v>2.5190000000000001</v>
      </c>
      <c r="AP670" s="61"/>
      <c r="AQ670" s="273" t="s">
        <v>82</v>
      </c>
      <c r="AR670" s="97">
        <v>1</v>
      </c>
      <c r="AS670" s="116">
        <f t="shared" si="128"/>
        <v>9.0906666666666656</v>
      </c>
      <c r="AT670" s="231">
        <f t="shared" si="129"/>
        <v>1.962</v>
      </c>
      <c r="AU670" s="264"/>
      <c r="AV670" s="92"/>
      <c r="AW670" s="92"/>
      <c r="AX670" s="274"/>
      <c r="AY670" s="66">
        <f t="shared" si="130"/>
        <v>5.7735026918930574E-4</v>
      </c>
      <c r="AZ670" s="96">
        <f t="shared" si="131"/>
        <v>0.65256953652465277</v>
      </c>
      <c r="BA670" s="38"/>
      <c r="BB670" s="38"/>
      <c r="BC670" s="38"/>
      <c r="BD670" s="38"/>
      <c r="BE670"/>
      <c r="BF670"/>
      <c r="BG670"/>
      <c r="BH670"/>
      <c r="BI670"/>
      <c r="BJ670"/>
      <c r="BL670"/>
      <c r="BM670"/>
      <c r="BN670"/>
      <c r="BO670"/>
      <c r="BP670"/>
      <c r="BQ670"/>
      <c r="BR670"/>
      <c r="BS670"/>
      <c r="BT670"/>
      <c r="BU670"/>
      <c r="BV670"/>
    </row>
    <row r="671" spans="1:74">
      <c r="A671" s="97" t="s">
        <v>82</v>
      </c>
      <c r="B671" s="61" t="s">
        <v>76</v>
      </c>
      <c r="C671" s="61" t="s">
        <v>67</v>
      </c>
      <c r="D671" s="61">
        <v>3</v>
      </c>
      <c r="E671" s="61">
        <v>1</v>
      </c>
      <c r="F671" s="61">
        <v>9</v>
      </c>
      <c r="G671" s="61">
        <v>12.46</v>
      </c>
      <c r="H671" s="240">
        <v>22.61</v>
      </c>
      <c r="I671" s="61">
        <v>3.9950000000000001</v>
      </c>
      <c r="J671" s="61" t="s">
        <v>47</v>
      </c>
      <c r="K671" s="61" t="s">
        <v>47</v>
      </c>
      <c r="L671" s="245">
        <v>8025</v>
      </c>
      <c r="M671" s="253">
        <v>1.8140000000000001</v>
      </c>
      <c r="N671" s="61"/>
      <c r="O671" s="97" t="s">
        <v>82</v>
      </c>
      <c r="P671" s="61" t="s">
        <v>76</v>
      </c>
      <c r="Q671" s="61" t="s">
        <v>69</v>
      </c>
      <c r="R671" s="61">
        <v>3</v>
      </c>
      <c r="S671" s="61">
        <v>1</v>
      </c>
      <c r="T671" s="61">
        <v>9</v>
      </c>
      <c r="U671" s="61">
        <v>12.46</v>
      </c>
      <c r="V671" s="240">
        <v>12.89</v>
      </c>
      <c r="W671" s="61">
        <v>4</v>
      </c>
      <c r="X671" s="61" t="s">
        <v>47</v>
      </c>
      <c r="Y671" s="61" t="s">
        <v>47</v>
      </c>
      <c r="Z671" s="245">
        <v>8027</v>
      </c>
      <c r="AA671" s="253">
        <v>1.034</v>
      </c>
      <c r="AC671" s="97" t="s">
        <v>82</v>
      </c>
      <c r="AD671" s="61" t="s">
        <v>76</v>
      </c>
      <c r="AE671" s="61" t="s">
        <v>70</v>
      </c>
      <c r="AF671" s="61">
        <v>3</v>
      </c>
      <c r="AG671" s="61">
        <v>1</v>
      </c>
      <c r="AH671" s="61">
        <v>9</v>
      </c>
      <c r="AI671" s="61">
        <v>12.46</v>
      </c>
      <c r="AJ671" s="240">
        <v>25.24</v>
      </c>
      <c r="AK671" s="61">
        <v>3.996</v>
      </c>
      <c r="AL671" s="61" t="s">
        <v>47</v>
      </c>
      <c r="AM671" s="61" t="s">
        <v>47</v>
      </c>
      <c r="AN671" s="245">
        <v>8027</v>
      </c>
      <c r="AO671" s="253">
        <v>2.0259999999999998</v>
      </c>
      <c r="AP671" s="61"/>
      <c r="AQ671" s="273" t="s">
        <v>82</v>
      </c>
      <c r="AR671" s="97">
        <v>1</v>
      </c>
      <c r="AS671" s="116">
        <f t="shared" si="128"/>
        <v>12.46</v>
      </c>
      <c r="AT671" s="231">
        <f t="shared" si="129"/>
        <v>1.6246666666666665</v>
      </c>
      <c r="AU671" s="264"/>
      <c r="AV671" s="92"/>
      <c r="AW671" s="92"/>
      <c r="AX671" s="274"/>
      <c r="AY671" s="66">
        <f t="shared" si="130"/>
        <v>0</v>
      </c>
      <c r="AZ671" s="96">
        <f t="shared" si="131"/>
        <v>0.52239959162822269</v>
      </c>
      <c r="BA671" s="38"/>
      <c r="BB671" s="38"/>
      <c r="BC671" s="38"/>
      <c r="BD671" s="38"/>
      <c r="BE671"/>
      <c r="BF671"/>
      <c r="BG671"/>
      <c r="BH671"/>
      <c r="BI671"/>
      <c r="BJ671"/>
      <c r="BL671"/>
      <c r="BM671"/>
      <c r="BN671"/>
      <c r="BO671"/>
      <c r="BP671"/>
      <c r="BQ671"/>
      <c r="BR671"/>
      <c r="BS671"/>
      <c r="BT671"/>
      <c r="BU671"/>
      <c r="BV671"/>
    </row>
    <row r="672" spans="1:74">
      <c r="A672" s="97" t="s">
        <v>82</v>
      </c>
      <c r="B672" s="61" t="s">
        <v>76</v>
      </c>
      <c r="C672" s="61" t="s">
        <v>67</v>
      </c>
      <c r="D672" s="61">
        <v>3</v>
      </c>
      <c r="E672" s="61">
        <v>1</v>
      </c>
      <c r="F672" s="61">
        <v>10</v>
      </c>
      <c r="G672" s="61">
        <v>17.079999999999998</v>
      </c>
      <c r="H672" s="240">
        <v>26.44</v>
      </c>
      <c r="I672" s="61">
        <v>3.9940000000000002</v>
      </c>
      <c r="J672" s="61" t="s">
        <v>47</v>
      </c>
      <c r="K672" s="61" t="s">
        <v>47</v>
      </c>
      <c r="L672" s="245">
        <v>11200</v>
      </c>
      <c r="M672" s="253">
        <v>1.548</v>
      </c>
      <c r="N672" s="61"/>
      <c r="O672" s="97" t="s">
        <v>82</v>
      </c>
      <c r="P672" s="61" t="s">
        <v>76</v>
      </c>
      <c r="Q672" s="61" t="s">
        <v>69</v>
      </c>
      <c r="R672" s="61">
        <v>3</v>
      </c>
      <c r="S672" s="61">
        <v>1</v>
      </c>
      <c r="T672" s="61">
        <v>10</v>
      </c>
      <c r="U672" s="61">
        <v>17.079999999999998</v>
      </c>
      <c r="V672" s="240">
        <v>14.72</v>
      </c>
      <c r="W672" s="61">
        <v>3.9990000000000001</v>
      </c>
      <c r="X672" s="61" t="s">
        <v>47</v>
      </c>
      <c r="Y672" s="61" t="s">
        <v>47</v>
      </c>
      <c r="Z672" s="245">
        <v>11200</v>
      </c>
      <c r="AA672" s="253">
        <v>0.86150000000000004</v>
      </c>
      <c r="AC672" s="97" t="s">
        <v>82</v>
      </c>
      <c r="AD672" s="61" t="s">
        <v>76</v>
      </c>
      <c r="AE672" s="61" t="s">
        <v>70</v>
      </c>
      <c r="AF672" s="61">
        <v>3</v>
      </c>
      <c r="AG672" s="61">
        <v>1</v>
      </c>
      <c r="AH672" s="61">
        <v>10</v>
      </c>
      <c r="AI672" s="61">
        <v>17.079999999999998</v>
      </c>
      <c r="AJ672" s="240">
        <v>27.95</v>
      </c>
      <c r="AK672" s="61">
        <v>3.996</v>
      </c>
      <c r="AL672" s="61" t="s">
        <v>47</v>
      </c>
      <c r="AM672" s="61" t="s">
        <v>47</v>
      </c>
      <c r="AN672" s="245">
        <v>11200</v>
      </c>
      <c r="AO672" s="253">
        <v>1.6359999999999999</v>
      </c>
      <c r="AP672" s="61"/>
      <c r="AQ672" s="273" t="s">
        <v>82</v>
      </c>
      <c r="AR672" s="97">
        <v>1</v>
      </c>
      <c r="AS672" s="116">
        <f t="shared" si="128"/>
        <v>17.079999999999998</v>
      </c>
      <c r="AT672" s="231">
        <f t="shared" si="129"/>
        <v>1.3484999999999998</v>
      </c>
      <c r="AU672" s="264"/>
      <c r="AV672" s="92"/>
      <c r="AW672" s="92"/>
      <c r="AX672" s="274"/>
      <c r="AY672" s="66">
        <f t="shared" si="130"/>
        <v>0</v>
      </c>
      <c r="AZ672" s="96">
        <f t="shared" si="131"/>
        <v>0.42404333504961544</v>
      </c>
      <c r="BA672" s="38"/>
      <c r="BB672" s="38"/>
      <c r="BC672" s="38"/>
      <c r="BD672" s="38"/>
      <c r="BE672"/>
      <c r="BF672"/>
      <c r="BG672"/>
      <c r="BH672"/>
      <c r="BI672"/>
      <c r="BJ672"/>
      <c r="BL672"/>
      <c r="BM672"/>
      <c r="BN672"/>
      <c r="BO672"/>
      <c r="BP672"/>
      <c r="BQ672"/>
      <c r="BR672"/>
      <c r="BS672"/>
      <c r="BT672"/>
      <c r="BU672"/>
      <c r="BV672"/>
    </row>
    <row r="673" spans="1:74">
      <c r="A673" s="97" t="s">
        <v>82</v>
      </c>
      <c r="B673" s="61" t="s">
        <v>76</v>
      </c>
      <c r="C673" s="61" t="s">
        <v>67</v>
      </c>
      <c r="D673" s="61">
        <v>3</v>
      </c>
      <c r="E673" s="61">
        <v>1</v>
      </c>
      <c r="F673" s="61">
        <v>11</v>
      </c>
      <c r="G673" s="61">
        <v>23.41</v>
      </c>
      <c r="H673" s="240">
        <v>30.84</v>
      </c>
      <c r="I673" s="61">
        <v>3.9929999999999999</v>
      </c>
      <c r="J673" s="61" t="s">
        <v>47</v>
      </c>
      <c r="K673" s="61" t="s">
        <v>47</v>
      </c>
      <c r="L673" s="245">
        <v>15550</v>
      </c>
      <c r="M673" s="253">
        <v>1.3169999999999999</v>
      </c>
      <c r="N673" s="61"/>
      <c r="O673" s="97" t="s">
        <v>82</v>
      </c>
      <c r="P673" s="61" t="s">
        <v>76</v>
      </c>
      <c r="Q673" s="61" t="s">
        <v>69</v>
      </c>
      <c r="R673" s="61">
        <v>3</v>
      </c>
      <c r="S673" s="61">
        <v>1</v>
      </c>
      <c r="T673" s="61">
        <v>11</v>
      </c>
      <c r="U673" s="61">
        <v>23.41</v>
      </c>
      <c r="V673" s="240">
        <v>16.89</v>
      </c>
      <c r="W673" s="61">
        <v>4</v>
      </c>
      <c r="X673" s="61" t="s">
        <v>47</v>
      </c>
      <c r="Y673" s="61" t="s">
        <v>47</v>
      </c>
      <c r="Z673" s="245">
        <v>15560</v>
      </c>
      <c r="AA673" s="253">
        <v>0.72150000000000003</v>
      </c>
      <c r="AC673" s="97" t="s">
        <v>82</v>
      </c>
      <c r="AD673" s="61" t="s">
        <v>76</v>
      </c>
      <c r="AE673" s="61" t="s">
        <v>70</v>
      </c>
      <c r="AF673" s="61">
        <v>3</v>
      </c>
      <c r="AG673" s="61">
        <v>1</v>
      </c>
      <c r="AH673" s="61">
        <v>11</v>
      </c>
      <c r="AI673" s="61">
        <v>23.41</v>
      </c>
      <c r="AJ673" s="240">
        <v>31.13</v>
      </c>
      <c r="AK673" s="61">
        <v>3.996</v>
      </c>
      <c r="AL673" s="61" t="s">
        <v>47</v>
      </c>
      <c r="AM673" s="61" t="s">
        <v>47</v>
      </c>
      <c r="AN673" s="245">
        <v>15560</v>
      </c>
      <c r="AO673" s="253">
        <v>1.33</v>
      </c>
      <c r="AP673" s="61"/>
      <c r="AQ673" s="273" t="s">
        <v>82</v>
      </c>
      <c r="AR673" s="97">
        <v>1</v>
      </c>
      <c r="AS673" s="116">
        <f t="shared" si="128"/>
        <v>23.41</v>
      </c>
      <c r="AT673" s="231">
        <f t="shared" si="129"/>
        <v>1.1228333333333333</v>
      </c>
      <c r="AU673" s="264"/>
      <c r="AV673" s="92"/>
      <c r="AW673" s="92"/>
      <c r="AX673" s="274"/>
      <c r="AY673" s="66">
        <f t="shared" si="130"/>
        <v>0</v>
      </c>
      <c r="AZ673" s="96">
        <f t="shared" si="131"/>
        <v>0.34762563676077413</v>
      </c>
      <c r="BA673" s="38"/>
      <c r="BB673" s="38"/>
      <c r="BC673" s="38"/>
      <c r="BD673" s="38"/>
      <c r="BE673"/>
      <c r="BF673"/>
      <c r="BG673"/>
      <c r="BH673"/>
      <c r="BI673"/>
      <c r="BJ673"/>
      <c r="BL673"/>
      <c r="BM673"/>
      <c r="BN673"/>
      <c r="BO673"/>
      <c r="BP673"/>
      <c r="BQ673"/>
      <c r="BR673"/>
      <c r="BS673"/>
      <c r="BT673"/>
      <c r="BU673"/>
      <c r="BV673"/>
    </row>
    <row r="674" spans="1:74">
      <c r="A674" s="97" t="s">
        <v>82</v>
      </c>
      <c r="B674" s="61" t="s">
        <v>76</v>
      </c>
      <c r="C674" s="61" t="s">
        <v>67</v>
      </c>
      <c r="D674" s="61">
        <v>3</v>
      </c>
      <c r="E674" s="61">
        <v>1</v>
      </c>
      <c r="F674" s="61">
        <v>12</v>
      </c>
      <c r="G674" s="61">
        <v>32.1</v>
      </c>
      <c r="H674" s="240">
        <v>36.08</v>
      </c>
      <c r="I674" s="61">
        <v>3.9980000000000002</v>
      </c>
      <c r="J674" s="61" t="s">
        <v>47</v>
      </c>
      <c r="K674" s="61" t="s">
        <v>47</v>
      </c>
      <c r="L674" s="245">
        <v>21520</v>
      </c>
      <c r="M674" s="253">
        <v>1.1240000000000001</v>
      </c>
      <c r="N674" s="61"/>
      <c r="O674" s="97" t="s">
        <v>82</v>
      </c>
      <c r="P674" s="61" t="s">
        <v>76</v>
      </c>
      <c r="Q674" s="61" t="s">
        <v>69</v>
      </c>
      <c r="R674" s="61">
        <v>3</v>
      </c>
      <c r="S674" s="61">
        <v>1</v>
      </c>
      <c r="T674" s="61">
        <v>12</v>
      </c>
      <c r="U674" s="61">
        <v>32.1</v>
      </c>
      <c r="V674" s="240">
        <v>19.579999999999998</v>
      </c>
      <c r="W674" s="61">
        <v>3.996</v>
      </c>
      <c r="X674" s="61" t="s">
        <v>47</v>
      </c>
      <c r="Y674" s="61" t="s">
        <v>47</v>
      </c>
      <c r="Z674" s="245">
        <v>21530</v>
      </c>
      <c r="AA674" s="253">
        <v>0.61019999999999996</v>
      </c>
      <c r="AC674" s="97" t="s">
        <v>82</v>
      </c>
      <c r="AD674" s="61" t="s">
        <v>76</v>
      </c>
      <c r="AE674" s="61" t="s">
        <v>70</v>
      </c>
      <c r="AF674" s="61">
        <v>3</v>
      </c>
      <c r="AG674" s="61">
        <v>1</v>
      </c>
      <c r="AH674" s="61">
        <v>12</v>
      </c>
      <c r="AI674" s="61">
        <v>32.1</v>
      </c>
      <c r="AJ674" s="240">
        <v>34.79</v>
      </c>
      <c r="AK674" s="61">
        <v>3.996</v>
      </c>
      <c r="AL674" s="61" t="s">
        <v>47</v>
      </c>
      <c r="AM674" s="61" t="s">
        <v>47</v>
      </c>
      <c r="AN674" s="245">
        <v>21530</v>
      </c>
      <c r="AO674" s="253">
        <v>1.0840000000000001</v>
      </c>
      <c r="AP674" s="61"/>
      <c r="AQ674" s="273" t="s">
        <v>82</v>
      </c>
      <c r="AR674" s="97">
        <v>1</v>
      </c>
      <c r="AS674" s="116">
        <f t="shared" si="128"/>
        <v>32.1</v>
      </c>
      <c r="AT674" s="231">
        <f t="shared" si="129"/>
        <v>0.93940000000000001</v>
      </c>
      <c r="AU674" s="264"/>
      <c r="AV674" s="92"/>
      <c r="AW674" s="92"/>
      <c r="AX674" s="274"/>
      <c r="AY674" s="66">
        <f t="shared" si="130"/>
        <v>0</v>
      </c>
      <c r="AZ674" s="96">
        <f t="shared" si="131"/>
        <v>0.28579622110867781</v>
      </c>
      <c r="BA674" s="38"/>
      <c r="BB674" s="38"/>
      <c r="BC674" s="38"/>
      <c r="BD674" s="38"/>
      <c r="BE674"/>
      <c r="BF674"/>
      <c r="BG674"/>
      <c r="BH674"/>
      <c r="BI674"/>
      <c r="BJ674"/>
      <c r="BL674"/>
      <c r="BM674"/>
      <c r="BN674"/>
      <c r="BO674"/>
      <c r="BP674"/>
      <c r="BQ674"/>
      <c r="BR674"/>
      <c r="BS674"/>
      <c r="BT674"/>
      <c r="BU674"/>
      <c r="BV674"/>
    </row>
    <row r="675" spans="1:74">
      <c r="A675" s="97" t="s">
        <v>82</v>
      </c>
      <c r="B675" s="61" t="s">
        <v>76</v>
      </c>
      <c r="C675" s="61" t="s">
        <v>67</v>
      </c>
      <c r="D675" s="61">
        <v>3</v>
      </c>
      <c r="E675" s="61">
        <v>1</v>
      </c>
      <c r="F675" s="61">
        <v>13</v>
      </c>
      <c r="G675" s="61">
        <v>44</v>
      </c>
      <c r="H675" s="240">
        <v>42.25</v>
      </c>
      <c r="I675" s="61">
        <v>3.9969999999999999</v>
      </c>
      <c r="J675" s="61" t="s">
        <v>47</v>
      </c>
      <c r="K675" s="61" t="s">
        <v>47</v>
      </c>
      <c r="L675" s="245">
        <v>29700</v>
      </c>
      <c r="M675" s="253">
        <v>0.96040000000000003</v>
      </c>
      <c r="N675" s="61"/>
      <c r="O675" s="97" t="s">
        <v>82</v>
      </c>
      <c r="P675" s="61" t="s">
        <v>76</v>
      </c>
      <c r="Q675" s="61" t="s">
        <v>69</v>
      </c>
      <c r="R675" s="61">
        <v>3</v>
      </c>
      <c r="S675" s="61">
        <v>1</v>
      </c>
      <c r="T675" s="61">
        <v>13</v>
      </c>
      <c r="U675" s="61">
        <v>43.99</v>
      </c>
      <c r="V675" s="240">
        <v>22.86</v>
      </c>
      <c r="W675" s="61">
        <v>4</v>
      </c>
      <c r="X675" s="61" t="s">
        <v>47</v>
      </c>
      <c r="Y675" s="61" t="s">
        <v>47</v>
      </c>
      <c r="Z675" s="245">
        <v>29710</v>
      </c>
      <c r="AA675" s="253">
        <v>0.51970000000000005</v>
      </c>
      <c r="AC675" s="97" t="s">
        <v>82</v>
      </c>
      <c r="AD675" s="61" t="s">
        <v>76</v>
      </c>
      <c r="AE675" s="61" t="s">
        <v>70</v>
      </c>
      <c r="AF675" s="61">
        <v>3</v>
      </c>
      <c r="AG675" s="61">
        <v>1</v>
      </c>
      <c r="AH675" s="61">
        <v>13</v>
      </c>
      <c r="AI675" s="61">
        <v>43.99</v>
      </c>
      <c r="AJ675" s="240">
        <v>39.32</v>
      </c>
      <c r="AK675" s="61">
        <v>3.996</v>
      </c>
      <c r="AL675" s="61" t="s">
        <v>47</v>
      </c>
      <c r="AM675" s="61" t="s">
        <v>47</v>
      </c>
      <c r="AN675" s="245">
        <v>29710</v>
      </c>
      <c r="AO675" s="253">
        <v>0.89370000000000005</v>
      </c>
      <c r="AP675" s="61"/>
      <c r="AQ675" s="273" t="s">
        <v>82</v>
      </c>
      <c r="AR675" s="97">
        <v>1</v>
      </c>
      <c r="AS675" s="116">
        <f t="shared" si="128"/>
        <v>43.993333333333339</v>
      </c>
      <c r="AT675" s="231">
        <f t="shared" si="129"/>
        <v>0.79126666666666667</v>
      </c>
      <c r="AU675" s="264"/>
      <c r="AV675" s="92"/>
      <c r="AW675" s="92"/>
      <c r="AX675" s="274"/>
      <c r="AY675" s="66">
        <f t="shared" si="130"/>
        <v>5.7735026918951087E-3</v>
      </c>
      <c r="AZ675" s="96">
        <f t="shared" si="131"/>
        <v>0.23753644632631288</v>
      </c>
      <c r="BA675" s="38"/>
      <c r="BB675" s="38"/>
      <c r="BC675" s="38"/>
      <c r="BD675" s="38"/>
      <c r="BE675"/>
      <c r="BF675"/>
      <c r="BG675"/>
      <c r="BH675"/>
      <c r="BI675"/>
      <c r="BJ675"/>
      <c r="BL675"/>
      <c r="BM675"/>
      <c r="BN675"/>
      <c r="BO675"/>
      <c r="BP675"/>
      <c r="BQ675"/>
      <c r="BR675"/>
      <c r="BS675"/>
      <c r="BT675"/>
      <c r="BU675"/>
      <c r="BV675"/>
    </row>
    <row r="676" spans="1:74">
      <c r="A676" s="97" t="s">
        <v>82</v>
      </c>
      <c r="B676" s="61" t="s">
        <v>76</v>
      </c>
      <c r="C676" s="61" t="s">
        <v>67</v>
      </c>
      <c r="D676" s="61">
        <v>3</v>
      </c>
      <c r="E676" s="61">
        <v>1</v>
      </c>
      <c r="F676" s="61">
        <v>14</v>
      </c>
      <c r="G676" s="61">
        <v>60.31</v>
      </c>
      <c r="H676" s="240">
        <v>49.8</v>
      </c>
      <c r="I676" s="61">
        <v>3.996</v>
      </c>
      <c r="J676" s="61" t="s">
        <v>47</v>
      </c>
      <c r="K676" s="61" t="s">
        <v>47</v>
      </c>
      <c r="L676" s="245">
        <v>40910</v>
      </c>
      <c r="M676" s="253">
        <v>0.82579999999999998</v>
      </c>
      <c r="N676" s="61"/>
      <c r="O676" s="97" t="s">
        <v>82</v>
      </c>
      <c r="P676" s="61" t="s">
        <v>76</v>
      </c>
      <c r="Q676" s="61" t="s">
        <v>69</v>
      </c>
      <c r="R676" s="61">
        <v>3</v>
      </c>
      <c r="S676" s="61">
        <v>1</v>
      </c>
      <c r="T676" s="61">
        <v>14</v>
      </c>
      <c r="U676" s="61">
        <v>60.3</v>
      </c>
      <c r="V676" s="240">
        <v>27.07</v>
      </c>
      <c r="W676" s="61">
        <v>3.9990000000000001</v>
      </c>
      <c r="X676" s="61" t="s">
        <v>47</v>
      </c>
      <c r="Y676" s="61" t="s">
        <v>47</v>
      </c>
      <c r="Z676" s="245">
        <v>40920</v>
      </c>
      <c r="AA676" s="253">
        <v>0.44890000000000002</v>
      </c>
      <c r="AC676" s="97" t="s">
        <v>82</v>
      </c>
      <c r="AD676" s="61" t="s">
        <v>76</v>
      </c>
      <c r="AE676" s="61" t="s">
        <v>70</v>
      </c>
      <c r="AF676" s="61">
        <v>3</v>
      </c>
      <c r="AG676" s="61">
        <v>1</v>
      </c>
      <c r="AH676" s="61">
        <v>14</v>
      </c>
      <c r="AI676" s="61">
        <v>60.3</v>
      </c>
      <c r="AJ676" s="240">
        <v>44.7</v>
      </c>
      <c r="AK676" s="61">
        <v>3.996</v>
      </c>
      <c r="AL676" s="61" t="s">
        <v>47</v>
      </c>
      <c r="AM676" s="61" t="s">
        <v>47</v>
      </c>
      <c r="AN676" s="245">
        <v>40920</v>
      </c>
      <c r="AO676" s="253">
        <v>0.74119999999999997</v>
      </c>
      <c r="AP676" s="61"/>
      <c r="AQ676" s="273" t="s">
        <v>82</v>
      </c>
      <c r="AR676" s="97">
        <v>1</v>
      </c>
      <c r="AS676" s="116">
        <f t="shared" si="128"/>
        <v>60.303333333333335</v>
      </c>
      <c r="AT676" s="231">
        <f t="shared" si="129"/>
        <v>0.6719666666666666</v>
      </c>
      <c r="AU676" s="264"/>
      <c r="AV676" s="92"/>
      <c r="AW676" s="92"/>
      <c r="AX676" s="274"/>
      <c r="AY676" s="66">
        <f t="shared" si="130"/>
        <v>5.7735026918992113E-3</v>
      </c>
      <c r="AZ676" s="96">
        <f t="shared" si="131"/>
        <v>0.1977582952326743</v>
      </c>
      <c r="BA676" s="38"/>
      <c r="BB676" s="38"/>
      <c r="BC676" s="38"/>
      <c r="BD676" s="38"/>
      <c r="BE676"/>
      <c r="BF676"/>
      <c r="BG676"/>
      <c r="BH676"/>
      <c r="BI676"/>
      <c r="BJ676"/>
      <c r="BL676"/>
      <c r="BM676"/>
      <c r="BN676"/>
      <c r="BO676"/>
      <c r="BP676"/>
      <c r="BQ676"/>
      <c r="BR676"/>
      <c r="BS676"/>
      <c r="BT676"/>
      <c r="BU676"/>
      <c r="BV676"/>
    </row>
    <row r="677" spans="1:74">
      <c r="A677" s="97" t="s">
        <v>82</v>
      </c>
      <c r="B677" s="61" t="s">
        <v>76</v>
      </c>
      <c r="C677" s="61" t="s">
        <v>67</v>
      </c>
      <c r="D677" s="61">
        <v>3</v>
      </c>
      <c r="E677" s="61">
        <v>1</v>
      </c>
      <c r="F677" s="61">
        <v>15</v>
      </c>
      <c r="G677" s="61">
        <v>82.66</v>
      </c>
      <c r="H677" s="240">
        <v>59.11</v>
      </c>
      <c r="I677" s="61">
        <v>3.9950000000000001</v>
      </c>
      <c r="J677" s="61" t="s">
        <v>47</v>
      </c>
      <c r="K677" s="61" t="s">
        <v>47</v>
      </c>
      <c r="L677" s="245">
        <v>56280</v>
      </c>
      <c r="M677" s="253">
        <v>0.71499999999999997</v>
      </c>
      <c r="N677" s="61"/>
      <c r="O677" s="97" t="s">
        <v>82</v>
      </c>
      <c r="P677" s="61" t="s">
        <v>76</v>
      </c>
      <c r="Q677" s="61" t="s">
        <v>69</v>
      </c>
      <c r="R677" s="61">
        <v>3</v>
      </c>
      <c r="S677" s="61">
        <v>1</v>
      </c>
      <c r="T677" s="61">
        <v>15</v>
      </c>
      <c r="U677" s="61">
        <v>82.66</v>
      </c>
      <c r="V677" s="240">
        <v>32.409999999999997</v>
      </c>
      <c r="W677" s="61">
        <v>3.9980000000000002</v>
      </c>
      <c r="X677" s="61" t="s">
        <v>47</v>
      </c>
      <c r="Y677" s="61" t="s">
        <v>47</v>
      </c>
      <c r="Z677" s="245">
        <v>56290</v>
      </c>
      <c r="AA677" s="253">
        <v>0.3921</v>
      </c>
      <c r="AC677" s="97" t="s">
        <v>82</v>
      </c>
      <c r="AD677" s="61" t="s">
        <v>76</v>
      </c>
      <c r="AE677" s="61" t="s">
        <v>70</v>
      </c>
      <c r="AF677" s="61">
        <v>3</v>
      </c>
      <c r="AG677" s="61">
        <v>1</v>
      </c>
      <c r="AH677" s="61">
        <v>15</v>
      </c>
      <c r="AI677" s="61">
        <v>82.66</v>
      </c>
      <c r="AJ677" s="240">
        <v>51.45</v>
      </c>
      <c r="AK677" s="61">
        <v>3.9969999999999999</v>
      </c>
      <c r="AL677" s="61" t="s">
        <v>47</v>
      </c>
      <c r="AM677" s="61" t="s">
        <v>47</v>
      </c>
      <c r="AN677" s="245">
        <v>56290</v>
      </c>
      <c r="AO677" s="253">
        <v>0.62239999999999995</v>
      </c>
      <c r="AP677" s="61"/>
      <c r="AQ677" s="273" t="s">
        <v>82</v>
      </c>
      <c r="AR677" s="97">
        <v>1</v>
      </c>
      <c r="AS677" s="116">
        <f t="shared" si="128"/>
        <v>82.66</v>
      </c>
      <c r="AT677" s="231">
        <f t="shared" si="129"/>
        <v>0.5764999999999999</v>
      </c>
      <c r="AU677" s="264"/>
      <c r="AV677" s="92"/>
      <c r="AW677" s="92"/>
      <c r="AX677" s="274"/>
      <c r="AY677" s="66">
        <f t="shared" si="130"/>
        <v>0</v>
      </c>
      <c r="AZ677" s="96">
        <f t="shared" si="131"/>
        <v>0.16627149485104192</v>
      </c>
      <c r="BA677" s="38"/>
      <c r="BB677" s="38"/>
      <c r="BC677" s="38"/>
      <c r="BD677" s="38"/>
      <c r="BE677"/>
      <c r="BF677"/>
      <c r="BG677"/>
      <c r="BH677"/>
      <c r="BI677"/>
      <c r="BJ677"/>
      <c r="BL677"/>
      <c r="BM677"/>
      <c r="BN677"/>
      <c r="BO677"/>
      <c r="BP677"/>
      <c r="BQ677"/>
      <c r="BR677"/>
      <c r="BS677"/>
      <c r="BT677"/>
      <c r="BU677"/>
      <c r="BV677"/>
    </row>
    <row r="678" spans="1:74">
      <c r="A678" s="97" t="s">
        <v>82</v>
      </c>
      <c r="B678" s="61" t="s">
        <v>76</v>
      </c>
      <c r="C678" s="61" t="s">
        <v>67</v>
      </c>
      <c r="D678" s="61">
        <v>3</v>
      </c>
      <c r="E678" s="61">
        <v>1</v>
      </c>
      <c r="F678" s="61">
        <v>16</v>
      </c>
      <c r="G678" s="61">
        <v>113.3</v>
      </c>
      <c r="H678" s="240">
        <v>70.92</v>
      </c>
      <c r="I678" s="61">
        <v>3.9950000000000001</v>
      </c>
      <c r="J678" s="61" t="s">
        <v>47</v>
      </c>
      <c r="K678" s="61" t="s">
        <v>47</v>
      </c>
      <c r="L678" s="245">
        <v>77340</v>
      </c>
      <c r="M678" s="253">
        <v>0.62590000000000001</v>
      </c>
      <c r="N678" s="61"/>
      <c r="O678" s="97" t="s">
        <v>82</v>
      </c>
      <c r="P678" s="61" t="s">
        <v>76</v>
      </c>
      <c r="Q678" s="61" t="s">
        <v>69</v>
      </c>
      <c r="R678" s="61">
        <v>3</v>
      </c>
      <c r="S678" s="61">
        <v>1</v>
      </c>
      <c r="T678" s="61">
        <v>16</v>
      </c>
      <c r="U678" s="61">
        <v>113.3</v>
      </c>
      <c r="V678" s="240">
        <v>39.340000000000003</v>
      </c>
      <c r="W678" s="61">
        <v>3.9980000000000002</v>
      </c>
      <c r="X678" s="61" t="s">
        <v>47</v>
      </c>
      <c r="Y678" s="61" t="s">
        <v>47</v>
      </c>
      <c r="Z678" s="245">
        <v>77360</v>
      </c>
      <c r="AA678" s="253">
        <v>0.34720000000000001</v>
      </c>
      <c r="AC678" s="97" t="s">
        <v>82</v>
      </c>
      <c r="AD678" s="61" t="s">
        <v>76</v>
      </c>
      <c r="AE678" s="61" t="s">
        <v>70</v>
      </c>
      <c r="AF678" s="61">
        <v>3</v>
      </c>
      <c r="AG678" s="61">
        <v>1</v>
      </c>
      <c r="AH678" s="61">
        <v>16</v>
      </c>
      <c r="AI678" s="61">
        <v>113.3</v>
      </c>
      <c r="AJ678" s="240">
        <v>59.91</v>
      </c>
      <c r="AK678" s="61">
        <v>3.9980000000000002</v>
      </c>
      <c r="AL678" s="61" t="s">
        <v>47</v>
      </c>
      <c r="AM678" s="61" t="s">
        <v>47</v>
      </c>
      <c r="AN678" s="245">
        <v>77360</v>
      </c>
      <c r="AO678" s="253">
        <v>0.52869999999999995</v>
      </c>
      <c r="AP678" s="61"/>
      <c r="AQ678" s="273" t="s">
        <v>82</v>
      </c>
      <c r="AR678" s="97">
        <v>1</v>
      </c>
      <c r="AS678" s="116">
        <f t="shared" si="128"/>
        <v>113.3</v>
      </c>
      <c r="AT678" s="231">
        <f t="shared" si="129"/>
        <v>0.50060000000000004</v>
      </c>
      <c r="AU678" s="264"/>
      <c r="AV678" s="92"/>
      <c r="AW678" s="92"/>
      <c r="AX678" s="274"/>
      <c r="AY678" s="66">
        <f t="shared" si="130"/>
        <v>0</v>
      </c>
      <c r="AZ678" s="96">
        <f t="shared" si="131"/>
        <v>0.1414589339702515</v>
      </c>
      <c r="BA678" s="38"/>
      <c r="BB678" s="38"/>
      <c r="BC678" s="38"/>
      <c r="BD678" s="38"/>
      <c r="BE678"/>
      <c r="BF678"/>
      <c r="BG678"/>
      <c r="BH678"/>
      <c r="BI678"/>
      <c r="BJ678"/>
      <c r="BL678"/>
      <c r="BM678"/>
      <c r="BN678"/>
      <c r="BO678"/>
      <c r="BP678"/>
      <c r="BQ678"/>
      <c r="BR678"/>
      <c r="BS678"/>
      <c r="BT678"/>
      <c r="BU678"/>
      <c r="BV678"/>
    </row>
    <row r="679" spans="1:74">
      <c r="A679" s="97" t="s">
        <v>82</v>
      </c>
      <c r="B679" s="61" t="s">
        <v>76</v>
      </c>
      <c r="C679" s="61" t="s">
        <v>67</v>
      </c>
      <c r="D679" s="61">
        <v>3</v>
      </c>
      <c r="E679" s="61">
        <v>1</v>
      </c>
      <c r="F679" s="61">
        <v>17</v>
      </c>
      <c r="G679" s="61">
        <v>155.30000000000001</v>
      </c>
      <c r="H679" s="240">
        <v>86.15</v>
      </c>
      <c r="I679" s="61">
        <v>3.9940000000000002</v>
      </c>
      <c r="J679" s="61" t="s">
        <v>47</v>
      </c>
      <c r="K679" s="61" t="s">
        <v>47</v>
      </c>
      <c r="L679" s="245">
        <v>106200</v>
      </c>
      <c r="M679" s="253">
        <v>0.55469999999999997</v>
      </c>
      <c r="N679" s="61"/>
      <c r="O679" s="97" t="s">
        <v>82</v>
      </c>
      <c r="P679" s="61" t="s">
        <v>76</v>
      </c>
      <c r="Q679" s="61" t="s">
        <v>69</v>
      </c>
      <c r="R679" s="61">
        <v>3</v>
      </c>
      <c r="S679" s="61">
        <v>1</v>
      </c>
      <c r="T679" s="61">
        <v>17</v>
      </c>
      <c r="U679" s="61">
        <v>155.30000000000001</v>
      </c>
      <c r="V679" s="240">
        <v>48.66</v>
      </c>
      <c r="W679" s="61">
        <v>4</v>
      </c>
      <c r="X679" s="61" t="s">
        <v>47</v>
      </c>
      <c r="Y679" s="61" t="s">
        <v>47</v>
      </c>
      <c r="Z679" s="245">
        <v>106200</v>
      </c>
      <c r="AA679" s="253">
        <v>0.31330000000000002</v>
      </c>
      <c r="AC679" s="97" t="s">
        <v>82</v>
      </c>
      <c r="AD679" s="61" t="s">
        <v>76</v>
      </c>
      <c r="AE679" s="61" t="s">
        <v>70</v>
      </c>
      <c r="AF679" s="61">
        <v>3</v>
      </c>
      <c r="AG679" s="61">
        <v>1</v>
      </c>
      <c r="AH679" s="61">
        <v>17</v>
      </c>
      <c r="AI679" s="61">
        <v>155.30000000000001</v>
      </c>
      <c r="AJ679" s="240">
        <v>70.599999999999994</v>
      </c>
      <c r="AK679" s="61">
        <v>4</v>
      </c>
      <c r="AL679" s="61" t="s">
        <v>47</v>
      </c>
      <c r="AM679" s="61" t="s">
        <v>47</v>
      </c>
      <c r="AN679" s="245">
        <v>106200</v>
      </c>
      <c r="AO679" s="253">
        <v>0.4546</v>
      </c>
      <c r="AP679" s="61"/>
      <c r="AQ679" s="273" t="s">
        <v>82</v>
      </c>
      <c r="AR679" s="97">
        <v>1</v>
      </c>
      <c r="AS679" s="116">
        <f t="shared" si="128"/>
        <v>155.30000000000001</v>
      </c>
      <c r="AT679" s="231">
        <f t="shared" si="129"/>
        <v>0.44086666666666668</v>
      </c>
      <c r="AU679" s="264"/>
      <c r="AV679" s="92"/>
      <c r="AW679" s="92"/>
      <c r="AX679" s="274"/>
      <c r="AY679" s="66">
        <f t="shared" si="130"/>
        <v>0</v>
      </c>
      <c r="AZ679" s="96">
        <f t="shared" si="131"/>
        <v>0.12128455521348672</v>
      </c>
      <c r="BA679" s="38"/>
      <c r="BB679" s="38"/>
      <c r="BC679" s="38"/>
      <c r="BD679" s="38"/>
      <c r="BE679"/>
      <c r="BF679"/>
      <c r="BG679"/>
      <c r="BH679"/>
      <c r="BI679"/>
      <c r="BJ679"/>
      <c r="BL679"/>
      <c r="BM679"/>
      <c r="BN679"/>
      <c r="BO679"/>
      <c r="BP679"/>
      <c r="BQ679"/>
      <c r="BR679"/>
      <c r="BS679"/>
      <c r="BT679"/>
      <c r="BU679"/>
      <c r="BV679"/>
    </row>
    <row r="680" spans="1:74">
      <c r="A680" s="97" t="s">
        <v>82</v>
      </c>
      <c r="B680" s="61" t="s">
        <v>76</v>
      </c>
      <c r="C680" s="61" t="s">
        <v>67</v>
      </c>
      <c r="D680" s="61">
        <v>3</v>
      </c>
      <c r="E680" s="61">
        <v>1</v>
      </c>
      <c r="F680" s="61">
        <v>18</v>
      </c>
      <c r="G680" s="61">
        <v>212.9</v>
      </c>
      <c r="H680" s="240">
        <v>106.2</v>
      </c>
      <c r="I680" s="61">
        <v>3.9969999999999999</v>
      </c>
      <c r="J680" s="61" t="s">
        <v>47</v>
      </c>
      <c r="K680" s="61" t="s">
        <v>47</v>
      </c>
      <c r="L680" s="245">
        <v>145800</v>
      </c>
      <c r="M680" s="253">
        <v>0.499</v>
      </c>
      <c r="N680" s="61"/>
      <c r="O680" s="97" t="s">
        <v>82</v>
      </c>
      <c r="P680" s="61" t="s">
        <v>76</v>
      </c>
      <c r="Q680" s="61" t="s">
        <v>69</v>
      </c>
      <c r="R680" s="61">
        <v>3</v>
      </c>
      <c r="S680" s="61">
        <v>1</v>
      </c>
      <c r="T680" s="61">
        <v>18</v>
      </c>
      <c r="U680" s="61">
        <v>212.9</v>
      </c>
      <c r="V680" s="240">
        <v>61.24</v>
      </c>
      <c r="W680" s="61">
        <v>3.9969999999999999</v>
      </c>
      <c r="X680" s="61" t="s">
        <v>47</v>
      </c>
      <c r="Y680" s="61" t="s">
        <v>47</v>
      </c>
      <c r="Z680" s="245">
        <v>145800</v>
      </c>
      <c r="AA680" s="253">
        <v>0.28760000000000002</v>
      </c>
      <c r="AC680" s="97" t="s">
        <v>82</v>
      </c>
      <c r="AD680" s="61" t="s">
        <v>76</v>
      </c>
      <c r="AE680" s="61" t="s">
        <v>70</v>
      </c>
      <c r="AF680" s="61">
        <v>3</v>
      </c>
      <c r="AG680" s="61">
        <v>1</v>
      </c>
      <c r="AH680" s="61">
        <v>18</v>
      </c>
      <c r="AI680" s="61">
        <v>212.9</v>
      </c>
      <c r="AJ680" s="240">
        <v>84.15</v>
      </c>
      <c r="AK680" s="61">
        <v>3.9990000000000001</v>
      </c>
      <c r="AL680" s="61" t="s">
        <v>47</v>
      </c>
      <c r="AM680" s="61" t="s">
        <v>47</v>
      </c>
      <c r="AN680" s="245">
        <v>145800</v>
      </c>
      <c r="AO680" s="253">
        <v>0.39529999999999998</v>
      </c>
      <c r="AP680" s="61"/>
      <c r="AQ680" s="273" t="s">
        <v>82</v>
      </c>
      <c r="AR680" s="97">
        <v>1</v>
      </c>
      <c r="AS680" s="116">
        <f t="shared" si="128"/>
        <v>212.9</v>
      </c>
      <c r="AT680" s="231">
        <f t="shared" si="129"/>
        <v>0.39396666666666663</v>
      </c>
      <c r="AU680" s="264"/>
      <c r="AV680" s="92"/>
      <c r="AW680" s="92"/>
      <c r="AX680" s="274"/>
      <c r="AY680" s="66">
        <f t="shared" si="130"/>
        <v>0</v>
      </c>
      <c r="AZ680" s="96">
        <f t="shared" si="131"/>
        <v>0.10570630697046113</v>
      </c>
      <c r="BA680" s="38"/>
      <c r="BB680" s="38"/>
      <c r="BC680" s="38"/>
      <c r="BD680" s="38"/>
      <c r="BE680"/>
      <c r="BF680"/>
      <c r="BG680"/>
      <c r="BH680"/>
      <c r="BI680"/>
      <c r="BJ680"/>
      <c r="BL680"/>
      <c r="BM680"/>
      <c r="BN680"/>
      <c r="BO680"/>
      <c r="BP680"/>
      <c r="BQ680"/>
      <c r="BR680"/>
      <c r="BS680"/>
      <c r="BT680"/>
      <c r="BU680"/>
      <c r="BV680"/>
    </row>
    <row r="681" spans="1:74">
      <c r="A681" s="97" t="s">
        <v>82</v>
      </c>
      <c r="B681" s="61" t="s">
        <v>76</v>
      </c>
      <c r="C681" s="61" t="s">
        <v>67</v>
      </c>
      <c r="D681" s="61">
        <v>3</v>
      </c>
      <c r="E681" s="61">
        <v>1</v>
      </c>
      <c r="F681" s="61">
        <v>19</v>
      </c>
      <c r="G681" s="61">
        <v>291.8</v>
      </c>
      <c r="H681" s="240">
        <v>132.1</v>
      </c>
      <c r="I681" s="61">
        <v>3.9990000000000001</v>
      </c>
      <c r="J681" s="61" t="s">
        <v>47</v>
      </c>
      <c r="K681" s="61" t="s">
        <v>47</v>
      </c>
      <c r="L681" s="245">
        <v>200000</v>
      </c>
      <c r="M681" s="253">
        <v>0.45250000000000001</v>
      </c>
      <c r="N681" s="61"/>
      <c r="O681" s="97" t="s">
        <v>82</v>
      </c>
      <c r="P681" s="61" t="s">
        <v>76</v>
      </c>
      <c r="Q681" s="61" t="s">
        <v>69</v>
      </c>
      <c r="R681" s="61">
        <v>3</v>
      </c>
      <c r="S681" s="61">
        <v>1</v>
      </c>
      <c r="T681" s="61">
        <v>19</v>
      </c>
      <c r="U681" s="61">
        <v>291.8</v>
      </c>
      <c r="V681" s="240">
        <v>77.66</v>
      </c>
      <c r="W681" s="61">
        <v>4.0010000000000003</v>
      </c>
      <c r="X681" s="61" t="s">
        <v>47</v>
      </c>
      <c r="Y681" s="61" t="s">
        <v>47</v>
      </c>
      <c r="Z681" s="245">
        <v>200100</v>
      </c>
      <c r="AA681" s="253">
        <v>0.2661</v>
      </c>
      <c r="AC681" s="97" t="s">
        <v>82</v>
      </c>
      <c r="AD681" s="61" t="s">
        <v>76</v>
      </c>
      <c r="AE681" s="61" t="s">
        <v>70</v>
      </c>
      <c r="AF681" s="61">
        <v>3</v>
      </c>
      <c r="AG681" s="61">
        <v>1</v>
      </c>
      <c r="AH681" s="61">
        <v>19</v>
      </c>
      <c r="AI681" s="61">
        <v>291.8</v>
      </c>
      <c r="AJ681" s="240">
        <v>101.5</v>
      </c>
      <c r="AK681" s="61">
        <v>3.9980000000000002</v>
      </c>
      <c r="AL681" s="61" t="s">
        <v>47</v>
      </c>
      <c r="AM681" s="61" t="s">
        <v>47</v>
      </c>
      <c r="AN681" s="245">
        <v>200100</v>
      </c>
      <c r="AO681" s="253">
        <v>0.34799999999999998</v>
      </c>
      <c r="AP681" s="61"/>
      <c r="AQ681" s="273" t="s">
        <v>82</v>
      </c>
      <c r="AR681" s="97">
        <v>1</v>
      </c>
      <c r="AS681" s="116">
        <f t="shared" si="128"/>
        <v>291.8</v>
      </c>
      <c r="AT681" s="231">
        <f t="shared" si="129"/>
        <v>0.35553333333333331</v>
      </c>
      <c r="AU681" s="264"/>
      <c r="AV681" s="92"/>
      <c r="AW681" s="92"/>
      <c r="AX681" s="274"/>
      <c r="AY681" s="66">
        <f t="shared" si="130"/>
        <v>0</v>
      </c>
      <c r="AZ681" s="96">
        <f t="shared" si="131"/>
        <v>9.3428065019743073E-2</v>
      </c>
      <c r="BA681" s="38"/>
      <c r="BB681" s="38"/>
      <c r="BC681" s="38"/>
      <c r="BD681" s="38"/>
      <c r="BE681"/>
      <c r="BF681"/>
      <c r="BG681"/>
      <c r="BH681"/>
      <c r="BI681"/>
      <c r="BJ681"/>
      <c r="BL681"/>
      <c r="BM681"/>
      <c r="BN681"/>
      <c r="BO681"/>
      <c r="BP681"/>
      <c r="BQ681"/>
      <c r="BR681"/>
      <c r="BS681"/>
      <c r="BT681"/>
      <c r="BU681"/>
      <c r="BV681"/>
    </row>
    <row r="682" spans="1:74">
      <c r="A682" s="98" t="s">
        <v>82</v>
      </c>
      <c r="B682" s="62" t="s">
        <v>76</v>
      </c>
      <c r="C682" s="62" t="s">
        <v>67</v>
      </c>
      <c r="D682" s="62">
        <v>3</v>
      </c>
      <c r="E682" s="62">
        <v>1</v>
      </c>
      <c r="F682" s="62">
        <v>20</v>
      </c>
      <c r="G682" s="62">
        <v>400</v>
      </c>
      <c r="H682" s="241">
        <v>164</v>
      </c>
      <c r="I682" s="62">
        <v>4</v>
      </c>
      <c r="J682" s="62" t="s">
        <v>47</v>
      </c>
      <c r="K682" s="62" t="s">
        <v>47</v>
      </c>
      <c r="L682" s="246">
        <v>274400</v>
      </c>
      <c r="M682" s="255">
        <v>0.40989999999999999</v>
      </c>
      <c r="N682" s="61"/>
      <c r="O682" s="98" t="s">
        <v>82</v>
      </c>
      <c r="P682" s="62" t="s">
        <v>76</v>
      </c>
      <c r="Q682" s="62" t="s">
        <v>69</v>
      </c>
      <c r="R682" s="62">
        <v>3</v>
      </c>
      <c r="S682" s="62">
        <v>1</v>
      </c>
      <c r="T682" s="61">
        <v>20</v>
      </c>
      <c r="U682" s="61">
        <v>400</v>
      </c>
      <c r="V682" s="240">
        <v>98.35</v>
      </c>
      <c r="W682" s="61">
        <v>4.0010000000000003</v>
      </c>
      <c r="X682" s="61" t="s">
        <v>47</v>
      </c>
      <c r="Y682" s="61" t="s">
        <v>47</v>
      </c>
      <c r="Z682" s="245">
        <v>274500</v>
      </c>
      <c r="AA682" s="253">
        <v>0.24590000000000001</v>
      </c>
      <c r="AC682" s="98" t="s">
        <v>82</v>
      </c>
      <c r="AD682" s="62" t="s">
        <v>76</v>
      </c>
      <c r="AE682" s="62" t="s">
        <v>70</v>
      </c>
      <c r="AF682" s="62">
        <v>3</v>
      </c>
      <c r="AG682" s="62">
        <v>1</v>
      </c>
      <c r="AH682" s="61">
        <v>20</v>
      </c>
      <c r="AI682" s="61">
        <v>400</v>
      </c>
      <c r="AJ682" s="240">
        <v>122.3</v>
      </c>
      <c r="AK682" s="61">
        <v>3.9990000000000001</v>
      </c>
      <c r="AL682" s="61" t="s">
        <v>47</v>
      </c>
      <c r="AM682" s="61" t="s">
        <v>47</v>
      </c>
      <c r="AN682" s="245">
        <v>274500</v>
      </c>
      <c r="AO682" s="253">
        <v>0.30570000000000003</v>
      </c>
      <c r="AP682" s="61"/>
      <c r="AQ682" s="277" t="s">
        <v>82</v>
      </c>
      <c r="AR682" s="98">
        <v>1</v>
      </c>
      <c r="AS682" s="116">
        <f t="shared" si="128"/>
        <v>400</v>
      </c>
      <c r="AT682" s="231">
        <f t="shared" si="129"/>
        <v>0.32050000000000001</v>
      </c>
      <c r="AU682" s="264"/>
      <c r="AV682" s="92"/>
      <c r="AW682" s="92"/>
      <c r="AX682" s="274"/>
      <c r="AY682" s="66">
        <f t="shared" si="130"/>
        <v>0</v>
      </c>
      <c r="AZ682" s="96">
        <f t="shared" si="131"/>
        <v>8.2995662537267548E-2</v>
      </c>
      <c r="BA682" s="38"/>
      <c r="BB682" s="38"/>
      <c r="BC682" s="38"/>
      <c r="BD682" s="38"/>
      <c r="BE682"/>
      <c r="BF682"/>
      <c r="BG682"/>
      <c r="BH682"/>
      <c r="BI682"/>
      <c r="BJ682"/>
      <c r="BL682"/>
      <c r="BM682"/>
      <c r="BN682"/>
      <c r="BO682"/>
      <c r="BP682"/>
      <c r="BQ682"/>
      <c r="BR682"/>
      <c r="BS682"/>
      <c r="BT682"/>
      <c r="BU682"/>
      <c r="BV682"/>
    </row>
    <row r="683" spans="1:74">
      <c r="A683" s="97" t="s">
        <v>82</v>
      </c>
      <c r="B683" s="61" t="s">
        <v>76</v>
      </c>
      <c r="C683" s="61" t="s">
        <v>67</v>
      </c>
      <c r="D683" s="61">
        <v>1</v>
      </c>
      <c r="E683" s="61">
        <v>2</v>
      </c>
      <c r="F683" s="61">
        <v>1</v>
      </c>
      <c r="G683" s="61">
        <v>3.141E-2</v>
      </c>
      <c r="H683" s="240">
        <v>4.904E-2</v>
      </c>
      <c r="I683" s="61">
        <v>4.0129999999999999</v>
      </c>
      <c r="J683" s="61">
        <v>9.1319999999999997</v>
      </c>
      <c r="K683" s="61">
        <v>3.5819999999999999</v>
      </c>
      <c r="L683" s="240">
        <v>0.49990000000000001</v>
      </c>
      <c r="M683" s="253" t="s">
        <v>47</v>
      </c>
      <c r="N683" s="61"/>
      <c r="O683" s="97" t="s">
        <v>82</v>
      </c>
      <c r="P683" s="61" t="s">
        <v>76</v>
      </c>
      <c r="Q683" s="61" t="s">
        <v>69</v>
      </c>
      <c r="R683" s="61">
        <v>1</v>
      </c>
      <c r="S683" s="61">
        <v>2</v>
      </c>
      <c r="T683" s="61">
        <v>1</v>
      </c>
      <c r="U683" s="61">
        <v>3.141E-2</v>
      </c>
      <c r="V683" s="240">
        <v>4.5679999999999998E-2</v>
      </c>
      <c r="W683" s="61">
        <v>3.9630000000000001</v>
      </c>
      <c r="X683" s="61">
        <v>7.46</v>
      </c>
      <c r="Y683" s="61">
        <v>5.2759999999999998</v>
      </c>
      <c r="Z683" s="240">
        <v>0.5</v>
      </c>
      <c r="AA683" s="253" t="s">
        <v>47</v>
      </c>
      <c r="AC683" s="97" t="s">
        <v>82</v>
      </c>
      <c r="AD683" s="61" t="s">
        <v>76</v>
      </c>
      <c r="AE683" s="61" t="s">
        <v>70</v>
      </c>
      <c r="AF683" s="61">
        <v>1</v>
      </c>
      <c r="AG683" s="61">
        <v>2</v>
      </c>
      <c r="AH683" s="61">
        <v>1</v>
      </c>
      <c r="AI683" s="61">
        <v>3.1390000000000001E-2</v>
      </c>
      <c r="AJ683" s="240">
        <v>0.1235</v>
      </c>
      <c r="AK683" s="61">
        <v>3.863</v>
      </c>
      <c r="AL683" s="61">
        <v>20.329999999999998</v>
      </c>
      <c r="AM683" s="61">
        <v>14.04</v>
      </c>
      <c r="AN683" s="240">
        <v>0.49959999999999999</v>
      </c>
      <c r="AO683" s="253" t="s">
        <v>47</v>
      </c>
      <c r="AP683" s="61"/>
      <c r="AQ683" s="273" t="s">
        <v>82</v>
      </c>
      <c r="AR683" s="97">
        <v>2</v>
      </c>
      <c r="AS683" s="116"/>
      <c r="AT683" s="231"/>
      <c r="AU683" s="264">
        <f t="shared" ref="AU683:AU714" si="132">AVERAGE(H683,V683,AJ683)</f>
        <v>7.2739999999999999E-2</v>
      </c>
      <c r="AV683" s="92">
        <f t="shared" ref="AV683:AV714" si="133">AVERAGE(J683,X683,AL683)</f>
        <v>12.307333333333332</v>
      </c>
      <c r="AW683" s="92">
        <f t="shared" ref="AW683:AW714" si="134">AVERAGE(K683,Y683,AM683)</f>
        <v>7.6326666666666663</v>
      </c>
      <c r="AX683" s="274">
        <f t="shared" ref="AX683:AX714" si="135">AVERAGE(L683,Z683,AN683)</f>
        <v>0.49983333333333335</v>
      </c>
      <c r="AY683" s="66"/>
      <c r="AZ683" s="96"/>
      <c r="BA683" s="38">
        <f t="shared" ref="BA683:BA714" si="136">STDEV(H683,V683,AJ683)</f>
        <v>4.3991540095795707E-2</v>
      </c>
      <c r="BB683" s="38">
        <f t="shared" ref="BB683:BB714" si="137">STDEV(J683,X683,AL683)</f>
        <v>6.9979483660093829</v>
      </c>
      <c r="BC683" s="38">
        <f t="shared" ref="BC683:BC714" si="138">STDEV(K683,Y683,AM683)</f>
        <v>5.613185310795763</v>
      </c>
      <c r="BD683" s="38">
        <f t="shared" ref="BD683:BD714" si="139">STDEV(L683,Z683,AN683)</f>
        <v>2.0816659994662146E-4</v>
      </c>
      <c r="BE683"/>
      <c r="BF683"/>
      <c r="BG683"/>
      <c r="BH683"/>
      <c r="BI683"/>
      <c r="BJ683"/>
      <c r="BL683"/>
      <c r="BM683"/>
      <c r="BN683"/>
      <c r="BO683"/>
      <c r="BP683"/>
      <c r="BQ683"/>
      <c r="BR683"/>
      <c r="BS683"/>
      <c r="BT683"/>
      <c r="BU683"/>
      <c r="BV683"/>
    </row>
    <row r="684" spans="1:74">
      <c r="A684" s="97" t="s">
        <v>82</v>
      </c>
      <c r="B684" s="61" t="s">
        <v>76</v>
      </c>
      <c r="C684" s="61" t="s">
        <v>67</v>
      </c>
      <c r="D684" s="61">
        <v>1</v>
      </c>
      <c r="E684" s="61">
        <v>2</v>
      </c>
      <c r="F684" s="61">
        <v>2</v>
      </c>
      <c r="G684" s="61">
        <v>4.2470000000000001E-2</v>
      </c>
      <c r="H684" s="240">
        <v>9.9519999999999997E-2</v>
      </c>
      <c r="I684" s="61">
        <v>4.0149999999999997</v>
      </c>
      <c r="J684" s="61">
        <v>7.516</v>
      </c>
      <c r="K684" s="61">
        <v>12.66</v>
      </c>
      <c r="L684" s="240">
        <v>0.67589999999999995</v>
      </c>
      <c r="M684" s="253" t="s">
        <v>47</v>
      </c>
      <c r="N684" s="61"/>
      <c r="O684" s="97" t="s">
        <v>82</v>
      </c>
      <c r="P684" s="61" t="s">
        <v>76</v>
      </c>
      <c r="Q684" s="61" t="s">
        <v>69</v>
      </c>
      <c r="R684" s="61">
        <v>1</v>
      </c>
      <c r="S684" s="61">
        <v>2</v>
      </c>
      <c r="T684" s="61">
        <v>2</v>
      </c>
      <c r="U684" s="61">
        <v>4.2470000000000001E-2</v>
      </c>
      <c r="V684" s="240">
        <v>8.4019999999999997E-2</v>
      </c>
      <c r="W684" s="61">
        <v>3.9670000000000001</v>
      </c>
      <c r="X684" s="61">
        <v>6.1520000000000001</v>
      </c>
      <c r="Y684" s="61">
        <v>10.8</v>
      </c>
      <c r="Z684" s="240">
        <v>0.67589999999999995</v>
      </c>
      <c r="AA684" s="253" t="s">
        <v>47</v>
      </c>
      <c r="AC684" s="97" t="s">
        <v>82</v>
      </c>
      <c r="AD684" s="61" t="s">
        <v>76</v>
      </c>
      <c r="AE684" s="61" t="s">
        <v>70</v>
      </c>
      <c r="AF684" s="61">
        <v>1</v>
      </c>
      <c r="AG684" s="61">
        <v>2</v>
      </c>
      <c r="AH684" s="61">
        <v>2</v>
      </c>
      <c r="AI684" s="61">
        <v>4.2430000000000002E-2</v>
      </c>
      <c r="AJ684" s="240">
        <v>0.27079999999999999</v>
      </c>
      <c r="AK684" s="61">
        <v>3.8719999999999999</v>
      </c>
      <c r="AL684" s="61">
        <v>16.79</v>
      </c>
      <c r="AM684" s="61">
        <v>36.409999999999997</v>
      </c>
      <c r="AN684" s="240">
        <v>0.67530000000000001</v>
      </c>
      <c r="AO684" s="253" t="s">
        <v>47</v>
      </c>
      <c r="AP684" s="61"/>
      <c r="AQ684" s="273" t="s">
        <v>82</v>
      </c>
      <c r="AR684" s="97">
        <v>2</v>
      </c>
      <c r="AS684" s="116"/>
      <c r="AT684" s="231"/>
      <c r="AU684" s="264">
        <f t="shared" si="132"/>
        <v>0.15144666666666665</v>
      </c>
      <c r="AV684" s="92">
        <f t="shared" si="133"/>
        <v>10.152666666666667</v>
      </c>
      <c r="AW684" s="92">
        <f t="shared" si="134"/>
        <v>19.956666666666667</v>
      </c>
      <c r="AX684" s="274">
        <f t="shared" si="135"/>
        <v>0.67569999999999997</v>
      </c>
      <c r="AY684" s="66"/>
      <c r="AZ684" s="96"/>
      <c r="BA684" s="38">
        <f t="shared" si="136"/>
        <v>0.10365315303131561</v>
      </c>
      <c r="BB684" s="38">
        <f t="shared" si="137"/>
        <v>5.7884168244290555</v>
      </c>
      <c r="BC684" s="38">
        <f t="shared" si="138"/>
        <v>14.27932187932373</v>
      </c>
      <c r="BD684" s="38">
        <f t="shared" si="139"/>
        <v>3.4641016151373729E-4</v>
      </c>
      <c r="BE684"/>
      <c r="BF684"/>
      <c r="BG684"/>
      <c r="BH684"/>
      <c r="BI684"/>
      <c r="BJ684"/>
      <c r="BL684"/>
      <c r="BM684"/>
      <c r="BN684"/>
      <c r="BO684"/>
      <c r="BP684"/>
      <c r="BQ684"/>
      <c r="BR684"/>
      <c r="BS684"/>
      <c r="BT684"/>
      <c r="BU684"/>
      <c r="BV684"/>
    </row>
    <row r="685" spans="1:74">
      <c r="A685" s="97" t="s">
        <v>82</v>
      </c>
      <c r="B685" s="61" t="s">
        <v>76</v>
      </c>
      <c r="C685" s="61" t="s">
        <v>67</v>
      </c>
      <c r="D685" s="61">
        <v>1</v>
      </c>
      <c r="E685" s="61">
        <v>2</v>
      </c>
      <c r="F685" s="61">
        <v>3</v>
      </c>
      <c r="G685" s="61">
        <v>5.7880000000000001E-2</v>
      </c>
      <c r="H685" s="240">
        <v>0.14080000000000001</v>
      </c>
      <c r="I685" s="61">
        <v>4.0179999999999998</v>
      </c>
      <c r="J685" s="61">
        <v>6.9130000000000003</v>
      </c>
      <c r="K685" s="61">
        <v>13.63</v>
      </c>
      <c r="L685" s="240">
        <v>0.92120000000000002</v>
      </c>
      <c r="M685" s="253" t="s">
        <v>47</v>
      </c>
      <c r="N685" s="61"/>
      <c r="O685" s="97" t="s">
        <v>82</v>
      </c>
      <c r="P685" s="61" t="s">
        <v>76</v>
      </c>
      <c r="Q685" s="61" t="s">
        <v>69</v>
      </c>
      <c r="R685" s="61">
        <v>1</v>
      </c>
      <c r="S685" s="61">
        <v>2</v>
      </c>
      <c r="T685" s="61">
        <v>3</v>
      </c>
      <c r="U685" s="61">
        <v>5.7880000000000001E-2</v>
      </c>
      <c r="V685" s="240">
        <v>0.1143</v>
      </c>
      <c r="W685" s="61">
        <v>3.9660000000000002</v>
      </c>
      <c r="X685" s="61">
        <v>5.5460000000000003</v>
      </c>
      <c r="Y685" s="61">
        <v>11.09</v>
      </c>
      <c r="Z685" s="240">
        <v>0.92120000000000002</v>
      </c>
      <c r="AA685" s="253" t="s">
        <v>47</v>
      </c>
      <c r="AC685" s="97" t="s">
        <v>82</v>
      </c>
      <c r="AD685" s="61" t="s">
        <v>76</v>
      </c>
      <c r="AE685" s="61" t="s">
        <v>70</v>
      </c>
      <c r="AF685" s="61">
        <v>1</v>
      </c>
      <c r="AG685" s="61">
        <v>2</v>
      </c>
      <c r="AH685" s="61">
        <v>3</v>
      </c>
      <c r="AI685" s="61">
        <v>5.7860000000000002E-2</v>
      </c>
      <c r="AJ685" s="240">
        <v>0.39800000000000002</v>
      </c>
      <c r="AK685" s="61">
        <v>3.8740000000000001</v>
      </c>
      <c r="AL685" s="61">
        <v>15.63</v>
      </c>
      <c r="AM685" s="61">
        <v>40.29</v>
      </c>
      <c r="AN685" s="240">
        <v>0.92090000000000005</v>
      </c>
      <c r="AO685" s="253" t="s">
        <v>47</v>
      </c>
      <c r="AP685" s="61"/>
      <c r="AQ685" s="273" t="s">
        <v>82</v>
      </c>
      <c r="AR685" s="97">
        <v>2</v>
      </c>
      <c r="AS685" s="116"/>
      <c r="AT685" s="231"/>
      <c r="AU685" s="264">
        <f t="shared" si="132"/>
        <v>0.2177</v>
      </c>
      <c r="AV685" s="92">
        <f t="shared" si="133"/>
        <v>9.3629999999999995</v>
      </c>
      <c r="AW685" s="92">
        <f t="shared" si="134"/>
        <v>21.669999999999998</v>
      </c>
      <c r="AX685" s="274">
        <f t="shared" si="135"/>
        <v>0.92110000000000003</v>
      </c>
      <c r="AY685" s="66"/>
      <c r="AZ685" s="96"/>
      <c r="BA685" s="38">
        <f t="shared" si="136"/>
        <v>0.15670555191185795</v>
      </c>
      <c r="BB685" s="38">
        <f t="shared" si="137"/>
        <v>5.4702503599012759</v>
      </c>
      <c r="BC685" s="38">
        <f t="shared" si="138"/>
        <v>16.17532689005079</v>
      </c>
      <c r="BD685" s="38">
        <f t="shared" si="139"/>
        <v>1.7320508075686865E-4</v>
      </c>
      <c r="BE685"/>
      <c r="BF685"/>
      <c r="BG685"/>
      <c r="BH685"/>
      <c r="BI685"/>
      <c r="BJ685"/>
      <c r="BL685"/>
      <c r="BM685"/>
      <c r="BN685"/>
      <c r="BO685"/>
      <c r="BP685"/>
      <c r="BQ685"/>
      <c r="BR685"/>
      <c r="BS685"/>
      <c r="BT685"/>
      <c r="BU685"/>
      <c r="BV685"/>
    </row>
    <row r="686" spans="1:74">
      <c r="A686" s="97" t="s">
        <v>82</v>
      </c>
      <c r="B686" s="61" t="s">
        <v>76</v>
      </c>
      <c r="C686" s="61" t="s">
        <v>67</v>
      </c>
      <c r="D686" s="61">
        <v>1</v>
      </c>
      <c r="E686" s="61">
        <v>2</v>
      </c>
      <c r="F686" s="61">
        <v>4</v>
      </c>
      <c r="G686" s="61">
        <v>7.9310000000000005E-2</v>
      </c>
      <c r="H686" s="240">
        <v>0.18970000000000001</v>
      </c>
      <c r="I686" s="61">
        <v>4.0170000000000003</v>
      </c>
      <c r="J686" s="61">
        <v>6.601</v>
      </c>
      <c r="K686" s="61">
        <v>13.5</v>
      </c>
      <c r="L686" s="240">
        <v>1.262</v>
      </c>
      <c r="M686" s="253" t="s">
        <v>47</v>
      </c>
      <c r="N686" s="61"/>
      <c r="O686" s="97" t="s">
        <v>82</v>
      </c>
      <c r="P686" s="61" t="s">
        <v>76</v>
      </c>
      <c r="Q686" s="61" t="s">
        <v>69</v>
      </c>
      <c r="R686" s="61">
        <v>1</v>
      </c>
      <c r="S686" s="61">
        <v>2</v>
      </c>
      <c r="T686" s="61">
        <v>4</v>
      </c>
      <c r="U686" s="61">
        <v>7.9299999999999995E-2</v>
      </c>
      <c r="V686" s="240">
        <v>0.14899999999999999</v>
      </c>
      <c r="W686" s="61">
        <v>3.97</v>
      </c>
      <c r="X686" s="61">
        <v>5.2</v>
      </c>
      <c r="Y686" s="61">
        <v>10.6</v>
      </c>
      <c r="Z686" s="240">
        <v>1.262</v>
      </c>
      <c r="AA686" s="253" t="s">
        <v>47</v>
      </c>
      <c r="AC686" s="97" t="s">
        <v>82</v>
      </c>
      <c r="AD686" s="61" t="s">
        <v>76</v>
      </c>
      <c r="AE686" s="61" t="s">
        <v>70</v>
      </c>
      <c r="AF686" s="61">
        <v>1</v>
      </c>
      <c r="AG686" s="61">
        <v>2</v>
      </c>
      <c r="AH686" s="61">
        <v>4</v>
      </c>
      <c r="AI686" s="61">
        <v>7.9299999999999995E-2</v>
      </c>
      <c r="AJ686" s="240">
        <v>0.54420000000000002</v>
      </c>
      <c r="AK686" s="61">
        <v>3.88</v>
      </c>
      <c r="AL686" s="61">
        <v>15.03</v>
      </c>
      <c r="AM686" s="61">
        <v>40.409999999999997</v>
      </c>
      <c r="AN686" s="240">
        <v>1.262</v>
      </c>
      <c r="AO686" s="253" t="s">
        <v>47</v>
      </c>
      <c r="AP686" s="61"/>
      <c r="AQ686" s="273" t="s">
        <v>82</v>
      </c>
      <c r="AR686" s="97">
        <v>2</v>
      </c>
      <c r="AS686" s="116"/>
      <c r="AT686" s="231"/>
      <c r="AU686" s="264">
        <f t="shared" si="132"/>
        <v>0.29430000000000001</v>
      </c>
      <c r="AV686" s="92">
        <f t="shared" si="133"/>
        <v>8.9436666666666671</v>
      </c>
      <c r="AW686" s="92">
        <f t="shared" si="134"/>
        <v>21.50333333333333</v>
      </c>
      <c r="AX686" s="274">
        <f t="shared" si="135"/>
        <v>1.262</v>
      </c>
      <c r="AY686" s="66"/>
      <c r="AZ686" s="96"/>
      <c r="BA686" s="38">
        <f t="shared" si="136"/>
        <v>0.21737440051671214</v>
      </c>
      <c r="BB686" s="38">
        <f t="shared" si="137"/>
        <v>5.3172634252341986</v>
      </c>
      <c r="BC686" s="38">
        <f t="shared" si="138"/>
        <v>16.437732000897608</v>
      </c>
      <c r="BD686" s="38">
        <f t="shared" si="139"/>
        <v>0</v>
      </c>
      <c r="BE686"/>
      <c r="BF686"/>
      <c r="BG686"/>
      <c r="BH686"/>
      <c r="BI686"/>
      <c r="BJ686"/>
      <c r="BL686"/>
      <c r="BM686"/>
      <c r="BN686"/>
      <c r="BO686"/>
      <c r="BP686"/>
      <c r="BQ686"/>
      <c r="BR686"/>
      <c r="BS686"/>
      <c r="BT686"/>
      <c r="BU686"/>
      <c r="BV686"/>
    </row>
    <row r="687" spans="1:74">
      <c r="A687" s="97" t="s">
        <v>82</v>
      </c>
      <c r="B687" s="61" t="s">
        <v>76</v>
      </c>
      <c r="C687" s="61" t="s">
        <v>67</v>
      </c>
      <c r="D687" s="61">
        <v>1</v>
      </c>
      <c r="E687" s="61">
        <v>2</v>
      </c>
      <c r="F687" s="61">
        <v>5</v>
      </c>
      <c r="G687" s="61">
        <v>0.1087</v>
      </c>
      <c r="H687" s="240">
        <v>0.25480000000000003</v>
      </c>
      <c r="I687" s="61">
        <v>4.0170000000000003</v>
      </c>
      <c r="J687" s="61">
        <v>6.415</v>
      </c>
      <c r="K687" s="61">
        <v>13.26</v>
      </c>
      <c r="L687" s="240">
        <v>1.73</v>
      </c>
      <c r="M687" s="253" t="s">
        <v>47</v>
      </c>
      <c r="N687" s="61"/>
      <c r="O687" s="97" t="s">
        <v>82</v>
      </c>
      <c r="P687" s="61" t="s">
        <v>76</v>
      </c>
      <c r="Q687" s="61" t="s">
        <v>69</v>
      </c>
      <c r="R687" s="61">
        <v>1</v>
      </c>
      <c r="S687" s="61">
        <v>2</v>
      </c>
      <c r="T687" s="61">
        <v>5</v>
      </c>
      <c r="U687" s="61">
        <v>0.1087</v>
      </c>
      <c r="V687" s="240">
        <v>0.19220000000000001</v>
      </c>
      <c r="W687" s="61">
        <v>3.9710000000000001</v>
      </c>
      <c r="X687" s="61">
        <v>4.9470000000000001</v>
      </c>
      <c r="Y687" s="61">
        <v>9.9489999999999998</v>
      </c>
      <c r="Z687" s="240">
        <v>1.73</v>
      </c>
      <c r="AA687" s="253" t="s">
        <v>47</v>
      </c>
      <c r="AC687" s="97" t="s">
        <v>82</v>
      </c>
      <c r="AD687" s="61" t="s">
        <v>76</v>
      </c>
      <c r="AE687" s="61" t="s">
        <v>70</v>
      </c>
      <c r="AF687" s="61">
        <v>1</v>
      </c>
      <c r="AG687" s="61">
        <v>2</v>
      </c>
      <c r="AH687" s="61">
        <v>5</v>
      </c>
      <c r="AI687" s="61">
        <v>0.1087</v>
      </c>
      <c r="AJ687" s="240">
        <v>0.72799999999999998</v>
      </c>
      <c r="AK687" s="61">
        <v>3.879</v>
      </c>
      <c r="AL687" s="61">
        <v>14.59</v>
      </c>
      <c r="AM687" s="61">
        <v>39.47</v>
      </c>
      <c r="AN687" s="240">
        <v>1.73</v>
      </c>
      <c r="AO687" s="253" t="s">
        <v>47</v>
      </c>
      <c r="AP687" s="61"/>
      <c r="AQ687" s="273" t="s">
        <v>82</v>
      </c>
      <c r="AR687" s="97">
        <v>2</v>
      </c>
      <c r="AS687" s="116"/>
      <c r="AT687" s="231"/>
      <c r="AU687" s="264">
        <f t="shared" si="132"/>
        <v>0.39166666666666666</v>
      </c>
      <c r="AV687" s="92">
        <f t="shared" si="133"/>
        <v>8.6506666666666661</v>
      </c>
      <c r="AW687" s="92">
        <f t="shared" si="134"/>
        <v>20.893000000000001</v>
      </c>
      <c r="AX687" s="274">
        <f t="shared" si="135"/>
        <v>1.7299999999999998</v>
      </c>
      <c r="AY687" s="66"/>
      <c r="AZ687" s="96"/>
      <c r="BA687" s="38">
        <f t="shared" si="136"/>
        <v>0.29295012089660133</v>
      </c>
      <c r="BB687" s="38">
        <f t="shared" si="137"/>
        <v>5.1957209637675268</v>
      </c>
      <c r="BC687" s="38">
        <f t="shared" si="138"/>
        <v>16.173106597064148</v>
      </c>
      <c r="BD687" s="38">
        <f t="shared" si="139"/>
        <v>2.7194799110210365E-16</v>
      </c>
      <c r="BE687"/>
      <c r="BF687"/>
      <c r="BG687"/>
      <c r="BH687"/>
      <c r="BI687"/>
      <c r="BJ687"/>
      <c r="BL687"/>
      <c r="BM687"/>
      <c r="BN687"/>
      <c r="BO687"/>
      <c r="BP687"/>
      <c r="BQ687"/>
      <c r="BR687"/>
      <c r="BS687"/>
      <c r="BT687"/>
      <c r="BU687"/>
      <c r="BV687"/>
    </row>
    <row r="688" spans="1:74">
      <c r="A688" s="97" t="s">
        <v>82</v>
      </c>
      <c r="B688" s="61" t="s">
        <v>76</v>
      </c>
      <c r="C688" s="61" t="s">
        <v>67</v>
      </c>
      <c r="D688" s="61">
        <v>1</v>
      </c>
      <c r="E688" s="61">
        <v>2</v>
      </c>
      <c r="F688" s="61">
        <v>6</v>
      </c>
      <c r="G688" s="61">
        <v>0.14899999999999999</v>
      </c>
      <c r="H688" s="240">
        <v>0.3427</v>
      </c>
      <c r="I688" s="61">
        <v>4.0170000000000003</v>
      </c>
      <c r="J688" s="61">
        <v>6.3029999999999999</v>
      </c>
      <c r="K688" s="61">
        <v>13</v>
      </c>
      <c r="L688" s="240">
        <v>2.371</v>
      </c>
      <c r="M688" s="253" t="s">
        <v>47</v>
      </c>
      <c r="N688" s="61"/>
      <c r="O688" s="97" t="s">
        <v>82</v>
      </c>
      <c r="P688" s="61" t="s">
        <v>76</v>
      </c>
      <c r="Q688" s="61" t="s">
        <v>69</v>
      </c>
      <c r="R688" s="61">
        <v>1</v>
      </c>
      <c r="S688" s="61">
        <v>2</v>
      </c>
      <c r="T688" s="61">
        <v>6</v>
      </c>
      <c r="U688" s="61">
        <v>0.14899999999999999</v>
      </c>
      <c r="V688" s="240">
        <v>0.24610000000000001</v>
      </c>
      <c r="W688" s="61">
        <v>3.9710000000000001</v>
      </c>
      <c r="X688" s="61">
        <v>4.7309999999999999</v>
      </c>
      <c r="Y688" s="61">
        <v>9.2370000000000001</v>
      </c>
      <c r="Z688" s="240">
        <v>2.3719999999999999</v>
      </c>
      <c r="AA688" s="253" t="s">
        <v>47</v>
      </c>
      <c r="AC688" s="97" t="s">
        <v>82</v>
      </c>
      <c r="AD688" s="61" t="s">
        <v>76</v>
      </c>
      <c r="AE688" s="61" t="s">
        <v>70</v>
      </c>
      <c r="AF688" s="61">
        <v>1</v>
      </c>
      <c r="AG688" s="61">
        <v>2</v>
      </c>
      <c r="AH688" s="61">
        <v>6</v>
      </c>
      <c r="AI688" s="61">
        <v>0.14899999999999999</v>
      </c>
      <c r="AJ688" s="240">
        <v>0.96209999999999996</v>
      </c>
      <c r="AK688" s="61">
        <v>3.8889999999999998</v>
      </c>
      <c r="AL688" s="61">
        <v>14.22</v>
      </c>
      <c r="AM688" s="61">
        <v>37.99</v>
      </c>
      <c r="AN688" s="240">
        <v>2.371</v>
      </c>
      <c r="AO688" s="253" t="s">
        <v>47</v>
      </c>
      <c r="AP688" s="61"/>
      <c r="AQ688" s="273" t="s">
        <v>82</v>
      </c>
      <c r="AR688" s="97">
        <v>2</v>
      </c>
      <c r="AS688" s="116"/>
      <c r="AT688" s="231"/>
      <c r="AU688" s="264">
        <f t="shared" si="132"/>
        <v>0.51696666666666669</v>
      </c>
      <c r="AV688" s="92">
        <f t="shared" si="133"/>
        <v>8.4179999999999993</v>
      </c>
      <c r="AW688" s="92">
        <f t="shared" si="134"/>
        <v>20.075666666666667</v>
      </c>
      <c r="AX688" s="274">
        <f t="shared" si="135"/>
        <v>2.3713333333333337</v>
      </c>
      <c r="AY688" s="66"/>
      <c r="AZ688" s="96"/>
      <c r="BA688" s="38">
        <f t="shared" si="136"/>
        <v>0.38851081495028333</v>
      </c>
      <c r="BB688" s="38">
        <f t="shared" si="137"/>
        <v>5.0857840103567149</v>
      </c>
      <c r="BC688" s="38">
        <f t="shared" si="138"/>
        <v>15.627941205844531</v>
      </c>
      <c r="BD688" s="38">
        <f t="shared" si="139"/>
        <v>5.7735026918956215E-4</v>
      </c>
      <c r="BE688"/>
      <c r="BF688"/>
      <c r="BG688"/>
      <c r="BH688"/>
      <c r="BI688"/>
      <c r="BJ688"/>
      <c r="BL688"/>
      <c r="BM688"/>
      <c r="BN688"/>
      <c r="BO688"/>
      <c r="BP688"/>
      <c r="BQ688"/>
      <c r="BR688"/>
      <c r="BS688"/>
      <c r="BT688"/>
      <c r="BU688"/>
      <c r="BV688"/>
    </row>
    <row r="689" spans="1:74">
      <c r="A689" s="97" t="s">
        <v>82</v>
      </c>
      <c r="B689" s="61" t="s">
        <v>76</v>
      </c>
      <c r="C689" s="61" t="s">
        <v>67</v>
      </c>
      <c r="D689" s="61">
        <v>1</v>
      </c>
      <c r="E689" s="61">
        <v>2</v>
      </c>
      <c r="F689" s="61">
        <v>7</v>
      </c>
      <c r="G689" s="61">
        <v>0.20419999999999999</v>
      </c>
      <c r="H689" s="240">
        <v>0.45829999999999999</v>
      </c>
      <c r="I689" s="61">
        <v>4.0179999999999998</v>
      </c>
      <c r="J689" s="61">
        <v>6.2039999999999997</v>
      </c>
      <c r="K689" s="61">
        <v>12.66</v>
      </c>
      <c r="L689" s="240">
        <v>3.25</v>
      </c>
      <c r="M689" s="253" t="s">
        <v>47</v>
      </c>
      <c r="N689" s="61"/>
      <c r="O689" s="97" t="s">
        <v>82</v>
      </c>
      <c r="P689" s="61" t="s">
        <v>76</v>
      </c>
      <c r="Q689" s="61" t="s">
        <v>69</v>
      </c>
      <c r="R689" s="61">
        <v>1</v>
      </c>
      <c r="S689" s="61">
        <v>2</v>
      </c>
      <c r="T689" s="61">
        <v>7</v>
      </c>
      <c r="U689" s="61">
        <v>0.20430000000000001</v>
      </c>
      <c r="V689" s="240">
        <v>0.31190000000000001</v>
      </c>
      <c r="W689" s="61">
        <v>3.9710000000000001</v>
      </c>
      <c r="X689" s="61">
        <v>4.5129999999999999</v>
      </c>
      <c r="Y689" s="61">
        <v>8.4670000000000005</v>
      </c>
      <c r="Z689" s="240">
        <v>3.2509999999999999</v>
      </c>
      <c r="AA689" s="253" t="s">
        <v>47</v>
      </c>
      <c r="AC689" s="97" t="s">
        <v>82</v>
      </c>
      <c r="AD689" s="61" t="s">
        <v>76</v>
      </c>
      <c r="AE689" s="61" t="s">
        <v>70</v>
      </c>
      <c r="AF689" s="61">
        <v>1</v>
      </c>
      <c r="AG689" s="61">
        <v>2</v>
      </c>
      <c r="AH689" s="61">
        <v>7</v>
      </c>
      <c r="AI689" s="61">
        <v>0.20430000000000001</v>
      </c>
      <c r="AJ689" s="240">
        <v>1.256</v>
      </c>
      <c r="AK689" s="61">
        <v>3.8980000000000001</v>
      </c>
      <c r="AL689" s="61">
        <v>13.84</v>
      </c>
      <c r="AM689" s="61">
        <v>36.07</v>
      </c>
      <c r="AN689" s="240">
        <v>3.2509999999999999</v>
      </c>
      <c r="AO689" s="253" t="s">
        <v>47</v>
      </c>
      <c r="AP689" s="61"/>
      <c r="AQ689" s="273" t="s">
        <v>82</v>
      </c>
      <c r="AR689" s="97">
        <v>2</v>
      </c>
      <c r="AS689" s="116"/>
      <c r="AT689" s="231"/>
      <c r="AU689" s="264">
        <f t="shared" si="132"/>
        <v>0.67540000000000011</v>
      </c>
      <c r="AV689" s="92">
        <f t="shared" si="133"/>
        <v>8.1856666666666662</v>
      </c>
      <c r="AW689" s="92">
        <f t="shared" si="134"/>
        <v>19.065666666666669</v>
      </c>
      <c r="AX689" s="274">
        <f t="shared" si="135"/>
        <v>3.2506666666666661</v>
      </c>
      <c r="AY689" s="66"/>
      <c r="AZ689" s="96"/>
      <c r="BA689" s="38">
        <f t="shared" si="136"/>
        <v>0.50811466225646351</v>
      </c>
      <c r="BB689" s="38">
        <f t="shared" si="137"/>
        <v>4.9692539010734151</v>
      </c>
      <c r="BC689" s="38">
        <f t="shared" si="138"/>
        <v>14.874670629406666</v>
      </c>
      <c r="BD689" s="38">
        <f t="shared" si="139"/>
        <v>5.7735026918956215E-4</v>
      </c>
      <c r="BE689"/>
      <c r="BF689"/>
      <c r="BG689"/>
      <c r="BH689"/>
      <c r="BI689"/>
      <c r="BJ689"/>
      <c r="BL689"/>
      <c r="BM689"/>
      <c r="BN689"/>
      <c r="BO689"/>
      <c r="BP689"/>
      <c r="BQ689"/>
      <c r="BR689"/>
      <c r="BS689"/>
      <c r="BT689"/>
      <c r="BU689"/>
      <c r="BV689"/>
    </row>
    <row r="690" spans="1:74">
      <c r="A690" s="97" t="s">
        <v>82</v>
      </c>
      <c r="B690" s="61" t="s">
        <v>76</v>
      </c>
      <c r="C690" s="61" t="s">
        <v>67</v>
      </c>
      <c r="D690" s="61">
        <v>1</v>
      </c>
      <c r="E690" s="61">
        <v>2</v>
      </c>
      <c r="F690" s="61">
        <v>8</v>
      </c>
      <c r="G690" s="61">
        <v>0.28000000000000003</v>
      </c>
      <c r="H690" s="240">
        <v>0.60909999999999997</v>
      </c>
      <c r="I690" s="61">
        <v>4.0190000000000001</v>
      </c>
      <c r="J690" s="61">
        <v>6.1319999999999997</v>
      </c>
      <c r="K690" s="61">
        <v>12.22</v>
      </c>
      <c r="L690" s="240">
        <v>4.4560000000000004</v>
      </c>
      <c r="M690" s="253" t="s">
        <v>47</v>
      </c>
      <c r="N690" s="61"/>
      <c r="O690" s="97" t="s">
        <v>82</v>
      </c>
      <c r="P690" s="61" t="s">
        <v>76</v>
      </c>
      <c r="Q690" s="61" t="s">
        <v>69</v>
      </c>
      <c r="R690" s="61">
        <v>1</v>
      </c>
      <c r="S690" s="61">
        <v>2</v>
      </c>
      <c r="T690" s="61">
        <v>8</v>
      </c>
      <c r="U690" s="61">
        <v>0.28000000000000003</v>
      </c>
      <c r="V690" s="240">
        <v>0.3911</v>
      </c>
      <c r="W690" s="61">
        <v>3.9769999999999999</v>
      </c>
      <c r="X690" s="61">
        <v>4.298</v>
      </c>
      <c r="Y690" s="61">
        <v>7.6509999999999998</v>
      </c>
      <c r="Z690" s="240">
        <v>4.4560000000000004</v>
      </c>
      <c r="AA690" s="253" t="s">
        <v>47</v>
      </c>
      <c r="AC690" s="97" t="s">
        <v>82</v>
      </c>
      <c r="AD690" s="61" t="s">
        <v>76</v>
      </c>
      <c r="AE690" s="61" t="s">
        <v>70</v>
      </c>
      <c r="AF690" s="61">
        <v>1</v>
      </c>
      <c r="AG690" s="61">
        <v>2</v>
      </c>
      <c r="AH690" s="61">
        <v>8</v>
      </c>
      <c r="AI690" s="61">
        <v>0.28000000000000003</v>
      </c>
      <c r="AJ690" s="240">
        <v>1.617</v>
      </c>
      <c r="AK690" s="61">
        <v>3.9009999999999998</v>
      </c>
      <c r="AL690" s="61">
        <v>13.42</v>
      </c>
      <c r="AM690" s="61">
        <v>33.72</v>
      </c>
      <c r="AN690" s="240">
        <v>4.4560000000000004</v>
      </c>
      <c r="AO690" s="253" t="s">
        <v>47</v>
      </c>
      <c r="AP690" s="61"/>
      <c r="AQ690" s="273" t="s">
        <v>82</v>
      </c>
      <c r="AR690" s="97">
        <v>2</v>
      </c>
      <c r="AS690" s="116"/>
      <c r="AT690" s="231"/>
      <c r="AU690" s="264">
        <f t="shared" si="132"/>
        <v>0.87239999999999995</v>
      </c>
      <c r="AV690" s="92">
        <f t="shared" si="133"/>
        <v>7.95</v>
      </c>
      <c r="AW690" s="92">
        <f t="shared" si="134"/>
        <v>17.863666666666667</v>
      </c>
      <c r="AX690" s="274">
        <f t="shared" si="135"/>
        <v>4.4560000000000004</v>
      </c>
      <c r="AY690" s="66"/>
      <c r="AZ690" s="96"/>
      <c r="BA690" s="38">
        <f t="shared" si="136"/>
        <v>0.65398996169666079</v>
      </c>
      <c r="BB690" s="38">
        <f t="shared" si="137"/>
        <v>4.8250973047183159</v>
      </c>
      <c r="BC690" s="38">
        <f t="shared" si="138"/>
        <v>13.92071910259428</v>
      </c>
      <c r="BD690" s="38">
        <f t="shared" si="139"/>
        <v>0</v>
      </c>
      <c r="BE690"/>
      <c r="BF690"/>
      <c r="BG690"/>
      <c r="BH690"/>
      <c r="BI690"/>
      <c r="BJ690"/>
      <c r="BL690"/>
      <c r="BM690"/>
      <c r="BN690"/>
      <c r="BO690"/>
      <c r="BP690"/>
      <c r="BQ690"/>
      <c r="BR690"/>
      <c r="BS690"/>
      <c r="BT690"/>
      <c r="BU690"/>
      <c r="BV690"/>
    </row>
    <row r="691" spans="1:74">
      <c r="A691" s="97" t="s">
        <v>82</v>
      </c>
      <c r="B691" s="61" t="s">
        <v>76</v>
      </c>
      <c r="C691" s="61" t="s">
        <v>67</v>
      </c>
      <c r="D691" s="61">
        <v>1</v>
      </c>
      <c r="E691" s="61">
        <v>2</v>
      </c>
      <c r="F691" s="61">
        <v>9</v>
      </c>
      <c r="G691" s="61">
        <v>0.38379999999999997</v>
      </c>
      <c r="H691" s="240">
        <v>0.8014</v>
      </c>
      <c r="I691" s="61">
        <v>4.016</v>
      </c>
      <c r="J691" s="61">
        <v>6.06</v>
      </c>
      <c r="K691" s="61">
        <v>11.64</v>
      </c>
      <c r="L691" s="240">
        <v>6.1079999999999997</v>
      </c>
      <c r="M691" s="253" t="s">
        <v>47</v>
      </c>
      <c r="N691" s="61"/>
      <c r="O691" s="97" t="s">
        <v>82</v>
      </c>
      <c r="P691" s="61" t="s">
        <v>76</v>
      </c>
      <c r="Q691" s="61" t="s">
        <v>69</v>
      </c>
      <c r="R691" s="61">
        <v>1</v>
      </c>
      <c r="S691" s="61">
        <v>2</v>
      </c>
      <c r="T691" s="61">
        <v>9</v>
      </c>
      <c r="U691" s="61">
        <v>0.38379999999999997</v>
      </c>
      <c r="V691" s="240">
        <v>0.4854</v>
      </c>
      <c r="W691" s="61">
        <v>3.9809999999999999</v>
      </c>
      <c r="X691" s="61">
        <v>4.0599999999999996</v>
      </c>
      <c r="Y691" s="61">
        <v>6.8319999999999999</v>
      </c>
      <c r="Z691" s="240">
        <v>6.109</v>
      </c>
      <c r="AA691" s="253" t="s">
        <v>47</v>
      </c>
      <c r="AC691" s="97" t="s">
        <v>82</v>
      </c>
      <c r="AD691" s="61" t="s">
        <v>76</v>
      </c>
      <c r="AE691" s="61" t="s">
        <v>70</v>
      </c>
      <c r="AF691" s="61">
        <v>1</v>
      </c>
      <c r="AG691" s="61">
        <v>2</v>
      </c>
      <c r="AH691" s="61">
        <v>9</v>
      </c>
      <c r="AI691" s="61">
        <v>0.38379999999999997</v>
      </c>
      <c r="AJ691" s="240">
        <v>2.0539999999999998</v>
      </c>
      <c r="AK691" s="61">
        <v>3.9089999999999998</v>
      </c>
      <c r="AL691" s="61">
        <v>12.96</v>
      </c>
      <c r="AM691" s="61">
        <v>31.03</v>
      </c>
      <c r="AN691" s="240">
        <v>6.1079999999999997</v>
      </c>
      <c r="AO691" s="253" t="s">
        <v>47</v>
      </c>
      <c r="AP691" s="61"/>
      <c r="AQ691" s="273" t="s">
        <v>82</v>
      </c>
      <c r="AR691" s="97">
        <v>2</v>
      </c>
      <c r="AS691" s="116"/>
      <c r="AT691" s="231"/>
      <c r="AU691" s="264">
        <f t="shared" si="132"/>
        <v>1.1135999999999999</v>
      </c>
      <c r="AV691" s="92">
        <f t="shared" si="133"/>
        <v>7.6933333333333325</v>
      </c>
      <c r="AW691" s="92">
        <f t="shared" si="134"/>
        <v>16.500666666666667</v>
      </c>
      <c r="AX691" s="274">
        <f t="shared" si="135"/>
        <v>6.1083333333333334</v>
      </c>
      <c r="AY691" s="66"/>
      <c r="AZ691" s="96"/>
      <c r="BA691" s="38">
        <f t="shared" si="136"/>
        <v>0.82959515427707264</v>
      </c>
      <c r="BB691" s="38">
        <f t="shared" si="137"/>
        <v>4.6694039591079886</v>
      </c>
      <c r="BC691" s="38">
        <f t="shared" si="138"/>
        <v>12.810361483320184</v>
      </c>
      <c r="BD691" s="38">
        <f t="shared" si="139"/>
        <v>5.7735026918981857E-4</v>
      </c>
      <c r="BE691"/>
      <c r="BF691"/>
      <c r="BG691"/>
      <c r="BH691"/>
      <c r="BI691"/>
      <c r="BJ691"/>
      <c r="BL691"/>
      <c r="BM691"/>
      <c r="BN691"/>
      <c r="BO691"/>
      <c r="BP691"/>
      <c r="BQ691"/>
      <c r="BR691"/>
      <c r="BS691"/>
      <c r="BT691"/>
      <c r="BU691"/>
      <c r="BV691"/>
    </row>
    <row r="692" spans="1:74">
      <c r="A692" s="97" t="s">
        <v>82</v>
      </c>
      <c r="B692" s="61" t="s">
        <v>76</v>
      </c>
      <c r="C692" s="61" t="s">
        <v>67</v>
      </c>
      <c r="D692" s="61">
        <v>1</v>
      </c>
      <c r="E692" s="61">
        <v>2</v>
      </c>
      <c r="F692" s="61">
        <v>10</v>
      </c>
      <c r="G692" s="61">
        <v>0.52610000000000001</v>
      </c>
      <c r="H692" s="240">
        <v>1.0429999999999999</v>
      </c>
      <c r="I692" s="61">
        <v>4.0149999999999997</v>
      </c>
      <c r="J692" s="61">
        <v>5.9870000000000001</v>
      </c>
      <c r="K692" s="61">
        <v>10.93</v>
      </c>
      <c r="L692" s="240">
        <v>8.3729999999999993</v>
      </c>
      <c r="M692" s="253" t="s">
        <v>47</v>
      </c>
      <c r="N692" s="61"/>
      <c r="O692" s="97" t="s">
        <v>82</v>
      </c>
      <c r="P692" s="61" t="s">
        <v>76</v>
      </c>
      <c r="Q692" s="61" t="s">
        <v>69</v>
      </c>
      <c r="R692" s="61">
        <v>1</v>
      </c>
      <c r="S692" s="61">
        <v>2</v>
      </c>
      <c r="T692" s="61">
        <v>10</v>
      </c>
      <c r="U692" s="61">
        <v>0.52610000000000001</v>
      </c>
      <c r="V692" s="240">
        <v>0.59830000000000005</v>
      </c>
      <c r="W692" s="61">
        <v>3.984</v>
      </c>
      <c r="X692" s="61">
        <v>3.8170000000000002</v>
      </c>
      <c r="Y692" s="61">
        <v>6.0410000000000004</v>
      </c>
      <c r="Z692" s="240">
        <v>8.3729999999999993</v>
      </c>
      <c r="AA692" s="253" t="s">
        <v>47</v>
      </c>
      <c r="AC692" s="97" t="s">
        <v>82</v>
      </c>
      <c r="AD692" s="61" t="s">
        <v>76</v>
      </c>
      <c r="AE692" s="61" t="s">
        <v>70</v>
      </c>
      <c r="AF692" s="61">
        <v>1</v>
      </c>
      <c r="AG692" s="61">
        <v>2</v>
      </c>
      <c r="AH692" s="61">
        <v>10</v>
      </c>
      <c r="AI692" s="61">
        <v>0.52610000000000001</v>
      </c>
      <c r="AJ692" s="240">
        <v>2.5659999999999998</v>
      </c>
      <c r="AK692" s="61">
        <v>3.9140000000000001</v>
      </c>
      <c r="AL692" s="61">
        <v>12.41</v>
      </c>
      <c r="AM692" s="61">
        <v>28.02</v>
      </c>
      <c r="AN692" s="240">
        <v>8.3729999999999993</v>
      </c>
      <c r="AO692" s="253" t="s">
        <v>47</v>
      </c>
      <c r="AP692" s="61"/>
      <c r="AQ692" s="273" t="s">
        <v>82</v>
      </c>
      <c r="AR692" s="97">
        <v>2</v>
      </c>
      <c r="AS692" s="116"/>
      <c r="AT692" s="231"/>
      <c r="AU692" s="264">
        <f t="shared" si="132"/>
        <v>1.4024333333333334</v>
      </c>
      <c r="AV692" s="92">
        <f t="shared" si="133"/>
        <v>7.4046666666666665</v>
      </c>
      <c r="AW692" s="92">
        <f t="shared" si="134"/>
        <v>14.997</v>
      </c>
      <c r="AX692" s="274">
        <f t="shared" si="135"/>
        <v>8.3729999999999993</v>
      </c>
      <c r="AY692" s="66"/>
      <c r="AZ692" s="96"/>
      <c r="BA692" s="38">
        <f t="shared" si="136"/>
        <v>1.0319181475937578</v>
      </c>
      <c r="BB692" s="38">
        <f t="shared" si="137"/>
        <v>4.4684724832243683</v>
      </c>
      <c r="BC692" s="38">
        <f t="shared" si="138"/>
        <v>11.540124652706314</v>
      </c>
      <c r="BD692" s="38">
        <f t="shared" si="139"/>
        <v>0</v>
      </c>
      <c r="BE692"/>
      <c r="BF692"/>
      <c r="BG692"/>
      <c r="BH692"/>
      <c r="BI692"/>
      <c r="BJ692"/>
      <c r="BL692"/>
      <c r="BM692"/>
      <c r="BN692"/>
      <c r="BO692"/>
      <c r="BP692"/>
      <c r="BQ692"/>
      <c r="BR692"/>
      <c r="BS692"/>
      <c r="BT692"/>
      <c r="BU692"/>
      <c r="BV692"/>
    </row>
    <row r="693" spans="1:74">
      <c r="A693" s="97" t="s">
        <v>82</v>
      </c>
      <c r="B693" s="61" t="s">
        <v>76</v>
      </c>
      <c r="C693" s="61" t="s">
        <v>67</v>
      </c>
      <c r="D693" s="61">
        <v>1</v>
      </c>
      <c r="E693" s="61">
        <v>2</v>
      </c>
      <c r="F693" s="61">
        <v>11</v>
      </c>
      <c r="G693" s="61">
        <v>0.72109999999999996</v>
      </c>
      <c r="H693" s="240">
        <v>1.345</v>
      </c>
      <c r="I693" s="61">
        <v>4.0140000000000002</v>
      </c>
      <c r="J693" s="61">
        <v>5.9039999999999999</v>
      </c>
      <c r="K693" s="61">
        <v>10.130000000000001</v>
      </c>
      <c r="L693" s="240">
        <v>11.48</v>
      </c>
      <c r="M693" s="253" t="s">
        <v>47</v>
      </c>
      <c r="N693" s="61"/>
      <c r="O693" s="97" t="s">
        <v>82</v>
      </c>
      <c r="P693" s="61" t="s">
        <v>76</v>
      </c>
      <c r="Q693" s="61" t="s">
        <v>69</v>
      </c>
      <c r="R693" s="61">
        <v>1</v>
      </c>
      <c r="S693" s="61">
        <v>2</v>
      </c>
      <c r="T693" s="61">
        <v>11</v>
      </c>
      <c r="U693" s="61">
        <v>0.72119999999999995</v>
      </c>
      <c r="V693" s="240">
        <v>0.73560000000000003</v>
      </c>
      <c r="W693" s="61">
        <v>3.9830000000000001</v>
      </c>
      <c r="X693" s="61">
        <v>3.5920000000000001</v>
      </c>
      <c r="Y693" s="61">
        <v>5.3070000000000004</v>
      </c>
      <c r="Z693" s="240">
        <v>11.48</v>
      </c>
      <c r="AA693" s="253" t="s">
        <v>47</v>
      </c>
      <c r="AC693" s="97" t="s">
        <v>82</v>
      </c>
      <c r="AD693" s="61" t="s">
        <v>76</v>
      </c>
      <c r="AE693" s="61" t="s">
        <v>70</v>
      </c>
      <c r="AF693" s="61">
        <v>1</v>
      </c>
      <c r="AG693" s="61">
        <v>2</v>
      </c>
      <c r="AH693" s="61">
        <v>11</v>
      </c>
      <c r="AI693" s="61">
        <v>0.72119999999999995</v>
      </c>
      <c r="AJ693" s="240">
        <v>3.1549999999999998</v>
      </c>
      <c r="AK693" s="61">
        <v>3.9180000000000001</v>
      </c>
      <c r="AL693" s="61">
        <v>11.77</v>
      </c>
      <c r="AM693" s="61">
        <v>24.84</v>
      </c>
      <c r="AN693" s="240">
        <v>11.48</v>
      </c>
      <c r="AO693" s="253" t="s">
        <v>47</v>
      </c>
      <c r="AP693" s="61"/>
      <c r="AQ693" s="273" t="s">
        <v>82</v>
      </c>
      <c r="AR693" s="97">
        <v>2</v>
      </c>
      <c r="AS693" s="116"/>
      <c r="AT693" s="231"/>
      <c r="AU693" s="264">
        <f t="shared" si="132"/>
        <v>1.7451999999999999</v>
      </c>
      <c r="AV693" s="92">
        <f t="shared" si="133"/>
        <v>7.0886666666666658</v>
      </c>
      <c r="AW693" s="92">
        <f t="shared" si="134"/>
        <v>13.425666666666666</v>
      </c>
      <c r="AX693" s="274">
        <f t="shared" si="135"/>
        <v>11.479999999999999</v>
      </c>
      <c r="AY693" s="66"/>
      <c r="AZ693" s="96"/>
      <c r="BA693" s="38">
        <f t="shared" si="136"/>
        <v>1.2583696277326464</v>
      </c>
      <c r="BB693" s="38">
        <f t="shared" si="137"/>
        <v>4.2157439833715395</v>
      </c>
      <c r="BC693" s="38">
        <f t="shared" si="138"/>
        <v>10.174998099917921</v>
      </c>
      <c r="BD693" s="38">
        <f t="shared" si="139"/>
        <v>2.1755839288168292E-15</v>
      </c>
      <c r="BE693"/>
      <c r="BF693"/>
      <c r="BG693"/>
      <c r="BH693"/>
      <c r="BI693"/>
      <c r="BJ693"/>
      <c r="BL693"/>
      <c r="BM693"/>
      <c r="BN693"/>
      <c r="BO693"/>
      <c r="BP693"/>
      <c r="BQ693"/>
      <c r="BR693"/>
      <c r="BS693"/>
      <c r="BT693"/>
      <c r="BU693"/>
      <c r="BV693"/>
    </row>
    <row r="694" spans="1:74">
      <c r="A694" s="97" t="s">
        <v>82</v>
      </c>
      <c r="B694" s="61" t="s">
        <v>76</v>
      </c>
      <c r="C694" s="61" t="s">
        <v>67</v>
      </c>
      <c r="D694" s="61">
        <v>1</v>
      </c>
      <c r="E694" s="61">
        <v>2</v>
      </c>
      <c r="F694" s="61">
        <v>12</v>
      </c>
      <c r="G694" s="61">
        <v>0.98850000000000005</v>
      </c>
      <c r="H694" s="240">
        <v>1.722</v>
      </c>
      <c r="I694" s="61">
        <v>4.0110000000000001</v>
      </c>
      <c r="J694" s="61">
        <v>5.8109999999999999</v>
      </c>
      <c r="K694" s="61">
        <v>9.2729999999999997</v>
      </c>
      <c r="L694" s="240">
        <v>15.73</v>
      </c>
      <c r="M694" s="253" t="s">
        <v>47</v>
      </c>
      <c r="N694" s="61"/>
      <c r="O694" s="97" t="s">
        <v>82</v>
      </c>
      <c r="P694" s="61" t="s">
        <v>76</v>
      </c>
      <c r="Q694" s="61" t="s">
        <v>69</v>
      </c>
      <c r="R694" s="61">
        <v>1</v>
      </c>
      <c r="S694" s="61">
        <v>2</v>
      </c>
      <c r="T694" s="61">
        <v>12</v>
      </c>
      <c r="U694" s="61">
        <v>0.98850000000000005</v>
      </c>
      <c r="V694" s="240">
        <v>0.90580000000000005</v>
      </c>
      <c r="W694" s="61">
        <v>3.9830000000000001</v>
      </c>
      <c r="X694" s="61">
        <v>3.379</v>
      </c>
      <c r="Y694" s="61">
        <v>4.6609999999999996</v>
      </c>
      <c r="Z694" s="240">
        <v>15.73</v>
      </c>
      <c r="AA694" s="253" t="s">
        <v>47</v>
      </c>
      <c r="AC694" s="97" t="s">
        <v>82</v>
      </c>
      <c r="AD694" s="61" t="s">
        <v>76</v>
      </c>
      <c r="AE694" s="61" t="s">
        <v>70</v>
      </c>
      <c r="AF694" s="61">
        <v>1</v>
      </c>
      <c r="AG694" s="61">
        <v>2</v>
      </c>
      <c r="AH694" s="61">
        <v>12</v>
      </c>
      <c r="AI694" s="61">
        <v>0.98850000000000005</v>
      </c>
      <c r="AJ694" s="240">
        <v>3.823</v>
      </c>
      <c r="AK694" s="61">
        <v>3.9249999999999998</v>
      </c>
      <c r="AL694" s="61">
        <v>11.08</v>
      </c>
      <c r="AM694" s="61">
        <v>21.63</v>
      </c>
      <c r="AN694" s="240">
        <v>15.73</v>
      </c>
      <c r="AO694" s="253" t="s">
        <v>47</v>
      </c>
      <c r="AP694" s="61"/>
      <c r="AQ694" s="273" t="s">
        <v>82</v>
      </c>
      <c r="AR694" s="97">
        <v>2</v>
      </c>
      <c r="AS694" s="116"/>
      <c r="AT694" s="231"/>
      <c r="AU694" s="264">
        <f t="shared" si="132"/>
        <v>2.1502666666666665</v>
      </c>
      <c r="AV694" s="92">
        <f t="shared" si="133"/>
        <v>6.7566666666666668</v>
      </c>
      <c r="AW694" s="92">
        <f t="shared" si="134"/>
        <v>11.854666666666667</v>
      </c>
      <c r="AX694" s="274">
        <f t="shared" si="135"/>
        <v>15.729999999999999</v>
      </c>
      <c r="AY694" s="66"/>
      <c r="AZ694" s="96"/>
      <c r="BA694" s="38">
        <f t="shared" si="136"/>
        <v>1.5050160176334777</v>
      </c>
      <c r="BB694" s="38">
        <f t="shared" si="137"/>
        <v>3.9366310893114358</v>
      </c>
      <c r="BC694" s="38">
        <f t="shared" si="138"/>
        <v>8.7741376974226544</v>
      </c>
      <c r="BD694" s="38">
        <f t="shared" si="139"/>
        <v>2.1755839288168292E-15</v>
      </c>
      <c r="BE694"/>
      <c r="BF694"/>
      <c r="BG694"/>
      <c r="BH694"/>
      <c r="BI694"/>
      <c r="BJ694"/>
      <c r="BL694"/>
      <c r="BM694"/>
      <c r="BN694"/>
      <c r="BO694"/>
      <c r="BP694"/>
      <c r="BQ694"/>
      <c r="BR694"/>
      <c r="BS694"/>
      <c r="BT694"/>
      <c r="BU694"/>
      <c r="BV694"/>
    </row>
    <row r="695" spans="1:74">
      <c r="A695" s="97" t="s">
        <v>82</v>
      </c>
      <c r="B695" s="61" t="s">
        <v>76</v>
      </c>
      <c r="C695" s="61" t="s">
        <v>67</v>
      </c>
      <c r="D695" s="61">
        <v>1</v>
      </c>
      <c r="E695" s="61">
        <v>2</v>
      </c>
      <c r="F695" s="61">
        <v>13</v>
      </c>
      <c r="G695" s="61">
        <v>1.355</v>
      </c>
      <c r="H695" s="240">
        <v>2.1960000000000002</v>
      </c>
      <c r="I695" s="61">
        <v>4.0110000000000001</v>
      </c>
      <c r="J695" s="61">
        <v>5.7160000000000002</v>
      </c>
      <c r="K695" s="61">
        <v>8.4269999999999996</v>
      </c>
      <c r="L695" s="240">
        <v>21.57</v>
      </c>
      <c r="M695" s="253" t="s">
        <v>47</v>
      </c>
      <c r="N695" s="61"/>
      <c r="O695" s="97" t="s">
        <v>82</v>
      </c>
      <c r="P695" s="61" t="s">
        <v>76</v>
      </c>
      <c r="Q695" s="61" t="s">
        <v>69</v>
      </c>
      <c r="R695" s="61">
        <v>1</v>
      </c>
      <c r="S695" s="61">
        <v>2</v>
      </c>
      <c r="T695" s="61">
        <v>13</v>
      </c>
      <c r="U695" s="61">
        <v>1.355</v>
      </c>
      <c r="V695" s="240">
        <v>1.1279999999999999</v>
      </c>
      <c r="W695" s="61">
        <v>3.9790000000000001</v>
      </c>
      <c r="X695" s="61">
        <v>3.214</v>
      </c>
      <c r="Y695" s="61">
        <v>4.1260000000000003</v>
      </c>
      <c r="Z695" s="240">
        <v>21.57</v>
      </c>
      <c r="AA695" s="253" t="s">
        <v>47</v>
      </c>
      <c r="AC695" s="97" t="s">
        <v>82</v>
      </c>
      <c r="AD695" s="61" t="s">
        <v>76</v>
      </c>
      <c r="AE695" s="61" t="s">
        <v>70</v>
      </c>
      <c r="AF695" s="61">
        <v>1</v>
      </c>
      <c r="AG695" s="61">
        <v>2</v>
      </c>
      <c r="AH695" s="61">
        <v>13</v>
      </c>
      <c r="AI695" s="61">
        <v>1.355</v>
      </c>
      <c r="AJ695" s="240">
        <v>4.59</v>
      </c>
      <c r="AK695" s="61">
        <v>3.9319999999999999</v>
      </c>
      <c r="AL695" s="61">
        <v>10.39</v>
      </c>
      <c r="AM695" s="61">
        <v>18.57</v>
      </c>
      <c r="AN695" s="240">
        <v>21.57</v>
      </c>
      <c r="AO695" s="253" t="s">
        <v>47</v>
      </c>
      <c r="AP695" s="61"/>
      <c r="AQ695" s="273" t="s">
        <v>82</v>
      </c>
      <c r="AR695" s="97">
        <v>2</v>
      </c>
      <c r="AS695" s="116"/>
      <c r="AT695" s="231"/>
      <c r="AU695" s="264">
        <f t="shared" si="132"/>
        <v>2.6379999999999999</v>
      </c>
      <c r="AV695" s="92">
        <f t="shared" si="133"/>
        <v>6.44</v>
      </c>
      <c r="AW695" s="92">
        <f t="shared" si="134"/>
        <v>10.374333333333334</v>
      </c>
      <c r="AX695" s="274">
        <f t="shared" si="135"/>
        <v>21.570000000000004</v>
      </c>
      <c r="AY695" s="66"/>
      <c r="AZ695" s="96"/>
      <c r="BA695" s="38">
        <f t="shared" si="136"/>
        <v>1.7728180955755157</v>
      </c>
      <c r="BB695" s="38">
        <f t="shared" si="137"/>
        <v>3.642372303870105</v>
      </c>
      <c r="BC695" s="38">
        <f t="shared" si="138"/>
        <v>7.4162904698598027</v>
      </c>
      <c r="BD695" s="38">
        <f t="shared" si="139"/>
        <v>4.3511678576336583E-15</v>
      </c>
      <c r="BE695"/>
      <c r="BF695"/>
      <c r="BG695"/>
      <c r="BH695"/>
      <c r="BI695"/>
      <c r="BJ695"/>
      <c r="BL695"/>
      <c r="BM695"/>
      <c r="BN695"/>
      <c r="BO695"/>
      <c r="BP695"/>
      <c r="BQ695"/>
      <c r="BR695"/>
      <c r="BS695"/>
      <c r="BT695"/>
      <c r="BU695"/>
      <c r="BV695"/>
    </row>
    <row r="696" spans="1:74">
      <c r="A696" s="97" t="s">
        <v>82</v>
      </c>
      <c r="B696" s="61" t="s">
        <v>76</v>
      </c>
      <c r="C696" s="61" t="s">
        <v>67</v>
      </c>
      <c r="D696" s="61">
        <v>1</v>
      </c>
      <c r="E696" s="61">
        <v>2</v>
      </c>
      <c r="F696" s="61">
        <v>14</v>
      </c>
      <c r="G696" s="61">
        <v>1.857</v>
      </c>
      <c r="H696" s="240">
        <v>2.806</v>
      </c>
      <c r="I696" s="61">
        <v>4.01</v>
      </c>
      <c r="J696" s="61">
        <v>5.6360000000000001</v>
      </c>
      <c r="K696" s="61">
        <v>7.64</v>
      </c>
      <c r="L696" s="240">
        <v>29.56</v>
      </c>
      <c r="M696" s="253" t="s">
        <v>47</v>
      </c>
      <c r="N696" s="61"/>
      <c r="O696" s="97" t="s">
        <v>82</v>
      </c>
      <c r="P696" s="61" t="s">
        <v>76</v>
      </c>
      <c r="Q696" s="61" t="s">
        <v>69</v>
      </c>
      <c r="R696" s="61">
        <v>1</v>
      </c>
      <c r="S696" s="61">
        <v>2</v>
      </c>
      <c r="T696" s="61">
        <v>14</v>
      </c>
      <c r="U696" s="61">
        <v>1.857</v>
      </c>
      <c r="V696" s="240">
        <v>1.4350000000000001</v>
      </c>
      <c r="W696" s="61">
        <v>3.9820000000000002</v>
      </c>
      <c r="X696" s="61">
        <v>3.125</v>
      </c>
      <c r="Y696" s="61">
        <v>3.7160000000000002</v>
      </c>
      <c r="Z696" s="240">
        <v>29.56</v>
      </c>
      <c r="AA696" s="253" t="s">
        <v>47</v>
      </c>
      <c r="AC696" s="97" t="s">
        <v>82</v>
      </c>
      <c r="AD696" s="61" t="s">
        <v>76</v>
      </c>
      <c r="AE696" s="61" t="s">
        <v>70</v>
      </c>
      <c r="AF696" s="61">
        <v>1</v>
      </c>
      <c r="AG696" s="61">
        <v>2</v>
      </c>
      <c r="AH696" s="61">
        <v>14</v>
      </c>
      <c r="AI696" s="61">
        <v>1.857</v>
      </c>
      <c r="AJ696" s="240">
        <v>5.5039999999999996</v>
      </c>
      <c r="AK696" s="61">
        <v>3.9340000000000002</v>
      </c>
      <c r="AL696" s="61">
        <v>9.7929999999999993</v>
      </c>
      <c r="AM696" s="61">
        <v>15.84</v>
      </c>
      <c r="AN696" s="240">
        <v>29.56</v>
      </c>
      <c r="AO696" s="253" t="s">
        <v>47</v>
      </c>
      <c r="AP696" s="61"/>
      <c r="AQ696" s="273" t="s">
        <v>82</v>
      </c>
      <c r="AR696" s="97">
        <v>2</v>
      </c>
      <c r="AS696" s="116"/>
      <c r="AT696" s="231"/>
      <c r="AU696" s="264">
        <f t="shared" si="132"/>
        <v>3.2483333333333331</v>
      </c>
      <c r="AV696" s="92">
        <f t="shared" si="133"/>
        <v>6.1846666666666659</v>
      </c>
      <c r="AW696" s="92">
        <f t="shared" si="134"/>
        <v>9.0653333333333332</v>
      </c>
      <c r="AX696" s="274">
        <f t="shared" si="135"/>
        <v>29.56</v>
      </c>
      <c r="AY696" s="66"/>
      <c r="AZ696" s="96"/>
      <c r="BA696" s="38">
        <f t="shared" si="136"/>
        <v>2.0702498238940472</v>
      </c>
      <c r="BB696" s="38">
        <f t="shared" si="137"/>
        <v>3.3676894650981901</v>
      </c>
      <c r="BC696" s="38">
        <f t="shared" si="138"/>
        <v>6.1863984137245263</v>
      </c>
      <c r="BD696" s="38">
        <f t="shared" si="139"/>
        <v>0</v>
      </c>
      <c r="BE696"/>
      <c r="BF696"/>
      <c r="BG696"/>
      <c r="BH696"/>
      <c r="BI696"/>
      <c r="BJ696"/>
      <c r="BL696"/>
      <c r="BM696"/>
      <c r="BN696"/>
      <c r="BO696"/>
      <c r="BP696"/>
      <c r="BQ696"/>
      <c r="BR696"/>
      <c r="BS696"/>
      <c r="BT696"/>
      <c r="BU696"/>
      <c r="BV696"/>
    </row>
    <row r="697" spans="1:74">
      <c r="A697" s="97" t="s">
        <v>82</v>
      </c>
      <c r="B697" s="61" t="s">
        <v>76</v>
      </c>
      <c r="C697" s="61" t="s">
        <v>67</v>
      </c>
      <c r="D697" s="61">
        <v>1</v>
      </c>
      <c r="E697" s="61">
        <v>2</v>
      </c>
      <c r="F697" s="61">
        <v>15</v>
      </c>
      <c r="G697" s="61">
        <v>2.5459999999999998</v>
      </c>
      <c r="H697" s="240">
        <v>3.613</v>
      </c>
      <c r="I697" s="61">
        <v>4.0119999999999996</v>
      </c>
      <c r="J697" s="61">
        <v>5.5990000000000002</v>
      </c>
      <c r="K697" s="61">
        <v>6.94</v>
      </c>
      <c r="L697" s="240">
        <v>40.520000000000003</v>
      </c>
      <c r="M697" s="253" t="s">
        <v>47</v>
      </c>
      <c r="N697" s="61"/>
      <c r="O697" s="97" t="s">
        <v>82</v>
      </c>
      <c r="P697" s="61" t="s">
        <v>76</v>
      </c>
      <c r="Q697" s="61" t="s">
        <v>69</v>
      </c>
      <c r="R697" s="61">
        <v>1</v>
      </c>
      <c r="S697" s="61">
        <v>2</v>
      </c>
      <c r="T697" s="61">
        <v>15</v>
      </c>
      <c r="U697" s="61">
        <v>2.5459999999999998</v>
      </c>
      <c r="V697" s="240">
        <v>1.8859999999999999</v>
      </c>
      <c r="W697" s="61">
        <v>3.9790000000000001</v>
      </c>
      <c r="X697" s="61">
        <v>3.1429999999999998</v>
      </c>
      <c r="Y697" s="61">
        <v>3.4340000000000002</v>
      </c>
      <c r="Z697" s="240">
        <v>40.520000000000003</v>
      </c>
      <c r="AA697" s="253" t="s">
        <v>47</v>
      </c>
      <c r="AC697" s="97" t="s">
        <v>82</v>
      </c>
      <c r="AD697" s="61" t="s">
        <v>76</v>
      </c>
      <c r="AE697" s="61" t="s">
        <v>70</v>
      </c>
      <c r="AF697" s="61">
        <v>1</v>
      </c>
      <c r="AG697" s="61">
        <v>2</v>
      </c>
      <c r="AH697" s="61">
        <v>15</v>
      </c>
      <c r="AI697" s="61">
        <v>2.5459999999999998</v>
      </c>
      <c r="AJ697" s="240">
        <v>6.6680000000000001</v>
      </c>
      <c r="AK697" s="61">
        <v>3.94</v>
      </c>
      <c r="AL697" s="61">
        <v>9.4030000000000005</v>
      </c>
      <c r="AM697" s="61">
        <v>13.51</v>
      </c>
      <c r="AN697" s="240">
        <v>40.520000000000003</v>
      </c>
      <c r="AO697" s="253" t="s">
        <v>47</v>
      </c>
      <c r="AP697" s="61"/>
      <c r="AQ697" s="273" t="s">
        <v>82</v>
      </c>
      <c r="AR697" s="97">
        <v>2</v>
      </c>
      <c r="AS697" s="116"/>
      <c r="AT697" s="231"/>
      <c r="AU697" s="264">
        <f t="shared" si="132"/>
        <v>4.0556666666666663</v>
      </c>
      <c r="AV697" s="92">
        <f t="shared" si="133"/>
        <v>6.0483333333333347</v>
      </c>
      <c r="AW697" s="92">
        <f t="shared" si="134"/>
        <v>7.9613333333333332</v>
      </c>
      <c r="AX697" s="274">
        <f t="shared" si="135"/>
        <v>40.520000000000003</v>
      </c>
      <c r="AY697" s="66"/>
      <c r="AZ697" s="96"/>
      <c r="BA697" s="38">
        <f t="shared" si="136"/>
        <v>2.4215380098882062</v>
      </c>
      <c r="BB697" s="38">
        <f t="shared" si="137"/>
        <v>3.1540965954347882</v>
      </c>
      <c r="BC697" s="38">
        <f t="shared" si="138"/>
        <v>5.1150547732486018</v>
      </c>
      <c r="BD697" s="38">
        <f t="shared" si="139"/>
        <v>0</v>
      </c>
      <c r="BE697"/>
      <c r="BF697"/>
      <c r="BG697"/>
      <c r="BH697"/>
      <c r="BI697"/>
      <c r="BJ697"/>
      <c r="BL697"/>
      <c r="BM697"/>
      <c r="BN697"/>
      <c r="BO697"/>
      <c r="BP697"/>
      <c r="BQ697"/>
      <c r="BR697"/>
      <c r="BS697"/>
      <c r="BT697"/>
      <c r="BU697"/>
      <c r="BV697"/>
    </row>
    <row r="698" spans="1:74">
      <c r="A698" s="97" t="s">
        <v>82</v>
      </c>
      <c r="B698" s="61" t="s">
        <v>76</v>
      </c>
      <c r="C698" s="61" t="s">
        <v>67</v>
      </c>
      <c r="D698" s="61">
        <v>1</v>
      </c>
      <c r="E698" s="61">
        <v>2</v>
      </c>
      <c r="F698" s="61">
        <v>16</v>
      </c>
      <c r="G698" s="61">
        <v>3.49</v>
      </c>
      <c r="H698" s="240">
        <v>4.71</v>
      </c>
      <c r="I698" s="61">
        <v>4.0110000000000001</v>
      </c>
      <c r="J698" s="61">
        <v>5.6340000000000003</v>
      </c>
      <c r="K698" s="61">
        <v>6.3390000000000004</v>
      </c>
      <c r="L698" s="240">
        <v>55.54</v>
      </c>
      <c r="M698" s="253" t="s">
        <v>47</v>
      </c>
      <c r="N698" s="61"/>
      <c r="O698" s="97" t="s">
        <v>82</v>
      </c>
      <c r="P698" s="61" t="s">
        <v>76</v>
      </c>
      <c r="Q698" s="61" t="s">
        <v>69</v>
      </c>
      <c r="R698" s="61">
        <v>1</v>
      </c>
      <c r="S698" s="61">
        <v>2</v>
      </c>
      <c r="T698" s="61">
        <v>16</v>
      </c>
      <c r="U698" s="61">
        <v>3.49</v>
      </c>
      <c r="V698" s="240">
        <v>2.5750000000000002</v>
      </c>
      <c r="W698" s="61">
        <v>3.9830000000000001</v>
      </c>
      <c r="X698" s="61">
        <v>3.302</v>
      </c>
      <c r="Y698" s="61">
        <v>3.2530000000000001</v>
      </c>
      <c r="Z698" s="240">
        <v>55.55</v>
      </c>
      <c r="AA698" s="253" t="s">
        <v>47</v>
      </c>
      <c r="AC698" s="97" t="s">
        <v>82</v>
      </c>
      <c r="AD698" s="61" t="s">
        <v>76</v>
      </c>
      <c r="AE698" s="61" t="s">
        <v>70</v>
      </c>
      <c r="AF698" s="61">
        <v>1</v>
      </c>
      <c r="AG698" s="61">
        <v>2</v>
      </c>
      <c r="AH698" s="61">
        <v>16</v>
      </c>
      <c r="AI698" s="61">
        <v>3.49</v>
      </c>
      <c r="AJ698" s="240">
        <v>8.2469999999999999</v>
      </c>
      <c r="AK698" s="61">
        <v>3.9430000000000001</v>
      </c>
      <c r="AL698" s="61">
        <v>9.2620000000000005</v>
      </c>
      <c r="AM698" s="61">
        <v>11.61</v>
      </c>
      <c r="AN698" s="240">
        <v>55.54</v>
      </c>
      <c r="AO698" s="253" t="s">
        <v>47</v>
      </c>
      <c r="AP698" s="61"/>
      <c r="AQ698" s="273" t="s">
        <v>82</v>
      </c>
      <c r="AR698" s="97">
        <v>2</v>
      </c>
      <c r="AS698" s="116"/>
      <c r="AT698" s="231"/>
      <c r="AU698" s="264">
        <f t="shared" si="132"/>
        <v>5.1773333333333333</v>
      </c>
      <c r="AV698" s="92">
        <f t="shared" si="133"/>
        <v>6.0659999999999998</v>
      </c>
      <c r="AW698" s="92">
        <f t="shared" si="134"/>
        <v>7.067333333333333</v>
      </c>
      <c r="AX698" s="274">
        <f t="shared" si="135"/>
        <v>55.543333333333329</v>
      </c>
      <c r="AY698" s="66"/>
      <c r="AZ698" s="96"/>
      <c r="BA698" s="38">
        <f t="shared" si="136"/>
        <v>2.8647332045643159</v>
      </c>
      <c r="BB698" s="38">
        <f t="shared" si="137"/>
        <v>3.0033927482099316</v>
      </c>
      <c r="BC698" s="38">
        <f t="shared" si="138"/>
        <v>4.2258388910763447</v>
      </c>
      <c r="BD698" s="38">
        <f t="shared" si="139"/>
        <v>5.7735026918951087E-3</v>
      </c>
      <c r="BE698"/>
      <c r="BF698"/>
      <c r="BG698"/>
      <c r="BH698"/>
      <c r="BI698"/>
      <c r="BJ698"/>
      <c r="BL698"/>
      <c r="BM698"/>
      <c r="BN698"/>
      <c r="BO698"/>
      <c r="BP698"/>
      <c r="BQ698"/>
      <c r="BR698"/>
      <c r="BS698"/>
      <c r="BT698"/>
      <c r="BU698"/>
      <c r="BV698"/>
    </row>
    <row r="699" spans="1:74">
      <c r="A699" s="97" t="s">
        <v>82</v>
      </c>
      <c r="B699" s="61" t="s">
        <v>76</v>
      </c>
      <c r="C699" s="61" t="s">
        <v>67</v>
      </c>
      <c r="D699" s="61">
        <v>1</v>
      </c>
      <c r="E699" s="61">
        <v>2</v>
      </c>
      <c r="F699" s="61">
        <v>17</v>
      </c>
      <c r="G699" s="61">
        <v>4.7839999999999998</v>
      </c>
      <c r="H699" s="240">
        <v>6.2350000000000003</v>
      </c>
      <c r="I699" s="61">
        <v>4.0110000000000001</v>
      </c>
      <c r="J699" s="61">
        <v>5.7610000000000001</v>
      </c>
      <c r="K699" s="61">
        <v>5.8209999999999997</v>
      </c>
      <c r="L699" s="240">
        <v>76.14</v>
      </c>
      <c r="M699" s="253" t="s">
        <v>47</v>
      </c>
      <c r="N699" s="61"/>
      <c r="O699" s="97" t="s">
        <v>82</v>
      </c>
      <c r="P699" s="61" t="s">
        <v>76</v>
      </c>
      <c r="Q699" s="61" t="s">
        <v>69</v>
      </c>
      <c r="R699" s="61">
        <v>1</v>
      </c>
      <c r="S699" s="61">
        <v>2</v>
      </c>
      <c r="T699" s="61">
        <v>17</v>
      </c>
      <c r="U699" s="61">
        <v>4.7839999999999998</v>
      </c>
      <c r="V699" s="240">
        <v>3.6269999999999998</v>
      </c>
      <c r="W699" s="61">
        <v>3.984</v>
      </c>
      <c r="X699" s="61">
        <v>3.6040000000000001</v>
      </c>
      <c r="Y699" s="61">
        <v>3.1150000000000002</v>
      </c>
      <c r="Z699" s="240">
        <v>76.150000000000006</v>
      </c>
      <c r="AA699" s="253" t="s">
        <v>47</v>
      </c>
      <c r="AC699" s="97" t="s">
        <v>82</v>
      </c>
      <c r="AD699" s="61" t="s">
        <v>76</v>
      </c>
      <c r="AE699" s="61" t="s">
        <v>70</v>
      </c>
      <c r="AF699" s="61">
        <v>1</v>
      </c>
      <c r="AG699" s="61">
        <v>2</v>
      </c>
      <c r="AH699" s="61">
        <v>17</v>
      </c>
      <c r="AI699" s="61">
        <v>4.7839999999999998</v>
      </c>
      <c r="AJ699" s="240">
        <v>10.44</v>
      </c>
      <c r="AK699" s="61">
        <v>3.9470000000000001</v>
      </c>
      <c r="AL699" s="61">
        <v>9.3629999999999995</v>
      </c>
      <c r="AM699" s="61">
        <v>10.01</v>
      </c>
      <c r="AN699" s="240">
        <v>76.14</v>
      </c>
      <c r="AO699" s="253" t="s">
        <v>47</v>
      </c>
      <c r="AP699" s="61"/>
      <c r="AQ699" s="273" t="s">
        <v>82</v>
      </c>
      <c r="AR699" s="97">
        <v>2</v>
      </c>
      <c r="AS699" s="116"/>
      <c r="AT699" s="231"/>
      <c r="AU699" s="264">
        <f t="shared" si="132"/>
        <v>6.7673333333333332</v>
      </c>
      <c r="AV699" s="92">
        <f t="shared" si="133"/>
        <v>6.2426666666666675</v>
      </c>
      <c r="AW699" s="92">
        <f t="shared" si="134"/>
        <v>6.3153333333333324</v>
      </c>
      <c r="AX699" s="274">
        <f t="shared" si="135"/>
        <v>76.143333333333331</v>
      </c>
      <c r="AY699" s="66"/>
      <c r="AZ699" s="96"/>
      <c r="BA699" s="38">
        <f t="shared" si="136"/>
        <v>3.4375538298815536</v>
      </c>
      <c r="BB699" s="38">
        <f t="shared" si="137"/>
        <v>2.9095570682379348</v>
      </c>
      <c r="BC699" s="38">
        <f t="shared" si="138"/>
        <v>3.473979034670954</v>
      </c>
      <c r="BD699" s="38">
        <f t="shared" si="139"/>
        <v>5.7735026918992113E-3</v>
      </c>
      <c r="BE699"/>
      <c r="BF699"/>
      <c r="BG699"/>
      <c r="BH699"/>
      <c r="BI699"/>
      <c r="BJ699"/>
      <c r="BL699"/>
      <c r="BM699"/>
      <c r="BN699"/>
      <c r="BO699"/>
      <c r="BP699"/>
      <c r="BQ699"/>
      <c r="BR699"/>
      <c r="BS699"/>
      <c r="BT699"/>
      <c r="BU699"/>
      <c r="BV699"/>
    </row>
    <row r="700" spans="1:74">
      <c r="A700" s="97" t="s">
        <v>82</v>
      </c>
      <c r="B700" s="61" t="s">
        <v>76</v>
      </c>
      <c r="C700" s="61" t="s">
        <v>67</v>
      </c>
      <c r="D700" s="61">
        <v>1</v>
      </c>
      <c r="E700" s="61">
        <v>2</v>
      </c>
      <c r="F700" s="61">
        <v>18</v>
      </c>
      <c r="G700" s="61">
        <v>6.5579999999999998</v>
      </c>
      <c r="H700" s="240">
        <v>8.3670000000000009</v>
      </c>
      <c r="I700" s="61">
        <v>4.0119999999999996</v>
      </c>
      <c r="J700" s="61">
        <v>5.9749999999999996</v>
      </c>
      <c r="K700" s="61">
        <v>5.3440000000000003</v>
      </c>
      <c r="L700" s="240">
        <v>104.4</v>
      </c>
      <c r="M700" s="253" t="s">
        <v>47</v>
      </c>
      <c r="N700" s="61"/>
      <c r="O700" s="97" t="s">
        <v>82</v>
      </c>
      <c r="P700" s="61" t="s">
        <v>76</v>
      </c>
      <c r="Q700" s="61" t="s">
        <v>69</v>
      </c>
      <c r="R700" s="61">
        <v>1</v>
      </c>
      <c r="S700" s="61">
        <v>2</v>
      </c>
      <c r="T700" s="61">
        <v>18</v>
      </c>
      <c r="U700" s="61">
        <v>6.5590000000000002</v>
      </c>
      <c r="V700" s="240">
        <v>5.1769999999999996</v>
      </c>
      <c r="W700" s="61">
        <v>3.9830000000000001</v>
      </c>
      <c r="X700" s="61">
        <v>3.9929999999999999</v>
      </c>
      <c r="Y700" s="61">
        <v>2.94</v>
      </c>
      <c r="Z700" s="240">
        <v>104.4</v>
      </c>
      <c r="AA700" s="253" t="s">
        <v>47</v>
      </c>
      <c r="AC700" s="97" t="s">
        <v>82</v>
      </c>
      <c r="AD700" s="61" t="s">
        <v>76</v>
      </c>
      <c r="AE700" s="61" t="s">
        <v>70</v>
      </c>
      <c r="AF700" s="61">
        <v>1</v>
      </c>
      <c r="AG700" s="61">
        <v>2</v>
      </c>
      <c r="AH700" s="61">
        <v>18</v>
      </c>
      <c r="AI700" s="61">
        <v>6.5579999999999998</v>
      </c>
      <c r="AJ700" s="240">
        <v>13.4</v>
      </c>
      <c r="AK700" s="61">
        <v>3.9510000000000001</v>
      </c>
      <c r="AL700" s="61">
        <v>9.6170000000000009</v>
      </c>
      <c r="AM700" s="61">
        <v>8.51</v>
      </c>
      <c r="AN700" s="240">
        <v>104.4</v>
      </c>
      <c r="AO700" s="253" t="s">
        <v>47</v>
      </c>
      <c r="AP700" s="61"/>
      <c r="AQ700" s="273" t="s">
        <v>82</v>
      </c>
      <c r="AR700" s="97">
        <v>2</v>
      </c>
      <c r="AS700" s="116"/>
      <c r="AT700" s="231"/>
      <c r="AU700" s="264">
        <f t="shared" si="132"/>
        <v>8.9813333333333336</v>
      </c>
      <c r="AV700" s="92">
        <f t="shared" si="133"/>
        <v>6.5283333333333333</v>
      </c>
      <c r="AW700" s="92">
        <f t="shared" si="134"/>
        <v>5.5979999999999999</v>
      </c>
      <c r="AX700" s="274">
        <f t="shared" si="135"/>
        <v>104.40000000000002</v>
      </c>
      <c r="AY700" s="66"/>
      <c r="AZ700" s="96"/>
      <c r="BA700" s="38">
        <f t="shared" si="136"/>
        <v>4.1457793396819023</v>
      </c>
      <c r="BB700" s="38">
        <f t="shared" si="137"/>
        <v>2.8525387522930052</v>
      </c>
      <c r="BC700" s="38">
        <f t="shared" si="138"/>
        <v>2.7936735671871182</v>
      </c>
      <c r="BD700" s="38">
        <f t="shared" si="139"/>
        <v>1.7404671430534633E-14</v>
      </c>
      <c r="BE700"/>
      <c r="BF700"/>
      <c r="BG700"/>
      <c r="BH700"/>
      <c r="BI700"/>
      <c r="BJ700"/>
      <c r="BL700"/>
      <c r="BM700"/>
      <c r="BN700"/>
      <c r="BO700"/>
      <c r="BP700"/>
      <c r="BQ700"/>
      <c r="BR700"/>
      <c r="BS700"/>
      <c r="BT700"/>
      <c r="BU700"/>
      <c r="BV700"/>
    </row>
    <row r="701" spans="1:74">
      <c r="A701" s="97" t="s">
        <v>82</v>
      </c>
      <c r="B701" s="61" t="s">
        <v>76</v>
      </c>
      <c r="C701" s="61" t="s">
        <v>67</v>
      </c>
      <c r="D701" s="61">
        <v>1</v>
      </c>
      <c r="E701" s="61">
        <v>2</v>
      </c>
      <c r="F701" s="61">
        <v>19</v>
      </c>
      <c r="G701" s="61">
        <v>8.9890000000000008</v>
      </c>
      <c r="H701" s="240">
        <v>11.31</v>
      </c>
      <c r="I701" s="61">
        <v>4.0119999999999996</v>
      </c>
      <c r="J701" s="61">
        <v>6.2370000000000001</v>
      </c>
      <c r="K701" s="61">
        <v>4.8540000000000001</v>
      </c>
      <c r="L701" s="240">
        <v>143.1</v>
      </c>
      <c r="M701" s="253" t="s">
        <v>47</v>
      </c>
      <c r="N701" s="61"/>
      <c r="O701" s="97" t="s">
        <v>82</v>
      </c>
      <c r="P701" s="61" t="s">
        <v>76</v>
      </c>
      <c r="Q701" s="61" t="s">
        <v>69</v>
      </c>
      <c r="R701" s="61">
        <v>1</v>
      </c>
      <c r="S701" s="61">
        <v>2</v>
      </c>
      <c r="T701" s="61">
        <v>19</v>
      </c>
      <c r="U701" s="61">
        <v>8.9909999999999997</v>
      </c>
      <c r="V701" s="240">
        <v>7.3049999999999997</v>
      </c>
      <c r="W701" s="61">
        <v>3.9860000000000002</v>
      </c>
      <c r="X701" s="61">
        <v>4.3550000000000004</v>
      </c>
      <c r="Y701" s="61">
        <v>2.6629999999999998</v>
      </c>
      <c r="Z701" s="240">
        <v>143.1</v>
      </c>
      <c r="AA701" s="253" t="s">
        <v>47</v>
      </c>
      <c r="AC701" s="97" t="s">
        <v>82</v>
      </c>
      <c r="AD701" s="61" t="s">
        <v>76</v>
      </c>
      <c r="AE701" s="61" t="s">
        <v>70</v>
      </c>
      <c r="AF701" s="61">
        <v>1</v>
      </c>
      <c r="AG701" s="61">
        <v>2</v>
      </c>
      <c r="AH701" s="61">
        <v>19</v>
      </c>
      <c r="AI701" s="61">
        <v>8.9890000000000008</v>
      </c>
      <c r="AJ701" s="240">
        <v>17.28</v>
      </c>
      <c r="AK701" s="61">
        <v>3.9529999999999998</v>
      </c>
      <c r="AL701" s="61">
        <v>9.8320000000000007</v>
      </c>
      <c r="AM701" s="61">
        <v>7.01</v>
      </c>
      <c r="AN701" s="240">
        <v>143.1</v>
      </c>
      <c r="AO701" s="253" t="s">
        <v>47</v>
      </c>
      <c r="AP701" s="61"/>
      <c r="AQ701" s="273" t="s">
        <v>82</v>
      </c>
      <c r="AR701" s="97">
        <v>2</v>
      </c>
      <c r="AS701" s="116"/>
      <c r="AT701" s="231"/>
      <c r="AU701" s="264">
        <f t="shared" si="132"/>
        <v>11.965000000000002</v>
      </c>
      <c r="AV701" s="92">
        <f t="shared" si="133"/>
        <v>6.8079999999999998</v>
      </c>
      <c r="AW701" s="92">
        <f t="shared" si="134"/>
        <v>4.8423333333333334</v>
      </c>
      <c r="AX701" s="274">
        <f t="shared" si="135"/>
        <v>143.1</v>
      </c>
      <c r="AY701" s="66"/>
      <c r="AZ701" s="96"/>
      <c r="BA701" s="38">
        <f t="shared" si="136"/>
        <v>5.0196538725294557</v>
      </c>
      <c r="BB701" s="38">
        <f t="shared" si="137"/>
        <v>2.7827887091908372</v>
      </c>
      <c r="BC701" s="38">
        <f t="shared" si="138"/>
        <v>2.1735234835016941</v>
      </c>
      <c r="BD701" s="38">
        <f t="shared" si="139"/>
        <v>0</v>
      </c>
      <c r="BE701"/>
      <c r="BF701"/>
      <c r="BG701"/>
      <c r="BH701"/>
      <c r="BI701"/>
      <c r="BJ701"/>
      <c r="BL701"/>
      <c r="BM701"/>
      <c r="BN701"/>
      <c r="BO701"/>
      <c r="BP701"/>
      <c r="BQ701"/>
      <c r="BR701"/>
      <c r="BS701"/>
      <c r="BT701"/>
      <c r="BU701"/>
      <c r="BV701"/>
    </row>
    <row r="702" spans="1:74">
      <c r="A702" s="97" t="s">
        <v>82</v>
      </c>
      <c r="B702" s="61" t="s">
        <v>76</v>
      </c>
      <c r="C702" s="61" t="s">
        <v>67</v>
      </c>
      <c r="D702" s="62">
        <v>1</v>
      </c>
      <c r="E702" s="61">
        <v>2</v>
      </c>
      <c r="F702" s="62">
        <v>20</v>
      </c>
      <c r="G702" s="62">
        <v>12.32</v>
      </c>
      <c r="H702" s="241">
        <v>15.27</v>
      </c>
      <c r="I702" s="62">
        <v>4.0110000000000001</v>
      </c>
      <c r="J702" s="62">
        <v>6.476</v>
      </c>
      <c r="K702" s="62">
        <v>4.3250000000000002</v>
      </c>
      <c r="L702" s="241">
        <v>196.1</v>
      </c>
      <c r="M702" s="255" t="s">
        <v>47</v>
      </c>
      <c r="N702" s="61"/>
      <c r="O702" s="97" t="s">
        <v>82</v>
      </c>
      <c r="P702" s="61" t="s">
        <v>76</v>
      </c>
      <c r="Q702" s="61" t="s">
        <v>69</v>
      </c>
      <c r="R702" s="62">
        <v>1</v>
      </c>
      <c r="S702" s="61">
        <v>2</v>
      </c>
      <c r="T702" s="61">
        <v>20</v>
      </c>
      <c r="U702" s="61">
        <v>12.32</v>
      </c>
      <c r="V702" s="240">
        <v>10.01</v>
      </c>
      <c r="W702" s="61">
        <v>3.9860000000000002</v>
      </c>
      <c r="X702" s="61">
        <v>4.5640000000000001</v>
      </c>
      <c r="Y702" s="61">
        <v>2.2799999999999998</v>
      </c>
      <c r="Z702" s="240">
        <v>196.1</v>
      </c>
      <c r="AA702" s="253" t="s">
        <v>47</v>
      </c>
      <c r="AC702" s="97" t="s">
        <v>82</v>
      </c>
      <c r="AD702" s="61" t="s">
        <v>76</v>
      </c>
      <c r="AE702" s="61" t="s">
        <v>70</v>
      </c>
      <c r="AF702" s="62">
        <v>1</v>
      </c>
      <c r="AG702" s="61">
        <v>2</v>
      </c>
      <c r="AH702" s="61">
        <v>20</v>
      </c>
      <c r="AI702" s="61">
        <v>12.32</v>
      </c>
      <c r="AJ702" s="240">
        <v>22.03</v>
      </c>
      <c r="AK702" s="61">
        <v>3.9580000000000002</v>
      </c>
      <c r="AL702" s="61">
        <v>9.7769999999999992</v>
      </c>
      <c r="AM702" s="61">
        <v>5.5359999999999996</v>
      </c>
      <c r="AN702" s="240">
        <v>196.1</v>
      </c>
      <c r="AO702" s="253" t="s">
        <v>47</v>
      </c>
      <c r="AP702" s="61"/>
      <c r="AQ702" s="273" t="s">
        <v>82</v>
      </c>
      <c r="AR702" s="97">
        <v>2</v>
      </c>
      <c r="AS702" s="116"/>
      <c r="AT702" s="231"/>
      <c r="AU702" s="264">
        <f t="shared" si="132"/>
        <v>15.770000000000001</v>
      </c>
      <c r="AV702" s="92">
        <f t="shared" si="133"/>
        <v>6.9390000000000001</v>
      </c>
      <c r="AW702" s="92">
        <f t="shared" si="134"/>
        <v>4.0469999999999997</v>
      </c>
      <c r="AX702" s="274">
        <f t="shared" si="135"/>
        <v>196.1</v>
      </c>
      <c r="AY702" s="66"/>
      <c r="AZ702" s="96"/>
      <c r="BA702" s="38">
        <f t="shared" si="136"/>
        <v>6.0255788103716625</v>
      </c>
      <c r="BB702" s="38">
        <f t="shared" si="137"/>
        <v>2.6371611630691048</v>
      </c>
      <c r="BC702" s="38">
        <f t="shared" si="138"/>
        <v>1.645705623737125</v>
      </c>
      <c r="BD702" s="38">
        <f t="shared" si="139"/>
        <v>0</v>
      </c>
      <c r="BE702"/>
      <c r="BF702"/>
      <c r="BG702"/>
      <c r="BH702"/>
      <c r="BI702"/>
      <c r="BJ702"/>
      <c r="BL702"/>
      <c r="BM702"/>
      <c r="BN702"/>
      <c r="BO702"/>
      <c r="BP702"/>
      <c r="BQ702"/>
      <c r="BR702"/>
      <c r="BS702"/>
      <c r="BT702"/>
      <c r="BU702"/>
      <c r="BV702"/>
    </row>
    <row r="703" spans="1:74">
      <c r="A703" s="97" t="s">
        <v>82</v>
      </c>
      <c r="B703" s="61" t="s">
        <v>76</v>
      </c>
      <c r="C703" s="61" t="s">
        <v>67</v>
      </c>
      <c r="D703" s="61">
        <v>2</v>
      </c>
      <c r="E703" s="61">
        <v>2</v>
      </c>
      <c r="F703" s="61">
        <v>1</v>
      </c>
      <c r="G703" s="61">
        <v>3.1419999999999997E-2</v>
      </c>
      <c r="H703" s="240">
        <v>4.3540000000000002E-2</v>
      </c>
      <c r="I703" s="61">
        <v>4.0069999999999997</v>
      </c>
      <c r="J703" s="61">
        <v>7.7229999999999999</v>
      </c>
      <c r="K703" s="61">
        <v>4.024</v>
      </c>
      <c r="L703" s="240">
        <v>0.5</v>
      </c>
      <c r="M703" s="253" t="s">
        <v>47</v>
      </c>
      <c r="N703" s="61"/>
      <c r="O703" s="97" t="s">
        <v>82</v>
      </c>
      <c r="P703" s="61" t="s">
        <v>76</v>
      </c>
      <c r="Q703" s="61" t="s">
        <v>69</v>
      </c>
      <c r="R703" s="61">
        <v>2</v>
      </c>
      <c r="S703" s="61">
        <v>2</v>
      </c>
      <c r="T703" s="61">
        <v>1</v>
      </c>
      <c r="U703" s="61">
        <v>3.1419999999999997E-2</v>
      </c>
      <c r="V703" s="240">
        <v>3.5790000000000002E-2</v>
      </c>
      <c r="W703" s="61">
        <v>3.9950000000000001</v>
      </c>
      <c r="X703" s="61">
        <v>5.8550000000000004</v>
      </c>
      <c r="Y703" s="61">
        <v>4.1180000000000003</v>
      </c>
      <c r="Z703" s="240">
        <v>0.5</v>
      </c>
      <c r="AA703" s="253" t="s">
        <v>47</v>
      </c>
      <c r="AC703" s="97" t="s">
        <v>82</v>
      </c>
      <c r="AD703" s="61" t="s">
        <v>76</v>
      </c>
      <c r="AE703" s="61" t="s">
        <v>70</v>
      </c>
      <c r="AF703" s="61">
        <v>2</v>
      </c>
      <c r="AG703" s="61">
        <v>2</v>
      </c>
      <c r="AH703" s="61">
        <v>1</v>
      </c>
      <c r="AI703" s="61">
        <v>3.1399999999999997E-2</v>
      </c>
      <c r="AJ703" s="240">
        <v>9.9489999999999995E-2</v>
      </c>
      <c r="AK703" s="61">
        <v>3.9790000000000001</v>
      </c>
      <c r="AL703" s="61">
        <v>16.38</v>
      </c>
      <c r="AM703" s="61">
        <v>11.31</v>
      </c>
      <c r="AN703" s="240">
        <v>0.49969999999999998</v>
      </c>
      <c r="AO703" s="253" t="s">
        <v>47</v>
      </c>
      <c r="AP703" s="61"/>
      <c r="AQ703" s="273" t="s">
        <v>82</v>
      </c>
      <c r="AR703" s="97">
        <v>2</v>
      </c>
      <c r="AS703" s="116"/>
      <c r="AT703" s="231"/>
      <c r="AU703" s="264">
        <f t="shared" si="132"/>
        <v>5.9606666666666669E-2</v>
      </c>
      <c r="AV703" s="92">
        <f t="shared" si="133"/>
        <v>9.9859999999999989</v>
      </c>
      <c r="AW703" s="92">
        <f t="shared" si="134"/>
        <v>6.4839999999999991</v>
      </c>
      <c r="AX703" s="274">
        <f t="shared" si="135"/>
        <v>0.49990000000000001</v>
      </c>
      <c r="AY703" s="66"/>
      <c r="AZ703" s="96"/>
      <c r="BA703" s="38">
        <f t="shared" si="136"/>
        <v>3.4756666027300903E-2</v>
      </c>
      <c r="BB703" s="38">
        <f t="shared" si="137"/>
        <v>5.6155839411409394</v>
      </c>
      <c r="BC703" s="38">
        <f t="shared" si="138"/>
        <v>4.1797028602521529</v>
      </c>
      <c r="BD703" s="38">
        <f t="shared" si="139"/>
        <v>1.7320508075690068E-4</v>
      </c>
      <c r="BE703"/>
      <c r="BF703"/>
      <c r="BG703"/>
      <c r="BH703"/>
      <c r="BI703"/>
      <c r="BJ703"/>
      <c r="BL703"/>
      <c r="BM703"/>
      <c r="BN703"/>
      <c r="BO703"/>
      <c r="BP703"/>
      <c r="BQ703"/>
      <c r="BR703"/>
      <c r="BS703"/>
      <c r="BT703"/>
      <c r="BU703"/>
      <c r="BV703"/>
    </row>
    <row r="704" spans="1:74">
      <c r="A704" s="97" t="s">
        <v>82</v>
      </c>
      <c r="B704" s="61" t="s">
        <v>76</v>
      </c>
      <c r="C704" s="61" t="s">
        <v>67</v>
      </c>
      <c r="D704" s="61">
        <v>2</v>
      </c>
      <c r="E704" s="61">
        <v>2</v>
      </c>
      <c r="F704" s="61">
        <v>2</v>
      </c>
      <c r="G704" s="61">
        <v>4.2470000000000001E-2</v>
      </c>
      <c r="H704" s="240">
        <v>8.3250000000000005E-2</v>
      </c>
      <c r="I704" s="61">
        <v>4.008</v>
      </c>
      <c r="J704" s="61">
        <v>6.476</v>
      </c>
      <c r="K704" s="61">
        <v>10.48</v>
      </c>
      <c r="L704" s="240">
        <v>0.67600000000000005</v>
      </c>
      <c r="M704" s="253" t="s">
        <v>47</v>
      </c>
      <c r="N704" s="61"/>
      <c r="O704" s="97" t="s">
        <v>82</v>
      </c>
      <c r="P704" s="61" t="s">
        <v>76</v>
      </c>
      <c r="Q704" s="61" t="s">
        <v>69</v>
      </c>
      <c r="R704" s="61">
        <v>2</v>
      </c>
      <c r="S704" s="61">
        <v>2</v>
      </c>
      <c r="T704" s="61">
        <v>2</v>
      </c>
      <c r="U704" s="61">
        <v>4.2470000000000001E-2</v>
      </c>
      <c r="V704" s="240">
        <v>6.2379999999999998E-2</v>
      </c>
      <c r="W704" s="61">
        <v>3.9990000000000001</v>
      </c>
      <c r="X704" s="61">
        <v>4.7489999999999997</v>
      </c>
      <c r="Y704" s="61">
        <v>7.9119999999999999</v>
      </c>
      <c r="Z704" s="240">
        <v>0.67600000000000005</v>
      </c>
      <c r="AA704" s="253" t="s">
        <v>47</v>
      </c>
      <c r="AC704" s="97" t="s">
        <v>82</v>
      </c>
      <c r="AD704" s="61" t="s">
        <v>76</v>
      </c>
      <c r="AE704" s="61" t="s">
        <v>70</v>
      </c>
      <c r="AF704" s="61">
        <v>2</v>
      </c>
      <c r="AG704" s="61">
        <v>2</v>
      </c>
      <c r="AH704" s="61">
        <v>2</v>
      </c>
      <c r="AI704" s="61">
        <v>4.2439999999999999E-2</v>
      </c>
      <c r="AJ704" s="240">
        <v>0.21279999999999999</v>
      </c>
      <c r="AK704" s="61">
        <v>3.9790000000000001</v>
      </c>
      <c r="AL704" s="61">
        <v>13.37</v>
      </c>
      <c r="AM704" s="61">
        <v>28.52</v>
      </c>
      <c r="AN704" s="240">
        <v>0.6754</v>
      </c>
      <c r="AO704" s="253" t="s">
        <v>47</v>
      </c>
      <c r="AP704" s="61"/>
      <c r="AQ704" s="273" t="s">
        <v>82</v>
      </c>
      <c r="AR704" s="97">
        <v>2</v>
      </c>
      <c r="AS704" s="116"/>
      <c r="AT704" s="231"/>
      <c r="AU704" s="264">
        <f t="shared" si="132"/>
        <v>0.11947666666666668</v>
      </c>
      <c r="AV704" s="92">
        <f t="shared" si="133"/>
        <v>8.1983333333333324</v>
      </c>
      <c r="AW704" s="92">
        <f t="shared" si="134"/>
        <v>15.637333333333332</v>
      </c>
      <c r="AX704" s="274">
        <f t="shared" si="135"/>
        <v>0.67580000000000007</v>
      </c>
      <c r="AY704" s="66"/>
      <c r="AZ704" s="96"/>
      <c r="BA704" s="38">
        <f t="shared" si="136"/>
        <v>8.1491242678789308E-2</v>
      </c>
      <c r="BB704" s="38">
        <f t="shared" si="137"/>
        <v>4.5612755160517686</v>
      </c>
      <c r="BC704" s="38">
        <f t="shared" si="138"/>
        <v>11.230359804268666</v>
      </c>
      <c r="BD704" s="38">
        <f t="shared" si="139"/>
        <v>3.4641016151380137E-4</v>
      </c>
      <c r="BE704"/>
      <c r="BF704"/>
      <c r="BG704"/>
      <c r="BH704"/>
      <c r="BI704"/>
      <c r="BJ704"/>
      <c r="BL704"/>
      <c r="BM704"/>
      <c r="BN704"/>
      <c r="BO704"/>
      <c r="BP704"/>
      <c r="BQ704"/>
      <c r="BR704"/>
      <c r="BS704"/>
      <c r="BT704"/>
      <c r="BU704"/>
      <c r="BV704"/>
    </row>
    <row r="705" spans="1:74">
      <c r="A705" s="97" t="s">
        <v>82</v>
      </c>
      <c r="B705" s="61" t="s">
        <v>76</v>
      </c>
      <c r="C705" s="61" t="s">
        <v>67</v>
      </c>
      <c r="D705" s="61">
        <v>2</v>
      </c>
      <c r="E705" s="61">
        <v>2</v>
      </c>
      <c r="F705" s="61">
        <v>3</v>
      </c>
      <c r="G705" s="61">
        <v>5.7880000000000001E-2</v>
      </c>
      <c r="H705" s="240">
        <v>0.11609999999999999</v>
      </c>
      <c r="I705" s="61">
        <v>4.008</v>
      </c>
      <c r="J705" s="61">
        <v>5.9720000000000004</v>
      </c>
      <c r="K705" s="61">
        <v>11.1</v>
      </c>
      <c r="L705" s="240">
        <v>0.92120000000000002</v>
      </c>
      <c r="M705" s="253" t="s">
        <v>47</v>
      </c>
      <c r="N705" s="61"/>
      <c r="O705" s="97" t="s">
        <v>82</v>
      </c>
      <c r="P705" s="61" t="s">
        <v>76</v>
      </c>
      <c r="Q705" s="61" t="s">
        <v>69</v>
      </c>
      <c r="R705" s="61">
        <v>2</v>
      </c>
      <c r="S705" s="61">
        <v>2</v>
      </c>
      <c r="T705" s="61">
        <v>3</v>
      </c>
      <c r="U705" s="61">
        <v>5.7880000000000001E-2</v>
      </c>
      <c r="V705" s="240">
        <v>8.2220000000000001E-2</v>
      </c>
      <c r="W705" s="61">
        <v>3.9969999999999999</v>
      </c>
      <c r="X705" s="61">
        <v>4.218</v>
      </c>
      <c r="Y705" s="61">
        <v>7.8659999999999997</v>
      </c>
      <c r="Z705" s="240">
        <v>0.92120000000000002</v>
      </c>
      <c r="AA705" s="253" t="s">
        <v>47</v>
      </c>
      <c r="AC705" s="97" t="s">
        <v>82</v>
      </c>
      <c r="AD705" s="61" t="s">
        <v>76</v>
      </c>
      <c r="AE705" s="61" t="s">
        <v>70</v>
      </c>
      <c r="AF705" s="61">
        <v>2</v>
      </c>
      <c r="AG705" s="61">
        <v>2</v>
      </c>
      <c r="AH705" s="61">
        <v>3</v>
      </c>
      <c r="AI705" s="61">
        <v>5.7860000000000002E-2</v>
      </c>
      <c r="AJ705" s="240">
        <v>0.30730000000000002</v>
      </c>
      <c r="AK705" s="61">
        <v>3.9820000000000002</v>
      </c>
      <c r="AL705" s="61">
        <v>12.27</v>
      </c>
      <c r="AM705" s="61">
        <v>31.03</v>
      </c>
      <c r="AN705" s="240">
        <v>0.92090000000000005</v>
      </c>
      <c r="AO705" s="253" t="s">
        <v>47</v>
      </c>
      <c r="AP705" s="61"/>
      <c r="AQ705" s="273" t="s">
        <v>82</v>
      </c>
      <c r="AR705" s="97">
        <v>2</v>
      </c>
      <c r="AS705" s="116"/>
      <c r="AT705" s="231"/>
      <c r="AU705" s="264">
        <f t="shared" si="132"/>
        <v>0.16854</v>
      </c>
      <c r="AV705" s="92">
        <f t="shared" si="133"/>
        <v>7.4866666666666672</v>
      </c>
      <c r="AW705" s="92">
        <f t="shared" si="134"/>
        <v>16.665333333333333</v>
      </c>
      <c r="AX705" s="274">
        <f t="shared" si="135"/>
        <v>0.92110000000000003</v>
      </c>
      <c r="AY705" s="66"/>
      <c r="AZ705" s="96"/>
      <c r="BA705" s="38">
        <f t="shared" si="136"/>
        <v>0.12135780485819612</v>
      </c>
      <c r="BB705" s="38">
        <f t="shared" si="137"/>
        <v>4.2343048229117048</v>
      </c>
      <c r="BC705" s="38">
        <f t="shared" si="138"/>
        <v>12.544816671969874</v>
      </c>
      <c r="BD705" s="38">
        <f t="shared" si="139"/>
        <v>1.7320508075686865E-4</v>
      </c>
      <c r="BE705"/>
      <c r="BF705"/>
      <c r="BG705"/>
      <c r="BH705"/>
      <c r="BI705"/>
      <c r="BJ705"/>
      <c r="BL705"/>
      <c r="BM705"/>
      <c r="BN705"/>
      <c r="BO705"/>
      <c r="BP705"/>
      <c r="BQ705"/>
      <c r="BR705"/>
      <c r="BS705"/>
      <c r="BT705"/>
      <c r="BU705"/>
      <c r="BV705"/>
    </row>
    <row r="706" spans="1:74">
      <c r="A706" s="97" t="s">
        <v>82</v>
      </c>
      <c r="B706" s="61" t="s">
        <v>76</v>
      </c>
      <c r="C706" s="61" t="s">
        <v>67</v>
      </c>
      <c r="D706" s="61">
        <v>2</v>
      </c>
      <c r="E706" s="61">
        <v>2</v>
      </c>
      <c r="F706" s="61">
        <v>4</v>
      </c>
      <c r="G706" s="61">
        <v>7.9299999999999995E-2</v>
      </c>
      <c r="H706" s="240">
        <v>0.15620000000000001</v>
      </c>
      <c r="I706" s="61">
        <v>4.0060000000000002</v>
      </c>
      <c r="J706" s="61">
        <v>5.6390000000000002</v>
      </c>
      <c r="K706" s="61">
        <v>11.01</v>
      </c>
      <c r="L706" s="240">
        <v>1.262</v>
      </c>
      <c r="M706" s="253" t="s">
        <v>47</v>
      </c>
      <c r="N706" s="61"/>
      <c r="O706" s="97" t="s">
        <v>82</v>
      </c>
      <c r="P706" s="61" t="s">
        <v>76</v>
      </c>
      <c r="Q706" s="61" t="s">
        <v>69</v>
      </c>
      <c r="R706" s="61">
        <v>2</v>
      </c>
      <c r="S706" s="61">
        <v>2</v>
      </c>
      <c r="T706" s="61">
        <v>4</v>
      </c>
      <c r="U706" s="61">
        <v>7.9299999999999995E-2</v>
      </c>
      <c r="V706" s="240">
        <v>0.1047</v>
      </c>
      <c r="W706" s="61">
        <v>3.996</v>
      </c>
      <c r="X706" s="61">
        <v>3.9</v>
      </c>
      <c r="Y706" s="61">
        <v>7.3250000000000002</v>
      </c>
      <c r="Z706" s="240">
        <v>1.262</v>
      </c>
      <c r="AA706" s="253" t="s">
        <v>47</v>
      </c>
      <c r="AC706" s="97" t="s">
        <v>82</v>
      </c>
      <c r="AD706" s="61" t="s">
        <v>76</v>
      </c>
      <c r="AE706" s="61" t="s">
        <v>70</v>
      </c>
      <c r="AF706" s="61">
        <v>2</v>
      </c>
      <c r="AG706" s="61">
        <v>2</v>
      </c>
      <c r="AH706" s="61">
        <v>4</v>
      </c>
      <c r="AI706" s="61">
        <v>7.9299999999999995E-2</v>
      </c>
      <c r="AJ706" s="240">
        <v>0.41470000000000001</v>
      </c>
      <c r="AK706" s="61">
        <v>3.9830000000000001</v>
      </c>
      <c r="AL706" s="61">
        <v>11.66</v>
      </c>
      <c r="AM706" s="61">
        <v>30.72</v>
      </c>
      <c r="AN706" s="240">
        <v>1.262</v>
      </c>
      <c r="AO706" s="253" t="s">
        <v>47</v>
      </c>
      <c r="AP706" s="61"/>
      <c r="AQ706" s="273" t="s">
        <v>82</v>
      </c>
      <c r="AR706" s="97">
        <v>2</v>
      </c>
      <c r="AS706" s="116"/>
      <c r="AT706" s="231"/>
      <c r="AU706" s="264">
        <f t="shared" si="132"/>
        <v>0.22519999999999998</v>
      </c>
      <c r="AV706" s="92">
        <f t="shared" si="133"/>
        <v>7.0663333333333327</v>
      </c>
      <c r="AW706" s="92">
        <f t="shared" si="134"/>
        <v>16.351666666666667</v>
      </c>
      <c r="AX706" s="274">
        <f t="shared" si="135"/>
        <v>1.262</v>
      </c>
      <c r="AY706" s="66"/>
      <c r="AZ706" s="96"/>
      <c r="BA706" s="38">
        <f t="shared" si="136"/>
        <v>0.16611968576902619</v>
      </c>
      <c r="BB706" s="38">
        <f t="shared" si="137"/>
        <v>4.0721444391540622</v>
      </c>
      <c r="BC706" s="38">
        <f t="shared" si="138"/>
        <v>12.579012613608963</v>
      </c>
      <c r="BD706" s="38">
        <f t="shared" si="139"/>
        <v>0</v>
      </c>
      <c r="BE706"/>
      <c r="BF706"/>
      <c r="BG706"/>
      <c r="BH706"/>
      <c r="BI706"/>
      <c r="BJ706"/>
      <c r="BL706"/>
      <c r="BM706"/>
      <c r="BN706"/>
      <c r="BO706"/>
      <c r="BP706"/>
      <c r="BQ706"/>
      <c r="BR706"/>
      <c r="BS706"/>
      <c r="BT706"/>
      <c r="BU706"/>
      <c r="BV706"/>
    </row>
    <row r="707" spans="1:74">
      <c r="A707" s="97" t="s">
        <v>82</v>
      </c>
      <c r="B707" s="61" t="s">
        <v>76</v>
      </c>
      <c r="C707" s="61" t="s">
        <v>67</v>
      </c>
      <c r="D707" s="61">
        <v>2</v>
      </c>
      <c r="E707" s="61">
        <v>2</v>
      </c>
      <c r="F707" s="61">
        <v>5</v>
      </c>
      <c r="G707" s="61">
        <v>0.1087</v>
      </c>
      <c r="H707" s="240">
        <v>0.20849999999999999</v>
      </c>
      <c r="I707" s="61">
        <v>4.008</v>
      </c>
      <c r="J707" s="61">
        <v>5.4960000000000004</v>
      </c>
      <c r="K707" s="61">
        <v>10.72</v>
      </c>
      <c r="L707" s="240">
        <v>1.73</v>
      </c>
      <c r="M707" s="253" t="s">
        <v>47</v>
      </c>
      <c r="N707" s="61"/>
      <c r="O707" s="97" t="s">
        <v>82</v>
      </c>
      <c r="P707" s="61" t="s">
        <v>76</v>
      </c>
      <c r="Q707" s="61" t="s">
        <v>69</v>
      </c>
      <c r="R707" s="61">
        <v>2</v>
      </c>
      <c r="S707" s="61">
        <v>2</v>
      </c>
      <c r="T707" s="61">
        <v>5</v>
      </c>
      <c r="U707" s="61">
        <v>0.1087</v>
      </c>
      <c r="V707" s="240">
        <v>0.13289999999999999</v>
      </c>
      <c r="W707" s="61">
        <v>3.9990000000000001</v>
      </c>
      <c r="X707" s="61">
        <v>3.665</v>
      </c>
      <c r="Y707" s="61">
        <v>6.7489999999999997</v>
      </c>
      <c r="Z707" s="240">
        <v>1.73</v>
      </c>
      <c r="AA707" s="253" t="s">
        <v>47</v>
      </c>
      <c r="AC707" s="97" t="s">
        <v>82</v>
      </c>
      <c r="AD707" s="61" t="s">
        <v>76</v>
      </c>
      <c r="AE707" s="61" t="s">
        <v>70</v>
      </c>
      <c r="AF707" s="61">
        <v>2</v>
      </c>
      <c r="AG707" s="61">
        <v>2</v>
      </c>
      <c r="AH707" s="61">
        <v>5</v>
      </c>
      <c r="AI707" s="61">
        <v>0.1087</v>
      </c>
      <c r="AJ707" s="240">
        <v>0.54900000000000004</v>
      </c>
      <c r="AK707" s="61">
        <v>3.9849999999999999</v>
      </c>
      <c r="AL707" s="61">
        <v>11.24</v>
      </c>
      <c r="AM707" s="61">
        <v>29.68</v>
      </c>
      <c r="AN707" s="240">
        <v>1.73</v>
      </c>
      <c r="AO707" s="253" t="s">
        <v>47</v>
      </c>
      <c r="AP707" s="61"/>
      <c r="AQ707" s="273" t="s">
        <v>82</v>
      </c>
      <c r="AR707" s="97">
        <v>2</v>
      </c>
      <c r="AS707" s="116"/>
      <c r="AT707" s="231"/>
      <c r="AU707" s="264">
        <f t="shared" si="132"/>
        <v>0.29680000000000001</v>
      </c>
      <c r="AV707" s="92">
        <f t="shared" si="133"/>
        <v>6.8003333333333345</v>
      </c>
      <c r="AW707" s="92">
        <f t="shared" si="134"/>
        <v>15.716333333333333</v>
      </c>
      <c r="AX707" s="274">
        <f t="shared" si="135"/>
        <v>1.7299999999999998</v>
      </c>
      <c r="AY707" s="66"/>
      <c r="AZ707" s="96"/>
      <c r="BA707" s="38">
        <f t="shared" si="136"/>
        <v>0.22165845348192795</v>
      </c>
      <c r="BB707" s="38">
        <f t="shared" si="137"/>
        <v>3.9523563014148038</v>
      </c>
      <c r="BC707" s="38">
        <f t="shared" si="138"/>
        <v>12.254803153593832</v>
      </c>
      <c r="BD707" s="38">
        <f t="shared" si="139"/>
        <v>2.7194799110210365E-16</v>
      </c>
      <c r="BE707"/>
      <c r="BF707"/>
      <c r="BG707"/>
      <c r="BH707"/>
      <c r="BI707"/>
      <c r="BJ707"/>
      <c r="BL707"/>
      <c r="BM707"/>
      <c r="BN707"/>
      <c r="BO707"/>
      <c r="BP707"/>
      <c r="BQ707"/>
      <c r="BR707"/>
      <c r="BS707"/>
      <c r="BT707"/>
      <c r="BU707"/>
      <c r="BV707"/>
    </row>
    <row r="708" spans="1:74">
      <c r="A708" s="97" t="s">
        <v>82</v>
      </c>
      <c r="B708" s="61" t="s">
        <v>76</v>
      </c>
      <c r="C708" s="61" t="s">
        <v>67</v>
      </c>
      <c r="D708" s="61">
        <v>2</v>
      </c>
      <c r="E708" s="61">
        <v>2</v>
      </c>
      <c r="F708" s="61">
        <v>6</v>
      </c>
      <c r="G708" s="61">
        <v>0.14899999999999999</v>
      </c>
      <c r="H708" s="240">
        <v>0.27979999999999999</v>
      </c>
      <c r="I708" s="61">
        <v>4.008</v>
      </c>
      <c r="J708" s="61">
        <v>5.3959999999999999</v>
      </c>
      <c r="K708" s="61">
        <v>10.49</v>
      </c>
      <c r="L708" s="240">
        <v>2.371</v>
      </c>
      <c r="M708" s="253" t="s">
        <v>47</v>
      </c>
      <c r="N708" s="61"/>
      <c r="O708" s="97" t="s">
        <v>82</v>
      </c>
      <c r="P708" s="61" t="s">
        <v>76</v>
      </c>
      <c r="Q708" s="61" t="s">
        <v>69</v>
      </c>
      <c r="R708" s="61">
        <v>2</v>
      </c>
      <c r="S708" s="61">
        <v>2</v>
      </c>
      <c r="T708" s="61">
        <v>6</v>
      </c>
      <c r="U708" s="61">
        <v>0.14899999999999999</v>
      </c>
      <c r="V708" s="240">
        <v>0.16789999999999999</v>
      </c>
      <c r="W708" s="61">
        <v>3.9980000000000002</v>
      </c>
      <c r="X708" s="61">
        <v>3.4630000000000001</v>
      </c>
      <c r="Y708" s="61">
        <v>6.1740000000000004</v>
      </c>
      <c r="Z708" s="240">
        <v>2.371</v>
      </c>
      <c r="AA708" s="253" t="s">
        <v>47</v>
      </c>
      <c r="AC708" s="97" t="s">
        <v>82</v>
      </c>
      <c r="AD708" s="61" t="s">
        <v>76</v>
      </c>
      <c r="AE708" s="61" t="s">
        <v>70</v>
      </c>
      <c r="AF708" s="61">
        <v>2</v>
      </c>
      <c r="AG708" s="61">
        <v>2</v>
      </c>
      <c r="AH708" s="61">
        <v>6</v>
      </c>
      <c r="AI708" s="61">
        <v>0.14899999999999999</v>
      </c>
      <c r="AJ708" s="240">
        <v>0.71830000000000005</v>
      </c>
      <c r="AK708" s="61">
        <v>3.9860000000000002</v>
      </c>
      <c r="AL708" s="61">
        <v>10.86</v>
      </c>
      <c r="AM708" s="61">
        <v>28.28</v>
      </c>
      <c r="AN708" s="240">
        <v>2.371</v>
      </c>
      <c r="AO708" s="253" t="s">
        <v>47</v>
      </c>
      <c r="AP708" s="61"/>
      <c r="AQ708" s="273" t="s">
        <v>82</v>
      </c>
      <c r="AR708" s="97">
        <v>2</v>
      </c>
      <c r="AS708" s="116"/>
      <c r="AT708" s="231"/>
      <c r="AU708" s="264">
        <f t="shared" si="132"/>
        <v>0.38866666666666666</v>
      </c>
      <c r="AV708" s="92">
        <f t="shared" si="133"/>
        <v>6.5730000000000004</v>
      </c>
      <c r="AW708" s="92">
        <f t="shared" si="134"/>
        <v>14.981333333333334</v>
      </c>
      <c r="AX708" s="274">
        <f t="shared" si="135"/>
        <v>2.371</v>
      </c>
      <c r="AY708" s="66"/>
      <c r="AZ708" s="96"/>
      <c r="BA708" s="38">
        <f t="shared" si="136"/>
        <v>0.29090205109853279</v>
      </c>
      <c r="BB708" s="38">
        <f t="shared" si="137"/>
        <v>3.8363914033893867</v>
      </c>
      <c r="BC708" s="38">
        <f t="shared" si="138"/>
        <v>11.717417178428583</v>
      </c>
      <c r="BD708" s="38">
        <f t="shared" si="139"/>
        <v>0</v>
      </c>
      <c r="BE708"/>
      <c r="BF708"/>
      <c r="BG708"/>
      <c r="BH708"/>
      <c r="BI708"/>
      <c r="BJ708"/>
      <c r="BL708"/>
      <c r="BM708"/>
      <c r="BN708"/>
      <c r="BO708"/>
      <c r="BP708"/>
      <c r="BQ708"/>
      <c r="BR708"/>
      <c r="BS708"/>
      <c r="BT708"/>
      <c r="BU708"/>
      <c r="BV708"/>
    </row>
    <row r="709" spans="1:74">
      <c r="A709" s="97" t="s">
        <v>82</v>
      </c>
      <c r="B709" s="61" t="s">
        <v>76</v>
      </c>
      <c r="C709" s="61" t="s">
        <v>67</v>
      </c>
      <c r="D709" s="61">
        <v>2</v>
      </c>
      <c r="E709" s="61">
        <v>2</v>
      </c>
      <c r="F709" s="61">
        <v>7</v>
      </c>
      <c r="G709" s="61">
        <v>0.20419999999999999</v>
      </c>
      <c r="H709" s="240">
        <v>0.37519999999999998</v>
      </c>
      <c r="I709" s="61">
        <v>4.008</v>
      </c>
      <c r="J709" s="61">
        <v>5.3049999999999997</v>
      </c>
      <c r="K709" s="61">
        <v>10.25</v>
      </c>
      <c r="L709" s="240">
        <v>3.25</v>
      </c>
      <c r="M709" s="253" t="s">
        <v>47</v>
      </c>
      <c r="N709" s="61"/>
      <c r="O709" s="97" t="s">
        <v>82</v>
      </c>
      <c r="P709" s="61" t="s">
        <v>76</v>
      </c>
      <c r="Q709" s="61" t="s">
        <v>69</v>
      </c>
      <c r="R709" s="61">
        <v>2</v>
      </c>
      <c r="S709" s="61">
        <v>2</v>
      </c>
      <c r="T709" s="61">
        <v>7</v>
      </c>
      <c r="U709" s="61">
        <v>0.20430000000000001</v>
      </c>
      <c r="V709" s="240">
        <v>0.2107</v>
      </c>
      <c r="W709" s="61">
        <v>3.996</v>
      </c>
      <c r="X709" s="61">
        <v>3.2749999999999999</v>
      </c>
      <c r="Y709" s="61">
        <v>5.5940000000000003</v>
      </c>
      <c r="Z709" s="240">
        <v>3.2509999999999999</v>
      </c>
      <c r="AA709" s="253" t="s">
        <v>47</v>
      </c>
      <c r="AC709" s="97" t="s">
        <v>82</v>
      </c>
      <c r="AD709" s="61" t="s">
        <v>76</v>
      </c>
      <c r="AE709" s="61" t="s">
        <v>70</v>
      </c>
      <c r="AF709" s="61">
        <v>2</v>
      </c>
      <c r="AG709" s="61">
        <v>2</v>
      </c>
      <c r="AH709" s="61">
        <v>7</v>
      </c>
      <c r="AI709" s="61">
        <v>0.20430000000000001</v>
      </c>
      <c r="AJ709" s="240">
        <v>0.92900000000000005</v>
      </c>
      <c r="AK709" s="61">
        <v>3.9870000000000001</v>
      </c>
      <c r="AL709" s="61">
        <v>10.48</v>
      </c>
      <c r="AM709" s="61">
        <v>26.59</v>
      </c>
      <c r="AN709" s="240">
        <v>3.2509999999999999</v>
      </c>
      <c r="AO709" s="253" t="s">
        <v>47</v>
      </c>
      <c r="AP709" s="61"/>
      <c r="AQ709" s="273" t="s">
        <v>82</v>
      </c>
      <c r="AR709" s="97">
        <v>2</v>
      </c>
      <c r="AS709" s="116"/>
      <c r="AT709" s="231"/>
      <c r="AU709" s="264">
        <f t="shared" si="132"/>
        <v>0.50496666666666667</v>
      </c>
      <c r="AV709" s="92">
        <f t="shared" si="133"/>
        <v>6.3533333333333344</v>
      </c>
      <c r="AW709" s="92">
        <f t="shared" si="134"/>
        <v>14.144666666666666</v>
      </c>
      <c r="AX709" s="274">
        <f t="shared" si="135"/>
        <v>3.2506666666666661</v>
      </c>
      <c r="AY709" s="66"/>
      <c r="AZ709" s="96"/>
      <c r="BA709" s="38">
        <f t="shared" si="136"/>
        <v>0.37632202079247684</v>
      </c>
      <c r="BB709" s="38">
        <f t="shared" si="137"/>
        <v>3.7151390732156071</v>
      </c>
      <c r="BC709" s="38">
        <f t="shared" si="138"/>
        <v>11.026528253867278</v>
      </c>
      <c r="BD709" s="38">
        <f t="shared" si="139"/>
        <v>5.7735026918956215E-4</v>
      </c>
      <c r="BE709"/>
      <c r="BF709"/>
      <c r="BG709"/>
      <c r="BH709"/>
      <c r="BI709"/>
      <c r="BJ709"/>
      <c r="BL709"/>
      <c r="BM709"/>
      <c r="BN709"/>
      <c r="BO709"/>
      <c r="BP709"/>
      <c r="BQ709"/>
      <c r="BR709"/>
      <c r="BS709"/>
      <c r="BT709"/>
      <c r="BU709"/>
      <c r="BV709"/>
    </row>
    <row r="710" spans="1:74">
      <c r="A710" s="97" t="s">
        <v>82</v>
      </c>
      <c r="B710" s="61" t="s">
        <v>76</v>
      </c>
      <c r="C710" s="61" t="s">
        <v>67</v>
      </c>
      <c r="D710" s="61">
        <v>2</v>
      </c>
      <c r="E710" s="61">
        <v>2</v>
      </c>
      <c r="F710" s="61">
        <v>8</v>
      </c>
      <c r="G710" s="61">
        <v>0.28000000000000003</v>
      </c>
      <c r="H710" s="240">
        <v>0.49969999999999998</v>
      </c>
      <c r="I710" s="61">
        <v>4.0060000000000002</v>
      </c>
      <c r="J710" s="61">
        <v>5.2510000000000003</v>
      </c>
      <c r="K710" s="61">
        <v>9.9090000000000007</v>
      </c>
      <c r="L710" s="240">
        <v>4.4560000000000004</v>
      </c>
      <c r="M710" s="253" t="s">
        <v>47</v>
      </c>
      <c r="N710" s="61"/>
      <c r="O710" s="97" t="s">
        <v>82</v>
      </c>
      <c r="P710" s="61" t="s">
        <v>76</v>
      </c>
      <c r="Q710" s="61" t="s">
        <v>69</v>
      </c>
      <c r="R710" s="61">
        <v>2</v>
      </c>
      <c r="S710" s="61">
        <v>2</v>
      </c>
      <c r="T710" s="61">
        <v>8</v>
      </c>
      <c r="U710" s="61">
        <v>0.28000000000000003</v>
      </c>
      <c r="V710" s="240">
        <v>0.26240000000000002</v>
      </c>
      <c r="W710" s="61">
        <v>3.9950000000000001</v>
      </c>
      <c r="X710" s="61">
        <v>3.0910000000000002</v>
      </c>
      <c r="Y710" s="61">
        <v>5.0110000000000001</v>
      </c>
      <c r="Z710" s="240">
        <v>4.4560000000000004</v>
      </c>
      <c r="AA710" s="253" t="s">
        <v>47</v>
      </c>
      <c r="AC710" s="97" t="s">
        <v>82</v>
      </c>
      <c r="AD710" s="61" t="s">
        <v>76</v>
      </c>
      <c r="AE710" s="61" t="s">
        <v>70</v>
      </c>
      <c r="AF710" s="61">
        <v>2</v>
      </c>
      <c r="AG710" s="61">
        <v>2</v>
      </c>
      <c r="AH710" s="61">
        <v>8</v>
      </c>
      <c r="AI710" s="61">
        <v>0.28000000000000003</v>
      </c>
      <c r="AJ710" s="240">
        <v>1.1870000000000001</v>
      </c>
      <c r="AK710" s="61">
        <v>3.9889999999999999</v>
      </c>
      <c r="AL710" s="61">
        <v>10.1</v>
      </c>
      <c r="AM710" s="61">
        <v>24.66</v>
      </c>
      <c r="AN710" s="240">
        <v>4.4560000000000004</v>
      </c>
      <c r="AO710" s="253" t="s">
        <v>47</v>
      </c>
      <c r="AP710" s="61"/>
      <c r="AQ710" s="273" t="s">
        <v>82</v>
      </c>
      <c r="AR710" s="97">
        <v>2</v>
      </c>
      <c r="AS710" s="116"/>
      <c r="AT710" s="231"/>
      <c r="AU710" s="264">
        <f t="shared" si="132"/>
        <v>0.64970000000000006</v>
      </c>
      <c r="AV710" s="92">
        <f t="shared" si="133"/>
        <v>6.1473333333333331</v>
      </c>
      <c r="AW710" s="92">
        <f t="shared" si="134"/>
        <v>13.193333333333333</v>
      </c>
      <c r="AX710" s="274">
        <f t="shared" si="135"/>
        <v>4.4560000000000004</v>
      </c>
      <c r="AY710" s="66"/>
      <c r="AZ710" s="96"/>
      <c r="BA710" s="38">
        <f t="shared" si="136"/>
        <v>0.48020442521909357</v>
      </c>
      <c r="BB710" s="38">
        <f t="shared" si="137"/>
        <v>3.5894401141867975</v>
      </c>
      <c r="BC710" s="38">
        <f t="shared" si="138"/>
        <v>10.227948686483195</v>
      </c>
      <c r="BD710" s="38">
        <f t="shared" si="139"/>
        <v>0</v>
      </c>
      <c r="BE710"/>
      <c r="BF710"/>
      <c r="BG710"/>
      <c r="BH710"/>
      <c r="BI710"/>
      <c r="BJ710"/>
      <c r="BL710"/>
      <c r="BM710"/>
      <c r="BN710"/>
      <c r="BO710"/>
      <c r="BP710"/>
      <c r="BQ710"/>
      <c r="BR710"/>
      <c r="BS710"/>
      <c r="BT710"/>
      <c r="BU710"/>
      <c r="BV710"/>
    </row>
    <row r="711" spans="1:74">
      <c r="A711" s="97" t="s">
        <v>82</v>
      </c>
      <c r="B711" s="61" t="s">
        <v>76</v>
      </c>
      <c r="C711" s="61" t="s">
        <v>67</v>
      </c>
      <c r="D711" s="61">
        <v>2</v>
      </c>
      <c r="E711" s="61">
        <v>2</v>
      </c>
      <c r="F711" s="61">
        <v>9</v>
      </c>
      <c r="G711" s="61">
        <v>0.38379999999999997</v>
      </c>
      <c r="H711" s="240">
        <v>0.65810000000000002</v>
      </c>
      <c r="I711" s="61">
        <v>4.0069999999999997</v>
      </c>
      <c r="J711" s="61">
        <v>5.1829999999999998</v>
      </c>
      <c r="K711" s="61">
        <v>9.4469999999999992</v>
      </c>
      <c r="L711" s="240">
        <v>6.1079999999999997</v>
      </c>
      <c r="M711" s="253" t="s">
        <v>47</v>
      </c>
      <c r="N711" s="61"/>
      <c r="O711" s="97" t="s">
        <v>82</v>
      </c>
      <c r="P711" s="61" t="s">
        <v>76</v>
      </c>
      <c r="Q711" s="61" t="s">
        <v>69</v>
      </c>
      <c r="R711" s="61">
        <v>2</v>
      </c>
      <c r="S711" s="61">
        <v>2</v>
      </c>
      <c r="T711" s="61">
        <v>9</v>
      </c>
      <c r="U711" s="61">
        <v>0.38379999999999997</v>
      </c>
      <c r="V711" s="240">
        <v>0.3241</v>
      </c>
      <c r="W711" s="61">
        <v>3.9990000000000001</v>
      </c>
      <c r="X711" s="61">
        <v>2.9060000000000001</v>
      </c>
      <c r="Y711" s="61">
        <v>4.4400000000000004</v>
      </c>
      <c r="Z711" s="240">
        <v>6.1079999999999997</v>
      </c>
      <c r="AA711" s="253" t="s">
        <v>47</v>
      </c>
      <c r="AC711" s="97" t="s">
        <v>82</v>
      </c>
      <c r="AD711" s="61" t="s">
        <v>76</v>
      </c>
      <c r="AE711" s="61" t="s">
        <v>70</v>
      </c>
      <c r="AF711" s="61">
        <v>2</v>
      </c>
      <c r="AG711" s="61">
        <v>2</v>
      </c>
      <c r="AH711" s="61">
        <v>9</v>
      </c>
      <c r="AI711" s="61">
        <v>0.38379999999999997</v>
      </c>
      <c r="AJ711" s="240">
        <v>1.498</v>
      </c>
      <c r="AK711" s="61">
        <v>3.988</v>
      </c>
      <c r="AL711" s="61">
        <v>9.6890000000000001</v>
      </c>
      <c r="AM711" s="61">
        <v>22.52</v>
      </c>
      <c r="AN711" s="240">
        <v>6.1079999999999997</v>
      </c>
      <c r="AO711" s="253" t="s">
        <v>47</v>
      </c>
      <c r="AP711" s="61"/>
      <c r="AQ711" s="273" t="s">
        <v>82</v>
      </c>
      <c r="AR711" s="97">
        <v>2</v>
      </c>
      <c r="AS711" s="116"/>
      <c r="AT711" s="231"/>
      <c r="AU711" s="264">
        <f t="shared" si="132"/>
        <v>0.82673333333333332</v>
      </c>
      <c r="AV711" s="92">
        <f t="shared" si="133"/>
        <v>5.9259999999999993</v>
      </c>
      <c r="AW711" s="92">
        <f t="shared" si="134"/>
        <v>12.135666666666665</v>
      </c>
      <c r="AX711" s="274">
        <f t="shared" si="135"/>
        <v>6.1079999999999997</v>
      </c>
      <c r="AY711" s="66"/>
      <c r="AZ711" s="96"/>
      <c r="BA711" s="38">
        <f t="shared" si="136"/>
        <v>0.60484560288831846</v>
      </c>
      <c r="BB711" s="38">
        <f t="shared" si="137"/>
        <v>3.4520007242177697</v>
      </c>
      <c r="BC711" s="38">
        <f t="shared" si="138"/>
        <v>9.3350573824338845</v>
      </c>
      <c r="BD711" s="38">
        <f t="shared" si="139"/>
        <v>0</v>
      </c>
      <c r="BE711"/>
      <c r="BF711"/>
      <c r="BG711"/>
      <c r="BH711"/>
      <c r="BI711"/>
      <c r="BJ711"/>
      <c r="BL711"/>
      <c r="BM711"/>
      <c r="BN711"/>
      <c r="BO711"/>
      <c r="BP711"/>
      <c r="BQ711"/>
      <c r="BR711"/>
      <c r="BS711"/>
      <c r="BT711"/>
      <c r="BU711"/>
      <c r="BV711"/>
    </row>
    <row r="712" spans="1:74">
      <c r="A712" s="97" t="s">
        <v>82</v>
      </c>
      <c r="B712" s="61" t="s">
        <v>76</v>
      </c>
      <c r="C712" s="61" t="s">
        <v>67</v>
      </c>
      <c r="D712" s="61">
        <v>2</v>
      </c>
      <c r="E712" s="61">
        <v>2</v>
      </c>
      <c r="F712" s="61">
        <v>10</v>
      </c>
      <c r="G712" s="61">
        <v>0.52610000000000001</v>
      </c>
      <c r="H712" s="240">
        <v>0.85829999999999995</v>
      </c>
      <c r="I712" s="61">
        <v>4.0060000000000002</v>
      </c>
      <c r="J712" s="61">
        <v>5.125</v>
      </c>
      <c r="K712" s="61">
        <v>8.8789999999999996</v>
      </c>
      <c r="L712" s="240">
        <v>8.3729999999999993</v>
      </c>
      <c r="M712" s="253" t="s">
        <v>47</v>
      </c>
      <c r="N712" s="61"/>
      <c r="O712" s="97" t="s">
        <v>82</v>
      </c>
      <c r="P712" s="61" t="s">
        <v>76</v>
      </c>
      <c r="Q712" s="61" t="s">
        <v>69</v>
      </c>
      <c r="R712" s="61">
        <v>2</v>
      </c>
      <c r="S712" s="61">
        <v>2</v>
      </c>
      <c r="T712" s="61">
        <v>10</v>
      </c>
      <c r="U712" s="61">
        <v>0.52610000000000001</v>
      </c>
      <c r="V712" s="240">
        <v>0.3982</v>
      </c>
      <c r="W712" s="61">
        <v>3.9990000000000001</v>
      </c>
      <c r="X712" s="61">
        <v>2.72</v>
      </c>
      <c r="Y712" s="61">
        <v>3.9</v>
      </c>
      <c r="Z712" s="240">
        <v>8.3729999999999993</v>
      </c>
      <c r="AA712" s="253" t="s">
        <v>47</v>
      </c>
      <c r="AC712" s="97" t="s">
        <v>82</v>
      </c>
      <c r="AD712" s="61" t="s">
        <v>76</v>
      </c>
      <c r="AE712" s="61" t="s">
        <v>70</v>
      </c>
      <c r="AF712" s="61">
        <v>2</v>
      </c>
      <c r="AG712" s="61">
        <v>2</v>
      </c>
      <c r="AH712" s="61">
        <v>10</v>
      </c>
      <c r="AI712" s="61">
        <v>0.52610000000000001</v>
      </c>
      <c r="AJ712" s="240">
        <v>1.8640000000000001</v>
      </c>
      <c r="AK712" s="61">
        <v>3.99</v>
      </c>
      <c r="AL712" s="61">
        <v>9.2449999999999992</v>
      </c>
      <c r="AM712" s="61">
        <v>20.25</v>
      </c>
      <c r="AN712" s="240">
        <v>8.3729999999999993</v>
      </c>
      <c r="AO712" s="253" t="s">
        <v>47</v>
      </c>
      <c r="AP712" s="61"/>
      <c r="AQ712" s="273" t="s">
        <v>82</v>
      </c>
      <c r="AR712" s="97">
        <v>2</v>
      </c>
      <c r="AS712" s="116"/>
      <c r="AT712" s="231"/>
      <c r="AU712" s="264">
        <f t="shared" si="132"/>
        <v>1.0401666666666667</v>
      </c>
      <c r="AV712" s="92">
        <f t="shared" si="133"/>
        <v>5.6966666666666663</v>
      </c>
      <c r="AW712" s="92">
        <f t="shared" si="134"/>
        <v>11.009666666666666</v>
      </c>
      <c r="AX712" s="274">
        <f t="shared" si="135"/>
        <v>8.3729999999999993</v>
      </c>
      <c r="AY712" s="66"/>
      <c r="AZ712" s="96"/>
      <c r="BA712" s="38">
        <f t="shared" si="136"/>
        <v>0.7496325922299093</v>
      </c>
      <c r="BB712" s="38">
        <f t="shared" si="137"/>
        <v>3.2998497440540122</v>
      </c>
      <c r="BC712" s="38">
        <f t="shared" si="138"/>
        <v>8.3806581086053935</v>
      </c>
      <c r="BD712" s="38">
        <f t="shared" si="139"/>
        <v>0</v>
      </c>
      <c r="BE712"/>
      <c r="BF712"/>
      <c r="BG712"/>
      <c r="BH712"/>
      <c r="BI712"/>
      <c r="BJ712"/>
      <c r="BL712"/>
      <c r="BM712"/>
      <c r="BN712"/>
      <c r="BO712"/>
      <c r="BP712"/>
      <c r="BQ712"/>
      <c r="BR712"/>
      <c r="BS712"/>
      <c r="BT712"/>
      <c r="BU712"/>
      <c r="BV712"/>
    </row>
    <row r="713" spans="1:74">
      <c r="A713" s="97" t="s">
        <v>82</v>
      </c>
      <c r="B713" s="61" t="s">
        <v>76</v>
      </c>
      <c r="C713" s="61" t="s">
        <v>67</v>
      </c>
      <c r="D713" s="61">
        <v>2</v>
      </c>
      <c r="E713" s="61">
        <v>2</v>
      </c>
      <c r="F713" s="61">
        <v>11</v>
      </c>
      <c r="G713" s="61">
        <v>0.72109999999999996</v>
      </c>
      <c r="H713" s="240">
        <v>1.1080000000000001</v>
      </c>
      <c r="I713" s="61">
        <v>4.0049999999999999</v>
      </c>
      <c r="J713" s="61">
        <v>5.0549999999999997</v>
      </c>
      <c r="K713" s="61">
        <v>8.2230000000000008</v>
      </c>
      <c r="L713" s="240">
        <v>11.48</v>
      </c>
      <c r="M713" s="253" t="s">
        <v>47</v>
      </c>
      <c r="N713" s="61"/>
      <c r="O713" s="97" t="s">
        <v>82</v>
      </c>
      <c r="P713" s="61" t="s">
        <v>76</v>
      </c>
      <c r="Q713" s="61" t="s">
        <v>69</v>
      </c>
      <c r="R713" s="61">
        <v>2</v>
      </c>
      <c r="S713" s="61">
        <v>2</v>
      </c>
      <c r="T713" s="61">
        <v>11</v>
      </c>
      <c r="U713" s="61">
        <v>0.72119999999999995</v>
      </c>
      <c r="V713" s="240">
        <v>0.48849999999999999</v>
      </c>
      <c r="W713" s="61">
        <v>3.9969999999999999</v>
      </c>
      <c r="X713" s="61">
        <v>2.544</v>
      </c>
      <c r="Y713" s="61">
        <v>3.4119999999999999</v>
      </c>
      <c r="Z713" s="240">
        <v>11.48</v>
      </c>
      <c r="AA713" s="253" t="s">
        <v>47</v>
      </c>
      <c r="AC713" s="97" t="s">
        <v>82</v>
      </c>
      <c r="AD713" s="61" t="s">
        <v>76</v>
      </c>
      <c r="AE713" s="61" t="s">
        <v>70</v>
      </c>
      <c r="AF713" s="61">
        <v>2</v>
      </c>
      <c r="AG713" s="61">
        <v>2</v>
      </c>
      <c r="AH713" s="61">
        <v>11</v>
      </c>
      <c r="AI713" s="61">
        <v>0.72119999999999995</v>
      </c>
      <c r="AJ713" s="240">
        <v>2.2869999999999999</v>
      </c>
      <c r="AK713" s="61">
        <v>3.9889999999999999</v>
      </c>
      <c r="AL713" s="61">
        <v>8.7349999999999994</v>
      </c>
      <c r="AM713" s="61">
        <v>17.91</v>
      </c>
      <c r="AN713" s="240">
        <v>11.48</v>
      </c>
      <c r="AO713" s="253" t="s">
        <v>47</v>
      </c>
      <c r="AP713" s="61"/>
      <c r="AQ713" s="273" t="s">
        <v>82</v>
      </c>
      <c r="AR713" s="97">
        <v>2</v>
      </c>
      <c r="AS713" s="116"/>
      <c r="AT713" s="231"/>
      <c r="AU713" s="264">
        <f t="shared" si="132"/>
        <v>1.2945</v>
      </c>
      <c r="AV713" s="92">
        <f t="shared" si="133"/>
        <v>5.4446666666666665</v>
      </c>
      <c r="AW713" s="92">
        <f t="shared" si="134"/>
        <v>9.8483333333333345</v>
      </c>
      <c r="AX713" s="274">
        <f t="shared" si="135"/>
        <v>11.479999999999999</v>
      </c>
      <c r="AY713" s="66"/>
      <c r="AZ713" s="96"/>
      <c r="BA713" s="38">
        <f t="shared" si="136"/>
        <v>0.91363956240959721</v>
      </c>
      <c r="BB713" s="38">
        <f t="shared" si="137"/>
        <v>3.113840126489047</v>
      </c>
      <c r="BC713" s="38">
        <f t="shared" si="138"/>
        <v>7.3843945136573881</v>
      </c>
      <c r="BD713" s="38">
        <f t="shared" si="139"/>
        <v>2.1755839288168292E-15</v>
      </c>
      <c r="BE713"/>
      <c r="BF713"/>
      <c r="BG713"/>
      <c r="BH713"/>
      <c r="BI713"/>
      <c r="BJ713"/>
      <c r="BL713"/>
      <c r="BM713"/>
      <c r="BN713"/>
      <c r="BO713"/>
      <c r="BP713"/>
      <c r="BQ713"/>
      <c r="BR713"/>
      <c r="BS713"/>
      <c r="BT713"/>
      <c r="BU713"/>
      <c r="BV713"/>
    </row>
    <row r="714" spans="1:74">
      <c r="A714" s="97" t="s">
        <v>82</v>
      </c>
      <c r="B714" s="61" t="s">
        <v>76</v>
      </c>
      <c r="C714" s="61" t="s">
        <v>67</v>
      </c>
      <c r="D714" s="61">
        <v>2</v>
      </c>
      <c r="E714" s="61">
        <v>2</v>
      </c>
      <c r="F714" s="61">
        <v>12</v>
      </c>
      <c r="G714" s="61">
        <v>0.98850000000000005</v>
      </c>
      <c r="H714" s="240">
        <v>1.419</v>
      </c>
      <c r="I714" s="61">
        <v>4.0039999999999996</v>
      </c>
      <c r="J714" s="61">
        <v>4.9779999999999998</v>
      </c>
      <c r="K714" s="61">
        <v>7.5250000000000004</v>
      </c>
      <c r="L714" s="240">
        <v>15.73</v>
      </c>
      <c r="M714" s="253" t="s">
        <v>47</v>
      </c>
      <c r="N714" s="61"/>
      <c r="O714" s="97" t="s">
        <v>82</v>
      </c>
      <c r="P714" s="61" t="s">
        <v>76</v>
      </c>
      <c r="Q714" s="61" t="s">
        <v>69</v>
      </c>
      <c r="R714" s="61">
        <v>2</v>
      </c>
      <c r="S714" s="61">
        <v>2</v>
      </c>
      <c r="T714" s="61">
        <v>12</v>
      </c>
      <c r="U714" s="61">
        <v>0.98850000000000005</v>
      </c>
      <c r="V714" s="240">
        <v>0.60289999999999999</v>
      </c>
      <c r="W714" s="61">
        <v>3.9950000000000001</v>
      </c>
      <c r="X714" s="61">
        <v>2.391</v>
      </c>
      <c r="Y714" s="61">
        <v>2.9950000000000001</v>
      </c>
      <c r="Z714" s="240">
        <v>15.73</v>
      </c>
      <c r="AA714" s="253" t="s">
        <v>47</v>
      </c>
      <c r="AC714" s="97" t="s">
        <v>82</v>
      </c>
      <c r="AD714" s="61" t="s">
        <v>76</v>
      </c>
      <c r="AE714" s="61" t="s">
        <v>70</v>
      </c>
      <c r="AF714" s="61">
        <v>2</v>
      </c>
      <c r="AG714" s="61">
        <v>2</v>
      </c>
      <c r="AH714" s="61">
        <v>12</v>
      </c>
      <c r="AI714" s="61">
        <v>0.98850000000000005</v>
      </c>
      <c r="AJ714" s="240">
        <v>2.7749999999999999</v>
      </c>
      <c r="AK714" s="61">
        <v>3.9910000000000001</v>
      </c>
      <c r="AL714" s="61">
        <v>8.2100000000000009</v>
      </c>
      <c r="AM714" s="61">
        <v>15.61</v>
      </c>
      <c r="AN714" s="240">
        <v>15.73</v>
      </c>
      <c r="AO714" s="253" t="s">
        <v>47</v>
      </c>
      <c r="AP714" s="61"/>
      <c r="AQ714" s="273" t="s">
        <v>82</v>
      </c>
      <c r="AR714" s="97">
        <v>2</v>
      </c>
      <c r="AS714" s="116"/>
      <c r="AT714" s="231"/>
      <c r="AU714" s="264">
        <f t="shared" si="132"/>
        <v>1.5989666666666666</v>
      </c>
      <c r="AV714" s="92">
        <f t="shared" si="133"/>
        <v>5.1930000000000005</v>
      </c>
      <c r="AW714" s="92">
        <f t="shared" si="134"/>
        <v>8.7099999999999991</v>
      </c>
      <c r="AX714" s="274">
        <f t="shared" si="135"/>
        <v>15.729999999999999</v>
      </c>
      <c r="AY714" s="66"/>
      <c r="AZ714" s="96"/>
      <c r="BA714" s="38">
        <f t="shared" si="136"/>
        <v>1.0971761952090162</v>
      </c>
      <c r="BB714" s="38">
        <f t="shared" si="137"/>
        <v>2.9154517660218633</v>
      </c>
      <c r="BC714" s="38">
        <f t="shared" si="138"/>
        <v>6.3904401256877446</v>
      </c>
      <c r="BD714" s="38">
        <f t="shared" si="139"/>
        <v>2.1755839288168292E-15</v>
      </c>
      <c r="BE714"/>
      <c r="BF714"/>
      <c r="BG714"/>
      <c r="BH714"/>
      <c r="BI714"/>
      <c r="BJ714"/>
      <c r="BL714"/>
      <c r="BM714"/>
      <c r="BN714"/>
      <c r="BO714"/>
      <c r="BP714"/>
      <c r="BQ714"/>
      <c r="BR714"/>
      <c r="BS714"/>
      <c r="BT714"/>
      <c r="BU714"/>
      <c r="BV714"/>
    </row>
    <row r="715" spans="1:74">
      <c r="A715" s="97" t="s">
        <v>82</v>
      </c>
      <c r="B715" s="61" t="s">
        <v>76</v>
      </c>
      <c r="C715" s="61" t="s">
        <v>67</v>
      </c>
      <c r="D715" s="61">
        <v>2</v>
      </c>
      <c r="E715" s="61">
        <v>2</v>
      </c>
      <c r="F715" s="61">
        <v>13</v>
      </c>
      <c r="G715" s="61">
        <v>1.355</v>
      </c>
      <c r="H715" s="240">
        <v>1.8129999999999999</v>
      </c>
      <c r="I715" s="61">
        <v>4.0019999999999998</v>
      </c>
      <c r="J715" s="61">
        <v>4.8979999999999997</v>
      </c>
      <c r="K715" s="61">
        <v>6.8319999999999999</v>
      </c>
      <c r="L715" s="240">
        <v>21.57</v>
      </c>
      <c r="M715" s="253" t="s">
        <v>47</v>
      </c>
      <c r="N715" s="61"/>
      <c r="O715" s="97" t="s">
        <v>82</v>
      </c>
      <c r="P715" s="61" t="s">
        <v>76</v>
      </c>
      <c r="Q715" s="61" t="s">
        <v>69</v>
      </c>
      <c r="R715" s="61">
        <v>2</v>
      </c>
      <c r="S715" s="61">
        <v>2</v>
      </c>
      <c r="T715" s="61">
        <v>13</v>
      </c>
      <c r="U715" s="61">
        <v>1.355</v>
      </c>
      <c r="V715" s="240">
        <v>0.75649999999999995</v>
      </c>
      <c r="W715" s="61">
        <v>3.996</v>
      </c>
      <c r="X715" s="61">
        <v>2.278</v>
      </c>
      <c r="Y715" s="61">
        <v>2.6669999999999998</v>
      </c>
      <c r="Z715" s="240">
        <v>21.57</v>
      </c>
      <c r="AA715" s="253" t="s">
        <v>47</v>
      </c>
      <c r="AC715" s="97" t="s">
        <v>82</v>
      </c>
      <c r="AD715" s="61" t="s">
        <v>76</v>
      </c>
      <c r="AE715" s="61" t="s">
        <v>70</v>
      </c>
      <c r="AF715" s="61">
        <v>2</v>
      </c>
      <c r="AG715" s="61">
        <v>2</v>
      </c>
      <c r="AH715" s="61">
        <v>13</v>
      </c>
      <c r="AI715" s="61">
        <v>1.355</v>
      </c>
      <c r="AJ715" s="240">
        <v>3.355</v>
      </c>
      <c r="AK715" s="61">
        <v>3.992</v>
      </c>
      <c r="AL715" s="61">
        <v>7.7110000000000003</v>
      </c>
      <c r="AM715" s="61">
        <v>13.51</v>
      </c>
      <c r="AN715" s="240">
        <v>21.56</v>
      </c>
      <c r="AO715" s="253" t="s">
        <v>47</v>
      </c>
      <c r="AP715" s="61"/>
      <c r="AQ715" s="273" t="s">
        <v>82</v>
      </c>
      <c r="AR715" s="97">
        <v>2</v>
      </c>
      <c r="AS715" s="116"/>
      <c r="AT715" s="231"/>
      <c r="AU715" s="264">
        <f t="shared" ref="AU715:AU742" si="140">AVERAGE(H715,V715,AJ715)</f>
        <v>1.9748333333333334</v>
      </c>
      <c r="AV715" s="92">
        <f t="shared" ref="AV715:AV742" si="141">AVERAGE(J715,X715,AL715)</f>
        <v>4.9623333333333335</v>
      </c>
      <c r="AW715" s="92">
        <f t="shared" ref="AW715:AW742" si="142">AVERAGE(K715,Y715,AM715)</f>
        <v>7.6696666666666671</v>
      </c>
      <c r="AX715" s="274">
        <f t="shared" ref="AX715:AX742" si="143">AVERAGE(L715,Z715,AN715)</f>
        <v>21.566666666666666</v>
      </c>
      <c r="AY715" s="66"/>
      <c r="AZ715" s="96"/>
      <c r="BA715" s="38">
        <f t="shared" ref="BA715:BA742" si="144">STDEV(H715,V715,AJ715)</f>
        <v>1.3067873137329322</v>
      </c>
      <c r="BB715" s="38">
        <f t="shared" ref="BB715:BB742" si="145">STDEV(J715,X715,AL715)</f>
        <v>2.7170712786626208</v>
      </c>
      <c r="BC715" s="38">
        <f t="shared" ref="BC715:BC742" si="146">STDEV(K715,Y715,AM715)</f>
        <v>5.469819588737213</v>
      </c>
      <c r="BD715" s="38">
        <f t="shared" ref="BD715:BD742" si="147">STDEV(L715,Z715,AN715)</f>
        <v>5.77350269189716E-3</v>
      </c>
      <c r="BE715"/>
      <c r="BF715"/>
      <c r="BG715"/>
      <c r="BH715"/>
      <c r="BI715"/>
      <c r="BJ715"/>
      <c r="BL715"/>
      <c r="BM715"/>
      <c r="BN715"/>
      <c r="BO715"/>
      <c r="BP715"/>
      <c r="BQ715"/>
      <c r="BR715"/>
      <c r="BS715"/>
      <c r="BT715"/>
      <c r="BU715"/>
      <c r="BV715"/>
    </row>
    <row r="716" spans="1:74">
      <c r="A716" s="97" t="s">
        <v>82</v>
      </c>
      <c r="B716" s="61" t="s">
        <v>76</v>
      </c>
      <c r="C716" s="61" t="s">
        <v>67</v>
      </c>
      <c r="D716" s="61">
        <v>2</v>
      </c>
      <c r="E716" s="61">
        <v>2</v>
      </c>
      <c r="F716" s="61">
        <v>14</v>
      </c>
      <c r="G716" s="61">
        <v>1.857</v>
      </c>
      <c r="H716" s="240">
        <v>2.3220000000000001</v>
      </c>
      <c r="I716" s="61">
        <v>4.0019999999999998</v>
      </c>
      <c r="J716" s="61">
        <v>4.835</v>
      </c>
      <c r="K716" s="61">
        <v>6.19</v>
      </c>
      <c r="L716" s="240">
        <v>29.56</v>
      </c>
      <c r="M716" s="253" t="s">
        <v>47</v>
      </c>
      <c r="N716" s="61"/>
      <c r="O716" s="97" t="s">
        <v>82</v>
      </c>
      <c r="P716" s="61" t="s">
        <v>76</v>
      </c>
      <c r="Q716" s="61" t="s">
        <v>69</v>
      </c>
      <c r="R716" s="61">
        <v>2</v>
      </c>
      <c r="S716" s="61">
        <v>2</v>
      </c>
      <c r="T716" s="61">
        <v>14</v>
      </c>
      <c r="U716" s="61">
        <v>1.857</v>
      </c>
      <c r="V716" s="240">
        <v>0.97809999999999997</v>
      </c>
      <c r="W716" s="61">
        <v>4</v>
      </c>
      <c r="X716" s="61">
        <v>2.2330000000000001</v>
      </c>
      <c r="Y716" s="61">
        <v>2.4420000000000002</v>
      </c>
      <c r="Z716" s="240">
        <v>29.56</v>
      </c>
      <c r="AA716" s="253" t="s">
        <v>47</v>
      </c>
      <c r="AC716" s="97" t="s">
        <v>82</v>
      </c>
      <c r="AD716" s="61" t="s">
        <v>76</v>
      </c>
      <c r="AE716" s="61" t="s">
        <v>70</v>
      </c>
      <c r="AF716" s="61">
        <v>2</v>
      </c>
      <c r="AG716" s="61">
        <v>2</v>
      </c>
      <c r="AH716" s="61">
        <v>14</v>
      </c>
      <c r="AI716" s="61">
        <v>1.857</v>
      </c>
      <c r="AJ716" s="240">
        <v>4.0789999999999997</v>
      </c>
      <c r="AK716" s="61">
        <v>3.992</v>
      </c>
      <c r="AL716" s="61">
        <v>7.319</v>
      </c>
      <c r="AM716" s="61">
        <v>11.7</v>
      </c>
      <c r="AN716" s="240">
        <v>29.56</v>
      </c>
      <c r="AO716" s="253" t="s">
        <v>47</v>
      </c>
      <c r="AP716" s="61"/>
      <c r="AQ716" s="273" t="s">
        <v>82</v>
      </c>
      <c r="AR716" s="97">
        <v>2</v>
      </c>
      <c r="AS716" s="116"/>
      <c r="AT716" s="231"/>
      <c r="AU716" s="264">
        <f t="shared" si="140"/>
        <v>2.4596999999999998</v>
      </c>
      <c r="AV716" s="92">
        <f t="shared" si="141"/>
        <v>4.7956666666666665</v>
      </c>
      <c r="AW716" s="92">
        <f t="shared" si="142"/>
        <v>6.7773333333333339</v>
      </c>
      <c r="AX716" s="274">
        <f t="shared" si="143"/>
        <v>29.56</v>
      </c>
      <c r="AY716" s="66"/>
      <c r="AZ716" s="96"/>
      <c r="BA716" s="38">
        <f t="shared" si="144"/>
        <v>1.5550293148362191</v>
      </c>
      <c r="BB716" s="38">
        <f t="shared" si="145"/>
        <v>2.5432281323808397</v>
      </c>
      <c r="BC716" s="38">
        <f t="shared" si="146"/>
        <v>4.6568617472857534</v>
      </c>
      <c r="BD716" s="38">
        <f t="shared" si="147"/>
        <v>0</v>
      </c>
      <c r="BE716"/>
      <c r="BF716"/>
      <c r="BG716"/>
      <c r="BH716"/>
      <c r="BI716"/>
      <c r="BJ716"/>
      <c r="BL716"/>
      <c r="BM716"/>
      <c r="BN716"/>
      <c r="BO716"/>
      <c r="BP716"/>
      <c r="BQ716"/>
      <c r="BR716"/>
      <c r="BS716"/>
      <c r="BT716"/>
      <c r="BU716"/>
      <c r="BV716"/>
    </row>
    <row r="717" spans="1:74">
      <c r="A717" s="97" t="s">
        <v>82</v>
      </c>
      <c r="B717" s="61" t="s">
        <v>76</v>
      </c>
      <c r="C717" s="61" t="s">
        <v>67</v>
      </c>
      <c r="D717" s="61">
        <v>2</v>
      </c>
      <c r="E717" s="61">
        <v>2</v>
      </c>
      <c r="F717" s="61">
        <v>15</v>
      </c>
      <c r="G717" s="61">
        <v>2.5459999999999998</v>
      </c>
      <c r="H717" s="240">
        <v>2.9990000000000001</v>
      </c>
      <c r="I717" s="61">
        <v>4.0010000000000003</v>
      </c>
      <c r="J717" s="61">
        <v>4.8090000000000002</v>
      </c>
      <c r="K717" s="61">
        <v>5.6269999999999998</v>
      </c>
      <c r="L717" s="240">
        <v>40.520000000000003</v>
      </c>
      <c r="M717" s="253" t="s">
        <v>47</v>
      </c>
      <c r="N717" s="61"/>
      <c r="O717" s="97" t="s">
        <v>82</v>
      </c>
      <c r="P717" s="61" t="s">
        <v>76</v>
      </c>
      <c r="Q717" s="61" t="s">
        <v>69</v>
      </c>
      <c r="R717" s="61">
        <v>2</v>
      </c>
      <c r="S717" s="61">
        <v>2</v>
      </c>
      <c r="T717" s="61">
        <v>15</v>
      </c>
      <c r="U717" s="61">
        <v>2.5459999999999998</v>
      </c>
      <c r="V717" s="240">
        <v>1.3220000000000001</v>
      </c>
      <c r="W717" s="61">
        <v>3.9980000000000002</v>
      </c>
      <c r="X717" s="61">
        <v>2.2879999999999998</v>
      </c>
      <c r="Y717" s="61">
        <v>2.3260000000000001</v>
      </c>
      <c r="Z717" s="240">
        <v>40.520000000000003</v>
      </c>
      <c r="AA717" s="253" t="s">
        <v>47</v>
      </c>
      <c r="AC717" s="97" t="s">
        <v>82</v>
      </c>
      <c r="AD717" s="61" t="s">
        <v>76</v>
      </c>
      <c r="AE717" s="61" t="s">
        <v>70</v>
      </c>
      <c r="AF717" s="61">
        <v>2</v>
      </c>
      <c r="AG717" s="61">
        <v>2</v>
      </c>
      <c r="AH717" s="61">
        <v>15</v>
      </c>
      <c r="AI717" s="61">
        <v>2.5459999999999998</v>
      </c>
      <c r="AJ717" s="240">
        <v>5.0519999999999996</v>
      </c>
      <c r="AK717" s="61">
        <v>3.9929999999999999</v>
      </c>
      <c r="AL717" s="61">
        <v>7.13</v>
      </c>
      <c r="AM717" s="61">
        <v>10.23</v>
      </c>
      <c r="AN717" s="240">
        <v>40.520000000000003</v>
      </c>
      <c r="AO717" s="253" t="s">
        <v>47</v>
      </c>
      <c r="AP717" s="61"/>
      <c r="AQ717" s="273" t="s">
        <v>82</v>
      </c>
      <c r="AR717" s="97">
        <v>2</v>
      </c>
      <c r="AS717" s="116"/>
      <c r="AT717" s="231"/>
      <c r="AU717" s="264">
        <f t="shared" si="140"/>
        <v>3.124333333333333</v>
      </c>
      <c r="AV717" s="92">
        <f t="shared" si="141"/>
        <v>4.7423333333333337</v>
      </c>
      <c r="AW717" s="92">
        <f t="shared" si="142"/>
        <v>6.0609999999999999</v>
      </c>
      <c r="AX717" s="274">
        <f t="shared" si="143"/>
        <v>40.520000000000003</v>
      </c>
      <c r="AY717" s="66"/>
      <c r="AZ717" s="96"/>
      <c r="BA717" s="38">
        <f t="shared" si="144"/>
        <v>1.8681558643039755</v>
      </c>
      <c r="BB717" s="38">
        <f t="shared" si="145"/>
        <v>2.4216883229130315</v>
      </c>
      <c r="BC717" s="38">
        <f t="shared" si="146"/>
        <v>3.9698326161187203</v>
      </c>
      <c r="BD717" s="38">
        <f t="shared" si="147"/>
        <v>0</v>
      </c>
      <c r="BE717"/>
      <c r="BF717"/>
      <c r="BG717"/>
      <c r="BH717"/>
      <c r="BI717"/>
      <c r="BJ717"/>
      <c r="BL717"/>
      <c r="BM717"/>
      <c r="BN717"/>
      <c r="BO717"/>
      <c r="BP717"/>
      <c r="BQ717"/>
      <c r="BR717"/>
      <c r="BS717"/>
      <c r="BT717"/>
      <c r="BU717"/>
      <c r="BV717"/>
    </row>
    <row r="718" spans="1:74">
      <c r="A718" s="97" t="s">
        <v>82</v>
      </c>
      <c r="B718" s="61" t="s">
        <v>76</v>
      </c>
      <c r="C718" s="61" t="s">
        <v>67</v>
      </c>
      <c r="D718" s="61">
        <v>2</v>
      </c>
      <c r="E718" s="61">
        <v>2</v>
      </c>
      <c r="F718" s="61">
        <v>16</v>
      </c>
      <c r="G718" s="61">
        <v>3.49</v>
      </c>
      <c r="H718" s="240">
        <v>3.927</v>
      </c>
      <c r="I718" s="61">
        <v>4.0030000000000001</v>
      </c>
      <c r="J718" s="61">
        <v>4.8479999999999999</v>
      </c>
      <c r="K718" s="61">
        <v>5.1479999999999997</v>
      </c>
      <c r="L718" s="240">
        <v>55.54</v>
      </c>
      <c r="M718" s="253" t="s">
        <v>47</v>
      </c>
      <c r="N718" s="61"/>
      <c r="O718" s="97" t="s">
        <v>82</v>
      </c>
      <c r="P718" s="61" t="s">
        <v>76</v>
      </c>
      <c r="Q718" s="61" t="s">
        <v>69</v>
      </c>
      <c r="R718" s="61">
        <v>2</v>
      </c>
      <c r="S718" s="61">
        <v>2</v>
      </c>
      <c r="T718" s="61">
        <v>16</v>
      </c>
      <c r="U718" s="61">
        <v>3.49</v>
      </c>
      <c r="V718" s="240">
        <v>1.8779999999999999</v>
      </c>
      <c r="W718" s="61">
        <v>3.9980000000000002</v>
      </c>
      <c r="X718" s="61">
        <v>2.4769999999999999</v>
      </c>
      <c r="Y718" s="61">
        <v>2.3010000000000002</v>
      </c>
      <c r="Z718" s="240">
        <v>55.55</v>
      </c>
      <c r="AA718" s="253" t="s">
        <v>47</v>
      </c>
      <c r="AC718" s="97" t="s">
        <v>82</v>
      </c>
      <c r="AD718" s="61" t="s">
        <v>76</v>
      </c>
      <c r="AE718" s="61" t="s">
        <v>70</v>
      </c>
      <c r="AF718" s="61">
        <v>2</v>
      </c>
      <c r="AG718" s="61">
        <v>2</v>
      </c>
      <c r="AH718" s="61">
        <v>16</v>
      </c>
      <c r="AI718" s="61">
        <v>3.49</v>
      </c>
      <c r="AJ718" s="240">
        <v>6.4219999999999997</v>
      </c>
      <c r="AK718" s="61">
        <v>3.9929999999999999</v>
      </c>
      <c r="AL718" s="61">
        <v>7.1980000000000004</v>
      </c>
      <c r="AM718" s="61">
        <v>9.048</v>
      </c>
      <c r="AN718" s="240">
        <v>55.54</v>
      </c>
      <c r="AO718" s="253" t="s">
        <v>47</v>
      </c>
      <c r="AP718" s="61"/>
      <c r="AQ718" s="273" t="s">
        <v>82</v>
      </c>
      <c r="AR718" s="97">
        <v>2</v>
      </c>
      <c r="AS718" s="116"/>
      <c r="AT718" s="231"/>
      <c r="AU718" s="264">
        <f t="shared" si="140"/>
        <v>4.0756666666666668</v>
      </c>
      <c r="AV718" s="92">
        <f t="shared" si="141"/>
        <v>4.8410000000000002</v>
      </c>
      <c r="AW718" s="92">
        <f t="shared" si="142"/>
        <v>5.4989999999999997</v>
      </c>
      <c r="AX718" s="274">
        <f t="shared" si="143"/>
        <v>55.543333333333329</v>
      </c>
      <c r="AY718" s="66"/>
      <c r="AZ718" s="96"/>
      <c r="BA718" s="38">
        <f t="shared" si="144"/>
        <v>2.2756450367606398</v>
      </c>
      <c r="BB718" s="38">
        <f t="shared" si="145"/>
        <v>2.3605077843548838</v>
      </c>
      <c r="BC718" s="38">
        <f t="shared" si="146"/>
        <v>3.3871674006461507</v>
      </c>
      <c r="BD718" s="38">
        <f t="shared" si="147"/>
        <v>5.7735026918951087E-3</v>
      </c>
      <c r="BE718"/>
      <c r="BF718"/>
      <c r="BG718"/>
      <c r="BH718"/>
      <c r="BI718"/>
      <c r="BJ718"/>
      <c r="BL718"/>
      <c r="BM718"/>
      <c r="BN718"/>
      <c r="BO718"/>
      <c r="BP718"/>
      <c r="BQ718"/>
      <c r="BR718"/>
      <c r="BS718"/>
      <c r="BT718"/>
      <c r="BU718"/>
      <c r="BV718"/>
    </row>
    <row r="719" spans="1:74">
      <c r="A719" s="97" t="s">
        <v>82</v>
      </c>
      <c r="B719" s="61" t="s">
        <v>76</v>
      </c>
      <c r="C719" s="61" t="s">
        <v>67</v>
      </c>
      <c r="D719" s="61">
        <v>2</v>
      </c>
      <c r="E719" s="61">
        <v>2</v>
      </c>
      <c r="F719" s="61">
        <v>17</v>
      </c>
      <c r="G719" s="61">
        <v>4.7839999999999998</v>
      </c>
      <c r="H719" s="240">
        <v>5.2290000000000001</v>
      </c>
      <c r="I719" s="61">
        <v>4.0010000000000003</v>
      </c>
      <c r="J719" s="61">
        <v>4.9710000000000001</v>
      </c>
      <c r="K719" s="61">
        <v>4.7389999999999999</v>
      </c>
      <c r="L719" s="240">
        <v>76.14</v>
      </c>
      <c r="M719" s="253" t="s">
        <v>47</v>
      </c>
      <c r="N719" s="61"/>
      <c r="O719" s="97" t="s">
        <v>82</v>
      </c>
      <c r="P719" s="61" t="s">
        <v>76</v>
      </c>
      <c r="Q719" s="61" t="s">
        <v>69</v>
      </c>
      <c r="R719" s="61">
        <v>2</v>
      </c>
      <c r="S719" s="61">
        <v>2</v>
      </c>
      <c r="T719" s="61">
        <v>17</v>
      </c>
      <c r="U719" s="61">
        <v>4.7850000000000001</v>
      </c>
      <c r="V719" s="240">
        <v>2.77</v>
      </c>
      <c r="W719" s="61">
        <v>3.9980000000000002</v>
      </c>
      <c r="X719" s="61">
        <v>2.806</v>
      </c>
      <c r="Y719" s="61">
        <v>2.3140000000000001</v>
      </c>
      <c r="Z719" s="240">
        <v>76.150000000000006</v>
      </c>
      <c r="AA719" s="253" t="s">
        <v>47</v>
      </c>
      <c r="AC719" s="97" t="s">
        <v>82</v>
      </c>
      <c r="AD719" s="61" t="s">
        <v>76</v>
      </c>
      <c r="AE719" s="61" t="s">
        <v>70</v>
      </c>
      <c r="AF719" s="61">
        <v>2</v>
      </c>
      <c r="AG719" s="61">
        <v>2</v>
      </c>
      <c r="AH719" s="61">
        <v>17</v>
      </c>
      <c r="AI719" s="61">
        <v>4.7839999999999998</v>
      </c>
      <c r="AJ719" s="240">
        <v>8.3780000000000001</v>
      </c>
      <c r="AK719" s="61">
        <v>3.9929999999999999</v>
      </c>
      <c r="AL719" s="61">
        <v>7.516</v>
      </c>
      <c r="AM719" s="61">
        <v>8.0370000000000008</v>
      </c>
      <c r="AN719" s="240">
        <v>76.14</v>
      </c>
      <c r="AO719" s="253" t="s">
        <v>47</v>
      </c>
      <c r="AP719" s="61"/>
      <c r="AQ719" s="273" t="s">
        <v>82</v>
      </c>
      <c r="AR719" s="97">
        <v>2</v>
      </c>
      <c r="AS719" s="116"/>
      <c r="AT719" s="231"/>
      <c r="AU719" s="264">
        <f t="shared" si="140"/>
        <v>5.4590000000000005</v>
      </c>
      <c r="AV719" s="92">
        <f t="shared" si="141"/>
        <v>5.0976666666666661</v>
      </c>
      <c r="AW719" s="92">
        <f t="shared" si="142"/>
        <v>5.03</v>
      </c>
      <c r="AX719" s="274">
        <f t="shared" si="143"/>
        <v>76.143333333333331</v>
      </c>
      <c r="AY719" s="66"/>
      <c r="AZ719" s="96"/>
      <c r="BA719" s="38">
        <f t="shared" si="144"/>
        <v>2.8110658121075676</v>
      </c>
      <c r="BB719" s="38">
        <f t="shared" si="145"/>
        <v>2.3575534635153752</v>
      </c>
      <c r="BC719" s="38">
        <f t="shared" si="146"/>
        <v>2.8725760216224061</v>
      </c>
      <c r="BD719" s="38">
        <f t="shared" si="147"/>
        <v>5.7735026918992113E-3</v>
      </c>
      <c r="BE719"/>
      <c r="BF719"/>
      <c r="BG719"/>
      <c r="BH719"/>
      <c r="BI719"/>
      <c r="BJ719"/>
      <c r="BL719"/>
      <c r="BM719"/>
      <c r="BN719"/>
      <c r="BO719"/>
      <c r="BP719"/>
      <c r="BQ719"/>
      <c r="BR719"/>
      <c r="BS719"/>
      <c r="BT719"/>
      <c r="BU719"/>
      <c r="BV719"/>
    </row>
    <row r="720" spans="1:74">
      <c r="A720" s="97" t="s">
        <v>82</v>
      </c>
      <c r="B720" s="61" t="s">
        <v>76</v>
      </c>
      <c r="C720" s="61" t="s">
        <v>67</v>
      </c>
      <c r="D720" s="61">
        <v>2</v>
      </c>
      <c r="E720" s="61">
        <v>2</v>
      </c>
      <c r="F720" s="61">
        <v>18</v>
      </c>
      <c r="G720" s="61">
        <v>6.5579999999999998</v>
      </c>
      <c r="H720" s="240">
        <v>7.0609999999999999</v>
      </c>
      <c r="I720" s="61">
        <v>4</v>
      </c>
      <c r="J720" s="61">
        <v>5.1719999999999997</v>
      </c>
      <c r="K720" s="61">
        <v>4.3620000000000001</v>
      </c>
      <c r="L720" s="240">
        <v>104.4</v>
      </c>
      <c r="M720" s="253" t="s">
        <v>47</v>
      </c>
      <c r="N720" s="61"/>
      <c r="O720" s="97" t="s">
        <v>82</v>
      </c>
      <c r="P720" s="61" t="s">
        <v>76</v>
      </c>
      <c r="Q720" s="61" t="s">
        <v>69</v>
      </c>
      <c r="R720" s="61">
        <v>2</v>
      </c>
      <c r="S720" s="61">
        <v>2</v>
      </c>
      <c r="T720" s="61">
        <v>18</v>
      </c>
      <c r="U720" s="61">
        <v>6.5590000000000002</v>
      </c>
      <c r="V720" s="240">
        <v>4.125</v>
      </c>
      <c r="W720" s="61">
        <v>4</v>
      </c>
      <c r="X720" s="61">
        <v>3.226</v>
      </c>
      <c r="Y720" s="61">
        <v>2.282</v>
      </c>
      <c r="Z720" s="240">
        <v>104.4</v>
      </c>
      <c r="AA720" s="253" t="s">
        <v>47</v>
      </c>
      <c r="AC720" s="97" t="s">
        <v>82</v>
      </c>
      <c r="AD720" s="61" t="s">
        <v>76</v>
      </c>
      <c r="AE720" s="61" t="s">
        <v>70</v>
      </c>
      <c r="AF720" s="61">
        <v>2</v>
      </c>
      <c r="AG720" s="61">
        <v>2</v>
      </c>
      <c r="AH720" s="61">
        <v>18</v>
      </c>
      <c r="AI720" s="61">
        <v>6.5590000000000002</v>
      </c>
      <c r="AJ720" s="240">
        <v>11.08</v>
      </c>
      <c r="AK720" s="61">
        <v>3.9929999999999999</v>
      </c>
      <c r="AL720" s="61">
        <v>7.9660000000000002</v>
      </c>
      <c r="AM720" s="61">
        <v>7.0119999999999996</v>
      </c>
      <c r="AN720" s="240">
        <v>104.4</v>
      </c>
      <c r="AO720" s="253" t="s">
        <v>47</v>
      </c>
      <c r="AP720" s="61"/>
      <c r="AQ720" s="273" t="s">
        <v>82</v>
      </c>
      <c r="AR720" s="97">
        <v>2</v>
      </c>
      <c r="AS720" s="116"/>
      <c r="AT720" s="231"/>
      <c r="AU720" s="264">
        <f t="shared" si="140"/>
        <v>7.4219999999999997</v>
      </c>
      <c r="AV720" s="92">
        <f t="shared" si="141"/>
        <v>5.4546666666666672</v>
      </c>
      <c r="AW720" s="92">
        <f t="shared" si="142"/>
        <v>4.5519999999999996</v>
      </c>
      <c r="AX720" s="274">
        <f t="shared" si="143"/>
        <v>104.40000000000002</v>
      </c>
      <c r="AY720" s="66"/>
      <c r="AZ720" s="96"/>
      <c r="BA720" s="38">
        <f t="shared" si="144"/>
        <v>3.4915250249711822</v>
      </c>
      <c r="BB720" s="38">
        <f t="shared" si="145"/>
        <v>2.3826089342007708</v>
      </c>
      <c r="BC720" s="38">
        <f t="shared" si="146"/>
        <v>2.3707171910626545</v>
      </c>
      <c r="BD720" s="38">
        <f t="shared" si="147"/>
        <v>1.7404671430534633E-14</v>
      </c>
      <c r="BE720"/>
      <c r="BF720"/>
      <c r="BG720"/>
      <c r="BH720"/>
      <c r="BI720"/>
      <c r="BJ720"/>
      <c r="BL720"/>
      <c r="BM720"/>
      <c r="BN720"/>
      <c r="BO720"/>
      <c r="BP720"/>
      <c r="BQ720"/>
      <c r="BR720"/>
      <c r="BS720"/>
      <c r="BT720"/>
      <c r="BU720"/>
      <c r="BV720"/>
    </row>
    <row r="721" spans="1:74">
      <c r="A721" s="97" t="s">
        <v>82</v>
      </c>
      <c r="B721" s="61" t="s">
        <v>76</v>
      </c>
      <c r="C721" s="61" t="s">
        <v>67</v>
      </c>
      <c r="D721" s="61">
        <v>2</v>
      </c>
      <c r="E721" s="61">
        <v>2</v>
      </c>
      <c r="F721" s="61">
        <v>19</v>
      </c>
      <c r="G721" s="61">
        <v>8.9890000000000008</v>
      </c>
      <c r="H721" s="240">
        <v>9.5969999999999995</v>
      </c>
      <c r="I721" s="61">
        <v>4</v>
      </c>
      <c r="J721" s="61">
        <v>5.4130000000000003</v>
      </c>
      <c r="K721" s="61">
        <v>3.9620000000000002</v>
      </c>
      <c r="L721" s="240">
        <v>143.1</v>
      </c>
      <c r="M721" s="253" t="s">
        <v>47</v>
      </c>
      <c r="N721" s="61"/>
      <c r="O721" s="97" t="s">
        <v>82</v>
      </c>
      <c r="P721" s="61" t="s">
        <v>76</v>
      </c>
      <c r="Q721" s="61" t="s">
        <v>69</v>
      </c>
      <c r="R721" s="61">
        <v>2</v>
      </c>
      <c r="S721" s="61">
        <v>2</v>
      </c>
      <c r="T721" s="61">
        <v>19</v>
      </c>
      <c r="U721" s="61">
        <v>8.9920000000000009</v>
      </c>
      <c r="V721" s="240">
        <v>6.016</v>
      </c>
      <c r="W721" s="61">
        <v>4.0010000000000003</v>
      </c>
      <c r="X721" s="61">
        <v>3.6230000000000002</v>
      </c>
      <c r="Y721" s="61">
        <v>2.1309999999999998</v>
      </c>
      <c r="Z721" s="240">
        <v>143.1</v>
      </c>
      <c r="AA721" s="253" t="s">
        <v>47</v>
      </c>
      <c r="AC721" s="97" t="s">
        <v>82</v>
      </c>
      <c r="AD721" s="61" t="s">
        <v>76</v>
      </c>
      <c r="AE721" s="61" t="s">
        <v>70</v>
      </c>
      <c r="AF721" s="61">
        <v>2</v>
      </c>
      <c r="AG721" s="61">
        <v>2</v>
      </c>
      <c r="AH721" s="61">
        <v>19</v>
      </c>
      <c r="AI721" s="61">
        <v>8.99</v>
      </c>
      <c r="AJ721" s="240">
        <v>14.62</v>
      </c>
      <c r="AK721" s="61">
        <v>3.996</v>
      </c>
      <c r="AL721" s="61">
        <v>8.35</v>
      </c>
      <c r="AM721" s="61">
        <v>5.8920000000000003</v>
      </c>
      <c r="AN721" s="240">
        <v>143.1</v>
      </c>
      <c r="AO721" s="253" t="s">
        <v>47</v>
      </c>
      <c r="AP721" s="61"/>
      <c r="AQ721" s="273" t="s">
        <v>82</v>
      </c>
      <c r="AR721" s="97">
        <v>2</v>
      </c>
      <c r="AS721" s="116"/>
      <c r="AT721" s="231"/>
      <c r="AU721" s="264">
        <f t="shared" si="140"/>
        <v>10.077666666666666</v>
      </c>
      <c r="AV721" s="92">
        <f t="shared" si="141"/>
        <v>5.7953333333333346</v>
      </c>
      <c r="AW721" s="92">
        <f t="shared" si="142"/>
        <v>3.9949999999999997</v>
      </c>
      <c r="AX721" s="274">
        <f t="shared" si="143"/>
        <v>143.1</v>
      </c>
      <c r="AY721" s="66"/>
      <c r="AZ721" s="96"/>
      <c r="BA721" s="38">
        <f t="shared" si="144"/>
        <v>4.3220925873161677</v>
      </c>
      <c r="BB721" s="38">
        <f t="shared" si="145"/>
        <v>2.3865804686482535</v>
      </c>
      <c r="BC721" s="38">
        <f t="shared" si="146"/>
        <v>1.88071715045086</v>
      </c>
      <c r="BD721" s="38">
        <f t="shared" si="147"/>
        <v>0</v>
      </c>
      <c r="BE721"/>
      <c r="BF721"/>
      <c r="BG721"/>
      <c r="BH721"/>
      <c r="BI721"/>
      <c r="BJ721"/>
      <c r="BL721"/>
      <c r="BM721"/>
      <c r="BN721"/>
      <c r="BO721"/>
      <c r="BP721"/>
      <c r="BQ721"/>
      <c r="BR721"/>
      <c r="BS721"/>
      <c r="BT721"/>
      <c r="BU721"/>
      <c r="BV721"/>
    </row>
    <row r="722" spans="1:74">
      <c r="A722" s="97" t="s">
        <v>82</v>
      </c>
      <c r="B722" s="61" t="s">
        <v>76</v>
      </c>
      <c r="C722" s="61" t="s">
        <v>67</v>
      </c>
      <c r="D722" s="62">
        <v>2</v>
      </c>
      <c r="E722" s="61">
        <v>2</v>
      </c>
      <c r="F722" s="62">
        <v>20</v>
      </c>
      <c r="G722" s="62">
        <v>12.32</v>
      </c>
      <c r="H722" s="241">
        <v>12.99</v>
      </c>
      <c r="I722" s="62">
        <v>4</v>
      </c>
      <c r="J722" s="62">
        <v>5.6219999999999999</v>
      </c>
      <c r="K722" s="62">
        <v>3.5019999999999998</v>
      </c>
      <c r="L722" s="241">
        <v>196.1</v>
      </c>
      <c r="M722" s="255" t="s">
        <v>47</v>
      </c>
      <c r="N722" s="61"/>
      <c r="O722" s="97" t="s">
        <v>82</v>
      </c>
      <c r="P722" s="61" t="s">
        <v>76</v>
      </c>
      <c r="Q722" s="61" t="s">
        <v>69</v>
      </c>
      <c r="R722" s="62">
        <v>2</v>
      </c>
      <c r="S722" s="61">
        <v>2</v>
      </c>
      <c r="T722" s="61">
        <v>20</v>
      </c>
      <c r="U722" s="61">
        <v>12.33</v>
      </c>
      <c r="V722" s="240">
        <v>8.4220000000000006</v>
      </c>
      <c r="W722" s="61">
        <v>3.9969999999999999</v>
      </c>
      <c r="X722" s="61">
        <v>3.871</v>
      </c>
      <c r="Y722" s="61">
        <v>1.857</v>
      </c>
      <c r="Z722" s="240">
        <v>196.2</v>
      </c>
      <c r="AA722" s="253" t="s">
        <v>47</v>
      </c>
      <c r="AB722" s="62"/>
      <c r="AC722" s="97" t="s">
        <v>82</v>
      </c>
      <c r="AD722" s="61" t="s">
        <v>76</v>
      </c>
      <c r="AE722" s="61" t="s">
        <v>70</v>
      </c>
      <c r="AF722" s="62">
        <v>2</v>
      </c>
      <c r="AG722" s="61">
        <v>2</v>
      </c>
      <c r="AH722" s="61">
        <v>20</v>
      </c>
      <c r="AI722" s="61">
        <v>12.32</v>
      </c>
      <c r="AJ722" s="240">
        <v>18.97</v>
      </c>
      <c r="AK722" s="61">
        <v>3.9950000000000001</v>
      </c>
      <c r="AL722" s="61">
        <v>8.4459999999999997</v>
      </c>
      <c r="AM722" s="61">
        <v>4.7149999999999999</v>
      </c>
      <c r="AN722" s="240">
        <v>196.1</v>
      </c>
      <c r="AO722" s="253" t="s">
        <v>47</v>
      </c>
      <c r="AP722" s="61"/>
      <c r="AQ722" s="273" t="s">
        <v>82</v>
      </c>
      <c r="AR722" s="97">
        <v>2</v>
      </c>
      <c r="AS722" s="116"/>
      <c r="AT722" s="231"/>
      <c r="AU722" s="264">
        <f t="shared" si="140"/>
        <v>13.460666666666667</v>
      </c>
      <c r="AV722" s="92">
        <f t="shared" si="141"/>
        <v>5.9796666666666667</v>
      </c>
      <c r="AW722" s="92">
        <f t="shared" si="142"/>
        <v>3.3580000000000001</v>
      </c>
      <c r="AX722" s="274">
        <f t="shared" si="143"/>
        <v>196.13333333333333</v>
      </c>
      <c r="AY722" s="66"/>
      <c r="AZ722" s="96"/>
      <c r="BA722" s="38">
        <f t="shared" si="144"/>
        <v>5.2897279073061343</v>
      </c>
      <c r="BB722" s="38">
        <f t="shared" si="145"/>
        <v>2.3083761247537891</v>
      </c>
      <c r="BC722" s="38">
        <f t="shared" si="146"/>
        <v>1.4344312461738975</v>
      </c>
      <c r="BD722" s="38">
        <f t="shared" si="147"/>
        <v>5.7735026918959292E-2</v>
      </c>
      <c r="BE722"/>
      <c r="BF722"/>
      <c r="BG722"/>
      <c r="BH722"/>
      <c r="BI722"/>
      <c r="BJ722"/>
      <c r="BL722"/>
      <c r="BM722"/>
      <c r="BN722"/>
      <c r="BO722"/>
      <c r="BP722"/>
      <c r="BQ722"/>
      <c r="BR722"/>
      <c r="BS722"/>
      <c r="BT722"/>
      <c r="BU722"/>
      <c r="BV722"/>
    </row>
    <row r="723" spans="1:74">
      <c r="A723" s="97" t="s">
        <v>82</v>
      </c>
      <c r="B723" s="61" t="s">
        <v>76</v>
      </c>
      <c r="C723" s="61" t="s">
        <v>67</v>
      </c>
      <c r="D723" s="61">
        <v>2</v>
      </c>
      <c r="E723" s="61">
        <v>2</v>
      </c>
      <c r="F723" s="61">
        <v>1</v>
      </c>
      <c r="G723" s="61">
        <v>3.1419999999999997E-2</v>
      </c>
      <c r="H723" s="240">
        <v>3.9260000000000003E-2</v>
      </c>
      <c r="I723" s="61">
        <v>3.9990000000000001</v>
      </c>
      <c r="J723" s="61">
        <v>6.8120000000000003</v>
      </c>
      <c r="K723" s="61">
        <v>3.9060000000000001</v>
      </c>
      <c r="L723" s="240">
        <v>0.5</v>
      </c>
      <c r="M723" s="253" t="s">
        <v>47</v>
      </c>
      <c r="N723" s="61"/>
      <c r="O723" s="97" t="s">
        <v>82</v>
      </c>
      <c r="P723" s="61" t="s">
        <v>76</v>
      </c>
      <c r="Q723" s="61" t="s">
        <v>69</v>
      </c>
      <c r="R723" s="61">
        <v>2</v>
      </c>
      <c r="S723" s="61">
        <v>2</v>
      </c>
      <c r="T723" s="61">
        <v>1</v>
      </c>
      <c r="U723" s="61">
        <v>3.1419999999999997E-2</v>
      </c>
      <c r="V723" s="240">
        <v>3.0040000000000001E-2</v>
      </c>
      <c r="W723" s="61">
        <v>3.9980000000000002</v>
      </c>
      <c r="X723" s="61">
        <v>4.9290000000000003</v>
      </c>
      <c r="Y723" s="61">
        <v>3.4329999999999998</v>
      </c>
      <c r="Z723" s="240">
        <v>0.5</v>
      </c>
      <c r="AA723" s="253" t="s">
        <v>47</v>
      </c>
      <c r="AB723" s="4"/>
      <c r="AC723" s="97" t="s">
        <v>82</v>
      </c>
      <c r="AD723" s="61" t="s">
        <v>76</v>
      </c>
      <c r="AE723" s="61" t="s">
        <v>70</v>
      </c>
      <c r="AF723" s="61">
        <v>2</v>
      </c>
      <c r="AG723" s="61">
        <v>2</v>
      </c>
      <c r="AH723" s="61">
        <v>1</v>
      </c>
      <c r="AI723" s="61">
        <v>3.1399999999999997E-2</v>
      </c>
      <c r="AJ723" s="240">
        <v>8.652E-2</v>
      </c>
      <c r="AK723" s="61">
        <v>3.9950000000000001</v>
      </c>
      <c r="AL723" s="61">
        <v>14.17</v>
      </c>
      <c r="AM723" s="61">
        <v>9.9429999999999996</v>
      </c>
      <c r="AN723" s="240">
        <v>0.49980000000000002</v>
      </c>
      <c r="AO723" s="253" t="s">
        <v>47</v>
      </c>
      <c r="AP723" s="61"/>
      <c r="AQ723" s="273" t="s">
        <v>82</v>
      </c>
      <c r="AR723" s="97">
        <v>2</v>
      </c>
      <c r="AS723" s="116"/>
      <c r="AT723" s="231"/>
      <c r="AU723" s="264">
        <f t="shared" si="140"/>
        <v>5.1940000000000007E-2</v>
      </c>
      <c r="AV723" s="92">
        <f t="shared" si="141"/>
        <v>8.6370000000000005</v>
      </c>
      <c r="AW723" s="92">
        <f t="shared" si="142"/>
        <v>5.7606666666666664</v>
      </c>
      <c r="AX723" s="274">
        <f t="shared" si="143"/>
        <v>0.49993333333333334</v>
      </c>
      <c r="AY723" s="66"/>
      <c r="AZ723" s="96"/>
      <c r="BA723" s="38">
        <f t="shared" si="144"/>
        <v>3.0299907590618142E-2</v>
      </c>
      <c r="BB723" s="38">
        <f t="shared" si="145"/>
        <v>4.8833378953334758</v>
      </c>
      <c r="BC723" s="38">
        <f t="shared" si="146"/>
        <v>3.6297198698154838</v>
      </c>
      <c r="BD723" s="38">
        <f t="shared" si="147"/>
        <v>1.1547005383791244E-4</v>
      </c>
      <c r="BE723"/>
      <c r="BF723"/>
      <c r="BG723"/>
      <c r="BH723"/>
      <c r="BI723"/>
      <c r="BJ723"/>
      <c r="BL723"/>
      <c r="BM723"/>
      <c r="BN723"/>
      <c r="BO723"/>
      <c r="BP723"/>
      <c r="BQ723"/>
      <c r="BR723"/>
      <c r="BS723"/>
      <c r="BT723"/>
      <c r="BU723"/>
      <c r="BV723"/>
    </row>
    <row r="724" spans="1:74">
      <c r="A724" s="97" t="s">
        <v>82</v>
      </c>
      <c r="B724" s="61" t="s">
        <v>76</v>
      </c>
      <c r="C724" s="61" t="s">
        <v>67</v>
      </c>
      <c r="D724" s="61">
        <v>3</v>
      </c>
      <c r="E724" s="61">
        <v>2</v>
      </c>
      <c r="F724" s="61">
        <v>2</v>
      </c>
      <c r="G724" s="61">
        <v>4.2470000000000001E-2</v>
      </c>
      <c r="H724" s="240">
        <v>7.4899999999999994E-2</v>
      </c>
      <c r="I724" s="61">
        <v>3.9980000000000002</v>
      </c>
      <c r="J724" s="61">
        <v>5.7789999999999999</v>
      </c>
      <c r="K724" s="61">
        <v>9.4529999999999994</v>
      </c>
      <c r="L724" s="240">
        <v>0.67600000000000005</v>
      </c>
      <c r="M724" s="253" t="s">
        <v>47</v>
      </c>
      <c r="N724" s="61"/>
      <c r="O724" s="97" t="s">
        <v>82</v>
      </c>
      <c r="P724" s="61" t="s">
        <v>76</v>
      </c>
      <c r="Q724" s="61" t="s">
        <v>69</v>
      </c>
      <c r="R724" s="61">
        <v>3</v>
      </c>
      <c r="S724" s="61">
        <v>2</v>
      </c>
      <c r="T724" s="61">
        <v>2</v>
      </c>
      <c r="U724" s="61">
        <v>4.2479999999999997E-2</v>
      </c>
      <c r="V724" s="240">
        <v>5.0369999999999998E-2</v>
      </c>
      <c r="W724" s="61">
        <v>3.996</v>
      </c>
      <c r="X724" s="61">
        <v>3.9780000000000002</v>
      </c>
      <c r="Y724" s="61">
        <v>6.3010000000000002</v>
      </c>
      <c r="Z724" s="240">
        <v>0.67600000000000005</v>
      </c>
      <c r="AA724" s="253" t="s">
        <v>47</v>
      </c>
      <c r="AB724" s="4"/>
      <c r="AC724" s="97" t="s">
        <v>82</v>
      </c>
      <c r="AD724" s="61" t="s">
        <v>76</v>
      </c>
      <c r="AE724" s="61" t="s">
        <v>70</v>
      </c>
      <c r="AF724" s="61">
        <v>3</v>
      </c>
      <c r="AG724" s="61">
        <v>2</v>
      </c>
      <c r="AH724" s="61">
        <v>2</v>
      </c>
      <c r="AI724" s="61">
        <v>4.2450000000000002E-2</v>
      </c>
      <c r="AJ724" s="240">
        <v>0.1802</v>
      </c>
      <c r="AK724" s="61">
        <v>3.9969999999999999</v>
      </c>
      <c r="AL724" s="61">
        <v>11.45</v>
      </c>
      <c r="AM724" s="61">
        <v>24.1</v>
      </c>
      <c r="AN724" s="240">
        <v>0.67549999999999999</v>
      </c>
      <c r="AO724" s="253" t="s">
        <v>47</v>
      </c>
      <c r="AP724" s="61"/>
      <c r="AQ724" s="273" t="s">
        <v>82</v>
      </c>
      <c r="AR724" s="97">
        <v>2</v>
      </c>
      <c r="AS724" s="116"/>
      <c r="AT724" s="231"/>
      <c r="AU724" s="264">
        <f t="shared" si="140"/>
        <v>0.10182333333333334</v>
      </c>
      <c r="AV724" s="92">
        <f t="shared" si="141"/>
        <v>7.069</v>
      </c>
      <c r="AW724" s="92">
        <f t="shared" si="142"/>
        <v>13.284666666666666</v>
      </c>
      <c r="AX724" s="274">
        <f t="shared" si="143"/>
        <v>0.67583333333333329</v>
      </c>
      <c r="AY724" s="66"/>
      <c r="AZ724" s="96"/>
      <c r="BA724" s="38">
        <f t="shared" si="144"/>
        <v>6.8975406003396106E-2</v>
      </c>
      <c r="BB724" s="38">
        <f t="shared" si="145"/>
        <v>3.8994577828205808</v>
      </c>
      <c r="BC724" s="38">
        <f t="shared" si="146"/>
        <v>9.4980183371760969</v>
      </c>
      <c r="BD724" s="38">
        <f t="shared" si="147"/>
        <v>2.8867513459484521E-4</v>
      </c>
      <c r="BE724"/>
      <c r="BF724"/>
      <c r="BG724"/>
      <c r="BH724"/>
      <c r="BI724"/>
      <c r="BJ724"/>
      <c r="BL724"/>
      <c r="BM724"/>
      <c r="BN724"/>
      <c r="BO724"/>
      <c r="BP724"/>
      <c r="BQ724"/>
      <c r="BR724"/>
      <c r="BS724"/>
      <c r="BT724"/>
      <c r="BU724"/>
      <c r="BV724"/>
    </row>
    <row r="725" spans="1:74">
      <c r="A725" s="97" t="s">
        <v>82</v>
      </c>
      <c r="B725" s="61" t="s">
        <v>76</v>
      </c>
      <c r="C725" s="61" t="s">
        <v>67</v>
      </c>
      <c r="D725" s="61">
        <v>3</v>
      </c>
      <c r="E725" s="61">
        <v>2</v>
      </c>
      <c r="F725" s="61">
        <v>3</v>
      </c>
      <c r="G725" s="61">
        <v>5.7880000000000001E-2</v>
      </c>
      <c r="H725" s="240">
        <v>0.10440000000000001</v>
      </c>
      <c r="I725" s="61">
        <v>3.9969999999999999</v>
      </c>
      <c r="J725" s="61">
        <v>5.3920000000000003</v>
      </c>
      <c r="K725" s="61">
        <v>9.9689999999999994</v>
      </c>
      <c r="L725" s="240">
        <v>0.92130000000000001</v>
      </c>
      <c r="M725" s="253" t="s">
        <v>47</v>
      </c>
      <c r="N725" s="61"/>
      <c r="O725" s="97" t="s">
        <v>82</v>
      </c>
      <c r="P725" s="61" t="s">
        <v>76</v>
      </c>
      <c r="Q725" s="61" t="s">
        <v>69</v>
      </c>
      <c r="R725" s="61">
        <v>3</v>
      </c>
      <c r="S725" s="61">
        <v>2</v>
      </c>
      <c r="T725" s="61">
        <v>3</v>
      </c>
      <c r="U725" s="61">
        <v>5.7880000000000001E-2</v>
      </c>
      <c r="V725" s="240">
        <v>6.4960000000000004E-2</v>
      </c>
      <c r="W725" s="61">
        <v>3.996</v>
      </c>
      <c r="X725" s="61">
        <v>3.504</v>
      </c>
      <c r="Y725" s="61">
        <v>6.1189999999999998</v>
      </c>
      <c r="Z725" s="240">
        <v>0.92120000000000002</v>
      </c>
      <c r="AA725" s="253" t="s">
        <v>47</v>
      </c>
      <c r="AB725" s="4"/>
      <c r="AC725" s="97" t="s">
        <v>82</v>
      </c>
      <c r="AD725" s="61" t="s">
        <v>76</v>
      </c>
      <c r="AE725" s="61" t="s">
        <v>70</v>
      </c>
      <c r="AF725" s="61">
        <v>3</v>
      </c>
      <c r="AG725" s="61">
        <v>2</v>
      </c>
      <c r="AH725" s="61">
        <v>3</v>
      </c>
      <c r="AI725" s="61">
        <v>5.7869999999999998E-2</v>
      </c>
      <c r="AJ725" s="240">
        <v>0.2571</v>
      </c>
      <c r="AK725" s="61">
        <v>3.9969999999999999</v>
      </c>
      <c r="AL725" s="61">
        <v>10.42</v>
      </c>
      <c r="AM725" s="61">
        <v>25.9</v>
      </c>
      <c r="AN725" s="240">
        <v>0.92100000000000004</v>
      </c>
      <c r="AO725" s="253" t="s">
        <v>47</v>
      </c>
      <c r="AP725" s="61"/>
      <c r="AQ725" s="273" t="s">
        <v>82</v>
      </c>
      <c r="AR725" s="97">
        <v>2</v>
      </c>
      <c r="AS725" s="116"/>
      <c r="AT725" s="231"/>
      <c r="AU725" s="264">
        <f t="shared" si="140"/>
        <v>0.14215333333333333</v>
      </c>
      <c r="AV725" s="92">
        <f t="shared" si="141"/>
        <v>6.4386666666666672</v>
      </c>
      <c r="AW725" s="92">
        <f t="shared" si="142"/>
        <v>13.996</v>
      </c>
      <c r="AX725" s="274">
        <f t="shared" si="143"/>
        <v>0.92116666666666669</v>
      </c>
      <c r="AY725" s="66"/>
      <c r="AZ725" s="96"/>
      <c r="BA725" s="38">
        <f t="shared" si="144"/>
        <v>0.10148118314906134</v>
      </c>
      <c r="BB725" s="38">
        <f t="shared" si="145"/>
        <v>3.574828294244818</v>
      </c>
      <c r="BC725" s="38">
        <f t="shared" si="146"/>
        <v>10.487351286192334</v>
      </c>
      <c r="BD725" s="38">
        <f t="shared" si="147"/>
        <v>1.5275252316517785E-4</v>
      </c>
      <c r="BE725"/>
      <c r="BF725"/>
      <c r="BG725"/>
      <c r="BH725"/>
      <c r="BI725"/>
      <c r="BJ725"/>
      <c r="BL725"/>
      <c r="BM725"/>
      <c r="BN725"/>
      <c r="BO725"/>
      <c r="BP725"/>
      <c r="BQ725"/>
      <c r="BR725"/>
      <c r="BS725"/>
      <c r="BT725"/>
      <c r="BU725"/>
      <c r="BV725"/>
    </row>
    <row r="726" spans="1:74">
      <c r="A726" s="97" t="s">
        <v>82</v>
      </c>
      <c r="B726" s="61" t="s">
        <v>76</v>
      </c>
      <c r="C726" s="61" t="s">
        <v>67</v>
      </c>
      <c r="D726" s="61">
        <v>3</v>
      </c>
      <c r="E726" s="61">
        <v>2</v>
      </c>
      <c r="F726" s="61">
        <v>4</v>
      </c>
      <c r="G726" s="61">
        <v>7.9299999999999995E-2</v>
      </c>
      <c r="H726" s="240">
        <v>0.1409</v>
      </c>
      <c r="I726" s="61">
        <v>3.9950000000000001</v>
      </c>
      <c r="J726" s="61">
        <v>5.226</v>
      </c>
      <c r="K726" s="61">
        <v>9.8680000000000003</v>
      </c>
      <c r="L726" s="240">
        <v>1.262</v>
      </c>
      <c r="M726" s="253" t="s">
        <v>47</v>
      </c>
      <c r="N726" s="61"/>
      <c r="O726" s="97" t="s">
        <v>82</v>
      </c>
      <c r="P726" s="61" t="s">
        <v>76</v>
      </c>
      <c r="Q726" s="61" t="s">
        <v>69</v>
      </c>
      <c r="R726" s="61">
        <v>3</v>
      </c>
      <c r="S726" s="61">
        <v>2</v>
      </c>
      <c r="T726" s="61">
        <v>4</v>
      </c>
      <c r="U726" s="61">
        <v>7.9299999999999995E-2</v>
      </c>
      <c r="V726" s="240">
        <v>8.1589999999999996E-2</v>
      </c>
      <c r="W726" s="61">
        <v>3.9990000000000001</v>
      </c>
      <c r="X726" s="61">
        <v>3.214</v>
      </c>
      <c r="Y726" s="61">
        <v>5.609</v>
      </c>
      <c r="Z726" s="240">
        <v>1.262</v>
      </c>
      <c r="AA726" s="253" t="s">
        <v>47</v>
      </c>
      <c r="AB726" s="4"/>
      <c r="AC726" s="97" t="s">
        <v>82</v>
      </c>
      <c r="AD726" s="61" t="s">
        <v>76</v>
      </c>
      <c r="AE726" s="61" t="s">
        <v>70</v>
      </c>
      <c r="AF726" s="61">
        <v>3</v>
      </c>
      <c r="AG726" s="61">
        <v>2</v>
      </c>
      <c r="AH726" s="61">
        <v>4</v>
      </c>
      <c r="AI726" s="61">
        <v>7.9299999999999995E-2</v>
      </c>
      <c r="AJ726" s="240">
        <v>0.34389999999999998</v>
      </c>
      <c r="AK726" s="61">
        <v>3.9950000000000001</v>
      </c>
      <c r="AL726" s="61">
        <v>9.8409999999999993</v>
      </c>
      <c r="AM726" s="61">
        <v>25.41</v>
      </c>
      <c r="AN726" s="240">
        <v>1.262</v>
      </c>
      <c r="AO726" s="253" t="s">
        <v>47</v>
      </c>
      <c r="AP726" s="61"/>
      <c r="AQ726" s="273" t="s">
        <v>82</v>
      </c>
      <c r="AR726" s="97">
        <v>2</v>
      </c>
      <c r="AS726" s="116"/>
      <c r="AT726" s="231"/>
      <c r="AU726" s="264">
        <f t="shared" si="140"/>
        <v>0.18879666666666664</v>
      </c>
      <c r="AV726" s="92">
        <f t="shared" si="141"/>
        <v>6.0936666666666666</v>
      </c>
      <c r="AW726" s="92">
        <f t="shared" si="142"/>
        <v>13.629</v>
      </c>
      <c r="AX726" s="274">
        <f t="shared" si="143"/>
        <v>1.262</v>
      </c>
      <c r="AY726" s="66"/>
      <c r="AZ726" s="96"/>
      <c r="BA726" s="38">
        <f t="shared" si="144"/>
        <v>0.13755799516325223</v>
      </c>
      <c r="BB726" s="38">
        <f t="shared" si="145"/>
        <v>3.3976339316255562</v>
      </c>
      <c r="BC726" s="38">
        <f t="shared" si="146"/>
        <v>10.422511261687367</v>
      </c>
      <c r="BD726" s="38">
        <f t="shared" si="147"/>
        <v>0</v>
      </c>
      <c r="BE726"/>
      <c r="BF726"/>
      <c r="BG726"/>
      <c r="BH726"/>
      <c r="BI726"/>
      <c r="BJ726"/>
      <c r="BL726"/>
      <c r="BM726"/>
      <c r="BN726"/>
      <c r="BO726"/>
      <c r="BP726"/>
      <c r="BQ726"/>
      <c r="BR726"/>
      <c r="BS726"/>
      <c r="BT726"/>
      <c r="BU726"/>
      <c r="BV726"/>
    </row>
    <row r="727" spans="1:74">
      <c r="A727" s="97" t="s">
        <v>82</v>
      </c>
      <c r="B727" s="61" t="s">
        <v>76</v>
      </c>
      <c r="C727" s="61" t="s">
        <v>67</v>
      </c>
      <c r="D727" s="61">
        <v>3</v>
      </c>
      <c r="E727" s="61">
        <v>2</v>
      </c>
      <c r="F727" s="61">
        <v>5</v>
      </c>
      <c r="G727" s="61">
        <v>0.1087</v>
      </c>
      <c r="H727" s="240">
        <v>0.19020000000000001</v>
      </c>
      <c r="I727" s="61">
        <v>3.996</v>
      </c>
      <c r="J727" s="61">
        <v>5.1360000000000001</v>
      </c>
      <c r="K727" s="61">
        <v>9.718</v>
      </c>
      <c r="L727" s="240">
        <v>1.73</v>
      </c>
      <c r="M727" s="253" t="s">
        <v>47</v>
      </c>
      <c r="N727" s="61"/>
      <c r="O727" s="97" t="s">
        <v>82</v>
      </c>
      <c r="P727" s="61" t="s">
        <v>76</v>
      </c>
      <c r="Q727" s="61" t="s">
        <v>69</v>
      </c>
      <c r="R727" s="61">
        <v>3</v>
      </c>
      <c r="S727" s="61">
        <v>2</v>
      </c>
      <c r="T727" s="61">
        <v>5</v>
      </c>
      <c r="U727" s="61">
        <v>0.1087</v>
      </c>
      <c r="V727" s="240">
        <v>0.10249999999999999</v>
      </c>
      <c r="W727" s="61">
        <v>3.9969999999999999</v>
      </c>
      <c r="X727" s="61">
        <v>2.992</v>
      </c>
      <c r="Y727" s="61">
        <v>5.1159999999999997</v>
      </c>
      <c r="Z727" s="240">
        <v>1.73</v>
      </c>
      <c r="AA727" s="253" t="s">
        <v>47</v>
      </c>
      <c r="AB727" s="4"/>
      <c r="AC727" s="97" t="s">
        <v>82</v>
      </c>
      <c r="AD727" s="61" t="s">
        <v>76</v>
      </c>
      <c r="AE727" s="61" t="s">
        <v>70</v>
      </c>
      <c r="AF727" s="61">
        <v>3</v>
      </c>
      <c r="AG727" s="61">
        <v>2</v>
      </c>
      <c r="AH727" s="61">
        <v>5</v>
      </c>
      <c r="AI727" s="61">
        <v>0.1087</v>
      </c>
      <c r="AJ727" s="240">
        <v>0.45200000000000001</v>
      </c>
      <c r="AK727" s="61">
        <v>3.9969999999999999</v>
      </c>
      <c r="AL727" s="61">
        <v>9.4190000000000005</v>
      </c>
      <c r="AM727" s="61">
        <v>24.37</v>
      </c>
      <c r="AN727" s="240">
        <v>1.73</v>
      </c>
      <c r="AO727" s="253" t="s">
        <v>47</v>
      </c>
      <c r="AP727" s="61"/>
      <c r="AQ727" s="273" t="s">
        <v>82</v>
      </c>
      <c r="AR727" s="97">
        <v>2</v>
      </c>
      <c r="AS727" s="116"/>
      <c r="AT727" s="231"/>
      <c r="AU727" s="264">
        <f t="shared" si="140"/>
        <v>0.24823333333333333</v>
      </c>
      <c r="AV727" s="92">
        <f t="shared" si="141"/>
        <v>5.8490000000000002</v>
      </c>
      <c r="AW727" s="92">
        <f t="shared" si="142"/>
        <v>13.068</v>
      </c>
      <c r="AX727" s="274">
        <f t="shared" si="143"/>
        <v>1.7299999999999998</v>
      </c>
      <c r="AY727" s="66"/>
      <c r="AZ727" s="96"/>
      <c r="BA727" s="38">
        <f t="shared" si="144"/>
        <v>0.1818336144208032</v>
      </c>
      <c r="BB727" s="38">
        <f t="shared" si="145"/>
        <v>3.2722865094609301</v>
      </c>
      <c r="BC727" s="38">
        <f t="shared" si="146"/>
        <v>10.054650864152373</v>
      </c>
      <c r="BD727" s="38">
        <f t="shared" si="147"/>
        <v>2.7194799110210365E-16</v>
      </c>
      <c r="BE727"/>
      <c r="BF727"/>
      <c r="BG727"/>
      <c r="BH727"/>
      <c r="BI727"/>
      <c r="BJ727"/>
      <c r="BL727"/>
      <c r="BM727"/>
      <c r="BN727"/>
      <c r="BO727"/>
      <c r="BP727"/>
      <c r="BQ727"/>
      <c r="BR727"/>
      <c r="BS727"/>
      <c r="BT727"/>
      <c r="BU727"/>
      <c r="BV727"/>
    </row>
    <row r="728" spans="1:74">
      <c r="A728" s="97" t="s">
        <v>82</v>
      </c>
      <c r="B728" s="61" t="s">
        <v>76</v>
      </c>
      <c r="C728" s="61" t="s">
        <v>67</v>
      </c>
      <c r="D728" s="61">
        <v>3</v>
      </c>
      <c r="E728" s="61">
        <v>2</v>
      </c>
      <c r="F728" s="61">
        <v>6</v>
      </c>
      <c r="G728" s="61">
        <v>0.14899999999999999</v>
      </c>
      <c r="H728" s="240">
        <v>0.25619999999999998</v>
      </c>
      <c r="I728" s="61">
        <v>3.9950000000000001</v>
      </c>
      <c r="J728" s="61">
        <v>5.0640000000000001</v>
      </c>
      <c r="K728" s="61">
        <v>9.5429999999999993</v>
      </c>
      <c r="L728" s="240">
        <v>2.371</v>
      </c>
      <c r="M728" s="253" t="s">
        <v>47</v>
      </c>
      <c r="N728" s="61"/>
      <c r="O728" s="97" t="s">
        <v>82</v>
      </c>
      <c r="P728" s="61" t="s">
        <v>76</v>
      </c>
      <c r="Q728" s="61" t="s">
        <v>69</v>
      </c>
      <c r="R728" s="61">
        <v>3</v>
      </c>
      <c r="S728" s="61">
        <v>2</v>
      </c>
      <c r="T728" s="61">
        <v>6</v>
      </c>
      <c r="U728" s="61">
        <v>0.14899999999999999</v>
      </c>
      <c r="V728" s="240">
        <v>0.1288</v>
      </c>
      <c r="W728" s="61">
        <v>3.9980000000000002</v>
      </c>
      <c r="X728" s="61">
        <v>2.7970000000000002</v>
      </c>
      <c r="Y728" s="61">
        <v>4.6580000000000004</v>
      </c>
      <c r="Z728" s="240">
        <v>2.371</v>
      </c>
      <c r="AA728" s="253" t="s">
        <v>47</v>
      </c>
      <c r="AB728" s="4"/>
      <c r="AC728" s="97" t="s">
        <v>82</v>
      </c>
      <c r="AD728" s="61" t="s">
        <v>76</v>
      </c>
      <c r="AE728" s="61" t="s">
        <v>70</v>
      </c>
      <c r="AF728" s="61">
        <v>3</v>
      </c>
      <c r="AG728" s="61">
        <v>2</v>
      </c>
      <c r="AH728" s="61">
        <v>6</v>
      </c>
      <c r="AI728" s="61">
        <v>0.14899999999999999</v>
      </c>
      <c r="AJ728" s="240">
        <v>0.5877</v>
      </c>
      <c r="AK728" s="61">
        <v>3.9950000000000001</v>
      </c>
      <c r="AL728" s="61">
        <v>9.0570000000000004</v>
      </c>
      <c r="AM728" s="61">
        <v>23.07</v>
      </c>
      <c r="AN728" s="240">
        <v>2.371</v>
      </c>
      <c r="AO728" s="253" t="s">
        <v>47</v>
      </c>
      <c r="AP728" s="61"/>
      <c r="AQ728" s="273" t="s">
        <v>82</v>
      </c>
      <c r="AR728" s="97">
        <v>2</v>
      </c>
      <c r="AS728" s="116"/>
      <c r="AT728" s="231"/>
      <c r="AU728" s="264">
        <f t="shared" si="140"/>
        <v>0.32423333333333332</v>
      </c>
      <c r="AV728" s="92">
        <f t="shared" si="141"/>
        <v>5.6393333333333331</v>
      </c>
      <c r="AW728" s="92">
        <f t="shared" si="142"/>
        <v>12.423666666666668</v>
      </c>
      <c r="AX728" s="274">
        <f t="shared" si="143"/>
        <v>2.371</v>
      </c>
      <c r="AY728" s="66"/>
      <c r="AZ728" s="96"/>
      <c r="BA728" s="38">
        <f t="shared" si="144"/>
        <v>0.2368938651238848</v>
      </c>
      <c r="BB728" s="38">
        <f t="shared" si="145"/>
        <v>3.1694094612929624</v>
      </c>
      <c r="BC728" s="38">
        <f t="shared" si="146"/>
        <v>9.538035244919854</v>
      </c>
      <c r="BD728" s="38">
        <f t="shared" si="147"/>
        <v>0</v>
      </c>
      <c r="BE728"/>
      <c r="BF728"/>
      <c r="BG728"/>
      <c r="BH728"/>
      <c r="BI728"/>
      <c r="BJ728"/>
      <c r="BL728"/>
      <c r="BM728"/>
      <c r="BN728"/>
      <c r="BO728"/>
      <c r="BP728"/>
      <c r="BQ728"/>
      <c r="BR728"/>
      <c r="BS728"/>
      <c r="BT728"/>
      <c r="BU728"/>
      <c r="BV728"/>
    </row>
    <row r="729" spans="1:74">
      <c r="A729" s="97" t="s">
        <v>82</v>
      </c>
      <c r="B729" s="61" t="s">
        <v>76</v>
      </c>
      <c r="C729" s="61" t="s">
        <v>67</v>
      </c>
      <c r="D729" s="61">
        <v>3</v>
      </c>
      <c r="E729" s="61">
        <v>2</v>
      </c>
      <c r="F729" s="61">
        <v>7</v>
      </c>
      <c r="G729" s="61">
        <v>0.20419999999999999</v>
      </c>
      <c r="H729" s="240">
        <v>0.34310000000000002</v>
      </c>
      <c r="I729" s="61">
        <v>3.996</v>
      </c>
      <c r="J729" s="61">
        <v>4.984</v>
      </c>
      <c r="K729" s="61">
        <v>9.3059999999999992</v>
      </c>
      <c r="L729" s="240">
        <v>3.25</v>
      </c>
      <c r="M729" s="253" t="s">
        <v>47</v>
      </c>
      <c r="N729" s="61"/>
      <c r="O729" s="97" t="s">
        <v>82</v>
      </c>
      <c r="P729" s="61" t="s">
        <v>76</v>
      </c>
      <c r="Q729" s="61" t="s">
        <v>69</v>
      </c>
      <c r="R729" s="61">
        <v>3</v>
      </c>
      <c r="S729" s="61">
        <v>2</v>
      </c>
      <c r="T729" s="61">
        <v>7</v>
      </c>
      <c r="U729" s="61">
        <v>0.20419999999999999</v>
      </c>
      <c r="V729" s="240">
        <v>0.16109999999999999</v>
      </c>
      <c r="W729" s="61">
        <v>3.9990000000000001</v>
      </c>
      <c r="X729" s="61">
        <v>2.6379999999999999</v>
      </c>
      <c r="Y729" s="61">
        <v>4.1970000000000001</v>
      </c>
      <c r="Z729" s="240">
        <v>3.2509999999999999</v>
      </c>
      <c r="AA729" s="253" t="s">
        <v>47</v>
      </c>
      <c r="AB729" s="4"/>
      <c r="AC729" s="97" t="s">
        <v>82</v>
      </c>
      <c r="AD729" s="61" t="s">
        <v>76</v>
      </c>
      <c r="AE729" s="61" t="s">
        <v>70</v>
      </c>
      <c r="AF729" s="61">
        <v>3</v>
      </c>
      <c r="AG729" s="61">
        <v>2</v>
      </c>
      <c r="AH729" s="61">
        <v>7</v>
      </c>
      <c r="AI729" s="61">
        <v>0.20430000000000001</v>
      </c>
      <c r="AJ729" s="240">
        <v>0.75590000000000002</v>
      </c>
      <c r="AK729" s="61">
        <v>3.9940000000000002</v>
      </c>
      <c r="AL729" s="61">
        <v>8.7140000000000004</v>
      </c>
      <c r="AM729" s="61">
        <v>21.56</v>
      </c>
      <c r="AN729" s="240">
        <v>3.2509999999999999</v>
      </c>
      <c r="AO729" s="253" t="s">
        <v>47</v>
      </c>
      <c r="AP729" s="61"/>
      <c r="AQ729" s="273" t="s">
        <v>82</v>
      </c>
      <c r="AR729" s="97">
        <v>2</v>
      </c>
      <c r="AS729" s="116"/>
      <c r="AT729" s="231"/>
      <c r="AU729" s="264">
        <f t="shared" si="140"/>
        <v>0.42003333333333331</v>
      </c>
      <c r="AV729" s="92">
        <f t="shared" si="141"/>
        <v>5.4453333333333331</v>
      </c>
      <c r="AW729" s="92">
        <f t="shared" si="142"/>
        <v>11.687666666666667</v>
      </c>
      <c r="AX729" s="274">
        <f t="shared" si="143"/>
        <v>3.2506666666666661</v>
      </c>
      <c r="AY729" s="66"/>
      <c r="AZ729" s="96"/>
      <c r="BA729" s="38">
        <f t="shared" si="144"/>
        <v>0.30477173972226057</v>
      </c>
      <c r="BB729" s="38">
        <f t="shared" si="145"/>
        <v>3.0641581769440931</v>
      </c>
      <c r="BC729" s="38">
        <f t="shared" si="146"/>
        <v>8.9231549540133663</v>
      </c>
      <c r="BD729" s="38">
        <f t="shared" si="147"/>
        <v>5.7735026918956215E-4</v>
      </c>
      <c r="BE729"/>
      <c r="BF729"/>
      <c r="BG729"/>
      <c r="BH729"/>
      <c r="BI729"/>
      <c r="BJ729"/>
      <c r="BL729"/>
      <c r="BM729"/>
      <c r="BN729"/>
      <c r="BO729"/>
      <c r="BP729"/>
      <c r="BQ729"/>
      <c r="BR729"/>
      <c r="BS729"/>
      <c r="BT729"/>
      <c r="BU729"/>
      <c r="BV729"/>
    </row>
    <row r="730" spans="1:74">
      <c r="A730" s="97" t="s">
        <v>82</v>
      </c>
      <c r="B730" s="61" t="s">
        <v>76</v>
      </c>
      <c r="C730" s="61" t="s">
        <v>67</v>
      </c>
      <c r="D730" s="61">
        <v>3</v>
      </c>
      <c r="E730" s="61">
        <v>2</v>
      </c>
      <c r="F730" s="61">
        <v>8</v>
      </c>
      <c r="G730" s="61">
        <v>0.27989999999999998</v>
      </c>
      <c r="H730" s="240">
        <v>0.45660000000000001</v>
      </c>
      <c r="I730" s="61">
        <v>3.9969999999999999</v>
      </c>
      <c r="J730" s="61">
        <v>4.9189999999999996</v>
      </c>
      <c r="K730" s="61">
        <v>8.9909999999999997</v>
      </c>
      <c r="L730" s="240">
        <v>4.4560000000000004</v>
      </c>
      <c r="M730" s="253" t="s">
        <v>47</v>
      </c>
      <c r="N730" s="61"/>
      <c r="O730" s="97" t="s">
        <v>82</v>
      </c>
      <c r="P730" s="61" t="s">
        <v>76</v>
      </c>
      <c r="Q730" s="61" t="s">
        <v>69</v>
      </c>
      <c r="R730" s="61">
        <v>3</v>
      </c>
      <c r="S730" s="61">
        <v>2</v>
      </c>
      <c r="T730" s="61">
        <v>8</v>
      </c>
      <c r="U730" s="61">
        <v>0.28000000000000003</v>
      </c>
      <c r="V730" s="240">
        <v>0.2001</v>
      </c>
      <c r="W730" s="61">
        <v>3.9980000000000002</v>
      </c>
      <c r="X730" s="61">
        <v>2.484</v>
      </c>
      <c r="Y730" s="61">
        <v>3.742</v>
      </c>
      <c r="Z730" s="240">
        <v>4.4560000000000004</v>
      </c>
      <c r="AA730" s="253" t="s">
        <v>47</v>
      </c>
      <c r="AB730" s="4"/>
      <c r="AC730" s="97" t="s">
        <v>82</v>
      </c>
      <c r="AD730" s="61" t="s">
        <v>76</v>
      </c>
      <c r="AE730" s="61" t="s">
        <v>70</v>
      </c>
      <c r="AF730" s="61">
        <v>3</v>
      </c>
      <c r="AG730" s="61">
        <v>2</v>
      </c>
      <c r="AH730" s="61">
        <v>8</v>
      </c>
      <c r="AI730" s="61">
        <v>0.28000000000000003</v>
      </c>
      <c r="AJ730" s="240">
        <v>0.9607</v>
      </c>
      <c r="AK730" s="61">
        <v>3.9950000000000001</v>
      </c>
      <c r="AL730" s="61">
        <v>8.3640000000000008</v>
      </c>
      <c r="AM730" s="61">
        <v>19.87</v>
      </c>
      <c r="AN730" s="240">
        <v>4.4560000000000004</v>
      </c>
      <c r="AO730" s="253" t="s">
        <v>47</v>
      </c>
      <c r="AP730" s="61"/>
      <c r="AQ730" s="273" t="s">
        <v>82</v>
      </c>
      <c r="AR730" s="97">
        <v>2</v>
      </c>
      <c r="AS730" s="116"/>
      <c r="AT730" s="231"/>
      <c r="AU730" s="264">
        <f t="shared" si="140"/>
        <v>0.53913333333333335</v>
      </c>
      <c r="AV730" s="92">
        <f t="shared" si="141"/>
        <v>5.2556666666666665</v>
      </c>
      <c r="AW730" s="92">
        <f t="shared" si="142"/>
        <v>10.867666666666667</v>
      </c>
      <c r="AX730" s="274">
        <f t="shared" si="143"/>
        <v>4.4560000000000004</v>
      </c>
      <c r="AY730" s="66"/>
      <c r="AZ730" s="96"/>
      <c r="BA730" s="38">
        <f t="shared" si="144"/>
        <v>0.38695852921641793</v>
      </c>
      <c r="BB730" s="38">
        <f t="shared" si="145"/>
        <v>2.9544218272503575</v>
      </c>
      <c r="BC730" s="38">
        <f t="shared" si="146"/>
        <v>8.2261475997779989</v>
      </c>
      <c r="BD730" s="38">
        <f t="shared" si="147"/>
        <v>0</v>
      </c>
      <c r="BE730"/>
      <c r="BF730"/>
      <c r="BG730"/>
      <c r="BH730"/>
      <c r="BI730"/>
      <c r="BJ730"/>
      <c r="BL730"/>
      <c r="BM730"/>
      <c r="BN730"/>
      <c r="BO730"/>
      <c r="BP730"/>
      <c r="BQ730"/>
      <c r="BR730"/>
      <c r="BS730"/>
      <c r="BT730"/>
      <c r="BU730"/>
      <c r="BV730"/>
    </row>
    <row r="731" spans="1:74">
      <c r="A731" s="97" t="s">
        <v>82</v>
      </c>
      <c r="B731" s="61" t="s">
        <v>76</v>
      </c>
      <c r="C731" s="61" t="s">
        <v>67</v>
      </c>
      <c r="D731" s="61">
        <v>3</v>
      </c>
      <c r="E731" s="61">
        <v>2</v>
      </c>
      <c r="F731" s="61">
        <v>9</v>
      </c>
      <c r="G731" s="61">
        <v>0.38379999999999997</v>
      </c>
      <c r="H731" s="240">
        <v>0.60270000000000001</v>
      </c>
      <c r="I731" s="61">
        <v>3.9980000000000002</v>
      </c>
      <c r="J731" s="61">
        <v>4.8739999999999997</v>
      </c>
      <c r="K731" s="61">
        <v>8.5790000000000006</v>
      </c>
      <c r="L731" s="240">
        <v>6.1079999999999997</v>
      </c>
      <c r="M731" s="253" t="s">
        <v>47</v>
      </c>
      <c r="N731" s="61"/>
      <c r="O731" s="97" t="s">
        <v>82</v>
      </c>
      <c r="P731" s="61" t="s">
        <v>76</v>
      </c>
      <c r="Q731" s="61" t="s">
        <v>69</v>
      </c>
      <c r="R731" s="61">
        <v>3</v>
      </c>
      <c r="S731" s="61">
        <v>2</v>
      </c>
      <c r="T731" s="61">
        <v>9</v>
      </c>
      <c r="U731" s="61">
        <v>0.38379999999999997</v>
      </c>
      <c r="V731" s="240">
        <v>0.24709999999999999</v>
      </c>
      <c r="W731" s="61">
        <v>3.9990000000000001</v>
      </c>
      <c r="X731" s="61">
        <v>2.3279999999999998</v>
      </c>
      <c r="Y731" s="61">
        <v>3.3090000000000002</v>
      </c>
      <c r="Z731" s="240">
        <v>6.1079999999999997</v>
      </c>
      <c r="AA731" s="253" t="s">
        <v>47</v>
      </c>
      <c r="AB731" s="4"/>
      <c r="AC731" s="97" t="s">
        <v>82</v>
      </c>
      <c r="AD731" s="61" t="s">
        <v>76</v>
      </c>
      <c r="AE731" s="61" t="s">
        <v>70</v>
      </c>
      <c r="AF731" s="61">
        <v>3</v>
      </c>
      <c r="AG731" s="61">
        <v>2</v>
      </c>
      <c r="AH731" s="61">
        <v>9</v>
      </c>
      <c r="AI731" s="61">
        <v>0.38379999999999997</v>
      </c>
      <c r="AJ731" s="240">
        <v>1.206</v>
      </c>
      <c r="AK731" s="61">
        <v>3.9950000000000001</v>
      </c>
      <c r="AL731" s="61">
        <v>7.992</v>
      </c>
      <c r="AM731" s="61">
        <v>18.05</v>
      </c>
      <c r="AN731" s="240">
        <v>6.1079999999999997</v>
      </c>
      <c r="AO731" s="253" t="s">
        <v>47</v>
      </c>
      <c r="AP731" s="61"/>
      <c r="AQ731" s="273" t="s">
        <v>82</v>
      </c>
      <c r="AR731" s="97">
        <v>2</v>
      </c>
      <c r="AS731" s="116"/>
      <c r="AT731" s="231"/>
      <c r="AU731" s="264">
        <f t="shared" si="140"/>
        <v>0.68526666666666669</v>
      </c>
      <c r="AV731" s="92">
        <f t="shared" si="141"/>
        <v>5.0646666666666667</v>
      </c>
      <c r="AW731" s="92">
        <f t="shared" si="142"/>
        <v>9.9793333333333347</v>
      </c>
      <c r="AX731" s="274">
        <f t="shared" si="143"/>
        <v>6.1079999999999997</v>
      </c>
      <c r="AY731" s="66"/>
      <c r="AZ731" s="96"/>
      <c r="BA731" s="38">
        <f t="shared" si="144"/>
        <v>0.48475276516316373</v>
      </c>
      <c r="BB731" s="38">
        <f t="shared" si="145"/>
        <v>2.8368097104552734</v>
      </c>
      <c r="BC731" s="38">
        <f t="shared" si="146"/>
        <v>7.4696030907494215</v>
      </c>
      <c r="BD731" s="38">
        <f t="shared" si="147"/>
        <v>0</v>
      </c>
      <c r="BE731"/>
      <c r="BF731"/>
      <c r="BG731"/>
      <c r="BH731"/>
      <c r="BI731"/>
      <c r="BJ731"/>
      <c r="BL731"/>
      <c r="BM731"/>
      <c r="BN731"/>
      <c r="BO731"/>
      <c r="BP731"/>
      <c r="BQ731"/>
      <c r="BR731"/>
      <c r="BS731"/>
      <c r="BT731"/>
      <c r="BU731"/>
      <c r="BV731"/>
    </row>
    <row r="732" spans="1:74">
      <c r="A732" s="97" t="s">
        <v>82</v>
      </c>
      <c r="B732" s="61" t="s">
        <v>76</v>
      </c>
      <c r="C732" s="61" t="s">
        <v>67</v>
      </c>
      <c r="D732" s="61">
        <v>3</v>
      </c>
      <c r="E732" s="61">
        <v>2</v>
      </c>
      <c r="F732" s="61">
        <v>10</v>
      </c>
      <c r="G732" s="61">
        <v>0.52610000000000001</v>
      </c>
      <c r="H732" s="240">
        <v>0.7863</v>
      </c>
      <c r="I732" s="61">
        <v>3.9969999999999999</v>
      </c>
      <c r="J732" s="61">
        <v>4.8150000000000004</v>
      </c>
      <c r="K732" s="61">
        <v>8.0630000000000006</v>
      </c>
      <c r="L732" s="240">
        <v>8.3729999999999993</v>
      </c>
      <c r="M732" s="253" t="s">
        <v>47</v>
      </c>
      <c r="N732" s="61"/>
      <c r="O732" s="97" t="s">
        <v>82</v>
      </c>
      <c r="P732" s="61" t="s">
        <v>76</v>
      </c>
      <c r="Q732" s="61" t="s">
        <v>69</v>
      </c>
      <c r="R732" s="61">
        <v>3</v>
      </c>
      <c r="S732" s="61">
        <v>2</v>
      </c>
      <c r="T732" s="61">
        <v>10</v>
      </c>
      <c r="U732" s="61">
        <v>0.52610000000000001</v>
      </c>
      <c r="V732" s="240">
        <v>0.30370000000000003</v>
      </c>
      <c r="W732" s="61">
        <v>3.9969999999999999</v>
      </c>
      <c r="X732" s="61">
        <v>2.1789999999999998</v>
      </c>
      <c r="Y732" s="61">
        <v>2.9</v>
      </c>
      <c r="Z732" s="240">
        <v>8.3729999999999993</v>
      </c>
      <c r="AA732" s="253" t="s">
        <v>47</v>
      </c>
      <c r="AB732" s="4"/>
      <c r="AC732" s="97" t="s">
        <v>82</v>
      </c>
      <c r="AD732" s="61" t="s">
        <v>76</v>
      </c>
      <c r="AE732" s="61" t="s">
        <v>70</v>
      </c>
      <c r="AF732" s="61">
        <v>3</v>
      </c>
      <c r="AG732" s="61">
        <v>2</v>
      </c>
      <c r="AH732" s="61">
        <v>10</v>
      </c>
      <c r="AI732" s="61">
        <v>0.52610000000000001</v>
      </c>
      <c r="AJ732" s="240">
        <v>1.494</v>
      </c>
      <c r="AK732" s="61">
        <v>3.996</v>
      </c>
      <c r="AL732" s="61">
        <v>7.59</v>
      </c>
      <c r="AM732" s="61">
        <v>16.149999999999999</v>
      </c>
      <c r="AN732" s="240">
        <v>8.3729999999999993</v>
      </c>
      <c r="AO732" s="253" t="s">
        <v>47</v>
      </c>
      <c r="AP732" s="61"/>
      <c r="AQ732" s="273" t="s">
        <v>82</v>
      </c>
      <c r="AR732" s="97">
        <v>2</v>
      </c>
      <c r="AS732" s="116"/>
      <c r="AT732" s="231"/>
      <c r="AU732" s="264">
        <f t="shared" si="140"/>
        <v>0.8613333333333334</v>
      </c>
      <c r="AV732" s="92">
        <f t="shared" si="141"/>
        <v>4.8613333333333335</v>
      </c>
      <c r="AW732" s="92">
        <f t="shared" si="142"/>
        <v>9.0376666666666665</v>
      </c>
      <c r="AX732" s="274">
        <f t="shared" si="143"/>
        <v>8.3729999999999993</v>
      </c>
      <c r="AY732" s="66"/>
      <c r="AZ732" s="96"/>
      <c r="BA732" s="38">
        <f t="shared" si="144"/>
        <v>0.59868691595301582</v>
      </c>
      <c r="BB732" s="38">
        <f t="shared" si="145"/>
        <v>2.7057975410834674</v>
      </c>
      <c r="BC732" s="38">
        <f t="shared" si="146"/>
        <v>6.6785557071370816</v>
      </c>
      <c r="BD732" s="38">
        <f t="shared" si="147"/>
        <v>0</v>
      </c>
      <c r="BE732"/>
      <c r="BF732"/>
      <c r="BG732"/>
      <c r="BH732"/>
      <c r="BI732"/>
      <c r="BJ732"/>
      <c r="BL732"/>
      <c r="BM732"/>
      <c r="BN732"/>
      <c r="BO732"/>
      <c r="BP732"/>
      <c r="BQ732"/>
      <c r="BR732"/>
      <c r="BS732"/>
      <c r="BT732"/>
      <c r="BU732"/>
      <c r="BV732"/>
    </row>
    <row r="733" spans="1:74">
      <c r="A733" s="97" t="s">
        <v>82</v>
      </c>
      <c r="B733" s="61" t="s">
        <v>76</v>
      </c>
      <c r="C733" s="61" t="s">
        <v>67</v>
      </c>
      <c r="D733" s="61">
        <v>3</v>
      </c>
      <c r="E733" s="61">
        <v>2</v>
      </c>
      <c r="F733" s="61">
        <v>11</v>
      </c>
      <c r="G733" s="61">
        <v>0.72109999999999996</v>
      </c>
      <c r="H733" s="240">
        <v>1.016</v>
      </c>
      <c r="I733" s="61">
        <v>3.9950000000000001</v>
      </c>
      <c r="J733" s="61">
        <v>4.75</v>
      </c>
      <c r="K733" s="61">
        <v>7.4669999999999996</v>
      </c>
      <c r="L733" s="240">
        <v>11.48</v>
      </c>
      <c r="M733" s="253" t="s">
        <v>47</v>
      </c>
      <c r="N733" s="61"/>
      <c r="O733" s="97" t="s">
        <v>82</v>
      </c>
      <c r="P733" s="61" t="s">
        <v>76</v>
      </c>
      <c r="Q733" s="61" t="s">
        <v>69</v>
      </c>
      <c r="R733" s="61">
        <v>3</v>
      </c>
      <c r="S733" s="61">
        <v>2</v>
      </c>
      <c r="T733" s="61">
        <v>11</v>
      </c>
      <c r="U733" s="61">
        <v>0.72119999999999995</v>
      </c>
      <c r="V733" s="240">
        <v>0.37359999999999999</v>
      </c>
      <c r="W733" s="61">
        <v>4</v>
      </c>
      <c r="X733" s="61">
        <v>2.0369999999999999</v>
      </c>
      <c r="Y733" s="61">
        <v>2.5390000000000001</v>
      </c>
      <c r="Z733" s="240">
        <v>11.48</v>
      </c>
      <c r="AA733" s="253" t="s">
        <v>47</v>
      </c>
      <c r="AB733" s="4"/>
      <c r="AC733" s="97" t="s">
        <v>82</v>
      </c>
      <c r="AD733" s="61" t="s">
        <v>76</v>
      </c>
      <c r="AE733" s="61" t="s">
        <v>70</v>
      </c>
      <c r="AF733" s="61">
        <v>3</v>
      </c>
      <c r="AG733" s="61">
        <v>2</v>
      </c>
      <c r="AH733" s="61">
        <v>11</v>
      </c>
      <c r="AI733" s="61">
        <v>0.72119999999999995</v>
      </c>
      <c r="AJ733" s="240">
        <v>1.8280000000000001</v>
      </c>
      <c r="AK733" s="61">
        <v>3.9950000000000001</v>
      </c>
      <c r="AL733" s="61">
        <v>7.149</v>
      </c>
      <c r="AM733" s="61">
        <v>14.23</v>
      </c>
      <c r="AN733" s="240">
        <v>11.48</v>
      </c>
      <c r="AO733" s="253" t="s">
        <v>47</v>
      </c>
      <c r="AP733" s="61"/>
      <c r="AQ733" s="273" t="s">
        <v>82</v>
      </c>
      <c r="AR733" s="97">
        <v>2</v>
      </c>
      <c r="AS733" s="116"/>
      <c r="AT733" s="231"/>
      <c r="AU733" s="264">
        <f t="shared" si="140"/>
        <v>1.0725333333333333</v>
      </c>
      <c r="AV733" s="92">
        <f t="shared" si="141"/>
        <v>4.6453333333333333</v>
      </c>
      <c r="AW733" s="92">
        <f t="shared" si="142"/>
        <v>8.0786666666666669</v>
      </c>
      <c r="AX733" s="274">
        <f t="shared" si="143"/>
        <v>11.479999999999999</v>
      </c>
      <c r="AY733" s="66"/>
      <c r="AZ733" s="96"/>
      <c r="BA733" s="38">
        <f t="shared" si="144"/>
        <v>0.72884624807522591</v>
      </c>
      <c r="BB733" s="38">
        <f t="shared" si="145"/>
        <v>2.5576067589317431</v>
      </c>
      <c r="BC733" s="38">
        <f t="shared" si="146"/>
        <v>5.8694524730449382</v>
      </c>
      <c r="BD733" s="38">
        <f t="shared" si="147"/>
        <v>2.1755839288168292E-15</v>
      </c>
      <c r="BE733"/>
      <c r="BF733"/>
      <c r="BG733"/>
      <c r="BH733"/>
      <c r="BI733"/>
      <c r="BJ733"/>
      <c r="BL733"/>
      <c r="BM733"/>
      <c r="BN733"/>
      <c r="BO733"/>
      <c r="BP733"/>
      <c r="BQ733"/>
      <c r="BR733"/>
      <c r="BS733"/>
      <c r="BT733"/>
      <c r="BU733"/>
      <c r="BV733"/>
    </row>
    <row r="734" spans="1:74">
      <c r="A734" s="97" t="s">
        <v>82</v>
      </c>
      <c r="B734" s="61" t="s">
        <v>76</v>
      </c>
      <c r="C734" s="61" t="s">
        <v>67</v>
      </c>
      <c r="D734" s="61">
        <v>3</v>
      </c>
      <c r="E734" s="61">
        <v>2</v>
      </c>
      <c r="F734" s="61">
        <v>12</v>
      </c>
      <c r="G734" s="61">
        <v>0.98850000000000005</v>
      </c>
      <c r="H734" s="240">
        <v>1.302</v>
      </c>
      <c r="I734" s="61">
        <v>3.9950000000000001</v>
      </c>
      <c r="J734" s="61">
        <v>4.6760000000000002</v>
      </c>
      <c r="K734" s="61">
        <v>6.83</v>
      </c>
      <c r="L734" s="240">
        <v>15.73</v>
      </c>
      <c r="M734" s="253" t="s">
        <v>47</v>
      </c>
      <c r="N734" s="61"/>
      <c r="O734" s="97" t="s">
        <v>82</v>
      </c>
      <c r="P734" s="61" t="s">
        <v>76</v>
      </c>
      <c r="Q734" s="61" t="s">
        <v>69</v>
      </c>
      <c r="R734" s="61">
        <v>3</v>
      </c>
      <c r="S734" s="61">
        <v>2</v>
      </c>
      <c r="T734" s="61">
        <v>12</v>
      </c>
      <c r="U734" s="61">
        <v>0.98860000000000003</v>
      </c>
      <c r="V734" s="240">
        <v>0.46339999999999998</v>
      </c>
      <c r="W734" s="61">
        <v>4</v>
      </c>
      <c r="X734" s="61">
        <v>1.9179999999999999</v>
      </c>
      <c r="Y734" s="61">
        <v>2.2349999999999999</v>
      </c>
      <c r="Z734" s="240">
        <v>15.73</v>
      </c>
      <c r="AA734" s="253" t="s">
        <v>47</v>
      </c>
      <c r="AB734" s="4"/>
      <c r="AC734" s="97" t="s">
        <v>82</v>
      </c>
      <c r="AD734" s="61" t="s">
        <v>76</v>
      </c>
      <c r="AE734" s="61" t="s">
        <v>70</v>
      </c>
      <c r="AF734" s="61">
        <v>3</v>
      </c>
      <c r="AG734" s="61">
        <v>2</v>
      </c>
      <c r="AH734" s="61">
        <v>12</v>
      </c>
      <c r="AI734" s="61">
        <v>0.98850000000000005</v>
      </c>
      <c r="AJ734" s="240">
        <v>2.2200000000000002</v>
      </c>
      <c r="AK734" s="61">
        <v>3.996</v>
      </c>
      <c r="AL734" s="61">
        <v>6.7110000000000003</v>
      </c>
      <c r="AM734" s="61">
        <v>12.41</v>
      </c>
      <c r="AN734" s="240">
        <v>15.73</v>
      </c>
      <c r="AO734" s="253" t="s">
        <v>47</v>
      </c>
      <c r="AP734" s="61"/>
      <c r="AQ734" s="273" t="s">
        <v>82</v>
      </c>
      <c r="AR734" s="97">
        <v>2</v>
      </c>
      <c r="AS734" s="116"/>
      <c r="AT734" s="231"/>
      <c r="AU734" s="264">
        <f t="shared" si="140"/>
        <v>1.3284666666666667</v>
      </c>
      <c r="AV734" s="92">
        <f t="shared" si="141"/>
        <v>4.4349999999999996</v>
      </c>
      <c r="AW734" s="92">
        <f t="shared" si="142"/>
        <v>7.1583333333333341</v>
      </c>
      <c r="AX734" s="274">
        <f t="shared" si="143"/>
        <v>15.729999999999999</v>
      </c>
      <c r="AY734" s="66"/>
      <c r="AZ734" s="96"/>
      <c r="BA734" s="38">
        <f t="shared" si="144"/>
        <v>0.87859902875733564</v>
      </c>
      <c r="BB734" s="38">
        <f t="shared" si="145"/>
        <v>2.4055712419298665</v>
      </c>
      <c r="BC734" s="38">
        <f t="shared" si="146"/>
        <v>5.0954399548354337</v>
      </c>
      <c r="BD734" s="38">
        <f t="shared" si="147"/>
        <v>2.1755839288168292E-15</v>
      </c>
      <c r="BE734"/>
      <c r="BF734"/>
      <c r="BG734"/>
      <c r="BH734"/>
      <c r="BI734"/>
      <c r="BJ734"/>
      <c r="BL734"/>
      <c r="BM734"/>
      <c r="BN734"/>
      <c r="BO734"/>
      <c r="BP734"/>
      <c r="BQ734"/>
      <c r="BR734"/>
      <c r="BS734"/>
      <c r="BT734"/>
      <c r="BU734"/>
      <c r="BV734"/>
    </row>
    <row r="735" spans="1:74">
      <c r="A735" s="97" t="s">
        <v>82</v>
      </c>
      <c r="B735" s="61" t="s">
        <v>76</v>
      </c>
      <c r="C735" s="61" t="s">
        <v>67</v>
      </c>
      <c r="D735" s="61">
        <v>3</v>
      </c>
      <c r="E735" s="61">
        <v>2</v>
      </c>
      <c r="F735" s="61">
        <v>13</v>
      </c>
      <c r="G735" s="61">
        <v>1.355</v>
      </c>
      <c r="H735" s="240">
        <v>1.665</v>
      </c>
      <c r="I735" s="61">
        <v>3.9980000000000002</v>
      </c>
      <c r="J735" s="61">
        <v>4.6029999999999998</v>
      </c>
      <c r="K735" s="61">
        <v>6.1970000000000001</v>
      </c>
      <c r="L735" s="240">
        <v>21.57</v>
      </c>
      <c r="M735" s="253" t="s">
        <v>47</v>
      </c>
      <c r="N735" s="61"/>
      <c r="O735" s="97" t="s">
        <v>82</v>
      </c>
      <c r="P735" s="61" t="s">
        <v>76</v>
      </c>
      <c r="Q735" s="61" t="s">
        <v>69</v>
      </c>
      <c r="R735" s="61">
        <v>3</v>
      </c>
      <c r="S735" s="61">
        <v>2</v>
      </c>
      <c r="T735" s="61">
        <v>13</v>
      </c>
      <c r="U735" s="61">
        <v>1.355</v>
      </c>
      <c r="V735" s="240">
        <v>0.58620000000000005</v>
      </c>
      <c r="W735" s="61">
        <v>3.9969999999999999</v>
      </c>
      <c r="X735" s="61">
        <v>1.8340000000000001</v>
      </c>
      <c r="Y735" s="61">
        <v>2.0070000000000001</v>
      </c>
      <c r="Z735" s="240">
        <v>21.57</v>
      </c>
      <c r="AA735" s="253" t="s">
        <v>47</v>
      </c>
      <c r="AB735" s="4"/>
      <c r="AC735" s="97" t="s">
        <v>82</v>
      </c>
      <c r="AD735" s="61" t="s">
        <v>76</v>
      </c>
      <c r="AE735" s="61" t="s">
        <v>70</v>
      </c>
      <c r="AF735" s="61">
        <v>3</v>
      </c>
      <c r="AG735" s="61">
        <v>2</v>
      </c>
      <c r="AH735" s="61">
        <v>13</v>
      </c>
      <c r="AI735" s="61">
        <v>1.355</v>
      </c>
      <c r="AJ735" s="240">
        <v>2.6960000000000002</v>
      </c>
      <c r="AK735" s="61">
        <v>3.9950000000000001</v>
      </c>
      <c r="AL735" s="61">
        <v>6.3140000000000001</v>
      </c>
      <c r="AM735" s="61">
        <v>10.79</v>
      </c>
      <c r="AN735" s="240">
        <v>21.57</v>
      </c>
      <c r="AO735" s="253" t="s">
        <v>47</v>
      </c>
      <c r="AP735" s="61"/>
      <c r="AQ735" s="273" t="s">
        <v>82</v>
      </c>
      <c r="AR735" s="97">
        <v>2</v>
      </c>
      <c r="AS735" s="116"/>
      <c r="AT735" s="231"/>
      <c r="AU735" s="264">
        <f t="shared" si="140"/>
        <v>1.6490666666666669</v>
      </c>
      <c r="AV735" s="92">
        <f t="shared" si="141"/>
        <v>4.2503333333333329</v>
      </c>
      <c r="AW735" s="92">
        <f t="shared" si="142"/>
        <v>6.3313333333333333</v>
      </c>
      <c r="AX735" s="274">
        <f t="shared" si="143"/>
        <v>21.570000000000004</v>
      </c>
      <c r="AY735" s="66"/>
      <c r="AZ735" s="96"/>
      <c r="BA735" s="38">
        <f t="shared" si="144"/>
        <v>1.054990243240824</v>
      </c>
      <c r="BB735" s="38">
        <f t="shared" si="145"/>
        <v>2.2607256209751183</v>
      </c>
      <c r="BC735" s="38">
        <f t="shared" si="146"/>
        <v>4.3930406705758287</v>
      </c>
      <c r="BD735" s="38">
        <f t="shared" si="147"/>
        <v>4.3511678576336583E-15</v>
      </c>
      <c r="BE735"/>
      <c r="BF735"/>
      <c r="BG735"/>
      <c r="BH735"/>
      <c r="BI735"/>
      <c r="BJ735"/>
      <c r="BL735"/>
      <c r="BM735"/>
      <c r="BN735"/>
      <c r="BO735"/>
      <c r="BP735"/>
      <c r="BQ735"/>
      <c r="BR735"/>
      <c r="BS735"/>
      <c r="BT735"/>
      <c r="BU735"/>
      <c r="BV735"/>
    </row>
    <row r="736" spans="1:74">
      <c r="A736" s="97" t="s">
        <v>82</v>
      </c>
      <c r="B736" s="61" t="s">
        <v>76</v>
      </c>
      <c r="C736" s="61" t="s">
        <v>67</v>
      </c>
      <c r="D736" s="61">
        <v>3</v>
      </c>
      <c r="E736" s="61">
        <v>2</v>
      </c>
      <c r="F736" s="61">
        <v>14</v>
      </c>
      <c r="G736" s="61">
        <v>1.857</v>
      </c>
      <c r="H736" s="240">
        <v>2.1339999999999999</v>
      </c>
      <c r="I736" s="61">
        <v>3.996</v>
      </c>
      <c r="J736" s="61">
        <v>4.5419999999999998</v>
      </c>
      <c r="K736" s="61">
        <v>5.6109999999999998</v>
      </c>
      <c r="L736" s="240">
        <v>29.56</v>
      </c>
      <c r="M736" s="253" t="s">
        <v>47</v>
      </c>
      <c r="N736" s="61"/>
      <c r="O736" s="97" t="s">
        <v>82</v>
      </c>
      <c r="P736" s="61" t="s">
        <v>76</v>
      </c>
      <c r="Q736" s="61" t="s">
        <v>69</v>
      </c>
      <c r="R736" s="61">
        <v>3</v>
      </c>
      <c r="S736" s="61">
        <v>2</v>
      </c>
      <c r="T736" s="61">
        <v>14</v>
      </c>
      <c r="U736" s="61">
        <v>1.857</v>
      </c>
      <c r="V736" s="240">
        <v>0.76800000000000002</v>
      </c>
      <c r="W736" s="61">
        <v>4</v>
      </c>
      <c r="X736" s="61">
        <v>1.81</v>
      </c>
      <c r="Y736" s="61">
        <v>1.8640000000000001</v>
      </c>
      <c r="Z736" s="240">
        <v>29.56</v>
      </c>
      <c r="AA736" s="253" t="s">
        <v>47</v>
      </c>
      <c r="AB736" s="4"/>
      <c r="AC736" s="97" t="s">
        <v>82</v>
      </c>
      <c r="AD736" s="61" t="s">
        <v>76</v>
      </c>
      <c r="AE736" s="61" t="s">
        <v>70</v>
      </c>
      <c r="AF736" s="61">
        <v>3</v>
      </c>
      <c r="AG736" s="61">
        <v>2</v>
      </c>
      <c r="AH736" s="61">
        <v>14</v>
      </c>
      <c r="AI736" s="61">
        <v>1.857</v>
      </c>
      <c r="AJ736" s="240">
        <v>3.3130000000000002</v>
      </c>
      <c r="AK736" s="61">
        <v>3.9969999999999999</v>
      </c>
      <c r="AL736" s="61">
        <v>6.03</v>
      </c>
      <c r="AM736" s="61">
        <v>9.4459999999999997</v>
      </c>
      <c r="AN736" s="240">
        <v>29.56</v>
      </c>
      <c r="AO736" s="253" t="s">
        <v>47</v>
      </c>
      <c r="AP736" s="61"/>
      <c r="AQ736" s="273" t="s">
        <v>82</v>
      </c>
      <c r="AR736" s="97">
        <v>2</v>
      </c>
      <c r="AS736" s="116"/>
      <c r="AT736" s="231"/>
      <c r="AU736" s="264">
        <f t="shared" si="140"/>
        <v>2.0716666666666668</v>
      </c>
      <c r="AV736" s="92">
        <f t="shared" si="141"/>
        <v>4.1273333333333335</v>
      </c>
      <c r="AW736" s="92">
        <f t="shared" si="142"/>
        <v>5.6403333333333334</v>
      </c>
      <c r="AX736" s="274">
        <f t="shared" si="143"/>
        <v>29.56</v>
      </c>
      <c r="AY736" s="66"/>
      <c r="AZ736" s="96"/>
      <c r="BA736" s="38">
        <f t="shared" si="144"/>
        <v>1.2736445082256402</v>
      </c>
      <c r="BB736" s="38">
        <f t="shared" si="145"/>
        <v>2.1403414057886474</v>
      </c>
      <c r="BC736" s="38">
        <f t="shared" si="146"/>
        <v>3.7910851129107273</v>
      </c>
      <c r="BD736" s="38">
        <f t="shared" si="147"/>
        <v>0</v>
      </c>
      <c r="BE736"/>
      <c r="BF736"/>
      <c r="BG736"/>
      <c r="BH736"/>
      <c r="BI736"/>
      <c r="BJ736"/>
      <c r="BL736"/>
      <c r="BM736"/>
      <c r="BN736"/>
      <c r="BO736"/>
      <c r="BP736"/>
      <c r="BQ736"/>
      <c r="BR736"/>
      <c r="BS736"/>
      <c r="BT736"/>
      <c r="BU736"/>
      <c r="BV736"/>
    </row>
    <row r="737" spans="1:74">
      <c r="A737" s="97" t="s">
        <v>82</v>
      </c>
      <c r="B737" s="61" t="s">
        <v>76</v>
      </c>
      <c r="C737" s="61" t="s">
        <v>67</v>
      </c>
      <c r="D737" s="61">
        <v>3</v>
      </c>
      <c r="E737" s="61">
        <v>2</v>
      </c>
      <c r="F737" s="61">
        <v>15</v>
      </c>
      <c r="G737" s="61">
        <v>2.5459999999999998</v>
      </c>
      <c r="H737" s="240">
        <v>2.7589999999999999</v>
      </c>
      <c r="I737" s="61">
        <v>3.9990000000000001</v>
      </c>
      <c r="J737" s="61">
        <v>4.5179999999999998</v>
      </c>
      <c r="K737" s="61">
        <v>5.0960000000000001</v>
      </c>
      <c r="L737" s="240">
        <v>40.520000000000003</v>
      </c>
      <c r="M737" s="253" t="s">
        <v>47</v>
      </c>
      <c r="N737" s="61"/>
      <c r="O737" s="97" t="s">
        <v>82</v>
      </c>
      <c r="P737" s="61" t="s">
        <v>76</v>
      </c>
      <c r="Q737" s="61" t="s">
        <v>69</v>
      </c>
      <c r="R737" s="61">
        <v>3</v>
      </c>
      <c r="S737" s="61">
        <v>2</v>
      </c>
      <c r="T737" s="61">
        <v>15</v>
      </c>
      <c r="U737" s="61">
        <v>2.5459999999999998</v>
      </c>
      <c r="V737" s="240">
        <v>1.0580000000000001</v>
      </c>
      <c r="W737" s="61">
        <v>3.9969999999999999</v>
      </c>
      <c r="X737" s="61">
        <v>1.8759999999999999</v>
      </c>
      <c r="Y737" s="61">
        <v>1.8140000000000001</v>
      </c>
      <c r="Z737" s="240">
        <v>40.520000000000003</v>
      </c>
      <c r="AA737" s="253" t="s">
        <v>47</v>
      </c>
      <c r="AB737" s="4"/>
      <c r="AC737" s="97" t="s">
        <v>82</v>
      </c>
      <c r="AD737" s="61" t="s">
        <v>76</v>
      </c>
      <c r="AE737" s="61" t="s">
        <v>70</v>
      </c>
      <c r="AF737" s="61">
        <v>3</v>
      </c>
      <c r="AG737" s="61">
        <v>2</v>
      </c>
      <c r="AH737" s="61">
        <v>15</v>
      </c>
      <c r="AI737" s="61">
        <v>2.5459999999999998</v>
      </c>
      <c r="AJ737" s="240">
        <v>4.1740000000000004</v>
      </c>
      <c r="AK737" s="61">
        <v>3.9969999999999999</v>
      </c>
      <c r="AL737" s="61">
        <v>5.9470000000000001</v>
      </c>
      <c r="AM737" s="61">
        <v>8.4120000000000008</v>
      </c>
      <c r="AN737" s="240">
        <v>40.520000000000003</v>
      </c>
      <c r="AO737" s="253" t="s">
        <v>47</v>
      </c>
      <c r="AP737" s="61"/>
      <c r="AQ737" s="273" t="s">
        <v>82</v>
      </c>
      <c r="AR737" s="97">
        <v>2</v>
      </c>
      <c r="AS737" s="116"/>
      <c r="AT737" s="231"/>
      <c r="AU737" s="264">
        <f t="shared" si="140"/>
        <v>2.6636666666666668</v>
      </c>
      <c r="AV737" s="92">
        <f t="shared" si="141"/>
        <v>4.113666666666667</v>
      </c>
      <c r="AW737" s="92">
        <f t="shared" si="142"/>
        <v>5.1073333333333339</v>
      </c>
      <c r="AX737" s="274">
        <f t="shared" si="143"/>
        <v>40.520000000000003</v>
      </c>
      <c r="AY737" s="66"/>
      <c r="AZ737" s="96"/>
      <c r="BA737" s="38">
        <f t="shared" si="144"/>
        <v>1.5601859931858553</v>
      </c>
      <c r="BB737" s="38">
        <f t="shared" si="145"/>
        <v>2.0653993157095152</v>
      </c>
      <c r="BC737" s="38">
        <f t="shared" si="146"/>
        <v>3.2990146003516458</v>
      </c>
      <c r="BD737" s="38">
        <f t="shared" si="147"/>
        <v>0</v>
      </c>
      <c r="BE737"/>
      <c r="BF737"/>
      <c r="BG737"/>
      <c r="BH737"/>
      <c r="BI737"/>
      <c r="BJ737"/>
      <c r="BL737"/>
      <c r="BM737"/>
      <c r="BN737"/>
      <c r="BO737"/>
      <c r="BP737"/>
      <c r="BQ737"/>
      <c r="BR737"/>
      <c r="BS737"/>
      <c r="BT737"/>
      <c r="BU737"/>
      <c r="BV737"/>
    </row>
    <row r="738" spans="1:74">
      <c r="A738" s="97" t="s">
        <v>82</v>
      </c>
      <c r="B738" s="61" t="s">
        <v>76</v>
      </c>
      <c r="C738" s="61" t="s">
        <v>67</v>
      </c>
      <c r="D738" s="61">
        <v>3</v>
      </c>
      <c r="E738" s="61">
        <v>2</v>
      </c>
      <c r="F738" s="61">
        <v>16</v>
      </c>
      <c r="G738" s="61">
        <v>3.49</v>
      </c>
      <c r="H738" s="240">
        <v>3.6179999999999999</v>
      </c>
      <c r="I738" s="61">
        <v>3.9980000000000002</v>
      </c>
      <c r="J738" s="61">
        <v>4.5540000000000003</v>
      </c>
      <c r="K738" s="61">
        <v>4.6580000000000004</v>
      </c>
      <c r="L738" s="240">
        <v>55.54</v>
      </c>
      <c r="M738" s="253" t="s">
        <v>47</v>
      </c>
      <c r="N738" s="61"/>
      <c r="O738" s="97" t="s">
        <v>82</v>
      </c>
      <c r="P738" s="61" t="s">
        <v>76</v>
      </c>
      <c r="Q738" s="61" t="s">
        <v>69</v>
      </c>
      <c r="R738" s="61">
        <v>3</v>
      </c>
      <c r="S738" s="61">
        <v>2</v>
      </c>
      <c r="T738" s="61">
        <v>16</v>
      </c>
      <c r="U738" s="61">
        <v>3.49</v>
      </c>
      <c r="V738" s="240">
        <v>1.54</v>
      </c>
      <c r="W738" s="61">
        <v>3.9980000000000002</v>
      </c>
      <c r="X738" s="61">
        <v>2.0670000000000002</v>
      </c>
      <c r="Y738" s="61">
        <v>1.8480000000000001</v>
      </c>
      <c r="Z738" s="240">
        <v>55.55</v>
      </c>
      <c r="AA738" s="253" t="s">
        <v>47</v>
      </c>
      <c r="AB738" s="4"/>
      <c r="AC738" s="97" t="s">
        <v>82</v>
      </c>
      <c r="AD738" s="61" t="s">
        <v>76</v>
      </c>
      <c r="AE738" s="61" t="s">
        <v>70</v>
      </c>
      <c r="AF738" s="61">
        <v>3</v>
      </c>
      <c r="AG738" s="61">
        <v>2</v>
      </c>
      <c r="AH738" s="61">
        <v>16</v>
      </c>
      <c r="AI738" s="61">
        <v>3.49</v>
      </c>
      <c r="AJ738" s="240">
        <v>5.43</v>
      </c>
      <c r="AK738" s="61">
        <v>3.9980000000000002</v>
      </c>
      <c r="AL738" s="61">
        <v>6.1180000000000003</v>
      </c>
      <c r="AM738" s="61">
        <v>7.625</v>
      </c>
      <c r="AN738" s="240">
        <v>55.54</v>
      </c>
      <c r="AO738" s="253" t="s">
        <v>47</v>
      </c>
      <c r="AP738" s="61"/>
      <c r="AQ738" s="273" t="s">
        <v>82</v>
      </c>
      <c r="AR738" s="97">
        <v>2</v>
      </c>
      <c r="AS738" s="116"/>
      <c r="AT738" s="231"/>
      <c r="AU738" s="264">
        <f t="shared" si="140"/>
        <v>3.5293333333333332</v>
      </c>
      <c r="AV738" s="92">
        <f t="shared" si="141"/>
        <v>4.2463333333333333</v>
      </c>
      <c r="AW738" s="92">
        <f t="shared" si="142"/>
        <v>4.7103333333333337</v>
      </c>
      <c r="AX738" s="274">
        <f t="shared" si="143"/>
        <v>55.543333333333329</v>
      </c>
      <c r="AY738" s="66"/>
      <c r="AZ738" s="96"/>
      <c r="BA738" s="38">
        <f t="shared" si="144"/>
        <v>1.9465151767539166</v>
      </c>
      <c r="BB738" s="38">
        <f t="shared" si="145"/>
        <v>2.0429499096486277</v>
      </c>
      <c r="BC738" s="38">
        <f t="shared" si="146"/>
        <v>2.8888555404058094</v>
      </c>
      <c r="BD738" s="38">
        <f t="shared" si="147"/>
        <v>5.7735026918951087E-3</v>
      </c>
      <c r="BE738"/>
      <c r="BF738"/>
      <c r="BG738"/>
      <c r="BH738"/>
      <c r="BI738"/>
      <c r="BJ738"/>
      <c r="BL738"/>
      <c r="BM738"/>
      <c r="BN738"/>
      <c r="BO738"/>
      <c r="BP738"/>
      <c r="BQ738"/>
      <c r="BR738"/>
      <c r="BS738"/>
      <c r="BT738"/>
      <c r="BU738"/>
      <c r="BV738"/>
    </row>
    <row r="739" spans="1:74" s="208" customFormat="1">
      <c r="A739" s="228" t="s">
        <v>82</v>
      </c>
      <c r="B739" s="229" t="s">
        <v>76</v>
      </c>
      <c r="C739" s="229" t="s">
        <v>67</v>
      </c>
      <c r="D739" s="229">
        <v>3</v>
      </c>
      <c r="E739" s="229">
        <v>2</v>
      </c>
      <c r="F739" s="229">
        <v>17</v>
      </c>
      <c r="G739" s="229">
        <v>4.7839999999999998</v>
      </c>
      <c r="H739" s="229">
        <v>4.8250000000000002</v>
      </c>
      <c r="I739" s="229">
        <v>3.9969999999999999</v>
      </c>
      <c r="J739" s="229">
        <v>4.6689999999999996</v>
      </c>
      <c r="K739" s="229">
        <v>4.2839999999999998</v>
      </c>
      <c r="L739" s="229">
        <v>76.14</v>
      </c>
      <c r="M739" s="230" t="s">
        <v>47</v>
      </c>
      <c r="N739" s="229"/>
      <c r="O739" s="228" t="s">
        <v>82</v>
      </c>
      <c r="P739" s="229" t="s">
        <v>76</v>
      </c>
      <c r="Q739" s="229" t="s">
        <v>69</v>
      </c>
      <c r="R739" s="229">
        <v>3</v>
      </c>
      <c r="S739" s="229">
        <v>2</v>
      </c>
      <c r="T739" s="229">
        <v>17</v>
      </c>
      <c r="U739" s="229">
        <v>4.7850000000000001</v>
      </c>
      <c r="V739" s="229">
        <v>2.335</v>
      </c>
      <c r="W739" s="229">
        <v>3.9990000000000001</v>
      </c>
      <c r="X739" s="229">
        <v>2.3919999999999999</v>
      </c>
      <c r="Y739" s="229">
        <v>1.919</v>
      </c>
      <c r="Z739" s="229">
        <v>76.150000000000006</v>
      </c>
      <c r="AA739" s="230" t="s">
        <v>47</v>
      </c>
      <c r="AC739" s="228" t="s">
        <v>82</v>
      </c>
      <c r="AD739" s="229" t="s">
        <v>76</v>
      </c>
      <c r="AE739" s="229" t="s">
        <v>70</v>
      </c>
      <c r="AF739" s="229">
        <v>3</v>
      </c>
      <c r="AG739" s="229">
        <v>2</v>
      </c>
      <c r="AH739" s="229">
        <v>17</v>
      </c>
      <c r="AI739" s="229">
        <v>4.7839999999999998</v>
      </c>
      <c r="AJ739" s="229">
        <v>7.266</v>
      </c>
      <c r="AK739" s="229">
        <v>3.9980000000000002</v>
      </c>
      <c r="AL739" s="229">
        <v>6.5439999999999996</v>
      </c>
      <c r="AM739" s="229">
        <v>6.9450000000000003</v>
      </c>
      <c r="AN739" s="229">
        <v>76.150000000000006</v>
      </c>
      <c r="AO739" s="230" t="s">
        <v>47</v>
      </c>
      <c r="AP739" s="229"/>
      <c r="AQ739" s="276" t="s">
        <v>82</v>
      </c>
      <c r="AR739" s="228">
        <v>2</v>
      </c>
      <c r="AS739" s="209"/>
      <c r="AT739" s="205"/>
      <c r="AU739" s="206">
        <f t="shared" si="140"/>
        <v>4.8086666666666664</v>
      </c>
      <c r="AV739" s="206">
        <f t="shared" si="141"/>
        <v>4.5350000000000001</v>
      </c>
      <c r="AW739" s="206">
        <f t="shared" si="142"/>
        <v>4.3826666666666663</v>
      </c>
      <c r="AX739" s="278">
        <f t="shared" si="143"/>
        <v>76.146666666666675</v>
      </c>
      <c r="AY739" s="206"/>
      <c r="AZ739" s="205"/>
      <c r="BA739" s="207">
        <f t="shared" si="144"/>
        <v>2.465540576290183</v>
      </c>
      <c r="BB739" s="207">
        <f t="shared" si="145"/>
        <v>2.0792409672762777</v>
      </c>
      <c r="BC739" s="207">
        <f t="shared" si="146"/>
        <v>2.5144522929125808</v>
      </c>
      <c r="BD739" s="207">
        <f t="shared" si="147"/>
        <v>5.7735026918992113E-3</v>
      </c>
    </row>
    <row r="740" spans="1:74">
      <c r="A740" s="97" t="s">
        <v>82</v>
      </c>
      <c r="B740" s="61" t="s">
        <v>76</v>
      </c>
      <c r="C740" s="61" t="s">
        <v>67</v>
      </c>
      <c r="D740" s="61">
        <v>3</v>
      </c>
      <c r="E740" s="61">
        <v>2</v>
      </c>
      <c r="F740" s="61">
        <v>18</v>
      </c>
      <c r="G740" s="61">
        <v>6.5579999999999998</v>
      </c>
      <c r="H740" s="240">
        <v>6.5279999999999996</v>
      </c>
      <c r="I740" s="61">
        <v>3.9950000000000001</v>
      </c>
      <c r="J740" s="61">
        <v>4.8579999999999997</v>
      </c>
      <c r="K740" s="61">
        <v>3.94</v>
      </c>
      <c r="L740" s="240">
        <v>104.4</v>
      </c>
      <c r="M740" s="253" t="s">
        <v>47</v>
      </c>
      <c r="N740" s="61"/>
      <c r="O740" s="97" t="s">
        <v>82</v>
      </c>
      <c r="P740" s="61" t="s">
        <v>76</v>
      </c>
      <c r="Q740" s="61" t="s">
        <v>69</v>
      </c>
      <c r="R740" s="61">
        <v>3</v>
      </c>
      <c r="S740" s="61">
        <v>2</v>
      </c>
      <c r="T740" s="61">
        <v>18</v>
      </c>
      <c r="U740" s="61">
        <v>6.56</v>
      </c>
      <c r="V740" s="240">
        <v>3.57</v>
      </c>
      <c r="W740" s="61">
        <v>3.9990000000000001</v>
      </c>
      <c r="X740" s="61">
        <v>2.81</v>
      </c>
      <c r="Y740" s="61">
        <v>1.9490000000000001</v>
      </c>
      <c r="Z740" s="240">
        <v>104.4</v>
      </c>
      <c r="AA740" s="253" t="s">
        <v>47</v>
      </c>
      <c r="AB740" s="4"/>
      <c r="AC740" s="97" t="s">
        <v>82</v>
      </c>
      <c r="AD740" s="61" t="s">
        <v>76</v>
      </c>
      <c r="AE740" s="61" t="s">
        <v>70</v>
      </c>
      <c r="AF740" s="61">
        <v>3</v>
      </c>
      <c r="AG740" s="61">
        <v>2</v>
      </c>
      <c r="AH740" s="61">
        <v>18</v>
      </c>
      <c r="AI740" s="61">
        <v>6.5590000000000002</v>
      </c>
      <c r="AJ740" s="240">
        <v>9.8249999999999993</v>
      </c>
      <c r="AK740" s="61">
        <v>3.9990000000000001</v>
      </c>
      <c r="AL740" s="61">
        <v>7.0919999999999996</v>
      </c>
      <c r="AM740" s="61">
        <v>6.1879999999999997</v>
      </c>
      <c r="AN740" s="240">
        <v>104.4</v>
      </c>
      <c r="AO740" s="253" t="s">
        <v>47</v>
      </c>
      <c r="AP740" s="61"/>
      <c r="AQ740" s="273" t="s">
        <v>82</v>
      </c>
      <c r="AR740" s="97">
        <v>2</v>
      </c>
      <c r="AS740" s="116"/>
      <c r="AT740" s="231"/>
      <c r="AU740" s="264">
        <f t="shared" si="140"/>
        <v>6.6409999999999991</v>
      </c>
      <c r="AV740" s="92">
        <f t="shared" si="141"/>
        <v>4.919999999999999</v>
      </c>
      <c r="AW740" s="92">
        <f t="shared" si="142"/>
        <v>4.0256666666666669</v>
      </c>
      <c r="AX740" s="274">
        <f t="shared" si="143"/>
        <v>104.40000000000002</v>
      </c>
      <c r="AY740" s="66"/>
      <c r="AZ740" s="96"/>
      <c r="BA740" s="38">
        <f t="shared" si="144"/>
        <v>3.1290306805782508</v>
      </c>
      <c r="BB740" s="38">
        <f t="shared" si="145"/>
        <v>2.1416731776814131</v>
      </c>
      <c r="BC740" s="38">
        <f t="shared" si="146"/>
        <v>2.1207980416186101</v>
      </c>
      <c r="BD740" s="38">
        <f t="shared" si="147"/>
        <v>1.7404671430534633E-14</v>
      </c>
      <c r="BE740"/>
      <c r="BF740"/>
      <c r="BG740"/>
      <c r="BH740"/>
      <c r="BI740"/>
      <c r="BJ740"/>
      <c r="BL740"/>
      <c r="BM740"/>
      <c r="BN740"/>
      <c r="BO740"/>
      <c r="BP740"/>
      <c r="BQ740"/>
      <c r="BR740"/>
      <c r="BS740"/>
      <c r="BT740"/>
      <c r="BU740"/>
      <c r="BV740"/>
    </row>
    <row r="741" spans="1:74">
      <c r="A741" s="97" t="s">
        <v>82</v>
      </c>
      <c r="B741" s="61" t="s">
        <v>76</v>
      </c>
      <c r="C741" s="61" t="s">
        <v>67</v>
      </c>
      <c r="D741" s="61">
        <v>3</v>
      </c>
      <c r="E741" s="61">
        <v>2</v>
      </c>
      <c r="F741" s="61">
        <v>19</v>
      </c>
      <c r="G741" s="61">
        <v>8.99</v>
      </c>
      <c r="H741" s="240">
        <v>8.8889999999999993</v>
      </c>
      <c r="I741" s="61">
        <v>3.996</v>
      </c>
      <c r="J741" s="61">
        <v>5.0819999999999999</v>
      </c>
      <c r="K741" s="61">
        <v>3.573</v>
      </c>
      <c r="L741" s="240">
        <v>143.1</v>
      </c>
      <c r="M741" s="253" t="s">
        <v>47</v>
      </c>
      <c r="N741" s="61"/>
      <c r="O741" s="97" t="s">
        <v>82</v>
      </c>
      <c r="P741" s="61" t="s">
        <v>76</v>
      </c>
      <c r="Q741" s="61" t="s">
        <v>69</v>
      </c>
      <c r="R741" s="61">
        <v>3</v>
      </c>
      <c r="S741" s="61">
        <v>2</v>
      </c>
      <c r="T741" s="61">
        <v>19</v>
      </c>
      <c r="U741" s="61">
        <v>8.9930000000000003</v>
      </c>
      <c r="V741" s="240">
        <v>5.3150000000000004</v>
      </c>
      <c r="W741" s="61">
        <v>4.0019999999999998</v>
      </c>
      <c r="X741" s="61">
        <v>3.2130000000000001</v>
      </c>
      <c r="Y741" s="61">
        <v>1.8620000000000001</v>
      </c>
      <c r="Z741" s="240">
        <v>143.1</v>
      </c>
      <c r="AA741" s="253" t="s">
        <v>47</v>
      </c>
      <c r="AB741" s="4"/>
      <c r="AC741" s="97" t="s">
        <v>82</v>
      </c>
      <c r="AD741" s="61" t="s">
        <v>76</v>
      </c>
      <c r="AE741" s="61" t="s">
        <v>70</v>
      </c>
      <c r="AF741" s="61">
        <v>3</v>
      </c>
      <c r="AG741" s="61">
        <v>2</v>
      </c>
      <c r="AH741" s="61">
        <v>19</v>
      </c>
      <c r="AI741" s="61">
        <v>8.9909999999999997</v>
      </c>
      <c r="AJ741" s="240">
        <v>13.19</v>
      </c>
      <c r="AK741" s="61">
        <v>4</v>
      </c>
      <c r="AL741" s="61">
        <v>7.5609999999999999</v>
      </c>
      <c r="AM741" s="61">
        <v>5.2770000000000001</v>
      </c>
      <c r="AN741" s="240">
        <v>143.1</v>
      </c>
      <c r="AO741" s="253" t="s">
        <v>47</v>
      </c>
      <c r="AP741" s="61"/>
      <c r="AQ741" s="273" t="s">
        <v>82</v>
      </c>
      <c r="AR741" s="97">
        <v>2</v>
      </c>
      <c r="AS741" s="116"/>
      <c r="AT741" s="231"/>
      <c r="AU741" s="264">
        <f t="shared" si="140"/>
        <v>9.1313333333333322</v>
      </c>
      <c r="AV741" s="92">
        <f t="shared" si="141"/>
        <v>5.285333333333333</v>
      </c>
      <c r="AW741" s="92">
        <f t="shared" si="142"/>
        <v>3.5706666666666664</v>
      </c>
      <c r="AX741" s="274">
        <f t="shared" si="143"/>
        <v>143.1</v>
      </c>
      <c r="AY741" s="66"/>
      <c r="AZ741" s="96"/>
      <c r="BA741" s="38">
        <f t="shared" si="144"/>
        <v>3.943088932972898</v>
      </c>
      <c r="BB741" s="38">
        <f t="shared" si="145"/>
        <v>2.1811199722466754</v>
      </c>
      <c r="BC741" s="38">
        <f t="shared" si="146"/>
        <v>1.707501195704803</v>
      </c>
      <c r="BD741" s="38">
        <f t="shared" si="147"/>
        <v>0</v>
      </c>
      <c r="BE741"/>
      <c r="BF741"/>
      <c r="BG741"/>
      <c r="BH741"/>
      <c r="BI741"/>
      <c r="BJ741"/>
      <c r="BL741"/>
      <c r="BM741"/>
      <c r="BN741"/>
      <c r="BO741"/>
      <c r="BP741"/>
      <c r="BQ741"/>
      <c r="BR741"/>
      <c r="BS741"/>
      <c r="BT741"/>
      <c r="BU741"/>
      <c r="BV741"/>
    </row>
    <row r="742" spans="1:74">
      <c r="A742" s="98" t="s">
        <v>82</v>
      </c>
      <c r="B742" s="62" t="s">
        <v>76</v>
      </c>
      <c r="C742" s="62" t="s">
        <v>67</v>
      </c>
      <c r="D742" s="62">
        <v>3</v>
      </c>
      <c r="E742" s="62">
        <v>2</v>
      </c>
      <c r="F742" s="62">
        <v>20</v>
      </c>
      <c r="G742" s="62">
        <v>12.32</v>
      </c>
      <c r="H742" s="241">
        <v>12.04</v>
      </c>
      <c r="I742" s="62">
        <v>3.9980000000000002</v>
      </c>
      <c r="J742" s="62">
        <v>5.274</v>
      </c>
      <c r="K742" s="62">
        <v>3.145</v>
      </c>
      <c r="L742" s="241">
        <v>196.1</v>
      </c>
      <c r="M742" s="255" t="s">
        <v>47</v>
      </c>
      <c r="N742" s="61"/>
      <c r="O742" s="98" t="s">
        <v>82</v>
      </c>
      <c r="P742" s="62" t="s">
        <v>76</v>
      </c>
      <c r="Q742" s="62" t="s">
        <v>69</v>
      </c>
      <c r="R742" s="62">
        <v>3</v>
      </c>
      <c r="S742" s="62">
        <v>2</v>
      </c>
      <c r="T742" s="62">
        <v>20</v>
      </c>
      <c r="U742" s="62">
        <v>12.33</v>
      </c>
      <c r="V742" s="241">
        <v>7.5490000000000004</v>
      </c>
      <c r="W742" s="62">
        <v>4.0010000000000003</v>
      </c>
      <c r="X742" s="62">
        <v>3.4769999999999999</v>
      </c>
      <c r="Y742" s="62">
        <v>1.647</v>
      </c>
      <c r="Z742" s="241">
        <v>196.2</v>
      </c>
      <c r="AA742" s="255" t="s">
        <v>47</v>
      </c>
      <c r="AB742" s="4"/>
      <c r="AC742" s="98" t="s">
        <v>82</v>
      </c>
      <c r="AD742" s="62" t="s">
        <v>76</v>
      </c>
      <c r="AE742" s="62" t="s">
        <v>70</v>
      </c>
      <c r="AF742" s="62">
        <v>3</v>
      </c>
      <c r="AG742" s="62">
        <v>2</v>
      </c>
      <c r="AH742" s="62">
        <v>20</v>
      </c>
      <c r="AI742" s="62">
        <v>12.32</v>
      </c>
      <c r="AJ742" s="241">
        <v>17.309999999999999</v>
      </c>
      <c r="AK742" s="62">
        <v>4.0010000000000003</v>
      </c>
      <c r="AL742" s="62">
        <v>7.7279999999999998</v>
      </c>
      <c r="AM742" s="62">
        <v>4.2679999999999998</v>
      </c>
      <c r="AN742" s="241">
        <v>196.1</v>
      </c>
      <c r="AO742" s="255" t="s">
        <v>47</v>
      </c>
      <c r="AP742" s="62"/>
      <c r="AQ742" s="277" t="s">
        <v>82</v>
      </c>
      <c r="AR742" s="98">
        <v>2</v>
      </c>
      <c r="AS742" s="116"/>
      <c r="AT742" s="231"/>
      <c r="AU742" s="264">
        <f t="shared" si="140"/>
        <v>12.299666666666667</v>
      </c>
      <c r="AV742" s="92">
        <f t="shared" si="141"/>
        <v>5.4929999999999994</v>
      </c>
      <c r="AW742" s="92">
        <f t="shared" si="142"/>
        <v>3.0199999999999996</v>
      </c>
      <c r="AX742" s="274">
        <f t="shared" si="143"/>
        <v>196.13333333333333</v>
      </c>
      <c r="AY742" s="66"/>
      <c r="AZ742" s="96"/>
      <c r="BA742" s="38">
        <f t="shared" si="144"/>
        <v>4.8856780832688171</v>
      </c>
      <c r="BB742" s="38">
        <f t="shared" si="145"/>
        <v>2.1339449383711857</v>
      </c>
      <c r="BC742" s="38">
        <f t="shared" si="146"/>
        <v>1.3149634975922344</v>
      </c>
      <c r="BD742" s="38">
        <f t="shared" si="147"/>
        <v>5.7735026918959292E-2</v>
      </c>
      <c r="BE742"/>
      <c r="BF742"/>
      <c r="BG742"/>
      <c r="BH742"/>
      <c r="BI742"/>
      <c r="BJ742"/>
      <c r="BL742"/>
      <c r="BM742"/>
      <c r="BN742"/>
      <c r="BO742"/>
      <c r="BP742"/>
      <c r="BQ742"/>
      <c r="BR742"/>
      <c r="BS742"/>
      <c r="BT742"/>
      <c r="BU742"/>
      <c r="BV742"/>
    </row>
    <row r="743" spans="1:74">
      <c r="AX743" s="282"/>
      <c r="AY743" s="61"/>
      <c r="AZ743" s="61"/>
      <c r="BA743" s="61"/>
      <c r="BB743" s="61"/>
      <c r="BC743" s="61"/>
      <c r="BD743" s="61"/>
      <c r="BE743" s="240"/>
      <c r="BF743" s="61"/>
      <c r="BG743" s="61"/>
      <c r="BH743" s="61"/>
      <c r="BI743" s="240"/>
      <c r="BJ743" s="253"/>
      <c r="BK743" s="61"/>
      <c r="BM743" s="97"/>
    </row>
    <row r="1462" spans="50:65">
      <c r="AX1462" s="283"/>
      <c r="AY1462" s="48"/>
      <c r="AZ1462" s="48"/>
      <c r="BA1462" s="48"/>
      <c r="BB1462" s="48"/>
      <c r="BM1462" s="100"/>
    </row>
    <row r="2182" spans="50:50">
      <c r="AX2182" s="283"/>
    </row>
  </sheetData>
  <mergeCells count="1">
    <mergeCell ref="AQ1:AX1"/>
  </mergeCells>
  <pageMargins left="0.7" right="0.7" top="0.75" bottom="0.75" header="0.3" footer="0.3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I2182"/>
  <sheetViews>
    <sheetView topLeftCell="AL1" zoomScale="55" zoomScaleNormal="55" workbookViewId="0">
      <selection activeCell="AU48" sqref="AU48"/>
    </sheetView>
  </sheetViews>
  <sheetFormatPr defaultRowHeight="14.4"/>
  <cols>
    <col min="1" max="1" width="8.88671875" style="97"/>
    <col min="2" max="7" width="8.88671875" style="61"/>
    <col min="8" max="8" width="8.88671875" style="240"/>
    <col min="9" max="11" width="8.88671875" style="61"/>
    <col min="12" max="12" width="8.88671875" style="240"/>
    <col min="13" max="13" width="8.88671875" style="253"/>
    <col min="14" max="14" width="8.88671875" style="4"/>
    <col min="15" max="15" width="8.88671875" style="99"/>
    <col min="16" max="21" width="8.88671875" style="49"/>
    <col min="22" max="22" width="8.88671875" style="250"/>
    <col min="23" max="25" width="8.88671875" style="49"/>
    <col min="26" max="26" width="8.88671875" style="250"/>
    <col min="27" max="27" width="8.88671875" style="254"/>
    <col min="28" max="28" width="8.88671875" style="4"/>
    <col min="29" max="29" width="8.88671875" style="99"/>
    <col min="30" max="35" width="8.88671875" style="49"/>
    <col min="36" max="36" width="8.88671875" style="250"/>
    <col min="37" max="39" width="8.88671875" style="49"/>
    <col min="40" max="40" width="8.88671875" style="250"/>
    <col min="41" max="41" width="8.88671875" style="254"/>
    <col min="42" max="43" width="8.88671875" style="4"/>
    <col min="44" max="44" width="8.88671875" style="288"/>
    <col min="45" max="45" width="8.88671875" style="121"/>
    <col min="46" max="46" width="18.109375" style="92" customWidth="1"/>
    <col min="47" max="47" width="19.5546875" style="261" customWidth="1"/>
    <col min="48" max="48" width="20.109375" style="236" customWidth="1"/>
    <col min="49" max="49" width="21.6640625" style="92" customWidth="1"/>
    <col min="50" max="50" width="24.44140625" style="92" customWidth="1"/>
    <col min="51" max="51" width="13.5546875" style="274" customWidth="1"/>
    <col min="52" max="52" width="8.88671875" style="92" customWidth="1"/>
    <col min="53" max="53" width="8.88671875" style="111" customWidth="1"/>
    <col min="54" max="54" width="8.88671875" style="116"/>
    <col min="55" max="56" width="8.88671875" style="92"/>
    <col min="57" max="57" width="8.88671875" style="111"/>
    <col min="58" max="61" width="8.88671875" style="38"/>
  </cols>
  <sheetData>
    <row r="1" spans="1:61" ht="23.4">
      <c r="A1" s="108"/>
      <c r="B1" s="106"/>
      <c r="C1" s="106"/>
      <c r="D1" s="106"/>
      <c r="E1" s="106"/>
      <c r="F1" s="106"/>
      <c r="G1" s="106"/>
      <c r="H1" s="244"/>
      <c r="I1" s="106"/>
      <c r="J1" s="106"/>
      <c r="K1" s="106"/>
      <c r="L1" s="244"/>
      <c r="M1" s="256"/>
      <c r="O1" s="101"/>
      <c r="P1" s="87"/>
      <c r="Q1" s="87"/>
      <c r="R1" s="87"/>
      <c r="S1" s="87"/>
      <c r="T1" s="87"/>
      <c r="U1" s="87"/>
      <c r="V1" s="249"/>
      <c r="W1" s="87"/>
      <c r="X1" s="87"/>
      <c r="Y1" s="87"/>
      <c r="Z1" s="249"/>
      <c r="AA1" s="251"/>
      <c r="AC1" s="101"/>
      <c r="AD1" s="87"/>
      <c r="AE1" s="87"/>
      <c r="AF1" s="87"/>
      <c r="AG1" s="87"/>
      <c r="AH1" s="87"/>
      <c r="AI1" s="87"/>
      <c r="AJ1" s="249"/>
      <c r="AK1" s="87"/>
      <c r="AL1" s="87"/>
      <c r="AM1" s="87"/>
      <c r="AN1" s="249"/>
      <c r="AO1" s="251"/>
      <c r="AR1" s="297" t="s">
        <v>105</v>
      </c>
      <c r="AS1" s="298"/>
      <c r="AT1" s="298"/>
      <c r="AU1" s="298"/>
      <c r="AV1" s="298"/>
      <c r="AW1" s="298"/>
      <c r="AX1" s="298"/>
      <c r="AY1" s="299"/>
      <c r="AZ1" s="114"/>
      <c r="BA1" s="109"/>
      <c r="BB1" s="113"/>
      <c r="BC1" s="114"/>
      <c r="BD1" s="114"/>
      <c r="BE1" s="109"/>
    </row>
    <row r="2" spans="1:61" ht="15" thickBot="1">
      <c r="A2" s="103" t="s">
        <v>63</v>
      </c>
      <c r="B2" s="60" t="s">
        <v>75</v>
      </c>
      <c r="C2" s="60" t="s">
        <v>66</v>
      </c>
      <c r="D2" s="60" t="s">
        <v>68</v>
      </c>
      <c r="E2" s="60" t="s">
        <v>64</v>
      </c>
      <c r="F2" s="60" t="s">
        <v>65</v>
      </c>
      <c r="G2" s="60" t="s">
        <v>57</v>
      </c>
      <c r="H2" s="239" t="s">
        <v>59</v>
      </c>
      <c r="I2" s="60" t="s">
        <v>73</v>
      </c>
      <c r="J2" s="60" t="s">
        <v>71</v>
      </c>
      <c r="K2" s="60" t="s">
        <v>72</v>
      </c>
      <c r="L2" s="239" t="s">
        <v>60</v>
      </c>
      <c r="M2" s="252" t="s">
        <v>58</v>
      </c>
      <c r="O2" s="103" t="s">
        <v>63</v>
      </c>
      <c r="P2" s="60" t="s">
        <v>75</v>
      </c>
      <c r="Q2" s="60" t="s">
        <v>66</v>
      </c>
      <c r="R2" s="60" t="s">
        <v>68</v>
      </c>
      <c r="S2" s="60" t="s">
        <v>64</v>
      </c>
      <c r="T2" s="60" t="s">
        <v>65</v>
      </c>
      <c r="U2" s="60" t="s">
        <v>57</v>
      </c>
      <c r="V2" s="239" t="s">
        <v>59</v>
      </c>
      <c r="W2" s="60" t="s">
        <v>73</v>
      </c>
      <c r="X2" s="60" t="s">
        <v>71</v>
      </c>
      <c r="Y2" s="60" t="s">
        <v>72</v>
      </c>
      <c r="Z2" s="239" t="s">
        <v>60</v>
      </c>
      <c r="AA2" s="252" t="s">
        <v>58</v>
      </c>
      <c r="AC2" s="103" t="s">
        <v>63</v>
      </c>
      <c r="AD2" s="60" t="s">
        <v>75</v>
      </c>
      <c r="AE2" s="60" t="s">
        <v>66</v>
      </c>
      <c r="AF2" s="60" t="s">
        <v>68</v>
      </c>
      <c r="AG2" s="60" t="s">
        <v>64</v>
      </c>
      <c r="AH2" s="60" t="s">
        <v>65</v>
      </c>
      <c r="AI2" s="60" t="s">
        <v>57</v>
      </c>
      <c r="AJ2" s="239" t="s">
        <v>59</v>
      </c>
      <c r="AK2" s="60" t="s">
        <v>73</v>
      </c>
      <c r="AL2" s="60" t="s">
        <v>71</v>
      </c>
      <c r="AM2" s="60" t="s">
        <v>72</v>
      </c>
      <c r="AN2" s="239" t="s">
        <v>60</v>
      </c>
      <c r="AO2" s="252" t="s">
        <v>58</v>
      </c>
      <c r="AR2" s="286" t="s">
        <v>63</v>
      </c>
      <c r="AS2" s="118" t="s">
        <v>64</v>
      </c>
      <c r="AT2" s="63" t="s">
        <v>87</v>
      </c>
      <c r="AU2" s="260" t="s">
        <v>86</v>
      </c>
      <c r="AV2" s="235" t="s">
        <v>59</v>
      </c>
      <c r="AW2" s="63" t="s">
        <v>71</v>
      </c>
      <c r="AX2" s="63" t="s">
        <v>72</v>
      </c>
      <c r="AY2" s="272" t="s">
        <v>60</v>
      </c>
      <c r="AZ2" s="63" t="s">
        <v>88</v>
      </c>
      <c r="BA2" s="110" t="s">
        <v>88</v>
      </c>
      <c r="BB2" s="115" t="s">
        <v>88</v>
      </c>
      <c r="BC2" s="63" t="s">
        <v>88</v>
      </c>
      <c r="BD2" s="63" t="s">
        <v>88</v>
      </c>
      <c r="BE2" s="110" t="s">
        <v>88</v>
      </c>
    </row>
    <row r="3" spans="1:61">
      <c r="A3" s="97" t="s">
        <v>77</v>
      </c>
      <c r="B3" s="61" t="s">
        <v>83</v>
      </c>
      <c r="C3" s="61" t="s">
        <v>67</v>
      </c>
      <c r="D3" s="61">
        <v>1</v>
      </c>
      <c r="E3" s="61">
        <v>1</v>
      </c>
      <c r="F3" s="61">
        <v>1</v>
      </c>
      <c r="G3" s="61">
        <v>1</v>
      </c>
      <c r="H3" s="240">
        <v>146.19999999999999</v>
      </c>
      <c r="I3" s="61">
        <v>3.952</v>
      </c>
      <c r="J3" s="61" t="s">
        <v>47</v>
      </c>
      <c r="K3" s="61" t="s">
        <v>47</v>
      </c>
      <c r="L3" s="240">
        <v>156.19999999999999</v>
      </c>
      <c r="M3" s="253">
        <v>146.19999999999999</v>
      </c>
      <c r="N3" s="49"/>
      <c r="O3" s="97" t="s">
        <v>77</v>
      </c>
      <c r="P3" s="61" t="s">
        <v>83</v>
      </c>
      <c r="Q3" s="61" t="s">
        <v>69</v>
      </c>
      <c r="R3" s="61">
        <v>1</v>
      </c>
      <c r="S3" s="61">
        <v>1</v>
      </c>
      <c r="T3" s="61">
        <v>1</v>
      </c>
      <c r="U3" s="61">
        <v>0.99980000000000002</v>
      </c>
      <c r="V3" s="240">
        <v>122.3</v>
      </c>
      <c r="W3" s="61">
        <v>3.915</v>
      </c>
      <c r="X3" s="61" t="s">
        <v>47</v>
      </c>
      <c r="Y3" s="61" t="s">
        <v>47</v>
      </c>
      <c r="Z3" s="240">
        <v>155.1</v>
      </c>
      <c r="AA3" s="253">
        <v>122.4</v>
      </c>
      <c r="AC3" s="97" t="s">
        <v>77</v>
      </c>
      <c r="AD3" s="61" t="s">
        <v>83</v>
      </c>
      <c r="AE3" s="61" t="s">
        <v>70</v>
      </c>
      <c r="AF3" s="61">
        <v>1</v>
      </c>
      <c r="AG3" s="61">
        <v>1</v>
      </c>
      <c r="AH3" s="61">
        <v>1</v>
      </c>
      <c r="AI3" s="61">
        <v>0.99990000000000001</v>
      </c>
      <c r="AJ3" s="240">
        <v>147.6</v>
      </c>
      <c r="AK3" s="61">
        <v>3.8980000000000001</v>
      </c>
      <c r="AL3" s="61" t="s">
        <v>47</v>
      </c>
      <c r="AM3" s="61" t="s">
        <v>47</v>
      </c>
      <c r="AN3" s="240">
        <v>156.19999999999999</v>
      </c>
      <c r="AO3" s="253">
        <v>147.6</v>
      </c>
      <c r="AR3" s="279" t="s">
        <v>77</v>
      </c>
      <c r="AS3" s="119">
        <v>1</v>
      </c>
      <c r="AT3" s="92">
        <f t="shared" ref="AT3:AT34" si="0">AVERAGE(G3,U3,AI3)</f>
        <v>0.9998999999999999</v>
      </c>
      <c r="AU3" s="261">
        <f t="shared" ref="AU3:AU34" si="1">AVERAGE(M3,AA3,AO3)</f>
        <v>138.73333333333335</v>
      </c>
      <c r="AZ3" s="92">
        <f>STDEV(G3,U3,AI3)</f>
        <v>9.9999999999988987E-5</v>
      </c>
      <c r="BA3" s="111">
        <f>STDEV(M3,AA3,AO3)</f>
        <v>14.162391511793579</v>
      </c>
    </row>
    <row r="4" spans="1:61">
      <c r="A4" s="97" t="s">
        <v>77</v>
      </c>
      <c r="B4" s="61" t="s">
        <v>83</v>
      </c>
      <c r="C4" s="61" t="s">
        <v>67</v>
      </c>
      <c r="D4" s="61">
        <v>1</v>
      </c>
      <c r="E4" s="61">
        <v>1</v>
      </c>
      <c r="F4" s="61">
        <v>2</v>
      </c>
      <c r="G4" s="61">
        <v>1.37</v>
      </c>
      <c r="H4" s="240">
        <v>159.6</v>
      </c>
      <c r="I4" s="61">
        <v>3.952</v>
      </c>
      <c r="J4" s="61" t="s">
        <v>47</v>
      </c>
      <c r="K4" s="61" t="s">
        <v>47</v>
      </c>
      <c r="L4" s="240">
        <v>411.2</v>
      </c>
      <c r="M4" s="253">
        <v>116.4</v>
      </c>
      <c r="N4" s="49"/>
      <c r="O4" s="97" t="s">
        <v>77</v>
      </c>
      <c r="P4" s="61" t="s">
        <v>83</v>
      </c>
      <c r="Q4" s="61" t="s">
        <v>69</v>
      </c>
      <c r="R4" s="61">
        <v>1</v>
      </c>
      <c r="S4" s="61">
        <v>1</v>
      </c>
      <c r="T4" s="61">
        <v>2</v>
      </c>
      <c r="U4" s="61">
        <v>1.37</v>
      </c>
      <c r="V4" s="240">
        <v>133</v>
      </c>
      <c r="W4" s="61">
        <v>3.915</v>
      </c>
      <c r="X4" s="61" t="s">
        <v>47</v>
      </c>
      <c r="Y4" s="61" t="s">
        <v>47</v>
      </c>
      <c r="Z4" s="240">
        <v>410.1</v>
      </c>
      <c r="AA4" s="253">
        <v>97.07</v>
      </c>
      <c r="AC4" s="97" t="s">
        <v>77</v>
      </c>
      <c r="AD4" s="61" t="s">
        <v>83</v>
      </c>
      <c r="AE4" s="61" t="s">
        <v>70</v>
      </c>
      <c r="AF4" s="61">
        <v>1</v>
      </c>
      <c r="AG4" s="61">
        <v>1</v>
      </c>
      <c r="AH4" s="61">
        <v>2</v>
      </c>
      <c r="AI4" s="61">
        <v>1.371</v>
      </c>
      <c r="AJ4" s="240">
        <v>160.9</v>
      </c>
      <c r="AK4" s="61">
        <v>3.8980000000000001</v>
      </c>
      <c r="AL4" s="61" t="s">
        <v>47</v>
      </c>
      <c r="AM4" s="61" t="s">
        <v>47</v>
      </c>
      <c r="AN4" s="240">
        <v>411.2</v>
      </c>
      <c r="AO4" s="253">
        <v>117.4</v>
      </c>
      <c r="AR4" s="279" t="s">
        <v>77</v>
      </c>
      <c r="AS4" s="119">
        <v>1</v>
      </c>
      <c r="AT4" s="92">
        <f t="shared" si="0"/>
        <v>1.3703333333333336</v>
      </c>
      <c r="AU4" s="261">
        <f t="shared" si="1"/>
        <v>110.29</v>
      </c>
      <c r="AZ4" s="92">
        <f t="shared" ref="AZ4:AZ26" si="2">STDEV(G4,U4,AI4)</f>
        <v>5.7735026918956215E-4</v>
      </c>
      <c r="BA4" s="111">
        <f t="shared" ref="BA4:BA26" si="3">STDEV(M4,AA4,AO4)</f>
        <v>11.459768758574521</v>
      </c>
    </row>
    <row r="5" spans="1:61">
      <c r="A5" s="97" t="s">
        <v>77</v>
      </c>
      <c r="B5" s="61" t="s">
        <v>83</v>
      </c>
      <c r="C5" s="61" t="s">
        <v>67</v>
      </c>
      <c r="D5" s="61">
        <v>1</v>
      </c>
      <c r="E5" s="61">
        <v>1</v>
      </c>
      <c r="F5" s="61">
        <v>3</v>
      </c>
      <c r="G5" s="61">
        <v>1.879</v>
      </c>
      <c r="H5" s="240">
        <v>172.2</v>
      </c>
      <c r="I5" s="61">
        <v>3.9529999999999998</v>
      </c>
      <c r="J5" s="61" t="s">
        <v>47</v>
      </c>
      <c r="K5" s="61" t="s">
        <v>47</v>
      </c>
      <c r="L5" s="240">
        <v>760.7</v>
      </c>
      <c r="M5" s="253">
        <v>91.68</v>
      </c>
      <c r="N5" s="49"/>
      <c r="O5" s="97" t="s">
        <v>77</v>
      </c>
      <c r="P5" s="61" t="s">
        <v>83</v>
      </c>
      <c r="Q5" s="61" t="s">
        <v>69</v>
      </c>
      <c r="R5" s="61">
        <v>1</v>
      </c>
      <c r="S5" s="61">
        <v>1</v>
      </c>
      <c r="T5" s="61">
        <v>3</v>
      </c>
      <c r="U5" s="61">
        <v>1.879</v>
      </c>
      <c r="V5" s="240">
        <v>143.1</v>
      </c>
      <c r="W5" s="61">
        <v>3.9129999999999998</v>
      </c>
      <c r="X5" s="61" t="s">
        <v>47</v>
      </c>
      <c r="Y5" s="61" t="s">
        <v>47</v>
      </c>
      <c r="Z5" s="240">
        <v>759.4</v>
      </c>
      <c r="AA5" s="253">
        <v>76.150000000000006</v>
      </c>
      <c r="AC5" s="97" t="s">
        <v>77</v>
      </c>
      <c r="AD5" s="61" t="s">
        <v>83</v>
      </c>
      <c r="AE5" s="61" t="s">
        <v>70</v>
      </c>
      <c r="AF5" s="61">
        <v>1</v>
      </c>
      <c r="AG5" s="61">
        <v>1</v>
      </c>
      <c r="AH5" s="61">
        <v>3</v>
      </c>
      <c r="AI5" s="61">
        <v>1.879</v>
      </c>
      <c r="AJ5" s="240">
        <v>172.8</v>
      </c>
      <c r="AK5" s="61">
        <v>3.895</v>
      </c>
      <c r="AL5" s="61" t="s">
        <v>47</v>
      </c>
      <c r="AM5" s="61" t="s">
        <v>47</v>
      </c>
      <c r="AN5" s="240">
        <v>760.7</v>
      </c>
      <c r="AO5" s="253">
        <v>91.94</v>
      </c>
      <c r="AR5" s="279" t="s">
        <v>77</v>
      </c>
      <c r="AS5" s="119">
        <v>1</v>
      </c>
      <c r="AT5" s="92">
        <f t="shared" si="0"/>
        <v>1.8790000000000002</v>
      </c>
      <c r="AU5" s="261">
        <f t="shared" si="1"/>
        <v>86.589999999999989</v>
      </c>
      <c r="AZ5" s="92">
        <f t="shared" si="2"/>
        <v>2.7194799110210365E-16</v>
      </c>
      <c r="BA5" s="111">
        <f t="shared" si="3"/>
        <v>9.0422397667835455</v>
      </c>
    </row>
    <row r="6" spans="1:61">
      <c r="A6" s="97" t="s">
        <v>77</v>
      </c>
      <c r="B6" s="61" t="s">
        <v>83</v>
      </c>
      <c r="C6" s="61" t="s">
        <v>67</v>
      </c>
      <c r="D6" s="61">
        <v>1</v>
      </c>
      <c r="E6" s="61">
        <v>1</v>
      </c>
      <c r="F6" s="61">
        <v>4</v>
      </c>
      <c r="G6" s="61">
        <v>2.5750000000000002</v>
      </c>
      <c r="H6" s="240">
        <v>186.9</v>
      </c>
      <c r="I6" s="61">
        <v>3.9550000000000001</v>
      </c>
      <c r="J6" s="61" t="s">
        <v>47</v>
      </c>
      <c r="K6" s="61" t="s">
        <v>47</v>
      </c>
      <c r="L6" s="245">
        <v>1239</v>
      </c>
      <c r="M6" s="253">
        <v>72.55</v>
      </c>
      <c r="N6" s="49"/>
      <c r="O6" s="97" t="s">
        <v>77</v>
      </c>
      <c r="P6" s="61" t="s">
        <v>83</v>
      </c>
      <c r="Q6" s="61" t="s">
        <v>69</v>
      </c>
      <c r="R6" s="61">
        <v>1</v>
      </c>
      <c r="S6" s="61">
        <v>1</v>
      </c>
      <c r="T6" s="61">
        <v>4</v>
      </c>
      <c r="U6" s="61">
        <v>2.5750000000000002</v>
      </c>
      <c r="V6" s="240">
        <v>155.30000000000001</v>
      </c>
      <c r="W6" s="61">
        <v>3.9129999999999998</v>
      </c>
      <c r="X6" s="61" t="s">
        <v>47</v>
      </c>
      <c r="Y6" s="61" t="s">
        <v>47</v>
      </c>
      <c r="Z6" s="245">
        <v>1238</v>
      </c>
      <c r="AA6" s="253">
        <v>60.29</v>
      </c>
      <c r="AC6" s="97" t="s">
        <v>77</v>
      </c>
      <c r="AD6" s="61" t="s">
        <v>83</v>
      </c>
      <c r="AE6" s="61" t="s">
        <v>70</v>
      </c>
      <c r="AF6" s="61">
        <v>1</v>
      </c>
      <c r="AG6" s="61">
        <v>1</v>
      </c>
      <c r="AH6" s="61">
        <v>4</v>
      </c>
      <c r="AI6" s="61">
        <v>2.5750000000000002</v>
      </c>
      <c r="AJ6" s="240">
        <v>186.4</v>
      </c>
      <c r="AK6" s="61">
        <v>3.8929999999999998</v>
      </c>
      <c r="AL6" s="61" t="s">
        <v>47</v>
      </c>
      <c r="AM6" s="61" t="s">
        <v>47</v>
      </c>
      <c r="AN6" s="245">
        <v>1239</v>
      </c>
      <c r="AO6" s="253">
        <v>72.38</v>
      </c>
      <c r="AR6" s="279" t="s">
        <v>77</v>
      </c>
      <c r="AS6" s="119">
        <v>1</v>
      </c>
      <c r="AT6" s="92">
        <f t="shared" si="0"/>
        <v>2.5750000000000002</v>
      </c>
      <c r="AU6" s="261">
        <f t="shared" si="1"/>
        <v>68.406666666666666</v>
      </c>
      <c r="AZ6" s="92">
        <f t="shared" si="2"/>
        <v>0</v>
      </c>
      <c r="BA6" s="111">
        <f t="shared" si="3"/>
        <v>7.0297534333242426</v>
      </c>
    </row>
    <row r="7" spans="1:61">
      <c r="A7" s="97" t="s">
        <v>77</v>
      </c>
      <c r="B7" s="61" t="s">
        <v>83</v>
      </c>
      <c r="C7" s="61" t="s">
        <v>67</v>
      </c>
      <c r="D7" s="61">
        <v>1</v>
      </c>
      <c r="E7" s="61">
        <v>1</v>
      </c>
      <c r="F7" s="61">
        <v>5</v>
      </c>
      <c r="G7" s="61">
        <v>3.5310000000000001</v>
      </c>
      <c r="H7" s="240">
        <v>202.8</v>
      </c>
      <c r="I7" s="61">
        <v>3.956</v>
      </c>
      <c r="J7" s="61" t="s">
        <v>47</v>
      </c>
      <c r="K7" s="61" t="s">
        <v>47</v>
      </c>
      <c r="L7" s="245">
        <v>1895</v>
      </c>
      <c r="M7" s="253">
        <v>57.45</v>
      </c>
      <c r="N7" s="49"/>
      <c r="O7" s="97" t="s">
        <v>77</v>
      </c>
      <c r="P7" s="61" t="s">
        <v>83</v>
      </c>
      <c r="Q7" s="61" t="s">
        <v>69</v>
      </c>
      <c r="R7" s="61">
        <v>1</v>
      </c>
      <c r="S7" s="61">
        <v>1</v>
      </c>
      <c r="T7" s="61">
        <v>5</v>
      </c>
      <c r="U7" s="61">
        <v>3.53</v>
      </c>
      <c r="V7" s="240">
        <v>169.6</v>
      </c>
      <c r="W7" s="61">
        <v>3.9119999999999999</v>
      </c>
      <c r="X7" s="61" t="s">
        <v>47</v>
      </c>
      <c r="Y7" s="61" t="s">
        <v>47</v>
      </c>
      <c r="Z7" s="245">
        <v>1894</v>
      </c>
      <c r="AA7" s="253">
        <v>48.05</v>
      </c>
      <c r="AC7" s="97" t="s">
        <v>77</v>
      </c>
      <c r="AD7" s="61" t="s">
        <v>83</v>
      </c>
      <c r="AE7" s="61" t="s">
        <v>70</v>
      </c>
      <c r="AF7" s="61">
        <v>1</v>
      </c>
      <c r="AG7" s="61">
        <v>1</v>
      </c>
      <c r="AH7" s="61">
        <v>5</v>
      </c>
      <c r="AI7" s="61">
        <v>3.53</v>
      </c>
      <c r="AJ7" s="240">
        <v>204.8</v>
      </c>
      <c r="AK7" s="61">
        <v>3.8940000000000001</v>
      </c>
      <c r="AL7" s="61" t="s">
        <v>47</v>
      </c>
      <c r="AM7" s="61" t="s">
        <v>47</v>
      </c>
      <c r="AN7" s="245">
        <v>1895</v>
      </c>
      <c r="AO7" s="253">
        <v>58.02</v>
      </c>
      <c r="AR7" s="279" t="s">
        <v>77</v>
      </c>
      <c r="AS7" s="119">
        <v>1</v>
      </c>
      <c r="AT7" s="92">
        <f t="shared" si="0"/>
        <v>3.5303333333333331</v>
      </c>
      <c r="AU7" s="261">
        <f t="shared" si="1"/>
        <v>54.506666666666668</v>
      </c>
      <c r="AZ7" s="92">
        <f t="shared" si="2"/>
        <v>5.7735026918981857E-4</v>
      </c>
      <c r="BA7" s="111">
        <f t="shared" si="3"/>
        <v>5.5988957244561863</v>
      </c>
    </row>
    <row r="8" spans="1:61">
      <c r="A8" s="97" t="s">
        <v>77</v>
      </c>
      <c r="B8" s="61" t="s">
        <v>83</v>
      </c>
      <c r="C8" s="61" t="s">
        <v>67</v>
      </c>
      <c r="D8" s="61">
        <v>1</v>
      </c>
      <c r="E8" s="61">
        <v>1</v>
      </c>
      <c r="F8" s="61">
        <v>6</v>
      </c>
      <c r="G8" s="61">
        <v>4.84</v>
      </c>
      <c r="H8" s="240">
        <v>223.5</v>
      </c>
      <c r="I8" s="61">
        <v>3.9550000000000001</v>
      </c>
      <c r="J8" s="61" t="s">
        <v>47</v>
      </c>
      <c r="K8" s="61" t="s">
        <v>47</v>
      </c>
      <c r="L8" s="245">
        <v>2794</v>
      </c>
      <c r="M8" s="253">
        <v>46.19</v>
      </c>
      <c r="N8" s="49"/>
      <c r="O8" s="97" t="s">
        <v>77</v>
      </c>
      <c r="P8" s="61" t="s">
        <v>83</v>
      </c>
      <c r="Q8" s="61" t="s">
        <v>69</v>
      </c>
      <c r="R8" s="61">
        <v>1</v>
      </c>
      <c r="S8" s="61">
        <v>1</v>
      </c>
      <c r="T8" s="61">
        <v>6</v>
      </c>
      <c r="U8" s="61">
        <v>4.8390000000000004</v>
      </c>
      <c r="V8" s="240">
        <v>188.9</v>
      </c>
      <c r="W8" s="61">
        <v>3.915</v>
      </c>
      <c r="X8" s="61" t="s">
        <v>47</v>
      </c>
      <c r="Y8" s="61" t="s">
        <v>47</v>
      </c>
      <c r="Z8" s="245">
        <v>2793</v>
      </c>
      <c r="AA8" s="253">
        <v>39.03</v>
      </c>
      <c r="AC8" s="97" t="s">
        <v>77</v>
      </c>
      <c r="AD8" s="61" t="s">
        <v>83</v>
      </c>
      <c r="AE8" s="61" t="s">
        <v>70</v>
      </c>
      <c r="AF8" s="61">
        <v>1</v>
      </c>
      <c r="AG8" s="61">
        <v>1</v>
      </c>
      <c r="AH8" s="61">
        <v>6</v>
      </c>
      <c r="AI8" s="61">
        <v>4.8390000000000004</v>
      </c>
      <c r="AJ8" s="240">
        <v>226.8</v>
      </c>
      <c r="AK8" s="61">
        <v>3.895</v>
      </c>
      <c r="AL8" s="61" t="s">
        <v>47</v>
      </c>
      <c r="AM8" s="61" t="s">
        <v>47</v>
      </c>
      <c r="AN8" s="245">
        <v>2794</v>
      </c>
      <c r="AO8" s="253">
        <v>46.86</v>
      </c>
      <c r="AR8" s="279" t="s">
        <v>77</v>
      </c>
      <c r="AS8" s="119">
        <v>1</v>
      </c>
      <c r="AT8" s="92">
        <f t="shared" si="0"/>
        <v>4.8393333333333333</v>
      </c>
      <c r="AU8" s="261">
        <f t="shared" si="1"/>
        <v>44.026666666666664</v>
      </c>
      <c r="AZ8" s="92">
        <f t="shared" si="2"/>
        <v>5.7735026918930574E-4</v>
      </c>
      <c r="BA8" s="111">
        <f t="shared" si="3"/>
        <v>4.3401881679638779</v>
      </c>
    </row>
    <row r="9" spans="1:61">
      <c r="A9" s="97" t="s">
        <v>77</v>
      </c>
      <c r="B9" s="61" t="s">
        <v>83</v>
      </c>
      <c r="C9" s="61" t="s">
        <v>67</v>
      </c>
      <c r="D9" s="61">
        <v>1</v>
      </c>
      <c r="E9" s="61">
        <v>1</v>
      </c>
      <c r="F9" s="61">
        <v>7</v>
      </c>
      <c r="G9" s="61">
        <v>6.6340000000000003</v>
      </c>
      <c r="H9" s="240">
        <v>247.4</v>
      </c>
      <c r="I9" s="61">
        <v>3.9580000000000002</v>
      </c>
      <c r="J9" s="61" t="s">
        <v>47</v>
      </c>
      <c r="K9" s="61" t="s">
        <v>47</v>
      </c>
      <c r="L9" s="245">
        <v>4027</v>
      </c>
      <c r="M9" s="253">
        <v>37.299999999999997</v>
      </c>
      <c r="N9" s="49"/>
      <c r="O9" s="97" t="s">
        <v>77</v>
      </c>
      <c r="P9" s="61" t="s">
        <v>83</v>
      </c>
      <c r="Q9" s="61" t="s">
        <v>69</v>
      </c>
      <c r="R9" s="61">
        <v>1</v>
      </c>
      <c r="S9" s="61">
        <v>1</v>
      </c>
      <c r="T9" s="61">
        <v>7</v>
      </c>
      <c r="U9" s="61">
        <v>6.6340000000000003</v>
      </c>
      <c r="V9" s="240">
        <v>212.9</v>
      </c>
      <c r="W9" s="61">
        <v>3.9169999999999998</v>
      </c>
      <c r="X9" s="61" t="s">
        <v>47</v>
      </c>
      <c r="Y9" s="61" t="s">
        <v>47</v>
      </c>
      <c r="Z9" s="245">
        <v>4025</v>
      </c>
      <c r="AA9" s="253">
        <v>32.090000000000003</v>
      </c>
      <c r="AC9" s="97" t="s">
        <v>77</v>
      </c>
      <c r="AD9" s="61" t="s">
        <v>83</v>
      </c>
      <c r="AE9" s="61" t="s">
        <v>70</v>
      </c>
      <c r="AF9" s="61">
        <v>1</v>
      </c>
      <c r="AG9" s="61">
        <v>1</v>
      </c>
      <c r="AH9" s="61">
        <v>7</v>
      </c>
      <c r="AI9" s="61">
        <v>6.633</v>
      </c>
      <c r="AJ9" s="240">
        <v>254.1</v>
      </c>
      <c r="AK9" s="61">
        <v>3.8980000000000001</v>
      </c>
      <c r="AL9" s="61" t="s">
        <v>47</v>
      </c>
      <c r="AM9" s="61" t="s">
        <v>47</v>
      </c>
      <c r="AN9" s="245">
        <v>4026</v>
      </c>
      <c r="AO9" s="253">
        <v>38.299999999999997</v>
      </c>
      <c r="AR9" s="279" t="s">
        <v>77</v>
      </c>
      <c r="AS9" s="119">
        <v>1</v>
      </c>
      <c r="AT9" s="92">
        <f t="shared" si="0"/>
        <v>6.6336666666666666</v>
      </c>
      <c r="AU9" s="261">
        <f t="shared" si="1"/>
        <v>35.896666666666668</v>
      </c>
      <c r="AZ9" s="92">
        <f t="shared" si="2"/>
        <v>5.7735026918981857E-4</v>
      </c>
      <c r="BA9" s="111">
        <f t="shared" si="3"/>
        <v>3.3343715049966187</v>
      </c>
      <c r="BH9"/>
      <c r="BI9"/>
    </row>
    <row r="10" spans="1:61">
      <c r="A10" s="97" t="s">
        <v>77</v>
      </c>
      <c r="B10" s="61" t="s">
        <v>83</v>
      </c>
      <c r="C10" s="61" t="s">
        <v>67</v>
      </c>
      <c r="D10" s="61">
        <v>1</v>
      </c>
      <c r="E10" s="61">
        <v>1</v>
      </c>
      <c r="F10" s="61">
        <v>8</v>
      </c>
      <c r="G10" s="61">
        <v>9.0939999999999994</v>
      </c>
      <c r="H10" s="240">
        <v>275.39999999999998</v>
      </c>
      <c r="I10" s="61">
        <v>3.9609999999999999</v>
      </c>
      <c r="J10" s="61" t="s">
        <v>47</v>
      </c>
      <c r="K10" s="61" t="s">
        <v>47</v>
      </c>
      <c r="L10" s="245">
        <v>5716</v>
      </c>
      <c r="M10" s="253">
        <v>30.28</v>
      </c>
      <c r="N10" s="49"/>
      <c r="O10" s="97" t="s">
        <v>77</v>
      </c>
      <c r="P10" s="61" t="s">
        <v>83</v>
      </c>
      <c r="Q10" s="61" t="s">
        <v>69</v>
      </c>
      <c r="R10" s="61">
        <v>1</v>
      </c>
      <c r="S10" s="61">
        <v>1</v>
      </c>
      <c r="T10" s="61">
        <v>8</v>
      </c>
      <c r="U10" s="61">
        <v>9.093</v>
      </c>
      <c r="V10" s="240">
        <v>242.3</v>
      </c>
      <c r="W10" s="61">
        <v>3.9180000000000001</v>
      </c>
      <c r="X10" s="61" t="s">
        <v>47</v>
      </c>
      <c r="Y10" s="61" t="s">
        <v>47</v>
      </c>
      <c r="Z10" s="245">
        <v>5714</v>
      </c>
      <c r="AA10" s="253">
        <v>26.64</v>
      </c>
      <c r="AC10" s="97" t="s">
        <v>77</v>
      </c>
      <c r="AD10" s="61" t="s">
        <v>83</v>
      </c>
      <c r="AE10" s="61" t="s">
        <v>70</v>
      </c>
      <c r="AF10" s="61">
        <v>1</v>
      </c>
      <c r="AG10" s="61">
        <v>1</v>
      </c>
      <c r="AH10" s="61">
        <v>8</v>
      </c>
      <c r="AI10" s="61">
        <v>9.093</v>
      </c>
      <c r="AJ10" s="240">
        <v>287.8</v>
      </c>
      <c r="AK10" s="61">
        <v>3.899</v>
      </c>
      <c r="AL10" s="61" t="s">
        <v>47</v>
      </c>
      <c r="AM10" s="61" t="s">
        <v>47</v>
      </c>
      <c r="AN10" s="245">
        <v>5715</v>
      </c>
      <c r="AO10" s="253">
        <v>31.65</v>
      </c>
      <c r="AR10" s="279" t="s">
        <v>77</v>
      </c>
      <c r="AS10" s="119">
        <v>1</v>
      </c>
      <c r="AT10" s="92">
        <f t="shared" si="0"/>
        <v>9.0933333333333319</v>
      </c>
      <c r="AU10" s="261">
        <f t="shared" si="1"/>
        <v>29.52333333333333</v>
      </c>
      <c r="AZ10" s="92">
        <f t="shared" si="2"/>
        <v>5.7735026918930574E-4</v>
      </c>
      <c r="BA10" s="111">
        <f t="shared" si="3"/>
        <v>2.589292052537441</v>
      </c>
      <c r="BH10"/>
      <c r="BI10"/>
    </row>
    <row r="11" spans="1:61">
      <c r="A11" s="97" t="s">
        <v>77</v>
      </c>
      <c r="B11" s="61" t="s">
        <v>83</v>
      </c>
      <c r="C11" s="61" t="s">
        <v>67</v>
      </c>
      <c r="D11" s="61">
        <v>1</v>
      </c>
      <c r="E11" s="61">
        <v>1</v>
      </c>
      <c r="F11" s="61">
        <v>9</v>
      </c>
      <c r="G11" s="61">
        <v>12.47</v>
      </c>
      <c r="H11" s="240">
        <v>308.10000000000002</v>
      </c>
      <c r="I11" s="61">
        <v>3.9609999999999999</v>
      </c>
      <c r="J11" s="61" t="s">
        <v>47</v>
      </c>
      <c r="K11" s="61" t="s">
        <v>47</v>
      </c>
      <c r="L11" s="245">
        <v>8031</v>
      </c>
      <c r="M11" s="253">
        <v>24.71</v>
      </c>
      <c r="N11" s="49"/>
      <c r="O11" s="97" t="s">
        <v>77</v>
      </c>
      <c r="P11" s="61" t="s">
        <v>83</v>
      </c>
      <c r="Q11" s="61" t="s">
        <v>69</v>
      </c>
      <c r="R11" s="61">
        <v>1</v>
      </c>
      <c r="S11" s="61">
        <v>1</v>
      </c>
      <c r="T11" s="61">
        <v>9</v>
      </c>
      <c r="U11" s="61">
        <v>12.47</v>
      </c>
      <c r="V11" s="240">
        <v>278.5</v>
      </c>
      <c r="W11" s="61">
        <v>3.9180000000000001</v>
      </c>
      <c r="X11" s="61" t="s">
        <v>47</v>
      </c>
      <c r="Y11" s="61" t="s">
        <v>47</v>
      </c>
      <c r="Z11" s="245">
        <v>8028</v>
      </c>
      <c r="AA11" s="253">
        <v>22.34</v>
      </c>
      <c r="AC11" s="97" t="s">
        <v>77</v>
      </c>
      <c r="AD11" s="61" t="s">
        <v>83</v>
      </c>
      <c r="AE11" s="61" t="s">
        <v>70</v>
      </c>
      <c r="AF11" s="61">
        <v>1</v>
      </c>
      <c r="AG11" s="61">
        <v>1</v>
      </c>
      <c r="AH11" s="61">
        <v>9</v>
      </c>
      <c r="AI11" s="61">
        <v>12.47</v>
      </c>
      <c r="AJ11" s="240">
        <v>327</v>
      </c>
      <c r="AK11" s="61">
        <v>3.9009999999999998</v>
      </c>
      <c r="AL11" s="61" t="s">
        <v>47</v>
      </c>
      <c r="AM11" s="61" t="s">
        <v>47</v>
      </c>
      <c r="AN11" s="245">
        <v>8030</v>
      </c>
      <c r="AO11" s="253">
        <v>26.23</v>
      </c>
      <c r="AR11" s="279" t="s">
        <v>77</v>
      </c>
      <c r="AS11" s="119">
        <v>1</v>
      </c>
      <c r="AT11" s="92">
        <f t="shared" si="0"/>
        <v>12.47</v>
      </c>
      <c r="AU11" s="261">
        <f t="shared" si="1"/>
        <v>24.426666666666666</v>
      </c>
      <c r="AZ11" s="92">
        <f t="shared" si="2"/>
        <v>0</v>
      </c>
      <c r="BA11" s="111">
        <f t="shared" si="3"/>
        <v>1.9604166223875443</v>
      </c>
    </row>
    <row r="12" spans="1:61">
      <c r="A12" s="97" t="s">
        <v>77</v>
      </c>
      <c r="B12" s="61" t="s">
        <v>83</v>
      </c>
      <c r="C12" s="61" t="s">
        <v>67</v>
      </c>
      <c r="D12" s="61">
        <v>1</v>
      </c>
      <c r="E12" s="61">
        <v>1</v>
      </c>
      <c r="F12" s="61">
        <v>10</v>
      </c>
      <c r="G12" s="61">
        <v>17.09</v>
      </c>
      <c r="H12" s="240">
        <v>343.1</v>
      </c>
      <c r="I12" s="61">
        <v>3.9630000000000001</v>
      </c>
      <c r="J12" s="61" t="s">
        <v>47</v>
      </c>
      <c r="K12" s="61" t="s">
        <v>47</v>
      </c>
      <c r="L12" s="245">
        <v>11200</v>
      </c>
      <c r="M12" s="253">
        <v>20.079999999999998</v>
      </c>
      <c r="N12" s="49"/>
      <c r="O12" s="97" t="s">
        <v>77</v>
      </c>
      <c r="P12" s="61" t="s">
        <v>83</v>
      </c>
      <c r="Q12" s="61" t="s">
        <v>69</v>
      </c>
      <c r="R12" s="61">
        <v>1</v>
      </c>
      <c r="S12" s="61">
        <v>1</v>
      </c>
      <c r="T12" s="61">
        <v>10</v>
      </c>
      <c r="U12" s="61">
        <v>17.09</v>
      </c>
      <c r="V12" s="240">
        <v>322</v>
      </c>
      <c r="W12" s="61">
        <v>3.919</v>
      </c>
      <c r="X12" s="61" t="s">
        <v>47</v>
      </c>
      <c r="Y12" s="61" t="s">
        <v>47</v>
      </c>
      <c r="Z12" s="245">
        <v>11200</v>
      </c>
      <c r="AA12" s="253">
        <v>18.84</v>
      </c>
      <c r="AC12" s="97" t="s">
        <v>77</v>
      </c>
      <c r="AD12" s="61" t="s">
        <v>83</v>
      </c>
      <c r="AE12" s="61" t="s">
        <v>70</v>
      </c>
      <c r="AF12" s="61">
        <v>1</v>
      </c>
      <c r="AG12" s="61">
        <v>1</v>
      </c>
      <c r="AH12" s="61">
        <v>10</v>
      </c>
      <c r="AI12" s="61">
        <v>17.09</v>
      </c>
      <c r="AJ12" s="240">
        <v>371.9</v>
      </c>
      <c r="AK12" s="61">
        <v>3.9009999999999998</v>
      </c>
      <c r="AL12" s="61" t="s">
        <v>47</v>
      </c>
      <c r="AM12" s="61" t="s">
        <v>47</v>
      </c>
      <c r="AN12" s="245">
        <v>11200</v>
      </c>
      <c r="AO12" s="253">
        <v>21.76</v>
      </c>
      <c r="AR12" s="279" t="s">
        <v>77</v>
      </c>
      <c r="AS12" s="119">
        <v>1</v>
      </c>
      <c r="AT12" s="92">
        <f t="shared" si="0"/>
        <v>17.09</v>
      </c>
      <c r="AU12" s="261">
        <f t="shared" si="1"/>
        <v>20.22666666666667</v>
      </c>
      <c r="AZ12" s="92">
        <f t="shared" si="2"/>
        <v>0</v>
      </c>
      <c r="BA12" s="111">
        <f t="shared" si="3"/>
        <v>1.4655146991187893</v>
      </c>
    </row>
    <row r="13" spans="1:61">
      <c r="A13" s="97" t="s">
        <v>77</v>
      </c>
      <c r="B13" s="61" t="s">
        <v>83</v>
      </c>
      <c r="C13" s="61" t="s">
        <v>67</v>
      </c>
      <c r="D13" s="61">
        <v>1</v>
      </c>
      <c r="E13" s="61">
        <v>1</v>
      </c>
      <c r="F13" s="61">
        <v>11</v>
      </c>
      <c r="G13" s="61">
        <v>23.43</v>
      </c>
      <c r="H13" s="240">
        <v>380.9</v>
      </c>
      <c r="I13" s="61">
        <v>3.9620000000000002</v>
      </c>
      <c r="J13" s="61" t="s">
        <v>47</v>
      </c>
      <c r="K13" s="61" t="s">
        <v>47</v>
      </c>
      <c r="L13" s="245">
        <v>15560</v>
      </c>
      <c r="M13" s="253">
        <v>16.260000000000002</v>
      </c>
      <c r="N13" s="49"/>
      <c r="O13" s="97" t="s">
        <v>77</v>
      </c>
      <c r="P13" s="61" t="s">
        <v>83</v>
      </c>
      <c r="Q13" s="61" t="s">
        <v>69</v>
      </c>
      <c r="R13" s="61">
        <v>1</v>
      </c>
      <c r="S13" s="61">
        <v>1</v>
      </c>
      <c r="T13" s="61">
        <v>11</v>
      </c>
      <c r="U13" s="61">
        <v>23.43</v>
      </c>
      <c r="V13" s="240">
        <v>370.7</v>
      </c>
      <c r="W13" s="61">
        <v>3.9220000000000002</v>
      </c>
      <c r="X13" s="61" t="s">
        <v>47</v>
      </c>
      <c r="Y13" s="61" t="s">
        <v>47</v>
      </c>
      <c r="Z13" s="245">
        <v>15550</v>
      </c>
      <c r="AA13" s="253">
        <v>15.82</v>
      </c>
      <c r="AC13" s="97" t="s">
        <v>77</v>
      </c>
      <c r="AD13" s="61" t="s">
        <v>83</v>
      </c>
      <c r="AE13" s="61" t="s">
        <v>70</v>
      </c>
      <c r="AF13" s="61">
        <v>1</v>
      </c>
      <c r="AG13" s="61">
        <v>1</v>
      </c>
      <c r="AH13" s="61">
        <v>11</v>
      </c>
      <c r="AI13" s="61">
        <v>23.43</v>
      </c>
      <c r="AJ13" s="240">
        <v>421.7</v>
      </c>
      <c r="AK13" s="61">
        <v>3.9020000000000001</v>
      </c>
      <c r="AL13" s="61" t="s">
        <v>47</v>
      </c>
      <c r="AM13" s="61" t="s">
        <v>47</v>
      </c>
      <c r="AN13" s="245">
        <v>15550</v>
      </c>
      <c r="AO13" s="253">
        <v>18</v>
      </c>
      <c r="AR13" s="279" t="s">
        <v>77</v>
      </c>
      <c r="AS13" s="119">
        <v>1</v>
      </c>
      <c r="AT13" s="92">
        <f t="shared" si="0"/>
        <v>23.429999999999996</v>
      </c>
      <c r="AU13" s="261">
        <f t="shared" si="1"/>
        <v>16.693333333333332</v>
      </c>
      <c r="AZ13" s="92">
        <f t="shared" si="2"/>
        <v>4.3511678576336583E-15</v>
      </c>
      <c r="BA13" s="111">
        <f t="shared" si="3"/>
        <v>1.1527937080559538</v>
      </c>
    </row>
    <row r="14" spans="1:61">
      <c r="A14" s="97" t="s">
        <v>77</v>
      </c>
      <c r="B14" s="61" t="s">
        <v>83</v>
      </c>
      <c r="C14" s="61" t="s">
        <v>67</v>
      </c>
      <c r="D14" s="61">
        <v>1</v>
      </c>
      <c r="E14" s="61">
        <v>1</v>
      </c>
      <c r="F14" s="61">
        <v>12</v>
      </c>
      <c r="G14" s="61">
        <v>32.11</v>
      </c>
      <c r="H14" s="240">
        <v>420.9</v>
      </c>
      <c r="I14" s="61">
        <v>3.9649999999999999</v>
      </c>
      <c r="J14" s="61" t="s">
        <v>47</v>
      </c>
      <c r="K14" s="61" t="s">
        <v>47</v>
      </c>
      <c r="L14" s="245">
        <v>21520</v>
      </c>
      <c r="M14" s="253">
        <v>13.11</v>
      </c>
      <c r="N14" s="49"/>
      <c r="O14" s="97" t="s">
        <v>77</v>
      </c>
      <c r="P14" s="61" t="s">
        <v>83</v>
      </c>
      <c r="Q14" s="61" t="s">
        <v>69</v>
      </c>
      <c r="R14" s="61">
        <v>1</v>
      </c>
      <c r="S14" s="61">
        <v>1</v>
      </c>
      <c r="T14" s="61">
        <v>12</v>
      </c>
      <c r="U14" s="61">
        <v>32.119999999999997</v>
      </c>
      <c r="V14" s="240">
        <v>423.9</v>
      </c>
      <c r="W14" s="61">
        <v>3.923</v>
      </c>
      <c r="X14" s="61" t="s">
        <v>47</v>
      </c>
      <c r="Y14" s="61" t="s">
        <v>47</v>
      </c>
      <c r="Z14" s="245">
        <v>21510</v>
      </c>
      <c r="AA14" s="253">
        <v>13.2</v>
      </c>
      <c r="AC14" s="97" t="s">
        <v>77</v>
      </c>
      <c r="AD14" s="61" t="s">
        <v>83</v>
      </c>
      <c r="AE14" s="61" t="s">
        <v>70</v>
      </c>
      <c r="AF14" s="61">
        <v>1</v>
      </c>
      <c r="AG14" s="61">
        <v>1</v>
      </c>
      <c r="AH14" s="61">
        <v>12</v>
      </c>
      <c r="AI14" s="61">
        <v>32.119999999999997</v>
      </c>
      <c r="AJ14" s="240">
        <v>474.1</v>
      </c>
      <c r="AK14" s="61">
        <v>3.9020000000000001</v>
      </c>
      <c r="AL14" s="61" t="s">
        <v>47</v>
      </c>
      <c r="AM14" s="61" t="s">
        <v>47</v>
      </c>
      <c r="AN14" s="245">
        <v>21510</v>
      </c>
      <c r="AO14" s="253">
        <v>14.76</v>
      </c>
      <c r="AR14" s="279" t="s">
        <v>77</v>
      </c>
      <c r="AS14" s="119">
        <v>1</v>
      </c>
      <c r="AT14" s="92">
        <f t="shared" si="0"/>
        <v>32.116666666666667</v>
      </c>
      <c r="AU14" s="261">
        <f t="shared" si="1"/>
        <v>13.69</v>
      </c>
      <c r="AZ14" s="92">
        <f t="shared" si="2"/>
        <v>5.7735026918951087E-3</v>
      </c>
      <c r="BA14" s="111">
        <f t="shared" si="3"/>
        <v>0.92773918748749185</v>
      </c>
    </row>
    <row r="15" spans="1:61">
      <c r="A15" s="97" t="s">
        <v>77</v>
      </c>
      <c r="B15" s="61" t="s">
        <v>83</v>
      </c>
      <c r="C15" s="61" t="s">
        <v>67</v>
      </c>
      <c r="D15" s="61">
        <v>1</v>
      </c>
      <c r="E15" s="61">
        <v>1</v>
      </c>
      <c r="F15" s="61">
        <v>13</v>
      </c>
      <c r="G15" s="61">
        <v>44.02</v>
      </c>
      <c r="H15" s="240">
        <v>468.1</v>
      </c>
      <c r="I15" s="61">
        <v>3.9670000000000001</v>
      </c>
      <c r="J15" s="61" t="s">
        <v>47</v>
      </c>
      <c r="K15" s="61" t="s">
        <v>47</v>
      </c>
      <c r="L15" s="245">
        <v>29690</v>
      </c>
      <c r="M15" s="253">
        <v>10.63</v>
      </c>
      <c r="N15" s="49"/>
      <c r="O15" s="97" t="s">
        <v>77</v>
      </c>
      <c r="P15" s="61" t="s">
        <v>83</v>
      </c>
      <c r="Q15" s="61" t="s">
        <v>69</v>
      </c>
      <c r="R15" s="61">
        <v>1</v>
      </c>
      <c r="S15" s="61">
        <v>1</v>
      </c>
      <c r="T15" s="61">
        <v>13</v>
      </c>
      <c r="U15" s="61">
        <v>44.04</v>
      </c>
      <c r="V15" s="240">
        <v>479.5</v>
      </c>
      <c r="W15" s="61">
        <v>3.9239999999999999</v>
      </c>
      <c r="X15" s="61" t="s">
        <v>47</v>
      </c>
      <c r="Y15" s="61" t="s">
        <v>47</v>
      </c>
      <c r="Z15" s="245">
        <v>29680</v>
      </c>
      <c r="AA15" s="253">
        <v>10.89</v>
      </c>
      <c r="AC15" s="97" t="s">
        <v>77</v>
      </c>
      <c r="AD15" s="61" t="s">
        <v>83</v>
      </c>
      <c r="AE15" s="61" t="s">
        <v>70</v>
      </c>
      <c r="AF15" s="61">
        <v>1</v>
      </c>
      <c r="AG15" s="61">
        <v>1</v>
      </c>
      <c r="AH15" s="61">
        <v>13</v>
      </c>
      <c r="AI15" s="61">
        <v>44.04</v>
      </c>
      <c r="AJ15" s="240">
        <v>522.9</v>
      </c>
      <c r="AK15" s="61">
        <v>3.903</v>
      </c>
      <c r="AL15" s="61" t="s">
        <v>47</v>
      </c>
      <c r="AM15" s="61" t="s">
        <v>47</v>
      </c>
      <c r="AN15" s="245">
        <v>29690</v>
      </c>
      <c r="AO15" s="253">
        <v>11.87</v>
      </c>
      <c r="AR15" s="279" t="s">
        <v>77</v>
      </c>
      <c r="AS15" s="119">
        <v>1</v>
      </c>
      <c r="AT15" s="92">
        <f t="shared" si="0"/>
        <v>44.033333333333331</v>
      </c>
      <c r="AU15" s="261">
        <f t="shared" si="1"/>
        <v>11.13</v>
      </c>
      <c r="AZ15" s="92">
        <f t="shared" si="2"/>
        <v>1.1547005383790217E-2</v>
      </c>
      <c r="BA15" s="111">
        <f t="shared" si="3"/>
        <v>0.65391130897088212</v>
      </c>
    </row>
    <row r="16" spans="1:61">
      <c r="A16" s="97" t="s">
        <v>77</v>
      </c>
      <c r="B16" s="61" t="s">
        <v>83</v>
      </c>
      <c r="C16" s="61" t="s">
        <v>67</v>
      </c>
      <c r="D16" s="61">
        <v>1</v>
      </c>
      <c r="E16" s="61">
        <v>1</v>
      </c>
      <c r="F16" s="61">
        <v>14</v>
      </c>
      <c r="G16" s="61">
        <v>60.35</v>
      </c>
      <c r="H16" s="240">
        <v>520.9</v>
      </c>
      <c r="I16" s="61">
        <v>3.9649999999999999</v>
      </c>
      <c r="J16" s="61" t="s">
        <v>47</v>
      </c>
      <c r="K16" s="61" t="s">
        <v>47</v>
      </c>
      <c r="L16" s="245">
        <v>40900</v>
      </c>
      <c r="M16" s="253">
        <v>8.6329999999999991</v>
      </c>
      <c r="N16" s="49"/>
      <c r="O16" s="97" t="s">
        <v>77</v>
      </c>
      <c r="P16" s="61" t="s">
        <v>83</v>
      </c>
      <c r="Q16" s="61" t="s">
        <v>69</v>
      </c>
      <c r="R16" s="61">
        <v>1</v>
      </c>
      <c r="S16" s="61">
        <v>1</v>
      </c>
      <c r="T16" s="61">
        <v>14</v>
      </c>
      <c r="U16" s="61">
        <v>60.36</v>
      </c>
      <c r="V16" s="240">
        <v>531.4</v>
      </c>
      <c r="W16" s="61">
        <v>3.9260000000000002</v>
      </c>
      <c r="X16" s="61" t="s">
        <v>47</v>
      </c>
      <c r="Y16" s="61" t="s">
        <v>47</v>
      </c>
      <c r="Z16" s="245">
        <v>40890</v>
      </c>
      <c r="AA16" s="253">
        <v>8.8030000000000008</v>
      </c>
      <c r="AC16" s="97" t="s">
        <v>77</v>
      </c>
      <c r="AD16" s="61" t="s">
        <v>83</v>
      </c>
      <c r="AE16" s="61" t="s">
        <v>70</v>
      </c>
      <c r="AF16" s="61">
        <v>1</v>
      </c>
      <c r="AG16" s="61">
        <v>1</v>
      </c>
      <c r="AH16" s="61">
        <v>14</v>
      </c>
      <c r="AI16" s="61">
        <v>60.38</v>
      </c>
      <c r="AJ16" s="240">
        <v>565.9</v>
      </c>
      <c r="AK16" s="61">
        <v>3.9020000000000001</v>
      </c>
      <c r="AL16" s="61" t="s">
        <v>47</v>
      </c>
      <c r="AM16" s="61" t="s">
        <v>47</v>
      </c>
      <c r="AN16" s="245">
        <v>40900</v>
      </c>
      <c r="AO16" s="253">
        <v>9.3729999999999993</v>
      </c>
      <c r="AR16" s="279" t="s">
        <v>77</v>
      </c>
      <c r="AS16" s="119">
        <v>1</v>
      </c>
      <c r="AT16" s="92">
        <f t="shared" si="0"/>
        <v>60.363333333333337</v>
      </c>
      <c r="AU16" s="261">
        <f t="shared" si="1"/>
        <v>8.9363333333333319</v>
      </c>
      <c r="AZ16" s="92">
        <f t="shared" si="2"/>
        <v>1.5275252316520303E-2</v>
      </c>
      <c r="BA16" s="111">
        <f t="shared" si="3"/>
        <v>0.38759944960401138</v>
      </c>
    </row>
    <row r="17" spans="1:53">
      <c r="A17" s="97" t="s">
        <v>77</v>
      </c>
      <c r="B17" s="61" t="s">
        <v>83</v>
      </c>
      <c r="C17" s="61" t="s">
        <v>67</v>
      </c>
      <c r="D17" s="61">
        <v>1</v>
      </c>
      <c r="E17" s="61">
        <v>1</v>
      </c>
      <c r="F17" s="61">
        <v>15</v>
      </c>
      <c r="G17" s="61">
        <v>82.72</v>
      </c>
      <c r="H17" s="240">
        <v>572.5</v>
      </c>
      <c r="I17" s="61">
        <v>3.9670000000000001</v>
      </c>
      <c r="J17" s="61" t="s">
        <v>47</v>
      </c>
      <c r="K17" s="61" t="s">
        <v>47</v>
      </c>
      <c r="L17" s="245">
        <v>56260</v>
      </c>
      <c r="M17" s="253">
        <v>6.9210000000000003</v>
      </c>
      <c r="N17" s="49"/>
      <c r="O17" s="97" t="s">
        <v>77</v>
      </c>
      <c r="P17" s="61" t="s">
        <v>83</v>
      </c>
      <c r="Q17" s="61" t="s">
        <v>69</v>
      </c>
      <c r="R17" s="61">
        <v>1</v>
      </c>
      <c r="S17" s="61">
        <v>1</v>
      </c>
      <c r="T17" s="61">
        <v>15</v>
      </c>
      <c r="U17" s="61">
        <v>82.75</v>
      </c>
      <c r="V17" s="240">
        <v>578.20000000000005</v>
      </c>
      <c r="W17" s="61">
        <v>3.9289999999999998</v>
      </c>
      <c r="X17" s="61" t="s">
        <v>47</v>
      </c>
      <c r="Y17" s="61" t="s">
        <v>47</v>
      </c>
      <c r="Z17" s="245">
        <v>56260</v>
      </c>
      <c r="AA17" s="253">
        <v>6.9880000000000004</v>
      </c>
      <c r="AC17" s="97" t="s">
        <v>77</v>
      </c>
      <c r="AD17" s="61" t="s">
        <v>83</v>
      </c>
      <c r="AE17" s="61" t="s">
        <v>70</v>
      </c>
      <c r="AF17" s="61">
        <v>1</v>
      </c>
      <c r="AG17" s="61">
        <v>1</v>
      </c>
      <c r="AH17" s="61">
        <v>15</v>
      </c>
      <c r="AI17" s="61">
        <v>82.77</v>
      </c>
      <c r="AJ17" s="240">
        <v>600.20000000000005</v>
      </c>
      <c r="AK17" s="61">
        <v>3.9060000000000001</v>
      </c>
      <c r="AL17" s="61" t="s">
        <v>47</v>
      </c>
      <c r="AM17" s="61" t="s">
        <v>47</v>
      </c>
      <c r="AN17" s="245">
        <v>56270</v>
      </c>
      <c r="AO17" s="253">
        <v>7.2519999999999998</v>
      </c>
      <c r="AR17" s="279" t="s">
        <v>77</v>
      </c>
      <c r="AS17" s="119">
        <v>1</v>
      </c>
      <c r="AT17" s="92">
        <f t="shared" si="0"/>
        <v>82.74666666666667</v>
      </c>
      <c r="AU17" s="261">
        <f t="shared" si="1"/>
        <v>7.0536666666666674</v>
      </c>
      <c r="AZ17" s="92">
        <f t="shared" si="2"/>
        <v>2.516611478423459E-2</v>
      </c>
      <c r="BA17" s="111">
        <f t="shared" si="3"/>
        <v>0.17499809522773552</v>
      </c>
    </row>
    <row r="18" spans="1:53">
      <c r="A18" s="97" t="s">
        <v>77</v>
      </c>
      <c r="B18" s="61" t="s">
        <v>83</v>
      </c>
      <c r="C18" s="61" t="s">
        <v>67</v>
      </c>
      <c r="D18" s="61">
        <v>1</v>
      </c>
      <c r="E18" s="61">
        <v>1</v>
      </c>
      <c r="F18" s="61">
        <v>16</v>
      </c>
      <c r="G18" s="61">
        <v>113.4</v>
      </c>
      <c r="H18" s="240">
        <v>622.5</v>
      </c>
      <c r="I18" s="61">
        <v>3.972</v>
      </c>
      <c r="J18" s="61" t="s">
        <v>47</v>
      </c>
      <c r="K18" s="61" t="s">
        <v>47</v>
      </c>
      <c r="L18" s="245">
        <v>77330</v>
      </c>
      <c r="M18" s="253">
        <v>5.4889999999999999</v>
      </c>
      <c r="N18" s="49"/>
      <c r="O18" s="97" t="s">
        <v>77</v>
      </c>
      <c r="P18" s="61" t="s">
        <v>83</v>
      </c>
      <c r="Q18" s="61" t="s">
        <v>69</v>
      </c>
      <c r="R18" s="61">
        <v>1</v>
      </c>
      <c r="S18" s="61">
        <v>1</v>
      </c>
      <c r="T18" s="61">
        <v>16</v>
      </c>
      <c r="U18" s="61">
        <v>113.4</v>
      </c>
      <c r="V18" s="240">
        <v>614.29999999999995</v>
      </c>
      <c r="W18" s="61">
        <v>3.93</v>
      </c>
      <c r="X18" s="61" t="s">
        <v>47</v>
      </c>
      <c r="Y18" s="61" t="s">
        <v>47</v>
      </c>
      <c r="Z18" s="245">
        <v>77320</v>
      </c>
      <c r="AA18" s="253">
        <v>5.415</v>
      </c>
      <c r="AC18" s="97" t="s">
        <v>77</v>
      </c>
      <c r="AD18" s="61" t="s">
        <v>83</v>
      </c>
      <c r="AE18" s="61" t="s">
        <v>70</v>
      </c>
      <c r="AF18" s="61">
        <v>1</v>
      </c>
      <c r="AG18" s="61">
        <v>1</v>
      </c>
      <c r="AH18" s="61">
        <v>16</v>
      </c>
      <c r="AI18" s="61">
        <v>113.5</v>
      </c>
      <c r="AJ18" s="240">
        <v>624</v>
      </c>
      <c r="AK18" s="61">
        <v>3.9060000000000001</v>
      </c>
      <c r="AL18" s="61" t="s">
        <v>47</v>
      </c>
      <c r="AM18" s="61" t="s">
        <v>47</v>
      </c>
      <c r="AN18" s="245">
        <v>77340</v>
      </c>
      <c r="AO18" s="253">
        <v>5.5</v>
      </c>
      <c r="AR18" s="279" t="s">
        <v>77</v>
      </c>
      <c r="AS18" s="119">
        <v>1</v>
      </c>
      <c r="AT18" s="92">
        <f t="shared" si="0"/>
        <v>113.43333333333334</v>
      </c>
      <c r="AU18" s="261">
        <f t="shared" si="1"/>
        <v>5.468</v>
      </c>
      <c r="AZ18" s="92">
        <f t="shared" si="2"/>
        <v>5.7735026918959292E-2</v>
      </c>
      <c r="BA18" s="111">
        <f t="shared" si="3"/>
        <v>4.6227697325304837E-2</v>
      </c>
    </row>
    <row r="19" spans="1:53">
      <c r="A19" s="97" t="s">
        <v>77</v>
      </c>
      <c r="B19" s="61" t="s">
        <v>83</v>
      </c>
      <c r="C19" s="61" t="s">
        <v>67</v>
      </c>
      <c r="D19" s="61">
        <v>1</v>
      </c>
      <c r="E19" s="61">
        <v>1</v>
      </c>
      <c r="F19" s="61">
        <v>17</v>
      </c>
      <c r="G19" s="61">
        <v>155.5</v>
      </c>
      <c r="H19" s="240">
        <v>665.3</v>
      </c>
      <c r="I19" s="61">
        <v>3.972</v>
      </c>
      <c r="J19" s="61" t="s">
        <v>47</v>
      </c>
      <c r="K19" s="61" t="s">
        <v>47</v>
      </c>
      <c r="L19" s="245">
        <v>106200</v>
      </c>
      <c r="M19" s="253">
        <v>4.2789999999999999</v>
      </c>
      <c r="N19" s="49"/>
      <c r="O19" s="97" t="s">
        <v>77</v>
      </c>
      <c r="P19" s="61" t="s">
        <v>83</v>
      </c>
      <c r="Q19" s="61" t="s">
        <v>69</v>
      </c>
      <c r="R19" s="61">
        <v>1</v>
      </c>
      <c r="S19" s="61">
        <v>1</v>
      </c>
      <c r="T19" s="61">
        <v>17</v>
      </c>
      <c r="U19" s="61">
        <v>155.5</v>
      </c>
      <c r="V19" s="240">
        <v>643.1</v>
      </c>
      <c r="W19" s="61">
        <v>3.9319999999999999</v>
      </c>
      <c r="X19" s="61" t="s">
        <v>47</v>
      </c>
      <c r="Y19" s="61" t="s">
        <v>47</v>
      </c>
      <c r="Z19" s="245">
        <v>106200</v>
      </c>
      <c r="AA19" s="253">
        <v>4.1349999999999998</v>
      </c>
      <c r="AC19" s="97" t="s">
        <v>77</v>
      </c>
      <c r="AD19" s="61" t="s">
        <v>83</v>
      </c>
      <c r="AE19" s="61" t="s">
        <v>70</v>
      </c>
      <c r="AF19" s="61">
        <v>1</v>
      </c>
      <c r="AG19" s="61">
        <v>1</v>
      </c>
      <c r="AH19" s="61">
        <v>17</v>
      </c>
      <c r="AI19" s="61">
        <v>155.5</v>
      </c>
      <c r="AJ19" s="240">
        <v>640.1</v>
      </c>
      <c r="AK19" s="61">
        <v>3.9089999999999998</v>
      </c>
      <c r="AL19" s="61" t="s">
        <v>47</v>
      </c>
      <c r="AM19" s="61" t="s">
        <v>47</v>
      </c>
      <c r="AN19" s="245">
        <v>106200</v>
      </c>
      <c r="AO19" s="253">
        <v>4.1159999999999997</v>
      </c>
      <c r="AR19" s="279" t="s">
        <v>77</v>
      </c>
      <c r="AS19" s="119">
        <v>1</v>
      </c>
      <c r="AT19" s="92">
        <f t="shared" si="0"/>
        <v>155.5</v>
      </c>
      <c r="AU19" s="261">
        <f t="shared" si="1"/>
        <v>4.1766666666666667</v>
      </c>
      <c r="AZ19" s="92">
        <f t="shared" si="2"/>
        <v>0</v>
      </c>
      <c r="BA19" s="111">
        <f t="shared" si="3"/>
        <v>8.9130989747306419E-2</v>
      </c>
    </row>
    <row r="20" spans="1:53">
      <c r="A20" s="97" t="s">
        <v>77</v>
      </c>
      <c r="B20" s="61" t="s">
        <v>83</v>
      </c>
      <c r="C20" s="61" t="s">
        <v>67</v>
      </c>
      <c r="D20" s="61">
        <v>1</v>
      </c>
      <c r="E20" s="61">
        <v>1</v>
      </c>
      <c r="F20" s="61">
        <v>18</v>
      </c>
      <c r="G20" s="61">
        <v>213.1</v>
      </c>
      <c r="H20" s="240">
        <v>689.6</v>
      </c>
      <c r="I20" s="61">
        <v>3.972</v>
      </c>
      <c r="J20" s="61" t="s">
        <v>47</v>
      </c>
      <c r="K20" s="61" t="s">
        <v>47</v>
      </c>
      <c r="L20" s="245">
        <v>145800</v>
      </c>
      <c r="M20" s="253">
        <v>3.2360000000000002</v>
      </c>
      <c r="N20" s="49"/>
      <c r="O20" s="97" t="s">
        <v>77</v>
      </c>
      <c r="P20" s="61" t="s">
        <v>83</v>
      </c>
      <c r="Q20" s="61" t="s">
        <v>69</v>
      </c>
      <c r="R20" s="61">
        <v>1</v>
      </c>
      <c r="S20" s="61">
        <v>1</v>
      </c>
      <c r="T20" s="61">
        <v>18</v>
      </c>
      <c r="U20" s="61">
        <v>213.1</v>
      </c>
      <c r="V20" s="240">
        <v>658.8</v>
      </c>
      <c r="W20" s="61">
        <v>3.9350000000000001</v>
      </c>
      <c r="X20" s="61" t="s">
        <v>47</v>
      </c>
      <c r="Y20" s="61" t="s">
        <v>47</v>
      </c>
      <c r="Z20" s="245">
        <v>145800</v>
      </c>
      <c r="AA20" s="253">
        <v>3.0910000000000002</v>
      </c>
      <c r="AC20" s="97" t="s">
        <v>77</v>
      </c>
      <c r="AD20" s="61" t="s">
        <v>83</v>
      </c>
      <c r="AE20" s="61" t="s">
        <v>70</v>
      </c>
      <c r="AF20" s="61">
        <v>1</v>
      </c>
      <c r="AG20" s="61">
        <v>1</v>
      </c>
      <c r="AH20" s="61">
        <v>18</v>
      </c>
      <c r="AI20" s="61">
        <v>213.1</v>
      </c>
      <c r="AJ20" s="240">
        <v>648.5</v>
      </c>
      <c r="AK20" s="61">
        <v>3.911</v>
      </c>
      <c r="AL20" s="61" t="s">
        <v>47</v>
      </c>
      <c r="AM20" s="61" t="s">
        <v>47</v>
      </c>
      <c r="AN20" s="245">
        <v>145800</v>
      </c>
      <c r="AO20" s="253">
        <v>3.0430000000000001</v>
      </c>
      <c r="AR20" s="279" t="s">
        <v>77</v>
      </c>
      <c r="AS20" s="119">
        <v>1</v>
      </c>
      <c r="AT20" s="92">
        <f t="shared" si="0"/>
        <v>213.1</v>
      </c>
      <c r="AU20" s="261">
        <f t="shared" si="1"/>
        <v>3.1233333333333335</v>
      </c>
      <c r="AZ20" s="92">
        <f t="shared" si="2"/>
        <v>0</v>
      </c>
      <c r="BA20" s="111">
        <f t="shared" si="3"/>
        <v>0.10048051220676207</v>
      </c>
    </row>
    <row r="21" spans="1:53">
      <c r="A21" s="97" t="s">
        <v>77</v>
      </c>
      <c r="B21" s="61" t="s">
        <v>83</v>
      </c>
      <c r="C21" s="61" t="s">
        <v>67</v>
      </c>
      <c r="D21" s="61">
        <v>1</v>
      </c>
      <c r="E21" s="61">
        <v>1</v>
      </c>
      <c r="F21" s="61">
        <v>19</v>
      </c>
      <c r="G21" s="61">
        <v>292.10000000000002</v>
      </c>
      <c r="H21" s="240">
        <v>701.8</v>
      </c>
      <c r="I21" s="61">
        <v>3.9750000000000001</v>
      </c>
      <c r="J21" s="61" t="s">
        <v>47</v>
      </c>
      <c r="K21" s="61" t="s">
        <v>47</v>
      </c>
      <c r="L21" s="245">
        <v>200100</v>
      </c>
      <c r="M21" s="253">
        <v>2.403</v>
      </c>
      <c r="N21" s="49"/>
      <c r="O21" s="97" t="s">
        <v>77</v>
      </c>
      <c r="P21" s="61" t="s">
        <v>83</v>
      </c>
      <c r="Q21" s="61" t="s">
        <v>69</v>
      </c>
      <c r="R21" s="61">
        <v>1</v>
      </c>
      <c r="S21" s="61">
        <v>1</v>
      </c>
      <c r="T21" s="61">
        <v>19</v>
      </c>
      <c r="U21" s="61">
        <v>292.10000000000002</v>
      </c>
      <c r="V21" s="240">
        <v>665.8</v>
      </c>
      <c r="W21" s="61">
        <v>3.9369999999999998</v>
      </c>
      <c r="X21" s="61" t="s">
        <v>47</v>
      </c>
      <c r="Y21" s="61" t="s">
        <v>47</v>
      </c>
      <c r="Z21" s="245">
        <v>200100</v>
      </c>
      <c r="AA21" s="253">
        <v>2.2789999999999999</v>
      </c>
      <c r="AC21" s="97" t="s">
        <v>77</v>
      </c>
      <c r="AD21" s="61" t="s">
        <v>83</v>
      </c>
      <c r="AE21" s="61" t="s">
        <v>70</v>
      </c>
      <c r="AF21" s="61">
        <v>1</v>
      </c>
      <c r="AG21" s="61">
        <v>1</v>
      </c>
      <c r="AH21" s="61">
        <v>19</v>
      </c>
      <c r="AI21" s="61">
        <v>292.10000000000002</v>
      </c>
      <c r="AJ21" s="240">
        <v>654.20000000000005</v>
      </c>
      <c r="AK21" s="61">
        <v>3.9140000000000001</v>
      </c>
      <c r="AL21" s="61" t="s">
        <v>47</v>
      </c>
      <c r="AM21" s="61" t="s">
        <v>47</v>
      </c>
      <c r="AN21" s="245">
        <v>200100</v>
      </c>
      <c r="AO21" s="253">
        <v>2.2400000000000002</v>
      </c>
      <c r="AR21" s="279" t="s">
        <v>77</v>
      </c>
      <c r="AS21" s="119">
        <v>1</v>
      </c>
      <c r="AT21" s="92">
        <f t="shared" si="0"/>
        <v>292.10000000000002</v>
      </c>
      <c r="AU21" s="261">
        <f t="shared" si="1"/>
        <v>2.3073333333333337</v>
      </c>
      <c r="AZ21" s="92">
        <f t="shared" si="2"/>
        <v>0</v>
      </c>
      <c r="BA21" s="111">
        <f t="shared" si="3"/>
        <v>8.511364951248071E-2</v>
      </c>
    </row>
    <row r="22" spans="1:53">
      <c r="A22" s="97" t="s">
        <v>77</v>
      </c>
      <c r="B22" s="61" t="s">
        <v>83</v>
      </c>
      <c r="C22" s="61" t="s">
        <v>67</v>
      </c>
      <c r="D22" s="62">
        <v>1</v>
      </c>
      <c r="E22" s="62">
        <v>1</v>
      </c>
      <c r="F22" s="61">
        <v>20</v>
      </c>
      <c r="G22" s="61">
        <v>400.3</v>
      </c>
      <c r="H22" s="240">
        <v>711.8</v>
      </c>
      <c r="I22" s="61">
        <v>3.9780000000000002</v>
      </c>
      <c r="J22" s="61" t="s">
        <v>47</v>
      </c>
      <c r="K22" s="61" t="s">
        <v>47</v>
      </c>
      <c r="L22" s="245">
        <v>274500</v>
      </c>
      <c r="M22" s="253">
        <v>1.778</v>
      </c>
      <c r="N22" s="49"/>
      <c r="O22" s="97" t="s">
        <v>77</v>
      </c>
      <c r="P22" s="61" t="s">
        <v>83</v>
      </c>
      <c r="Q22" s="61" t="s">
        <v>69</v>
      </c>
      <c r="R22" s="62">
        <v>1</v>
      </c>
      <c r="S22" s="62">
        <v>1</v>
      </c>
      <c r="T22" s="61">
        <v>20</v>
      </c>
      <c r="U22" s="61">
        <v>400.4</v>
      </c>
      <c r="V22" s="240">
        <v>671.4</v>
      </c>
      <c r="W22" s="61">
        <v>3.9380000000000002</v>
      </c>
      <c r="X22" s="61" t="s">
        <v>47</v>
      </c>
      <c r="Y22" s="61" t="s">
        <v>47</v>
      </c>
      <c r="Z22" s="245">
        <v>274500</v>
      </c>
      <c r="AA22" s="253">
        <v>1.677</v>
      </c>
      <c r="AC22" s="97" t="s">
        <v>77</v>
      </c>
      <c r="AD22" s="61" t="s">
        <v>83</v>
      </c>
      <c r="AE22" s="61" t="s">
        <v>70</v>
      </c>
      <c r="AF22" s="62">
        <v>1</v>
      </c>
      <c r="AG22" s="62">
        <v>1</v>
      </c>
      <c r="AH22" s="61">
        <v>20</v>
      </c>
      <c r="AI22" s="61">
        <v>400.3</v>
      </c>
      <c r="AJ22" s="240">
        <v>659.8</v>
      </c>
      <c r="AK22" s="61">
        <v>3.92</v>
      </c>
      <c r="AL22" s="61" t="s">
        <v>47</v>
      </c>
      <c r="AM22" s="61" t="s">
        <v>47</v>
      </c>
      <c r="AN22" s="245">
        <v>274500</v>
      </c>
      <c r="AO22" s="253">
        <v>1.6479999999999999</v>
      </c>
      <c r="AR22" s="279" t="s">
        <v>77</v>
      </c>
      <c r="AS22" s="120">
        <v>1</v>
      </c>
      <c r="AT22" s="58">
        <f t="shared" si="0"/>
        <v>400.33333333333331</v>
      </c>
      <c r="AU22" s="262">
        <f t="shared" si="1"/>
        <v>1.7009999999999998</v>
      </c>
      <c r="AZ22" s="58">
        <f t="shared" si="2"/>
        <v>5.7735026918942889E-2</v>
      </c>
      <c r="BA22" s="112">
        <f t="shared" si="3"/>
        <v>6.8242215673297121E-2</v>
      </c>
    </row>
    <row r="23" spans="1:53">
      <c r="A23" s="97" t="s">
        <v>77</v>
      </c>
      <c r="B23" s="61" t="s">
        <v>83</v>
      </c>
      <c r="C23" s="61" t="s">
        <v>67</v>
      </c>
      <c r="D23" s="61">
        <v>2</v>
      </c>
      <c r="E23" s="61">
        <v>1</v>
      </c>
      <c r="F23" s="61">
        <v>1</v>
      </c>
      <c r="G23" s="61">
        <v>0.99829999999999997</v>
      </c>
      <c r="H23" s="240">
        <v>100</v>
      </c>
      <c r="I23" s="61">
        <v>3.9929999999999999</v>
      </c>
      <c r="J23" s="61" t="s">
        <v>47</v>
      </c>
      <c r="K23" s="61" t="s">
        <v>47</v>
      </c>
      <c r="L23" s="240">
        <v>148.69999999999999</v>
      </c>
      <c r="M23" s="253">
        <v>100.2</v>
      </c>
      <c r="O23" s="97" t="s">
        <v>77</v>
      </c>
      <c r="P23" s="61" t="s">
        <v>83</v>
      </c>
      <c r="Q23" s="61" t="s">
        <v>69</v>
      </c>
      <c r="R23" s="61">
        <v>2</v>
      </c>
      <c r="S23" s="61">
        <v>1</v>
      </c>
      <c r="T23" s="61">
        <v>1</v>
      </c>
      <c r="U23" s="61">
        <v>1</v>
      </c>
      <c r="V23" s="240">
        <v>88.66</v>
      </c>
      <c r="W23" s="61">
        <v>3.9870000000000001</v>
      </c>
      <c r="X23" s="61" t="s">
        <v>47</v>
      </c>
      <c r="Y23" s="61" t="s">
        <v>47</v>
      </c>
      <c r="Z23" s="240">
        <v>148.9</v>
      </c>
      <c r="AA23" s="253">
        <v>88.62</v>
      </c>
      <c r="AC23" s="97" t="s">
        <v>77</v>
      </c>
      <c r="AD23" s="61" t="s">
        <v>83</v>
      </c>
      <c r="AE23" s="61" t="s">
        <v>70</v>
      </c>
      <c r="AF23" s="61">
        <v>2</v>
      </c>
      <c r="AG23" s="61">
        <v>1</v>
      </c>
      <c r="AH23" s="61">
        <v>1</v>
      </c>
      <c r="AI23" s="61">
        <v>1</v>
      </c>
      <c r="AJ23" s="240">
        <v>103.7</v>
      </c>
      <c r="AK23" s="61">
        <v>3.9830000000000001</v>
      </c>
      <c r="AL23" s="61" t="s">
        <v>47</v>
      </c>
      <c r="AM23" s="61" t="s">
        <v>47</v>
      </c>
      <c r="AN23" s="240">
        <v>148.9</v>
      </c>
      <c r="AO23" s="253">
        <v>103.6</v>
      </c>
      <c r="AR23" s="279" t="s">
        <v>77</v>
      </c>
      <c r="AS23" s="119">
        <v>1</v>
      </c>
      <c r="AT23" s="92">
        <f t="shared" si="0"/>
        <v>0.99943333333333328</v>
      </c>
      <c r="AU23" s="261">
        <f t="shared" si="1"/>
        <v>97.473333333333315</v>
      </c>
      <c r="AZ23" s="92">
        <f t="shared" si="2"/>
        <v>9.8149545762238398E-4</v>
      </c>
      <c r="BA23" s="111">
        <f t="shared" si="3"/>
        <v>7.853415392893587</v>
      </c>
    </row>
    <row r="24" spans="1:53">
      <c r="A24" s="97" t="s">
        <v>77</v>
      </c>
      <c r="B24" s="61" t="s">
        <v>83</v>
      </c>
      <c r="C24" s="61" t="s">
        <v>67</v>
      </c>
      <c r="D24" s="61">
        <v>2</v>
      </c>
      <c r="E24" s="61">
        <v>1</v>
      </c>
      <c r="F24" s="61">
        <v>2</v>
      </c>
      <c r="G24" s="61">
        <v>1.3720000000000001</v>
      </c>
      <c r="H24" s="240">
        <v>105.9</v>
      </c>
      <c r="I24" s="61">
        <v>3.9910000000000001</v>
      </c>
      <c r="J24" s="61" t="s">
        <v>47</v>
      </c>
      <c r="K24" s="61" t="s">
        <v>47</v>
      </c>
      <c r="L24" s="240">
        <v>403.5</v>
      </c>
      <c r="M24" s="253">
        <v>77.209999999999994</v>
      </c>
      <c r="O24" s="97" t="s">
        <v>77</v>
      </c>
      <c r="P24" s="61" t="s">
        <v>83</v>
      </c>
      <c r="Q24" s="61" t="s">
        <v>69</v>
      </c>
      <c r="R24" s="61">
        <v>2</v>
      </c>
      <c r="S24" s="61">
        <v>1</v>
      </c>
      <c r="T24" s="61">
        <v>2</v>
      </c>
      <c r="U24" s="61">
        <v>1.371</v>
      </c>
      <c r="V24" s="240">
        <v>92.33</v>
      </c>
      <c r="W24" s="61">
        <v>3.9870000000000001</v>
      </c>
      <c r="X24" s="61" t="s">
        <v>47</v>
      </c>
      <c r="Y24" s="61" t="s">
        <v>47</v>
      </c>
      <c r="Z24" s="240">
        <v>403.8</v>
      </c>
      <c r="AA24" s="253">
        <v>67.319999999999993</v>
      </c>
      <c r="AC24" s="97" t="s">
        <v>77</v>
      </c>
      <c r="AD24" s="61" t="s">
        <v>83</v>
      </c>
      <c r="AE24" s="61" t="s">
        <v>70</v>
      </c>
      <c r="AF24" s="61">
        <v>2</v>
      </c>
      <c r="AG24" s="61">
        <v>1</v>
      </c>
      <c r="AH24" s="61">
        <v>2</v>
      </c>
      <c r="AI24" s="61">
        <v>1.3720000000000001</v>
      </c>
      <c r="AJ24" s="240">
        <v>102.8</v>
      </c>
      <c r="AK24" s="61">
        <v>3.9830000000000001</v>
      </c>
      <c r="AL24" s="61" t="s">
        <v>47</v>
      </c>
      <c r="AM24" s="61" t="s">
        <v>47</v>
      </c>
      <c r="AN24" s="240">
        <v>404</v>
      </c>
      <c r="AO24" s="253">
        <v>74.89</v>
      </c>
      <c r="AR24" s="279" t="s">
        <v>77</v>
      </c>
      <c r="AS24" s="119">
        <v>1</v>
      </c>
      <c r="AT24" s="92">
        <f t="shared" si="0"/>
        <v>1.3716666666666668</v>
      </c>
      <c r="AU24" s="261">
        <f t="shared" si="1"/>
        <v>73.139999999999986</v>
      </c>
      <c r="AZ24" s="92">
        <f t="shared" si="2"/>
        <v>5.7735026918969042E-4</v>
      </c>
      <c r="BA24" s="111">
        <f t="shared" si="3"/>
        <v>5.1720305490206187</v>
      </c>
    </row>
    <row r="25" spans="1:53">
      <c r="A25" s="97" t="s">
        <v>77</v>
      </c>
      <c r="B25" s="61" t="s">
        <v>83</v>
      </c>
      <c r="C25" s="61" t="s">
        <v>67</v>
      </c>
      <c r="D25" s="61">
        <v>2</v>
      </c>
      <c r="E25" s="61">
        <v>1</v>
      </c>
      <c r="F25" s="61">
        <v>3</v>
      </c>
      <c r="G25" s="61">
        <v>1.88</v>
      </c>
      <c r="H25" s="240">
        <v>108.9</v>
      </c>
      <c r="I25" s="61">
        <v>3.9929999999999999</v>
      </c>
      <c r="J25" s="61" t="s">
        <v>47</v>
      </c>
      <c r="K25" s="61" t="s">
        <v>47</v>
      </c>
      <c r="L25" s="240">
        <v>753</v>
      </c>
      <c r="M25" s="253">
        <v>57.91</v>
      </c>
      <c r="O25" s="97" t="s">
        <v>77</v>
      </c>
      <c r="P25" s="61" t="s">
        <v>83</v>
      </c>
      <c r="Q25" s="61" t="s">
        <v>69</v>
      </c>
      <c r="R25" s="61">
        <v>2</v>
      </c>
      <c r="S25" s="61">
        <v>1</v>
      </c>
      <c r="T25" s="61">
        <v>3</v>
      </c>
      <c r="U25" s="61">
        <v>1.88</v>
      </c>
      <c r="V25" s="240">
        <v>96.55</v>
      </c>
      <c r="W25" s="61">
        <v>3.988</v>
      </c>
      <c r="X25" s="61" t="s">
        <v>47</v>
      </c>
      <c r="Y25" s="61" t="s">
        <v>47</v>
      </c>
      <c r="Z25" s="240">
        <v>753.2</v>
      </c>
      <c r="AA25" s="253">
        <v>51.37</v>
      </c>
      <c r="AC25" s="97" t="s">
        <v>77</v>
      </c>
      <c r="AD25" s="61" t="s">
        <v>83</v>
      </c>
      <c r="AE25" s="61" t="s">
        <v>70</v>
      </c>
      <c r="AF25" s="61">
        <v>2</v>
      </c>
      <c r="AG25" s="61">
        <v>1</v>
      </c>
      <c r="AH25" s="61">
        <v>3</v>
      </c>
      <c r="AI25" s="61">
        <v>1.88</v>
      </c>
      <c r="AJ25" s="240">
        <v>103.6</v>
      </c>
      <c r="AK25" s="61">
        <v>3.984</v>
      </c>
      <c r="AL25" s="61" t="s">
        <v>47</v>
      </c>
      <c r="AM25" s="61" t="s">
        <v>47</v>
      </c>
      <c r="AN25" s="240">
        <v>753.6</v>
      </c>
      <c r="AO25" s="253">
        <v>55.1</v>
      </c>
      <c r="AR25" s="279" t="s">
        <v>77</v>
      </c>
      <c r="AS25" s="119">
        <v>1</v>
      </c>
      <c r="AT25" s="92">
        <f t="shared" si="0"/>
        <v>1.88</v>
      </c>
      <c r="AU25" s="261">
        <f t="shared" si="1"/>
        <v>54.793333333333329</v>
      </c>
      <c r="AZ25" s="92">
        <f t="shared" si="2"/>
        <v>0</v>
      </c>
      <c r="BA25" s="111">
        <f t="shared" si="3"/>
        <v>3.2807671867009285</v>
      </c>
    </row>
    <row r="26" spans="1:53">
      <c r="A26" s="97" t="s">
        <v>77</v>
      </c>
      <c r="B26" s="61" t="s">
        <v>83</v>
      </c>
      <c r="C26" s="61" t="s">
        <v>67</v>
      </c>
      <c r="D26" s="61">
        <v>2</v>
      </c>
      <c r="E26" s="61">
        <v>1</v>
      </c>
      <c r="F26" s="61">
        <v>4</v>
      </c>
      <c r="G26" s="61">
        <v>2.5760000000000001</v>
      </c>
      <c r="H26" s="240">
        <v>114.6</v>
      </c>
      <c r="I26" s="61">
        <v>3.9910000000000001</v>
      </c>
      <c r="J26" s="61" t="s">
        <v>47</v>
      </c>
      <c r="K26" s="61" t="s">
        <v>47</v>
      </c>
      <c r="L26" s="245">
        <v>1232</v>
      </c>
      <c r="M26" s="253">
        <v>44.5</v>
      </c>
      <c r="O26" s="97" t="s">
        <v>77</v>
      </c>
      <c r="P26" s="61" t="s">
        <v>83</v>
      </c>
      <c r="Q26" s="61" t="s">
        <v>69</v>
      </c>
      <c r="R26" s="61">
        <v>2</v>
      </c>
      <c r="S26" s="61">
        <v>1</v>
      </c>
      <c r="T26" s="61">
        <v>4</v>
      </c>
      <c r="U26" s="61">
        <v>2.5760000000000001</v>
      </c>
      <c r="V26" s="240">
        <v>101.8</v>
      </c>
      <c r="W26" s="61">
        <v>3.9910000000000001</v>
      </c>
      <c r="X26" s="61" t="s">
        <v>47</v>
      </c>
      <c r="Y26" s="61" t="s">
        <v>47</v>
      </c>
      <c r="Z26" s="245">
        <v>1232</v>
      </c>
      <c r="AA26" s="253">
        <v>39.51</v>
      </c>
      <c r="AC26" s="97" t="s">
        <v>77</v>
      </c>
      <c r="AD26" s="61" t="s">
        <v>83</v>
      </c>
      <c r="AE26" s="61" t="s">
        <v>70</v>
      </c>
      <c r="AF26" s="61">
        <v>2</v>
      </c>
      <c r="AG26" s="61">
        <v>1</v>
      </c>
      <c r="AH26" s="61">
        <v>4</v>
      </c>
      <c r="AI26" s="61">
        <v>2.5760000000000001</v>
      </c>
      <c r="AJ26" s="240">
        <v>108.5</v>
      </c>
      <c r="AK26" s="61">
        <v>3.9830000000000001</v>
      </c>
      <c r="AL26" s="61" t="s">
        <v>47</v>
      </c>
      <c r="AM26" s="61" t="s">
        <v>47</v>
      </c>
      <c r="AN26" s="245">
        <v>1233</v>
      </c>
      <c r="AO26" s="253">
        <v>42.12</v>
      </c>
      <c r="AR26" s="279" t="s">
        <v>77</v>
      </c>
      <c r="AS26" s="119">
        <v>1</v>
      </c>
      <c r="AT26" s="92">
        <f t="shared" si="0"/>
        <v>2.5760000000000001</v>
      </c>
      <c r="AU26" s="261">
        <f t="shared" si="1"/>
        <v>42.043333333333329</v>
      </c>
      <c r="AZ26" s="92">
        <f t="shared" si="2"/>
        <v>0</v>
      </c>
      <c r="BA26" s="111">
        <f t="shared" si="3"/>
        <v>2.495883277185337</v>
      </c>
    </row>
    <row r="27" spans="1:53">
      <c r="A27" s="97" t="s">
        <v>77</v>
      </c>
      <c r="B27" s="61" t="s">
        <v>83</v>
      </c>
      <c r="C27" s="61" t="s">
        <v>67</v>
      </c>
      <c r="D27" s="61">
        <v>2</v>
      </c>
      <c r="E27" s="61">
        <v>1</v>
      </c>
      <c r="F27" s="61">
        <v>5</v>
      </c>
      <c r="G27" s="61">
        <v>3.53</v>
      </c>
      <c r="H27" s="240">
        <v>122.7</v>
      </c>
      <c r="I27" s="61">
        <v>3.9929999999999999</v>
      </c>
      <c r="J27" s="61" t="s">
        <v>47</v>
      </c>
      <c r="K27" s="61" t="s">
        <v>47</v>
      </c>
      <c r="L27" s="245">
        <v>1888</v>
      </c>
      <c r="M27" s="253">
        <v>34.75</v>
      </c>
      <c r="O27" s="97" t="s">
        <v>77</v>
      </c>
      <c r="P27" s="61" t="s">
        <v>83</v>
      </c>
      <c r="Q27" s="61" t="s">
        <v>69</v>
      </c>
      <c r="R27" s="61">
        <v>2</v>
      </c>
      <c r="S27" s="61">
        <v>1</v>
      </c>
      <c r="T27" s="61">
        <v>5</v>
      </c>
      <c r="U27" s="61">
        <v>3.5310000000000001</v>
      </c>
      <c r="V27" s="240">
        <v>107.6</v>
      </c>
      <c r="W27" s="61">
        <v>3.9889999999999999</v>
      </c>
      <c r="X27" s="61" t="s">
        <v>47</v>
      </c>
      <c r="Y27" s="61" t="s">
        <v>47</v>
      </c>
      <c r="Z27" s="245">
        <v>1888</v>
      </c>
      <c r="AA27" s="253">
        <v>30.47</v>
      </c>
      <c r="AC27" s="97" t="s">
        <v>77</v>
      </c>
      <c r="AD27" s="61" t="s">
        <v>83</v>
      </c>
      <c r="AE27" s="61" t="s">
        <v>70</v>
      </c>
      <c r="AF27" s="61">
        <v>2</v>
      </c>
      <c r="AG27" s="61">
        <v>1</v>
      </c>
      <c r="AH27" s="61">
        <v>5</v>
      </c>
      <c r="AI27" s="61">
        <v>3.53</v>
      </c>
      <c r="AJ27" s="240">
        <v>114.4</v>
      </c>
      <c r="AK27" s="61">
        <v>3.9849999999999999</v>
      </c>
      <c r="AL27" s="61" t="s">
        <v>47</v>
      </c>
      <c r="AM27" s="61" t="s">
        <v>47</v>
      </c>
      <c r="AN27" s="245">
        <v>1889</v>
      </c>
      <c r="AO27" s="253">
        <v>32.409999999999997</v>
      </c>
      <c r="AR27" s="279" t="s">
        <v>77</v>
      </c>
      <c r="AS27" s="119">
        <v>1</v>
      </c>
      <c r="AT27" s="92">
        <f t="shared" si="0"/>
        <v>3.5303333333333331</v>
      </c>
      <c r="AU27" s="261">
        <f t="shared" si="1"/>
        <v>32.543333333333329</v>
      </c>
      <c r="AZ27" s="92">
        <f t="shared" ref="AZ27:AZ62" si="4">STDEV(G27,U27,AI27)</f>
        <v>5.7735026918981857E-4</v>
      </c>
      <c r="BA27" s="111">
        <f t="shared" ref="BA27:BA62" si="5">STDEV(M27,AA27,AO27)</f>
        <v>2.1431130005982766</v>
      </c>
    </row>
    <row r="28" spans="1:53">
      <c r="A28" s="97" t="s">
        <v>77</v>
      </c>
      <c r="B28" s="61" t="s">
        <v>83</v>
      </c>
      <c r="C28" s="61" t="s">
        <v>67</v>
      </c>
      <c r="D28" s="61">
        <v>2</v>
      </c>
      <c r="E28" s="61">
        <v>1</v>
      </c>
      <c r="F28" s="61">
        <v>6</v>
      </c>
      <c r="G28" s="61">
        <v>4.8390000000000004</v>
      </c>
      <c r="H28" s="240">
        <v>130.4</v>
      </c>
      <c r="I28" s="61">
        <v>3.992</v>
      </c>
      <c r="J28" s="61" t="s">
        <v>47</v>
      </c>
      <c r="K28" s="61" t="s">
        <v>47</v>
      </c>
      <c r="L28" s="245">
        <v>2788</v>
      </c>
      <c r="M28" s="253">
        <v>26.94</v>
      </c>
      <c r="O28" s="97" t="s">
        <v>77</v>
      </c>
      <c r="P28" s="61" t="s">
        <v>83</v>
      </c>
      <c r="Q28" s="61" t="s">
        <v>69</v>
      </c>
      <c r="R28" s="61">
        <v>2</v>
      </c>
      <c r="S28" s="61">
        <v>1</v>
      </c>
      <c r="T28" s="61">
        <v>6</v>
      </c>
      <c r="U28" s="61">
        <v>4.8390000000000004</v>
      </c>
      <c r="V28" s="240">
        <v>113.4</v>
      </c>
      <c r="W28" s="61">
        <v>3.9889999999999999</v>
      </c>
      <c r="X28" s="61" t="s">
        <v>47</v>
      </c>
      <c r="Y28" s="61" t="s">
        <v>47</v>
      </c>
      <c r="Z28" s="245">
        <v>2788</v>
      </c>
      <c r="AA28" s="253">
        <v>23.43</v>
      </c>
      <c r="AC28" s="97" t="s">
        <v>77</v>
      </c>
      <c r="AD28" s="61" t="s">
        <v>83</v>
      </c>
      <c r="AE28" s="61" t="s">
        <v>70</v>
      </c>
      <c r="AF28" s="61">
        <v>2</v>
      </c>
      <c r="AG28" s="61">
        <v>1</v>
      </c>
      <c r="AH28" s="61">
        <v>6</v>
      </c>
      <c r="AI28" s="61">
        <v>4.84</v>
      </c>
      <c r="AJ28" s="240">
        <v>121.6</v>
      </c>
      <c r="AK28" s="61">
        <v>3.9860000000000002</v>
      </c>
      <c r="AL28" s="61" t="s">
        <v>47</v>
      </c>
      <c r="AM28" s="61" t="s">
        <v>47</v>
      </c>
      <c r="AN28" s="245">
        <v>2789</v>
      </c>
      <c r="AO28" s="253">
        <v>25.13</v>
      </c>
      <c r="AR28" s="279" t="s">
        <v>77</v>
      </c>
      <c r="AS28" s="119">
        <v>1</v>
      </c>
      <c r="AT28" s="92">
        <f t="shared" si="0"/>
        <v>4.8393333333333333</v>
      </c>
      <c r="AU28" s="261">
        <f t="shared" si="1"/>
        <v>25.166666666666668</v>
      </c>
      <c r="AZ28" s="92">
        <f t="shared" si="4"/>
        <v>5.7735026918930574E-4</v>
      </c>
      <c r="BA28" s="111">
        <f t="shared" si="5"/>
        <v>1.7552872509459794</v>
      </c>
    </row>
    <row r="29" spans="1:53">
      <c r="A29" s="97" t="s">
        <v>77</v>
      </c>
      <c r="B29" s="61" t="s">
        <v>83</v>
      </c>
      <c r="C29" s="61" t="s">
        <v>67</v>
      </c>
      <c r="D29" s="61">
        <v>2</v>
      </c>
      <c r="E29" s="61">
        <v>1</v>
      </c>
      <c r="F29" s="61">
        <v>7</v>
      </c>
      <c r="G29" s="61">
        <v>6.633</v>
      </c>
      <c r="H29" s="240">
        <v>138.30000000000001</v>
      </c>
      <c r="I29" s="61">
        <v>3.9929999999999999</v>
      </c>
      <c r="J29" s="61" t="s">
        <v>47</v>
      </c>
      <c r="K29" s="61" t="s">
        <v>47</v>
      </c>
      <c r="L29" s="245">
        <v>4021</v>
      </c>
      <c r="M29" s="253">
        <v>20.85</v>
      </c>
      <c r="O29" s="97" t="s">
        <v>77</v>
      </c>
      <c r="P29" s="61" t="s">
        <v>83</v>
      </c>
      <c r="Q29" s="61" t="s">
        <v>69</v>
      </c>
      <c r="R29" s="61">
        <v>2</v>
      </c>
      <c r="S29" s="61">
        <v>1</v>
      </c>
      <c r="T29" s="61">
        <v>7</v>
      </c>
      <c r="U29" s="61">
        <v>6.633</v>
      </c>
      <c r="V29" s="240">
        <v>119.2</v>
      </c>
      <c r="W29" s="61">
        <v>3.992</v>
      </c>
      <c r="X29" s="61" t="s">
        <v>47</v>
      </c>
      <c r="Y29" s="61" t="s">
        <v>47</v>
      </c>
      <c r="Z29" s="245">
        <v>4022</v>
      </c>
      <c r="AA29" s="253">
        <v>17.97</v>
      </c>
      <c r="AC29" s="97" t="s">
        <v>77</v>
      </c>
      <c r="AD29" s="61" t="s">
        <v>83</v>
      </c>
      <c r="AE29" s="61" t="s">
        <v>70</v>
      </c>
      <c r="AF29" s="61">
        <v>2</v>
      </c>
      <c r="AG29" s="61">
        <v>1</v>
      </c>
      <c r="AH29" s="61">
        <v>7</v>
      </c>
      <c r="AI29" s="61">
        <v>6.6340000000000003</v>
      </c>
      <c r="AJ29" s="240">
        <v>128.69999999999999</v>
      </c>
      <c r="AK29" s="61">
        <v>3.9870000000000001</v>
      </c>
      <c r="AL29" s="61" t="s">
        <v>47</v>
      </c>
      <c r="AM29" s="61" t="s">
        <v>47</v>
      </c>
      <c r="AN29" s="245">
        <v>4022</v>
      </c>
      <c r="AO29" s="253">
        <v>19.399999999999999</v>
      </c>
      <c r="AR29" s="279" t="s">
        <v>77</v>
      </c>
      <c r="AS29" s="119">
        <v>1</v>
      </c>
      <c r="AT29" s="92">
        <f t="shared" si="0"/>
        <v>6.6333333333333329</v>
      </c>
      <c r="AU29" s="261">
        <f t="shared" si="1"/>
        <v>19.406666666666666</v>
      </c>
      <c r="AZ29" s="92">
        <f t="shared" si="4"/>
        <v>5.7735026918981857E-4</v>
      </c>
      <c r="BA29" s="111">
        <f t="shared" si="5"/>
        <v>1.4400115740275905</v>
      </c>
    </row>
    <row r="30" spans="1:53">
      <c r="A30" s="97" t="s">
        <v>77</v>
      </c>
      <c r="B30" s="61" t="s">
        <v>83</v>
      </c>
      <c r="C30" s="61" t="s">
        <v>67</v>
      </c>
      <c r="D30" s="61">
        <v>2</v>
      </c>
      <c r="E30" s="61">
        <v>1</v>
      </c>
      <c r="F30" s="61">
        <v>8</v>
      </c>
      <c r="G30" s="61">
        <v>9.0920000000000005</v>
      </c>
      <c r="H30" s="240">
        <v>146.5</v>
      </c>
      <c r="I30" s="61">
        <v>3.9929999999999999</v>
      </c>
      <c r="J30" s="61" t="s">
        <v>47</v>
      </c>
      <c r="K30" s="61" t="s">
        <v>47</v>
      </c>
      <c r="L30" s="245">
        <v>5711</v>
      </c>
      <c r="M30" s="253">
        <v>16.12</v>
      </c>
      <c r="O30" s="97" t="s">
        <v>77</v>
      </c>
      <c r="P30" s="61" t="s">
        <v>83</v>
      </c>
      <c r="Q30" s="61" t="s">
        <v>69</v>
      </c>
      <c r="R30" s="61">
        <v>2</v>
      </c>
      <c r="S30" s="61">
        <v>1</v>
      </c>
      <c r="T30" s="61">
        <v>8</v>
      </c>
      <c r="U30" s="61">
        <v>9.093</v>
      </c>
      <c r="V30" s="240">
        <v>125.4</v>
      </c>
      <c r="W30" s="61">
        <v>3.99</v>
      </c>
      <c r="X30" s="61" t="s">
        <v>47</v>
      </c>
      <c r="Y30" s="61" t="s">
        <v>47</v>
      </c>
      <c r="Z30" s="245">
        <v>5712</v>
      </c>
      <c r="AA30" s="253">
        <v>13.79</v>
      </c>
      <c r="AC30" s="97" t="s">
        <v>77</v>
      </c>
      <c r="AD30" s="61" t="s">
        <v>83</v>
      </c>
      <c r="AE30" s="61" t="s">
        <v>70</v>
      </c>
      <c r="AF30" s="61">
        <v>2</v>
      </c>
      <c r="AG30" s="61">
        <v>1</v>
      </c>
      <c r="AH30" s="61">
        <v>8</v>
      </c>
      <c r="AI30" s="61">
        <v>9.093</v>
      </c>
      <c r="AJ30" s="240">
        <v>135.69999999999999</v>
      </c>
      <c r="AK30" s="61">
        <v>3.9849999999999999</v>
      </c>
      <c r="AL30" s="61" t="s">
        <v>47</v>
      </c>
      <c r="AM30" s="61" t="s">
        <v>47</v>
      </c>
      <c r="AN30" s="245">
        <v>5712</v>
      </c>
      <c r="AO30" s="253">
        <v>14.92</v>
      </c>
      <c r="AR30" s="279" t="s">
        <v>77</v>
      </c>
      <c r="AS30" s="119">
        <v>1</v>
      </c>
      <c r="AT30" s="92">
        <f t="shared" si="0"/>
        <v>9.092666666666668</v>
      </c>
      <c r="AU30" s="261">
        <f t="shared" si="1"/>
        <v>14.943333333333333</v>
      </c>
      <c r="AZ30" s="92">
        <f t="shared" si="4"/>
        <v>5.7735026918930574E-4</v>
      </c>
      <c r="BA30" s="111">
        <f t="shared" si="5"/>
        <v>1.165175237178234</v>
      </c>
    </row>
    <row r="31" spans="1:53">
      <c r="A31" s="97" t="s">
        <v>77</v>
      </c>
      <c r="B31" s="61" t="s">
        <v>83</v>
      </c>
      <c r="C31" s="61" t="s">
        <v>67</v>
      </c>
      <c r="D31" s="61">
        <v>2</v>
      </c>
      <c r="E31" s="61">
        <v>1</v>
      </c>
      <c r="F31" s="61">
        <v>9</v>
      </c>
      <c r="G31" s="61">
        <v>12.46</v>
      </c>
      <c r="H31" s="240">
        <v>155.19999999999999</v>
      </c>
      <c r="I31" s="61">
        <v>3.9940000000000002</v>
      </c>
      <c r="J31" s="61" t="s">
        <v>47</v>
      </c>
      <c r="K31" s="61" t="s">
        <v>47</v>
      </c>
      <c r="L31" s="245">
        <v>8028</v>
      </c>
      <c r="M31" s="253">
        <v>12.45</v>
      </c>
      <c r="O31" s="97" t="s">
        <v>77</v>
      </c>
      <c r="P31" s="61" t="s">
        <v>83</v>
      </c>
      <c r="Q31" s="61" t="s">
        <v>69</v>
      </c>
      <c r="R31" s="61">
        <v>2</v>
      </c>
      <c r="S31" s="61">
        <v>1</v>
      </c>
      <c r="T31" s="61">
        <v>9</v>
      </c>
      <c r="U31" s="61">
        <v>12.46</v>
      </c>
      <c r="V31" s="240">
        <v>132.69999999999999</v>
      </c>
      <c r="W31" s="61">
        <v>3.99</v>
      </c>
      <c r="X31" s="61" t="s">
        <v>47</v>
      </c>
      <c r="Y31" s="61" t="s">
        <v>47</v>
      </c>
      <c r="Z31" s="245">
        <v>8029</v>
      </c>
      <c r="AA31" s="253">
        <v>10.65</v>
      </c>
      <c r="AC31" s="97" t="s">
        <v>77</v>
      </c>
      <c r="AD31" s="61" t="s">
        <v>83</v>
      </c>
      <c r="AE31" s="61" t="s">
        <v>70</v>
      </c>
      <c r="AF31" s="61">
        <v>2</v>
      </c>
      <c r="AG31" s="61">
        <v>1</v>
      </c>
      <c r="AH31" s="61">
        <v>9</v>
      </c>
      <c r="AI31" s="61">
        <v>12.46</v>
      </c>
      <c r="AJ31" s="240">
        <v>143.5</v>
      </c>
      <c r="AK31" s="61">
        <v>3.988</v>
      </c>
      <c r="AL31" s="61" t="s">
        <v>47</v>
      </c>
      <c r="AM31" s="61" t="s">
        <v>47</v>
      </c>
      <c r="AN31" s="245">
        <v>8029</v>
      </c>
      <c r="AO31" s="253">
        <v>11.52</v>
      </c>
      <c r="AR31" s="279" t="s">
        <v>77</v>
      </c>
      <c r="AS31" s="119">
        <v>1</v>
      </c>
      <c r="AT31" s="92">
        <f t="shared" si="0"/>
        <v>12.46</v>
      </c>
      <c r="AU31" s="261">
        <f t="shared" si="1"/>
        <v>11.540000000000001</v>
      </c>
      <c r="AZ31" s="92">
        <f t="shared" si="4"/>
        <v>0</v>
      </c>
      <c r="BA31" s="111">
        <f t="shared" si="5"/>
        <v>0.90016665123738449</v>
      </c>
    </row>
    <row r="32" spans="1:53">
      <c r="A32" s="97" t="s">
        <v>77</v>
      </c>
      <c r="B32" s="61" t="s">
        <v>83</v>
      </c>
      <c r="C32" s="61" t="s">
        <v>67</v>
      </c>
      <c r="D32" s="61">
        <v>2</v>
      </c>
      <c r="E32" s="61">
        <v>1</v>
      </c>
      <c r="F32" s="61">
        <v>10</v>
      </c>
      <c r="G32" s="61">
        <v>17.079999999999998</v>
      </c>
      <c r="H32" s="240">
        <v>165.6</v>
      </c>
      <c r="I32" s="61">
        <v>3.9950000000000001</v>
      </c>
      <c r="J32" s="61" t="s">
        <v>47</v>
      </c>
      <c r="K32" s="61" t="s">
        <v>47</v>
      </c>
      <c r="L32" s="245">
        <v>11200</v>
      </c>
      <c r="M32" s="253">
        <v>9.6969999999999992</v>
      </c>
      <c r="O32" s="97" t="s">
        <v>77</v>
      </c>
      <c r="P32" s="61" t="s">
        <v>83</v>
      </c>
      <c r="Q32" s="61" t="s">
        <v>69</v>
      </c>
      <c r="R32" s="61">
        <v>2</v>
      </c>
      <c r="S32" s="61">
        <v>1</v>
      </c>
      <c r="T32" s="61">
        <v>10</v>
      </c>
      <c r="U32" s="61">
        <v>17.079999999999998</v>
      </c>
      <c r="V32" s="240">
        <v>142</v>
      </c>
      <c r="W32" s="61">
        <v>3.99</v>
      </c>
      <c r="X32" s="61" t="s">
        <v>47</v>
      </c>
      <c r="Y32" s="61" t="s">
        <v>47</v>
      </c>
      <c r="Z32" s="245">
        <v>11210</v>
      </c>
      <c r="AA32" s="253">
        <v>8.3149999999999995</v>
      </c>
      <c r="AC32" s="97" t="s">
        <v>77</v>
      </c>
      <c r="AD32" s="61" t="s">
        <v>83</v>
      </c>
      <c r="AE32" s="61" t="s">
        <v>70</v>
      </c>
      <c r="AF32" s="61">
        <v>2</v>
      </c>
      <c r="AG32" s="61">
        <v>1</v>
      </c>
      <c r="AH32" s="61">
        <v>10</v>
      </c>
      <c r="AI32" s="61">
        <v>17.079999999999998</v>
      </c>
      <c r="AJ32" s="240">
        <v>152.9</v>
      </c>
      <c r="AK32" s="61">
        <v>3.9889999999999999</v>
      </c>
      <c r="AL32" s="61" t="s">
        <v>47</v>
      </c>
      <c r="AM32" s="61" t="s">
        <v>47</v>
      </c>
      <c r="AN32" s="245">
        <v>11210</v>
      </c>
      <c r="AO32" s="253">
        <v>8.9489999999999998</v>
      </c>
      <c r="AR32" s="279" t="s">
        <v>77</v>
      </c>
      <c r="AS32" s="119">
        <v>1</v>
      </c>
      <c r="AT32" s="92">
        <f t="shared" si="0"/>
        <v>17.079999999999998</v>
      </c>
      <c r="AU32" s="261">
        <f t="shared" si="1"/>
        <v>8.9870000000000001</v>
      </c>
      <c r="AZ32" s="92">
        <f t="shared" si="4"/>
        <v>0</v>
      </c>
      <c r="BA32" s="111">
        <f t="shared" si="5"/>
        <v>0.69178320303400798</v>
      </c>
    </row>
    <row r="33" spans="1:61">
      <c r="A33" s="97" t="s">
        <v>77</v>
      </c>
      <c r="B33" s="61" t="s">
        <v>83</v>
      </c>
      <c r="C33" s="61" t="s">
        <v>67</v>
      </c>
      <c r="D33" s="61">
        <v>2</v>
      </c>
      <c r="E33" s="61">
        <v>1</v>
      </c>
      <c r="F33" s="61">
        <v>11</v>
      </c>
      <c r="G33" s="61">
        <v>23.41</v>
      </c>
      <c r="H33" s="240">
        <v>178.7</v>
      </c>
      <c r="I33" s="61">
        <v>3.9929999999999999</v>
      </c>
      <c r="J33" s="61" t="s">
        <v>47</v>
      </c>
      <c r="K33" s="61" t="s">
        <v>47</v>
      </c>
      <c r="L33" s="245">
        <v>15560</v>
      </c>
      <c r="M33" s="253">
        <v>7.6340000000000003</v>
      </c>
      <c r="N33" s="49"/>
      <c r="O33" s="97" t="s">
        <v>77</v>
      </c>
      <c r="P33" s="61" t="s">
        <v>83</v>
      </c>
      <c r="Q33" s="61" t="s">
        <v>69</v>
      </c>
      <c r="R33" s="61">
        <v>2</v>
      </c>
      <c r="S33" s="61">
        <v>1</v>
      </c>
      <c r="T33" s="61">
        <v>11</v>
      </c>
      <c r="U33" s="61">
        <v>23.42</v>
      </c>
      <c r="V33" s="240">
        <v>153.9</v>
      </c>
      <c r="W33" s="61">
        <v>3.9889999999999999</v>
      </c>
      <c r="X33" s="61" t="s">
        <v>47</v>
      </c>
      <c r="Y33" s="61" t="s">
        <v>47</v>
      </c>
      <c r="Z33" s="245">
        <v>15560</v>
      </c>
      <c r="AA33" s="253">
        <v>6.5709999999999997</v>
      </c>
      <c r="AC33" s="97" t="s">
        <v>77</v>
      </c>
      <c r="AD33" s="61" t="s">
        <v>83</v>
      </c>
      <c r="AE33" s="61" t="s">
        <v>70</v>
      </c>
      <c r="AF33" s="61">
        <v>2</v>
      </c>
      <c r="AG33" s="61">
        <v>1</v>
      </c>
      <c r="AH33" s="61">
        <v>11</v>
      </c>
      <c r="AI33" s="61">
        <v>23.42</v>
      </c>
      <c r="AJ33" s="240">
        <v>164.5</v>
      </c>
      <c r="AK33" s="61">
        <v>3.9870000000000001</v>
      </c>
      <c r="AL33" s="61" t="s">
        <v>47</v>
      </c>
      <c r="AM33" s="61" t="s">
        <v>47</v>
      </c>
      <c r="AN33" s="245">
        <v>15560</v>
      </c>
      <c r="AO33" s="253">
        <v>7.0259999999999998</v>
      </c>
      <c r="AR33" s="279" t="s">
        <v>77</v>
      </c>
      <c r="AS33" s="119">
        <v>1</v>
      </c>
      <c r="AT33" s="92">
        <f t="shared" si="0"/>
        <v>23.416666666666668</v>
      </c>
      <c r="AU33" s="261">
        <f t="shared" si="1"/>
        <v>7.0770000000000008</v>
      </c>
      <c r="AZ33" s="92">
        <f t="shared" si="4"/>
        <v>5.77350269189716E-3</v>
      </c>
      <c r="BA33" s="111">
        <f t="shared" si="5"/>
        <v>0.53333197916494379</v>
      </c>
    </row>
    <row r="34" spans="1:61">
      <c r="A34" s="97" t="s">
        <v>77</v>
      </c>
      <c r="B34" s="61" t="s">
        <v>83</v>
      </c>
      <c r="C34" s="61" t="s">
        <v>67</v>
      </c>
      <c r="D34" s="61">
        <v>2</v>
      </c>
      <c r="E34" s="61">
        <v>1</v>
      </c>
      <c r="F34" s="61">
        <v>12</v>
      </c>
      <c r="G34" s="61">
        <v>32.090000000000003</v>
      </c>
      <c r="H34" s="240">
        <v>195.6</v>
      </c>
      <c r="I34" s="61">
        <v>3.9929999999999999</v>
      </c>
      <c r="J34" s="61" t="s">
        <v>47</v>
      </c>
      <c r="K34" s="61" t="s">
        <v>47</v>
      </c>
      <c r="L34" s="245">
        <v>21520</v>
      </c>
      <c r="M34" s="253">
        <v>6.0949999999999998</v>
      </c>
      <c r="N34" s="49"/>
      <c r="O34" s="97" t="s">
        <v>77</v>
      </c>
      <c r="P34" s="61" t="s">
        <v>83</v>
      </c>
      <c r="Q34" s="61" t="s">
        <v>69</v>
      </c>
      <c r="R34" s="61">
        <v>2</v>
      </c>
      <c r="S34" s="61">
        <v>1</v>
      </c>
      <c r="T34" s="61">
        <v>12</v>
      </c>
      <c r="U34" s="61">
        <v>32.1</v>
      </c>
      <c r="V34" s="240">
        <v>168.3</v>
      </c>
      <c r="W34" s="61">
        <v>3.99</v>
      </c>
      <c r="X34" s="61" t="s">
        <v>47</v>
      </c>
      <c r="Y34" s="61" t="s">
        <v>47</v>
      </c>
      <c r="Z34" s="245">
        <v>21520</v>
      </c>
      <c r="AA34" s="253">
        <v>5.2430000000000003</v>
      </c>
      <c r="AC34" s="97" t="s">
        <v>77</v>
      </c>
      <c r="AD34" s="61" t="s">
        <v>83</v>
      </c>
      <c r="AE34" s="61" t="s">
        <v>70</v>
      </c>
      <c r="AF34" s="61">
        <v>2</v>
      </c>
      <c r="AG34" s="61">
        <v>1</v>
      </c>
      <c r="AH34" s="61">
        <v>12</v>
      </c>
      <c r="AI34" s="61">
        <v>32.1</v>
      </c>
      <c r="AJ34" s="240">
        <v>179.6</v>
      </c>
      <c r="AK34" s="61">
        <v>3.9889999999999999</v>
      </c>
      <c r="AL34" s="61" t="s">
        <v>47</v>
      </c>
      <c r="AM34" s="61" t="s">
        <v>47</v>
      </c>
      <c r="AN34" s="245">
        <v>21520</v>
      </c>
      <c r="AO34" s="253">
        <v>5.5970000000000004</v>
      </c>
      <c r="AR34" s="279" t="s">
        <v>77</v>
      </c>
      <c r="AS34" s="119">
        <v>1</v>
      </c>
      <c r="AT34" s="92">
        <f t="shared" si="0"/>
        <v>32.096666666666664</v>
      </c>
      <c r="AU34" s="261">
        <f t="shared" si="1"/>
        <v>5.6450000000000005</v>
      </c>
      <c r="AZ34" s="92">
        <f t="shared" si="4"/>
        <v>5.7735026918951087E-3</v>
      </c>
      <c r="BA34" s="111">
        <f t="shared" si="5"/>
        <v>0.42802336384826256</v>
      </c>
    </row>
    <row r="35" spans="1:61">
      <c r="A35" s="97" t="s">
        <v>77</v>
      </c>
      <c r="B35" s="61" t="s">
        <v>83</v>
      </c>
      <c r="C35" s="61" t="s">
        <v>67</v>
      </c>
      <c r="D35" s="61">
        <v>2</v>
      </c>
      <c r="E35" s="61">
        <v>1</v>
      </c>
      <c r="F35" s="61">
        <v>13</v>
      </c>
      <c r="G35" s="61">
        <v>43.99</v>
      </c>
      <c r="H35" s="240">
        <v>217.3</v>
      </c>
      <c r="I35" s="61">
        <v>3.9950000000000001</v>
      </c>
      <c r="J35" s="61" t="s">
        <v>47</v>
      </c>
      <c r="K35" s="61" t="s">
        <v>47</v>
      </c>
      <c r="L35" s="245">
        <v>29700</v>
      </c>
      <c r="M35" s="253">
        <v>4.9390000000000001</v>
      </c>
      <c r="N35" s="49"/>
      <c r="O35" s="97" t="s">
        <v>77</v>
      </c>
      <c r="P35" s="61" t="s">
        <v>83</v>
      </c>
      <c r="Q35" s="61" t="s">
        <v>69</v>
      </c>
      <c r="R35" s="61">
        <v>2</v>
      </c>
      <c r="S35" s="61">
        <v>1</v>
      </c>
      <c r="T35" s="61">
        <v>13</v>
      </c>
      <c r="U35" s="61">
        <v>43.99</v>
      </c>
      <c r="V35" s="240">
        <v>187.3</v>
      </c>
      <c r="W35" s="61">
        <v>3.9910000000000001</v>
      </c>
      <c r="X35" s="61" t="s">
        <v>47</v>
      </c>
      <c r="Y35" s="61" t="s">
        <v>47</v>
      </c>
      <c r="Z35" s="245">
        <v>29700</v>
      </c>
      <c r="AA35" s="253">
        <v>4.2569999999999997</v>
      </c>
      <c r="AC35" s="97" t="s">
        <v>77</v>
      </c>
      <c r="AD35" s="61" t="s">
        <v>83</v>
      </c>
      <c r="AE35" s="61" t="s">
        <v>70</v>
      </c>
      <c r="AF35" s="61">
        <v>2</v>
      </c>
      <c r="AG35" s="61">
        <v>1</v>
      </c>
      <c r="AH35" s="61">
        <v>13</v>
      </c>
      <c r="AI35" s="61">
        <v>44</v>
      </c>
      <c r="AJ35" s="240">
        <v>197.7</v>
      </c>
      <c r="AK35" s="61">
        <v>3.9889999999999999</v>
      </c>
      <c r="AL35" s="61" t="s">
        <v>47</v>
      </c>
      <c r="AM35" s="61" t="s">
        <v>47</v>
      </c>
      <c r="AN35" s="245">
        <v>29700</v>
      </c>
      <c r="AO35" s="253">
        <v>4.4939999999999998</v>
      </c>
      <c r="AR35" s="279" t="s">
        <v>77</v>
      </c>
      <c r="AS35" s="119">
        <v>1</v>
      </c>
      <c r="AT35" s="92">
        <f t="shared" ref="AT35:AT62" si="6">AVERAGE(G35,U35,AI35)</f>
        <v>43.993333333333339</v>
      </c>
      <c r="AU35" s="261">
        <f t="shared" ref="AU35:AU62" si="7">AVERAGE(M35,AA35,AO35)</f>
        <v>4.5633333333333335</v>
      </c>
      <c r="AZ35" s="92">
        <f t="shared" si="4"/>
        <v>5.7735026918951087E-3</v>
      </c>
      <c r="BA35" s="111">
        <f t="shared" si="5"/>
        <v>0.34624605894266869</v>
      </c>
    </row>
    <row r="36" spans="1:61">
      <c r="A36" s="97" t="s">
        <v>77</v>
      </c>
      <c r="B36" s="61" t="s">
        <v>83</v>
      </c>
      <c r="C36" s="61" t="s">
        <v>67</v>
      </c>
      <c r="D36" s="61">
        <v>2</v>
      </c>
      <c r="E36" s="61">
        <v>1</v>
      </c>
      <c r="F36" s="61">
        <v>14</v>
      </c>
      <c r="G36" s="61">
        <v>60.3</v>
      </c>
      <c r="H36" s="240">
        <v>244.8</v>
      </c>
      <c r="I36" s="61">
        <v>3.9950000000000001</v>
      </c>
      <c r="J36" s="61" t="s">
        <v>47</v>
      </c>
      <c r="K36" s="61" t="s">
        <v>47</v>
      </c>
      <c r="L36" s="245">
        <v>40910</v>
      </c>
      <c r="M36" s="253">
        <v>4.0599999999999996</v>
      </c>
      <c r="N36" s="49"/>
      <c r="O36" s="97" t="s">
        <v>77</v>
      </c>
      <c r="P36" s="61" t="s">
        <v>83</v>
      </c>
      <c r="Q36" s="61" t="s">
        <v>69</v>
      </c>
      <c r="R36" s="61">
        <v>2</v>
      </c>
      <c r="S36" s="61">
        <v>1</v>
      </c>
      <c r="T36" s="61">
        <v>14</v>
      </c>
      <c r="U36" s="61">
        <v>60.3</v>
      </c>
      <c r="V36" s="240">
        <v>211.1</v>
      </c>
      <c r="W36" s="61">
        <v>3.99</v>
      </c>
      <c r="X36" s="61" t="s">
        <v>47</v>
      </c>
      <c r="Y36" s="61" t="s">
        <v>47</v>
      </c>
      <c r="Z36" s="245">
        <v>40910</v>
      </c>
      <c r="AA36" s="253">
        <v>3.5009999999999999</v>
      </c>
      <c r="AC36" s="97" t="s">
        <v>77</v>
      </c>
      <c r="AD36" s="61" t="s">
        <v>83</v>
      </c>
      <c r="AE36" s="61" t="s">
        <v>70</v>
      </c>
      <c r="AF36" s="61">
        <v>2</v>
      </c>
      <c r="AG36" s="61">
        <v>1</v>
      </c>
      <c r="AH36" s="61">
        <v>14</v>
      </c>
      <c r="AI36" s="61">
        <v>60.31</v>
      </c>
      <c r="AJ36" s="240">
        <v>221.9</v>
      </c>
      <c r="AK36" s="61">
        <v>3.99</v>
      </c>
      <c r="AL36" s="61" t="s">
        <v>47</v>
      </c>
      <c r="AM36" s="61" t="s">
        <v>47</v>
      </c>
      <c r="AN36" s="245">
        <v>40910</v>
      </c>
      <c r="AO36" s="253">
        <v>3.68</v>
      </c>
      <c r="AR36" s="279" t="s">
        <v>77</v>
      </c>
      <c r="AS36" s="119">
        <v>1</v>
      </c>
      <c r="AT36" s="92">
        <f t="shared" si="6"/>
        <v>60.303333333333335</v>
      </c>
      <c r="AU36" s="261">
        <f t="shared" si="7"/>
        <v>3.7469999999999999</v>
      </c>
      <c r="AZ36" s="92">
        <f t="shared" si="4"/>
        <v>5.7735026918992113E-3</v>
      </c>
      <c r="BA36" s="111">
        <f t="shared" si="5"/>
        <v>0.28545927905745017</v>
      </c>
    </row>
    <row r="37" spans="1:61">
      <c r="A37" s="97" t="s">
        <v>77</v>
      </c>
      <c r="B37" s="61" t="s">
        <v>83</v>
      </c>
      <c r="C37" s="61" t="s">
        <v>67</v>
      </c>
      <c r="D37" s="61">
        <v>2</v>
      </c>
      <c r="E37" s="61">
        <v>1</v>
      </c>
      <c r="F37" s="61">
        <v>15</v>
      </c>
      <c r="G37" s="61">
        <v>82.66</v>
      </c>
      <c r="H37" s="240">
        <v>279.89999999999998</v>
      </c>
      <c r="I37" s="61">
        <v>3.9929999999999999</v>
      </c>
      <c r="J37" s="61" t="s">
        <v>47</v>
      </c>
      <c r="K37" s="61" t="s">
        <v>47</v>
      </c>
      <c r="L37" s="245">
        <v>56270</v>
      </c>
      <c r="M37" s="253">
        <v>3.3860000000000001</v>
      </c>
      <c r="N37" s="49"/>
      <c r="O37" s="97" t="s">
        <v>77</v>
      </c>
      <c r="P37" s="61" t="s">
        <v>83</v>
      </c>
      <c r="Q37" s="61" t="s">
        <v>69</v>
      </c>
      <c r="R37" s="61">
        <v>2</v>
      </c>
      <c r="S37" s="61">
        <v>1</v>
      </c>
      <c r="T37" s="61">
        <v>15</v>
      </c>
      <c r="U37" s="61">
        <v>82.66</v>
      </c>
      <c r="V37" s="240">
        <v>243</v>
      </c>
      <c r="W37" s="61">
        <v>3.9910000000000001</v>
      </c>
      <c r="X37" s="61" t="s">
        <v>47</v>
      </c>
      <c r="Y37" s="61" t="s">
        <v>47</v>
      </c>
      <c r="Z37" s="245">
        <v>56270</v>
      </c>
      <c r="AA37" s="253">
        <v>2.94</v>
      </c>
      <c r="AC37" s="97" t="s">
        <v>77</v>
      </c>
      <c r="AD37" s="61" t="s">
        <v>83</v>
      </c>
      <c r="AE37" s="61" t="s">
        <v>70</v>
      </c>
      <c r="AF37" s="61">
        <v>2</v>
      </c>
      <c r="AG37" s="61">
        <v>1</v>
      </c>
      <c r="AH37" s="61">
        <v>15</v>
      </c>
      <c r="AI37" s="61">
        <v>82.66</v>
      </c>
      <c r="AJ37" s="240">
        <v>252.7</v>
      </c>
      <c r="AK37" s="61">
        <v>3.9910000000000001</v>
      </c>
      <c r="AL37" s="61" t="s">
        <v>47</v>
      </c>
      <c r="AM37" s="61" t="s">
        <v>47</v>
      </c>
      <c r="AN37" s="245">
        <v>56270</v>
      </c>
      <c r="AO37" s="253">
        <v>3.0569999999999999</v>
      </c>
      <c r="AR37" s="279" t="s">
        <v>77</v>
      </c>
      <c r="AS37" s="119">
        <v>1</v>
      </c>
      <c r="AT37" s="92">
        <f t="shared" si="6"/>
        <v>82.66</v>
      </c>
      <c r="AU37" s="261">
        <f t="shared" si="7"/>
        <v>3.1276666666666668</v>
      </c>
      <c r="AZ37" s="92">
        <f t="shared" si="4"/>
        <v>0</v>
      </c>
      <c r="BA37" s="111">
        <f t="shared" si="5"/>
        <v>0.23124518012994411</v>
      </c>
    </row>
    <row r="38" spans="1:61">
      <c r="A38" s="97" t="s">
        <v>77</v>
      </c>
      <c r="B38" s="61" t="s">
        <v>83</v>
      </c>
      <c r="C38" s="61" t="s">
        <v>67</v>
      </c>
      <c r="D38" s="61">
        <v>2</v>
      </c>
      <c r="E38" s="61">
        <v>1</v>
      </c>
      <c r="F38" s="61">
        <v>16</v>
      </c>
      <c r="G38" s="61">
        <v>113.3</v>
      </c>
      <c r="H38" s="240">
        <v>325.2</v>
      </c>
      <c r="I38" s="61">
        <v>3.9950000000000001</v>
      </c>
      <c r="J38" s="61" t="s">
        <v>47</v>
      </c>
      <c r="K38" s="61" t="s">
        <v>47</v>
      </c>
      <c r="L38" s="245">
        <v>77330</v>
      </c>
      <c r="M38" s="253">
        <v>2.87</v>
      </c>
      <c r="N38" s="49"/>
      <c r="O38" s="97" t="s">
        <v>77</v>
      </c>
      <c r="P38" s="61" t="s">
        <v>83</v>
      </c>
      <c r="Q38" s="61" t="s">
        <v>69</v>
      </c>
      <c r="R38" s="61">
        <v>2</v>
      </c>
      <c r="S38" s="61">
        <v>1</v>
      </c>
      <c r="T38" s="61">
        <v>16</v>
      </c>
      <c r="U38" s="61">
        <v>113.3</v>
      </c>
      <c r="V38" s="240">
        <v>285.3</v>
      </c>
      <c r="W38" s="61">
        <v>3.992</v>
      </c>
      <c r="X38" s="61" t="s">
        <v>47</v>
      </c>
      <c r="Y38" s="61" t="s">
        <v>47</v>
      </c>
      <c r="Z38" s="245">
        <v>77330</v>
      </c>
      <c r="AA38" s="253">
        <v>2.5179999999999998</v>
      </c>
      <c r="AC38" s="97" t="s">
        <v>77</v>
      </c>
      <c r="AD38" s="61" t="s">
        <v>83</v>
      </c>
      <c r="AE38" s="61" t="s">
        <v>70</v>
      </c>
      <c r="AF38" s="61">
        <v>2</v>
      </c>
      <c r="AG38" s="61">
        <v>1</v>
      </c>
      <c r="AH38" s="61">
        <v>16</v>
      </c>
      <c r="AI38" s="61">
        <v>113.3</v>
      </c>
      <c r="AJ38" s="240">
        <v>292.5</v>
      </c>
      <c r="AK38" s="61">
        <v>3.992</v>
      </c>
      <c r="AL38" s="61" t="s">
        <v>47</v>
      </c>
      <c r="AM38" s="61" t="s">
        <v>47</v>
      </c>
      <c r="AN38" s="245">
        <v>77330</v>
      </c>
      <c r="AO38" s="253">
        <v>2.5819999999999999</v>
      </c>
      <c r="AR38" s="279" t="s">
        <v>77</v>
      </c>
      <c r="AS38" s="119">
        <v>1</v>
      </c>
      <c r="AT38" s="92">
        <f t="shared" si="6"/>
        <v>113.3</v>
      </c>
      <c r="AU38" s="261">
        <f t="shared" si="7"/>
        <v>2.6566666666666667</v>
      </c>
      <c r="AZ38" s="92">
        <f t="shared" si="4"/>
        <v>0</v>
      </c>
      <c r="BA38" s="111">
        <f t="shared" si="5"/>
        <v>0.18750288886663627</v>
      </c>
    </row>
    <row r="39" spans="1:61">
      <c r="A39" s="97" t="s">
        <v>77</v>
      </c>
      <c r="B39" s="61" t="s">
        <v>83</v>
      </c>
      <c r="C39" s="61" t="s">
        <v>67</v>
      </c>
      <c r="D39" s="61">
        <v>2</v>
      </c>
      <c r="E39" s="61">
        <v>1</v>
      </c>
      <c r="F39" s="61">
        <v>17</v>
      </c>
      <c r="G39" s="61">
        <v>155.30000000000001</v>
      </c>
      <c r="H39" s="240">
        <v>381.4</v>
      </c>
      <c r="I39" s="61">
        <v>3.9969999999999999</v>
      </c>
      <c r="J39" s="61" t="s">
        <v>47</v>
      </c>
      <c r="K39" s="61" t="s">
        <v>47</v>
      </c>
      <c r="L39" s="245">
        <v>106200</v>
      </c>
      <c r="M39" s="253">
        <v>2.4550000000000001</v>
      </c>
      <c r="N39" s="49"/>
      <c r="O39" s="97" t="s">
        <v>77</v>
      </c>
      <c r="P39" s="61" t="s">
        <v>83</v>
      </c>
      <c r="Q39" s="61" t="s">
        <v>69</v>
      </c>
      <c r="R39" s="61">
        <v>2</v>
      </c>
      <c r="S39" s="61">
        <v>1</v>
      </c>
      <c r="T39" s="61">
        <v>17</v>
      </c>
      <c r="U39" s="61">
        <v>155.30000000000001</v>
      </c>
      <c r="V39" s="240">
        <v>340.8</v>
      </c>
      <c r="W39" s="61">
        <v>3.9929999999999999</v>
      </c>
      <c r="X39" s="61" t="s">
        <v>47</v>
      </c>
      <c r="Y39" s="61" t="s">
        <v>47</v>
      </c>
      <c r="Z39" s="245">
        <v>106200</v>
      </c>
      <c r="AA39" s="253">
        <v>2.194</v>
      </c>
      <c r="AC39" s="97" t="s">
        <v>77</v>
      </c>
      <c r="AD39" s="61" t="s">
        <v>83</v>
      </c>
      <c r="AE39" s="61" t="s">
        <v>70</v>
      </c>
      <c r="AF39" s="61">
        <v>2</v>
      </c>
      <c r="AG39" s="61">
        <v>1</v>
      </c>
      <c r="AH39" s="61">
        <v>17</v>
      </c>
      <c r="AI39" s="61">
        <v>155.30000000000001</v>
      </c>
      <c r="AJ39" s="240">
        <v>344</v>
      </c>
      <c r="AK39" s="61">
        <v>3.9929999999999999</v>
      </c>
      <c r="AL39" s="61" t="s">
        <v>47</v>
      </c>
      <c r="AM39" s="61" t="s">
        <v>47</v>
      </c>
      <c r="AN39" s="245">
        <v>106200</v>
      </c>
      <c r="AO39" s="253">
        <v>2.2149999999999999</v>
      </c>
      <c r="AR39" s="279" t="s">
        <v>77</v>
      </c>
      <c r="AS39" s="119">
        <v>1</v>
      </c>
      <c r="AT39" s="92">
        <f t="shared" si="6"/>
        <v>155.30000000000001</v>
      </c>
      <c r="AU39" s="261">
        <f t="shared" si="7"/>
        <v>2.2879999999999998</v>
      </c>
      <c r="AZ39" s="92">
        <f t="shared" si="4"/>
        <v>0</v>
      </c>
      <c r="BA39" s="111">
        <f t="shared" si="5"/>
        <v>0.14500689638772707</v>
      </c>
    </row>
    <row r="40" spans="1:61">
      <c r="A40" s="97" t="s">
        <v>77</v>
      </c>
      <c r="B40" s="61" t="s">
        <v>83</v>
      </c>
      <c r="C40" s="61" t="s">
        <v>67</v>
      </c>
      <c r="D40" s="61">
        <v>2</v>
      </c>
      <c r="E40" s="61">
        <v>1</v>
      </c>
      <c r="F40" s="61">
        <v>18</v>
      </c>
      <c r="G40" s="61">
        <v>212.9</v>
      </c>
      <c r="H40" s="240">
        <v>448</v>
      </c>
      <c r="I40" s="61">
        <v>3.9950000000000001</v>
      </c>
      <c r="J40" s="61" t="s">
        <v>47</v>
      </c>
      <c r="K40" s="61" t="s">
        <v>47</v>
      </c>
      <c r="L40" s="245">
        <v>145700</v>
      </c>
      <c r="M40" s="253">
        <v>2.1040000000000001</v>
      </c>
      <c r="N40" s="49"/>
      <c r="O40" s="97" t="s">
        <v>77</v>
      </c>
      <c r="P40" s="61" t="s">
        <v>83</v>
      </c>
      <c r="Q40" s="61" t="s">
        <v>69</v>
      </c>
      <c r="R40" s="61">
        <v>2</v>
      </c>
      <c r="S40" s="61">
        <v>1</v>
      </c>
      <c r="T40" s="61">
        <v>18</v>
      </c>
      <c r="U40" s="61">
        <v>212.9</v>
      </c>
      <c r="V40" s="240">
        <v>409.8</v>
      </c>
      <c r="W40" s="61">
        <v>3.9929999999999999</v>
      </c>
      <c r="X40" s="61" t="s">
        <v>47</v>
      </c>
      <c r="Y40" s="61" t="s">
        <v>47</v>
      </c>
      <c r="Z40" s="245">
        <v>145700</v>
      </c>
      <c r="AA40" s="253">
        <v>1.925</v>
      </c>
      <c r="AC40" s="97" t="s">
        <v>77</v>
      </c>
      <c r="AD40" s="61" t="s">
        <v>83</v>
      </c>
      <c r="AE40" s="61" t="s">
        <v>70</v>
      </c>
      <c r="AF40" s="61">
        <v>2</v>
      </c>
      <c r="AG40" s="61">
        <v>1</v>
      </c>
      <c r="AH40" s="61">
        <v>18</v>
      </c>
      <c r="AI40" s="61">
        <v>212.9</v>
      </c>
      <c r="AJ40" s="240">
        <v>407.3</v>
      </c>
      <c r="AK40" s="61">
        <v>3.9910000000000001</v>
      </c>
      <c r="AL40" s="61" t="s">
        <v>47</v>
      </c>
      <c r="AM40" s="61" t="s">
        <v>47</v>
      </c>
      <c r="AN40" s="245">
        <v>145800</v>
      </c>
      <c r="AO40" s="253">
        <v>1.913</v>
      </c>
      <c r="AR40" s="279" t="s">
        <v>77</v>
      </c>
      <c r="AS40" s="119">
        <v>1</v>
      </c>
      <c r="AT40" s="92">
        <f t="shared" si="6"/>
        <v>212.9</v>
      </c>
      <c r="AU40" s="261">
        <f t="shared" si="7"/>
        <v>1.9806666666666668</v>
      </c>
      <c r="AZ40" s="92">
        <f t="shared" si="4"/>
        <v>0</v>
      </c>
      <c r="BA40" s="111">
        <f t="shared" si="5"/>
        <v>0.10697819092382464</v>
      </c>
    </row>
    <row r="41" spans="1:61">
      <c r="A41" s="97" t="s">
        <v>77</v>
      </c>
      <c r="B41" s="61" t="s">
        <v>83</v>
      </c>
      <c r="C41" s="61" t="s">
        <v>67</v>
      </c>
      <c r="D41" s="61">
        <v>2</v>
      </c>
      <c r="E41" s="61">
        <v>1</v>
      </c>
      <c r="F41" s="61">
        <v>19</v>
      </c>
      <c r="G41" s="61">
        <v>291.89999999999998</v>
      </c>
      <c r="H41" s="240">
        <v>519.20000000000005</v>
      </c>
      <c r="I41" s="61">
        <v>3.9950000000000001</v>
      </c>
      <c r="J41" s="61" t="s">
        <v>47</v>
      </c>
      <c r="K41" s="61" t="s">
        <v>47</v>
      </c>
      <c r="L41" s="245">
        <v>200000</v>
      </c>
      <c r="M41" s="253">
        <v>1.7789999999999999</v>
      </c>
      <c r="N41" s="49"/>
      <c r="O41" s="97" t="s">
        <v>77</v>
      </c>
      <c r="P41" s="61" t="s">
        <v>83</v>
      </c>
      <c r="Q41" s="61" t="s">
        <v>69</v>
      </c>
      <c r="R41" s="61">
        <v>2</v>
      </c>
      <c r="S41" s="61">
        <v>1</v>
      </c>
      <c r="T41" s="61">
        <v>19</v>
      </c>
      <c r="U41" s="61">
        <v>291.89999999999998</v>
      </c>
      <c r="V41" s="240">
        <v>488.4</v>
      </c>
      <c r="W41" s="61">
        <v>3.9940000000000002</v>
      </c>
      <c r="X41" s="61" t="s">
        <v>47</v>
      </c>
      <c r="Y41" s="61" t="s">
        <v>47</v>
      </c>
      <c r="Z41" s="245">
        <v>200000</v>
      </c>
      <c r="AA41" s="253">
        <v>1.673</v>
      </c>
      <c r="AC41" s="97" t="s">
        <v>77</v>
      </c>
      <c r="AD41" s="61" t="s">
        <v>83</v>
      </c>
      <c r="AE41" s="61" t="s">
        <v>70</v>
      </c>
      <c r="AF41" s="61">
        <v>2</v>
      </c>
      <c r="AG41" s="61">
        <v>1</v>
      </c>
      <c r="AH41" s="61">
        <v>19</v>
      </c>
      <c r="AI41" s="61">
        <v>291.89999999999998</v>
      </c>
      <c r="AJ41" s="240">
        <v>478.7</v>
      </c>
      <c r="AK41" s="61">
        <v>3.992</v>
      </c>
      <c r="AL41" s="61" t="s">
        <v>47</v>
      </c>
      <c r="AM41" s="61" t="s">
        <v>47</v>
      </c>
      <c r="AN41" s="245">
        <v>200000</v>
      </c>
      <c r="AO41" s="253">
        <v>1.64</v>
      </c>
      <c r="AR41" s="279" t="s">
        <v>77</v>
      </c>
      <c r="AS41" s="119">
        <v>1</v>
      </c>
      <c r="AT41" s="92">
        <f t="shared" si="6"/>
        <v>291.89999999999998</v>
      </c>
      <c r="AU41" s="261">
        <f t="shared" si="7"/>
        <v>1.6973333333333331</v>
      </c>
      <c r="AZ41" s="92">
        <f t="shared" si="4"/>
        <v>0</v>
      </c>
      <c r="BA41" s="111">
        <f t="shared" si="5"/>
        <v>7.2624605564046818E-2</v>
      </c>
    </row>
    <row r="42" spans="1:61">
      <c r="A42" s="97" t="s">
        <v>77</v>
      </c>
      <c r="B42" s="61" t="s">
        <v>83</v>
      </c>
      <c r="C42" s="61" t="s">
        <v>67</v>
      </c>
      <c r="D42" s="62">
        <v>2</v>
      </c>
      <c r="E42" s="62">
        <v>1</v>
      </c>
      <c r="F42" s="61">
        <v>20</v>
      </c>
      <c r="G42" s="61">
        <v>400.1</v>
      </c>
      <c r="H42" s="240">
        <v>588.6</v>
      </c>
      <c r="I42" s="61">
        <v>3.9990000000000001</v>
      </c>
      <c r="J42" s="61" t="s">
        <v>47</v>
      </c>
      <c r="K42" s="61" t="s">
        <v>47</v>
      </c>
      <c r="L42" s="245">
        <v>274300</v>
      </c>
      <c r="M42" s="253">
        <v>1.4710000000000001</v>
      </c>
      <c r="N42" s="49"/>
      <c r="O42" s="97" t="s">
        <v>77</v>
      </c>
      <c r="P42" s="61" t="s">
        <v>83</v>
      </c>
      <c r="Q42" s="61" t="s">
        <v>69</v>
      </c>
      <c r="R42" s="62">
        <v>2</v>
      </c>
      <c r="S42" s="62">
        <v>1</v>
      </c>
      <c r="T42" s="61">
        <v>20</v>
      </c>
      <c r="U42" s="61">
        <v>400.2</v>
      </c>
      <c r="V42" s="240">
        <v>561.29999999999995</v>
      </c>
      <c r="W42" s="61">
        <v>3.9940000000000002</v>
      </c>
      <c r="X42" s="61" t="s">
        <v>47</v>
      </c>
      <c r="Y42" s="61" t="s">
        <v>47</v>
      </c>
      <c r="Z42" s="245">
        <v>274300</v>
      </c>
      <c r="AA42" s="253">
        <v>1.403</v>
      </c>
      <c r="AC42" s="97" t="s">
        <v>77</v>
      </c>
      <c r="AD42" s="61" t="s">
        <v>83</v>
      </c>
      <c r="AE42" s="61" t="s">
        <v>70</v>
      </c>
      <c r="AF42" s="62">
        <v>2</v>
      </c>
      <c r="AG42" s="62">
        <v>1</v>
      </c>
      <c r="AH42" s="61">
        <v>20</v>
      </c>
      <c r="AI42" s="61">
        <v>400.1</v>
      </c>
      <c r="AJ42" s="240">
        <v>547.1</v>
      </c>
      <c r="AK42" s="61">
        <v>3.9950000000000001</v>
      </c>
      <c r="AL42" s="61" t="s">
        <v>47</v>
      </c>
      <c r="AM42" s="61" t="s">
        <v>47</v>
      </c>
      <c r="AN42" s="245">
        <v>274300</v>
      </c>
      <c r="AO42" s="253">
        <v>1.367</v>
      </c>
      <c r="AR42" s="279" t="s">
        <v>77</v>
      </c>
      <c r="AS42" s="120">
        <v>1</v>
      </c>
      <c r="AT42" s="58">
        <f t="shared" si="6"/>
        <v>400.13333333333338</v>
      </c>
      <c r="AU42" s="262">
        <f t="shared" si="7"/>
        <v>1.4136666666666666</v>
      </c>
      <c r="AZ42" s="58">
        <f t="shared" si="4"/>
        <v>5.7735026918942889E-2</v>
      </c>
      <c r="BA42" s="112">
        <f t="shared" si="5"/>
        <v>5.2814139520902074E-2</v>
      </c>
      <c r="BB42" s="117"/>
    </row>
    <row r="43" spans="1:61" s="208" customFormat="1">
      <c r="A43" s="228" t="s">
        <v>77</v>
      </c>
      <c r="B43" s="229" t="s">
        <v>83</v>
      </c>
      <c r="C43" s="229" t="s">
        <v>67</v>
      </c>
      <c r="D43" s="229">
        <v>3</v>
      </c>
      <c r="E43" s="229">
        <v>1</v>
      </c>
      <c r="F43" s="229">
        <v>1</v>
      </c>
      <c r="G43" s="61">
        <v>0.99939999999999996</v>
      </c>
      <c r="H43" s="240">
        <v>94.46</v>
      </c>
      <c r="I43" s="229">
        <v>3.9940000000000002</v>
      </c>
      <c r="J43" s="229" t="s">
        <v>47</v>
      </c>
      <c r="K43" s="229" t="s">
        <v>47</v>
      </c>
      <c r="L43" s="240">
        <v>148.80000000000001</v>
      </c>
      <c r="M43" s="230">
        <v>94.51</v>
      </c>
      <c r="N43" s="227"/>
      <c r="O43" s="228" t="s">
        <v>77</v>
      </c>
      <c r="P43" s="229" t="s">
        <v>83</v>
      </c>
      <c r="Q43" s="229" t="s">
        <v>69</v>
      </c>
      <c r="R43" s="229">
        <v>3</v>
      </c>
      <c r="S43" s="229">
        <v>1</v>
      </c>
      <c r="T43" s="229">
        <v>1</v>
      </c>
      <c r="U43" s="61">
        <v>1.0009999999999999</v>
      </c>
      <c r="V43" s="240">
        <v>82.01</v>
      </c>
      <c r="W43" s="229">
        <v>3.9990000000000001</v>
      </c>
      <c r="X43" s="229" t="s">
        <v>47</v>
      </c>
      <c r="Y43" s="229" t="s">
        <v>47</v>
      </c>
      <c r="Z43" s="240">
        <v>149</v>
      </c>
      <c r="AA43" s="230">
        <v>81.92</v>
      </c>
      <c r="AC43" s="228" t="s">
        <v>77</v>
      </c>
      <c r="AD43" s="229" t="s">
        <v>83</v>
      </c>
      <c r="AE43" s="229" t="s">
        <v>70</v>
      </c>
      <c r="AF43" s="229">
        <v>3</v>
      </c>
      <c r="AG43" s="229">
        <v>1</v>
      </c>
      <c r="AH43" s="229">
        <v>1</v>
      </c>
      <c r="AI43" s="61">
        <v>0.99980000000000002</v>
      </c>
      <c r="AJ43" s="240">
        <v>89.25</v>
      </c>
      <c r="AK43" s="229">
        <v>3.9980000000000002</v>
      </c>
      <c r="AL43" s="229" t="s">
        <v>47</v>
      </c>
      <c r="AM43" s="229" t="s">
        <v>47</v>
      </c>
      <c r="AN43" s="240">
        <v>148.80000000000001</v>
      </c>
      <c r="AO43" s="230">
        <v>89.26</v>
      </c>
      <c r="AR43" s="276" t="s">
        <v>77</v>
      </c>
      <c r="AS43" s="259">
        <v>1</v>
      </c>
      <c r="AT43" s="92">
        <f t="shared" si="6"/>
        <v>1.0000666666666667</v>
      </c>
      <c r="AU43" s="206">
        <f t="shared" si="7"/>
        <v>88.563333333333333</v>
      </c>
      <c r="AV43" s="236"/>
      <c r="AW43" s="206"/>
      <c r="AX43" s="206"/>
      <c r="AY43" s="274"/>
      <c r="AZ43" s="206">
        <f t="shared" si="4"/>
        <v>8.3266639978640583E-4</v>
      </c>
      <c r="BA43" s="205">
        <f t="shared" si="5"/>
        <v>6.3238464033635173</v>
      </c>
      <c r="BB43" s="209"/>
      <c r="BC43" s="206"/>
      <c r="BD43" s="206"/>
      <c r="BE43" s="205"/>
      <c r="BF43" s="207"/>
      <c r="BG43" s="207"/>
      <c r="BH43" s="207"/>
      <c r="BI43" s="207"/>
    </row>
    <row r="44" spans="1:61">
      <c r="A44" s="97" t="s">
        <v>77</v>
      </c>
      <c r="B44" s="61" t="s">
        <v>83</v>
      </c>
      <c r="C44" s="61" t="s">
        <v>67</v>
      </c>
      <c r="D44" s="61">
        <v>3</v>
      </c>
      <c r="E44" s="61">
        <v>1</v>
      </c>
      <c r="F44" s="61">
        <v>2</v>
      </c>
      <c r="G44" s="61">
        <v>1.3720000000000001</v>
      </c>
      <c r="H44" s="240">
        <v>98.65</v>
      </c>
      <c r="I44" s="61">
        <v>3.9910000000000001</v>
      </c>
      <c r="J44" s="61" t="s">
        <v>47</v>
      </c>
      <c r="K44" s="61" t="s">
        <v>47</v>
      </c>
      <c r="L44" s="240">
        <v>403.7</v>
      </c>
      <c r="M44" s="253">
        <v>71.91</v>
      </c>
      <c r="N44" s="49"/>
      <c r="O44" s="97" t="s">
        <v>77</v>
      </c>
      <c r="P44" s="61" t="s">
        <v>83</v>
      </c>
      <c r="Q44" s="61" t="s">
        <v>69</v>
      </c>
      <c r="R44" s="61">
        <v>3</v>
      </c>
      <c r="S44" s="61">
        <v>1</v>
      </c>
      <c r="T44" s="61">
        <v>2</v>
      </c>
      <c r="U44" s="61">
        <v>1.371</v>
      </c>
      <c r="V44" s="240">
        <v>85.07</v>
      </c>
      <c r="W44" s="61">
        <v>3.9990000000000001</v>
      </c>
      <c r="X44" s="61" t="s">
        <v>47</v>
      </c>
      <c r="Y44" s="61" t="s">
        <v>47</v>
      </c>
      <c r="Z44" s="240">
        <v>403.9</v>
      </c>
      <c r="AA44" s="253">
        <v>62.03</v>
      </c>
      <c r="AC44" s="97" t="s">
        <v>77</v>
      </c>
      <c r="AD44" s="61" t="s">
        <v>83</v>
      </c>
      <c r="AE44" s="61" t="s">
        <v>70</v>
      </c>
      <c r="AF44" s="61">
        <v>3</v>
      </c>
      <c r="AG44" s="61">
        <v>1</v>
      </c>
      <c r="AH44" s="61">
        <v>2</v>
      </c>
      <c r="AI44" s="61">
        <v>1.3720000000000001</v>
      </c>
      <c r="AJ44" s="240">
        <v>91.34</v>
      </c>
      <c r="AK44" s="61">
        <v>3.9969999999999999</v>
      </c>
      <c r="AL44" s="61" t="s">
        <v>47</v>
      </c>
      <c r="AM44" s="61" t="s">
        <v>47</v>
      </c>
      <c r="AN44" s="240">
        <v>403.9</v>
      </c>
      <c r="AO44" s="253">
        <v>66.569999999999993</v>
      </c>
      <c r="AR44" s="279" t="s">
        <v>77</v>
      </c>
      <c r="AS44" s="119">
        <v>1</v>
      </c>
      <c r="AT44" s="92">
        <f t="shared" si="6"/>
        <v>1.3716666666666668</v>
      </c>
      <c r="AU44" s="261">
        <f t="shared" si="7"/>
        <v>66.836666666666659</v>
      </c>
      <c r="AZ44" s="92">
        <f t="shared" si="4"/>
        <v>5.7735026918969042E-4</v>
      </c>
      <c r="BA44" s="111">
        <f t="shared" si="5"/>
        <v>4.9453951645275955</v>
      </c>
    </row>
    <row r="45" spans="1:61">
      <c r="A45" s="97" t="s">
        <v>77</v>
      </c>
      <c r="B45" s="61" t="s">
        <v>83</v>
      </c>
      <c r="C45" s="61" t="s">
        <v>67</v>
      </c>
      <c r="D45" s="61">
        <v>3</v>
      </c>
      <c r="E45" s="61">
        <v>1</v>
      </c>
      <c r="F45" s="61">
        <v>3</v>
      </c>
      <c r="G45" s="61">
        <v>1.88</v>
      </c>
      <c r="H45" s="240">
        <v>102.1</v>
      </c>
      <c r="I45" s="61">
        <v>3.992</v>
      </c>
      <c r="J45" s="61" t="s">
        <v>47</v>
      </c>
      <c r="K45" s="61" t="s">
        <v>47</v>
      </c>
      <c r="L45" s="240">
        <v>753.2</v>
      </c>
      <c r="M45" s="253">
        <v>54.32</v>
      </c>
      <c r="N45" s="49"/>
      <c r="O45" s="97" t="s">
        <v>77</v>
      </c>
      <c r="P45" s="61" t="s">
        <v>83</v>
      </c>
      <c r="Q45" s="61" t="s">
        <v>69</v>
      </c>
      <c r="R45" s="61">
        <v>3</v>
      </c>
      <c r="S45" s="61">
        <v>1</v>
      </c>
      <c r="T45" s="61">
        <v>3</v>
      </c>
      <c r="U45" s="61">
        <v>1.879</v>
      </c>
      <c r="V45" s="240">
        <v>89.62</v>
      </c>
      <c r="W45" s="61">
        <v>3.9980000000000002</v>
      </c>
      <c r="X45" s="61" t="s">
        <v>47</v>
      </c>
      <c r="Y45" s="61" t="s">
        <v>47</v>
      </c>
      <c r="Z45" s="240">
        <v>753.3</v>
      </c>
      <c r="AA45" s="253">
        <v>47.68</v>
      </c>
      <c r="AC45" s="97" t="s">
        <v>77</v>
      </c>
      <c r="AD45" s="61" t="s">
        <v>83</v>
      </c>
      <c r="AE45" s="61" t="s">
        <v>70</v>
      </c>
      <c r="AF45" s="61">
        <v>3</v>
      </c>
      <c r="AG45" s="61">
        <v>1</v>
      </c>
      <c r="AH45" s="61">
        <v>3</v>
      </c>
      <c r="AI45" s="61">
        <v>1.88</v>
      </c>
      <c r="AJ45" s="240">
        <v>94.25</v>
      </c>
      <c r="AK45" s="61">
        <v>4</v>
      </c>
      <c r="AL45" s="61" t="s">
        <v>47</v>
      </c>
      <c r="AM45" s="61" t="s">
        <v>47</v>
      </c>
      <c r="AN45" s="240">
        <v>753.3</v>
      </c>
      <c r="AO45" s="253">
        <v>50.14</v>
      </c>
      <c r="AR45" s="279" t="s">
        <v>77</v>
      </c>
      <c r="AS45" s="119">
        <v>1</v>
      </c>
      <c r="AT45" s="92">
        <f t="shared" si="6"/>
        <v>1.8796666666666664</v>
      </c>
      <c r="AU45" s="261">
        <f t="shared" si="7"/>
        <v>50.713333333333331</v>
      </c>
      <c r="AZ45" s="92">
        <f t="shared" si="4"/>
        <v>5.7735026918956215E-4</v>
      </c>
      <c r="BA45" s="111">
        <f t="shared" si="5"/>
        <v>3.3569231944346418</v>
      </c>
    </row>
    <row r="46" spans="1:61">
      <c r="A46" s="97" t="s">
        <v>77</v>
      </c>
      <c r="B46" s="61" t="s">
        <v>83</v>
      </c>
      <c r="C46" s="61" t="s">
        <v>67</v>
      </c>
      <c r="D46" s="61">
        <v>3</v>
      </c>
      <c r="E46" s="61">
        <v>1</v>
      </c>
      <c r="F46" s="61">
        <v>4</v>
      </c>
      <c r="G46" s="61">
        <v>2.5760000000000001</v>
      </c>
      <c r="H46" s="240">
        <v>108.2</v>
      </c>
      <c r="I46" s="61">
        <v>3.992</v>
      </c>
      <c r="J46" s="61" t="s">
        <v>47</v>
      </c>
      <c r="K46" s="61" t="s">
        <v>47</v>
      </c>
      <c r="L46" s="245">
        <v>1232</v>
      </c>
      <c r="M46" s="253">
        <v>42.01</v>
      </c>
      <c r="N46" s="49"/>
      <c r="O46" s="97" t="s">
        <v>77</v>
      </c>
      <c r="P46" s="61" t="s">
        <v>83</v>
      </c>
      <c r="Q46" s="61" t="s">
        <v>69</v>
      </c>
      <c r="R46" s="61">
        <v>3</v>
      </c>
      <c r="S46" s="61">
        <v>1</v>
      </c>
      <c r="T46" s="61">
        <v>4</v>
      </c>
      <c r="U46" s="61">
        <v>2.5760000000000001</v>
      </c>
      <c r="V46" s="240">
        <v>95.12</v>
      </c>
      <c r="W46" s="61">
        <v>3.9990000000000001</v>
      </c>
      <c r="X46" s="61" t="s">
        <v>47</v>
      </c>
      <c r="Y46" s="61" t="s">
        <v>47</v>
      </c>
      <c r="Z46" s="245">
        <v>1232</v>
      </c>
      <c r="AA46" s="253">
        <v>36.92</v>
      </c>
      <c r="AC46" s="97" t="s">
        <v>77</v>
      </c>
      <c r="AD46" s="61" t="s">
        <v>83</v>
      </c>
      <c r="AE46" s="61" t="s">
        <v>70</v>
      </c>
      <c r="AF46" s="61">
        <v>3</v>
      </c>
      <c r="AG46" s="61">
        <v>1</v>
      </c>
      <c r="AH46" s="61">
        <v>4</v>
      </c>
      <c r="AI46" s="61">
        <v>2.5760000000000001</v>
      </c>
      <c r="AJ46" s="240">
        <v>98.98</v>
      </c>
      <c r="AK46" s="61">
        <v>3.9990000000000001</v>
      </c>
      <c r="AL46" s="61" t="s">
        <v>47</v>
      </c>
      <c r="AM46" s="61" t="s">
        <v>47</v>
      </c>
      <c r="AN46" s="245">
        <v>1232</v>
      </c>
      <c r="AO46" s="253">
        <v>38.42</v>
      </c>
      <c r="AR46" s="279" t="s">
        <v>77</v>
      </c>
      <c r="AS46" s="119">
        <v>1</v>
      </c>
      <c r="AT46" s="92">
        <f t="shared" si="6"/>
        <v>2.5760000000000001</v>
      </c>
      <c r="AU46" s="261">
        <f t="shared" si="7"/>
        <v>39.116666666666667</v>
      </c>
      <c r="AZ46" s="92">
        <f t="shared" si="4"/>
        <v>0</v>
      </c>
      <c r="BA46" s="111">
        <f t="shared" si="5"/>
        <v>2.6155369111011777</v>
      </c>
    </row>
    <row r="47" spans="1:61">
      <c r="A47" s="97" t="s">
        <v>77</v>
      </c>
      <c r="B47" s="61" t="s">
        <v>83</v>
      </c>
      <c r="C47" s="61" t="s">
        <v>67</v>
      </c>
      <c r="D47" s="61">
        <v>3</v>
      </c>
      <c r="E47" s="61">
        <v>1</v>
      </c>
      <c r="F47" s="61">
        <v>5</v>
      </c>
      <c r="G47" s="61">
        <v>3.5310000000000001</v>
      </c>
      <c r="H47" s="240">
        <v>114.7</v>
      </c>
      <c r="I47" s="61">
        <v>3.9929999999999999</v>
      </c>
      <c r="J47" s="61" t="s">
        <v>47</v>
      </c>
      <c r="K47" s="61" t="s">
        <v>47</v>
      </c>
      <c r="L47" s="245">
        <v>1888</v>
      </c>
      <c r="M47" s="253">
        <v>32.49</v>
      </c>
      <c r="N47" s="49"/>
      <c r="O47" s="97" t="s">
        <v>77</v>
      </c>
      <c r="P47" s="61" t="s">
        <v>83</v>
      </c>
      <c r="Q47" s="61" t="s">
        <v>69</v>
      </c>
      <c r="R47" s="61">
        <v>3</v>
      </c>
      <c r="S47" s="61">
        <v>1</v>
      </c>
      <c r="T47" s="61">
        <v>5</v>
      </c>
      <c r="U47" s="61">
        <v>3.5310000000000001</v>
      </c>
      <c r="V47" s="240">
        <v>100.1</v>
      </c>
      <c r="W47" s="61">
        <v>4</v>
      </c>
      <c r="X47" s="61" t="s">
        <v>47</v>
      </c>
      <c r="Y47" s="61" t="s">
        <v>47</v>
      </c>
      <c r="Z47" s="245">
        <v>1889</v>
      </c>
      <c r="AA47" s="253">
        <v>28.35</v>
      </c>
      <c r="AC47" s="97" t="s">
        <v>77</v>
      </c>
      <c r="AD47" s="61" t="s">
        <v>83</v>
      </c>
      <c r="AE47" s="61" t="s">
        <v>70</v>
      </c>
      <c r="AF47" s="61">
        <v>3</v>
      </c>
      <c r="AG47" s="61">
        <v>1</v>
      </c>
      <c r="AH47" s="61">
        <v>5</v>
      </c>
      <c r="AI47" s="61">
        <v>3.53</v>
      </c>
      <c r="AJ47" s="240">
        <v>105</v>
      </c>
      <c r="AK47" s="61">
        <v>3.9980000000000002</v>
      </c>
      <c r="AL47" s="61" t="s">
        <v>47</v>
      </c>
      <c r="AM47" s="61" t="s">
        <v>47</v>
      </c>
      <c r="AN47" s="245">
        <v>1889</v>
      </c>
      <c r="AO47" s="253">
        <v>29.74</v>
      </c>
      <c r="AR47" s="279" t="s">
        <v>77</v>
      </c>
      <c r="AS47" s="119">
        <v>1</v>
      </c>
      <c r="AT47" s="92">
        <f t="shared" si="6"/>
        <v>3.5306666666666668</v>
      </c>
      <c r="AU47" s="261">
        <f t="shared" si="7"/>
        <v>30.193333333333332</v>
      </c>
      <c r="AZ47" s="92">
        <f t="shared" si="4"/>
        <v>5.7735026918981857E-4</v>
      </c>
      <c r="BA47" s="111">
        <f t="shared" si="5"/>
        <v>2.1069013582352532</v>
      </c>
    </row>
    <row r="48" spans="1:61">
      <c r="A48" s="97" t="s">
        <v>77</v>
      </c>
      <c r="B48" s="61" t="s">
        <v>83</v>
      </c>
      <c r="C48" s="61" t="s">
        <v>67</v>
      </c>
      <c r="D48" s="61">
        <v>3</v>
      </c>
      <c r="E48" s="61">
        <v>1</v>
      </c>
      <c r="F48" s="61">
        <v>6</v>
      </c>
      <c r="G48" s="61">
        <v>4.8390000000000004</v>
      </c>
      <c r="H48" s="240">
        <v>121.8</v>
      </c>
      <c r="I48" s="61">
        <v>3.9940000000000002</v>
      </c>
      <c r="J48" s="61" t="s">
        <v>47</v>
      </c>
      <c r="K48" s="61" t="s">
        <v>47</v>
      </c>
      <c r="L48" s="245">
        <v>2788</v>
      </c>
      <c r="M48" s="253">
        <v>25.17</v>
      </c>
      <c r="N48" s="49"/>
      <c r="O48" s="97" t="s">
        <v>77</v>
      </c>
      <c r="P48" s="61" t="s">
        <v>83</v>
      </c>
      <c r="Q48" s="61" t="s">
        <v>69</v>
      </c>
      <c r="R48" s="61">
        <v>3</v>
      </c>
      <c r="S48" s="61">
        <v>1</v>
      </c>
      <c r="T48" s="61">
        <v>6</v>
      </c>
      <c r="U48" s="61">
        <v>4.84</v>
      </c>
      <c r="V48" s="240">
        <v>105.8</v>
      </c>
      <c r="W48" s="61">
        <v>4.0010000000000003</v>
      </c>
      <c r="X48" s="61" t="s">
        <v>47</v>
      </c>
      <c r="Y48" s="61" t="s">
        <v>47</v>
      </c>
      <c r="Z48" s="245">
        <v>2788</v>
      </c>
      <c r="AA48" s="253">
        <v>21.86</v>
      </c>
      <c r="AC48" s="97" t="s">
        <v>77</v>
      </c>
      <c r="AD48" s="61" t="s">
        <v>83</v>
      </c>
      <c r="AE48" s="61" t="s">
        <v>70</v>
      </c>
      <c r="AF48" s="61">
        <v>3</v>
      </c>
      <c r="AG48" s="61">
        <v>1</v>
      </c>
      <c r="AH48" s="61">
        <v>6</v>
      </c>
      <c r="AI48" s="61">
        <v>4.8390000000000004</v>
      </c>
      <c r="AJ48" s="240">
        <v>110.9</v>
      </c>
      <c r="AK48" s="61">
        <v>3.9980000000000002</v>
      </c>
      <c r="AL48" s="61" t="s">
        <v>47</v>
      </c>
      <c r="AM48" s="61" t="s">
        <v>47</v>
      </c>
      <c r="AN48" s="245">
        <v>2788</v>
      </c>
      <c r="AO48" s="253">
        <v>22.91</v>
      </c>
      <c r="AR48" s="279" t="s">
        <v>77</v>
      </c>
      <c r="AS48" s="119">
        <v>1</v>
      </c>
      <c r="AT48" s="92">
        <f t="shared" si="6"/>
        <v>4.8393333333333333</v>
      </c>
      <c r="AU48" s="261">
        <f t="shared" si="7"/>
        <v>23.313333333333333</v>
      </c>
      <c r="AZ48" s="92">
        <f t="shared" si="4"/>
        <v>5.7735026918930574E-4</v>
      </c>
      <c r="BA48" s="111">
        <f t="shared" si="5"/>
        <v>1.6914589363426671</v>
      </c>
    </row>
    <row r="49" spans="1:57">
      <c r="A49" s="97" t="s">
        <v>77</v>
      </c>
      <c r="B49" s="61" t="s">
        <v>83</v>
      </c>
      <c r="C49" s="61" t="s">
        <v>67</v>
      </c>
      <c r="D49" s="61">
        <v>3</v>
      </c>
      <c r="E49" s="61">
        <v>1</v>
      </c>
      <c r="F49" s="61">
        <v>7</v>
      </c>
      <c r="G49" s="61">
        <v>6.633</v>
      </c>
      <c r="H49" s="240">
        <v>128.4</v>
      </c>
      <c r="I49" s="61">
        <v>3.9929999999999999</v>
      </c>
      <c r="J49" s="61" t="s">
        <v>47</v>
      </c>
      <c r="K49" s="61" t="s">
        <v>47</v>
      </c>
      <c r="L49" s="245">
        <v>4021</v>
      </c>
      <c r="M49" s="253">
        <v>19.36</v>
      </c>
      <c r="N49" s="49"/>
      <c r="O49" s="97" t="s">
        <v>77</v>
      </c>
      <c r="P49" s="61" t="s">
        <v>83</v>
      </c>
      <c r="Q49" s="61" t="s">
        <v>69</v>
      </c>
      <c r="R49" s="61">
        <v>3</v>
      </c>
      <c r="S49" s="61">
        <v>1</v>
      </c>
      <c r="T49" s="61">
        <v>7</v>
      </c>
      <c r="U49" s="61">
        <v>6.6340000000000003</v>
      </c>
      <c r="V49" s="240">
        <v>111.1</v>
      </c>
      <c r="W49" s="61">
        <v>4.0010000000000003</v>
      </c>
      <c r="X49" s="61" t="s">
        <v>47</v>
      </c>
      <c r="Y49" s="61" t="s">
        <v>47</v>
      </c>
      <c r="Z49" s="245">
        <v>4022</v>
      </c>
      <c r="AA49" s="253">
        <v>16.739999999999998</v>
      </c>
      <c r="AC49" s="97" t="s">
        <v>77</v>
      </c>
      <c r="AD49" s="61" t="s">
        <v>83</v>
      </c>
      <c r="AE49" s="61" t="s">
        <v>70</v>
      </c>
      <c r="AF49" s="61">
        <v>3</v>
      </c>
      <c r="AG49" s="61">
        <v>1</v>
      </c>
      <c r="AH49" s="61">
        <v>7</v>
      </c>
      <c r="AI49" s="61">
        <v>6.633</v>
      </c>
      <c r="AJ49" s="240">
        <v>117.1</v>
      </c>
      <c r="AK49" s="61">
        <v>4.0010000000000003</v>
      </c>
      <c r="AL49" s="61" t="s">
        <v>47</v>
      </c>
      <c r="AM49" s="61" t="s">
        <v>47</v>
      </c>
      <c r="AN49" s="245">
        <v>4022</v>
      </c>
      <c r="AO49" s="253">
        <v>17.649999999999999</v>
      </c>
      <c r="AR49" s="279" t="s">
        <v>77</v>
      </c>
      <c r="AS49" s="119">
        <v>1</v>
      </c>
      <c r="AT49" s="92">
        <f t="shared" si="6"/>
        <v>6.6333333333333329</v>
      </c>
      <c r="AU49" s="261">
        <f t="shared" si="7"/>
        <v>17.916666666666664</v>
      </c>
      <c r="AZ49" s="92">
        <f t="shared" si="4"/>
        <v>5.7735026918981857E-4</v>
      </c>
      <c r="BA49" s="111">
        <f t="shared" si="5"/>
        <v>1.3302004861423853</v>
      </c>
    </row>
    <row r="50" spans="1:57">
      <c r="A50" s="97" t="s">
        <v>77</v>
      </c>
      <c r="B50" s="61" t="s">
        <v>83</v>
      </c>
      <c r="C50" s="61" t="s">
        <v>67</v>
      </c>
      <c r="D50" s="61">
        <v>3</v>
      </c>
      <c r="E50" s="61">
        <v>1</v>
      </c>
      <c r="F50" s="61">
        <v>8</v>
      </c>
      <c r="G50" s="61">
        <v>9.093</v>
      </c>
      <c r="H50" s="240">
        <v>135</v>
      </c>
      <c r="I50" s="61">
        <v>3.9929999999999999</v>
      </c>
      <c r="J50" s="61" t="s">
        <v>47</v>
      </c>
      <c r="K50" s="61" t="s">
        <v>47</v>
      </c>
      <c r="L50" s="245">
        <v>5712</v>
      </c>
      <c r="M50" s="253">
        <v>14.84</v>
      </c>
      <c r="N50" s="49"/>
      <c r="O50" s="97" t="s">
        <v>77</v>
      </c>
      <c r="P50" s="61" t="s">
        <v>83</v>
      </c>
      <c r="Q50" s="61" t="s">
        <v>69</v>
      </c>
      <c r="R50" s="61">
        <v>3</v>
      </c>
      <c r="S50" s="61">
        <v>1</v>
      </c>
      <c r="T50" s="61">
        <v>8</v>
      </c>
      <c r="U50" s="61">
        <v>9.093</v>
      </c>
      <c r="V50" s="240">
        <v>116.4</v>
      </c>
      <c r="W50" s="61">
        <v>3.9980000000000002</v>
      </c>
      <c r="X50" s="61" t="s">
        <v>47</v>
      </c>
      <c r="Y50" s="61" t="s">
        <v>47</v>
      </c>
      <c r="Z50" s="245">
        <v>5712</v>
      </c>
      <c r="AA50" s="253">
        <v>12.8</v>
      </c>
      <c r="AC50" s="97" t="s">
        <v>77</v>
      </c>
      <c r="AD50" s="61" t="s">
        <v>83</v>
      </c>
      <c r="AE50" s="61" t="s">
        <v>70</v>
      </c>
      <c r="AF50" s="61">
        <v>3</v>
      </c>
      <c r="AG50" s="61">
        <v>1</v>
      </c>
      <c r="AH50" s="61">
        <v>8</v>
      </c>
      <c r="AI50" s="61">
        <v>9.0909999999999993</v>
      </c>
      <c r="AJ50" s="240">
        <v>123.5</v>
      </c>
      <c r="AK50" s="61">
        <v>3.9990000000000001</v>
      </c>
      <c r="AL50" s="61" t="s">
        <v>47</v>
      </c>
      <c r="AM50" s="61" t="s">
        <v>47</v>
      </c>
      <c r="AN50" s="245">
        <v>5712</v>
      </c>
      <c r="AO50" s="253">
        <v>13.59</v>
      </c>
      <c r="AR50" s="279" t="s">
        <v>77</v>
      </c>
      <c r="AS50" s="119">
        <v>1</v>
      </c>
      <c r="AT50" s="92">
        <f t="shared" si="6"/>
        <v>9.0923333333333343</v>
      </c>
      <c r="AU50" s="261">
        <f t="shared" si="7"/>
        <v>13.743333333333334</v>
      </c>
      <c r="AZ50" s="92">
        <f t="shared" si="4"/>
        <v>1.1547005383796371E-3</v>
      </c>
      <c r="BA50" s="111">
        <f t="shared" si="5"/>
        <v>1.0286074729134038</v>
      </c>
    </row>
    <row r="51" spans="1:57">
      <c r="A51" s="97" t="s">
        <v>77</v>
      </c>
      <c r="B51" s="61" t="s">
        <v>83</v>
      </c>
      <c r="C51" s="61" t="s">
        <v>67</v>
      </c>
      <c r="D51" s="61">
        <v>3</v>
      </c>
      <c r="E51" s="61">
        <v>1</v>
      </c>
      <c r="F51" s="61">
        <v>9</v>
      </c>
      <c r="G51" s="61">
        <v>12.46</v>
      </c>
      <c r="H51" s="240">
        <v>142.30000000000001</v>
      </c>
      <c r="I51" s="61">
        <v>3.9940000000000002</v>
      </c>
      <c r="J51" s="61" t="s">
        <v>47</v>
      </c>
      <c r="K51" s="61" t="s">
        <v>47</v>
      </c>
      <c r="L51" s="245">
        <v>8029</v>
      </c>
      <c r="M51" s="253">
        <v>11.42</v>
      </c>
      <c r="N51" s="49"/>
      <c r="O51" s="97" t="s">
        <v>77</v>
      </c>
      <c r="P51" s="61" t="s">
        <v>83</v>
      </c>
      <c r="Q51" s="61" t="s">
        <v>69</v>
      </c>
      <c r="R51" s="61">
        <v>3</v>
      </c>
      <c r="S51" s="61">
        <v>1</v>
      </c>
      <c r="T51" s="61">
        <v>9</v>
      </c>
      <c r="U51" s="61">
        <v>12.46</v>
      </c>
      <c r="V51" s="240">
        <v>122.6</v>
      </c>
      <c r="W51" s="61">
        <v>3.9990000000000001</v>
      </c>
      <c r="X51" s="61" t="s">
        <v>47</v>
      </c>
      <c r="Y51" s="61" t="s">
        <v>47</v>
      </c>
      <c r="Z51" s="245">
        <v>8030</v>
      </c>
      <c r="AA51" s="253">
        <v>9.8409999999999993</v>
      </c>
      <c r="AC51" s="97" t="s">
        <v>77</v>
      </c>
      <c r="AD51" s="61" t="s">
        <v>83</v>
      </c>
      <c r="AE51" s="61" t="s">
        <v>70</v>
      </c>
      <c r="AF51" s="61">
        <v>3</v>
      </c>
      <c r="AG51" s="61">
        <v>1</v>
      </c>
      <c r="AH51" s="61">
        <v>9</v>
      </c>
      <c r="AI51" s="61">
        <v>12.46</v>
      </c>
      <c r="AJ51" s="240">
        <v>130.5</v>
      </c>
      <c r="AK51" s="61">
        <v>3.9980000000000002</v>
      </c>
      <c r="AL51" s="61" t="s">
        <v>47</v>
      </c>
      <c r="AM51" s="61" t="s">
        <v>47</v>
      </c>
      <c r="AN51" s="245">
        <v>8029</v>
      </c>
      <c r="AO51" s="253">
        <v>10.47</v>
      </c>
      <c r="AR51" s="279" t="s">
        <v>77</v>
      </c>
      <c r="AS51" s="119">
        <v>1</v>
      </c>
      <c r="AT51" s="92">
        <f t="shared" si="6"/>
        <v>12.46</v>
      </c>
      <c r="AU51" s="261">
        <f t="shared" si="7"/>
        <v>10.577</v>
      </c>
      <c r="AZ51" s="92">
        <f t="shared" si="4"/>
        <v>0</v>
      </c>
      <c r="BA51" s="111">
        <f t="shared" si="5"/>
        <v>0.79491949277897367</v>
      </c>
    </row>
    <row r="52" spans="1:57">
      <c r="A52" s="97" t="s">
        <v>77</v>
      </c>
      <c r="B52" s="61" t="s">
        <v>83</v>
      </c>
      <c r="C52" s="61" t="s">
        <v>67</v>
      </c>
      <c r="D52" s="61">
        <v>3</v>
      </c>
      <c r="E52" s="61">
        <v>1</v>
      </c>
      <c r="F52" s="61">
        <v>10</v>
      </c>
      <c r="G52" s="61">
        <v>17.079999999999998</v>
      </c>
      <c r="H52" s="240">
        <v>151.30000000000001</v>
      </c>
      <c r="I52" s="61">
        <v>3.9929999999999999</v>
      </c>
      <c r="J52" s="61" t="s">
        <v>47</v>
      </c>
      <c r="K52" s="61" t="s">
        <v>47</v>
      </c>
      <c r="L52" s="245">
        <v>11210</v>
      </c>
      <c r="M52" s="253">
        <v>8.859</v>
      </c>
      <c r="N52" s="49"/>
      <c r="O52" s="97" t="s">
        <v>77</v>
      </c>
      <c r="P52" s="61" t="s">
        <v>83</v>
      </c>
      <c r="Q52" s="61" t="s">
        <v>69</v>
      </c>
      <c r="R52" s="61">
        <v>3</v>
      </c>
      <c r="S52" s="61">
        <v>1</v>
      </c>
      <c r="T52" s="61">
        <v>10</v>
      </c>
      <c r="U52" s="61">
        <v>17.079999999999998</v>
      </c>
      <c r="V52" s="240">
        <v>130.5</v>
      </c>
      <c r="W52" s="61">
        <v>3.9980000000000002</v>
      </c>
      <c r="X52" s="61" t="s">
        <v>47</v>
      </c>
      <c r="Y52" s="61" t="s">
        <v>47</v>
      </c>
      <c r="Z52" s="245">
        <v>11210</v>
      </c>
      <c r="AA52" s="253">
        <v>7.6420000000000003</v>
      </c>
      <c r="AC52" s="97" t="s">
        <v>77</v>
      </c>
      <c r="AD52" s="61" t="s">
        <v>83</v>
      </c>
      <c r="AE52" s="61" t="s">
        <v>70</v>
      </c>
      <c r="AF52" s="61">
        <v>3</v>
      </c>
      <c r="AG52" s="61">
        <v>1</v>
      </c>
      <c r="AH52" s="61">
        <v>10</v>
      </c>
      <c r="AI52" s="61">
        <v>17.079999999999998</v>
      </c>
      <c r="AJ52" s="240">
        <v>138.6</v>
      </c>
      <c r="AK52" s="61">
        <v>3.9969999999999999</v>
      </c>
      <c r="AL52" s="61" t="s">
        <v>47</v>
      </c>
      <c r="AM52" s="61" t="s">
        <v>47</v>
      </c>
      <c r="AN52" s="245">
        <v>11210</v>
      </c>
      <c r="AO52" s="253">
        <v>8.1110000000000007</v>
      </c>
      <c r="AR52" s="279" t="s">
        <v>77</v>
      </c>
      <c r="AS52" s="119">
        <v>1</v>
      </c>
      <c r="AT52" s="92">
        <f t="shared" si="6"/>
        <v>17.079999999999998</v>
      </c>
      <c r="AU52" s="261">
        <f t="shared" si="7"/>
        <v>8.2040000000000006</v>
      </c>
      <c r="AZ52" s="92">
        <f t="shared" si="4"/>
        <v>0</v>
      </c>
      <c r="BA52" s="111">
        <f t="shared" si="5"/>
        <v>0.6138069729157356</v>
      </c>
    </row>
    <row r="53" spans="1:57">
      <c r="A53" s="97" t="s">
        <v>77</v>
      </c>
      <c r="B53" s="61" t="s">
        <v>83</v>
      </c>
      <c r="C53" s="61" t="s">
        <v>67</v>
      </c>
      <c r="D53" s="61">
        <v>3</v>
      </c>
      <c r="E53" s="61">
        <v>1</v>
      </c>
      <c r="F53" s="61">
        <v>11</v>
      </c>
      <c r="G53" s="61">
        <v>23.42</v>
      </c>
      <c r="H53" s="240">
        <v>162.19999999999999</v>
      </c>
      <c r="I53" s="61">
        <v>3.9929999999999999</v>
      </c>
      <c r="J53" s="61" t="s">
        <v>47</v>
      </c>
      <c r="K53" s="61" t="s">
        <v>47</v>
      </c>
      <c r="L53" s="245">
        <v>15560</v>
      </c>
      <c r="M53" s="253">
        <v>6.9249999999999998</v>
      </c>
      <c r="O53" s="97" t="s">
        <v>77</v>
      </c>
      <c r="P53" s="61" t="s">
        <v>83</v>
      </c>
      <c r="Q53" s="61" t="s">
        <v>69</v>
      </c>
      <c r="R53" s="61">
        <v>3</v>
      </c>
      <c r="S53" s="61">
        <v>1</v>
      </c>
      <c r="T53" s="61">
        <v>11</v>
      </c>
      <c r="U53" s="61">
        <v>23.42</v>
      </c>
      <c r="V53" s="240">
        <v>140.5</v>
      </c>
      <c r="W53" s="61">
        <v>3.9990000000000001</v>
      </c>
      <c r="X53" s="61" t="s">
        <v>47</v>
      </c>
      <c r="Y53" s="61" t="s">
        <v>47</v>
      </c>
      <c r="Z53" s="245">
        <v>15560</v>
      </c>
      <c r="AA53" s="253">
        <v>5.9980000000000002</v>
      </c>
      <c r="AC53" s="97" t="s">
        <v>77</v>
      </c>
      <c r="AD53" s="61" t="s">
        <v>83</v>
      </c>
      <c r="AE53" s="61" t="s">
        <v>70</v>
      </c>
      <c r="AF53" s="61">
        <v>3</v>
      </c>
      <c r="AG53" s="61">
        <v>1</v>
      </c>
      <c r="AH53" s="61">
        <v>11</v>
      </c>
      <c r="AI53" s="61">
        <v>23.41</v>
      </c>
      <c r="AJ53" s="240">
        <v>148.4</v>
      </c>
      <c r="AK53" s="61">
        <v>4</v>
      </c>
      <c r="AL53" s="61" t="s">
        <v>47</v>
      </c>
      <c r="AM53" s="61" t="s">
        <v>47</v>
      </c>
      <c r="AN53" s="245">
        <v>15560</v>
      </c>
      <c r="AO53" s="253">
        <v>6.3390000000000004</v>
      </c>
      <c r="AR53" s="279" t="s">
        <v>77</v>
      </c>
      <c r="AS53" s="119">
        <v>1</v>
      </c>
      <c r="AT53" s="92">
        <f t="shared" si="6"/>
        <v>23.416666666666668</v>
      </c>
      <c r="AU53" s="261">
        <f t="shared" si="7"/>
        <v>6.4206666666666665</v>
      </c>
      <c r="AZ53" s="92">
        <f t="shared" si="4"/>
        <v>5.77350269189716E-3</v>
      </c>
      <c r="BA53" s="111">
        <f t="shared" si="5"/>
        <v>0.46886494146324403</v>
      </c>
    </row>
    <row r="54" spans="1:57">
      <c r="A54" s="97" t="s">
        <v>77</v>
      </c>
      <c r="B54" s="61" t="s">
        <v>83</v>
      </c>
      <c r="C54" s="61" t="s">
        <v>67</v>
      </c>
      <c r="D54" s="61">
        <v>3</v>
      </c>
      <c r="E54" s="61">
        <v>1</v>
      </c>
      <c r="F54" s="61">
        <v>12</v>
      </c>
      <c r="G54" s="61">
        <v>32.1</v>
      </c>
      <c r="H54" s="240">
        <v>175.6</v>
      </c>
      <c r="I54" s="61">
        <v>3.992</v>
      </c>
      <c r="J54" s="61" t="s">
        <v>47</v>
      </c>
      <c r="K54" s="61" t="s">
        <v>47</v>
      </c>
      <c r="L54" s="245">
        <v>21530</v>
      </c>
      <c r="M54" s="253">
        <v>5.4729999999999999</v>
      </c>
      <c r="O54" s="97" t="s">
        <v>77</v>
      </c>
      <c r="P54" s="61" t="s">
        <v>83</v>
      </c>
      <c r="Q54" s="61" t="s">
        <v>69</v>
      </c>
      <c r="R54" s="61">
        <v>3</v>
      </c>
      <c r="S54" s="61">
        <v>1</v>
      </c>
      <c r="T54" s="61">
        <v>12</v>
      </c>
      <c r="U54" s="61">
        <v>32.1</v>
      </c>
      <c r="V54" s="240">
        <v>152.6</v>
      </c>
      <c r="W54" s="61">
        <v>3.9990000000000001</v>
      </c>
      <c r="X54" s="61" t="s">
        <v>47</v>
      </c>
      <c r="Y54" s="61" t="s">
        <v>47</v>
      </c>
      <c r="Z54" s="245">
        <v>21530</v>
      </c>
      <c r="AA54" s="253">
        <v>4.7549999999999999</v>
      </c>
      <c r="AC54" s="97" t="s">
        <v>77</v>
      </c>
      <c r="AD54" s="61" t="s">
        <v>83</v>
      </c>
      <c r="AE54" s="61" t="s">
        <v>70</v>
      </c>
      <c r="AF54" s="61">
        <v>3</v>
      </c>
      <c r="AG54" s="61">
        <v>1</v>
      </c>
      <c r="AH54" s="61">
        <v>12</v>
      </c>
      <c r="AI54" s="61">
        <v>32.090000000000003</v>
      </c>
      <c r="AJ54" s="240">
        <v>161.1</v>
      </c>
      <c r="AK54" s="61">
        <v>4</v>
      </c>
      <c r="AL54" s="61" t="s">
        <v>47</v>
      </c>
      <c r="AM54" s="61" t="s">
        <v>47</v>
      </c>
      <c r="AN54" s="245">
        <v>21530</v>
      </c>
      <c r="AO54" s="253">
        <v>5.0209999999999999</v>
      </c>
      <c r="AR54" s="279" t="s">
        <v>77</v>
      </c>
      <c r="AS54" s="119">
        <v>1</v>
      </c>
      <c r="AT54" s="92">
        <f t="shared" si="6"/>
        <v>32.096666666666671</v>
      </c>
      <c r="AU54" s="261">
        <f t="shared" si="7"/>
        <v>5.0829999999999993</v>
      </c>
      <c r="AZ54" s="92">
        <f t="shared" si="4"/>
        <v>5.7735026918951087E-3</v>
      </c>
      <c r="BA54" s="111">
        <f t="shared" si="5"/>
        <v>0.36299311288233982</v>
      </c>
    </row>
    <row r="55" spans="1:57">
      <c r="A55" s="97" t="s">
        <v>77</v>
      </c>
      <c r="B55" s="61" t="s">
        <v>83</v>
      </c>
      <c r="C55" s="61" t="s">
        <v>67</v>
      </c>
      <c r="D55" s="61">
        <v>3</v>
      </c>
      <c r="E55" s="61">
        <v>1</v>
      </c>
      <c r="F55" s="61">
        <v>13</v>
      </c>
      <c r="G55" s="61">
        <v>43.99</v>
      </c>
      <c r="H55" s="240">
        <v>193.4</v>
      </c>
      <c r="I55" s="61">
        <v>3.9929999999999999</v>
      </c>
      <c r="J55" s="61" t="s">
        <v>47</v>
      </c>
      <c r="K55" s="61" t="s">
        <v>47</v>
      </c>
      <c r="L55" s="245">
        <v>29700</v>
      </c>
      <c r="M55" s="253">
        <v>4.3959999999999999</v>
      </c>
      <c r="O55" s="97" t="s">
        <v>77</v>
      </c>
      <c r="P55" s="61" t="s">
        <v>83</v>
      </c>
      <c r="Q55" s="61" t="s">
        <v>69</v>
      </c>
      <c r="R55" s="61">
        <v>3</v>
      </c>
      <c r="S55" s="61">
        <v>1</v>
      </c>
      <c r="T55" s="61">
        <v>13</v>
      </c>
      <c r="U55" s="61">
        <v>43.99</v>
      </c>
      <c r="V55" s="240">
        <v>168.1</v>
      </c>
      <c r="W55" s="61">
        <v>3.9980000000000002</v>
      </c>
      <c r="X55" s="61" t="s">
        <v>47</v>
      </c>
      <c r="Y55" s="61" t="s">
        <v>47</v>
      </c>
      <c r="Z55" s="245">
        <v>29700</v>
      </c>
      <c r="AA55" s="253">
        <v>3.8210000000000002</v>
      </c>
      <c r="AC55" s="97" t="s">
        <v>77</v>
      </c>
      <c r="AD55" s="61" t="s">
        <v>83</v>
      </c>
      <c r="AE55" s="61" t="s">
        <v>70</v>
      </c>
      <c r="AF55" s="61">
        <v>3</v>
      </c>
      <c r="AG55" s="61">
        <v>1</v>
      </c>
      <c r="AH55" s="61">
        <v>13</v>
      </c>
      <c r="AI55" s="61">
        <v>44</v>
      </c>
      <c r="AJ55" s="240">
        <v>176.2</v>
      </c>
      <c r="AK55" s="61">
        <v>3.9990000000000001</v>
      </c>
      <c r="AL55" s="61" t="s">
        <v>47</v>
      </c>
      <c r="AM55" s="61" t="s">
        <v>47</v>
      </c>
      <c r="AN55" s="245">
        <v>29700</v>
      </c>
      <c r="AO55" s="253">
        <v>4.0049999999999999</v>
      </c>
      <c r="AR55" s="279" t="s">
        <v>77</v>
      </c>
      <c r="AS55" s="119">
        <v>1</v>
      </c>
      <c r="AT55" s="92">
        <f t="shared" si="6"/>
        <v>43.993333333333339</v>
      </c>
      <c r="AU55" s="261">
        <f t="shared" si="7"/>
        <v>4.0740000000000007</v>
      </c>
      <c r="AZ55" s="92">
        <f t="shared" si="4"/>
        <v>5.7735026918951087E-3</v>
      </c>
      <c r="BA55" s="111">
        <f t="shared" si="5"/>
        <v>0.29364434270048079</v>
      </c>
    </row>
    <row r="56" spans="1:57">
      <c r="A56" s="97" t="s">
        <v>77</v>
      </c>
      <c r="B56" s="61" t="s">
        <v>83</v>
      </c>
      <c r="C56" s="61" t="s">
        <v>67</v>
      </c>
      <c r="D56" s="61">
        <v>3</v>
      </c>
      <c r="E56" s="61">
        <v>1</v>
      </c>
      <c r="F56" s="61">
        <v>14</v>
      </c>
      <c r="G56" s="61">
        <v>60.3</v>
      </c>
      <c r="H56" s="240">
        <v>215.2</v>
      </c>
      <c r="I56" s="61">
        <v>3.9940000000000002</v>
      </c>
      <c r="J56" s="61" t="s">
        <v>47</v>
      </c>
      <c r="K56" s="61" t="s">
        <v>47</v>
      </c>
      <c r="L56" s="245">
        <v>40910</v>
      </c>
      <c r="M56" s="253">
        <v>3.569</v>
      </c>
      <c r="O56" s="97" t="s">
        <v>77</v>
      </c>
      <c r="P56" s="61" t="s">
        <v>83</v>
      </c>
      <c r="Q56" s="61" t="s">
        <v>69</v>
      </c>
      <c r="R56" s="61">
        <v>3</v>
      </c>
      <c r="S56" s="61">
        <v>1</v>
      </c>
      <c r="T56" s="61">
        <v>14</v>
      </c>
      <c r="U56" s="61">
        <v>60.31</v>
      </c>
      <c r="V56" s="240">
        <v>187.7</v>
      </c>
      <c r="W56" s="61">
        <v>3.9990000000000001</v>
      </c>
      <c r="X56" s="61" t="s">
        <v>47</v>
      </c>
      <c r="Y56" s="61" t="s">
        <v>47</v>
      </c>
      <c r="Z56" s="245">
        <v>40910</v>
      </c>
      <c r="AA56" s="253">
        <v>3.113</v>
      </c>
      <c r="AC56" s="97" t="s">
        <v>77</v>
      </c>
      <c r="AD56" s="61" t="s">
        <v>83</v>
      </c>
      <c r="AE56" s="61" t="s">
        <v>70</v>
      </c>
      <c r="AF56" s="61">
        <v>3</v>
      </c>
      <c r="AG56" s="61">
        <v>1</v>
      </c>
      <c r="AH56" s="61">
        <v>14</v>
      </c>
      <c r="AI56" s="61">
        <v>60.31</v>
      </c>
      <c r="AJ56" s="240">
        <v>196</v>
      </c>
      <c r="AK56" s="61">
        <v>4</v>
      </c>
      <c r="AL56" s="61" t="s">
        <v>47</v>
      </c>
      <c r="AM56" s="61" t="s">
        <v>47</v>
      </c>
      <c r="AN56" s="245">
        <v>40910</v>
      </c>
      <c r="AO56" s="253">
        <v>3.2490000000000001</v>
      </c>
      <c r="AR56" s="279" t="s">
        <v>77</v>
      </c>
      <c r="AS56" s="119">
        <v>1</v>
      </c>
      <c r="AT56" s="92">
        <f t="shared" si="6"/>
        <v>60.306666666666672</v>
      </c>
      <c r="AU56" s="261">
        <f t="shared" si="7"/>
        <v>3.3103333333333338</v>
      </c>
      <c r="AZ56" s="92">
        <f t="shared" si="4"/>
        <v>5.7735026918992113E-3</v>
      </c>
      <c r="BA56" s="111">
        <f t="shared" si="5"/>
        <v>0.23410538937266515</v>
      </c>
    </row>
    <row r="57" spans="1:57">
      <c r="A57" s="97" t="s">
        <v>77</v>
      </c>
      <c r="B57" s="61" t="s">
        <v>83</v>
      </c>
      <c r="C57" s="61" t="s">
        <v>67</v>
      </c>
      <c r="D57" s="61">
        <v>3</v>
      </c>
      <c r="E57" s="61">
        <v>1</v>
      </c>
      <c r="F57" s="61">
        <v>15</v>
      </c>
      <c r="G57" s="61">
        <v>82.65</v>
      </c>
      <c r="H57" s="240">
        <v>243.3</v>
      </c>
      <c r="I57" s="61">
        <v>3.9950000000000001</v>
      </c>
      <c r="J57" s="61" t="s">
        <v>47</v>
      </c>
      <c r="K57" s="61" t="s">
        <v>47</v>
      </c>
      <c r="L57" s="245">
        <v>56280</v>
      </c>
      <c r="M57" s="253">
        <v>2.9430000000000001</v>
      </c>
      <c r="O57" s="97" t="s">
        <v>77</v>
      </c>
      <c r="P57" s="61" t="s">
        <v>83</v>
      </c>
      <c r="Q57" s="61" t="s">
        <v>69</v>
      </c>
      <c r="R57" s="61">
        <v>3</v>
      </c>
      <c r="S57" s="61">
        <v>1</v>
      </c>
      <c r="T57" s="61">
        <v>15</v>
      </c>
      <c r="U57" s="61">
        <v>82.66</v>
      </c>
      <c r="V57" s="240">
        <v>213.4</v>
      </c>
      <c r="W57" s="61">
        <v>3.9980000000000002</v>
      </c>
      <c r="X57" s="61" t="s">
        <v>47</v>
      </c>
      <c r="Y57" s="61" t="s">
        <v>47</v>
      </c>
      <c r="Z57" s="245">
        <v>56280</v>
      </c>
      <c r="AA57" s="253">
        <v>2.5819999999999999</v>
      </c>
      <c r="AC57" s="97" t="s">
        <v>77</v>
      </c>
      <c r="AD57" s="61" t="s">
        <v>83</v>
      </c>
      <c r="AE57" s="61" t="s">
        <v>70</v>
      </c>
      <c r="AF57" s="61">
        <v>3</v>
      </c>
      <c r="AG57" s="61">
        <v>1</v>
      </c>
      <c r="AH57" s="61">
        <v>15</v>
      </c>
      <c r="AI57" s="61">
        <v>82.66</v>
      </c>
      <c r="AJ57" s="240">
        <v>220.9</v>
      </c>
      <c r="AK57" s="61">
        <v>4</v>
      </c>
      <c r="AL57" s="61" t="s">
        <v>47</v>
      </c>
      <c r="AM57" s="61" t="s">
        <v>47</v>
      </c>
      <c r="AN57" s="245">
        <v>56280</v>
      </c>
      <c r="AO57" s="253">
        <v>2.6720000000000002</v>
      </c>
      <c r="AR57" s="279" t="s">
        <v>77</v>
      </c>
      <c r="AS57" s="119">
        <v>1</v>
      </c>
      <c r="AT57" s="92">
        <f t="shared" si="6"/>
        <v>82.656666666666666</v>
      </c>
      <c r="AU57" s="261">
        <f t="shared" si="7"/>
        <v>2.7323333333333335</v>
      </c>
      <c r="AZ57" s="92">
        <f t="shared" si="4"/>
        <v>5.773502691891007E-3</v>
      </c>
      <c r="BA57" s="111">
        <f t="shared" si="5"/>
        <v>0.18791043966030674</v>
      </c>
    </row>
    <row r="58" spans="1:57">
      <c r="A58" s="97" t="s">
        <v>77</v>
      </c>
      <c r="B58" s="61" t="s">
        <v>83</v>
      </c>
      <c r="C58" s="61" t="s">
        <v>67</v>
      </c>
      <c r="D58" s="61">
        <v>3</v>
      </c>
      <c r="E58" s="61">
        <v>1</v>
      </c>
      <c r="F58" s="61">
        <v>16</v>
      </c>
      <c r="G58" s="61">
        <v>113.3</v>
      </c>
      <c r="H58" s="240">
        <v>279.60000000000002</v>
      </c>
      <c r="I58" s="61">
        <v>3.9950000000000001</v>
      </c>
      <c r="J58" s="61" t="s">
        <v>47</v>
      </c>
      <c r="K58" s="61" t="s">
        <v>47</v>
      </c>
      <c r="L58" s="245">
        <v>77340</v>
      </c>
      <c r="M58" s="253">
        <v>2.468</v>
      </c>
      <c r="O58" s="97" t="s">
        <v>77</v>
      </c>
      <c r="P58" s="61" t="s">
        <v>83</v>
      </c>
      <c r="Q58" s="61" t="s">
        <v>69</v>
      </c>
      <c r="R58" s="61">
        <v>3</v>
      </c>
      <c r="S58" s="61">
        <v>1</v>
      </c>
      <c r="T58" s="61">
        <v>16</v>
      </c>
      <c r="U58" s="61">
        <v>113.3</v>
      </c>
      <c r="V58" s="240">
        <v>247.4</v>
      </c>
      <c r="W58" s="61">
        <v>3.9950000000000001</v>
      </c>
      <c r="X58" s="61" t="s">
        <v>47</v>
      </c>
      <c r="Y58" s="61" t="s">
        <v>47</v>
      </c>
      <c r="Z58" s="245">
        <v>77340</v>
      </c>
      <c r="AA58" s="253">
        <v>2.1829999999999998</v>
      </c>
      <c r="AC58" s="97" t="s">
        <v>77</v>
      </c>
      <c r="AD58" s="61" t="s">
        <v>83</v>
      </c>
      <c r="AE58" s="61" t="s">
        <v>70</v>
      </c>
      <c r="AF58" s="61">
        <v>3</v>
      </c>
      <c r="AG58" s="61">
        <v>1</v>
      </c>
      <c r="AH58" s="61">
        <v>16</v>
      </c>
      <c r="AI58" s="61">
        <v>113.3</v>
      </c>
      <c r="AJ58" s="240">
        <v>253</v>
      </c>
      <c r="AK58" s="61">
        <v>4.0010000000000003</v>
      </c>
      <c r="AL58" s="61" t="s">
        <v>47</v>
      </c>
      <c r="AM58" s="61" t="s">
        <v>47</v>
      </c>
      <c r="AN58" s="245">
        <v>77340</v>
      </c>
      <c r="AO58" s="253">
        <v>2.2320000000000002</v>
      </c>
      <c r="AR58" s="279" t="s">
        <v>77</v>
      </c>
      <c r="AS58" s="119">
        <v>1</v>
      </c>
      <c r="AT58" s="92">
        <f t="shared" si="6"/>
        <v>113.3</v>
      </c>
      <c r="AU58" s="261">
        <f t="shared" si="7"/>
        <v>2.2943333333333333</v>
      </c>
      <c r="AZ58" s="92">
        <f t="shared" si="4"/>
        <v>0</v>
      </c>
      <c r="BA58" s="111">
        <f t="shared" si="5"/>
        <v>0.15238219493541108</v>
      </c>
    </row>
    <row r="59" spans="1:57">
      <c r="A59" s="97" t="s">
        <v>77</v>
      </c>
      <c r="B59" s="61" t="s">
        <v>83</v>
      </c>
      <c r="C59" s="61" t="s">
        <v>67</v>
      </c>
      <c r="D59" s="61">
        <v>3</v>
      </c>
      <c r="E59" s="61">
        <v>1</v>
      </c>
      <c r="F59" s="61">
        <v>17</v>
      </c>
      <c r="G59" s="61">
        <v>155.30000000000001</v>
      </c>
      <c r="H59" s="240">
        <v>325.7</v>
      </c>
      <c r="I59" s="61">
        <v>3.9969999999999999</v>
      </c>
      <c r="J59" s="61" t="s">
        <v>47</v>
      </c>
      <c r="K59" s="61" t="s">
        <v>47</v>
      </c>
      <c r="L59" s="245">
        <v>106200</v>
      </c>
      <c r="M59" s="253">
        <v>2.097</v>
      </c>
      <c r="O59" s="97" t="s">
        <v>77</v>
      </c>
      <c r="P59" s="61" t="s">
        <v>83</v>
      </c>
      <c r="Q59" s="61" t="s">
        <v>69</v>
      </c>
      <c r="R59" s="61">
        <v>3</v>
      </c>
      <c r="S59" s="61">
        <v>1</v>
      </c>
      <c r="T59" s="61">
        <v>17</v>
      </c>
      <c r="U59" s="61">
        <v>155.30000000000001</v>
      </c>
      <c r="V59" s="240">
        <v>292</v>
      </c>
      <c r="W59" s="61">
        <v>4</v>
      </c>
      <c r="X59" s="61" t="s">
        <v>47</v>
      </c>
      <c r="Y59" s="61" t="s">
        <v>47</v>
      </c>
      <c r="Z59" s="245">
        <v>106200</v>
      </c>
      <c r="AA59" s="253">
        <v>1.88</v>
      </c>
      <c r="AC59" s="97" t="s">
        <v>77</v>
      </c>
      <c r="AD59" s="61" t="s">
        <v>83</v>
      </c>
      <c r="AE59" s="61" t="s">
        <v>70</v>
      </c>
      <c r="AF59" s="61">
        <v>3</v>
      </c>
      <c r="AG59" s="61">
        <v>1</v>
      </c>
      <c r="AH59" s="61">
        <v>17</v>
      </c>
      <c r="AI59" s="61">
        <v>155.30000000000001</v>
      </c>
      <c r="AJ59" s="240">
        <v>295.10000000000002</v>
      </c>
      <c r="AK59" s="61">
        <v>4.0019999999999998</v>
      </c>
      <c r="AL59" s="61" t="s">
        <v>47</v>
      </c>
      <c r="AM59" s="61" t="s">
        <v>47</v>
      </c>
      <c r="AN59" s="245">
        <v>106200</v>
      </c>
      <c r="AO59" s="253">
        <v>1.9</v>
      </c>
      <c r="AR59" s="279" t="s">
        <v>77</v>
      </c>
      <c r="AS59" s="119">
        <v>1</v>
      </c>
      <c r="AT59" s="92">
        <f t="shared" si="6"/>
        <v>155.30000000000001</v>
      </c>
      <c r="AU59" s="261">
        <f t="shared" si="7"/>
        <v>1.9589999999999999</v>
      </c>
      <c r="AZ59" s="92">
        <f t="shared" si="4"/>
        <v>0</v>
      </c>
      <c r="BA59" s="111">
        <f t="shared" si="5"/>
        <v>0.1199291457486481</v>
      </c>
    </row>
    <row r="60" spans="1:57">
      <c r="A60" s="97" t="s">
        <v>77</v>
      </c>
      <c r="B60" s="61" t="s">
        <v>83</v>
      </c>
      <c r="C60" s="61" t="s">
        <v>67</v>
      </c>
      <c r="D60" s="61">
        <v>3</v>
      </c>
      <c r="E60" s="61">
        <v>1</v>
      </c>
      <c r="F60" s="61">
        <v>18</v>
      </c>
      <c r="G60" s="61">
        <v>212.9</v>
      </c>
      <c r="H60" s="240">
        <v>383.3</v>
      </c>
      <c r="I60" s="61">
        <v>3.996</v>
      </c>
      <c r="J60" s="61" t="s">
        <v>47</v>
      </c>
      <c r="K60" s="61" t="s">
        <v>47</v>
      </c>
      <c r="L60" s="245">
        <v>145800</v>
      </c>
      <c r="M60" s="253">
        <v>1.8</v>
      </c>
      <c r="O60" s="97" t="s">
        <v>77</v>
      </c>
      <c r="P60" s="61" t="s">
        <v>83</v>
      </c>
      <c r="Q60" s="61" t="s">
        <v>69</v>
      </c>
      <c r="R60" s="61">
        <v>3</v>
      </c>
      <c r="S60" s="61">
        <v>1</v>
      </c>
      <c r="T60" s="61">
        <v>18</v>
      </c>
      <c r="U60" s="61">
        <v>212.9</v>
      </c>
      <c r="V60" s="240">
        <v>350.3</v>
      </c>
      <c r="W60" s="61">
        <v>4</v>
      </c>
      <c r="X60" s="61" t="s">
        <v>47</v>
      </c>
      <c r="Y60" s="61" t="s">
        <v>47</v>
      </c>
      <c r="Z60" s="245">
        <v>145800</v>
      </c>
      <c r="AA60" s="253">
        <v>1.645</v>
      </c>
      <c r="AC60" s="97" t="s">
        <v>77</v>
      </c>
      <c r="AD60" s="61" t="s">
        <v>83</v>
      </c>
      <c r="AE60" s="61" t="s">
        <v>70</v>
      </c>
      <c r="AF60" s="61">
        <v>3</v>
      </c>
      <c r="AG60" s="61">
        <v>1</v>
      </c>
      <c r="AH60" s="61">
        <v>18</v>
      </c>
      <c r="AI60" s="61">
        <v>212.9</v>
      </c>
      <c r="AJ60" s="240">
        <v>349.3</v>
      </c>
      <c r="AK60" s="61">
        <v>4.0019999999999998</v>
      </c>
      <c r="AL60" s="61" t="s">
        <v>47</v>
      </c>
      <c r="AM60" s="61" t="s">
        <v>47</v>
      </c>
      <c r="AN60" s="245">
        <v>145800</v>
      </c>
      <c r="AO60" s="253">
        <v>1.641</v>
      </c>
      <c r="AR60" s="279" t="s">
        <v>77</v>
      </c>
      <c r="AS60" s="119">
        <v>1</v>
      </c>
      <c r="AT60" s="92">
        <f t="shared" si="6"/>
        <v>212.9</v>
      </c>
      <c r="AU60" s="261">
        <f t="shared" si="7"/>
        <v>1.6953333333333334</v>
      </c>
      <c r="AZ60" s="92">
        <f t="shared" si="4"/>
        <v>0</v>
      </c>
      <c r="BA60" s="111">
        <f t="shared" si="5"/>
        <v>9.0666053919496531E-2</v>
      </c>
    </row>
    <row r="61" spans="1:57">
      <c r="A61" s="97" t="s">
        <v>77</v>
      </c>
      <c r="B61" s="61" t="s">
        <v>83</v>
      </c>
      <c r="C61" s="61" t="s">
        <v>67</v>
      </c>
      <c r="D61" s="61">
        <v>3</v>
      </c>
      <c r="E61" s="61">
        <v>1</v>
      </c>
      <c r="F61" s="61">
        <v>19</v>
      </c>
      <c r="G61" s="61">
        <v>291.89999999999998</v>
      </c>
      <c r="H61" s="240">
        <v>451.6</v>
      </c>
      <c r="I61" s="61">
        <v>3.9950000000000001</v>
      </c>
      <c r="J61" s="61" t="s">
        <v>47</v>
      </c>
      <c r="K61" s="61" t="s">
        <v>47</v>
      </c>
      <c r="L61" s="245">
        <v>200000</v>
      </c>
      <c r="M61" s="253">
        <v>1.5469999999999999</v>
      </c>
      <c r="O61" s="97" t="s">
        <v>77</v>
      </c>
      <c r="P61" s="61" t="s">
        <v>83</v>
      </c>
      <c r="Q61" s="61" t="s">
        <v>69</v>
      </c>
      <c r="R61" s="61">
        <v>3</v>
      </c>
      <c r="S61" s="61">
        <v>1</v>
      </c>
      <c r="T61" s="61">
        <v>19</v>
      </c>
      <c r="U61" s="61">
        <v>291.89999999999998</v>
      </c>
      <c r="V61" s="240">
        <v>423.5</v>
      </c>
      <c r="W61" s="61">
        <v>3.9980000000000002</v>
      </c>
      <c r="X61" s="61" t="s">
        <v>47</v>
      </c>
      <c r="Y61" s="61" t="s">
        <v>47</v>
      </c>
      <c r="Z61" s="245">
        <v>200000</v>
      </c>
      <c r="AA61" s="253">
        <v>1.4510000000000001</v>
      </c>
      <c r="AC61" s="97" t="s">
        <v>77</v>
      </c>
      <c r="AD61" s="61" t="s">
        <v>83</v>
      </c>
      <c r="AE61" s="61" t="s">
        <v>70</v>
      </c>
      <c r="AF61" s="61">
        <v>3</v>
      </c>
      <c r="AG61" s="61">
        <v>1</v>
      </c>
      <c r="AH61" s="61">
        <v>19</v>
      </c>
      <c r="AI61" s="61">
        <v>291.89999999999998</v>
      </c>
      <c r="AJ61" s="240">
        <v>416</v>
      </c>
      <c r="AK61" s="61">
        <v>4.0030000000000001</v>
      </c>
      <c r="AL61" s="61" t="s">
        <v>47</v>
      </c>
      <c r="AM61" s="61" t="s">
        <v>47</v>
      </c>
      <c r="AN61" s="245">
        <v>200000</v>
      </c>
      <c r="AO61" s="253">
        <v>1.425</v>
      </c>
      <c r="AR61" s="279" t="s">
        <v>77</v>
      </c>
      <c r="AS61" s="119">
        <v>1</v>
      </c>
      <c r="AT61" s="92">
        <f t="shared" si="6"/>
        <v>291.89999999999998</v>
      </c>
      <c r="AU61" s="261">
        <f t="shared" si="7"/>
        <v>1.4743333333333333</v>
      </c>
      <c r="AZ61" s="92">
        <f t="shared" si="4"/>
        <v>0</v>
      </c>
      <c r="BA61" s="111">
        <f t="shared" si="5"/>
        <v>6.4259888992537234E-2</v>
      </c>
    </row>
    <row r="62" spans="1:57">
      <c r="A62" s="98" t="s">
        <v>77</v>
      </c>
      <c r="B62" s="62" t="s">
        <v>83</v>
      </c>
      <c r="C62" s="62" t="s">
        <v>67</v>
      </c>
      <c r="D62" s="62">
        <v>3</v>
      </c>
      <c r="E62" s="62">
        <v>1</v>
      </c>
      <c r="F62" s="61">
        <v>20</v>
      </c>
      <c r="G62" s="61">
        <v>400.1</v>
      </c>
      <c r="H62" s="240">
        <v>526.1</v>
      </c>
      <c r="I62" s="61">
        <v>3.9980000000000002</v>
      </c>
      <c r="J62" s="61" t="s">
        <v>47</v>
      </c>
      <c r="K62" s="61" t="s">
        <v>47</v>
      </c>
      <c r="L62" s="245">
        <v>274300</v>
      </c>
      <c r="M62" s="253">
        <v>1.3149999999999999</v>
      </c>
      <c r="O62" s="98" t="s">
        <v>77</v>
      </c>
      <c r="P62" s="62" t="s">
        <v>83</v>
      </c>
      <c r="Q62" s="62" t="s">
        <v>69</v>
      </c>
      <c r="R62" s="62">
        <v>3</v>
      </c>
      <c r="S62" s="62">
        <v>1</v>
      </c>
      <c r="T62" s="61">
        <v>20</v>
      </c>
      <c r="U62" s="61">
        <v>400.1</v>
      </c>
      <c r="V62" s="240">
        <v>504.6</v>
      </c>
      <c r="W62" s="61">
        <v>4.0019999999999998</v>
      </c>
      <c r="X62" s="61" t="s">
        <v>47</v>
      </c>
      <c r="Y62" s="61" t="s">
        <v>47</v>
      </c>
      <c r="Z62" s="245">
        <v>274300</v>
      </c>
      <c r="AA62" s="253">
        <v>1.2609999999999999</v>
      </c>
      <c r="AC62" s="98" t="s">
        <v>77</v>
      </c>
      <c r="AD62" s="62" t="s">
        <v>83</v>
      </c>
      <c r="AE62" s="62" t="s">
        <v>70</v>
      </c>
      <c r="AF62" s="62">
        <v>3</v>
      </c>
      <c r="AG62" s="62">
        <v>1</v>
      </c>
      <c r="AH62" s="61">
        <v>20</v>
      </c>
      <c r="AI62" s="61">
        <v>400.1</v>
      </c>
      <c r="AJ62" s="240">
        <v>490</v>
      </c>
      <c r="AK62" s="61">
        <v>4.0010000000000003</v>
      </c>
      <c r="AL62" s="61" t="s">
        <v>47</v>
      </c>
      <c r="AM62" s="61" t="s">
        <v>47</v>
      </c>
      <c r="AN62" s="245">
        <v>274400</v>
      </c>
      <c r="AO62" s="253">
        <v>1.2250000000000001</v>
      </c>
      <c r="AR62" s="280" t="s">
        <v>77</v>
      </c>
      <c r="AS62" s="120">
        <v>1</v>
      </c>
      <c r="AT62" s="58">
        <f t="shared" si="6"/>
        <v>400.10000000000008</v>
      </c>
      <c r="AU62" s="262">
        <f t="shared" si="7"/>
        <v>1.2669999999999999</v>
      </c>
      <c r="AV62" s="237"/>
      <c r="AW62" s="58"/>
      <c r="AX62" s="58"/>
      <c r="AY62" s="287"/>
      <c r="AZ62" s="58">
        <f t="shared" si="4"/>
        <v>6.9618685722138533E-14</v>
      </c>
      <c r="BA62" s="112">
        <f t="shared" si="5"/>
        <v>4.5299006611628771E-2</v>
      </c>
      <c r="BB62" s="117"/>
      <c r="BC62" s="58"/>
      <c r="BD62" s="58"/>
      <c r="BE62" s="112"/>
    </row>
    <row r="63" spans="1:57">
      <c r="A63" s="97" t="s">
        <v>77</v>
      </c>
      <c r="B63" s="61" t="s">
        <v>83</v>
      </c>
      <c r="C63" s="61" t="s">
        <v>67</v>
      </c>
      <c r="D63" s="61">
        <v>1</v>
      </c>
      <c r="E63" s="61">
        <v>2</v>
      </c>
      <c r="F63" s="61">
        <v>1</v>
      </c>
      <c r="G63" s="61">
        <v>3.134E-2</v>
      </c>
      <c r="H63" s="240">
        <v>1.2549999999999999</v>
      </c>
      <c r="I63" s="61">
        <v>3.9710000000000001</v>
      </c>
      <c r="J63" s="61">
        <v>204.9</v>
      </c>
      <c r="K63" s="61">
        <v>145.9</v>
      </c>
      <c r="L63" s="240">
        <v>0.49880000000000002</v>
      </c>
      <c r="M63" s="253" t="s">
        <v>47</v>
      </c>
      <c r="N63" s="49"/>
      <c r="O63" s="97" t="s">
        <v>77</v>
      </c>
      <c r="P63" s="61" t="s">
        <v>83</v>
      </c>
      <c r="Q63" s="61" t="s">
        <v>69</v>
      </c>
      <c r="R63" s="61">
        <v>1</v>
      </c>
      <c r="S63" s="61">
        <v>2</v>
      </c>
      <c r="T63" s="61">
        <v>1</v>
      </c>
      <c r="U63" s="61">
        <v>3.1350000000000003E-2</v>
      </c>
      <c r="V63" s="240">
        <v>1.0049999999999999</v>
      </c>
      <c r="W63" s="61">
        <v>3.9369999999999998</v>
      </c>
      <c r="X63" s="61">
        <v>156.80000000000001</v>
      </c>
      <c r="Y63" s="61">
        <v>126.5</v>
      </c>
      <c r="Z63" s="240">
        <v>0.49890000000000001</v>
      </c>
      <c r="AA63" s="253" t="s">
        <v>47</v>
      </c>
      <c r="AC63" s="97" t="s">
        <v>77</v>
      </c>
      <c r="AD63" s="61" t="s">
        <v>83</v>
      </c>
      <c r="AE63" s="61" t="s">
        <v>70</v>
      </c>
      <c r="AF63" s="61">
        <v>1</v>
      </c>
      <c r="AG63" s="61">
        <v>2</v>
      </c>
      <c r="AH63" s="61">
        <v>1</v>
      </c>
      <c r="AI63" s="61">
        <v>3.134E-2</v>
      </c>
      <c r="AJ63" s="240">
        <v>1.147</v>
      </c>
      <c r="AK63" s="61">
        <v>3.9140000000000001</v>
      </c>
      <c r="AL63" s="61">
        <v>184.4</v>
      </c>
      <c r="AM63" s="61">
        <v>137.30000000000001</v>
      </c>
      <c r="AN63" s="240">
        <v>0.49880000000000002</v>
      </c>
      <c r="AO63" s="253" t="s">
        <v>47</v>
      </c>
      <c r="AR63" s="279" t="s">
        <v>77</v>
      </c>
      <c r="AS63" s="119">
        <v>2</v>
      </c>
      <c r="AV63" s="236">
        <f t="shared" ref="AV63:AV87" si="8">AVERAGE(H63,V63,AJ63)</f>
        <v>1.1356666666666666</v>
      </c>
      <c r="AW63" s="92">
        <f t="shared" ref="AW63:AW87" si="9">AVERAGE(J63,X63,AL63)</f>
        <v>182.03333333333333</v>
      </c>
      <c r="AX63" s="92">
        <f t="shared" ref="AX63:AX87" si="10">AVERAGE(K63,Y63,AM63)</f>
        <v>136.56666666666666</v>
      </c>
      <c r="AY63" s="274">
        <f t="shared" ref="AY63:AY87" si="11">AVERAGE(L63,Z63,AN63)</f>
        <v>0.49883333333333341</v>
      </c>
      <c r="BB63" s="116">
        <f t="shared" ref="BB63:BB105" si="12">STDEV(H63,V63,AJ63)</f>
        <v>0.12538474123007476</v>
      </c>
      <c r="BC63" s="92">
        <f t="shared" ref="BC63:BC105" si="13">STDEV(J63,X63,AL63)</f>
        <v>24.1371774102386</v>
      </c>
      <c r="BD63" s="92">
        <f t="shared" ref="BD63:BD105" si="14">STDEV(K63,Y63,AM63)</f>
        <v>9.7207681452308901</v>
      </c>
      <c r="BE63" s="111">
        <f t="shared" ref="BE63:BE105" si="15">STDEV(L63,Z63,AN63)</f>
        <v>5.7735026918956215E-5</v>
      </c>
    </row>
    <row r="64" spans="1:57">
      <c r="A64" s="97" t="s">
        <v>77</v>
      </c>
      <c r="B64" s="61" t="s">
        <v>83</v>
      </c>
      <c r="C64" s="61" t="s">
        <v>67</v>
      </c>
      <c r="D64" s="61">
        <v>1</v>
      </c>
      <c r="E64" s="61">
        <v>2</v>
      </c>
      <c r="F64" s="61">
        <v>2</v>
      </c>
      <c r="G64" s="61">
        <v>4.2369999999999998E-2</v>
      </c>
      <c r="H64" s="240">
        <v>3.254</v>
      </c>
      <c r="I64" s="61">
        <v>3.9740000000000002</v>
      </c>
      <c r="J64" s="61">
        <v>187.9</v>
      </c>
      <c r="K64" s="61">
        <v>444.4</v>
      </c>
      <c r="L64" s="240">
        <v>0.6744</v>
      </c>
      <c r="M64" s="253" t="s">
        <v>47</v>
      </c>
      <c r="N64" s="49"/>
      <c r="O64" s="97" t="s">
        <v>77</v>
      </c>
      <c r="P64" s="61" t="s">
        <v>83</v>
      </c>
      <c r="Q64" s="61" t="s">
        <v>69</v>
      </c>
      <c r="R64" s="61">
        <v>1</v>
      </c>
      <c r="S64" s="61">
        <v>2</v>
      </c>
      <c r="T64" s="61">
        <v>2</v>
      </c>
      <c r="U64" s="61">
        <v>4.2369999999999998E-2</v>
      </c>
      <c r="V64" s="240">
        <v>2.5550000000000002</v>
      </c>
      <c r="W64" s="61">
        <v>3.9390000000000001</v>
      </c>
      <c r="X64" s="61">
        <v>142.19999999999999</v>
      </c>
      <c r="Y64" s="61">
        <v>351.2</v>
      </c>
      <c r="Z64" s="240">
        <v>0.6744</v>
      </c>
      <c r="AA64" s="253" t="s">
        <v>47</v>
      </c>
      <c r="AC64" s="97" t="s">
        <v>77</v>
      </c>
      <c r="AD64" s="61" t="s">
        <v>83</v>
      </c>
      <c r="AE64" s="61" t="s">
        <v>70</v>
      </c>
      <c r="AF64" s="61">
        <v>1</v>
      </c>
      <c r="AG64" s="61">
        <v>2</v>
      </c>
      <c r="AH64" s="61">
        <v>2</v>
      </c>
      <c r="AI64" s="61">
        <v>4.2369999999999998E-2</v>
      </c>
      <c r="AJ64" s="240">
        <v>2.9820000000000002</v>
      </c>
      <c r="AK64" s="61">
        <v>3.9209999999999998</v>
      </c>
      <c r="AL64" s="61">
        <v>169.4</v>
      </c>
      <c r="AM64" s="61">
        <v>408.4</v>
      </c>
      <c r="AN64" s="240">
        <v>0.6744</v>
      </c>
      <c r="AO64" s="253" t="s">
        <v>47</v>
      </c>
      <c r="AR64" s="279" t="s">
        <v>77</v>
      </c>
      <c r="AS64" s="119">
        <v>2</v>
      </c>
      <c r="AV64" s="236">
        <f t="shared" si="8"/>
        <v>2.9303333333333335</v>
      </c>
      <c r="AW64" s="92">
        <f t="shared" si="9"/>
        <v>166.5</v>
      </c>
      <c r="AX64" s="92">
        <f t="shared" si="10"/>
        <v>401.33333333333331</v>
      </c>
      <c r="AY64" s="274">
        <f t="shared" si="11"/>
        <v>0.6744</v>
      </c>
      <c r="BB64" s="116">
        <f t="shared" si="12"/>
        <v>0.35235256964202027</v>
      </c>
      <c r="BC64" s="92">
        <f t="shared" si="13"/>
        <v>22.987605355930405</v>
      </c>
      <c r="BD64" s="92">
        <f t="shared" si="14"/>
        <v>47.000141843757618</v>
      </c>
      <c r="BE64" s="111">
        <f t="shared" si="15"/>
        <v>0</v>
      </c>
    </row>
    <row r="65" spans="1:57">
      <c r="A65" s="97" t="s">
        <v>77</v>
      </c>
      <c r="B65" s="61" t="s">
        <v>83</v>
      </c>
      <c r="C65" s="61" t="s">
        <v>67</v>
      </c>
      <c r="D65" s="61">
        <v>1</v>
      </c>
      <c r="E65" s="61">
        <v>2</v>
      </c>
      <c r="F65" s="61">
        <v>3</v>
      </c>
      <c r="G65" s="61">
        <v>5.7860000000000002E-2</v>
      </c>
      <c r="H65" s="240">
        <v>5.2210000000000001</v>
      </c>
      <c r="I65" s="61">
        <v>3.9769999999999999</v>
      </c>
      <c r="J65" s="61">
        <v>188.1</v>
      </c>
      <c r="K65" s="61">
        <v>534.9</v>
      </c>
      <c r="L65" s="240">
        <v>0.92090000000000005</v>
      </c>
      <c r="M65" s="253" t="s">
        <v>47</v>
      </c>
      <c r="N65" s="49"/>
      <c r="O65" s="97" t="s">
        <v>77</v>
      </c>
      <c r="P65" s="61" t="s">
        <v>83</v>
      </c>
      <c r="Q65" s="61" t="s">
        <v>69</v>
      </c>
      <c r="R65" s="61">
        <v>1</v>
      </c>
      <c r="S65" s="61">
        <v>2</v>
      </c>
      <c r="T65" s="61">
        <v>3</v>
      </c>
      <c r="U65" s="61">
        <v>5.7860000000000002E-2</v>
      </c>
      <c r="V65" s="240">
        <v>4.0640000000000001</v>
      </c>
      <c r="W65" s="61">
        <v>3.944</v>
      </c>
      <c r="X65" s="61">
        <v>141.19999999999999</v>
      </c>
      <c r="Y65" s="61">
        <v>418.1</v>
      </c>
      <c r="Z65" s="240">
        <v>0.92079999999999995</v>
      </c>
      <c r="AA65" s="253" t="s">
        <v>47</v>
      </c>
      <c r="AC65" s="97" t="s">
        <v>77</v>
      </c>
      <c r="AD65" s="61" t="s">
        <v>83</v>
      </c>
      <c r="AE65" s="61" t="s">
        <v>70</v>
      </c>
      <c r="AF65" s="61">
        <v>1</v>
      </c>
      <c r="AG65" s="61">
        <v>2</v>
      </c>
      <c r="AH65" s="61">
        <v>3</v>
      </c>
      <c r="AI65" s="61">
        <v>5.7860000000000002E-2</v>
      </c>
      <c r="AJ65" s="240">
        <v>4.7919999999999998</v>
      </c>
      <c r="AK65" s="61">
        <v>3.9249999999999998</v>
      </c>
      <c r="AL65" s="61">
        <v>169.8</v>
      </c>
      <c r="AM65" s="61">
        <v>491.9</v>
      </c>
      <c r="AN65" s="240">
        <v>0.92090000000000005</v>
      </c>
      <c r="AO65" s="253" t="s">
        <v>47</v>
      </c>
      <c r="AR65" s="279" t="s">
        <v>77</v>
      </c>
      <c r="AS65" s="119">
        <v>2</v>
      </c>
      <c r="AV65" s="236">
        <f t="shared" si="8"/>
        <v>4.692333333333333</v>
      </c>
      <c r="AW65" s="92">
        <f t="shared" si="9"/>
        <v>166.36666666666665</v>
      </c>
      <c r="AX65" s="92">
        <f t="shared" si="10"/>
        <v>481.63333333333338</v>
      </c>
      <c r="AY65" s="274">
        <f t="shared" si="11"/>
        <v>0.92086666666666661</v>
      </c>
      <c r="BB65" s="116">
        <f t="shared" si="12"/>
        <v>0.58490369577678325</v>
      </c>
      <c r="BC65" s="92">
        <f t="shared" si="13"/>
        <v>23.637752290210237</v>
      </c>
      <c r="BD65" s="92">
        <f t="shared" si="14"/>
        <v>59.072949252033148</v>
      </c>
      <c r="BE65" s="111">
        <f t="shared" si="15"/>
        <v>5.7735026919020319E-5</v>
      </c>
    </row>
    <row r="66" spans="1:57">
      <c r="A66" s="97" t="s">
        <v>77</v>
      </c>
      <c r="B66" s="61" t="s">
        <v>83</v>
      </c>
      <c r="C66" s="61" t="s">
        <v>67</v>
      </c>
      <c r="D66" s="61">
        <v>1</v>
      </c>
      <c r="E66" s="61">
        <v>2</v>
      </c>
      <c r="F66" s="61">
        <v>4</v>
      </c>
      <c r="G66" s="61">
        <v>7.9320000000000002E-2</v>
      </c>
      <c r="H66" s="240">
        <v>7.6040000000000001</v>
      </c>
      <c r="I66" s="61">
        <v>3.9780000000000002</v>
      </c>
      <c r="J66" s="61">
        <v>190</v>
      </c>
      <c r="K66" s="61">
        <v>571.6</v>
      </c>
      <c r="L66" s="240">
        <v>1.262</v>
      </c>
      <c r="M66" s="253" t="s">
        <v>47</v>
      </c>
      <c r="N66" s="49"/>
      <c r="O66" s="97" t="s">
        <v>77</v>
      </c>
      <c r="P66" s="61" t="s">
        <v>83</v>
      </c>
      <c r="Q66" s="61" t="s">
        <v>69</v>
      </c>
      <c r="R66" s="61">
        <v>1</v>
      </c>
      <c r="S66" s="61">
        <v>2</v>
      </c>
      <c r="T66" s="61">
        <v>4</v>
      </c>
      <c r="U66" s="61">
        <v>7.9310000000000005E-2</v>
      </c>
      <c r="V66" s="240">
        <v>5.883</v>
      </c>
      <c r="W66" s="61">
        <v>3.9420000000000002</v>
      </c>
      <c r="X66" s="61">
        <v>141.6</v>
      </c>
      <c r="Y66" s="61">
        <v>444</v>
      </c>
      <c r="Z66" s="240">
        <v>1.262</v>
      </c>
      <c r="AA66" s="253" t="s">
        <v>47</v>
      </c>
      <c r="AC66" s="97" t="s">
        <v>77</v>
      </c>
      <c r="AD66" s="61" t="s">
        <v>83</v>
      </c>
      <c r="AE66" s="61" t="s">
        <v>70</v>
      </c>
      <c r="AF66" s="61">
        <v>1</v>
      </c>
      <c r="AG66" s="61">
        <v>2</v>
      </c>
      <c r="AH66" s="61">
        <v>4</v>
      </c>
      <c r="AI66" s="61">
        <v>7.9320000000000002E-2</v>
      </c>
      <c r="AJ66" s="240">
        <v>6.9809999999999999</v>
      </c>
      <c r="AK66" s="61">
        <v>3.9279999999999999</v>
      </c>
      <c r="AL66" s="61">
        <v>171.5</v>
      </c>
      <c r="AM66" s="61">
        <v>525.70000000000005</v>
      </c>
      <c r="AN66" s="240">
        <v>1.262</v>
      </c>
      <c r="AO66" s="253" t="s">
        <v>47</v>
      </c>
      <c r="AR66" s="279" t="s">
        <v>77</v>
      </c>
      <c r="AS66" s="119">
        <v>2</v>
      </c>
      <c r="AV66" s="236">
        <f t="shared" si="8"/>
        <v>6.8226666666666667</v>
      </c>
      <c r="AW66" s="92">
        <f t="shared" si="9"/>
        <v>167.70000000000002</v>
      </c>
      <c r="AX66" s="92">
        <f t="shared" si="10"/>
        <v>513.76666666666677</v>
      </c>
      <c r="AY66" s="274">
        <f t="shared" si="11"/>
        <v>1.262</v>
      </c>
      <c r="BB66" s="116">
        <f t="shared" si="12"/>
        <v>0.87135660514701974</v>
      </c>
      <c r="BC66" s="92">
        <f t="shared" si="13"/>
        <v>24.422735309542908</v>
      </c>
      <c r="BD66" s="92">
        <f t="shared" si="14"/>
        <v>64.631597019826827</v>
      </c>
      <c r="BE66" s="111">
        <f t="shared" si="15"/>
        <v>0</v>
      </c>
    </row>
    <row r="67" spans="1:57">
      <c r="A67" s="97" t="s">
        <v>77</v>
      </c>
      <c r="B67" s="61" t="s">
        <v>83</v>
      </c>
      <c r="C67" s="61" t="s">
        <v>67</v>
      </c>
      <c r="D67" s="61">
        <v>1</v>
      </c>
      <c r="E67" s="61">
        <v>2</v>
      </c>
      <c r="F67" s="61">
        <v>5</v>
      </c>
      <c r="G67" s="61">
        <v>0.1087</v>
      </c>
      <c r="H67" s="240">
        <v>10.74</v>
      </c>
      <c r="I67" s="61">
        <v>3.98</v>
      </c>
      <c r="J67" s="61">
        <v>192.2</v>
      </c>
      <c r="K67" s="61">
        <v>589.79999999999995</v>
      </c>
      <c r="L67" s="240">
        <v>1.7310000000000001</v>
      </c>
      <c r="M67" s="253" t="s">
        <v>47</v>
      </c>
      <c r="N67" s="49"/>
      <c r="O67" s="97" t="s">
        <v>77</v>
      </c>
      <c r="P67" s="61" t="s">
        <v>83</v>
      </c>
      <c r="Q67" s="61" t="s">
        <v>69</v>
      </c>
      <c r="R67" s="61">
        <v>1</v>
      </c>
      <c r="S67" s="61">
        <v>2</v>
      </c>
      <c r="T67" s="61">
        <v>5</v>
      </c>
      <c r="U67" s="61">
        <v>0.1087</v>
      </c>
      <c r="V67" s="240">
        <v>8.2629999999999999</v>
      </c>
      <c r="W67" s="61">
        <v>3.9460000000000002</v>
      </c>
      <c r="X67" s="61">
        <v>142.19999999999999</v>
      </c>
      <c r="Y67" s="61">
        <v>455.8</v>
      </c>
      <c r="Z67" s="240">
        <v>1.7310000000000001</v>
      </c>
      <c r="AA67" s="253" t="s">
        <v>47</v>
      </c>
      <c r="AC67" s="97" t="s">
        <v>77</v>
      </c>
      <c r="AD67" s="61" t="s">
        <v>83</v>
      </c>
      <c r="AE67" s="61" t="s">
        <v>70</v>
      </c>
      <c r="AF67" s="61">
        <v>1</v>
      </c>
      <c r="AG67" s="61">
        <v>2</v>
      </c>
      <c r="AH67" s="61">
        <v>5</v>
      </c>
      <c r="AI67" s="61">
        <v>0.1087</v>
      </c>
      <c r="AJ67" s="240">
        <v>9.8379999999999992</v>
      </c>
      <c r="AK67" s="61">
        <v>3.93</v>
      </c>
      <c r="AL67" s="61">
        <v>173</v>
      </c>
      <c r="AM67" s="61">
        <v>541.5</v>
      </c>
      <c r="AN67" s="240">
        <v>1.7310000000000001</v>
      </c>
      <c r="AO67" s="253" t="s">
        <v>47</v>
      </c>
      <c r="AR67" s="279" t="s">
        <v>77</v>
      </c>
      <c r="AS67" s="119">
        <v>2</v>
      </c>
      <c r="AV67" s="236">
        <f t="shared" si="8"/>
        <v>9.613666666666667</v>
      </c>
      <c r="AW67" s="92">
        <f t="shared" si="9"/>
        <v>169.13333333333333</v>
      </c>
      <c r="AX67" s="92">
        <f t="shared" si="10"/>
        <v>529.0333333333333</v>
      </c>
      <c r="AY67" s="274">
        <f t="shared" si="11"/>
        <v>1.7310000000000001</v>
      </c>
      <c r="BB67" s="116">
        <f t="shared" si="12"/>
        <v>1.2536452182867932</v>
      </c>
      <c r="BC67" s="92">
        <f t="shared" si="13"/>
        <v>25.223269679669468</v>
      </c>
      <c r="BD67" s="92">
        <f t="shared" si="14"/>
        <v>67.864300875595504</v>
      </c>
      <c r="BE67" s="111">
        <f t="shared" si="15"/>
        <v>0</v>
      </c>
    </row>
    <row r="68" spans="1:57">
      <c r="A68" s="97" t="s">
        <v>77</v>
      </c>
      <c r="B68" s="61" t="s">
        <v>83</v>
      </c>
      <c r="C68" s="61" t="s">
        <v>67</v>
      </c>
      <c r="D68" s="61">
        <v>1</v>
      </c>
      <c r="E68" s="61">
        <v>2</v>
      </c>
      <c r="F68" s="61">
        <v>6</v>
      </c>
      <c r="G68" s="61">
        <v>0.14910000000000001</v>
      </c>
      <c r="H68" s="240">
        <v>14.91</v>
      </c>
      <c r="I68" s="61">
        <v>3.98</v>
      </c>
      <c r="J68" s="61">
        <v>194.1</v>
      </c>
      <c r="K68" s="61">
        <v>597.6</v>
      </c>
      <c r="L68" s="240">
        <v>2.3719999999999999</v>
      </c>
      <c r="M68" s="253" t="s">
        <v>47</v>
      </c>
      <c r="N68" s="49"/>
      <c r="O68" s="97" t="s">
        <v>77</v>
      </c>
      <c r="P68" s="61" t="s">
        <v>83</v>
      </c>
      <c r="Q68" s="61" t="s">
        <v>69</v>
      </c>
      <c r="R68" s="61">
        <v>1</v>
      </c>
      <c r="S68" s="61">
        <v>2</v>
      </c>
      <c r="T68" s="61">
        <v>6</v>
      </c>
      <c r="U68" s="61">
        <v>0.14899999999999999</v>
      </c>
      <c r="V68" s="240">
        <v>11.43</v>
      </c>
      <c r="W68" s="61">
        <v>3.9470000000000001</v>
      </c>
      <c r="X68" s="61">
        <v>142.69999999999999</v>
      </c>
      <c r="Y68" s="61">
        <v>460.3</v>
      </c>
      <c r="Z68" s="240">
        <v>2.3719999999999999</v>
      </c>
      <c r="AA68" s="253" t="s">
        <v>47</v>
      </c>
      <c r="AC68" s="97" t="s">
        <v>77</v>
      </c>
      <c r="AD68" s="61" t="s">
        <v>83</v>
      </c>
      <c r="AE68" s="61" t="s">
        <v>70</v>
      </c>
      <c r="AF68" s="61">
        <v>1</v>
      </c>
      <c r="AG68" s="61">
        <v>2</v>
      </c>
      <c r="AH68" s="61">
        <v>6</v>
      </c>
      <c r="AI68" s="61">
        <v>0.14910000000000001</v>
      </c>
      <c r="AJ68" s="240">
        <v>13.6</v>
      </c>
      <c r="AK68" s="61">
        <v>3.93</v>
      </c>
      <c r="AL68" s="61">
        <v>173.9</v>
      </c>
      <c r="AM68" s="61">
        <v>546.20000000000005</v>
      </c>
      <c r="AN68" s="240">
        <v>2.3719999999999999</v>
      </c>
      <c r="AO68" s="253" t="s">
        <v>47</v>
      </c>
      <c r="AR68" s="279" t="s">
        <v>77</v>
      </c>
      <c r="AS68" s="119">
        <v>2</v>
      </c>
      <c r="AV68" s="236">
        <f t="shared" si="8"/>
        <v>13.313333333333333</v>
      </c>
      <c r="AW68" s="92">
        <f t="shared" si="9"/>
        <v>170.23333333333332</v>
      </c>
      <c r="AX68" s="92">
        <f t="shared" si="10"/>
        <v>534.70000000000005</v>
      </c>
      <c r="AY68" s="274">
        <f t="shared" si="11"/>
        <v>2.3719999999999999</v>
      </c>
      <c r="BB68" s="116">
        <f t="shared" si="12"/>
        <v>1.75762149888233</v>
      </c>
      <c r="BC68" s="92">
        <f t="shared" si="13"/>
        <v>25.895430742378878</v>
      </c>
      <c r="BD68" s="92">
        <f t="shared" si="14"/>
        <v>69.368652862802165</v>
      </c>
      <c r="BE68" s="111">
        <f t="shared" si="15"/>
        <v>0</v>
      </c>
    </row>
    <row r="69" spans="1:57">
      <c r="A69" s="97" t="s">
        <v>77</v>
      </c>
      <c r="B69" s="61" t="s">
        <v>83</v>
      </c>
      <c r="C69" s="61" t="s">
        <v>67</v>
      </c>
      <c r="D69" s="61">
        <v>1</v>
      </c>
      <c r="E69" s="61">
        <v>2</v>
      </c>
      <c r="F69" s="61">
        <v>7</v>
      </c>
      <c r="G69" s="61">
        <v>0.20430000000000001</v>
      </c>
      <c r="H69" s="240">
        <v>20.309999999999999</v>
      </c>
      <c r="I69" s="61">
        <v>3.9820000000000002</v>
      </c>
      <c r="J69" s="61">
        <v>194.5</v>
      </c>
      <c r="K69" s="61">
        <v>593.5</v>
      </c>
      <c r="L69" s="240">
        <v>3.2519999999999998</v>
      </c>
      <c r="M69" s="253" t="s">
        <v>47</v>
      </c>
      <c r="N69" s="49"/>
      <c r="O69" s="97" t="s">
        <v>77</v>
      </c>
      <c r="P69" s="61" t="s">
        <v>83</v>
      </c>
      <c r="Q69" s="61" t="s">
        <v>69</v>
      </c>
      <c r="R69" s="61">
        <v>1</v>
      </c>
      <c r="S69" s="61">
        <v>2</v>
      </c>
      <c r="T69" s="61">
        <v>7</v>
      </c>
      <c r="U69" s="61">
        <v>0.20430000000000001</v>
      </c>
      <c r="V69" s="240">
        <v>15.64</v>
      </c>
      <c r="W69" s="61">
        <v>3.95</v>
      </c>
      <c r="X69" s="61">
        <v>143.4</v>
      </c>
      <c r="Y69" s="61">
        <v>459.3</v>
      </c>
      <c r="Z69" s="240">
        <v>3.2519999999999998</v>
      </c>
      <c r="AA69" s="253" t="s">
        <v>47</v>
      </c>
      <c r="AC69" s="97" t="s">
        <v>77</v>
      </c>
      <c r="AD69" s="61" t="s">
        <v>83</v>
      </c>
      <c r="AE69" s="61" t="s">
        <v>70</v>
      </c>
      <c r="AF69" s="61">
        <v>1</v>
      </c>
      <c r="AG69" s="61">
        <v>2</v>
      </c>
      <c r="AH69" s="61">
        <v>7</v>
      </c>
      <c r="AI69" s="61">
        <v>0.20430000000000001</v>
      </c>
      <c r="AJ69" s="240">
        <v>18.53</v>
      </c>
      <c r="AK69" s="61">
        <v>3.9329999999999998</v>
      </c>
      <c r="AL69" s="61">
        <v>174.3</v>
      </c>
      <c r="AM69" s="61">
        <v>542.5</v>
      </c>
      <c r="AN69" s="240">
        <v>3.2519999999999998</v>
      </c>
      <c r="AO69" s="253" t="s">
        <v>47</v>
      </c>
      <c r="AR69" s="279" t="s">
        <v>77</v>
      </c>
      <c r="AS69" s="119">
        <v>2</v>
      </c>
      <c r="AV69" s="236">
        <f t="shared" si="8"/>
        <v>18.16</v>
      </c>
      <c r="AW69" s="92">
        <f t="shared" si="9"/>
        <v>170.73333333333335</v>
      </c>
      <c r="AX69" s="92">
        <f t="shared" si="10"/>
        <v>531.76666666666665</v>
      </c>
      <c r="AY69" s="274">
        <f t="shared" si="11"/>
        <v>3.2520000000000002</v>
      </c>
      <c r="BB69" s="116">
        <f t="shared" si="12"/>
        <v>2.3568835355188678</v>
      </c>
      <c r="BC69" s="92">
        <f t="shared" si="13"/>
        <v>25.736031810155399</v>
      </c>
      <c r="BD69" s="92">
        <f t="shared" si="14"/>
        <v>67.740780430501047</v>
      </c>
      <c r="BE69" s="111">
        <f t="shared" si="15"/>
        <v>5.4389598220420729E-16</v>
      </c>
    </row>
    <row r="70" spans="1:57">
      <c r="A70" s="97" t="s">
        <v>77</v>
      </c>
      <c r="B70" s="61" t="s">
        <v>83</v>
      </c>
      <c r="C70" s="61" t="s">
        <v>67</v>
      </c>
      <c r="D70" s="61">
        <v>1</v>
      </c>
      <c r="E70" s="61">
        <v>2</v>
      </c>
      <c r="F70" s="61">
        <v>8</v>
      </c>
      <c r="G70" s="61">
        <v>0.28010000000000002</v>
      </c>
      <c r="H70" s="240">
        <v>27.25</v>
      </c>
      <c r="I70" s="61">
        <v>3.9820000000000002</v>
      </c>
      <c r="J70" s="61">
        <v>194</v>
      </c>
      <c r="K70" s="61">
        <v>579.79999999999995</v>
      </c>
      <c r="L70" s="240">
        <v>4.4580000000000002</v>
      </c>
      <c r="M70" s="253" t="s">
        <v>47</v>
      </c>
      <c r="N70" s="49"/>
      <c r="O70" s="97" t="s">
        <v>77</v>
      </c>
      <c r="P70" s="61" t="s">
        <v>83</v>
      </c>
      <c r="Q70" s="61" t="s">
        <v>69</v>
      </c>
      <c r="R70" s="61">
        <v>1</v>
      </c>
      <c r="S70" s="61">
        <v>2</v>
      </c>
      <c r="T70" s="61">
        <v>8</v>
      </c>
      <c r="U70" s="61">
        <v>0.28010000000000002</v>
      </c>
      <c r="V70" s="240">
        <v>21.1</v>
      </c>
      <c r="W70" s="61">
        <v>3.9529999999999998</v>
      </c>
      <c r="X70" s="61">
        <v>143.69999999999999</v>
      </c>
      <c r="Y70" s="61">
        <v>451</v>
      </c>
      <c r="Z70" s="240">
        <v>4.4580000000000002</v>
      </c>
      <c r="AA70" s="253" t="s">
        <v>47</v>
      </c>
      <c r="AC70" s="97" t="s">
        <v>77</v>
      </c>
      <c r="AD70" s="61" t="s">
        <v>83</v>
      </c>
      <c r="AE70" s="61" t="s">
        <v>70</v>
      </c>
      <c r="AF70" s="61">
        <v>1</v>
      </c>
      <c r="AG70" s="61">
        <v>2</v>
      </c>
      <c r="AH70" s="61">
        <v>8</v>
      </c>
      <c r="AI70" s="61">
        <v>0.28010000000000002</v>
      </c>
      <c r="AJ70" s="240">
        <v>24.83</v>
      </c>
      <c r="AK70" s="61">
        <v>3.9369999999999998</v>
      </c>
      <c r="AL70" s="61">
        <v>173.9</v>
      </c>
      <c r="AM70" s="61">
        <v>529.20000000000005</v>
      </c>
      <c r="AN70" s="240">
        <v>4.4580000000000002</v>
      </c>
      <c r="AO70" s="253" t="s">
        <v>47</v>
      </c>
      <c r="AR70" s="279" t="s">
        <v>77</v>
      </c>
      <c r="AS70" s="119">
        <v>2</v>
      </c>
      <c r="AV70" s="236">
        <f t="shared" si="8"/>
        <v>24.393333333333334</v>
      </c>
      <c r="AW70" s="92">
        <f t="shared" si="9"/>
        <v>170.53333333333333</v>
      </c>
      <c r="AX70" s="92">
        <f t="shared" si="10"/>
        <v>520</v>
      </c>
      <c r="AY70" s="274">
        <f t="shared" si="11"/>
        <v>4.4580000000000002</v>
      </c>
      <c r="BB70" s="116">
        <f t="shared" si="12"/>
        <v>3.0981661242311023</v>
      </c>
      <c r="BC70" s="92">
        <f t="shared" si="13"/>
        <v>25.318438603778937</v>
      </c>
      <c r="BD70" s="92">
        <f t="shared" si="14"/>
        <v>64.890985506462812</v>
      </c>
      <c r="BE70" s="111">
        <f t="shared" si="15"/>
        <v>0</v>
      </c>
    </row>
    <row r="71" spans="1:57">
      <c r="A71" s="97" t="s">
        <v>77</v>
      </c>
      <c r="B71" s="61" t="s">
        <v>83</v>
      </c>
      <c r="C71" s="61" t="s">
        <v>67</v>
      </c>
      <c r="D71" s="61">
        <v>1</v>
      </c>
      <c r="E71" s="61">
        <v>2</v>
      </c>
      <c r="F71" s="61">
        <v>9</v>
      </c>
      <c r="G71" s="61">
        <v>0.38390000000000002</v>
      </c>
      <c r="H71" s="240">
        <v>35.909999999999997</v>
      </c>
      <c r="I71" s="61">
        <v>3.98</v>
      </c>
      <c r="J71" s="61">
        <v>192.6</v>
      </c>
      <c r="K71" s="61">
        <v>555.29999999999995</v>
      </c>
      <c r="L71" s="240">
        <v>6.11</v>
      </c>
      <c r="M71" s="253" t="s">
        <v>47</v>
      </c>
      <c r="N71" s="49"/>
      <c r="O71" s="97" t="s">
        <v>77</v>
      </c>
      <c r="P71" s="61" t="s">
        <v>83</v>
      </c>
      <c r="Q71" s="61" t="s">
        <v>69</v>
      </c>
      <c r="R71" s="61">
        <v>1</v>
      </c>
      <c r="S71" s="61">
        <v>2</v>
      </c>
      <c r="T71" s="61">
        <v>9</v>
      </c>
      <c r="U71" s="61">
        <v>0.38390000000000002</v>
      </c>
      <c r="V71" s="240">
        <v>27.95</v>
      </c>
      <c r="W71" s="61">
        <v>3.9569999999999999</v>
      </c>
      <c r="X71" s="61">
        <v>143.4</v>
      </c>
      <c r="Y71" s="61">
        <v>434.4</v>
      </c>
      <c r="Z71" s="240">
        <v>6.11</v>
      </c>
      <c r="AA71" s="253" t="s">
        <v>47</v>
      </c>
      <c r="AC71" s="97" t="s">
        <v>77</v>
      </c>
      <c r="AD71" s="61" t="s">
        <v>83</v>
      </c>
      <c r="AE71" s="61" t="s">
        <v>70</v>
      </c>
      <c r="AF71" s="61">
        <v>1</v>
      </c>
      <c r="AG71" s="61">
        <v>2</v>
      </c>
      <c r="AH71" s="61">
        <v>9</v>
      </c>
      <c r="AI71" s="61">
        <v>0.38390000000000002</v>
      </c>
      <c r="AJ71" s="240">
        <v>32.65</v>
      </c>
      <c r="AK71" s="61">
        <v>3.94</v>
      </c>
      <c r="AL71" s="61">
        <v>172.3</v>
      </c>
      <c r="AM71" s="61">
        <v>505.7</v>
      </c>
      <c r="AN71" s="240">
        <v>6.1109999999999998</v>
      </c>
      <c r="AO71" s="253" t="s">
        <v>47</v>
      </c>
      <c r="AR71" s="279" t="s">
        <v>77</v>
      </c>
      <c r="AS71" s="119">
        <v>2</v>
      </c>
      <c r="AV71" s="236">
        <f t="shared" si="8"/>
        <v>32.169999999999995</v>
      </c>
      <c r="AW71" s="92">
        <f t="shared" si="9"/>
        <v>169.43333333333334</v>
      </c>
      <c r="AX71" s="92">
        <f t="shared" si="10"/>
        <v>498.46666666666664</v>
      </c>
      <c r="AY71" s="274">
        <f t="shared" si="11"/>
        <v>6.1103333333333332</v>
      </c>
      <c r="BB71" s="116">
        <f t="shared" si="12"/>
        <v>4.001649659827847</v>
      </c>
      <c r="BC71" s="92">
        <f t="shared" si="13"/>
        <v>24.72495365684906</v>
      </c>
      <c r="BD71" s="92">
        <f t="shared" si="14"/>
        <v>60.773705937134999</v>
      </c>
      <c r="BE71" s="111">
        <f t="shared" si="15"/>
        <v>5.7735026918930574E-4</v>
      </c>
    </row>
    <row r="72" spans="1:57">
      <c r="A72" s="97" t="s">
        <v>77</v>
      </c>
      <c r="B72" s="61" t="s">
        <v>83</v>
      </c>
      <c r="C72" s="61" t="s">
        <v>67</v>
      </c>
      <c r="D72" s="61">
        <v>1</v>
      </c>
      <c r="E72" s="61">
        <v>2</v>
      </c>
      <c r="F72" s="61">
        <v>10</v>
      </c>
      <c r="G72" s="61">
        <v>0.52629999999999999</v>
      </c>
      <c r="H72" s="240">
        <v>46.12</v>
      </c>
      <c r="I72" s="61">
        <v>3.9830000000000001</v>
      </c>
      <c r="J72" s="61">
        <v>188.8</v>
      </c>
      <c r="K72" s="61">
        <v>517.29999999999995</v>
      </c>
      <c r="L72" s="240">
        <v>8.3759999999999994</v>
      </c>
      <c r="M72" s="253" t="s">
        <v>47</v>
      </c>
      <c r="N72" s="49"/>
      <c r="O72" s="97" t="s">
        <v>77</v>
      </c>
      <c r="P72" s="61" t="s">
        <v>83</v>
      </c>
      <c r="Q72" s="61" t="s">
        <v>69</v>
      </c>
      <c r="R72" s="61">
        <v>1</v>
      </c>
      <c r="S72" s="61">
        <v>2</v>
      </c>
      <c r="T72" s="61">
        <v>10</v>
      </c>
      <c r="U72" s="61">
        <v>0.52629999999999999</v>
      </c>
      <c r="V72" s="240">
        <v>36.24</v>
      </c>
      <c r="W72" s="61">
        <v>3.9580000000000002</v>
      </c>
      <c r="X72" s="61">
        <v>142</v>
      </c>
      <c r="Y72" s="61">
        <v>408.6</v>
      </c>
      <c r="Z72" s="240">
        <v>8.3759999999999994</v>
      </c>
      <c r="AA72" s="253" t="s">
        <v>47</v>
      </c>
      <c r="AC72" s="97" t="s">
        <v>77</v>
      </c>
      <c r="AD72" s="61" t="s">
        <v>83</v>
      </c>
      <c r="AE72" s="61" t="s">
        <v>70</v>
      </c>
      <c r="AF72" s="61">
        <v>1</v>
      </c>
      <c r="AG72" s="61">
        <v>2</v>
      </c>
      <c r="AH72" s="61">
        <v>10</v>
      </c>
      <c r="AI72" s="61">
        <v>0.52629999999999999</v>
      </c>
      <c r="AJ72" s="240">
        <v>41.85</v>
      </c>
      <c r="AK72" s="61">
        <v>3.944</v>
      </c>
      <c r="AL72" s="61">
        <v>168.6</v>
      </c>
      <c r="AM72" s="61">
        <v>470.3</v>
      </c>
      <c r="AN72" s="240">
        <v>8.3759999999999994</v>
      </c>
      <c r="AO72" s="253" t="s">
        <v>47</v>
      </c>
      <c r="AR72" s="279" t="s">
        <v>77</v>
      </c>
      <c r="AS72" s="119">
        <v>2</v>
      </c>
      <c r="AV72" s="236">
        <f t="shared" si="8"/>
        <v>41.403333333333336</v>
      </c>
      <c r="AW72" s="92">
        <f t="shared" si="9"/>
        <v>166.46666666666667</v>
      </c>
      <c r="AX72" s="92">
        <f t="shared" si="10"/>
        <v>465.40000000000003</v>
      </c>
      <c r="AY72" s="274">
        <f t="shared" si="11"/>
        <v>8.3759999999999994</v>
      </c>
      <c r="BB72" s="116">
        <f t="shared" si="12"/>
        <v>4.955121929209521</v>
      </c>
      <c r="BC72" s="92">
        <f t="shared" si="13"/>
        <v>23.472821162641171</v>
      </c>
      <c r="BD72" s="92">
        <f t="shared" si="14"/>
        <v>54.515410665241575</v>
      </c>
      <c r="BE72" s="111">
        <f t="shared" si="15"/>
        <v>0</v>
      </c>
    </row>
    <row r="73" spans="1:57">
      <c r="A73" s="97" t="s">
        <v>77</v>
      </c>
      <c r="B73" s="61" t="s">
        <v>83</v>
      </c>
      <c r="C73" s="61" t="s">
        <v>67</v>
      </c>
      <c r="D73" s="61">
        <v>1</v>
      </c>
      <c r="E73" s="61">
        <v>2</v>
      </c>
      <c r="F73" s="61">
        <v>11</v>
      </c>
      <c r="G73" s="61">
        <v>0.72140000000000004</v>
      </c>
      <c r="H73" s="240">
        <v>57.51</v>
      </c>
      <c r="I73" s="61">
        <v>3.9849999999999999</v>
      </c>
      <c r="J73" s="61">
        <v>182</v>
      </c>
      <c r="K73" s="61">
        <v>466.6</v>
      </c>
      <c r="L73" s="240">
        <v>11.48</v>
      </c>
      <c r="M73" s="253" t="s">
        <v>47</v>
      </c>
      <c r="N73" s="49"/>
      <c r="O73" s="97" t="s">
        <v>77</v>
      </c>
      <c r="P73" s="61" t="s">
        <v>83</v>
      </c>
      <c r="Q73" s="61" t="s">
        <v>69</v>
      </c>
      <c r="R73" s="61">
        <v>1</v>
      </c>
      <c r="S73" s="61">
        <v>2</v>
      </c>
      <c r="T73" s="61">
        <v>11</v>
      </c>
      <c r="U73" s="61">
        <v>0.72140000000000004</v>
      </c>
      <c r="V73" s="240">
        <v>45.63</v>
      </c>
      <c r="W73" s="61">
        <v>3.9609999999999999</v>
      </c>
      <c r="X73" s="61">
        <v>138.69999999999999</v>
      </c>
      <c r="Y73" s="61">
        <v>372.4</v>
      </c>
      <c r="Z73" s="240">
        <v>11.48</v>
      </c>
      <c r="AA73" s="253" t="s">
        <v>47</v>
      </c>
      <c r="AC73" s="97" t="s">
        <v>77</v>
      </c>
      <c r="AD73" s="61" t="s">
        <v>83</v>
      </c>
      <c r="AE73" s="61" t="s">
        <v>70</v>
      </c>
      <c r="AF73" s="61">
        <v>1</v>
      </c>
      <c r="AG73" s="61">
        <v>2</v>
      </c>
      <c r="AH73" s="61">
        <v>11</v>
      </c>
      <c r="AI73" s="61">
        <v>0.72140000000000004</v>
      </c>
      <c r="AJ73" s="240">
        <v>52.08</v>
      </c>
      <c r="AK73" s="61">
        <v>3.948</v>
      </c>
      <c r="AL73" s="61">
        <v>162.1</v>
      </c>
      <c r="AM73" s="61">
        <v>423.6</v>
      </c>
      <c r="AN73" s="240">
        <v>11.48</v>
      </c>
      <c r="AO73" s="253" t="s">
        <v>47</v>
      </c>
      <c r="AR73" s="279" t="s">
        <v>77</v>
      </c>
      <c r="AS73" s="119">
        <v>2</v>
      </c>
      <c r="AV73" s="236">
        <f t="shared" si="8"/>
        <v>51.74</v>
      </c>
      <c r="AW73" s="92">
        <f t="shared" si="9"/>
        <v>160.93333333333331</v>
      </c>
      <c r="AX73" s="92">
        <f t="shared" si="10"/>
        <v>420.86666666666662</v>
      </c>
      <c r="AY73" s="274">
        <f t="shared" si="11"/>
        <v>11.479999999999999</v>
      </c>
      <c r="BB73" s="116">
        <f t="shared" si="12"/>
        <v>5.947293502089841</v>
      </c>
      <c r="BC73" s="92">
        <f t="shared" si="13"/>
        <v>21.673563005037543</v>
      </c>
      <c r="BD73" s="92">
        <f t="shared" si="14"/>
        <v>47.159445854816461</v>
      </c>
      <c r="BE73" s="111">
        <f t="shared" si="15"/>
        <v>2.1755839288168292E-15</v>
      </c>
    </row>
    <row r="74" spans="1:57">
      <c r="A74" s="97" t="s">
        <v>77</v>
      </c>
      <c r="B74" s="61" t="s">
        <v>83</v>
      </c>
      <c r="C74" s="61" t="s">
        <v>67</v>
      </c>
      <c r="D74" s="61">
        <v>1</v>
      </c>
      <c r="E74" s="61">
        <v>2</v>
      </c>
      <c r="F74" s="61">
        <v>12</v>
      </c>
      <c r="G74" s="61">
        <v>0.9889</v>
      </c>
      <c r="H74" s="240">
        <v>68.52</v>
      </c>
      <c r="I74" s="61">
        <v>3.9849999999999999</v>
      </c>
      <c r="J74" s="61">
        <v>172.9</v>
      </c>
      <c r="K74" s="61">
        <v>399.5</v>
      </c>
      <c r="L74" s="240">
        <v>15.74</v>
      </c>
      <c r="M74" s="253" t="s">
        <v>47</v>
      </c>
      <c r="N74" s="49"/>
      <c r="O74" s="97" t="s">
        <v>77</v>
      </c>
      <c r="P74" s="61" t="s">
        <v>83</v>
      </c>
      <c r="Q74" s="61" t="s">
        <v>69</v>
      </c>
      <c r="R74" s="61">
        <v>1</v>
      </c>
      <c r="S74" s="61">
        <v>2</v>
      </c>
      <c r="T74" s="61">
        <v>12</v>
      </c>
      <c r="U74" s="61">
        <v>0.98880000000000001</v>
      </c>
      <c r="V74" s="240">
        <v>55.55</v>
      </c>
      <c r="W74" s="61">
        <v>3.9620000000000002</v>
      </c>
      <c r="X74" s="61">
        <v>132.69999999999999</v>
      </c>
      <c r="Y74" s="61">
        <v>327</v>
      </c>
      <c r="Z74" s="240">
        <v>15.74</v>
      </c>
      <c r="AA74" s="253" t="s">
        <v>47</v>
      </c>
      <c r="AC74" s="97" t="s">
        <v>77</v>
      </c>
      <c r="AD74" s="61" t="s">
        <v>83</v>
      </c>
      <c r="AE74" s="61" t="s">
        <v>70</v>
      </c>
      <c r="AF74" s="61">
        <v>1</v>
      </c>
      <c r="AG74" s="61">
        <v>2</v>
      </c>
      <c r="AH74" s="61">
        <v>12</v>
      </c>
      <c r="AI74" s="61">
        <v>0.98880000000000001</v>
      </c>
      <c r="AJ74" s="240">
        <v>62.6</v>
      </c>
      <c r="AK74" s="61">
        <v>3.95</v>
      </c>
      <c r="AL74" s="61">
        <v>152.30000000000001</v>
      </c>
      <c r="AM74" s="61">
        <v>367.5</v>
      </c>
      <c r="AN74" s="240">
        <v>15.74</v>
      </c>
      <c r="AO74" s="253" t="s">
        <v>47</v>
      </c>
      <c r="AR74" s="279" t="s">
        <v>77</v>
      </c>
      <c r="AS74" s="119">
        <v>2</v>
      </c>
      <c r="AV74" s="236">
        <f t="shared" si="8"/>
        <v>62.223333333333329</v>
      </c>
      <c r="AW74" s="92">
        <f t="shared" si="9"/>
        <v>152.63333333333335</v>
      </c>
      <c r="AX74" s="92">
        <f t="shared" si="10"/>
        <v>364.66666666666669</v>
      </c>
      <c r="AY74" s="274">
        <f t="shared" si="11"/>
        <v>15.74</v>
      </c>
      <c r="BB74" s="116">
        <f t="shared" si="12"/>
        <v>6.4931990061397364</v>
      </c>
      <c r="BC74" s="92">
        <f t="shared" si="13"/>
        <v>20.102072861606349</v>
      </c>
      <c r="BD74" s="92">
        <f t="shared" si="14"/>
        <v>36.332951068325606</v>
      </c>
      <c r="BE74" s="111">
        <f t="shared" si="15"/>
        <v>0</v>
      </c>
    </row>
    <row r="75" spans="1:57">
      <c r="A75" s="97" t="s">
        <v>77</v>
      </c>
      <c r="B75" s="61" t="s">
        <v>83</v>
      </c>
      <c r="C75" s="61" t="s">
        <v>67</v>
      </c>
      <c r="D75" s="61">
        <v>1</v>
      </c>
      <c r="E75" s="61">
        <v>2</v>
      </c>
      <c r="F75" s="61">
        <v>13</v>
      </c>
      <c r="G75" s="61">
        <v>1.3560000000000001</v>
      </c>
      <c r="H75" s="240">
        <v>73.25</v>
      </c>
      <c r="I75" s="61">
        <v>3.9860000000000002</v>
      </c>
      <c r="J75" s="61">
        <v>170.9</v>
      </c>
      <c r="K75" s="61">
        <v>293.10000000000002</v>
      </c>
      <c r="L75" s="240">
        <v>21.59</v>
      </c>
      <c r="M75" s="253" t="s">
        <v>47</v>
      </c>
      <c r="N75" s="49"/>
      <c r="O75" s="97" t="s">
        <v>77</v>
      </c>
      <c r="P75" s="61" t="s">
        <v>83</v>
      </c>
      <c r="Q75" s="61" t="s">
        <v>69</v>
      </c>
      <c r="R75" s="61">
        <v>1</v>
      </c>
      <c r="S75" s="61">
        <v>2</v>
      </c>
      <c r="T75" s="61">
        <v>13</v>
      </c>
      <c r="U75" s="61">
        <v>1.3560000000000001</v>
      </c>
      <c r="V75" s="240">
        <v>63.92</v>
      </c>
      <c r="W75" s="61">
        <v>3.9649999999999999</v>
      </c>
      <c r="X75" s="61">
        <v>125.7</v>
      </c>
      <c r="Y75" s="61">
        <v>268.2</v>
      </c>
      <c r="Z75" s="240">
        <v>21.58</v>
      </c>
      <c r="AA75" s="253" t="s">
        <v>47</v>
      </c>
      <c r="AC75" s="97" t="s">
        <v>77</v>
      </c>
      <c r="AD75" s="61" t="s">
        <v>83</v>
      </c>
      <c r="AE75" s="61" t="s">
        <v>70</v>
      </c>
      <c r="AF75" s="61">
        <v>1</v>
      </c>
      <c r="AG75" s="61">
        <v>2</v>
      </c>
      <c r="AH75" s="61">
        <v>13</v>
      </c>
      <c r="AI75" s="61">
        <v>1.355</v>
      </c>
      <c r="AJ75" s="240">
        <v>72.05</v>
      </c>
      <c r="AK75" s="61">
        <v>3.9540000000000002</v>
      </c>
      <c r="AL75" s="61">
        <v>140</v>
      </c>
      <c r="AM75" s="61">
        <v>303.3</v>
      </c>
      <c r="AN75" s="240">
        <v>21.57</v>
      </c>
      <c r="AO75" s="253" t="s">
        <v>47</v>
      </c>
      <c r="AR75" s="279" t="s">
        <v>77</v>
      </c>
      <c r="AS75" s="119">
        <v>2</v>
      </c>
      <c r="AV75" s="236">
        <f t="shared" si="8"/>
        <v>69.740000000000009</v>
      </c>
      <c r="AW75" s="92">
        <f t="shared" si="9"/>
        <v>145.53333333333333</v>
      </c>
      <c r="AX75" s="92">
        <f t="shared" si="10"/>
        <v>288.2</v>
      </c>
      <c r="AY75" s="274">
        <f t="shared" si="11"/>
        <v>21.580000000000002</v>
      </c>
      <c r="BB75" s="116">
        <f t="shared" si="12"/>
        <v>5.0758546078466438</v>
      </c>
      <c r="BC75" s="92">
        <f t="shared" si="13"/>
        <v>23.102452972213396</v>
      </c>
      <c r="BD75" s="92">
        <f t="shared" si="14"/>
        <v>18.055747007533043</v>
      </c>
      <c r="BE75" s="111">
        <f t="shared" si="15"/>
        <v>9.9999999999997868E-3</v>
      </c>
    </row>
    <row r="76" spans="1:57">
      <c r="A76" s="97" t="s">
        <v>77</v>
      </c>
      <c r="B76" s="61" t="s">
        <v>83</v>
      </c>
      <c r="C76" s="61" t="s">
        <v>67</v>
      </c>
      <c r="D76" s="61">
        <v>1</v>
      </c>
      <c r="E76" s="61">
        <v>2</v>
      </c>
      <c r="F76" s="61">
        <v>14</v>
      </c>
      <c r="G76" s="61">
        <v>1.8580000000000001</v>
      </c>
      <c r="H76" s="240">
        <v>77.13</v>
      </c>
      <c r="I76" s="61">
        <v>3.9870000000000001</v>
      </c>
      <c r="J76" s="61">
        <v>161.30000000000001</v>
      </c>
      <c r="K76" s="61">
        <v>204.9</v>
      </c>
      <c r="L76" s="240">
        <v>29.57</v>
      </c>
      <c r="M76" s="253" t="s">
        <v>47</v>
      </c>
      <c r="N76" s="49"/>
      <c r="O76" s="97" t="s">
        <v>77</v>
      </c>
      <c r="P76" s="61" t="s">
        <v>83</v>
      </c>
      <c r="Q76" s="61" t="s">
        <v>69</v>
      </c>
      <c r="R76" s="61">
        <v>1</v>
      </c>
      <c r="S76" s="61">
        <v>2</v>
      </c>
      <c r="T76" s="61">
        <v>14</v>
      </c>
      <c r="U76" s="61">
        <v>1.859</v>
      </c>
      <c r="V76" s="240">
        <v>66.510000000000005</v>
      </c>
      <c r="W76" s="61">
        <v>3.9689999999999999</v>
      </c>
      <c r="X76" s="61">
        <v>124</v>
      </c>
      <c r="Y76" s="61">
        <v>187.4</v>
      </c>
      <c r="Z76" s="240">
        <v>29.59</v>
      </c>
      <c r="AA76" s="253" t="s">
        <v>47</v>
      </c>
      <c r="AC76" s="97" t="s">
        <v>77</v>
      </c>
      <c r="AD76" s="61" t="s">
        <v>83</v>
      </c>
      <c r="AE76" s="61" t="s">
        <v>70</v>
      </c>
      <c r="AF76" s="61">
        <v>1</v>
      </c>
      <c r="AG76" s="61">
        <v>2</v>
      </c>
      <c r="AH76" s="61">
        <v>14</v>
      </c>
      <c r="AI76" s="61">
        <v>1.859</v>
      </c>
      <c r="AJ76" s="240">
        <v>76.28</v>
      </c>
      <c r="AK76" s="61">
        <v>3.9569999999999999</v>
      </c>
      <c r="AL76" s="61">
        <v>133</v>
      </c>
      <c r="AM76" s="61">
        <v>220.9</v>
      </c>
      <c r="AN76" s="240">
        <v>29.58</v>
      </c>
      <c r="AO76" s="253" t="s">
        <v>47</v>
      </c>
      <c r="AR76" s="279" t="s">
        <v>77</v>
      </c>
      <c r="AS76" s="119">
        <v>2</v>
      </c>
      <c r="AV76" s="236">
        <f t="shared" si="8"/>
        <v>73.306666666666658</v>
      </c>
      <c r="AW76" s="92">
        <f t="shared" si="9"/>
        <v>139.43333333333334</v>
      </c>
      <c r="AX76" s="92">
        <f t="shared" si="10"/>
        <v>204.4</v>
      </c>
      <c r="AY76" s="274">
        <f t="shared" si="11"/>
        <v>29.58</v>
      </c>
      <c r="BB76" s="116">
        <f t="shared" si="12"/>
        <v>5.9014094361715008</v>
      </c>
      <c r="BC76" s="92">
        <f t="shared" si="13"/>
        <v>19.464411969883162</v>
      </c>
      <c r="BD76" s="92">
        <f t="shared" si="14"/>
        <v>16.755596080116039</v>
      </c>
      <c r="BE76" s="111">
        <f t="shared" si="15"/>
        <v>9.9999999999997868E-3</v>
      </c>
    </row>
    <row r="77" spans="1:57">
      <c r="A77" s="97" t="s">
        <v>77</v>
      </c>
      <c r="B77" s="61" t="s">
        <v>83</v>
      </c>
      <c r="C77" s="61" t="s">
        <v>67</v>
      </c>
      <c r="D77" s="61">
        <v>1</v>
      </c>
      <c r="E77" s="61">
        <v>2</v>
      </c>
      <c r="F77" s="61">
        <v>15</v>
      </c>
      <c r="G77" s="61">
        <v>2.5449999999999999</v>
      </c>
      <c r="H77" s="240">
        <v>86.03</v>
      </c>
      <c r="I77" s="61">
        <v>3.988</v>
      </c>
      <c r="J77" s="61">
        <v>146.80000000000001</v>
      </c>
      <c r="K77" s="61">
        <v>153.4</v>
      </c>
      <c r="L77" s="240">
        <v>40.51</v>
      </c>
      <c r="M77" s="253" t="s">
        <v>47</v>
      </c>
      <c r="N77" s="49"/>
      <c r="O77" s="97" t="s">
        <v>77</v>
      </c>
      <c r="P77" s="61" t="s">
        <v>83</v>
      </c>
      <c r="Q77" s="61" t="s">
        <v>69</v>
      </c>
      <c r="R77" s="61">
        <v>1</v>
      </c>
      <c r="S77" s="61">
        <v>2</v>
      </c>
      <c r="T77" s="61">
        <v>15</v>
      </c>
      <c r="U77" s="61">
        <v>2.5459999999999998</v>
      </c>
      <c r="V77" s="240">
        <v>72</v>
      </c>
      <c r="W77" s="61">
        <v>3.9750000000000001</v>
      </c>
      <c r="X77" s="61">
        <v>117.2</v>
      </c>
      <c r="Y77" s="61">
        <v>133.5</v>
      </c>
      <c r="Z77" s="240">
        <v>40.53</v>
      </c>
      <c r="AA77" s="253" t="s">
        <v>47</v>
      </c>
      <c r="AC77" s="97" t="s">
        <v>77</v>
      </c>
      <c r="AD77" s="61" t="s">
        <v>83</v>
      </c>
      <c r="AE77" s="61" t="s">
        <v>70</v>
      </c>
      <c r="AF77" s="61">
        <v>1</v>
      </c>
      <c r="AG77" s="61">
        <v>2</v>
      </c>
      <c r="AH77" s="61">
        <v>15</v>
      </c>
      <c r="AI77" s="61">
        <v>2.5470000000000002</v>
      </c>
      <c r="AJ77" s="240">
        <v>80.849999999999994</v>
      </c>
      <c r="AK77" s="61">
        <v>3.9590000000000001</v>
      </c>
      <c r="AL77" s="61">
        <v>124.4</v>
      </c>
      <c r="AM77" s="61">
        <v>156</v>
      </c>
      <c r="AN77" s="240">
        <v>40.53</v>
      </c>
      <c r="AO77" s="253" t="s">
        <v>47</v>
      </c>
      <c r="AR77" s="279" t="s">
        <v>77</v>
      </c>
      <c r="AS77" s="119">
        <v>2</v>
      </c>
      <c r="AV77" s="236">
        <f t="shared" si="8"/>
        <v>79.626666666666665</v>
      </c>
      <c r="AW77" s="92">
        <f t="shared" si="9"/>
        <v>129.46666666666667</v>
      </c>
      <c r="AX77" s="92">
        <f t="shared" si="10"/>
        <v>147.63333333333333</v>
      </c>
      <c r="AY77" s="274">
        <f t="shared" si="11"/>
        <v>40.523333333333333</v>
      </c>
      <c r="BB77" s="116">
        <f t="shared" si="12"/>
        <v>7.0945495511225678</v>
      </c>
      <c r="BC77" s="92">
        <f t="shared" si="13"/>
        <v>15.436752680966892</v>
      </c>
      <c r="BD77" s="92">
        <f t="shared" si="14"/>
        <v>12.308669031757157</v>
      </c>
      <c r="BE77" s="111">
        <f t="shared" si="15"/>
        <v>1.154700538379432E-2</v>
      </c>
    </row>
    <row r="78" spans="1:57">
      <c r="A78" s="97" t="s">
        <v>77</v>
      </c>
      <c r="B78" s="61" t="s">
        <v>83</v>
      </c>
      <c r="C78" s="61" t="s">
        <v>67</v>
      </c>
      <c r="D78" s="61">
        <v>1</v>
      </c>
      <c r="E78" s="61">
        <v>2</v>
      </c>
      <c r="F78" s="61">
        <v>16</v>
      </c>
      <c r="G78" s="61">
        <v>3.4870000000000001</v>
      </c>
      <c r="H78" s="240">
        <v>99.28</v>
      </c>
      <c r="I78" s="61">
        <v>3.99</v>
      </c>
      <c r="J78" s="61">
        <v>130.19999999999999</v>
      </c>
      <c r="K78" s="61">
        <v>122.7</v>
      </c>
      <c r="L78" s="240">
        <v>55.5</v>
      </c>
      <c r="M78" s="253" t="s">
        <v>47</v>
      </c>
      <c r="N78" s="49"/>
      <c r="O78" s="97" t="s">
        <v>77</v>
      </c>
      <c r="P78" s="61" t="s">
        <v>83</v>
      </c>
      <c r="Q78" s="61" t="s">
        <v>69</v>
      </c>
      <c r="R78" s="61">
        <v>1</v>
      </c>
      <c r="S78" s="61">
        <v>2</v>
      </c>
      <c r="T78" s="61">
        <v>16</v>
      </c>
      <c r="U78" s="61">
        <v>3.4870000000000001</v>
      </c>
      <c r="V78" s="240">
        <v>82.4</v>
      </c>
      <c r="W78" s="61">
        <v>3.9790000000000001</v>
      </c>
      <c r="X78" s="61">
        <v>104.4</v>
      </c>
      <c r="Y78" s="61">
        <v>105.5</v>
      </c>
      <c r="Z78" s="240">
        <v>55.5</v>
      </c>
      <c r="AA78" s="253" t="s">
        <v>47</v>
      </c>
      <c r="AC78" s="97" t="s">
        <v>77</v>
      </c>
      <c r="AD78" s="61" t="s">
        <v>83</v>
      </c>
      <c r="AE78" s="61" t="s">
        <v>70</v>
      </c>
      <c r="AF78" s="61">
        <v>1</v>
      </c>
      <c r="AG78" s="61">
        <v>2</v>
      </c>
      <c r="AH78" s="61">
        <v>16</v>
      </c>
      <c r="AI78" s="61">
        <v>3.488</v>
      </c>
      <c r="AJ78" s="240">
        <v>90.17</v>
      </c>
      <c r="AK78" s="61">
        <v>3.9620000000000002</v>
      </c>
      <c r="AL78" s="61">
        <v>111.1</v>
      </c>
      <c r="AM78" s="61">
        <v>118.5</v>
      </c>
      <c r="AN78" s="240">
        <v>55.51</v>
      </c>
      <c r="AO78" s="253" t="s">
        <v>47</v>
      </c>
      <c r="AR78" s="279" t="s">
        <v>77</v>
      </c>
      <c r="AS78" s="119">
        <v>2</v>
      </c>
      <c r="AV78" s="236">
        <f t="shared" si="8"/>
        <v>90.616666666666674</v>
      </c>
      <c r="AW78" s="92">
        <f t="shared" si="9"/>
        <v>115.23333333333333</v>
      </c>
      <c r="AX78" s="92">
        <f t="shared" si="10"/>
        <v>115.56666666666666</v>
      </c>
      <c r="AY78" s="274">
        <f t="shared" si="11"/>
        <v>55.50333333333333</v>
      </c>
      <c r="BB78" s="116">
        <f t="shared" si="12"/>
        <v>8.4488598836370876</v>
      </c>
      <c r="BC78" s="92">
        <f t="shared" si="13"/>
        <v>13.387431917038278</v>
      </c>
      <c r="BD78" s="92">
        <f t="shared" si="14"/>
        <v>8.9673481773229646</v>
      </c>
      <c r="BE78" s="111">
        <f t="shared" si="15"/>
        <v>5.7735026918951087E-3</v>
      </c>
    </row>
    <row r="79" spans="1:57">
      <c r="A79" s="97" t="s">
        <v>77</v>
      </c>
      <c r="B79" s="61" t="s">
        <v>83</v>
      </c>
      <c r="C79" s="61" t="s">
        <v>67</v>
      </c>
      <c r="D79" s="61">
        <v>1</v>
      </c>
      <c r="E79" s="61">
        <v>2</v>
      </c>
      <c r="F79" s="61">
        <v>17</v>
      </c>
      <c r="G79" s="61">
        <v>4.7779999999999996</v>
      </c>
      <c r="H79" s="240">
        <v>113.5</v>
      </c>
      <c r="I79" s="61">
        <v>3.9889999999999999</v>
      </c>
      <c r="J79" s="61">
        <v>112.4</v>
      </c>
      <c r="K79" s="61">
        <v>98.2</v>
      </c>
      <c r="L79" s="240">
        <v>76.05</v>
      </c>
      <c r="M79" s="253" t="s">
        <v>47</v>
      </c>
      <c r="N79" s="49"/>
      <c r="O79" s="97" t="s">
        <v>77</v>
      </c>
      <c r="P79" s="61" t="s">
        <v>83</v>
      </c>
      <c r="Q79" s="61" t="s">
        <v>69</v>
      </c>
      <c r="R79" s="61">
        <v>1</v>
      </c>
      <c r="S79" s="61">
        <v>2</v>
      </c>
      <c r="T79" s="61">
        <v>17</v>
      </c>
      <c r="U79" s="61">
        <v>4.7779999999999996</v>
      </c>
      <c r="V79" s="240">
        <v>93.6</v>
      </c>
      <c r="W79" s="61">
        <v>3.9769999999999999</v>
      </c>
      <c r="X79" s="61">
        <v>89.39</v>
      </c>
      <c r="Y79" s="61">
        <v>84.63</v>
      </c>
      <c r="Z79" s="240">
        <v>76.040000000000006</v>
      </c>
      <c r="AA79" s="253" t="s">
        <v>47</v>
      </c>
      <c r="AC79" s="97" t="s">
        <v>77</v>
      </c>
      <c r="AD79" s="61" t="s">
        <v>83</v>
      </c>
      <c r="AE79" s="61" t="s">
        <v>70</v>
      </c>
      <c r="AF79" s="61">
        <v>1</v>
      </c>
      <c r="AG79" s="61">
        <v>2</v>
      </c>
      <c r="AH79" s="61">
        <v>17</v>
      </c>
      <c r="AI79" s="61">
        <v>4.7789999999999999</v>
      </c>
      <c r="AJ79" s="240">
        <v>101.7</v>
      </c>
      <c r="AK79" s="61">
        <v>3.9649999999999999</v>
      </c>
      <c r="AL79" s="61">
        <v>96.54</v>
      </c>
      <c r="AM79" s="61">
        <v>92.43</v>
      </c>
      <c r="AN79" s="240">
        <v>76.06</v>
      </c>
      <c r="AO79" s="253" t="s">
        <v>47</v>
      </c>
      <c r="AR79" s="279" t="s">
        <v>77</v>
      </c>
      <c r="AS79" s="119">
        <v>2</v>
      </c>
      <c r="AV79" s="236">
        <f t="shared" si="8"/>
        <v>102.93333333333334</v>
      </c>
      <c r="AW79" s="92">
        <f t="shared" si="9"/>
        <v>99.443333333333342</v>
      </c>
      <c r="AX79" s="92">
        <f t="shared" si="10"/>
        <v>91.75333333333333</v>
      </c>
      <c r="AY79" s="274">
        <f t="shared" si="11"/>
        <v>76.05</v>
      </c>
      <c r="BB79" s="116">
        <f t="shared" si="12"/>
        <v>10.007164100449819</v>
      </c>
      <c r="BC79" s="92">
        <f t="shared" si="13"/>
        <v>11.776545899937297</v>
      </c>
      <c r="BD79" s="92">
        <f t="shared" si="14"/>
        <v>6.810259417476848</v>
      </c>
      <c r="BE79" s="111">
        <f t="shared" si="15"/>
        <v>9.9999999999980105E-3</v>
      </c>
    </row>
    <row r="80" spans="1:57">
      <c r="A80" s="97" t="s">
        <v>77</v>
      </c>
      <c r="B80" s="61" t="s">
        <v>83</v>
      </c>
      <c r="C80" s="61" t="s">
        <v>67</v>
      </c>
      <c r="D80" s="61">
        <v>1</v>
      </c>
      <c r="E80" s="61">
        <v>2</v>
      </c>
      <c r="F80" s="61">
        <v>18</v>
      </c>
      <c r="G80" s="61">
        <v>6.55</v>
      </c>
      <c r="H80" s="240">
        <v>126.9</v>
      </c>
      <c r="I80" s="61">
        <v>3.9910000000000001</v>
      </c>
      <c r="J80" s="61">
        <v>95.92</v>
      </c>
      <c r="K80" s="61">
        <v>74.959999999999994</v>
      </c>
      <c r="L80" s="240">
        <v>104.2</v>
      </c>
      <c r="M80" s="253" t="s">
        <v>47</v>
      </c>
      <c r="N80" s="49"/>
      <c r="O80" s="97" t="s">
        <v>77</v>
      </c>
      <c r="P80" s="61" t="s">
        <v>83</v>
      </c>
      <c r="Q80" s="61" t="s">
        <v>69</v>
      </c>
      <c r="R80" s="61">
        <v>1</v>
      </c>
      <c r="S80" s="61">
        <v>2</v>
      </c>
      <c r="T80" s="61">
        <v>18</v>
      </c>
      <c r="U80" s="61">
        <v>6.55</v>
      </c>
      <c r="V80" s="240">
        <v>104</v>
      </c>
      <c r="W80" s="61">
        <v>3.9790000000000001</v>
      </c>
      <c r="X80" s="61">
        <v>76.2</v>
      </c>
      <c r="Y80" s="61">
        <v>64.44</v>
      </c>
      <c r="Z80" s="240">
        <v>104.2</v>
      </c>
      <c r="AA80" s="253" t="s">
        <v>47</v>
      </c>
      <c r="AC80" s="97" t="s">
        <v>77</v>
      </c>
      <c r="AD80" s="61" t="s">
        <v>83</v>
      </c>
      <c r="AE80" s="61" t="s">
        <v>70</v>
      </c>
      <c r="AF80" s="61">
        <v>1</v>
      </c>
      <c r="AG80" s="61">
        <v>2</v>
      </c>
      <c r="AH80" s="61">
        <v>18</v>
      </c>
      <c r="AI80" s="61">
        <v>6.5510000000000002</v>
      </c>
      <c r="AJ80" s="240">
        <v>113.6</v>
      </c>
      <c r="AK80" s="61">
        <v>3.968</v>
      </c>
      <c r="AL80" s="61">
        <v>83.53</v>
      </c>
      <c r="AM80" s="61">
        <v>69.88</v>
      </c>
      <c r="AN80" s="240">
        <v>104.3</v>
      </c>
      <c r="AO80" s="253" t="s">
        <v>47</v>
      </c>
      <c r="AR80" s="279" t="s">
        <v>77</v>
      </c>
      <c r="AS80" s="119">
        <v>2</v>
      </c>
      <c r="AV80" s="236">
        <f t="shared" si="8"/>
        <v>114.83333333333333</v>
      </c>
      <c r="AW80" s="92">
        <f t="shared" si="9"/>
        <v>85.216666666666669</v>
      </c>
      <c r="AX80" s="92">
        <f t="shared" si="10"/>
        <v>69.759999999999991</v>
      </c>
      <c r="AY80" s="274">
        <f t="shared" si="11"/>
        <v>104.23333333333333</v>
      </c>
      <c r="BB80" s="116">
        <f t="shared" si="12"/>
        <v>11.499710141274518</v>
      </c>
      <c r="BC80" s="92">
        <f t="shared" si="13"/>
        <v>9.9676092084979562</v>
      </c>
      <c r="BD80" s="92">
        <f t="shared" si="14"/>
        <v>5.2610265158046658</v>
      </c>
      <c r="BE80" s="111">
        <f t="shared" si="15"/>
        <v>5.7735026918959292E-2</v>
      </c>
    </row>
    <row r="81" spans="1:57">
      <c r="A81" s="97" t="s">
        <v>77</v>
      </c>
      <c r="B81" s="61" t="s">
        <v>83</v>
      </c>
      <c r="C81" s="61" t="s">
        <v>67</v>
      </c>
      <c r="D81" s="61">
        <v>1</v>
      </c>
      <c r="E81" s="61">
        <v>2</v>
      </c>
      <c r="F81" s="61">
        <v>19</v>
      </c>
      <c r="G81" s="61">
        <v>8.9779999999999998</v>
      </c>
      <c r="H81" s="240">
        <v>140.6</v>
      </c>
      <c r="I81" s="61">
        <v>3.99</v>
      </c>
      <c r="J81" s="61">
        <v>81.900000000000006</v>
      </c>
      <c r="K81" s="61">
        <v>54.56</v>
      </c>
      <c r="L81" s="240">
        <v>142.9</v>
      </c>
      <c r="M81" s="253" t="s">
        <v>47</v>
      </c>
      <c r="N81" s="49"/>
      <c r="O81" s="97" t="s">
        <v>77</v>
      </c>
      <c r="P81" s="61" t="s">
        <v>83</v>
      </c>
      <c r="Q81" s="61" t="s">
        <v>69</v>
      </c>
      <c r="R81" s="61">
        <v>1</v>
      </c>
      <c r="S81" s="61">
        <v>2</v>
      </c>
      <c r="T81" s="61">
        <v>19</v>
      </c>
      <c r="U81" s="61">
        <v>8.9809999999999999</v>
      </c>
      <c r="V81" s="240">
        <v>115.6</v>
      </c>
      <c r="W81" s="61">
        <v>3.9790000000000001</v>
      </c>
      <c r="X81" s="61">
        <v>65.989999999999995</v>
      </c>
      <c r="Y81" s="61">
        <v>46.81</v>
      </c>
      <c r="Z81" s="240">
        <v>142.9</v>
      </c>
      <c r="AA81" s="253" t="s">
        <v>47</v>
      </c>
      <c r="AC81" s="97" t="s">
        <v>77</v>
      </c>
      <c r="AD81" s="61" t="s">
        <v>83</v>
      </c>
      <c r="AE81" s="61" t="s">
        <v>70</v>
      </c>
      <c r="AF81" s="61">
        <v>1</v>
      </c>
      <c r="AG81" s="61">
        <v>2</v>
      </c>
      <c r="AH81" s="61">
        <v>19</v>
      </c>
      <c r="AI81" s="61">
        <v>8.98</v>
      </c>
      <c r="AJ81" s="240">
        <v>126.4</v>
      </c>
      <c r="AK81" s="61">
        <v>3.968</v>
      </c>
      <c r="AL81" s="61">
        <v>72.430000000000007</v>
      </c>
      <c r="AM81" s="61">
        <v>50.77</v>
      </c>
      <c r="AN81" s="240">
        <v>142.9</v>
      </c>
      <c r="AO81" s="253" t="s">
        <v>47</v>
      </c>
      <c r="AR81" s="279" t="s">
        <v>77</v>
      </c>
      <c r="AS81" s="119">
        <v>2</v>
      </c>
      <c r="AV81" s="236">
        <f t="shared" si="8"/>
        <v>127.53333333333335</v>
      </c>
      <c r="AW81" s="92">
        <f t="shared" si="9"/>
        <v>73.44</v>
      </c>
      <c r="AX81" s="92">
        <f t="shared" si="10"/>
        <v>50.713333333333338</v>
      </c>
      <c r="AY81" s="274">
        <f t="shared" si="11"/>
        <v>142.9</v>
      </c>
      <c r="BB81" s="116">
        <f t="shared" si="12"/>
        <v>12.538474123007532</v>
      </c>
      <c r="BC81" s="92">
        <f t="shared" si="13"/>
        <v>8.0029432085952408</v>
      </c>
      <c r="BD81" s="92">
        <f t="shared" si="14"/>
        <v>3.8753107402288758</v>
      </c>
      <c r="BE81" s="111">
        <f t="shared" si="15"/>
        <v>0</v>
      </c>
    </row>
    <row r="82" spans="1:57">
      <c r="A82" s="97" t="s">
        <v>77</v>
      </c>
      <c r="B82" s="61" t="s">
        <v>83</v>
      </c>
      <c r="C82" s="61" t="s">
        <v>67</v>
      </c>
      <c r="D82" s="62">
        <v>1</v>
      </c>
      <c r="E82" s="61">
        <v>2</v>
      </c>
      <c r="F82" s="61">
        <v>20</v>
      </c>
      <c r="G82" s="61">
        <v>12.31</v>
      </c>
      <c r="H82" s="240">
        <v>155.9</v>
      </c>
      <c r="I82" s="61">
        <v>3.9910000000000001</v>
      </c>
      <c r="J82" s="61">
        <v>69.67</v>
      </c>
      <c r="K82" s="61">
        <v>38.450000000000003</v>
      </c>
      <c r="L82" s="240">
        <v>195.9</v>
      </c>
      <c r="M82" s="253" t="s">
        <v>47</v>
      </c>
      <c r="N82" s="49"/>
      <c r="O82" s="97" t="s">
        <v>77</v>
      </c>
      <c r="P82" s="61" t="s">
        <v>83</v>
      </c>
      <c r="Q82" s="61" t="s">
        <v>69</v>
      </c>
      <c r="R82" s="62">
        <v>1</v>
      </c>
      <c r="S82" s="61">
        <v>2</v>
      </c>
      <c r="T82" s="61">
        <v>20</v>
      </c>
      <c r="U82" s="61">
        <v>12.31</v>
      </c>
      <c r="V82" s="240">
        <v>129.5</v>
      </c>
      <c r="W82" s="61">
        <v>3.9790000000000001</v>
      </c>
      <c r="X82" s="61">
        <v>57.31</v>
      </c>
      <c r="Y82" s="61">
        <v>32.94</v>
      </c>
      <c r="Z82" s="240">
        <v>195.9</v>
      </c>
      <c r="AA82" s="253" t="s">
        <v>47</v>
      </c>
      <c r="AC82" s="97" t="s">
        <v>77</v>
      </c>
      <c r="AD82" s="61" t="s">
        <v>83</v>
      </c>
      <c r="AE82" s="61" t="s">
        <v>70</v>
      </c>
      <c r="AF82" s="62">
        <v>1</v>
      </c>
      <c r="AG82" s="61">
        <v>2</v>
      </c>
      <c r="AH82" s="61">
        <v>20</v>
      </c>
      <c r="AI82" s="61">
        <v>12.31</v>
      </c>
      <c r="AJ82" s="240">
        <v>140.9</v>
      </c>
      <c r="AK82" s="61">
        <v>3.9710000000000001</v>
      </c>
      <c r="AL82" s="61">
        <v>62.44</v>
      </c>
      <c r="AM82" s="61">
        <v>35.72</v>
      </c>
      <c r="AN82" s="240">
        <v>195.9</v>
      </c>
      <c r="AO82" s="253" t="s">
        <v>47</v>
      </c>
      <c r="AR82" s="279" t="s">
        <v>77</v>
      </c>
      <c r="AS82" s="119">
        <v>2</v>
      </c>
      <c r="AV82" s="236">
        <f t="shared" si="8"/>
        <v>142.1</v>
      </c>
      <c r="AW82" s="92">
        <f t="shared" si="9"/>
        <v>63.140000000000008</v>
      </c>
      <c r="AX82" s="92">
        <f t="shared" si="10"/>
        <v>35.703333333333333</v>
      </c>
      <c r="AY82" s="274">
        <f t="shared" si="11"/>
        <v>195.9</v>
      </c>
      <c r="BB82" s="116">
        <f t="shared" si="12"/>
        <v>13.240845894428473</v>
      </c>
      <c r="BC82" s="92">
        <f t="shared" si="13"/>
        <v>6.209661826540902</v>
      </c>
      <c r="BD82" s="92">
        <f t="shared" si="14"/>
        <v>2.7550378097829387</v>
      </c>
      <c r="BE82" s="111">
        <f t="shared" si="15"/>
        <v>0</v>
      </c>
    </row>
    <row r="83" spans="1:57">
      <c r="A83" s="97" t="s">
        <v>77</v>
      </c>
      <c r="B83" s="61" t="s">
        <v>83</v>
      </c>
      <c r="C83" s="61" t="s">
        <v>67</v>
      </c>
      <c r="D83" s="61">
        <v>2</v>
      </c>
      <c r="E83" s="61">
        <v>2</v>
      </c>
      <c r="F83" s="61">
        <v>1</v>
      </c>
      <c r="G83" s="61">
        <v>3.1350000000000003E-2</v>
      </c>
      <c r="H83" s="240">
        <v>1.1220000000000001</v>
      </c>
      <c r="I83" s="61">
        <v>3.9940000000000002</v>
      </c>
      <c r="J83" s="61">
        <v>179.1</v>
      </c>
      <c r="K83" s="61">
        <v>136.19999999999999</v>
      </c>
      <c r="L83" s="240">
        <v>0.49890000000000001</v>
      </c>
      <c r="M83" s="253" t="s">
        <v>47</v>
      </c>
      <c r="N83" s="49"/>
      <c r="O83" s="97" t="s">
        <v>77</v>
      </c>
      <c r="P83" s="61" t="s">
        <v>83</v>
      </c>
      <c r="Q83" s="61" t="s">
        <v>69</v>
      </c>
      <c r="R83" s="61">
        <v>2</v>
      </c>
      <c r="S83" s="61">
        <v>2</v>
      </c>
      <c r="T83" s="61">
        <v>1</v>
      </c>
      <c r="U83" s="61">
        <v>3.1350000000000003E-2</v>
      </c>
      <c r="V83" s="240">
        <v>0.8992</v>
      </c>
      <c r="W83" s="61">
        <v>3.9929999999999999</v>
      </c>
      <c r="X83" s="61">
        <v>138</v>
      </c>
      <c r="Y83" s="61">
        <v>115.9</v>
      </c>
      <c r="Z83" s="240">
        <v>0.49890000000000001</v>
      </c>
      <c r="AA83" s="253" t="s">
        <v>47</v>
      </c>
      <c r="AC83" s="97" t="s">
        <v>77</v>
      </c>
      <c r="AD83" s="61" t="s">
        <v>83</v>
      </c>
      <c r="AE83" s="61" t="s">
        <v>70</v>
      </c>
      <c r="AF83" s="61">
        <v>2</v>
      </c>
      <c r="AG83" s="61">
        <v>2</v>
      </c>
      <c r="AH83" s="61">
        <v>1</v>
      </c>
      <c r="AI83" s="61">
        <v>3.1350000000000003E-2</v>
      </c>
      <c r="AJ83" s="240">
        <v>1.032</v>
      </c>
      <c r="AK83" s="61">
        <v>3.9929999999999999</v>
      </c>
      <c r="AL83" s="61">
        <v>162.30000000000001</v>
      </c>
      <c r="AM83" s="61">
        <v>128.1</v>
      </c>
      <c r="AN83" s="240">
        <v>0.49890000000000001</v>
      </c>
      <c r="AO83" s="253" t="s">
        <v>47</v>
      </c>
      <c r="AR83" s="279" t="s">
        <v>77</v>
      </c>
      <c r="AS83" s="119">
        <v>2</v>
      </c>
      <c r="AV83" s="236">
        <f t="shared" si="8"/>
        <v>1.0177333333333334</v>
      </c>
      <c r="AW83" s="92">
        <f t="shared" si="9"/>
        <v>159.80000000000001</v>
      </c>
      <c r="AX83" s="92">
        <f t="shared" si="10"/>
        <v>126.73333333333333</v>
      </c>
      <c r="AY83" s="274">
        <f t="shared" si="11"/>
        <v>0.49890000000000007</v>
      </c>
      <c r="BB83" s="116">
        <f t="shared" si="12"/>
        <v>0.11208306443586122</v>
      </c>
      <c r="BC83" s="92">
        <f t="shared" si="13"/>
        <v>20.663736351395844</v>
      </c>
      <c r="BD83" s="92">
        <f t="shared" si="14"/>
        <v>10.218773572857748</v>
      </c>
      <c r="BE83" s="111">
        <f t="shared" si="15"/>
        <v>6.7986997775525911E-17</v>
      </c>
    </row>
    <row r="84" spans="1:57">
      <c r="A84" s="97" t="s">
        <v>77</v>
      </c>
      <c r="B84" s="61" t="s">
        <v>83</v>
      </c>
      <c r="C84" s="61" t="s">
        <v>67</v>
      </c>
      <c r="D84" s="61">
        <v>2</v>
      </c>
      <c r="E84" s="61">
        <v>2</v>
      </c>
      <c r="F84" s="61">
        <v>2</v>
      </c>
      <c r="G84" s="61">
        <v>4.2380000000000001E-2</v>
      </c>
      <c r="H84" s="240">
        <v>2.8650000000000002</v>
      </c>
      <c r="I84" s="61">
        <v>3.9940000000000002</v>
      </c>
      <c r="J84" s="61">
        <v>164.5</v>
      </c>
      <c r="K84" s="61">
        <v>391.6</v>
      </c>
      <c r="L84" s="240">
        <v>0.6744</v>
      </c>
      <c r="M84" s="253" t="s">
        <v>47</v>
      </c>
      <c r="N84" s="49"/>
      <c r="O84" s="97" t="s">
        <v>77</v>
      </c>
      <c r="P84" s="61" t="s">
        <v>83</v>
      </c>
      <c r="Q84" s="61" t="s">
        <v>69</v>
      </c>
      <c r="R84" s="61">
        <v>2</v>
      </c>
      <c r="S84" s="61">
        <v>2</v>
      </c>
      <c r="T84" s="61">
        <v>2</v>
      </c>
      <c r="U84" s="61">
        <v>4.2380000000000001E-2</v>
      </c>
      <c r="V84" s="240">
        <v>2.2519999999999998</v>
      </c>
      <c r="W84" s="61">
        <v>3.9940000000000002</v>
      </c>
      <c r="X84" s="61">
        <v>124.9</v>
      </c>
      <c r="Y84" s="61">
        <v>309.60000000000002</v>
      </c>
      <c r="Z84" s="240">
        <v>0.67449999999999999</v>
      </c>
      <c r="AA84" s="253" t="s">
        <v>47</v>
      </c>
      <c r="AC84" s="97" t="s">
        <v>77</v>
      </c>
      <c r="AD84" s="61" t="s">
        <v>83</v>
      </c>
      <c r="AE84" s="61" t="s">
        <v>70</v>
      </c>
      <c r="AF84" s="61">
        <v>2</v>
      </c>
      <c r="AG84" s="61">
        <v>2</v>
      </c>
      <c r="AH84" s="61">
        <v>2</v>
      </c>
      <c r="AI84" s="61">
        <v>4.2380000000000001E-2</v>
      </c>
      <c r="AJ84" s="240">
        <v>2.617</v>
      </c>
      <c r="AK84" s="61">
        <v>3.9940000000000002</v>
      </c>
      <c r="AL84" s="61">
        <v>147.9</v>
      </c>
      <c r="AM84" s="61">
        <v>358.8</v>
      </c>
      <c r="AN84" s="240">
        <v>0.6744</v>
      </c>
      <c r="AO84" s="253" t="s">
        <v>47</v>
      </c>
      <c r="AR84" s="279" t="s">
        <v>77</v>
      </c>
      <c r="AS84" s="119">
        <v>2</v>
      </c>
      <c r="AV84" s="236">
        <f t="shared" si="8"/>
        <v>2.5779999999999998</v>
      </c>
      <c r="AW84" s="92">
        <f t="shared" si="9"/>
        <v>145.76666666666665</v>
      </c>
      <c r="AX84" s="92">
        <f t="shared" si="10"/>
        <v>353.33333333333331</v>
      </c>
      <c r="AY84" s="274">
        <f t="shared" si="11"/>
        <v>0.67443333333333333</v>
      </c>
      <c r="BB84" s="116">
        <f t="shared" si="12"/>
        <v>0.30835531453178966</v>
      </c>
      <c r="BC84" s="92">
        <f t="shared" si="13"/>
        <v>19.886008481677404</v>
      </c>
      <c r="BD84" s="92">
        <f t="shared" si="14"/>
        <v>41.272428246147079</v>
      </c>
      <c r="BE84" s="111">
        <f t="shared" si="15"/>
        <v>5.7735026918956222E-5</v>
      </c>
    </row>
    <row r="85" spans="1:57">
      <c r="A85" s="97" t="s">
        <v>77</v>
      </c>
      <c r="B85" s="61" t="s">
        <v>83</v>
      </c>
      <c r="C85" s="61" t="s">
        <v>67</v>
      </c>
      <c r="D85" s="61">
        <v>2</v>
      </c>
      <c r="E85" s="61">
        <v>2</v>
      </c>
      <c r="F85" s="61">
        <v>3</v>
      </c>
      <c r="G85" s="61">
        <v>5.7860000000000002E-2</v>
      </c>
      <c r="H85" s="240">
        <v>4.5839999999999996</v>
      </c>
      <c r="I85" s="61">
        <v>3.9940000000000002</v>
      </c>
      <c r="J85" s="61">
        <v>165</v>
      </c>
      <c r="K85" s="61">
        <v>469.6</v>
      </c>
      <c r="L85" s="240">
        <v>0.92090000000000005</v>
      </c>
      <c r="M85" s="253" t="s">
        <v>47</v>
      </c>
      <c r="N85" s="49"/>
      <c r="O85" s="97" t="s">
        <v>77</v>
      </c>
      <c r="P85" s="61" t="s">
        <v>83</v>
      </c>
      <c r="Q85" s="61" t="s">
        <v>69</v>
      </c>
      <c r="R85" s="61">
        <v>2</v>
      </c>
      <c r="S85" s="61">
        <v>2</v>
      </c>
      <c r="T85" s="61">
        <v>3</v>
      </c>
      <c r="U85" s="61">
        <v>5.7860000000000002E-2</v>
      </c>
      <c r="V85" s="240">
        <v>3.5649999999999999</v>
      </c>
      <c r="W85" s="61">
        <v>3.9950000000000001</v>
      </c>
      <c r="X85" s="61">
        <v>123.9</v>
      </c>
      <c r="Y85" s="61">
        <v>366.7</v>
      </c>
      <c r="Z85" s="240">
        <v>0.92079999999999995</v>
      </c>
      <c r="AA85" s="253" t="s">
        <v>47</v>
      </c>
      <c r="AC85" s="97" t="s">
        <v>77</v>
      </c>
      <c r="AD85" s="61" t="s">
        <v>83</v>
      </c>
      <c r="AE85" s="61" t="s">
        <v>70</v>
      </c>
      <c r="AF85" s="61">
        <v>2</v>
      </c>
      <c r="AG85" s="61">
        <v>2</v>
      </c>
      <c r="AH85" s="61">
        <v>3</v>
      </c>
      <c r="AI85" s="61">
        <v>5.7860000000000002E-2</v>
      </c>
      <c r="AJ85" s="240">
        <v>4.1769999999999996</v>
      </c>
      <c r="AK85" s="61">
        <v>3.9940000000000002</v>
      </c>
      <c r="AL85" s="61">
        <v>147.80000000000001</v>
      </c>
      <c r="AM85" s="61">
        <v>428.9</v>
      </c>
      <c r="AN85" s="240">
        <v>0.92090000000000005</v>
      </c>
      <c r="AO85" s="253" t="s">
        <v>47</v>
      </c>
      <c r="AR85" s="279" t="s">
        <v>77</v>
      </c>
      <c r="AS85" s="119">
        <v>2</v>
      </c>
      <c r="AV85" s="236">
        <f t="shared" si="8"/>
        <v>4.1086666666666662</v>
      </c>
      <c r="AW85" s="92">
        <f t="shared" si="9"/>
        <v>145.56666666666666</v>
      </c>
      <c r="AX85" s="92">
        <f t="shared" si="10"/>
        <v>421.73333333333329</v>
      </c>
      <c r="AY85" s="274">
        <f t="shared" si="11"/>
        <v>0.92086666666666661</v>
      </c>
      <c r="BB85" s="116">
        <f t="shared" si="12"/>
        <v>0.51292527071039928</v>
      </c>
      <c r="BC85" s="92">
        <f t="shared" si="13"/>
        <v>20.640817167286244</v>
      </c>
      <c r="BD85" s="92">
        <f t="shared" si="14"/>
        <v>51.823000041809713</v>
      </c>
      <c r="BE85" s="111">
        <f t="shared" si="15"/>
        <v>5.7735026919020319E-5</v>
      </c>
    </row>
    <row r="86" spans="1:57">
      <c r="A86" s="97" t="s">
        <v>77</v>
      </c>
      <c r="B86" s="61" t="s">
        <v>83</v>
      </c>
      <c r="C86" s="61" t="s">
        <v>67</v>
      </c>
      <c r="D86" s="61">
        <v>2</v>
      </c>
      <c r="E86" s="61">
        <v>2</v>
      </c>
      <c r="F86" s="61">
        <v>4</v>
      </c>
      <c r="G86" s="61">
        <v>7.9320000000000002E-2</v>
      </c>
      <c r="H86" s="240">
        <v>6.6829999999999998</v>
      </c>
      <c r="I86" s="61">
        <v>3.9929999999999999</v>
      </c>
      <c r="J86" s="61">
        <v>167.2</v>
      </c>
      <c r="K86" s="61">
        <v>502.3</v>
      </c>
      <c r="L86" s="240">
        <v>1.262</v>
      </c>
      <c r="M86" s="253" t="s">
        <v>47</v>
      </c>
      <c r="N86" s="49"/>
      <c r="O86" s="97" t="s">
        <v>77</v>
      </c>
      <c r="P86" s="61" t="s">
        <v>83</v>
      </c>
      <c r="Q86" s="61" t="s">
        <v>69</v>
      </c>
      <c r="R86" s="61">
        <v>2</v>
      </c>
      <c r="S86" s="61">
        <v>2</v>
      </c>
      <c r="T86" s="61">
        <v>4</v>
      </c>
      <c r="U86" s="61">
        <v>7.9310000000000005E-2</v>
      </c>
      <c r="V86" s="240">
        <v>5.1550000000000002</v>
      </c>
      <c r="W86" s="61">
        <v>3.9950000000000001</v>
      </c>
      <c r="X86" s="61">
        <v>124.4</v>
      </c>
      <c r="Y86" s="61">
        <v>389</v>
      </c>
      <c r="Z86" s="240">
        <v>1.262</v>
      </c>
      <c r="AA86" s="253" t="s">
        <v>47</v>
      </c>
      <c r="AC86" s="97" t="s">
        <v>77</v>
      </c>
      <c r="AD86" s="61" t="s">
        <v>83</v>
      </c>
      <c r="AE86" s="61" t="s">
        <v>70</v>
      </c>
      <c r="AF86" s="61">
        <v>2</v>
      </c>
      <c r="AG86" s="61">
        <v>2</v>
      </c>
      <c r="AH86" s="61">
        <v>4</v>
      </c>
      <c r="AI86" s="61">
        <v>7.9320000000000002E-2</v>
      </c>
      <c r="AJ86" s="240">
        <v>6.0830000000000002</v>
      </c>
      <c r="AK86" s="61">
        <v>3.9950000000000001</v>
      </c>
      <c r="AL86" s="61">
        <v>149.5</v>
      </c>
      <c r="AM86" s="61">
        <v>458.1</v>
      </c>
      <c r="AN86" s="240">
        <v>1.262</v>
      </c>
      <c r="AO86" s="253" t="s">
        <v>47</v>
      </c>
      <c r="AR86" s="279" t="s">
        <v>77</v>
      </c>
      <c r="AS86" s="119">
        <v>2</v>
      </c>
      <c r="AV86" s="236">
        <f t="shared" si="8"/>
        <v>5.9736666666666665</v>
      </c>
      <c r="AW86" s="92">
        <f t="shared" si="9"/>
        <v>147.03333333333333</v>
      </c>
      <c r="AX86" s="92">
        <f t="shared" si="10"/>
        <v>449.8</v>
      </c>
      <c r="AY86" s="274">
        <f t="shared" si="11"/>
        <v>1.262</v>
      </c>
      <c r="BB86" s="116">
        <f t="shared" si="12"/>
        <v>0.76984500604559314</v>
      </c>
      <c r="BC86" s="92">
        <f t="shared" si="13"/>
        <v>21.506355649745199</v>
      </c>
      <c r="BD86" s="92">
        <f t="shared" si="14"/>
        <v>57.104202997677461</v>
      </c>
      <c r="BE86" s="111">
        <f t="shared" si="15"/>
        <v>0</v>
      </c>
    </row>
    <row r="87" spans="1:57">
      <c r="A87" s="97" t="s">
        <v>77</v>
      </c>
      <c r="B87" s="61" t="s">
        <v>83</v>
      </c>
      <c r="C87" s="61" t="s">
        <v>67</v>
      </c>
      <c r="D87" s="61">
        <v>2</v>
      </c>
      <c r="E87" s="61">
        <v>2</v>
      </c>
      <c r="F87" s="61">
        <v>5</v>
      </c>
      <c r="G87" s="61">
        <v>0.1087</v>
      </c>
      <c r="H87" s="240">
        <v>9.4649999999999999</v>
      </c>
      <c r="I87" s="61">
        <v>3.9940000000000002</v>
      </c>
      <c r="J87" s="61">
        <v>169.8</v>
      </c>
      <c r="K87" s="61">
        <v>519.9</v>
      </c>
      <c r="L87" s="240">
        <v>1.7310000000000001</v>
      </c>
      <c r="M87" s="253" t="s">
        <v>47</v>
      </c>
      <c r="N87" s="49"/>
      <c r="O87" s="97" t="s">
        <v>77</v>
      </c>
      <c r="P87" s="61" t="s">
        <v>83</v>
      </c>
      <c r="Q87" s="61" t="s">
        <v>69</v>
      </c>
      <c r="R87" s="61">
        <v>2</v>
      </c>
      <c r="S87" s="61">
        <v>2</v>
      </c>
      <c r="T87" s="61">
        <v>5</v>
      </c>
      <c r="U87" s="61">
        <v>0.1087</v>
      </c>
      <c r="V87" s="240">
        <v>7.2439999999999998</v>
      </c>
      <c r="W87" s="61">
        <v>3.9940000000000002</v>
      </c>
      <c r="X87" s="61">
        <v>125.1</v>
      </c>
      <c r="Y87" s="61">
        <v>399.5</v>
      </c>
      <c r="Z87" s="240">
        <v>1.73</v>
      </c>
      <c r="AA87" s="253" t="s">
        <v>47</v>
      </c>
      <c r="AC87" s="97" t="s">
        <v>77</v>
      </c>
      <c r="AD87" s="61" t="s">
        <v>83</v>
      </c>
      <c r="AE87" s="61" t="s">
        <v>70</v>
      </c>
      <c r="AF87" s="61">
        <v>2</v>
      </c>
      <c r="AG87" s="61">
        <v>2</v>
      </c>
      <c r="AH87" s="61">
        <v>5</v>
      </c>
      <c r="AI87" s="61">
        <v>0.1087</v>
      </c>
      <c r="AJ87" s="240">
        <v>8.6050000000000004</v>
      </c>
      <c r="AK87" s="61">
        <v>3.9950000000000001</v>
      </c>
      <c r="AL87" s="61">
        <v>151.6</v>
      </c>
      <c r="AM87" s="61">
        <v>473.6</v>
      </c>
      <c r="AN87" s="240">
        <v>1.7310000000000001</v>
      </c>
      <c r="AO87" s="253" t="s">
        <v>47</v>
      </c>
      <c r="AR87" s="279" t="s">
        <v>77</v>
      </c>
      <c r="AS87" s="119">
        <v>2</v>
      </c>
      <c r="AV87" s="236">
        <f t="shared" si="8"/>
        <v>8.4380000000000006</v>
      </c>
      <c r="AW87" s="92">
        <f t="shared" si="9"/>
        <v>148.83333333333334</v>
      </c>
      <c r="AX87" s="92">
        <f t="shared" si="10"/>
        <v>464.33333333333331</v>
      </c>
      <c r="AY87" s="274">
        <f t="shared" si="11"/>
        <v>1.7306666666666668</v>
      </c>
      <c r="BB87" s="116">
        <f t="shared" si="12"/>
        <v>1.1198781183682496</v>
      </c>
      <c r="BC87" s="92">
        <f t="shared" si="13"/>
        <v>22.47806338040126</v>
      </c>
      <c r="BD87" s="92">
        <f t="shared" si="14"/>
        <v>60.732555794510247</v>
      </c>
      <c r="BE87" s="111">
        <f t="shared" si="15"/>
        <v>5.7735026918969042E-4</v>
      </c>
    </row>
    <row r="88" spans="1:57">
      <c r="A88" s="97" t="s">
        <v>77</v>
      </c>
      <c r="B88" s="61" t="s">
        <v>83</v>
      </c>
      <c r="C88" s="61" t="s">
        <v>67</v>
      </c>
      <c r="D88" s="61">
        <v>2</v>
      </c>
      <c r="E88" s="61">
        <v>2</v>
      </c>
      <c r="F88" s="61">
        <v>6</v>
      </c>
      <c r="G88" s="61">
        <v>0.14910000000000001</v>
      </c>
      <c r="H88" s="240">
        <v>13.16</v>
      </c>
      <c r="I88" s="61">
        <v>3.9969999999999999</v>
      </c>
      <c r="J88" s="61">
        <v>171.8</v>
      </c>
      <c r="K88" s="61">
        <v>527.6</v>
      </c>
      <c r="L88" s="240">
        <v>2.3719999999999999</v>
      </c>
      <c r="M88" s="253" t="s">
        <v>47</v>
      </c>
      <c r="N88" s="49"/>
      <c r="O88" s="97" t="s">
        <v>77</v>
      </c>
      <c r="P88" s="61" t="s">
        <v>83</v>
      </c>
      <c r="Q88" s="61" t="s">
        <v>69</v>
      </c>
      <c r="R88" s="61">
        <v>2</v>
      </c>
      <c r="S88" s="61">
        <v>2</v>
      </c>
      <c r="T88" s="61">
        <v>6</v>
      </c>
      <c r="U88" s="61">
        <v>0.14899999999999999</v>
      </c>
      <c r="V88" s="240">
        <v>10.029999999999999</v>
      </c>
      <c r="W88" s="61">
        <v>3.9940000000000002</v>
      </c>
      <c r="X88" s="61">
        <v>125.8</v>
      </c>
      <c r="Y88" s="61">
        <v>403.7</v>
      </c>
      <c r="Z88" s="240">
        <v>2.3719999999999999</v>
      </c>
      <c r="AA88" s="253" t="s">
        <v>47</v>
      </c>
      <c r="AC88" s="97" t="s">
        <v>77</v>
      </c>
      <c r="AD88" s="61" t="s">
        <v>83</v>
      </c>
      <c r="AE88" s="61" t="s">
        <v>70</v>
      </c>
      <c r="AF88" s="61">
        <v>2</v>
      </c>
      <c r="AG88" s="61">
        <v>2</v>
      </c>
      <c r="AH88" s="61">
        <v>6</v>
      </c>
      <c r="AI88" s="61">
        <v>0.14910000000000001</v>
      </c>
      <c r="AJ88" s="240">
        <v>11.96</v>
      </c>
      <c r="AK88" s="61">
        <v>3.9940000000000002</v>
      </c>
      <c r="AL88" s="61">
        <v>153.4</v>
      </c>
      <c r="AM88" s="61">
        <v>480.1</v>
      </c>
      <c r="AN88" s="240">
        <v>2.3719999999999999</v>
      </c>
      <c r="AO88" s="253" t="s">
        <v>47</v>
      </c>
      <c r="AR88" s="279" t="s">
        <v>77</v>
      </c>
      <c r="AS88" s="119">
        <v>2</v>
      </c>
      <c r="AV88" s="236">
        <f t="shared" ref="AV88:AV122" si="16">AVERAGE(H88,V88,AJ88)</f>
        <v>11.716666666666667</v>
      </c>
      <c r="AW88" s="92">
        <f t="shared" ref="AW88:AW122" si="17">AVERAGE(J88,X88,AL88)</f>
        <v>150.33333333333334</v>
      </c>
      <c r="AX88" s="92">
        <f t="shared" ref="AX88:AX122" si="18">AVERAGE(K88,Y88,AM88)</f>
        <v>470.4666666666667</v>
      </c>
      <c r="AY88" s="274">
        <f t="shared" ref="AY88:AY122" si="19">AVERAGE(L88,Z88,AN88)</f>
        <v>2.3719999999999999</v>
      </c>
      <c r="BB88" s="116">
        <f t="shared" si="12"/>
        <v>1.5791242298607724</v>
      </c>
      <c r="BC88" s="92">
        <f t="shared" si="13"/>
        <v>23.152825601497042</v>
      </c>
      <c r="BD88" s="92">
        <f t="shared" si="14"/>
        <v>62.509225985715602</v>
      </c>
      <c r="BE88" s="111">
        <f t="shared" si="15"/>
        <v>0</v>
      </c>
    </row>
    <row r="89" spans="1:57">
      <c r="A89" s="97" t="s">
        <v>77</v>
      </c>
      <c r="B89" s="61" t="s">
        <v>83</v>
      </c>
      <c r="C89" s="61" t="s">
        <v>67</v>
      </c>
      <c r="D89" s="61">
        <v>2</v>
      </c>
      <c r="E89" s="61">
        <v>2</v>
      </c>
      <c r="F89" s="61">
        <v>7</v>
      </c>
      <c r="G89" s="61">
        <v>0.20430000000000001</v>
      </c>
      <c r="H89" s="240">
        <v>17.920000000000002</v>
      </c>
      <c r="I89" s="61">
        <v>3.996</v>
      </c>
      <c r="J89" s="61">
        <v>172.2</v>
      </c>
      <c r="K89" s="61">
        <v>523.6</v>
      </c>
      <c r="L89" s="240">
        <v>3.2519999999999998</v>
      </c>
      <c r="M89" s="253" t="s">
        <v>47</v>
      </c>
      <c r="N89" s="49"/>
      <c r="O89" s="97" t="s">
        <v>77</v>
      </c>
      <c r="P89" s="61" t="s">
        <v>83</v>
      </c>
      <c r="Q89" s="61" t="s">
        <v>69</v>
      </c>
      <c r="R89" s="61">
        <v>2</v>
      </c>
      <c r="S89" s="61">
        <v>2</v>
      </c>
      <c r="T89" s="61">
        <v>7</v>
      </c>
      <c r="U89" s="61">
        <v>0.20430000000000001</v>
      </c>
      <c r="V89" s="240">
        <v>13.72</v>
      </c>
      <c r="W89" s="61">
        <v>3.9929999999999999</v>
      </c>
      <c r="X89" s="61">
        <v>126.4</v>
      </c>
      <c r="Y89" s="61">
        <v>402.5</v>
      </c>
      <c r="Z89" s="240">
        <v>3.2519999999999998</v>
      </c>
      <c r="AA89" s="253" t="s">
        <v>47</v>
      </c>
      <c r="AC89" s="97" t="s">
        <v>77</v>
      </c>
      <c r="AD89" s="61" t="s">
        <v>83</v>
      </c>
      <c r="AE89" s="61" t="s">
        <v>70</v>
      </c>
      <c r="AF89" s="61">
        <v>2</v>
      </c>
      <c r="AG89" s="61">
        <v>2</v>
      </c>
      <c r="AH89" s="61">
        <v>7</v>
      </c>
      <c r="AI89" s="61">
        <v>0.20430000000000001</v>
      </c>
      <c r="AJ89" s="240">
        <v>16.25</v>
      </c>
      <c r="AK89" s="61">
        <v>3.9950000000000001</v>
      </c>
      <c r="AL89" s="61">
        <v>153.5</v>
      </c>
      <c r="AM89" s="61">
        <v>475.6</v>
      </c>
      <c r="AN89" s="240">
        <v>3.2519999999999998</v>
      </c>
      <c r="AO89" s="253" t="s">
        <v>47</v>
      </c>
      <c r="AR89" s="279" t="s">
        <v>77</v>
      </c>
      <c r="AS89" s="119">
        <v>2</v>
      </c>
      <c r="AV89" s="236">
        <f t="shared" si="16"/>
        <v>15.963333333333333</v>
      </c>
      <c r="AW89" s="92">
        <f t="shared" si="17"/>
        <v>150.70000000000002</v>
      </c>
      <c r="AX89" s="92">
        <f t="shared" si="18"/>
        <v>467.23333333333335</v>
      </c>
      <c r="AY89" s="274">
        <f t="shared" si="19"/>
        <v>3.2520000000000002</v>
      </c>
      <c r="BB89" s="116">
        <f t="shared" si="12"/>
        <v>2.1146236859860874</v>
      </c>
      <c r="BC89" s="92">
        <f t="shared" si="13"/>
        <v>23.028026402624832</v>
      </c>
      <c r="BD89" s="92">
        <f t="shared" si="14"/>
        <v>60.981991877384132</v>
      </c>
      <c r="BE89" s="111">
        <f t="shared" si="15"/>
        <v>5.4389598220420729E-16</v>
      </c>
    </row>
    <row r="90" spans="1:57">
      <c r="A90" s="97" t="s">
        <v>77</v>
      </c>
      <c r="B90" s="61" t="s">
        <v>83</v>
      </c>
      <c r="C90" s="61" t="s">
        <v>67</v>
      </c>
      <c r="D90" s="61">
        <v>2</v>
      </c>
      <c r="E90" s="61">
        <v>2</v>
      </c>
      <c r="F90" s="61">
        <v>8</v>
      </c>
      <c r="G90" s="61">
        <v>0.28010000000000002</v>
      </c>
      <c r="H90" s="240">
        <v>24.03</v>
      </c>
      <c r="I90" s="61">
        <v>3.9950000000000001</v>
      </c>
      <c r="J90" s="61">
        <v>171.9</v>
      </c>
      <c r="K90" s="61">
        <v>511</v>
      </c>
      <c r="L90" s="240">
        <v>4.4580000000000002</v>
      </c>
      <c r="M90" s="253" t="s">
        <v>47</v>
      </c>
      <c r="N90" s="49"/>
      <c r="O90" s="97" t="s">
        <v>77</v>
      </c>
      <c r="P90" s="61" t="s">
        <v>83</v>
      </c>
      <c r="Q90" s="61" t="s">
        <v>69</v>
      </c>
      <c r="R90" s="61">
        <v>2</v>
      </c>
      <c r="S90" s="61">
        <v>2</v>
      </c>
      <c r="T90" s="61">
        <v>8</v>
      </c>
      <c r="U90" s="61">
        <v>0.28010000000000002</v>
      </c>
      <c r="V90" s="240">
        <v>18.5</v>
      </c>
      <c r="W90" s="61">
        <v>3.9940000000000002</v>
      </c>
      <c r="X90" s="61">
        <v>126.8</v>
      </c>
      <c r="Y90" s="61">
        <v>395.2</v>
      </c>
      <c r="Z90" s="240">
        <v>4.4569999999999999</v>
      </c>
      <c r="AA90" s="253" t="s">
        <v>47</v>
      </c>
      <c r="AC90" s="97" t="s">
        <v>77</v>
      </c>
      <c r="AD90" s="61" t="s">
        <v>83</v>
      </c>
      <c r="AE90" s="61" t="s">
        <v>70</v>
      </c>
      <c r="AF90" s="61">
        <v>2</v>
      </c>
      <c r="AG90" s="61">
        <v>2</v>
      </c>
      <c r="AH90" s="61">
        <v>8</v>
      </c>
      <c r="AI90" s="61">
        <v>0.28010000000000002</v>
      </c>
      <c r="AJ90" s="240">
        <v>21.74</v>
      </c>
      <c r="AK90" s="61">
        <v>3.9950000000000001</v>
      </c>
      <c r="AL90" s="61">
        <v>153.1</v>
      </c>
      <c r="AM90" s="61">
        <v>463.1</v>
      </c>
      <c r="AN90" s="240">
        <v>4.4580000000000002</v>
      </c>
      <c r="AO90" s="253" t="s">
        <v>47</v>
      </c>
      <c r="AR90" s="279" t="s">
        <v>77</v>
      </c>
      <c r="AS90" s="119">
        <v>2</v>
      </c>
      <c r="AV90" s="236">
        <f t="shared" si="16"/>
        <v>21.423333333333332</v>
      </c>
      <c r="AW90" s="92">
        <f t="shared" si="17"/>
        <v>150.6</v>
      </c>
      <c r="AX90" s="92">
        <f t="shared" si="18"/>
        <v>456.43333333333339</v>
      </c>
      <c r="AY90" s="274">
        <f t="shared" si="19"/>
        <v>4.4576666666666664</v>
      </c>
      <c r="BB90" s="116">
        <f t="shared" si="12"/>
        <v>2.7785667768353686</v>
      </c>
      <c r="BC90" s="92">
        <f t="shared" si="13"/>
        <v>22.653697269982274</v>
      </c>
      <c r="BD90" s="92">
        <f t="shared" si="14"/>
        <v>58.187140618295452</v>
      </c>
      <c r="BE90" s="111">
        <f t="shared" si="15"/>
        <v>5.7735026918981857E-4</v>
      </c>
    </row>
    <row r="91" spans="1:57">
      <c r="A91" s="97" t="s">
        <v>77</v>
      </c>
      <c r="B91" s="61" t="s">
        <v>83</v>
      </c>
      <c r="C91" s="61" t="s">
        <v>67</v>
      </c>
      <c r="D91" s="61">
        <v>2</v>
      </c>
      <c r="E91" s="61">
        <v>2</v>
      </c>
      <c r="F91" s="61">
        <v>9</v>
      </c>
      <c r="G91" s="61">
        <v>0.38390000000000002</v>
      </c>
      <c r="H91" s="240">
        <v>31.72</v>
      </c>
      <c r="I91" s="61">
        <v>3.996</v>
      </c>
      <c r="J91" s="61">
        <v>171.3</v>
      </c>
      <c r="K91" s="61">
        <v>490.1</v>
      </c>
      <c r="L91" s="240">
        <v>6.11</v>
      </c>
      <c r="M91" s="253" t="s">
        <v>47</v>
      </c>
      <c r="N91" s="49"/>
      <c r="O91" s="97" t="s">
        <v>77</v>
      </c>
      <c r="P91" s="61" t="s">
        <v>83</v>
      </c>
      <c r="Q91" s="61" t="s">
        <v>69</v>
      </c>
      <c r="R91" s="61">
        <v>2</v>
      </c>
      <c r="S91" s="61">
        <v>2</v>
      </c>
      <c r="T91" s="61">
        <v>9</v>
      </c>
      <c r="U91" s="61">
        <v>0.38390000000000002</v>
      </c>
      <c r="V91" s="240">
        <v>24.53</v>
      </c>
      <c r="W91" s="61">
        <v>3.9950000000000001</v>
      </c>
      <c r="X91" s="61">
        <v>126.9</v>
      </c>
      <c r="Y91" s="61">
        <v>380.8</v>
      </c>
      <c r="Z91" s="240">
        <v>6.11</v>
      </c>
      <c r="AA91" s="253" t="s">
        <v>47</v>
      </c>
      <c r="AC91" s="97" t="s">
        <v>77</v>
      </c>
      <c r="AD91" s="61" t="s">
        <v>83</v>
      </c>
      <c r="AE91" s="61" t="s">
        <v>70</v>
      </c>
      <c r="AF91" s="61">
        <v>2</v>
      </c>
      <c r="AG91" s="61">
        <v>2</v>
      </c>
      <c r="AH91" s="61">
        <v>9</v>
      </c>
      <c r="AI91" s="61">
        <v>0.38390000000000002</v>
      </c>
      <c r="AJ91" s="240">
        <v>28.62</v>
      </c>
      <c r="AK91" s="61">
        <v>3.9950000000000001</v>
      </c>
      <c r="AL91" s="61">
        <v>152.19999999999999</v>
      </c>
      <c r="AM91" s="61">
        <v>443</v>
      </c>
      <c r="AN91" s="240">
        <v>6.11</v>
      </c>
      <c r="AO91" s="253" t="s">
        <v>47</v>
      </c>
      <c r="AR91" s="279" t="s">
        <v>77</v>
      </c>
      <c r="AS91" s="119">
        <v>2</v>
      </c>
      <c r="AV91" s="236">
        <f t="shared" si="16"/>
        <v>28.290000000000003</v>
      </c>
      <c r="AW91" s="92">
        <f t="shared" si="17"/>
        <v>150.13333333333335</v>
      </c>
      <c r="AX91" s="92">
        <f t="shared" si="18"/>
        <v>437.9666666666667</v>
      </c>
      <c r="AY91" s="274">
        <f t="shared" si="19"/>
        <v>6.11</v>
      </c>
      <c r="BB91" s="116">
        <f t="shared" si="12"/>
        <v>3.6063416366173535</v>
      </c>
      <c r="BC91" s="92">
        <f t="shared" si="13"/>
        <v>22.272030292124864</v>
      </c>
      <c r="BD91" s="92">
        <f t="shared" si="14"/>
        <v>54.823565492708454</v>
      </c>
      <c r="BE91" s="111">
        <f t="shared" si="15"/>
        <v>0</v>
      </c>
    </row>
    <row r="92" spans="1:57">
      <c r="A92" s="97" t="s">
        <v>77</v>
      </c>
      <c r="B92" s="61" t="s">
        <v>83</v>
      </c>
      <c r="C92" s="61" t="s">
        <v>67</v>
      </c>
      <c r="D92" s="61">
        <v>2</v>
      </c>
      <c r="E92" s="61">
        <v>2</v>
      </c>
      <c r="F92" s="61">
        <v>10</v>
      </c>
      <c r="G92" s="61">
        <v>0.52629999999999999</v>
      </c>
      <c r="H92" s="240">
        <v>40.79</v>
      </c>
      <c r="I92" s="61">
        <v>3.9969999999999999</v>
      </c>
      <c r="J92" s="61">
        <v>168.4</v>
      </c>
      <c r="K92" s="61">
        <v>457</v>
      </c>
      <c r="L92" s="240">
        <v>8.3759999999999994</v>
      </c>
      <c r="M92" s="253" t="s">
        <v>47</v>
      </c>
      <c r="N92" s="49"/>
      <c r="O92" s="97" t="s">
        <v>77</v>
      </c>
      <c r="P92" s="61" t="s">
        <v>83</v>
      </c>
      <c r="Q92" s="61" t="s">
        <v>69</v>
      </c>
      <c r="R92" s="61">
        <v>2</v>
      </c>
      <c r="S92" s="61">
        <v>2</v>
      </c>
      <c r="T92" s="61">
        <v>10</v>
      </c>
      <c r="U92" s="61">
        <v>0.52629999999999999</v>
      </c>
      <c r="V92" s="240">
        <v>31.81</v>
      </c>
      <c r="W92" s="61">
        <v>3.9929999999999999</v>
      </c>
      <c r="X92" s="61">
        <v>126</v>
      </c>
      <c r="Y92" s="61">
        <v>358.3</v>
      </c>
      <c r="Z92" s="240">
        <v>8.3759999999999994</v>
      </c>
      <c r="AA92" s="253" t="s">
        <v>47</v>
      </c>
      <c r="AC92" s="97" t="s">
        <v>77</v>
      </c>
      <c r="AD92" s="61" t="s">
        <v>83</v>
      </c>
      <c r="AE92" s="61" t="s">
        <v>70</v>
      </c>
      <c r="AF92" s="61">
        <v>2</v>
      </c>
      <c r="AG92" s="61">
        <v>2</v>
      </c>
      <c r="AH92" s="61">
        <v>10</v>
      </c>
      <c r="AI92" s="61">
        <v>0.52629999999999999</v>
      </c>
      <c r="AJ92" s="240">
        <v>36.71</v>
      </c>
      <c r="AK92" s="61">
        <v>3.9940000000000002</v>
      </c>
      <c r="AL92" s="61">
        <v>149.4</v>
      </c>
      <c r="AM92" s="61">
        <v>412</v>
      </c>
      <c r="AN92" s="240">
        <v>8.3759999999999994</v>
      </c>
      <c r="AO92" s="253" t="s">
        <v>47</v>
      </c>
      <c r="AR92" s="279" t="s">
        <v>77</v>
      </c>
      <c r="AS92" s="119">
        <v>2</v>
      </c>
      <c r="AV92" s="236">
        <f t="shared" si="16"/>
        <v>36.436666666666667</v>
      </c>
      <c r="AW92" s="92">
        <f t="shared" si="17"/>
        <v>147.93333333333331</v>
      </c>
      <c r="AX92" s="92">
        <f t="shared" si="18"/>
        <v>409.09999999999997</v>
      </c>
      <c r="AY92" s="274">
        <f t="shared" si="19"/>
        <v>8.3759999999999994</v>
      </c>
      <c r="BB92" s="116">
        <f t="shared" si="12"/>
        <v>4.4962354623988885</v>
      </c>
      <c r="BC92" s="92">
        <f t="shared" si="13"/>
        <v>21.23801622876621</v>
      </c>
      <c r="BD92" s="92">
        <f t="shared" si="14"/>
        <v>49.413864451184544</v>
      </c>
      <c r="BE92" s="111">
        <f t="shared" si="15"/>
        <v>0</v>
      </c>
    </row>
    <row r="93" spans="1:57">
      <c r="A93" s="97" t="s">
        <v>77</v>
      </c>
      <c r="B93" s="61" t="s">
        <v>83</v>
      </c>
      <c r="C93" s="61" t="s">
        <v>67</v>
      </c>
      <c r="D93" s="61">
        <v>2</v>
      </c>
      <c r="E93" s="61">
        <v>2</v>
      </c>
      <c r="F93" s="61">
        <v>11</v>
      </c>
      <c r="G93" s="61">
        <v>0.72140000000000004</v>
      </c>
      <c r="H93" s="240">
        <v>50.91</v>
      </c>
      <c r="I93" s="61">
        <v>3.9980000000000002</v>
      </c>
      <c r="J93" s="61">
        <v>163.19999999999999</v>
      </c>
      <c r="K93" s="61">
        <v>412.3</v>
      </c>
      <c r="L93" s="240">
        <v>11.48</v>
      </c>
      <c r="M93" s="253" t="s">
        <v>47</v>
      </c>
      <c r="N93" s="49"/>
      <c r="O93" s="97" t="s">
        <v>77</v>
      </c>
      <c r="P93" s="61" t="s">
        <v>83</v>
      </c>
      <c r="Q93" s="61" t="s">
        <v>69</v>
      </c>
      <c r="R93" s="61">
        <v>2</v>
      </c>
      <c r="S93" s="61">
        <v>2</v>
      </c>
      <c r="T93" s="61">
        <v>11</v>
      </c>
      <c r="U93" s="61">
        <v>0.72140000000000004</v>
      </c>
      <c r="V93" s="240">
        <v>40.090000000000003</v>
      </c>
      <c r="W93" s="61">
        <v>3.9950000000000001</v>
      </c>
      <c r="X93" s="61">
        <v>123.4</v>
      </c>
      <c r="Y93" s="61">
        <v>326.60000000000002</v>
      </c>
      <c r="Z93" s="240">
        <v>11.48</v>
      </c>
      <c r="AA93" s="253" t="s">
        <v>47</v>
      </c>
      <c r="AC93" s="97" t="s">
        <v>77</v>
      </c>
      <c r="AD93" s="61" t="s">
        <v>83</v>
      </c>
      <c r="AE93" s="61" t="s">
        <v>70</v>
      </c>
      <c r="AF93" s="61">
        <v>2</v>
      </c>
      <c r="AG93" s="61">
        <v>2</v>
      </c>
      <c r="AH93" s="61">
        <v>11</v>
      </c>
      <c r="AI93" s="61">
        <v>0.72140000000000004</v>
      </c>
      <c r="AJ93" s="240">
        <v>45.7</v>
      </c>
      <c r="AK93" s="61">
        <v>3.996</v>
      </c>
      <c r="AL93" s="61">
        <v>144.1</v>
      </c>
      <c r="AM93" s="61">
        <v>371.1</v>
      </c>
      <c r="AN93" s="240">
        <v>11.48</v>
      </c>
      <c r="AO93" s="253" t="s">
        <v>47</v>
      </c>
      <c r="AR93" s="279" t="s">
        <v>77</v>
      </c>
      <c r="AS93" s="119">
        <v>2</v>
      </c>
      <c r="AV93" s="236">
        <f t="shared" si="16"/>
        <v>45.566666666666663</v>
      </c>
      <c r="AW93" s="92">
        <f t="shared" si="17"/>
        <v>143.56666666666669</v>
      </c>
      <c r="AX93" s="92">
        <f t="shared" si="18"/>
        <v>370</v>
      </c>
      <c r="AY93" s="274">
        <f t="shared" si="19"/>
        <v>11.479999999999999</v>
      </c>
      <c r="BB93" s="116">
        <f t="shared" si="12"/>
        <v>5.4112321455777526</v>
      </c>
      <c r="BC93" s="92">
        <f t="shared" si="13"/>
        <v>19.905359412312158</v>
      </c>
      <c r="BD93" s="92">
        <f t="shared" si="14"/>
        <v>42.860587956770118</v>
      </c>
      <c r="BE93" s="111">
        <f t="shared" si="15"/>
        <v>2.1755839288168292E-15</v>
      </c>
    </row>
    <row r="94" spans="1:57">
      <c r="A94" s="97" t="s">
        <v>77</v>
      </c>
      <c r="B94" s="61" t="s">
        <v>83</v>
      </c>
      <c r="C94" s="61" t="s">
        <v>67</v>
      </c>
      <c r="D94" s="61">
        <v>2</v>
      </c>
      <c r="E94" s="61">
        <v>2</v>
      </c>
      <c r="F94" s="61">
        <v>12</v>
      </c>
      <c r="G94" s="61">
        <v>0.98929999999999996</v>
      </c>
      <c r="H94" s="240">
        <v>59.46</v>
      </c>
      <c r="I94" s="61">
        <v>3.9969999999999999</v>
      </c>
      <c r="J94" s="61">
        <v>159.1</v>
      </c>
      <c r="K94" s="61">
        <v>342.5</v>
      </c>
      <c r="L94" s="240">
        <v>15.75</v>
      </c>
      <c r="M94" s="253" t="s">
        <v>47</v>
      </c>
      <c r="N94" s="49"/>
      <c r="O94" s="97" t="s">
        <v>77</v>
      </c>
      <c r="P94" s="61" t="s">
        <v>83</v>
      </c>
      <c r="Q94" s="61" t="s">
        <v>69</v>
      </c>
      <c r="R94" s="61">
        <v>2</v>
      </c>
      <c r="S94" s="61">
        <v>2</v>
      </c>
      <c r="T94" s="61">
        <v>12</v>
      </c>
      <c r="U94" s="61">
        <v>0.98880000000000001</v>
      </c>
      <c r="V94" s="240">
        <v>48.9</v>
      </c>
      <c r="W94" s="61">
        <v>3.9990000000000001</v>
      </c>
      <c r="X94" s="61">
        <v>118.5</v>
      </c>
      <c r="Y94" s="61">
        <v>287.3</v>
      </c>
      <c r="Z94" s="240">
        <v>15.74</v>
      </c>
      <c r="AA94" s="253" t="s">
        <v>47</v>
      </c>
      <c r="AC94" s="97" t="s">
        <v>77</v>
      </c>
      <c r="AD94" s="61" t="s">
        <v>83</v>
      </c>
      <c r="AE94" s="61" t="s">
        <v>70</v>
      </c>
      <c r="AF94" s="61">
        <v>2</v>
      </c>
      <c r="AG94" s="61">
        <v>2</v>
      </c>
      <c r="AH94" s="61">
        <v>12</v>
      </c>
      <c r="AI94" s="61">
        <v>0.98880000000000001</v>
      </c>
      <c r="AJ94" s="240">
        <v>54.93</v>
      </c>
      <c r="AK94" s="61">
        <v>3.9950000000000001</v>
      </c>
      <c r="AL94" s="61">
        <v>135.9</v>
      </c>
      <c r="AM94" s="61">
        <v>321.5</v>
      </c>
      <c r="AN94" s="240">
        <v>15.74</v>
      </c>
      <c r="AO94" s="253" t="s">
        <v>47</v>
      </c>
      <c r="AR94" s="279" t="s">
        <v>77</v>
      </c>
      <c r="AS94" s="119">
        <v>2</v>
      </c>
      <c r="AV94" s="236">
        <f t="shared" si="16"/>
        <v>54.43</v>
      </c>
      <c r="AW94" s="92">
        <f t="shared" si="17"/>
        <v>137.83333333333334</v>
      </c>
      <c r="AX94" s="92">
        <f t="shared" si="18"/>
        <v>317.09999999999997</v>
      </c>
      <c r="AY94" s="274">
        <f t="shared" si="19"/>
        <v>15.743333333333334</v>
      </c>
      <c r="BB94" s="116">
        <f t="shared" si="12"/>
        <v>5.2977259272258044</v>
      </c>
      <c r="BC94" s="92">
        <f t="shared" si="13"/>
        <v>20.368930588848542</v>
      </c>
      <c r="BD94" s="92">
        <f t="shared" si="14"/>
        <v>27.861801808210966</v>
      </c>
      <c r="BE94" s="111">
        <f t="shared" si="15"/>
        <v>5.7735026918961348E-3</v>
      </c>
    </row>
    <row r="95" spans="1:57">
      <c r="A95" s="97" t="s">
        <v>77</v>
      </c>
      <c r="B95" s="61" t="s">
        <v>83</v>
      </c>
      <c r="C95" s="61" t="s">
        <v>67</v>
      </c>
      <c r="D95" s="61">
        <v>2</v>
      </c>
      <c r="E95" s="61">
        <v>2</v>
      </c>
      <c r="F95" s="61">
        <v>13</v>
      </c>
      <c r="G95" s="61">
        <v>1.3560000000000001</v>
      </c>
      <c r="H95" s="240">
        <v>62.66</v>
      </c>
      <c r="I95" s="61">
        <v>3.9969999999999999</v>
      </c>
      <c r="J95" s="61">
        <v>157.9</v>
      </c>
      <c r="K95" s="61">
        <v>243.6</v>
      </c>
      <c r="L95" s="240">
        <v>21.59</v>
      </c>
      <c r="M95" s="253" t="s">
        <v>47</v>
      </c>
      <c r="N95" s="49"/>
      <c r="O95" s="97" t="s">
        <v>77</v>
      </c>
      <c r="P95" s="61" t="s">
        <v>83</v>
      </c>
      <c r="Q95" s="61" t="s">
        <v>69</v>
      </c>
      <c r="R95" s="61">
        <v>2</v>
      </c>
      <c r="S95" s="61">
        <v>2</v>
      </c>
      <c r="T95" s="61">
        <v>13</v>
      </c>
      <c r="U95" s="61">
        <v>1.3560000000000001</v>
      </c>
      <c r="V95" s="240">
        <v>56.24</v>
      </c>
      <c r="W95" s="61">
        <v>3.9969999999999999</v>
      </c>
      <c r="X95" s="61">
        <v>113.1</v>
      </c>
      <c r="Y95" s="61">
        <v>234.8</v>
      </c>
      <c r="Z95" s="240">
        <v>21.58</v>
      </c>
      <c r="AA95" s="253" t="s">
        <v>47</v>
      </c>
      <c r="AC95" s="97" t="s">
        <v>77</v>
      </c>
      <c r="AD95" s="61" t="s">
        <v>83</v>
      </c>
      <c r="AE95" s="61" t="s">
        <v>70</v>
      </c>
      <c r="AF95" s="61">
        <v>2</v>
      </c>
      <c r="AG95" s="61">
        <v>2</v>
      </c>
      <c r="AH95" s="61">
        <v>13</v>
      </c>
      <c r="AI95" s="61">
        <v>1.3560000000000001</v>
      </c>
      <c r="AJ95" s="240">
        <v>62.37</v>
      </c>
      <c r="AK95" s="61">
        <v>3.9950000000000001</v>
      </c>
      <c r="AL95" s="61">
        <v>127.2</v>
      </c>
      <c r="AM95" s="61">
        <v>259.5</v>
      </c>
      <c r="AN95" s="240">
        <v>21.58</v>
      </c>
      <c r="AO95" s="253" t="s">
        <v>47</v>
      </c>
      <c r="AR95" s="279" t="s">
        <v>77</v>
      </c>
      <c r="AS95" s="119">
        <v>2</v>
      </c>
      <c r="AV95" s="236">
        <f t="shared" si="16"/>
        <v>60.423333333333339</v>
      </c>
      <c r="AW95" s="92">
        <f t="shared" si="17"/>
        <v>132.73333333333332</v>
      </c>
      <c r="AX95" s="92">
        <f t="shared" si="18"/>
        <v>245.96666666666667</v>
      </c>
      <c r="AY95" s="274">
        <f t="shared" si="19"/>
        <v>21.583333333333332</v>
      </c>
      <c r="BB95" s="116">
        <f t="shared" si="12"/>
        <v>3.6257734806980055</v>
      </c>
      <c r="BC95" s="92">
        <f t="shared" si="13"/>
        <v>22.906840317541292</v>
      </c>
      <c r="BD95" s="92">
        <f t="shared" si="14"/>
        <v>12.518919016166789</v>
      </c>
      <c r="BE95" s="111">
        <f t="shared" si="15"/>
        <v>5.77350269189716E-3</v>
      </c>
    </row>
    <row r="96" spans="1:57">
      <c r="A96" s="97" t="s">
        <v>77</v>
      </c>
      <c r="B96" s="61" t="s">
        <v>83</v>
      </c>
      <c r="C96" s="61" t="s">
        <v>67</v>
      </c>
      <c r="D96" s="61">
        <v>2</v>
      </c>
      <c r="E96" s="61">
        <v>2</v>
      </c>
      <c r="F96" s="61">
        <v>14</v>
      </c>
      <c r="G96" s="61">
        <v>1.8580000000000001</v>
      </c>
      <c r="H96" s="240">
        <v>67.44</v>
      </c>
      <c r="I96" s="61">
        <v>3.996</v>
      </c>
      <c r="J96" s="61">
        <v>147.5</v>
      </c>
      <c r="K96" s="61">
        <v>174</v>
      </c>
      <c r="L96" s="240">
        <v>29.57</v>
      </c>
      <c r="M96" s="253" t="s">
        <v>47</v>
      </c>
      <c r="N96" s="49"/>
      <c r="O96" s="97" t="s">
        <v>77</v>
      </c>
      <c r="P96" s="61" t="s">
        <v>83</v>
      </c>
      <c r="Q96" s="61" t="s">
        <v>69</v>
      </c>
      <c r="R96" s="61">
        <v>2</v>
      </c>
      <c r="S96" s="61">
        <v>2</v>
      </c>
      <c r="T96" s="61">
        <v>14</v>
      </c>
      <c r="U96" s="61">
        <v>1.859</v>
      </c>
      <c r="V96" s="240">
        <v>58.76</v>
      </c>
      <c r="W96" s="61">
        <v>4</v>
      </c>
      <c r="X96" s="61">
        <v>112.3</v>
      </c>
      <c r="Y96" s="61">
        <v>163.69999999999999</v>
      </c>
      <c r="Z96" s="240">
        <v>29.59</v>
      </c>
      <c r="AA96" s="253" t="s">
        <v>47</v>
      </c>
      <c r="AC96" s="97" t="s">
        <v>77</v>
      </c>
      <c r="AD96" s="61" t="s">
        <v>83</v>
      </c>
      <c r="AE96" s="61" t="s">
        <v>70</v>
      </c>
      <c r="AF96" s="61">
        <v>2</v>
      </c>
      <c r="AG96" s="61">
        <v>2</v>
      </c>
      <c r="AH96" s="61">
        <v>14</v>
      </c>
      <c r="AI96" s="61">
        <v>1.859</v>
      </c>
      <c r="AJ96" s="240">
        <v>65.37</v>
      </c>
      <c r="AK96" s="61">
        <v>3.9969999999999999</v>
      </c>
      <c r="AL96" s="61">
        <v>123.2</v>
      </c>
      <c r="AM96" s="61">
        <v>183.4</v>
      </c>
      <c r="AN96" s="240">
        <v>29.58</v>
      </c>
      <c r="AO96" s="253" t="s">
        <v>47</v>
      </c>
      <c r="AR96" s="279" t="s">
        <v>77</v>
      </c>
      <c r="AS96" s="119">
        <v>2</v>
      </c>
      <c r="AV96" s="236">
        <f t="shared" si="16"/>
        <v>63.856666666666662</v>
      </c>
      <c r="AW96" s="92">
        <f t="shared" si="17"/>
        <v>127.66666666666667</v>
      </c>
      <c r="AX96" s="92">
        <f t="shared" si="18"/>
        <v>173.70000000000002</v>
      </c>
      <c r="AY96" s="274">
        <f t="shared" si="19"/>
        <v>29.58</v>
      </c>
      <c r="BB96" s="116">
        <f t="shared" si="12"/>
        <v>4.5335673959184613</v>
      </c>
      <c r="BC96" s="92">
        <f t="shared" si="13"/>
        <v>18.020081390863126</v>
      </c>
      <c r="BD96" s="92">
        <f t="shared" si="14"/>
        <v>9.8534258001974369</v>
      </c>
      <c r="BE96" s="111">
        <f t="shared" si="15"/>
        <v>9.9999999999997868E-3</v>
      </c>
    </row>
    <row r="97" spans="1:57">
      <c r="A97" s="97" t="s">
        <v>77</v>
      </c>
      <c r="B97" s="61" t="s">
        <v>83</v>
      </c>
      <c r="C97" s="61" t="s">
        <v>67</v>
      </c>
      <c r="D97" s="61">
        <v>2</v>
      </c>
      <c r="E97" s="61">
        <v>2</v>
      </c>
      <c r="F97" s="61">
        <v>15</v>
      </c>
      <c r="G97" s="61">
        <v>2.5449999999999999</v>
      </c>
      <c r="H97" s="240">
        <v>76.63</v>
      </c>
      <c r="I97" s="61">
        <v>3.9980000000000002</v>
      </c>
      <c r="J97" s="61">
        <v>134.1</v>
      </c>
      <c r="K97" s="61">
        <v>133.4</v>
      </c>
      <c r="L97" s="240">
        <v>40.51</v>
      </c>
      <c r="M97" s="253" t="s">
        <v>47</v>
      </c>
      <c r="N97" s="49"/>
      <c r="O97" s="97" t="s">
        <v>77</v>
      </c>
      <c r="P97" s="61" t="s">
        <v>83</v>
      </c>
      <c r="Q97" s="61" t="s">
        <v>69</v>
      </c>
      <c r="R97" s="61">
        <v>2</v>
      </c>
      <c r="S97" s="61">
        <v>2</v>
      </c>
      <c r="T97" s="61">
        <v>15</v>
      </c>
      <c r="U97" s="61">
        <v>2.5459999999999998</v>
      </c>
      <c r="V97" s="240">
        <v>64.650000000000006</v>
      </c>
      <c r="W97" s="61">
        <v>3.9969999999999999</v>
      </c>
      <c r="X97" s="61">
        <v>105.3</v>
      </c>
      <c r="Y97" s="61">
        <v>119.9</v>
      </c>
      <c r="Z97" s="240">
        <v>40.520000000000003</v>
      </c>
      <c r="AA97" s="253" t="s">
        <v>47</v>
      </c>
      <c r="AC97" s="97" t="s">
        <v>77</v>
      </c>
      <c r="AD97" s="61" t="s">
        <v>83</v>
      </c>
      <c r="AE97" s="61" t="s">
        <v>70</v>
      </c>
      <c r="AF97" s="61">
        <v>2</v>
      </c>
      <c r="AG97" s="61">
        <v>2</v>
      </c>
      <c r="AH97" s="61">
        <v>15</v>
      </c>
      <c r="AI97" s="61">
        <v>2.5459999999999998</v>
      </c>
      <c r="AJ97" s="240">
        <v>71.06</v>
      </c>
      <c r="AK97" s="61">
        <v>3.9950000000000001</v>
      </c>
      <c r="AL97" s="61">
        <v>113.9</v>
      </c>
      <c r="AM97" s="61">
        <v>133.4</v>
      </c>
      <c r="AN97" s="240">
        <v>40.520000000000003</v>
      </c>
      <c r="AO97" s="253" t="s">
        <v>47</v>
      </c>
      <c r="AR97" s="279" t="s">
        <v>77</v>
      </c>
      <c r="AS97" s="119">
        <v>2</v>
      </c>
      <c r="AV97" s="236">
        <f t="shared" si="16"/>
        <v>70.78</v>
      </c>
      <c r="AW97" s="92">
        <f t="shared" si="17"/>
        <v>117.76666666666665</v>
      </c>
      <c r="AX97" s="92">
        <f t="shared" si="18"/>
        <v>128.9</v>
      </c>
      <c r="AY97" s="274">
        <f t="shared" si="19"/>
        <v>40.516666666666673</v>
      </c>
      <c r="BB97" s="116">
        <f t="shared" si="12"/>
        <v>5.9949061710755824</v>
      </c>
      <c r="BC97" s="92">
        <f t="shared" si="13"/>
        <v>14.784225828001187</v>
      </c>
      <c r="BD97" s="92">
        <f t="shared" si="14"/>
        <v>7.7942286340597144</v>
      </c>
      <c r="BE97" s="111">
        <f t="shared" si="15"/>
        <v>5.7735026918992113E-3</v>
      </c>
    </row>
    <row r="98" spans="1:57">
      <c r="A98" s="97" t="s">
        <v>77</v>
      </c>
      <c r="B98" s="61" t="s">
        <v>83</v>
      </c>
      <c r="C98" s="61" t="s">
        <v>67</v>
      </c>
      <c r="D98" s="61">
        <v>2</v>
      </c>
      <c r="E98" s="61">
        <v>2</v>
      </c>
      <c r="F98" s="61">
        <v>16</v>
      </c>
      <c r="G98" s="61">
        <v>3.4870000000000001</v>
      </c>
      <c r="H98" s="240">
        <v>89.39</v>
      </c>
      <c r="I98" s="61">
        <v>3.9940000000000002</v>
      </c>
      <c r="J98" s="61">
        <v>119</v>
      </c>
      <c r="K98" s="61">
        <v>108.6</v>
      </c>
      <c r="L98" s="240">
        <v>55.49</v>
      </c>
      <c r="M98" s="253" t="s">
        <v>47</v>
      </c>
      <c r="N98" s="49"/>
      <c r="O98" s="97" t="s">
        <v>77</v>
      </c>
      <c r="P98" s="61" t="s">
        <v>83</v>
      </c>
      <c r="Q98" s="61" t="s">
        <v>69</v>
      </c>
      <c r="R98" s="61">
        <v>2</v>
      </c>
      <c r="S98" s="61">
        <v>2</v>
      </c>
      <c r="T98" s="61">
        <v>16</v>
      </c>
      <c r="U98" s="61">
        <v>3.4870000000000001</v>
      </c>
      <c r="V98" s="240">
        <v>73.89</v>
      </c>
      <c r="W98" s="61">
        <v>3.9969999999999999</v>
      </c>
      <c r="X98" s="61">
        <v>93.48</v>
      </c>
      <c r="Y98" s="61">
        <v>94.8</v>
      </c>
      <c r="Z98" s="240">
        <v>55.5</v>
      </c>
      <c r="AA98" s="253" t="s">
        <v>47</v>
      </c>
      <c r="AC98" s="97" t="s">
        <v>77</v>
      </c>
      <c r="AD98" s="61" t="s">
        <v>83</v>
      </c>
      <c r="AE98" s="61" t="s">
        <v>70</v>
      </c>
      <c r="AF98" s="61">
        <v>2</v>
      </c>
      <c r="AG98" s="61">
        <v>2</v>
      </c>
      <c r="AH98" s="61">
        <v>16</v>
      </c>
      <c r="AI98" s="61">
        <v>3.4870000000000001</v>
      </c>
      <c r="AJ98" s="240">
        <v>80.34</v>
      </c>
      <c r="AK98" s="61">
        <v>3.996</v>
      </c>
      <c r="AL98" s="61">
        <v>100.7</v>
      </c>
      <c r="AM98" s="61">
        <v>104</v>
      </c>
      <c r="AN98" s="240">
        <v>55.5</v>
      </c>
      <c r="AO98" s="253" t="s">
        <v>47</v>
      </c>
      <c r="AR98" s="279" t="s">
        <v>77</v>
      </c>
      <c r="AS98" s="119">
        <v>2</v>
      </c>
      <c r="AV98" s="236">
        <f t="shared" si="16"/>
        <v>81.206666666666663</v>
      </c>
      <c r="AW98" s="92">
        <f t="shared" si="17"/>
        <v>104.39333333333333</v>
      </c>
      <c r="AX98" s="92">
        <f t="shared" si="18"/>
        <v>102.46666666666665</v>
      </c>
      <c r="AY98" s="274">
        <f t="shared" si="19"/>
        <v>55.49666666666667</v>
      </c>
      <c r="BB98" s="116">
        <f t="shared" si="12"/>
        <v>7.786259264456425</v>
      </c>
      <c r="BC98" s="92">
        <f t="shared" si="13"/>
        <v>13.154776065495447</v>
      </c>
      <c r="BD98" s="92">
        <f t="shared" si="14"/>
        <v>7.0266160655991889</v>
      </c>
      <c r="BE98" s="111">
        <f t="shared" si="15"/>
        <v>5.7735026918951087E-3</v>
      </c>
    </row>
    <row r="99" spans="1:57">
      <c r="A99" s="97" t="s">
        <v>77</v>
      </c>
      <c r="B99" s="61" t="s">
        <v>83</v>
      </c>
      <c r="C99" s="61" t="s">
        <v>67</v>
      </c>
      <c r="D99" s="61">
        <v>2</v>
      </c>
      <c r="E99" s="61">
        <v>2</v>
      </c>
      <c r="F99" s="61">
        <v>17</v>
      </c>
      <c r="G99" s="61">
        <v>4.7779999999999996</v>
      </c>
      <c r="H99" s="240">
        <v>102.4</v>
      </c>
      <c r="I99" s="61">
        <v>3.99</v>
      </c>
      <c r="J99" s="61">
        <v>102.3</v>
      </c>
      <c r="K99" s="61">
        <v>87.6</v>
      </c>
      <c r="L99" s="240">
        <v>76.040000000000006</v>
      </c>
      <c r="M99" s="253" t="s">
        <v>47</v>
      </c>
      <c r="N99" s="49"/>
      <c r="O99" s="97" t="s">
        <v>77</v>
      </c>
      <c r="P99" s="61" t="s">
        <v>83</v>
      </c>
      <c r="Q99" s="61" t="s">
        <v>69</v>
      </c>
      <c r="R99" s="61">
        <v>2</v>
      </c>
      <c r="S99" s="61">
        <v>2</v>
      </c>
      <c r="T99" s="61">
        <v>17</v>
      </c>
      <c r="U99" s="61">
        <v>4.7779999999999996</v>
      </c>
      <c r="V99" s="240">
        <v>83.65</v>
      </c>
      <c r="W99" s="61">
        <v>3.9950000000000001</v>
      </c>
      <c r="X99" s="61">
        <v>80.25</v>
      </c>
      <c r="Y99" s="61">
        <v>75.23</v>
      </c>
      <c r="Z99" s="240">
        <v>76.05</v>
      </c>
      <c r="AA99" s="253" t="s">
        <v>47</v>
      </c>
      <c r="AC99" s="97" t="s">
        <v>77</v>
      </c>
      <c r="AD99" s="61" t="s">
        <v>83</v>
      </c>
      <c r="AE99" s="61" t="s">
        <v>70</v>
      </c>
      <c r="AF99" s="61">
        <v>2</v>
      </c>
      <c r="AG99" s="61">
        <v>2</v>
      </c>
      <c r="AH99" s="61">
        <v>17</v>
      </c>
      <c r="AI99" s="61">
        <v>4.7789999999999999</v>
      </c>
      <c r="AJ99" s="240">
        <v>90.72</v>
      </c>
      <c r="AK99" s="61">
        <v>3.9969999999999999</v>
      </c>
      <c r="AL99" s="61">
        <v>86.93</v>
      </c>
      <c r="AM99" s="61">
        <v>81.66</v>
      </c>
      <c r="AN99" s="240">
        <v>76.06</v>
      </c>
      <c r="AO99" s="253" t="s">
        <v>47</v>
      </c>
      <c r="AR99" s="279" t="s">
        <v>77</v>
      </c>
      <c r="AS99" s="119">
        <v>2</v>
      </c>
      <c r="AV99" s="236">
        <f t="shared" si="16"/>
        <v>92.256666666666661</v>
      </c>
      <c r="AW99" s="92">
        <f t="shared" si="17"/>
        <v>89.826666666666668</v>
      </c>
      <c r="AX99" s="92">
        <f t="shared" si="18"/>
        <v>81.496666666666655</v>
      </c>
      <c r="AY99" s="274">
        <f t="shared" si="19"/>
        <v>76.05</v>
      </c>
      <c r="BB99" s="116">
        <f t="shared" si="12"/>
        <v>9.468982697910846</v>
      </c>
      <c r="BC99" s="92">
        <f t="shared" si="13"/>
        <v>11.306795891557078</v>
      </c>
      <c r="BD99" s="92">
        <f t="shared" si="14"/>
        <v>6.1866172771018704</v>
      </c>
      <c r="BE99" s="111">
        <f t="shared" si="15"/>
        <v>9.9999999999980105E-3</v>
      </c>
    </row>
    <row r="100" spans="1:57">
      <c r="A100" s="97" t="s">
        <v>77</v>
      </c>
      <c r="B100" s="61" t="s">
        <v>83</v>
      </c>
      <c r="C100" s="61" t="s">
        <v>67</v>
      </c>
      <c r="D100" s="61">
        <v>2</v>
      </c>
      <c r="E100" s="61">
        <v>2</v>
      </c>
      <c r="F100" s="61">
        <v>18</v>
      </c>
      <c r="G100" s="61">
        <v>6.55</v>
      </c>
      <c r="H100" s="240">
        <v>114.6</v>
      </c>
      <c r="I100" s="61">
        <v>3.9889999999999999</v>
      </c>
      <c r="J100" s="61">
        <v>87.25</v>
      </c>
      <c r="K100" s="61">
        <v>66.95</v>
      </c>
      <c r="L100" s="240">
        <v>104.2</v>
      </c>
      <c r="M100" s="253" t="s">
        <v>47</v>
      </c>
      <c r="N100" s="49"/>
      <c r="O100" s="97" t="s">
        <v>77</v>
      </c>
      <c r="P100" s="61" t="s">
        <v>83</v>
      </c>
      <c r="Q100" s="61" t="s">
        <v>69</v>
      </c>
      <c r="R100" s="61">
        <v>2</v>
      </c>
      <c r="S100" s="61">
        <v>2</v>
      </c>
      <c r="T100" s="61">
        <v>18</v>
      </c>
      <c r="U100" s="61">
        <v>6.5510000000000002</v>
      </c>
      <c r="V100" s="240">
        <v>93.35</v>
      </c>
      <c r="W100" s="61">
        <v>3.9940000000000002</v>
      </c>
      <c r="X100" s="61">
        <v>68.900000000000006</v>
      </c>
      <c r="Y100" s="61">
        <v>57.18</v>
      </c>
      <c r="Z100" s="240">
        <v>104.3</v>
      </c>
      <c r="AA100" s="253" t="s">
        <v>47</v>
      </c>
      <c r="AC100" s="97" t="s">
        <v>77</v>
      </c>
      <c r="AD100" s="61" t="s">
        <v>83</v>
      </c>
      <c r="AE100" s="61" t="s">
        <v>70</v>
      </c>
      <c r="AF100" s="61">
        <v>2</v>
      </c>
      <c r="AG100" s="61">
        <v>2</v>
      </c>
      <c r="AH100" s="61">
        <v>18</v>
      </c>
      <c r="AI100" s="61">
        <v>6.5510000000000002</v>
      </c>
      <c r="AJ100" s="240">
        <v>101.6</v>
      </c>
      <c r="AK100" s="61">
        <v>3.9980000000000002</v>
      </c>
      <c r="AL100" s="61">
        <v>75.260000000000005</v>
      </c>
      <c r="AM100" s="61">
        <v>61.84</v>
      </c>
      <c r="AN100" s="240">
        <v>104.3</v>
      </c>
      <c r="AO100" s="253" t="s">
        <v>47</v>
      </c>
      <c r="AR100" s="279" t="s">
        <v>77</v>
      </c>
      <c r="AS100" s="119">
        <v>2</v>
      </c>
      <c r="AV100" s="236">
        <f t="shared" si="16"/>
        <v>103.18333333333332</v>
      </c>
      <c r="AW100" s="92">
        <f t="shared" si="17"/>
        <v>77.13666666666667</v>
      </c>
      <c r="AX100" s="92">
        <f t="shared" si="18"/>
        <v>61.99</v>
      </c>
      <c r="AY100" s="274">
        <f t="shared" si="19"/>
        <v>104.26666666666667</v>
      </c>
      <c r="BB100" s="116">
        <f t="shared" si="12"/>
        <v>10.713115015406936</v>
      </c>
      <c r="BC100" s="92">
        <f t="shared" si="13"/>
        <v>9.3178341546376533</v>
      </c>
      <c r="BD100" s="92">
        <f t="shared" si="14"/>
        <v>4.8867269209564297</v>
      </c>
      <c r="BE100" s="111">
        <f t="shared" si="15"/>
        <v>5.7735026918959292E-2</v>
      </c>
    </row>
    <row r="101" spans="1:57">
      <c r="A101" s="97" t="s">
        <v>77</v>
      </c>
      <c r="B101" s="61" t="s">
        <v>83</v>
      </c>
      <c r="C101" s="61" t="s">
        <v>67</v>
      </c>
      <c r="D101" s="61">
        <v>2</v>
      </c>
      <c r="E101" s="61">
        <v>2</v>
      </c>
      <c r="F101" s="61">
        <v>19</v>
      </c>
      <c r="G101" s="61">
        <v>8.9789999999999992</v>
      </c>
      <c r="H101" s="240">
        <v>127.7</v>
      </c>
      <c r="I101" s="61">
        <v>3.992</v>
      </c>
      <c r="J101" s="61">
        <v>74.78</v>
      </c>
      <c r="K101" s="61">
        <v>48.92</v>
      </c>
      <c r="L101" s="240">
        <v>142.9</v>
      </c>
      <c r="M101" s="253" t="s">
        <v>47</v>
      </c>
      <c r="N101" s="49"/>
      <c r="O101" s="97" t="s">
        <v>77</v>
      </c>
      <c r="P101" s="61" t="s">
        <v>83</v>
      </c>
      <c r="Q101" s="61" t="s">
        <v>69</v>
      </c>
      <c r="R101" s="61">
        <v>2</v>
      </c>
      <c r="S101" s="61">
        <v>2</v>
      </c>
      <c r="T101" s="61">
        <v>19</v>
      </c>
      <c r="U101" s="61">
        <v>8.9809999999999999</v>
      </c>
      <c r="V101" s="240">
        <v>104.5</v>
      </c>
      <c r="W101" s="61">
        <v>3.996</v>
      </c>
      <c r="X101" s="61">
        <v>60</v>
      </c>
      <c r="Y101" s="61">
        <v>41.72</v>
      </c>
      <c r="Z101" s="240">
        <v>142.9</v>
      </c>
      <c r="AA101" s="253" t="s">
        <v>47</v>
      </c>
      <c r="AC101" s="97" t="s">
        <v>77</v>
      </c>
      <c r="AD101" s="61" t="s">
        <v>83</v>
      </c>
      <c r="AE101" s="61" t="s">
        <v>70</v>
      </c>
      <c r="AF101" s="61">
        <v>2</v>
      </c>
      <c r="AG101" s="61">
        <v>2</v>
      </c>
      <c r="AH101" s="61">
        <v>19</v>
      </c>
      <c r="AI101" s="61">
        <v>8.9809999999999999</v>
      </c>
      <c r="AJ101" s="240">
        <v>113.8</v>
      </c>
      <c r="AK101" s="61">
        <v>3.9990000000000001</v>
      </c>
      <c r="AL101" s="61">
        <v>65.56</v>
      </c>
      <c r="AM101" s="61">
        <v>45.11</v>
      </c>
      <c r="AN101" s="240">
        <v>142.9</v>
      </c>
      <c r="AO101" s="253" t="s">
        <v>47</v>
      </c>
      <c r="AR101" s="279" t="s">
        <v>77</v>
      </c>
      <c r="AS101" s="119">
        <v>2</v>
      </c>
      <c r="AV101" s="236">
        <f t="shared" si="16"/>
        <v>115.33333333333333</v>
      </c>
      <c r="AW101" s="92">
        <f t="shared" si="17"/>
        <v>66.78</v>
      </c>
      <c r="AX101" s="92">
        <f t="shared" si="18"/>
        <v>45.25</v>
      </c>
      <c r="AY101" s="274">
        <f t="shared" si="19"/>
        <v>142.9</v>
      </c>
      <c r="BB101" s="116">
        <f t="shared" si="12"/>
        <v>11.675758362236266</v>
      </c>
      <c r="BC101" s="92">
        <f t="shared" si="13"/>
        <v>7.4651456784177395</v>
      </c>
      <c r="BD101" s="92">
        <f t="shared" si="14"/>
        <v>3.6020410880499067</v>
      </c>
      <c r="BE101" s="111">
        <f t="shared" si="15"/>
        <v>0</v>
      </c>
    </row>
    <row r="102" spans="1:57">
      <c r="A102" s="97" t="s">
        <v>77</v>
      </c>
      <c r="B102" s="61" t="s">
        <v>83</v>
      </c>
      <c r="C102" s="61" t="s">
        <v>67</v>
      </c>
      <c r="D102" s="62">
        <v>2</v>
      </c>
      <c r="E102" s="61">
        <v>2</v>
      </c>
      <c r="F102" s="61">
        <v>20</v>
      </c>
      <c r="G102" s="61">
        <v>12.31</v>
      </c>
      <c r="H102" s="240">
        <v>142.19999999999999</v>
      </c>
      <c r="I102" s="61">
        <v>3.9910000000000001</v>
      </c>
      <c r="J102" s="61">
        <v>63.89</v>
      </c>
      <c r="K102" s="61">
        <v>34.51</v>
      </c>
      <c r="L102" s="240">
        <v>195.9</v>
      </c>
      <c r="M102" s="253" t="s">
        <v>47</v>
      </c>
      <c r="N102" s="49"/>
      <c r="O102" s="97" t="s">
        <v>77</v>
      </c>
      <c r="P102" s="61" t="s">
        <v>83</v>
      </c>
      <c r="Q102" s="61" t="s">
        <v>69</v>
      </c>
      <c r="R102" s="62">
        <v>2</v>
      </c>
      <c r="S102" s="61">
        <v>2</v>
      </c>
      <c r="T102" s="61">
        <v>20</v>
      </c>
      <c r="U102" s="61">
        <v>12.31</v>
      </c>
      <c r="V102" s="240">
        <v>117.7</v>
      </c>
      <c r="W102" s="61">
        <v>3.996</v>
      </c>
      <c r="X102" s="61">
        <v>52.34</v>
      </c>
      <c r="Y102" s="61">
        <v>29.48</v>
      </c>
      <c r="Z102" s="240">
        <v>195.9</v>
      </c>
      <c r="AA102" s="253" t="s">
        <v>47</v>
      </c>
      <c r="AC102" s="97" t="s">
        <v>77</v>
      </c>
      <c r="AD102" s="61" t="s">
        <v>83</v>
      </c>
      <c r="AE102" s="61" t="s">
        <v>70</v>
      </c>
      <c r="AF102" s="62">
        <v>2</v>
      </c>
      <c r="AG102" s="61">
        <v>2</v>
      </c>
      <c r="AH102" s="61">
        <v>20</v>
      </c>
      <c r="AI102" s="61">
        <v>12.31</v>
      </c>
      <c r="AJ102" s="240">
        <v>127.6</v>
      </c>
      <c r="AK102" s="61">
        <v>3.9980000000000002</v>
      </c>
      <c r="AL102" s="61">
        <v>56.81</v>
      </c>
      <c r="AM102" s="61">
        <v>31.86</v>
      </c>
      <c r="AN102" s="240">
        <v>195.9</v>
      </c>
      <c r="AO102" s="253" t="s">
        <v>47</v>
      </c>
      <c r="AR102" s="279" t="s">
        <v>77</v>
      </c>
      <c r="AS102" s="119">
        <v>2</v>
      </c>
      <c r="AV102" s="236">
        <f t="shared" si="16"/>
        <v>129.16666666666666</v>
      </c>
      <c r="AW102" s="92">
        <f t="shared" si="17"/>
        <v>57.680000000000007</v>
      </c>
      <c r="AX102" s="92">
        <f t="shared" si="18"/>
        <v>31.95</v>
      </c>
      <c r="AY102" s="274">
        <f t="shared" si="19"/>
        <v>195.9</v>
      </c>
      <c r="BB102" s="116">
        <f t="shared" si="12"/>
        <v>12.324907031427532</v>
      </c>
      <c r="BC102" s="92">
        <f t="shared" si="13"/>
        <v>5.8239419639964956</v>
      </c>
      <c r="BD102" s="92">
        <f t="shared" si="14"/>
        <v>2.5162074636246277</v>
      </c>
      <c r="BE102" s="111">
        <f t="shared" si="15"/>
        <v>0</v>
      </c>
    </row>
    <row r="103" spans="1:57">
      <c r="A103" s="97" t="s">
        <v>77</v>
      </c>
      <c r="B103" s="61" t="s">
        <v>83</v>
      </c>
      <c r="C103" s="61" t="s">
        <v>67</v>
      </c>
      <c r="D103" s="61">
        <v>3</v>
      </c>
      <c r="E103" s="61">
        <v>2</v>
      </c>
      <c r="F103" s="61">
        <v>1</v>
      </c>
      <c r="G103" s="61">
        <v>3.1350000000000003E-2</v>
      </c>
      <c r="H103" s="240">
        <v>1.0649999999999999</v>
      </c>
      <c r="I103" s="61">
        <v>3.9940000000000002</v>
      </c>
      <c r="J103" s="61">
        <v>165.9</v>
      </c>
      <c r="K103" s="61">
        <v>134.4</v>
      </c>
      <c r="L103" s="240">
        <v>0.49890000000000001</v>
      </c>
      <c r="M103" s="253" t="s">
        <v>47</v>
      </c>
      <c r="N103" s="49"/>
      <c r="O103" s="97" t="s">
        <v>77</v>
      </c>
      <c r="P103" s="61" t="s">
        <v>83</v>
      </c>
      <c r="Q103" s="61" t="s">
        <v>69</v>
      </c>
      <c r="R103" s="61">
        <v>3</v>
      </c>
      <c r="S103" s="61">
        <v>2</v>
      </c>
      <c r="T103" s="61">
        <v>1</v>
      </c>
      <c r="U103" s="61">
        <v>3.1350000000000003E-2</v>
      </c>
      <c r="V103" s="240">
        <v>0.85870000000000002</v>
      </c>
      <c r="W103" s="61">
        <v>3.9980000000000002</v>
      </c>
      <c r="X103" s="61">
        <v>128.9</v>
      </c>
      <c r="Y103" s="61">
        <v>114.1</v>
      </c>
      <c r="Z103" s="240">
        <v>0.499</v>
      </c>
      <c r="AA103" s="253" t="s">
        <v>47</v>
      </c>
      <c r="AC103" s="97" t="s">
        <v>77</v>
      </c>
      <c r="AD103" s="61" t="s">
        <v>83</v>
      </c>
      <c r="AE103" s="61" t="s">
        <v>70</v>
      </c>
      <c r="AF103" s="61">
        <v>3</v>
      </c>
      <c r="AG103" s="61">
        <v>2</v>
      </c>
      <c r="AH103" s="61">
        <v>1</v>
      </c>
      <c r="AI103" s="61">
        <v>3.1350000000000003E-2</v>
      </c>
      <c r="AJ103" s="240">
        <v>0.93669999999999998</v>
      </c>
      <c r="AK103" s="61">
        <v>4.0019999999999998</v>
      </c>
      <c r="AL103" s="61">
        <v>147.1</v>
      </c>
      <c r="AM103" s="61">
        <v>116.6</v>
      </c>
      <c r="AN103" s="240">
        <v>0.49890000000000001</v>
      </c>
      <c r="AO103" s="253" t="s">
        <v>47</v>
      </c>
      <c r="AR103" s="279" t="s">
        <v>77</v>
      </c>
      <c r="AS103" s="119">
        <v>2</v>
      </c>
      <c r="AV103" s="236">
        <f t="shared" si="16"/>
        <v>0.95346666666666657</v>
      </c>
      <c r="AW103" s="92">
        <f t="shared" si="17"/>
        <v>147.29999999999998</v>
      </c>
      <c r="AX103" s="92">
        <f t="shared" si="18"/>
        <v>121.7</v>
      </c>
      <c r="AY103" s="274">
        <f t="shared" si="19"/>
        <v>0.49893333333333328</v>
      </c>
      <c r="BB103" s="116">
        <f t="shared" si="12"/>
        <v>0.10416699733280803</v>
      </c>
      <c r="BC103" s="92">
        <f t="shared" si="13"/>
        <v>18.500810793043804</v>
      </c>
      <c r="BD103" s="92">
        <f t="shared" si="14"/>
        <v>11.069326989478412</v>
      </c>
      <c r="BE103" s="111">
        <f t="shared" si="15"/>
        <v>5.7735026918956222E-5</v>
      </c>
    </row>
    <row r="104" spans="1:57">
      <c r="A104" s="97" t="s">
        <v>77</v>
      </c>
      <c r="B104" s="61" t="s">
        <v>83</v>
      </c>
      <c r="C104" s="61" t="s">
        <v>67</v>
      </c>
      <c r="D104" s="61">
        <v>3</v>
      </c>
      <c r="E104" s="61">
        <v>2</v>
      </c>
      <c r="F104" s="61">
        <v>2</v>
      </c>
      <c r="G104" s="61">
        <v>4.2380000000000001E-2</v>
      </c>
      <c r="H104" s="240">
        <v>2.6629999999999998</v>
      </c>
      <c r="I104" s="61">
        <v>3.9950000000000001</v>
      </c>
      <c r="J104" s="61">
        <v>152.30000000000001</v>
      </c>
      <c r="K104" s="61">
        <v>364.3</v>
      </c>
      <c r="L104" s="240">
        <v>0.67449999999999999</v>
      </c>
      <c r="M104" s="253" t="s">
        <v>47</v>
      </c>
      <c r="N104" s="49"/>
      <c r="O104" s="97" t="s">
        <v>77</v>
      </c>
      <c r="P104" s="61" t="s">
        <v>83</v>
      </c>
      <c r="Q104" s="61" t="s">
        <v>69</v>
      </c>
      <c r="R104" s="61">
        <v>3</v>
      </c>
      <c r="S104" s="61">
        <v>2</v>
      </c>
      <c r="T104" s="61">
        <v>2</v>
      </c>
      <c r="U104" s="61">
        <v>4.2380000000000001E-2</v>
      </c>
      <c r="V104" s="240">
        <v>2.1070000000000002</v>
      </c>
      <c r="W104" s="61">
        <v>3.9980000000000002</v>
      </c>
      <c r="X104" s="61">
        <v>116.6</v>
      </c>
      <c r="Y104" s="61">
        <v>289.8</v>
      </c>
      <c r="Z104" s="240">
        <v>0.67449999999999999</v>
      </c>
      <c r="AA104" s="253" t="s">
        <v>47</v>
      </c>
      <c r="AC104" s="97" t="s">
        <v>77</v>
      </c>
      <c r="AD104" s="61" t="s">
        <v>83</v>
      </c>
      <c r="AE104" s="61" t="s">
        <v>70</v>
      </c>
      <c r="AF104" s="61">
        <v>3</v>
      </c>
      <c r="AG104" s="61">
        <v>2</v>
      </c>
      <c r="AH104" s="61">
        <v>2</v>
      </c>
      <c r="AI104" s="61">
        <v>4.2380000000000001E-2</v>
      </c>
      <c r="AJ104" s="240">
        <v>2.383</v>
      </c>
      <c r="AK104" s="61">
        <v>4.0019999999999998</v>
      </c>
      <c r="AL104" s="61">
        <v>134.4</v>
      </c>
      <c r="AM104" s="61">
        <v>326.8</v>
      </c>
      <c r="AN104" s="240">
        <v>0.6744</v>
      </c>
      <c r="AO104" s="253" t="s">
        <v>47</v>
      </c>
      <c r="AR104" s="279" t="s">
        <v>77</v>
      </c>
      <c r="AS104" s="119">
        <v>2</v>
      </c>
      <c r="AV104" s="236">
        <f t="shared" si="16"/>
        <v>2.3843333333333332</v>
      </c>
      <c r="AW104" s="92">
        <f t="shared" si="17"/>
        <v>134.43333333333331</v>
      </c>
      <c r="AX104" s="92">
        <f t="shared" si="18"/>
        <v>326.9666666666667</v>
      </c>
      <c r="AY104" s="274">
        <f t="shared" si="19"/>
        <v>0.67446666666666666</v>
      </c>
      <c r="BB104" s="116">
        <f t="shared" si="12"/>
        <v>0.27800239807119309</v>
      </c>
      <c r="BC104" s="92">
        <f t="shared" si="13"/>
        <v>17.850023342655437</v>
      </c>
      <c r="BD104" s="92">
        <f t="shared" si="14"/>
        <v>37.250279641008255</v>
      </c>
      <c r="BE104" s="111">
        <f t="shared" si="15"/>
        <v>5.7735026918956222E-5</v>
      </c>
    </row>
    <row r="105" spans="1:57">
      <c r="A105" s="97" t="s">
        <v>77</v>
      </c>
      <c r="B105" s="61" t="s">
        <v>83</v>
      </c>
      <c r="C105" s="61" t="s">
        <v>67</v>
      </c>
      <c r="D105" s="61">
        <v>3</v>
      </c>
      <c r="E105" s="61">
        <v>2</v>
      </c>
      <c r="F105" s="61">
        <v>3</v>
      </c>
      <c r="G105" s="61">
        <v>5.7860000000000002E-2</v>
      </c>
      <c r="H105" s="240">
        <v>4.2359999999999998</v>
      </c>
      <c r="I105" s="61">
        <v>3.9940000000000002</v>
      </c>
      <c r="J105" s="61">
        <v>152.4</v>
      </c>
      <c r="K105" s="61">
        <v>434</v>
      </c>
      <c r="L105" s="240">
        <v>0.92090000000000005</v>
      </c>
      <c r="M105" s="253" t="s">
        <v>47</v>
      </c>
      <c r="N105" s="49"/>
      <c r="O105" s="97" t="s">
        <v>77</v>
      </c>
      <c r="P105" s="61" t="s">
        <v>83</v>
      </c>
      <c r="Q105" s="61" t="s">
        <v>69</v>
      </c>
      <c r="R105" s="61">
        <v>3</v>
      </c>
      <c r="S105" s="61">
        <v>2</v>
      </c>
      <c r="T105" s="61">
        <v>3</v>
      </c>
      <c r="U105" s="61">
        <v>5.7860000000000002E-2</v>
      </c>
      <c r="V105" s="240">
        <v>3.3149999999999999</v>
      </c>
      <c r="W105" s="61">
        <v>3.9980000000000002</v>
      </c>
      <c r="X105" s="61">
        <v>115.4</v>
      </c>
      <c r="Y105" s="61">
        <v>341</v>
      </c>
      <c r="Z105" s="240">
        <v>0.92079999999999995</v>
      </c>
      <c r="AA105" s="253" t="s">
        <v>47</v>
      </c>
      <c r="AC105" s="97" t="s">
        <v>77</v>
      </c>
      <c r="AD105" s="61" t="s">
        <v>83</v>
      </c>
      <c r="AE105" s="61" t="s">
        <v>70</v>
      </c>
      <c r="AF105" s="61">
        <v>3</v>
      </c>
      <c r="AG105" s="61">
        <v>2</v>
      </c>
      <c r="AH105" s="61">
        <v>3</v>
      </c>
      <c r="AI105" s="61">
        <v>5.7860000000000002E-2</v>
      </c>
      <c r="AJ105" s="240">
        <v>3.8260000000000001</v>
      </c>
      <c r="AK105" s="61">
        <v>4</v>
      </c>
      <c r="AL105" s="61">
        <v>135.4</v>
      </c>
      <c r="AM105" s="61">
        <v>392.8</v>
      </c>
      <c r="AN105" s="240">
        <v>0.92090000000000005</v>
      </c>
      <c r="AO105" s="253" t="s">
        <v>47</v>
      </c>
      <c r="AR105" s="279" t="s">
        <v>77</v>
      </c>
      <c r="AS105" s="119">
        <v>2</v>
      </c>
      <c r="AV105" s="236">
        <f t="shared" si="16"/>
        <v>3.7923333333333336</v>
      </c>
      <c r="AW105" s="92">
        <f t="shared" si="17"/>
        <v>134.4</v>
      </c>
      <c r="AX105" s="92">
        <f t="shared" si="18"/>
        <v>389.26666666666665</v>
      </c>
      <c r="AY105" s="274">
        <f t="shared" si="19"/>
        <v>0.92086666666666661</v>
      </c>
      <c r="BB105" s="116">
        <f t="shared" si="12"/>
        <v>0.46142207720624917</v>
      </c>
      <c r="BC105" s="92">
        <f t="shared" si="13"/>
        <v>18.520259177451937</v>
      </c>
      <c r="BD105" s="92">
        <f t="shared" si="14"/>
        <v>46.600572242552367</v>
      </c>
      <c r="BE105" s="111">
        <f t="shared" si="15"/>
        <v>5.7735026919020319E-5</v>
      </c>
    </row>
    <row r="106" spans="1:57">
      <c r="A106" s="97" t="s">
        <v>77</v>
      </c>
      <c r="B106" s="61" t="s">
        <v>83</v>
      </c>
      <c r="C106" s="61" t="s">
        <v>67</v>
      </c>
      <c r="D106" s="61">
        <v>3</v>
      </c>
      <c r="E106" s="61">
        <v>2</v>
      </c>
      <c r="F106" s="61">
        <v>4</v>
      </c>
      <c r="G106" s="61">
        <v>7.9320000000000002E-2</v>
      </c>
      <c r="H106" s="240">
        <v>6.1580000000000004</v>
      </c>
      <c r="I106" s="61">
        <v>3.9940000000000002</v>
      </c>
      <c r="J106" s="61">
        <v>154.1</v>
      </c>
      <c r="K106" s="61">
        <v>462.8</v>
      </c>
      <c r="L106" s="240">
        <v>1.262</v>
      </c>
      <c r="M106" s="253" t="s">
        <v>47</v>
      </c>
      <c r="N106" s="49"/>
      <c r="O106" s="97" t="s">
        <v>77</v>
      </c>
      <c r="P106" s="61" t="s">
        <v>83</v>
      </c>
      <c r="Q106" s="61" t="s">
        <v>69</v>
      </c>
      <c r="R106" s="61">
        <v>3</v>
      </c>
      <c r="S106" s="61">
        <v>2</v>
      </c>
      <c r="T106" s="61">
        <v>4</v>
      </c>
      <c r="U106" s="61">
        <v>7.9310000000000005E-2</v>
      </c>
      <c r="V106" s="240">
        <v>4.7809999999999997</v>
      </c>
      <c r="W106" s="61">
        <v>3.9980000000000002</v>
      </c>
      <c r="X106" s="61">
        <v>115.6</v>
      </c>
      <c r="Y106" s="61">
        <v>360.7</v>
      </c>
      <c r="Z106" s="240">
        <v>1.262</v>
      </c>
      <c r="AA106" s="253" t="s">
        <v>47</v>
      </c>
      <c r="AC106" s="97" t="s">
        <v>77</v>
      </c>
      <c r="AD106" s="61" t="s">
        <v>83</v>
      </c>
      <c r="AE106" s="61" t="s">
        <v>70</v>
      </c>
      <c r="AF106" s="61">
        <v>3</v>
      </c>
      <c r="AG106" s="61">
        <v>2</v>
      </c>
      <c r="AH106" s="61">
        <v>4</v>
      </c>
      <c r="AI106" s="61">
        <v>7.9320000000000002E-2</v>
      </c>
      <c r="AJ106" s="240">
        <v>5.6079999999999997</v>
      </c>
      <c r="AK106" s="61">
        <v>4</v>
      </c>
      <c r="AL106" s="61">
        <v>138</v>
      </c>
      <c r="AM106" s="61">
        <v>422.3</v>
      </c>
      <c r="AN106" s="240">
        <v>1.262</v>
      </c>
      <c r="AO106" s="253" t="s">
        <v>47</v>
      </c>
      <c r="AR106" s="279" t="s">
        <v>77</v>
      </c>
      <c r="AS106" s="119">
        <v>2</v>
      </c>
      <c r="AV106" s="236">
        <f t="shared" si="16"/>
        <v>5.5156666666666672</v>
      </c>
      <c r="AW106" s="92">
        <f t="shared" si="17"/>
        <v>135.9</v>
      </c>
      <c r="AX106" s="92">
        <f t="shared" si="18"/>
        <v>415.26666666666665</v>
      </c>
      <c r="AY106" s="274">
        <f t="shared" si="19"/>
        <v>1.262</v>
      </c>
      <c r="BB106" s="116">
        <f t="shared" ref="BB106:BB122" si="20">STDEV(H106,V106,AJ106)</f>
        <v>0.69312793431900199</v>
      </c>
      <c r="BC106" s="92">
        <f t="shared" ref="BC106:BC122" si="21">STDEV(J106,X106,AL106)</f>
        <v>19.335718243706456</v>
      </c>
      <c r="BD106" s="92">
        <f t="shared" ref="BD106:BD122" si="22">STDEV(K106,Y106,AM106)</f>
        <v>51.412093259595437</v>
      </c>
      <c r="BE106" s="111">
        <f t="shared" ref="BE106:BE122" si="23">STDEV(L106,Z106,AN106)</f>
        <v>0</v>
      </c>
    </row>
    <row r="107" spans="1:57">
      <c r="A107" s="97" t="s">
        <v>77</v>
      </c>
      <c r="B107" s="61" t="s">
        <v>83</v>
      </c>
      <c r="C107" s="61" t="s">
        <v>67</v>
      </c>
      <c r="D107" s="61">
        <v>3</v>
      </c>
      <c r="E107" s="61">
        <v>2</v>
      </c>
      <c r="F107" s="61">
        <v>5</v>
      </c>
      <c r="G107" s="61">
        <v>0.1087</v>
      </c>
      <c r="H107" s="240">
        <v>8.6940000000000008</v>
      </c>
      <c r="I107" s="61">
        <v>3.9950000000000001</v>
      </c>
      <c r="J107" s="61">
        <v>156.1</v>
      </c>
      <c r="K107" s="61">
        <v>477.5</v>
      </c>
      <c r="L107" s="240">
        <v>1.7310000000000001</v>
      </c>
      <c r="M107" s="253" t="s">
        <v>47</v>
      </c>
      <c r="N107" s="49"/>
      <c r="O107" s="97" t="s">
        <v>77</v>
      </c>
      <c r="P107" s="61" t="s">
        <v>83</v>
      </c>
      <c r="Q107" s="61" t="s">
        <v>69</v>
      </c>
      <c r="R107" s="61">
        <v>3</v>
      </c>
      <c r="S107" s="61">
        <v>2</v>
      </c>
      <c r="T107" s="61">
        <v>5</v>
      </c>
      <c r="U107" s="61">
        <v>0.1087</v>
      </c>
      <c r="V107" s="240">
        <v>6.7089999999999996</v>
      </c>
      <c r="W107" s="61">
        <v>3.9990000000000001</v>
      </c>
      <c r="X107" s="61">
        <v>116.1</v>
      </c>
      <c r="Y107" s="61">
        <v>369.9</v>
      </c>
      <c r="Z107" s="240">
        <v>1.73</v>
      </c>
      <c r="AA107" s="253" t="s">
        <v>47</v>
      </c>
      <c r="AC107" s="97" t="s">
        <v>77</v>
      </c>
      <c r="AD107" s="61" t="s">
        <v>83</v>
      </c>
      <c r="AE107" s="61" t="s">
        <v>70</v>
      </c>
      <c r="AF107" s="61">
        <v>3</v>
      </c>
      <c r="AG107" s="61">
        <v>2</v>
      </c>
      <c r="AH107" s="61">
        <v>5</v>
      </c>
      <c r="AI107" s="61">
        <v>0.1087</v>
      </c>
      <c r="AJ107" s="240">
        <v>7.9880000000000004</v>
      </c>
      <c r="AK107" s="61">
        <v>3.9990000000000001</v>
      </c>
      <c r="AL107" s="61">
        <v>141</v>
      </c>
      <c r="AM107" s="61">
        <v>439.5</v>
      </c>
      <c r="AN107" s="240">
        <v>1.7310000000000001</v>
      </c>
      <c r="AO107" s="253" t="s">
        <v>47</v>
      </c>
      <c r="AR107" s="279" t="s">
        <v>77</v>
      </c>
      <c r="AS107" s="119">
        <v>2</v>
      </c>
      <c r="AV107" s="236">
        <f t="shared" si="16"/>
        <v>7.7970000000000006</v>
      </c>
      <c r="AW107" s="92">
        <f t="shared" si="17"/>
        <v>137.73333333333332</v>
      </c>
      <c r="AX107" s="92">
        <f t="shared" si="18"/>
        <v>428.9666666666667</v>
      </c>
      <c r="AY107" s="274">
        <f t="shared" si="19"/>
        <v>1.7306666666666668</v>
      </c>
      <c r="BB107" s="116">
        <f t="shared" si="20"/>
        <v>1.0061893459980507</v>
      </c>
      <c r="BC107" s="92">
        <f t="shared" si="21"/>
        <v>20.199092388850893</v>
      </c>
      <c r="BD107" s="92">
        <f t="shared" si="22"/>
        <v>54.567878219088406</v>
      </c>
      <c r="BE107" s="111">
        <f t="shared" si="23"/>
        <v>5.7735026918969042E-4</v>
      </c>
    </row>
    <row r="108" spans="1:57">
      <c r="A108" s="97" t="s">
        <v>77</v>
      </c>
      <c r="B108" s="61" t="s">
        <v>83</v>
      </c>
      <c r="C108" s="61" t="s">
        <v>67</v>
      </c>
      <c r="D108" s="61">
        <v>3</v>
      </c>
      <c r="E108" s="61">
        <v>2</v>
      </c>
      <c r="F108" s="61">
        <v>6</v>
      </c>
      <c r="G108" s="61">
        <v>0.14899999999999999</v>
      </c>
      <c r="H108" s="240">
        <v>12.07</v>
      </c>
      <c r="I108" s="61">
        <v>3.9929999999999999</v>
      </c>
      <c r="J108" s="61">
        <v>157.6</v>
      </c>
      <c r="K108" s="61">
        <v>483.6</v>
      </c>
      <c r="L108" s="240">
        <v>2.3719999999999999</v>
      </c>
      <c r="M108" s="253" t="s">
        <v>47</v>
      </c>
      <c r="N108" s="49"/>
      <c r="O108" s="97" t="s">
        <v>77</v>
      </c>
      <c r="P108" s="61" t="s">
        <v>83</v>
      </c>
      <c r="Q108" s="61" t="s">
        <v>69</v>
      </c>
      <c r="R108" s="61">
        <v>3</v>
      </c>
      <c r="S108" s="61">
        <v>2</v>
      </c>
      <c r="T108" s="61">
        <v>6</v>
      </c>
      <c r="U108" s="61">
        <v>0.14899999999999999</v>
      </c>
      <c r="V108" s="240">
        <v>9.282</v>
      </c>
      <c r="W108" s="61">
        <v>3.9990000000000001</v>
      </c>
      <c r="X108" s="61">
        <v>116.7</v>
      </c>
      <c r="Y108" s="61">
        <v>373.5</v>
      </c>
      <c r="Z108" s="240">
        <v>2.3719999999999999</v>
      </c>
      <c r="AA108" s="253" t="s">
        <v>47</v>
      </c>
      <c r="AC108" s="97" t="s">
        <v>77</v>
      </c>
      <c r="AD108" s="61" t="s">
        <v>83</v>
      </c>
      <c r="AE108" s="61" t="s">
        <v>70</v>
      </c>
      <c r="AF108" s="61">
        <v>3</v>
      </c>
      <c r="AG108" s="61">
        <v>2</v>
      </c>
      <c r="AH108" s="61">
        <v>6</v>
      </c>
      <c r="AI108" s="61">
        <v>0.14899999999999999</v>
      </c>
      <c r="AJ108" s="240">
        <v>11.11</v>
      </c>
      <c r="AK108" s="61">
        <v>4</v>
      </c>
      <c r="AL108" s="61">
        <v>142.80000000000001</v>
      </c>
      <c r="AM108" s="61">
        <v>446.2</v>
      </c>
      <c r="AN108" s="240">
        <v>2.3719999999999999</v>
      </c>
      <c r="AO108" s="253" t="s">
        <v>47</v>
      </c>
      <c r="AR108" s="279" t="s">
        <v>77</v>
      </c>
      <c r="AS108" s="119">
        <v>2</v>
      </c>
      <c r="AV108" s="236">
        <f t="shared" si="16"/>
        <v>10.820666666666668</v>
      </c>
      <c r="AW108" s="92">
        <f t="shared" si="17"/>
        <v>139.03333333333333</v>
      </c>
      <c r="AX108" s="92">
        <f t="shared" si="18"/>
        <v>434.43333333333334</v>
      </c>
      <c r="AY108" s="274">
        <f t="shared" si="19"/>
        <v>2.3719999999999999</v>
      </c>
      <c r="BB108" s="116">
        <f t="shared" si="20"/>
        <v>1.4163408252723917</v>
      </c>
      <c r="BC108" s="92">
        <f t="shared" si="21"/>
        <v>20.70853286288844</v>
      </c>
      <c r="BD108" s="92">
        <f t="shared" si="22"/>
        <v>55.985206379305076</v>
      </c>
      <c r="BE108" s="111">
        <f t="shared" si="23"/>
        <v>0</v>
      </c>
    </row>
    <row r="109" spans="1:57">
      <c r="A109" s="97" t="s">
        <v>77</v>
      </c>
      <c r="B109" s="61" t="s">
        <v>83</v>
      </c>
      <c r="C109" s="61" t="s">
        <v>67</v>
      </c>
      <c r="D109" s="61">
        <v>3</v>
      </c>
      <c r="E109" s="61">
        <v>2</v>
      </c>
      <c r="F109" s="61">
        <v>7</v>
      </c>
      <c r="G109" s="61">
        <v>0.20430000000000001</v>
      </c>
      <c r="H109" s="240">
        <v>16.45</v>
      </c>
      <c r="I109" s="61">
        <v>3.9950000000000001</v>
      </c>
      <c r="J109" s="61">
        <v>158.30000000000001</v>
      </c>
      <c r="K109" s="61">
        <v>480.5</v>
      </c>
      <c r="L109" s="240">
        <v>3.2519999999999998</v>
      </c>
      <c r="M109" s="253" t="s">
        <v>47</v>
      </c>
      <c r="N109" s="49"/>
      <c r="O109" s="97" t="s">
        <v>77</v>
      </c>
      <c r="P109" s="61" t="s">
        <v>83</v>
      </c>
      <c r="Q109" s="61" t="s">
        <v>69</v>
      </c>
      <c r="R109" s="61">
        <v>3</v>
      </c>
      <c r="S109" s="61">
        <v>2</v>
      </c>
      <c r="T109" s="61">
        <v>7</v>
      </c>
      <c r="U109" s="61">
        <v>0.20430000000000001</v>
      </c>
      <c r="V109" s="240">
        <v>12.66</v>
      </c>
      <c r="W109" s="61">
        <v>3.9980000000000002</v>
      </c>
      <c r="X109" s="61">
        <v>116.9</v>
      </c>
      <c r="Y109" s="61">
        <v>371.3</v>
      </c>
      <c r="Z109" s="240">
        <v>3.2519999999999998</v>
      </c>
      <c r="AA109" s="253" t="s">
        <v>47</v>
      </c>
      <c r="AC109" s="97" t="s">
        <v>77</v>
      </c>
      <c r="AD109" s="61" t="s">
        <v>83</v>
      </c>
      <c r="AE109" s="61" t="s">
        <v>70</v>
      </c>
      <c r="AF109" s="61">
        <v>3</v>
      </c>
      <c r="AG109" s="61">
        <v>2</v>
      </c>
      <c r="AH109" s="61">
        <v>7</v>
      </c>
      <c r="AI109" s="61">
        <v>0.20430000000000001</v>
      </c>
      <c r="AJ109" s="240">
        <v>15.09</v>
      </c>
      <c r="AK109" s="61">
        <v>3.9990000000000001</v>
      </c>
      <c r="AL109" s="61">
        <v>142.9</v>
      </c>
      <c r="AM109" s="61">
        <v>441.5</v>
      </c>
      <c r="AN109" s="240">
        <v>3.2519999999999998</v>
      </c>
      <c r="AO109" s="253" t="s">
        <v>47</v>
      </c>
      <c r="AR109" s="279" t="s">
        <v>77</v>
      </c>
      <c r="AS109" s="119">
        <v>2</v>
      </c>
      <c r="AV109" s="236">
        <f t="shared" si="16"/>
        <v>14.733333333333334</v>
      </c>
      <c r="AW109" s="92">
        <f t="shared" si="17"/>
        <v>139.36666666666667</v>
      </c>
      <c r="AX109" s="92">
        <f t="shared" si="18"/>
        <v>431.09999999999997</v>
      </c>
      <c r="AY109" s="274">
        <f t="shared" si="19"/>
        <v>3.2520000000000002</v>
      </c>
      <c r="BB109" s="116">
        <f t="shared" si="20"/>
        <v>1.9200086805359087</v>
      </c>
      <c r="BC109" s="92">
        <f t="shared" si="21"/>
        <v>20.924945240868198</v>
      </c>
      <c r="BD109" s="92">
        <f t="shared" si="22"/>
        <v>55.337871299860907</v>
      </c>
      <c r="BE109" s="111">
        <f t="shared" si="23"/>
        <v>5.4389598220420729E-16</v>
      </c>
    </row>
    <row r="110" spans="1:57">
      <c r="A110" s="97" t="s">
        <v>77</v>
      </c>
      <c r="B110" s="61" t="s">
        <v>83</v>
      </c>
      <c r="C110" s="61" t="s">
        <v>67</v>
      </c>
      <c r="D110" s="61">
        <v>3</v>
      </c>
      <c r="E110" s="61">
        <v>2</v>
      </c>
      <c r="F110" s="61">
        <v>8</v>
      </c>
      <c r="G110" s="61">
        <v>0.28010000000000002</v>
      </c>
      <c r="H110" s="240">
        <v>22.09</v>
      </c>
      <c r="I110" s="61">
        <v>3.9950000000000001</v>
      </c>
      <c r="J110" s="61">
        <v>158.4</v>
      </c>
      <c r="K110" s="61">
        <v>469.5</v>
      </c>
      <c r="L110" s="240">
        <v>4.4569999999999999</v>
      </c>
      <c r="M110" s="253" t="s">
        <v>47</v>
      </c>
      <c r="N110" s="49"/>
      <c r="O110" s="97" t="s">
        <v>77</v>
      </c>
      <c r="P110" s="61" t="s">
        <v>83</v>
      </c>
      <c r="Q110" s="61" t="s">
        <v>69</v>
      </c>
      <c r="R110" s="61">
        <v>3</v>
      </c>
      <c r="S110" s="61">
        <v>2</v>
      </c>
      <c r="T110" s="61">
        <v>8</v>
      </c>
      <c r="U110" s="61">
        <v>0.28010000000000002</v>
      </c>
      <c r="V110" s="240">
        <v>17.04</v>
      </c>
      <c r="W110" s="61">
        <v>4</v>
      </c>
      <c r="X110" s="61">
        <v>117.1</v>
      </c>
      <c r="Y110" s="61">
        <v>363.8</v>
      </c>
      <c r="Z110" s="240">
        <v>4.4569999999999999</v>
      </c>
      <c r="AA110" s="253" t="s">
        <v>47</v>
      </c>
      <c r="AC110" s="97" t="s">
        <v>77</v>
      </c>
      <c r="AD110" s="61" t="s">
        <v>83</v>
      </c>
      <c r="AE110" s="61" t="s">
        <v>70</v>
      </c>
      <c r="AF110" s="61">
        <v>3</v>
      </c>
      <c r="AG110" s="61">
        <v>2</v>
      </c>
      <c r="AH110" s="61">
        <v>8</v>
      </c>
      <c r="AI110" s="61">
        <v>0.28010000000000002</v>
      </c>
      <c r="AJ110" s="240">
        <v>20.170000000000002</v>
      </c>
      <c r="AK110" s="61">
        <v>3.9969999999999999</v>
      </c>
      <c r="AL110" s="61">
        <v>142.30000000000001</v>
      </c>
      <c r="AM110" s="61">
        <v>429.5</v>
      </c>
      <c r="AN110" s="240">
        <v>4.4569999999999999</v>
      </c>
      <c r="AO110" s="253" t="s">
        <v>47</v>
      </c>
      <c r="AR110" s="279" t="s">
        <v>77</v>
      </c>
      <c r="AS110" s="119">
        <v>2</v>
      </c>
      <c r="AV110" s="236">
        <f t="shared" si="16"/>
        <v>19.766666666666666</v>
      </c>
      <c r="AW110" s="92">
        <f t="shared" si="17"/>
        <v>139.26666666666668</v>
      </c>
      <c r="AX110" s="92">
        <f t="shared" si="18"/>
        <v>420.93333333333334</v>
      </c>
      <c r="AY110" s="274">
        <f t="shared" si="19"/>
        <v>4.4569999999999999</v>
      </c>
      <c r="BB110" s="116">
        <f t="shared" si="20"/>
        <v>2.5490455730201278</v>
      </c>
      <c r="BC110" s="92">
        <f t="shared" si="21"/>
        <v>20.816419801044976</v>
      </c>
      <c r="BD110" s="92">
        <f t="shared" si="22"/>
        <v>53.368186528430307</v>
      </c>
      <c r="BE110" s="111">
        <f t="shared" si="23"/>
        <v>0</v>
      </c>
    </row>
    <row r="111" spans="1:57">
      <c r="A111" s="97" t="s">
        <v>77</v>
      </c>
      <c r="B111" s="61" t="s">
        <v>83</v>
      </c>
      <c r="C111" s="61" t="s">
        <v>67</v>
      </c>
      <c r="D111" s="61">
        <v>3</v>
      </c>
      <c r="E111" s="61">
        <v>2</v>
      </c>
      <c r="F111" s="61">
        <v>9</v>
      </c>
      <c r="G111" s="61">
        <v>0.38390000000000002</v>
      </c>
      <c r="H111" s="240">
        <v>29.16</v>
      </c>
      <c r="I111" s="61">
        <v>3.9950000000000001</v>
      </c>
      <c r="J111" s="61">
        <v>157.80000000000001</v>
      </c>
      <c r="K111" s="61">
        <v>450.3</v>
      </c>
      <c r="L111" s="240">
        <v>6.11</v>
      </c>
      <c r="M111" s="253" t="s">
        <v>47</v>
      </c>
      <c r="N111" s="49"/>
      <c r="O111" s="97" t="s">
        <v>77</v>
      </c>
      <c r="P111" s="61" t="s">
        <v>83</v>
      </c>
      <c r="Q111" s="61" t="s">
        <v>69</v>
      </c>
      <c r="R111" s="61">
        <v>3</v>
      </c>
      <c r="S111" s="61">
        <v>2</v>
      </c>
      <c r="T111" s="61">
        <v>9</v>
      </c>
      <c r="U111" s="61">
        <v>0.38390000000000002</v>
      </c>
      <c r="V111" s="240">
        <v>22.61</v>
      </c>
      <c r="W111" s="61">
        <v>4</v>
      </c>
      <c r="X111" s="61">
        <v>117.3</v>
      </c>
      <c r="Y111" s="61">
        <v>351</v>
      </c>
      <c r="Z111" s="240">
        <v>6.11</v>
      </c>
      <c r="AA111" s="253" t="s">
        <v>47</v>
      </c>
      <c r="AC111" s="97" t="s">
        <v>77</v>
      </c>
      <c r="AD111" s="61" t="s">
        <v>83</v>
      </c>
      <c r="AE111" s="61" t="s">
        <v>70</v>
      </c>
      <c r="AF111" s="61">
        <v>3</v>
      </c>
      <c r="AG111" s="61">
        <v>2</v>
      </c>
      <c r="AH111" s="61">
        <v>9</v>
      </c>
      <c r="AI111" s="61">
        <v>0.38390000000000002</v>
      </c>
      <c r="AJ111" s="240">
        <v>26.61</v>
      </c>
      <c r="AK111" s="61">
        <v>3.9990000000000001</v>
      </c>
      <c r="AL111" s="61">
        <v>142</v>
      </c>
      <c r="AM111" s="61">
        <v>411.8</v>
      </c>
      <c r="AN111" s="240">
        <v>6.11</v>
      </c>
      <c r="AO111" s="253" t="s">
        <v>47</v>
      </c>
      <c r="AR111" s="279" t="s">
        <v>77</v>
      </c>
      <c r="AS111" s="119">
        <v>2</v>
      </c>
      <c r="AV111" s="236">
        <f t="shared" si="16"/>
        <v>26.126666666666665</v>
      </c>
      <c r="AW111" s="92">
        <f t="shared" si="17"/>
        <v>139.03333333333333</v>
      </c>
      <c r="AX111" s="92">
        <f t="shared" si="18"/>
        <v>404.36666666666662</v>
      </c>
      <c r="AY111" s="274">
        <f t="shared" si="19"/>
        <v>6.11</v>
      </c>
      <c r="BB111" s="116">
        <f t="shared" si="20"/>
        <v>3.3016410061261001</v>
      </c>
      <c r="BC111" s="92">
        <f t="shared" si="21"/>
        <v>20.412332873371682</v>
      </c>
      <c r="BD111" s="92">
        <f t="shared" si="22"/>
        <v>50.065590312442382</v>
      </c>
      <c r="BE111" s="111">
        <f t="shared" si="23"/>
        <v>0</v>
      </c>
    </row>
    <row r="112" spans="1:57">
      <c r="A112" s="97" t="s">
        <v>77</v>
      </c>
      <c r="B112" s="61" t="s">
        <v>83</v>
      </c>
      <c r="C112" s="61" t="s">
        <v>67</v>
      </c>
      <c r="D112" s="61">
        <v>3</v>
      </c>
      <c r="E112" s="61">
        <v>2</v>
      </c>
      <c r="F112" s="61">
        <v>10</v>
      </c>
      <c r="G112" s="61">
        <v>0.52629999999999999</v>
      </c>
      <c r="H112" s="240">
        <v>37.549999999999997</v>
      </c>
      <c r="I112" s="61">
        <v>3.9950000000000001</v>
      </c>
      <c r="J112" s="61">
        <v>155.5</v>
      </c>
      <c r="K112" s="61">
        <v>420.5</v>
      </c>
      <c r="L112" s="240">
        <v>8.3759999999999994</v>
      </c>
      <c r="M112" s="253" t="s">
        <v>47</v>
      </c>
      <c r="N112" s="49"/>
      <c r="O112" s="97" t="s">
        <v>77</v>
      </c>
      <c r="P112" s="61" t="s">
        <v>83</v>
      </c>
      <c r="Q112" s="61" t="s">
        <v>69</v>
      </c>
      <c r="R112" s="61">
        <v>3</v>
      </c>
      <c r="S112" s="61">
        <v>2</v>
      </c>
      <c r="T112" s="61">
        <v>10</v>
      </c>
      <c r="U112" s="61">
        <v>0.52629999999999999</v>
      </c>
      <c r="V112" s="240">
        <v>29.4</v>
      </c>
      <c r="W112" s="61">
        <v>3.9969999999999999</v>
      </c>
      <c r="X112" s="61">
        <v>116.9</v>
      </c>
      <c r="Y112" s="61">
        <v>331</v>
      </c>
      <c r="Z112" s="240">
        <v>8.3759999999999994</v>
      </c>
      <c r="AA112" s="253" t="s">
        <v>47</v>
      </c>
      <c r="AC112" s="97" t="s">
        <v>77</v>
      </c>
      <c r="AD112" s="61" t="s">
        <v>83</v>
      </c>
      <c r="AE112" s="61" t="s">
        <v>70</v>
      </c>
      <c r="AF112" s="61">
        <v>3</v>
      </c>
      <c r="AG112" s="61">
        <v>2</v>
      </c>
      <c r="AH112" s="61">
        <v>10</v>
      </c>
      <c r="AI112" s="61">
        <v>0.52629999999999999</v>
      </c>
      <c r="AJ112" s="240">
        <v>34.14</v>
      </c>
      <c r="AK112" s="61">
        <v>4</v>
      </c>
      <c r="AL112" s="61">
        <v>139.6</v>
      </c>
      <c r="AM112" s="61">
        <v>382.9</v>
      </c>
      <c r="AN112" s="240">
        <v>8.3759999999999994</v>
      </c>
      <c r="AO112" s="253" t="s">
        <v>47</v>
      </c>
      <c r="AR112" s="279" t="s">
        <v>77</v>
      </c>
      <c r="AS112" s="119">
        <v>2</v>
      </c>
      <c r="AV112" s="236">
        <f t="shared" si="16"/>
        <v>33.696666666666665</v>
      </c>
      <c r="AW112" s="92">
        <f t="shared" si="17"/>
        <v>137.33333333333334</v>
      </c>
      <c r="AX112" s="92">
        <f t="shared" si="18"/>
        <v>378.13333333333338</v>
      </c>
      <c r="AY112" s="274">
        <f t="shared" si="19"/>
        <v>8.3759999999999994</v>
      </c>
      <c r="BB112" s="116">
        <f t="shared" si="20"/>
        <v>4.0930469498081292</v>
      </c>
      <c r="BC112" s="92">
        <f t="shared" si="21"/>
        <v>19.399570441979744</v>
      </c>
      <c r="BD112" s="92">
        <f t="shared" si="22"/>
        <v>44.939997033080715</v>
      </c>
      <c r="BE112" s="111">
        <f t="shared" si="23"/>
        <v>0</v>
      </c>
    </row>
    <row r="113" spans="1:61">
      <c r="A113" s="97" t="s">
        <v>77</v>
      </c>
      <c r="B113" s="61" t="s">
        <v>83</v>
      </c>
      <c r="C113" s="61" t="s">
        <v>67</v>
      </c>
      <c r="D113" s="61">
        <v>3</v>
      </c>
      <c r="E113" s="61">
        <v>2</v>
      </c>
      <c r="F113" s="61">
        <v>11</v>
      </c>
      <c r="G113" s="61">
        <v>0.72140000000000004</v>
      </c>
      <c r="H113" s="240">
        <v>46.91</v>
      </c>
      <c r="I113" s="61">
        <v>3.9940000000000002</v>
      </c>
      <c r="J113" s="61">
        <v>151.1</v>
      </c>
      <c r="K113" s="61">
        <v>379.6</v>
      </c>
      <c r="L113" s="240">
        <v>11.48</v>
      </c>
      <c r="M113" s="253" t="s">
        <v>47</v>
      </c>
      <c r="N113" s="49"/>
      <c r="O113" s="97" t="s">
        <v>77</v>
      </c>
      <c r="P113" s="61" t="s">
        <v>83</v>
      </c>
      <c r="Q113" s="61" t="s">
        <v>69</v>
      </c>
      <c r="R113" s="61">
        <v>3</v>
      </c>
      <c r="S113" s="61">
        <v>2</v>
      </c>
      <c r="T113" s="61">
        <v>11</v>
      </c>
      <c r="U113" s="61">
        <v>0.72140000000000004</v>
      </c>
      <c r="V113" s="240">
        <v>37.130000000000003</v>
      </c>
      <c r="W113" s="61">
        <v>3.9990000000000001</v>
      </c>
      <c r="X113" s="61">
        <v>114.6</v>
      </c>
      <c r="Y113" s="61">
        <v>302.39999999999998</v>
      </c>
      <c r="Z113" s="240">
        <v>11.48</v>
      </c>
      <c r="AA113" s="253" t="s">
        <v>47</v>
      </c>
      <c r="AC113" s="97" t="s">
        <v>77</v>
      </c>
      <c r="AD113" s="61" t="s">
        <v>83</v>
      </c>
      <c r="AE113" s="61" t="s">
        <v>70</v>
      </c>
      <c r="AF113" s="61">
        <v>3</v>
      </c>
      <c r="AG113" s="61">
        <v>2</v>
      </c>
      <c r="AH113" s="61">
        <v>11</v>
      </c>
      <c r="AI113" s="61">
        <v>0.72140000000000004</v>
      </c>
      <c r="AJ113" s="240">
        <v>42.54</v>
      </c>
      <c r="AK113" s="61">
        <v>3.9980000000000002</v>
      </c>
      <c r="AL113" s="61">
        <v>134.9</v>
      </c>
      <c r="AM113" s="61">
        <v>345.1</v>
      </c>
      <c r="AN113" s="240">
        <v>11.48</v>
      </c>
      <c r="AO113" s="253" t="s">
        <v>47</v>
      </c>
      <c r="AR113" s="279" t="s">
        <v>77</v>
      </c>
      <c r="AS113" s="119">
        <v>2</v>
      </c>
      <c r="AV113" s="236">
        <f t="shared" si="16"/>
        <v>42.193333333333328</v>
      </c>
      <c r="AW113" s="92">
        <f t="shared" si="17"/>
        <v>133.53333333333333</v>
      </c>
      <c r="AX113" s="92">
        <f t="shared" si="18"/>
        <v>342.36666666666662</v>
      </c>
      <c r="AY113" s="274">
        <f t="shared" si="19"/>
        <v>11.479999999999999</v>
      </c>
      <c r="BB113" s="116">
        <f t="shared" si="20"/>
        <v>4.8992074188927344</v>
      </c>
      <c r="BC113" s="92">
        <f t="shared" si="21"/>
        <v>18.288338725355278</v>
      </c>
      <c r="BD113" s="92">
        <f t="shared" si="22"/>
        <v>38.672513925698617</v>
      </c>
      <c r="BE113" s="111">
        <f t="shared" si="23"/>
        <v>2.1755839288168292E-15</v>
      </c>
    </row>
    <row r="114" spans="1:61">
      <c r="A114" s="97" t="s">
        <v>77</v>
      </c>
      <c r="B114" s="61" t="s">
        <v>83</v>
      </c>
      <c r="C114" s="61" t="s">
        <v>67</v>
      </c>
      <c r="D114" s="61">
        <v>3</v>
      </c>
      <c r="E114" s="61">
        <v>2</v>
      </c>
      <c r="F114" s="61">
        <v>12</v>
      </c>
      <c r="G114" s="61">
        <v>0.98960000000000004</v>
      </c>
      <c r="H114" s="240">
        <v>53.86</v>
      </c>
      <c r="I114" s="61">
        <v>3.9940000000000002</v>
      </c>
      <c r="J114" s="61">
        <v>150.69999999999999</v>
      </c>
      <c r="K114" s="61">
        <v>306.89999999999998</v>
      </c>
      <c r="L114" s="240">
        <v>15.75</v>
      </c>
      <c r="M114" s="253" t="s">
        <v>47</v>
      </c>
      <c r="N114" s="49"/>
      <c r="O114" s="97" t="s">
        <v>77</v>
      </c>
      <c r="P114" s="61" t="s">
        <v>83</v>
      </c>
      <c r="Q114" s="61" t="s">
        <v>69</v>
      </c>
      <c r="R114" s="61">
        <v>3</v>
      </c>
      <c r="S114" s="61">
        <v>2</v>
      </c>
      <c r="T114" s="61">
        <v>12</v>
      </c>
      <c r="U114" s="61">
        <v>0.98880000000000001</v>
      </c>
      <c r="V114" s="240">
        <v>45.4</v>
      </c>
      <c r="W114" s="61">
        <v>4.0010000000000003</v>
      </c>
      <c r="X114" s="61">
        <v>110.5</v>
      </c>
      <c r="Y114" s="61">
        <v>266.5</v>
      </c>
      <c r="Z114" s="240">
        <v>15.74</v>
      </c>
      <c r="AA114" s="253" t="s">
        <v>47</v>
      </c>
      <c r="AC114" s="97" t="s">
        <v>77</v>
      </c>
      <c r="AD114" s="61" t="s">
        <v>83</v>
      </c>
      <c r="AE114" s="61" t="s">
        <v>70</v>
      </c>
      <c r="AF114" s="61">
        <v>3</v>
      </c>
      <c r="AG114" s="61">
        <v>2</v>
      </c>
      <c r="AH114" s="61">
        <v>12</v>
      </c>
      <c r="AI114" s="61">
        <v>0.98880000000000001</v>
      </c>
      <c r="AJ114" s="240">
        <v>51.16</v>
      </c>
      <c r="AK114" s="61">
        <v>3.9990000000000001</v>
      </c>
      <c r="AL114" s="61">
        <v>127.6</v>
      </c>
      <c r="AM114" s="61">
        <v>299</v>
      </c>
      <c r="AN114" s="240">
        <v>15.74</v>
      </c>
      <c r="AO114" s="253" t="s">
        <v>47</v>
      </c>
      <c r="AR114" s="279" t="s">
        <v>77</v>
      </c>
      <c r="AS114" s="119">
        <v>2</v>
      </c>
      <c r="AV114" s="236">
        <f t="shared" si="16"/>
        <v>50.139999999999993</v>
      </c>
      <c r="AW114" s="92">
        <f t="shared" si="17"/>
        <v>129.6</v>
      </c>
      <c r="AX114" s="92">
        <f t="shared" si="18"/>
        <v>290.8</v>
      </c>
      <c r="AY114" s="274">
        <f t="shared" si="19"/>
        <v>15.743333333333334</v>
      </c>
      <c r="BB114" s="116">
        <f t="shared" si="20"/>
        <v>4.3212498192074218</v>
      </c>
      <c r="BC114" s="92">
        <f t="shared" si="21"/>
        <v>20.17448884110836</v>
      </c>
      <c r="BD114" s="92">
        <f t="shared" si="22"/>
        <v>21.411912572210511</v>
      </c>
      <c r="BE114" s="111">
        <f t="shared" si="23"/>
        <v>5.7735026918961348E-3</v>
      </c>
    </row>
    <row r="115" spans="1:61">
      <c r="A115" s="97" t="s">
        <v>77</v>
      </c>
      <c r="B115" s="61" t="s">
        <v>83</v>
      </c>
      <c r="C115" s="61" t="s">
        <v>67</v>
      </c>
      <c r="D115" s="61">
        <v>3</v>
      </c>
      <c r="E115" s="61">
        <v>2</v>
      </c>
      <c r="F115" s="61">
        <v>13</v>
      </c>
      <c r="G115" s="61">
        <v>1.3560000000000001</v>
      </c>
      <c r="H115" s="240">
        <v>56.24</v>
      </c>
      <c r="I115" s="61">
        <v>3.996</v>
      </c>
      <c r="J115" s="61">
        <v>149.5</v>
      </c>
      <c r="K115" s="61">
        <v>213.4</v>
      </c>
      <c r="L115" s="240">
        <v>21.59</v>
      </c>
      <c r="M115" s="253" t="s">
        <v>47</v>
      </c>
      <c r="N115" s="49"/>
      <c r="O115" s="97" t="s">
        <v>77</v>
      </c>
      <c r="P115" s="61" t="s">
        <v>83</v>
      </c>
      <c r="Q115" s="61" t="s">
        <v>69</v>
      </c>
      <c r="R115" s="61">
        <v>3</v>
      </c>
      <c r="S115" s="61">
        <v>2</v>
      </c>
      <c r="T115" s="61">
        <v>13</v>
      </c>
      <c r="U115" s="61">
        <v>1.357</v>
      </c>
      <c r="V115" s="240">
        <v>50.94</v>
      </c>
      <c r="W115" s="61">
        <v>3.996</v>
      </c>
      <c r="X115" s="61">
        <v>108.4</v>
      </c>
      <c r="Y115" s="61">
        <v>209.6</v>
      </c>
      <c r="Z115" s="240">
        <v>21.59</v>
      </c>
      <c r="AA115" s="253" t="s">
        <v>47</v>
      </c>
      <c r="AC115" s="97" t="s">
        <v>77</v>
      </c>
      <c r="AD115" s="61" t="s">
        <v>83</v>
      </c>
      <c r="AE115" s="61" t="s">
        <v>70</v>
      </c>
      <c r="AF115" s="61">
        <v>3</v>
      </c>
      <c r="AG115" s="61">
        <v>2</v>
      </c>
      <c r="AH115" s="61">
        <v>13</v>
      </c>
      <c r="AI115" s="61">
        <v>1.3560000000000001</v>
      </c>
      <c r="AJ115" s="240">
        <v>56.95</v>
      </c>
      <c r="AK115" s="61">
        <v>3.9969999999999999</v>
      </c>
      <c r="AL115" s="61">
        <v>122.4</v>
      </c>
      <c r="AM115" s="61">
        <v>233.7</v>
      </c>
      <c r="AN115" s="240">
        <v>21.58</v>
      </c>
      <c r="AO115" s="253" t="s">
        <v>47</v>
      </c>
      <c r="AR115" s="279" t="s">
        <v>77</v>
      </c>
      <c r="AS115" s="119">
        <v>2</v>
      </c>
      <c r="AV115" s="236">
        <f t="shared" si="16"/>
        <v>54.71</v>
      </c>
      <c r="AW115" s="92">
        <f t="shared" si="17"/>
        <v>126.76666666666665</v>
      </c>
      <c r="AX115" s="92">
        <f t="shared" si="18"/>
        <v>218.9</v>
      </c>
      <c r="AY115" s="274">
        <f t="shared" si="19"/>
        <v>21.586666666666662</v>
      </c>
      <c r="BB115" s="116">
        <f t="shared" si="20"/>
        <v>3.2841589486503788</v>
      </c>
      <c r="BC115" s="92">
        <f t="shared" si="21"/>
        <v>20.895055236427105</v>
      </c>
      <c r="BD115" s="92">
        <f t="shared" si="22"/>
        <v>12.957237359868996</v>
      </c>
      <c r="BE115" s="111">
        <f t="shared" si="23"/>
        <v>5.77350269189716E-3</v>
      </c>
    </row>
    <row r="116" spans="1:61">
      <c r="A116" s="97" t="s">
        <v>77</v>
      </c>
      <c r="B116" s="61" t="s">
        <v>83</v>
      </c>
      <c r="C116" s="61" t="s">
        <v>67</v>
      </c>
      <c r="D116" s="61">
        <v>3</v>
      </c>
      <c r="E116" s="61">
        <v>2</v>
      </c>
      <c r="F116" s="61">
        <v>14</v>
      </c>
      <c r="G116" s="61">
        <v>1.8580000000000001</v>
      </c>
      <c r="H116" s="240">
        <v>61.33</v>
      </c>
      <c r="I116" s="61">
        <v>3.996</v>
      </c>
      <c r="J116" s="61">
        <v>139.1</v>
      </c>
      <c r="K116" s="61">
        <v>153.9</v>
      </c>
      <c r="L116" s="240">
        <v>29.57</v>
      </c>
      <c r="M116" s="253" t="s">
        <v>47</v>
      </c>
      <c r="N116" s="49"/>
      <c r="O116" s="97" t="s">
        <v>77</v>
      </c>
      <c r="P116" s="61" t="s">
        <v>83</v>
      </c>
      <c r="Q116" s="61" t="s">
        <v>69</v>
      </c>
      <c r="R116" s="61">
        <v>3</v>
      </c>
      <c r="S116" s="61">
        <v>2</v>
      </c>
      <c r="T116" s="61">
        <v>14</v>
      </c>
      <c r="U116" s="61">
        <v>1.859</v>
      </c>
      <c r="V116" s="240">
        <v>53.62</v>
      </c>
      <c r="W116" s="61">
        <v>3.9990000000000001</v>
      </c>
      <c r="X116" s="61">
        <v>107.5</v>
      </c>
      <c r="Y116" s="61">
        <v>145.9</v>
      </c>
      <c r="Z116" s="240">
        <v>29.59</v>
      </c>
      <c r="AA116" s="253" t="s">
        <v>47</v>
      </c>
      <c r="AC116" s="97" t="s">
        <v>77</v>
      </c>
      <c r="AD116" s="61" t="s">
        <v>83</v>
      </c>
      <c r="AE116" s="61" t="s">
        <v>70</v>
      </c>
      <c r="AF116" s="61">
        <v>3</v>
      </c>
      <c r="AG116" s="61">
        <v>2</v>
      </c>
      <c r="AH116" s="61">
        <v>14</v>
      </c>
      <c r="AI116" s="61">
        <v>1.859</v>
      </c>
      <c r="AJ116" s="240">
        <v>59.68</v>
      </c>
      <c r="AK116" s="61">
        <v>3.9980000000000002</v>
      </c>
      <c r="AL116" s="61">
        <v>118.8</v>
      </c>
      <c r="AM116" s="61">
        <v>163.1</v>
      </c>
      <c r="AN116" s="240">
        <v>29.58</v>
      </c>
      <c r="AO116" s="253" t="s">
        <v>47</v>
      </c>
      <c r="AR116" s="279" t="s">
        <v>77</v>
      </c>
      <c r="AS116" s="119">
        <v>2</v>
      </c>
      <c r="AV116" s="236">
        <f t="shared" si="16"/>
        <v>58.21</v>
      </c>
      <c r="AW116" s="92">
        <f t="shared" si="17"/>
        <v>121.8</v>
      </c>
      <c r="AX116" s="92">
        <f t="shared" si="18"/>
        <v>154.29999999999998</v>
      </c>
      <c r="AY116" s="274">
        <f t="shared" si="19"/>
        <v>29.58</v>
      </c>
      <c r="BB116" s="116">
        <f t="shared" si="20"/>
        <v>4.0597660031090799</v>
      </c>
      <c r="BC116" s="92">
        <f t="shared" si="21"/>
        <v>16.012182861808789</v>
      </c>
      <c r="BD116" s="92">
        <f t="shared" si="22"/>
        <v>8.6069739165405288</v>
      </c>
      <c r="BE116" s="111">
        <f t="shared" si="23"/>
        <v>9.9999999999997868E-3</v>
      </c>
    </row>
    <row r="117" spans="1:61">
      <c r="A117" s="97" t="s">
        <v>77</v>
      </c>
      <c r="B117" s="61" t="s">
        <v>83</v>
      </c>
      <c r="C117" s="61" t="s">
        <v>67</v>
      </c>
      <c r="D117" s="61">
        <v>3</v>
      </c>
      <c r="E117" s="61">
        <v>2</v>
      </c>
      <c r="F117" s="61">
        <v>15</v>
      </c>
      <c r="G117" s="61">
        <v>2.5449999999999999</v>
      </c>
      <c r="H117" s="240">
        <v>70.7</v>
      </c>
      <c r="I117" s="61">
        <v>3.9950000000000001</v>
      </c>
      <c r="J117" s="61">
        <v>126.7</v>
      </c>
      <c r="K117" s="61">
        <v>120.1</v>
      </c>
      <c r="L117" s="240">
        <v>40.5</v>
      </c>
      <c r="M117" s="253" t="s">
        <v>47</v>
      </c>
      <c r="N117" s="49"/>
      <c r="O117" s="97" t="s">
        <v>77</v>
      </c>
      <c r="P117" s="61" t="s">
        <v>83</v>
      </c>
      <c r="Q117" s="61" t="s">
        <v>69</v>
      </c>
      <c r="R117" s="61">
        <v>3</v>
      </c>
      <c r="S117" s="61">
        <v>2</v>
      </c>
      <c r="T117" s="61">
        <v>15</v>
      </c>
      <c r="U117" s="61">
        <v>2.5459999999999998</v>
      </c>
      <c r="V117" s="240">
        <v>60.34</v>
      </c>
      <c r="W117" s="61">
        <v>4.0019999999999998</v>
      </c>
      <c r="X117" s="61">
        <v>99.84</v>
      </c>
      <c r="Y117" s="61">
        <v>110.5</v>
      </c>
      <c r="Z117" s="240">
        <v>40.520000000000003</v>
      </c>
      <c r="AA117" s="253" t="s">
        <v>47</v>
      </c>
      <c r="AC117" s="97" t="s">
        <v>77</v>
      </c>
      <c r="AD117" s="61" t="s">
        <v>83</v>
      </c>
      <c r="AE117" s="61" t="s">
        <v>70</v>
      </c>
      <c r="AF117" s="61">
        <v>3</v>
      </c>
      <c r="AG117" s="61">
        <v>2</v>
      </c>
      <c r="AH117" s="61">
        <v>15</v>
      </c>
      <c r="AI117" s="61">
        <v>2.5449999999999999</v>
      </c>
      <c r="AJ117" s="240">
        <v>66.069999999999993</v>
      </c>
      <c r="AK117" s="61">
        <v>3.9980000000000002</v>
      </c>
      <c r="AL117" s="61">
        <v>109</v>
      </c>
      <c r="AM117" s="61">
        <v>121.3</v>
      </c>
      <c r="AN117" s="240">
        <v>40.51</v>
      </c>
      <c r="AO117" s="253" t="s">
        <v>47</v>
      </c>
      <c r="AR117" s="279" t="s">
        <v>77</v>
      </c>
      <c r="AS117" s="119">
        <v>2</v>
      </c>
      <c r="AV117" s="236">
        <f t="shared" si="16"/>
        <v>65.703333333333333</v>
      </c>
      <c r="AW117" s="92">
        <f t="shared" si="17"/>
        <v>111.84666666666668</v>
      </c>
      <c r="AX117" s="92">
        <f t="shared" si="18"/>
        <v>117.3</v>
      </c>
      <c r="AY117" s="274">
        <f t="shared" si="19"/>
        <v>40.51</v>
      </c>
      <c r="BB117" s="116">
        <f t="shared" si="20"/>
        <v>5.1897238205257397</v>
      </c>
      <c r="BC117" s="92">
        <f t="shared" si="21"/>
        <v>13.654396117490187</v>
      </c>
      <c r="BD117" s="92">
        <f t="shared" si="22"/>
        <v>5.9194594347795704</v>
      </c>
      <c r="BE117" s="111">
        <f t="shared" si="23"/>
        <v>1.0000000000001563E-2</v>
      </c>
    </row>
    <row r="118" spans="1:61" s="208" customFormat="1">
      <c r="A118" s="228" t="s">
        <v>77</v>
      </c>
      <c r="B118" s="229" t="s">
        <v>83</v>
      </c>
      <c r="C118" s="229" t="s">
        <v>67</v>
      </c>
      <c r="D118" s="229">
        <v>3</v>
      </c>
      <c r="E118" s="229">
        <v>2</v>
      </c>
      <c r="F118" s="229">
        <v>16</v>
      </c>
      <c r="G118" s="61">
        <v>3.4860000000000002</v>
      </c>
      <c r="H118" s="240">
        <v>83.33</v>
      </c>
      <c r="I118" s="229">
        <v>3.9950000000000001</v>
      </c>
      <c r="J118" s="229">
        <v>112.4</v>
      </c>
      <c r="K118" s="229">
        <v>99.6</v>
      </c>
      <c r="L118" s="240">
        <v>55.49</v>
      </c>
      <c r="M118" s="253" t="s">
        <v>47</v>
      </c>
      <c r="N118" s="227"/>
      <c r="O118" s="228" t="s">
        <v>77</v>
      </c>
      <c r="P118" s="229" t="s">
        <v>83</v>
      </c>
      <c r="Q118" s="229" t="s">
        <v>69</v>
      </c>
      <c r="R118" s="229">
        <v>3</v>
      </c>
      <c r="S118" s="229">
        <v>2</v>
      </c>
      <c r="T118" s="229">
        <v>16</v>
      </c>
      <c r="U118" s="61">
        <v>3.4870000000000001</v>
      </c>
      <c r="V118" s="240">
        <v>69.5</v>
      </c>
      <c r="W118" s="229">
        <v>4</v>
      </c>
      <c r="X118" s="229">
        <v>88.3</v>
      </c>
      <c r="Y118" s="229">
        <v>88.82</v>
      </c>
      <c r="Z118" s="240">
        <v>55.49</v>
      </c>
      <c r="AA118" s="253" t="s">
        <v>47</v>
      </c>
      <c r="AC118" s="228" t="s">
        <v>77</v>
      </c>
      <c r="AD118" s="229" t="s">
        <v>83</v>
      </c>
      <c r="AE118" s="229" t="s">
        <v>70</v>
      </c>
      <c r="AF118" s="229">
        <v>3</v>
      </c>
      <c r="AG118" s="229">
        <v>2</v>
      </c>
      <c r="AH118" s="229">
        <v>16</v>
      </c>
      <c r="AI118" s="61">
        <v>3.4870000000000001</v>
      </c>
      <c r="AJ118" s="240">
        <v>75.48</v>
      </c>
      <c r="AK118" s="229">
        <v>3.9990000000000001</v>
      </c>
      <c r="AL118" s="229">
        <v>95.92</v>
      </c>
      <c r="AM118" s="229">
        <v>96.44</v>
      </c>
      <c r="AN118" s="240">
        <v>55.49</v>
      </c>
      <c r="AO118" s="253" t="s">
        <v>47</v>
      </c>
      <c r="AR118" s="276" t="s">
        <v>77</v>
      </c>
      <c r="AS118" s="259">
        <v>2</v>
      </c>
      <c r="AT118" s="92"/>
      <c r="AU118" s="261"/>
      <c r="AV118" s="236">
        <f t="shared" si="16"/>
        <v>76.103333333333339</v>
      </c>
      <c r="AW118" s="206">
        <f t="shared" si="17"/>
        <v>98.873333333333335</v>
      </c>
      <c r="AX118" s="206">
        <f t="shared" si="18"/>
        <v>94.953333333333333</v>
      </c>
      <c r="AY118" s="274">
        <f t="shared" si="19"/>
        <v>55.49</v>
      </c>
      <c r="AZ118" s="206"/>
      <c r="BA118" s="205"/>
      <c r="BB118" s="209">
        <f t="shared" si="20"/>
        <v>6.9360387349935877</v>
      </c>
      <c r="BC118" s="206">
        <f t="shared" si="21"/>
        <v>12.318446871798887</v>
      </c>
      <c r="BD118" s="206">
        <f t="shared" si="22"/>
        <v>5.5416363407689717</v>
      </c>
      <c r="BE118" s="205">
        <f t="shared" si="23"/>
        <v>0</v>
      </c>
      <c r="BF118" s="207"/>
      <c r="BG118" s="207"/>
      <c r="BH118" s="207"/>
      <c r="BI118" s="207"/>
    </row>
    <row r="119" spans="1:61">
      <c r="A119" s="97" t="s">
        <v>77</v>
      </c>
      <c r="B119" s="61" t="s">
        <v>83</v>
      </c>
      <c r="C119" s="61" t="s">
        <v>67</v>
      </c>
      <c r="D119" s="61">
        <v>3</v>
      </c>
      <c r="E119" s="61">
        <v>2</v>
      </c>
      <c r="F119" s="61">
        <v>17</v>
      </c>
      <c r="G119" s="61">
        <v>4.7770000000000001</v>
      </c>
      <c r="H119" s="240">
        <v>95.71</v>
      </c>
      <c r="I119" s="61">
        <v>3.9969999999999999</v>
      </c>
      <c r="J119" s="61">
        <v>96.22</v>
      </c>
      <c r="K119" s="61">
        <v>81.17</v>
      </c>
      <c r="L119" s="240">
        <v>76.03</v>
      </c>
      <c r="M119" s="253" t="s">
        <v>47</v>
      </c>
      <c r="N119" s="49"/>
      <c r="O119" s="97" t="s">
        <v>77</v>
      </c>
      <c r="P119" s="61" t="s">
        <v>83</v>
      </c>
      <c r="Q119" s="61" t="s">
        <v>69</v>
      </c>
      <c r="R119" s="61">
        <v>3</v>
      </c>
      <c r="S119" s="61">
        <v>2</v>
      </c>
      <c r="T119" s="61">
        <v>17</v>
      </c>
      <c r="U119" s="61">
        <v>4.7779999999999996</v>
      </c>
      <c r="V119" s="240">
        <v>78.680000000000007</v>
      </c>
      <c r="W119" s="61">
        <v>4</v>
      </c>
      <c r="X119" s="61">
        <v>75.540000000000006</v>
      </c>
      <c r="Y119" s="61">
        <v>70.709999999999994</v>
      </c>
      <c r="Z119" s="240">
        <v>76.040000000000006</v>
      </c>
      <c r="AA119" s="253" t="s">
        <v>47</v>
      </c>
      <c r="AC119" s="97" t="s">
        <v>77</v>
      </c>
      <c r="AD119" s="61" t="s">
        <v>83</v>
      </c>
      <c r="AE119" s="61" t="s">
        <v>70</v>
      </c>
      <c r="AF119" s="61">
        <v>3</v>
      </c>
      <c r="AG119" s="61">
        <v>2</v>
      </c>
      <c r="AH119" s="61">
        <v>17</v>
      </c>
      <c r="AI119" s="61">
        <v>4.7779999999999996</v>
      </c>
      <c r="AJ119" s="240">
        <v>85.43</v>
      </c>
      <c r="AK119" s="61">
        <v>3.9969999999999999</v>
      </c>
      <c r="AL119" s="61">
        <v>82.4</v>
      </c>
      <c r="AM119" s="61">
        <v>76.349999999999994</v>
      </c>
      <c r="AN119" s="240">
        <v>76.05</v>
      </c>
      <c r="AO119" s="253" t="s">
        <v>47</v>
      </c>
      <c r="AR119" s="279" t="s">
        <v>77</v>
      </c>
      <c r="AS119" s="119">
        <v>2</v>
      </c>
      <c r="AV119" s="236">
        <f t="shared" si="16"/>
        <v>86.606666666666669</v>
      </c>
      <c r="AW119" s="92">
        <f t="shared" si="17"/>
        <v>84.72</v>
      </c>
      <c r="AX119" s="92">
        <f t="shared" si="18"/>
        <v>76.076666666666668</v>
      </c>
      <c r="AY119" s="274">
        <f t="shared" si="19"/>
        <v>76.040000000000006</v>
      </c>
      <c r="BB119" s="116">
        <f t="shared" si="20"/>
        <v>8.5757584698576128</v>
      </c>
      <c r="BC119" s="92">
        <f t="shared" si="21"/>
        <v>10.533394514590343</v>
      </c>
      <c r="BD119" s="92">
        <f t="shared" si="22"/>
        <v>5.2353541745838212</v>
      </c>
      <c r="BE119" s="111">
        <f t="shared" si="23"/>
        <v>9.9999999999980105E-3</v>
      </c>
    </row>
    <row r="120" spans="1:61">
      <c r="A120" s="97" t="s">
        <v>77</v>
      </c>
      <c r="B120" s="61" t="s">
        <v>83</v>
      </c>
      <c r="C120" s="61" t="s">
        <v>67</v>
      </c>
      <c r="D120" s="61">
        <v>3</v>
      </c>
      <c r="E120" s="61">
        <v>2</v>
      </c>
      <c r="F120" s="61">
        <v>18</v>
      </c>
      <c r="G120" s="61">
        <v>6.5490000000000004</v>
      </c>
      <c r="H120" s="240">
        <v>107.1</v>
      </c>
      <c r="I120" s="61">
        <v>3.9980000000000002</v>
      </c>
      <c r="J120" s="61">
        <v>81.819999999999993</v>
      </c>
      <c r="K120" s="61">
        <v>62.21</v>
      </c>
      <c r="L120" s="240">
        <v>104.2</v>
      </c>
      <c r="M120" s="253" t="s">
        <v>47</v>
      </c>
      <c r="N120" s="49"/>
      <c r="O120" s="97" t="s">
        <v>77</v>
      </c>
      <c r="P120" s="61" t="s">
        <v>83</v>
      </c>
      <c r="Q120" s="61" t="s">
        <v>69</v>
      </c>
      <c r="R120" s="61">
        <v>3</v>
      </c>
      <c r="S120" s="61">
        <v>2</v>
      </c>
      <c r="T120" s="61">
        <v>18</v>
      </c>
      <c r="U120" s="61">
        <v>6.5510000000000002</v>
      </c>
      <c r="V120" s="240">
        <v>87.72</v>
      </c>
      <c r="W120" s="61">
        <v>3.9969999999999999</v>
      </c>
      <c r="X120" s="61">
        <v>64.8</v>
      </c>
      <c r="Y120" s="61">
        <v>53.66</v>
      </c>
      <c r="Z120" s="240">
        <v>104.3</v>
      </c>
      <c r="AA120" s="253" t="s">
        <v>47</v>
      </c>
      <c r="AC120" s="97" t="s">
        <v>77</v>
      </c>
      <c r="AD120" s="61" t="s">
        <v>83</v>
      </c>
      <c r="AE120" s="61" t="s">
        <v>70</v>
      </c>
      <c r="AF120" s="61">
        <v>3</v>
      </c>
      <c r="AG120" s="61">
        <v>2</v>
      </c>
      <c r="AH120" s="61">
        <v>18</v>
      </c>
      <c r="AI120" s="61">
        <v>6.5510000000000002</v>
      </c>
      <c r="AJ120" s="240">
        <v>95.65</v>
      </c>
      <c r="AK120" s="61">
        <v>3.9980000000000002</v>
      </c>
      <c r="AL120" s="61">
        <v>71.13</v>
      </c>
      <c r="AM120" s="61">
        <v>57.94</v>
      </c>
      <c r="AN120" s="240">
        <v>104.3</v>
      </c>
      <c r="AO120" s="253" t="s">
        <v>47</v>
      </c>
      <c r="AR120" s="279" t="s">
        <v>77</v>
      </c>
      <c r="AS120" s="119">
        <v>2</v>
      </c>
      <c r="AV120" s="236">
        <f t="shared" si="16"/>
        <v>96.823333333333338</v>
      </c>
      <c r="AW120" s="92">
        <f t="shared" si="17"/>
        <v>72.583333333333329</v>
      </c>
      <c r="AX120" s="92">
        <f t="shared" si="18"/>
        <v>57.936666666666667</v>
      </c>
      <c r="AY120" s="274">
        <f t="shared" si="19"/>
        <v>104.26666666666667</v>
      </c>
      <c r="BB120" s="116">
        <f t="shared" si="20"/>
        <v>9.7431326242296183</v>
      </c>
      <c r="BC120" s="92">
        <f t="shared" si="21"/>
        <v>8.6025713210256036</v>
      </c>
      <c r="BD120" s="92">
        <f t="shared" si="22"/>
        <v>4.2750009746586883</v>
      </c>
      <c r="BE120" s="111">
        <f t="shared" si="23"/>
        <v>5.7735026918959292E-2</v>
      </c>
    </row>
    <row r="121" spans="1:61">
      <c r="A121" s="97" t="s">
        <v>77</v>
      </c>
      <c r="B121" s="61" t="s">
        <v>83</v>
      </c>
      <c r="C121" s="61" t="s">
        <v>67</v>
      </c>
      <c r="D121" s="61">
        <v>3</v>
      </c>
      <c r="E121" s="61">
        <v>2</v>
      </c>
      <c r="F121" s="61">
        <v>19</v>
      </c>
      <c r="G121" s="61">
        <v>8.9789999999999992</v>
      </c>
      <c r="H121" s="240">
        <v>119.6</v>
      </c>
      <c r="I121" s="61">
        <v>3.9969999999999999</v>
      </c>
      <c r="J121" s="61">
        <v>70.22</v>
      </c>
      <c r="K121" s="61">
        <v>45.56</v>
      </c>
      <c r="L121" s="240">
        <v>142.9</v>
      </c>
      <c r="M121" s="253" t="s">
        <v>47</v>
      </c>
      <c r="N121" s="49"/>
      <c r="O121" s="97" t="s">
        <v>77</v>
      </c>
      <c r="P121" s="61" t="s">
        <v>83</v>
      </c>
      <c r="Q121" s="61" t="s">
        <v>69</v>
      </c>
      <c r="R121" s="61">
        <v>3</v>
      </c>
      <c r="S121" s="61">
        <v>2</v>
      </c>
      <c r="T121" s="61">
        <v>19</v>
      </c>
      <c r="U121" s="61">
        <v>8.9809999999999999</v>
      </c>
      <c r="V121" s="240">
        <v>98.44</v>
      </c>
      <c r="W121" s="61">
        <v>3.9990000000000001</v>
      </c>
      <c r="X121" s="61">
        <v>56.64</v>
      </c>
      <c r="Y121" s="61">
        <v>39.18</v>
      </c>
      <c r="Z121" s="240">
        <v>142.9</v>
      </c>
      <c r="AA121" s="253" t="s">
        <v>47</v>
      </c>
      <c r="AC121" s="97" t="s">
        <v>77</v>
      </c>
      <c r="AD121" s="61" t="s">
        <v>83</v>
      </c>
      <c r="AE121" s="61" t="s">
        <v>70</v>
      </c>
      <c r="AF121" s="61">
        <v>3</v>
      </c>
      <c r="AG121" s="61">
        <v>2</v>
      </c>
      <c r="AH121" s="61">
        <v>19</v>
      </c>
      <c r="AI121" s="61">
        <v>8.9809999999999999</v>
      </c>
      <c r="AJ121" s="240">
        <v>107.4</v>
      </c>
      <c r="AK121" s="61">
        <v>3.9980000000000002</v>
      </c>
      <c r="AL121" s="61">
        <v>62.05</v>
      </c>
      <c r="AM121" s="61">
        <v>42.33</v>
      </c>
      <c r="AN121" s="240">
        <v>142.9</v>
      </c>
      <c r="AO121" s="253" t="s">
        <v>47</v>
      </c>
      <c r="AR121" s="279" t="s">
        <v>77</v>
      </c>
      <c r="AS121" s="119">
        <v>2</v>
      </c>
      <c r="AV121" s="236">
        <f t="shared" si="16"/>
        <v>108.48</v>
      </c>
      <c r="AW121" s="92">
        <f t="shared" si="17"/>
        <v>62.97</v>
      </c>
      <c r="AX121" s="92">
        <f t="shared" si="18"/>
        <v>42.356666666666669</v>
      </c>
      <c r="AY121" s="274">
        <f t="shared" si="19"/>
        <v>142.9</v>
      </c>
      <c r="BB121" s="116">
        <f t="shared" si="20"/>
        <v>10.621261695297791</v>
      </c>
      <c r="BC121" s="92">
        <f t="shared" si="21"/>
        <v>6.8365854050102657</v>
      </c>
      <c r="BD121" s="92">
        <f t="shared" si="22"/>
        <v>3.1900835934709573</v>
      </c>
      <c r="BE121" s="111">
        <f t="shared" si="23"/>
        <v>0</v>
      </c>
    </row>
    <row r="122" spans="1:61">
      <c r="A122" s="98" t="s">
        <v>77</v>
      </c>
      <c r="B122" s="62" t="s">
        <v>83</v>
      </c>
      <c r="C122" s="62" t="s">
        <v>67</v>
      </c>
      <c r="D122" s="62">
        <v>3</v>
      </c>
      <c r="E122" s="62">
        <v>2</v>
      </c>
      <c r="F122" s="62">
        <v>20</v>
      </c>
      <c r="G122" s="62">
        <v>12.31</v>
      </c>
      <c r="H122" s="241">
        <v>133.80000000000001</v>
      </c>
      <c r="I122" s="62">
        <v>3.996</v>
      </c>
      <c r="J122" s="62">
        <v>60.23</v>
      </c>
      <c r="K122" s="62">
        <v>32.200000000000003</v>
      </c>
      <c r="L122" s="241">
        <v>195.9</v>
      </c>
      <c r="M122" s="255" t="s">
        <v>47</v>
      </c>
      <c r="N122" s="49"/>
      <c r="O122" s="98" t="s">
        <v>77</v>
      </c>
      <c r="P122" s="62" t="s">
        <v>83</v>
      </c>
      <c r="Q122" s="62" t="s">
        <v>69</v>
      </c>
      <c r="R122" s="62">
        <v>3</v>
      </c>
      <c r="S122" s="62">
        <v>2</v>
      </c>
      <c r="T122" s="62">
        <v>20</v>
      </c>
      <c r="U122" s="62">
        <v>12.31</v>
      </c>
      <c r="V122" s="241">
        <v>111.4</v>
      </c>
      <c r="W122" s="62">
        <v>4</v>
      </c>
      <c r="X122" s="62">
        <v>49.63</v>
      </c>
      <c r="Y122" s="62">
        <v>27.74</v>
      </c>
      <c r="Z122" s="241">
        <v>195.9</v>
      </c>
      <c r="AA122" s="255" t="s">
        <v>47</v>
      </c>
      <c r="AC122" s="98" t="s">
        <v>77</v>
      </c>
      <c r="AD122" s="62" t="s">
        <v>83</v>
      </c>
      <c r="AE122" s="62" t="s">
        <v>70</v>
      </c>
      <c r="AF122" s="62">
        <v>3</v>
      </c>
      <c r="AG122" s="62">
        <v>2</v>
      </c>
      <c r="AH122" s="62">
        <v>20</v>
      </c>
      <c r="AI122" s="62">
        <v>12.31</v>
      </c>
      <c r="AJ122" s="241">
        <v>120.9</v>
      </c>
      <c r="AK122" s="62">
        <v>4</v>
      </c>
      <c r="AL122" s="62">
        <v>53.94</v>
      </c>
      <c r="AM122" s="62">
        <v>29.93</v>
      </c>
      <c r="AN122" s="241">
        <v>195.9</v>
      </c>
      <c r="AO122" s="255" t="s">
        <v>47</v>
      </c>
      <c r="AR122" s="280" t="s">
        <v>77</v>
      </c>
      <c r="AS122" s="120">
        <v>2</v>
      </c>
      <c r="AV122" s="236">
        <f t="shared" si="16"/>
        <v>122.03333333333335</v>
      </c>
      <c r="AW122" s="92">
        <f t="shared" si="17"/>
        <v>54.6</v>
      </c>
      <c r="AX122" s="92">
        <f t="shared" si="18"/>
        <v>29.956666666666667</v>
      </c>
      <c r="AY122" s="274">
        <f t="shared" si="19"/>
        <v>195.9</v>
      </c>
      <c r="BB122" s="116">
        <f t="shared" si="20"/>
        <v>11.242923700414044</v>
      </c>
      <c r="BC122" s="92">
        <f t="shared" si="21"/>
        <v>5.3307316570991317</v>
      </c>
      <c r="BD122" s="92">
        <f t="shared" si="22"/>
        <v>2.2301195782588281</v>
      </c>
      <c r="BE122" s="111">
        <f t="shared" si="23"/>
        <v>0</v>
      </c>
    </row>
    <row r="123" spans="1:61">
      <c r="A123" s="97" t="s">
        <v>78</v>
      </c>
      <c r="B123" s="61" t="s">
        <v>83</v>
      </c>
      <c r="C123" s="61" t="s">
        <v>67</v>
      </c>
      <c r="D123" s="61">
        <v>1</v>
      </c>
      <c r="E123" s="61">
        <v>1</v>
      </c>
      <c r="F123" s="61">
        <v>1</v>
      </c>
      <c r="G123" s="61">
        <v>1</v>
      </c>
      <c r="H123" s="240">
        <v>120.2</v>
      </c>
      <c r="I123" s="61">
        <v>3.9569999999999999</v>
      </c>
      <c r="J123" s="61" t="s">
        <v>47</v>
      </c>
      <c r="K123" s="61" t="s">
        <v>47</v>
      </c>
      <c r="L123" s="240">
        <v>154.69999999999999</v>
      </c>
      <c r="M123" s="253">
        <v>120.2</v>
      </c>
      <c r="N123" s="49"/>
      <c r="O123" s="97" t="s">
        <v>78</v>
      </c>
      <c r="P123" s="61" t="s">
        <v>83</v>
      </c>
      <c r="Q123" s="61" t="s">
        <v>69</v>
      </c>
      <c r="R123" s="61">
        <v>1</v>
      </c>
      <c r="S123" s="61">
        <v>1</v>
      </c>
      <c r="T123" s="61">
        <v>1</v>
      </c>
      <c r="U123" s="61">
        <v>1</v>
      </c>
      <c r="V123" s="240">
        <v>99.88</v>
      </c>
      <c r="W123" s="61">
        <v>3.9329999999999998</v>
      </c>
      <c r="X123" s="61" t="s">
        <v>47</v>
      </c>
      <c r="Y123" s="61" t="s">
        <v>47</v>
      </c>
      <c r="Z123" s="240">
        <v>154</v>
      </c>
      <c r="AA123" s="253">
        <v>99.87</v>
      </c>
      <c r="AC123" s="97" t="s">
        <v>78</v>
      </c>
      <c r="AD123" s="61" t="s">
        <v>83</v>
      </c>
      <c r="AE123" s="61" t="s">
        <v>70</v>
      </c>
      <c r="AF123" s="61">
        <v>1</v>
      </c>
      <c r="AG123" s="61">
        <v>1</v>
      </c>
      <c r="AH123" s="61">
        <v>1</v>
      </c>
      <c r="AI123" s="61">
        <v>0.99990000000000001</v>
      </c>
      <c r="AJ123" s="240">
        <v>132.19999999999999</v>
      </c>
      <c r="AK123" s="61">
        <v>3.899</v>
      </c>
      <c r="AL123" s="61" t="s">
        <v>47</v>
      </c>
      <c r="AM123" s="61" t="s">
        <v>47</v>
      </c>
      <c r="AN123" s="240">
        <v>155.19999999999999</v>
      </c>
      <c r="AO123" s="253">
        <v>132.19999999999999</v>
      </c>
      <c r="AR123" s="279" t="s">
        <v>78</v>
      </c>
      <c r="AS123" s="119">
        <v>1</v>
      </c>
      <c r="AT123" s="92">
        <f t="shared" ref="AT123:AT154" si="24">AVERAGE(G123,U123,AI123)</f>
        <v>0.99996666666666678</v>
      </c>
      <c r="AU123" s="261">
        <f t="shared" ref="AU123:AU154" si="25">AVERAGE(M123,AA123,AO123)</f>
        <v>117.42333333333333</v>
      </c>
      <c r="AZ123" s="92">
        <f t="shared" ref="AZ123:AZ154" si="26">STDEV(G123,U123,AI123)</f>
        <v>5.7735026918956215E-5</v>
      </c>
      <c r="BA123" s="111">
        <f t="shared" ref="BA123:BA154" si="27">STDEV(M123,AA123,AO123)</f>
        <v>16.342877143677509</v>
      </c>
    </row>
    <row r="124" spans="1:61">
      <c r="A124" s="97" t="s">
        <v>78</v>
      </c>
      <c r="B124" s="61" t="s">
        <v>83</v>
      </c>
      <c r="C124" s="61" t="s">
        <v>67</v>
      </c>
      <c r="D124" s="61">
        <v>1</v>
      </c>
      <c r="E124" s="61">
        <v>1</v>
      </c>
      <c r="F124" s="61">
        <v>2</v>
      </c>
      <c r="G124" s="61">
        <v>1.371</v>
      </c>
      <c r="H124" s="240">
        <v>125.4</v>
      </c>
      <c r="I124" s="61">
        <v>3.9580000000000002</v>
      </c>
      <c r="J124" s="61" t="s">
        <v>47</v>
      </c>
      <c r="K124" s="61" t="s">
        <v>47</v>
      </c>
      <c r="L124" s="240">
        <v>409.7</v>
      </c>
      <c r="M124" s="253">
        <v>91.52</v>
      </c>
      <c r="N124" s="49"/>
      <c r="O124" s="97" t="s">
        <v>78</v>
      </c>
      <c r="P124" s="61" t="s">
        <v>83</v>
      </c>
      <c r="Q124" s="61" t="s">
        <v>69</v>
      </c>
      <c r="R124" s="61">
        <v>1</v>
      </c>
      <c r="S124" s="61">
        <v>1</v>
      </c>
      <c r="T124" s="61">
        <v>2</v>
      </c>
      <c r="U124" s="61">
        <v>1.371</v>
      </c>
      <c r="V124" s="240">
        <v>105.3</v>
      </c>
      <c r="W124" s="61">
        <v>3.9340000000000002</v>
      </c>
      <c r="X124" s="61" t="s">
        <v>47</v>
      </c>
      <c r="Y124" s="61" t="s">
        <v>47</v>
      </c>
      <c r="Z124" s="240">
        <v>408.8</v>
      </c>
      <c r="AA124" s="253">
        <v>76.8</v>
      </c>
      <c r="AC124" s="97" t="s">
        <v>78</v>
      </c>
      <c r="AD124" s="61" t="s">
        <v>83</v>
      </c>
      <c r="AE124" s="61" t="s">
        <v>70</v>
      </c>
      <c r="AF124" s="61">
        <v>1</v>
      </c>
      <c r="AG124" s="61">
        <v>1</v>
      </c>
      <c r="AH124" s="61">
        <v>2</v>
      </c>
      <c r="AI124" s="61">
        <v>1.371</v>
      </c>
      <c r="AJ124" s="240">
        <v>137.69999999999999</v>
      </c>
      <c r="AK124" s="61">
        <v>3.9009999999999998</v>
      </c>
      <c r="AL124" s="61" t="s">
        <v>47</v>
      </c>
      <c r="AM124" s="61" t="s">
        <v>47</v>
      </c>
      <c r="AN124" s="240">
        <v>410.3</v>
      </c>
      <c r="AO124" s="253">
        <v>100.4</v>
      </c>
      <c r="AR124" s="279" t="s">
        <v>78</v>
      </c>
      <c r="AS124" s="119">
        <v>1</v>
      </c>
      <c r="AT124" s="92">
        <f t="shared" si="24"/>
        <v>1.3709999999999998</v>
      </c>
      <c r="AU124" s="261">
        <f t="shared" si="25"/>
        <v>89.573333333333338</v>
      </c>
      <c r="AZ124" s="92">
        <f t="shared" si="26"/>
        <v>2.7194799110210365E-16</v>
      </c>
      <c r="BA124" s="111">
        <f t="shared" si="27"/>
        <v>11.919821027739113</v>
      </c>
    </row>
    <row r="125" spans="1:61">
      <c r="A125" s="97" t="s">
        <v>78</v>
      </c>
      <c r="B125" s="61" t="s">
        <v>83</v>
      </c>
      <c r="C125" s="61" t="s">
        <v>67</v>
      </c>
      <c r="D125" s="61">
        <v>1</v>
      </c>
      <c r="E125" s="61">
        <v>1</v>
      </c>
      <c r="F125" s="61">
        <v>3</v>
      </c>
      <c r="G125" s="61">
        <v>1.879</v>
      </c>
      <c r="H125" s="240">
        <v>131.69999999999999</v>
      </c>
      <c r="I125" s="61">
        <v>3.9609999999999999</v>
      </c>
      <c r="J125" s="61" t="s">
        <v>47</v>
      </c>
      <c r="K125" s="61" t="s">
        <v>47</v>
      </c>
      <c r="L125" s="240">
        <v>759.1</v>
      </c>
      <c r="M125" s="253">
        <v>70.08</v>
      </c>
      <c r="N125" s="49"/>
      <c r="O125" s="97" t="s">
        <v>78</v>
      </c>
      <c r="P125" s="61" t="s">
        <v>83</v>
      </c>
      <c r="Q125" s="61" t="s">
        <v>69</v>
      </c>
      <c r="R125" s="61">
        <v>1</v>
      </c>
      <c r="S125" s="61">
        <v>1</v>
      </c>
      <c r="T125" s="61">
        <v>3</v>
      </c>
      <c r="U125" s="61">
        <v>1.879</v>
      </c>
      <c r="V125" s="240">
        <v>111.3</v>
      </c>
      <c r="W125" s="61">
        <v>3.9340000000000002</v>
      </c>
      <c r="X125" s="61" t="s">
        <v>47</v>
      </c>
      <c r="Y125" s="61" t="s">
        <v>47</v>
      </c>
      <c r="Z125" s="240">
        <v>758.1</v>
      </c>
      <c r="AA125" s="253">
        <v>59.22</v>
      </c>
      <c r="AC125" s="97" t="s">
        <v>78</v>
      </c>
      <c r="AD125" s="61" t="s">
        <v>83</v>
      </c>
      <c r="AE125" s="61" t="s">
        <v>70</v>
      </c>
      <c r="AF125" s="61">
        <v>1</v>
      </c>
      <c r="AG125" s="61">
        <v>1</v>
      </c>
      <c r="AH125" s="61">
        <v>3</v>
      </c>
      <c r="AI125" s="61">
        <v>1.879</v>
      </c>
      <c r="AJ125" s="240">
        <v>146.80000000000001</v>
      </c>
      <c r="AK125" s="61">
        <v>3.9049999999999998</v>
      </c>
      <c r="AL125" s="61" t="s">
        <v>47</v>
      </c>
      <c r="AM125" s="61" t="s">
        <v>47</v>
      </c>
      <c r="AN125" s="240">
        <v>759.5</v>
      </c>
      <c r="AO125" s="253">
        <v>78.150000000000006</v>
      </c>
      <c r="AR125" s="279" t="s">
        <v>78</v>
      </c>
      <c r="AS125" s="119">
        <v>1</v>
      </c>
      <c r="AT125" s="92">
        <f t="shared" si="24"/>
        <v>1.8790000000000002</v>
      </c>
      <c r="AU125" s="261">
        <f t="shared" si="25"/>
        <v>69.150000000000006</v>
      </c>
      <c r="AZ125" s="92">
        <f t="shared" si="26"/>
        <v>2.7194799110210365E-16</v>
      </c>
      <c r="BA125" s="111">
        <f t="shared" si="27"/>
        <v>9.4992052299125831</v>
      </c>
    </row>
    <row r="126" spans="1:61">
      <c r="A126" s="97" t="s">
        <v>78</v>
      </c>
      <c r="B126" s="61" t="s">
        <v>83</v>
      </c>
      <c r="C126" s="61" t="s">
        <v>67</v>
      </c>
      <c r="D126" s="61">
        <v>1</v>
      </c>
      <c r="E126" s="61">
        <v>1</v>
      </c>
      <c r="F126" s="61">
        <v>4</v>
      </c>
      <c r="G126" s="61">
        <v>2.5750000000000002</v>
      </c>
      <c r="H126" s="240">
        <v>138.5</v>
      </c>
      <c r="I126" s="61">
        <v>3.9660000000000002</v>
      </c>
      <c r="J126" s="61" t="s">
        <v>47</v>
      </c>
      <c r="K126" s="61" t="s">
        <v>47</v>
      </c>
      <c r="L126" s="245">
        <v>1238</v>
      </c>
      <c r="M126" s="253">
        <v>53.78</v>
      </c>
      <c r="N126" s="49"/>
      <c r="O126" s="97" t="s">
        <v>78</v>
      </c>
      <c r="P126" s="61" t="s">
        <v>83</v>
      </c>
      <c r="Q126" s="61" t="s">
        <v>69</v>
      </c>
      <c r="R126" s="61">
        <v>1</v>
      </c>
      <c r="S126" s="61">
        <v>1</v>
      </c>
      <c r="T126" s="61">
        <v>4</v>
      </c>
      <c r="U126" s="61">
        <v>2.5750000000000002</v>
      </c>
      <c r="V126" s="240">
        <v>120.2</v>
      </c>
      <c r="W126" s="61">
        <v>3.9369999999999998</v>
      </c>
      <c r="X126" s="61" t="s">
        <v>47</v>
      </c>
      <c r="Y126" s="61" t="s">
        <v>47</v>
      </c>
      <c r="Z126" s="245">
        <v>1237</v>
      </c>
      <c r="AA126" s="253">
        <v>46.66</v>
      </c>
      <c r="AC126" s="97" t="s">
        <v>78</v>
      </c>
      <c r="AD126" s="61" t="s">
        <v>83</v>
      </c>
      <c r="AE126" s="61" t="s">
        <v>70</v>
      </c>
      <c r="AF126" s="61">
        <v>1</v>
      </c>
      <c r="AG126" s="61">
        <v>1</v>
      </c>
      <c r="AH126" s="61">
        <v>4</v>
      </c>
      <c r="AI126" s="61">
        <v>2.5750000000000002</v>
      </c>
      <c r="AJ126" s="240">
        <v>156</v>
      </c>
      <c r="AK126" s="61">
        <v>3.9049999999999998</v>
      </c>
      <c r="AL126" s="61" t="s">
        <v>47</v>
      </c>
      <c r="AM126" s="61" t="s">
        <v>47</v>
      </c>
      <c r="AN126" s="245">
        <v>1238</v>
      </c>
      <c r="AO126" s="253">
        <v>60.59</v>
      </c>
      <c r="AR126" s="279" t="s">
        <v>78</v>
      </c>
      <c r="AS126" s="119">
        <v>1</v>
      </c>
      <c r="AT126" s="92">
        <f t="shared" si="24"/>
        <v>2.5750000000000002</v>
      </c>
      <c r="AU126" s="261">
        <f t="shared" si="25"/>
        <v>53.676666666666669</v>
      </c>
      <c r="AZ126" s="92">
        <f t="shared" si="26"/>
        <v>0</v>
      </c>
      <c r="BA126" s="111">
        <f t="shared" si="27"/>
        <v>6.9655748745766441</v>
      </c>
    </row>
    <row r="127" spans="1:61">
      <c r="A127" s="97" t="s">
        <v>78</v>
      </c>
      <c r="B127" s="61" t="s">
        <v>83</v>
      </c>
      <c r="C127" s="61" t="s">
        <v>67</v>
      </c>
      <c r="D127" s="61">
        <v>1</v>
      </c>
      <c r="E127" s="61">
        <v>1</v>
      </c>
      <c r="F127" s="61">
        <v>5</v>
      </c>
      <c r="G127" s="61">
        <v>3.5289999999999999</v>
      </c>
      <c r="H127" s="240">
        <v>148.1</v>
      </c>
      <c r="I127" s="61">
        <v>3.9649999999999999</v>
      </c>
      <c r="J127" s="61" t="s">
        <v>47</v>
      </c>
      <c r="K127" s="61" t="s">
        <v>47</v>
      </c>
      <c r="L127" s="245">
        <v>1894</v>
      </c>
      <c r="M127" s="253">
        <v>41.96</v>
      </c>
      <c r="N127" s="49"/>
      <c r="O127" s="97" t="s">
        <v>78</v>
      </c>
      <c r="P127" s="61" t="s">
        <v>83</v>
      </c>
      <c r="Q127" s="61" t="s">
        <v>69</v>
      </c>
      <c r="R127" s="61">
        <v>1</v>
      </c>
      <c r="S127" s="61">
        <v>1</v>
      </c>
      <c r="T127" s="61">
        <v>5</v>
      </c>
      <c r="U127" s="61">
        <v>3.53</v>
      </c>
      <c r="V127" s="240">
        <v>128.9</v>
      </c>
      <c r="W127" s="61">
        <v>3.9380000000000002</v>
      </c>
      <c r="X127" s="61" t="s">
        <v>47</v>
      </c>
      <c r="Y127" s="61" t="s">
        <v>47</v>
      </c>
      <c r="Z127" s="245">
        <v>1893</v>
      </c>
      <c r="AA127" s="253">
        <v>36.520000000000003</v>
      </c>
      <c r="AC127" s="97" t="s">
        <v>78</v>
      </c>
      <c r="AD127" s="61" t="s">
        <v>83</v>
      </c>
      <c r="AE127" s="61" t="s">
        <v>70</v>
      </c>
      <c r="AF127" s="61">
        <v>1</v>
      </c>
      <c r="AG127" s="61">
        <v>1</v>
      </c>
      <c r="AH127" s="61">
        <v>5</v>
      </c>
      <c r="AI127" s="61">
        <v>3.53</v>
      </c>
      <c r="AJ127" s="240">
        <v>168.6</v>
      </c>
      <c r="AK127" s="61">
        <v>3.9060000000000001</v>
      </c>
      <c r="AL127" s="61" t="s">
        <v>47</v>
      </c>
      <c r="AM127" s="61" t="s">
        <v>47</v>
      </c>
      <c r="AN127" s="245">
        <v>1894</v>
      </c>
      <c r="AO127" s="253">
        <v>47.77</v>
      </c>
      <c r="AR127" s="279" t="s">
        <v>78</v>
      </c>
      <c r="AS127" s="119">
        <v>1</v>
      </c>
      <c r="AT127" s="92">
        <f t="shared" si="24"/>
        <v>3.5296666666666661</v>
      </c>
      <c r="AU127" s="261">
        <f t="shared" si="25"/>
        <v>42.083333333333336</v>
      </c>
      <c r="AZ127" s="92">
        <f t="shared" si="26"/>
        <v>5.7735026918956215E-4</v>
      </c>
      <c r="BA127" s="111">
        <f t="shared" si="27"/>
        <v>5.626013982682033</v>
      </c>
    </row>
    <row r="128" spans="1:61">
      <c r="A128" s="97" t="s">
        <v>78</v>
      </c>
      <c r="B128" s="61" t="s">
        <v>83</v>
      </c>
      <c r="C128" s="61" t="s">
        <v>67</v>
      </c>
      <c r="D128" s="61">
        <v>1</v>
      </c>
      <c r="E128" s="61">
        <v>1</v>
      </c>
      <c r="F128" s="61">
        <v>6</v>
      </c>
      <c r="G128" s="61">
        <v>4.8390000000000004</v>
      </c>
      <c r="H128" s="240">
        <v>159.19999999999999</v>
      </c>
      <c r="I128" s="61">
        <v>3.964</v>
      </c>
      <c r="J128" s="61" t="s">
        <v>47</v>
      </c>
      <c r="K128" s="61" t="s">
        <v>47</v>
      </c>
      <c r="L128" s="245">
        <v>2794</v>
      </c>
      <c r="M128" s="253">
        <v>32.89</v>
      </c>
      <c r="N128" s="49"/>
      <c r="O128" s="97" t="s">
        <v>78</v>
      </c>
      <c r="P128" s="61" t="s">
        <v>83</v>
      </c>
      <c r="Q128" s="61" t="s">
        <v>69</v>
      </c>
      <c r="R128" s="61">
        <v>1</v>
      </c>
      <c r="S128" s="61">
        <v>1</v>
      </c>
      <c r="T128" s="61">
        <v>6</v>
      </c>
      <c r="U128" s="61">
        <v>4.8380000000000001</v>
      </c>
      <c r="V128" s="240">
        <v>139.80000000000001</v>
      </c>
      <c r="W128" s="61">
        <v>3.9390000000000001</v>
      </c>
      <c r="X128" s="61" t="s">
        <v>47</v>
      </c>
      <c r="Y128" s="61" t="s">
        <v>47</v>
      </c>
      <c r="Z128" s="245">
        <v>2792</v>
      </c>
      <c r="AA128" s="253">
        <v>28.89</v>
      </c>
      <c r="AC128" s="97" t="s">
        <v>78</v>
      </c>
      <c r="AD128" s="61" t="s">
        <v>83</v>
      </c>
      <c r="AE128" s="61" t="s">
        <v>70</v>
      </c>
      <c r="AF128" s="61">
        <v>1</v>
      </c>
      <c r="AG128" s="61">
        <v>1</v>
      </c>
      <c r="AH128" s="61">
        <v>6</v>
      </c>
      <c r="AI128" s="61">
        <v>4.8390000000000004</v>
      </c>
      <c r="AJ128" s="240">
        <v>183.2</v>
      </c>
      <c r="AK128" s="61">
        <v>3.9079999999999999</v>
      </c>
      <c r="AL128" s="61" t="s">
        <v>47</v>
      </c>
      <c r="AM128" s="61" t="s">
        <v>47</v>
      </c>
      <c r="AN128" s="245">
        <v>2794</v>
      </c>
      <c r="AO128" s="253">
        <v>37.86</v>
      </c>
      <c r="AR128" s="279" t="s">
        <v>78</v>
      </c>
      <c r="AS128" s="119">
        <v>1</v>
      </c>
      <c r="AT128" s="92">
        <f t="shared" si="24"/>
        <v>4.8386666666666667</v>
      </c>
      <c r="AU128" s="261">
        <f t="shared" si="25"/>
        <v>33.213333333333331</v>
      </c>
      <c r="AZ128" s="92">
        <f t="shared" si="26"/>
        <v>5.7735026918981857E-4</v>
      </c>
      <c r="BA128" s="111">
        <f t="shared" si="27"/>
        <v>4.4937326726601219</v>
      </c>
    </row>
    <row r="129" spans="1:53">
      <c r="A129" s="97" t="s">
        <v>78</v>
      </c>
      <c r="B129" s="61" t="s">
        <v>83</v>
      </c>
      <c r="C129" s="61" t="s">
        <v>67</v>
      </c>
      <c r="D129" s="61">
        <v>1</v>
      </c>
      <c r="E129" s="61">
        <v>1</v>
      </c>
      <c r="F129" s="61">
        <v>7</v>
      </c>
      <c r="G129" s="61">
        <v>6.6319999999999997</v>
      </c>
      <c r="H129" s="240">
        <v>174.2</v>
      </c>
      <c r="I129" s="61">
        <v>3.964</v>
      </c>
      <c r="J129" s="61" t="s">
        <v>47</v>
      </c>
      <c r="K129" s="61" t="s">
        <v>47</v>
      </c>
      <c r="L129" s="245">
        <v>4026</v>
      </c>
      <c r="M129" s="253">
        <v>26.26</v>
      </c>
      <c r="N129" s="49"/>
      <c r="O129" s="97" t="s">
        <v>78</v>
      </c>
      <c r="P129" s="61" t="s">
        <v>83</v>
      </c>
      <c r="Q129" s="61" t="s">
        <v>69</v>
      </c>
      <c r="R129" s="61">
        <v>1</v>
      </c>
      <c r="S129" s="61">
        <v>1</v>
      </c>
      <c r="T129" s="61">
        <v>7</v>
      </c>
      <c r="U129" s="61">
        <v>6.6319999999999997</v>
      </c>
      <c r="V129" s="240">
        <v>150.80000000000001</v>
      </c>
      <c r="W129" s="61">
        <v>3.9420000000000002</v>
      </c>
      <c r="X129" s="61" t="s">
        <v>47</v>
      </c>
      <c r="Y129" s="61" t="s">
        <v>47</v>
      </c>
      <c r="Z129" s="245">
        <v>4025</v>
      </c>
      <c r="AA129" s="253">
        <v>22.74</v>
      </c>
      <c r="AC129" s="97" t="s">
        <v>78</v>
      </c>
      <c r="AD129" s="61" t="s">
        <v>83</v>
      </c>
      <c r="AE129" s="61" t="s">
        <v>70</v>
      </c>
      <c r="AF129" s="61">
        <v>1</v>
      </c>
      <c r="AG129" s="61">
        <v>1</v>
      </c>
      <c r="AH129" s="61">
        <v>7</v>
      </c>
      <c r="AI129" s="61">
        <v>6.6319999999999997</v>
      </c>
      <c r="AJ129" s="240">
        <v>198.7</v>
      </c>
      <c r="AK129" s="61">
        <v>3.9129999999999998</v>
      </c>
      <c r="AL129" s="61" t="s">
        <v>47</v>
      </c>
      <c r="AM129" s="61" t="s">
        <v>47</v>
      </c>
      <c r="AN129" s="245">
        <v>4026</v>
      </c>
      <c r="AO129" s="253">
        <v>29.96</v>
      </c>
      <c r="AR129" s="279" t="s">
        <v>78</v>
      </c>
      <c r="AS129" s="119">
        <v>1</v>
      </c>
      <c r="AT129" s="92">
        <f t="shared" si="24"/>
        <v>6.6320000000000006</v>
      </c>
      <c r="AU129" s="261">
        <f t="shared" si="25"/>
        <v>26.320000000000004</v>
      </c>
      <c r="AZ129" s="92">
        <f t="shared" si="26"/>
        <v>1.0877919644084146E-15</v>
      </c>
      <c r="BA129" s="111">
        <f t="shared" si="27"/>
        <v>3.6103739418514085</v>
      </c>
    </row>
    <row r="130" spans="1:53">
      <c r="A130" s="97" t="s">
        <v>78</v>
      </c>
      <c r="B130" s="61" t="s">
        <v>83</v>
      </c>
      <c r="C130" s="61" t="s">
        <v>67</v>
      </c>
      <c r="D130" s="61">
        <v>1</v>
      </c>
      <c r="E130" s="61">
        <v>1</v>
      </c>
      <c r="F130" s="61">
        <v>8</v>
      </c>
      <c r="G130" s="61">
        <v>9.09</v>
      </c>
      <c r="H130" s="240">
        <v>194.9</v>
      </c>
      <c r="I130" s="61">
        <v>3.9660000000000002</v>
      </c>
      <c r="J130" s="61" t="s">
        <v>47</v>
      </c>
      <c r="K130" s="61" t="s">
        <v>47</v>
      </c>
      <c r="L130" s="245">
        <v>5715</v>
      </c>
      <c r="M130" s="253">
        <v>21.44</v>
      </c>
      <c r="N130" s="49"/>
      <c r="O130" s="97" t="s">
        <v>78</v>
      </c>
      <c r="P130" s="61" t="s">
        <v>83</v>
      </c>
      <c r="Q130" s="61" t="s">
        <v>69</v>
      </c>
      <c r="R130" s="61">
        <v>1</v>
      </c>
      <c r="S130" s="61">
        <v>1</v>
      </c>
      <c r="T130" s="61">
        <v>8</v>
      </c>
      <c r="U130" s="61">
        <v>9.09</v>
      </c>
      <c r="V130" s="240">
        <v>163.6</v>
      </c>
      <c r="W130" s="61">
        <v>3.944</v>
      </c>
      <c r="X130" s="61" t="s">
        <v>47</v>
      </c>
      <c r="Y130" s="61" t="s">
        <v>47</v>
      </c>
      <c r="Z130" s="245">
        <v>5715</v>
      </c>
      <c r="AA130" s="253">
        <v>17.989999999999998</v>
      </c>
      <c r="AC130" s="97" t="s">
        <v>78</v>
      </c>
      <c r="AD130" s="61" t="s">
        <v>83</v>
      </c>
      <c r="AE130" s="61" t="s">
        <v>70</v>
      </c>
      <c r="AF130" s="61">
        <v>1</v>
      </c>
      <c r="AG130" s="61">
        <v>1</v>
      </c>
      <c r="AH130" s="61">
        <v>8</v>
      </c>
      <c r="AI130" s="61">
        <v>9.0879999999999992</v>
      </c>
      <c r="AJ130" s="240">
        <v>219.5</v>
      </c>
      <c r="AK130" s="61">
        <v>3.9119999999999999</v>
      </c>
      <c r="AL130" s="61" t="s">
        <v>47</v>
      </c>
      <c r="AM130" s="61" t="s">
        <v>47</v>
      </c>
      <c r="AN130" s="245">
        <v>5716</v>
      </c>
      <c r="AO130" s="253">
        <v>24.15</v>
      </c>
      <c r="AR130" s="279" t="s">
        <v>78</v>
      </c>
      <c r="AS130" s="119">
        <v>1</v>
      </c>
      <c r="AT130" s="92">
        <f t="shared" si="24"/>
        <v>9.0893333333333342</v>
      </c>
      <c r="AU130" s="261">
        <f t="shared" si="25"/>
        <v>21.193333333333332</v>
      </c>
      <c r="AZ130" s="92">
        <f t="shared" si="26"/>
        <v>1.1547005383796371E-3</v>
      </c>
      <c r="BA130" s="111">
        <f t="shared" si="27"/>
        <v>3.0873991211590059</v>
      </c>
    </row>
    <row r="131" spans="1:53">
      <c r="A131" s="97" t="s">
        <v>78</v>
      </c>
      <c r="B131" s="61" t="s">
        <v>83</v>
      </c>
      <c r="C131" s="61" t="s">
        <v>67</v>
      </c>
      <c r="D131" s="61">
        <v>1</v>
      </c>
      <c r="E131" s="61">
        <v>1</v>
      </c>
      <c r="F131" s="61">
        <v>9</v>
      </c>
      <c r="G131" s="61">
        <v>12.46</v>
      </c>
      <c r="H131" s="240">
        <v>219.2</v>
      </c>
      <c r="I131" s="61">
        <v>3.9670000000000001</v>
      </c>
      <c r="J131" s="61" t="s">
        <v>47</v>
      </c>
      <c r="K131" s="61" t="s">
        <v>47</v>
      </c>
      <c r="L131" s="245">
        <v>8030</v>
      </c>
      <c r="M131" s="253">
        <v>17.600000000000001</v>
      </c>
      <c r="N131" s="49"/>
      <c r="O131" s="97" t="s">
        <v>78</v>
      </c>
      <c r="P131" s="61" t="s">
        <v>83</v>
      </c>
      <c r="Q131" s="61" t="s">
        <v>69</v>
      </c>
      <c r="R131" s="61">
        <v>1</v>
      </c>
      <c r="S131" s="61">
        <v>1</v>
      </c>
      <c r="T131" s="61">
        <v>9</v>
      </c>
      <c r="U131" s="61">
        <v>12.46</v>
      </c>
      <c r="V131" s="240">
        <v>178.2</v>
      </c>
      <c r="W131" s="61">
        <v>3.944</v>
      </c>
      <c r="X131" s="61" t="s">
        <v>47</v>
      </c>
      <c r="Y131" s="61" t="s">
        <v>47</v>
      </c>
      <c r="Z131" s="245">
        <v>8031</v>
      </c>
      <c r="AA131" s="253">
        <v>14.31</v>
      </c>
      <c r="AC131" s="97" t="s">
        <v>78</v>
      </c>
      <c r="AD131" s="61" t="s">
        <v>83</v>
      </c>
      <c r="AE131" s="61" t="s">
        <v>70</v>
      </c>
      <c r="AF131" s="61">
        <v>1</v>
      </c>
      <c r="AG131" s="61">
        <v>1</v>
      </c>
      <c r="AH131" s="61">
        <v>9</v>
      </c>
      <c r="AI131" s="61">
        <v>12.46</v>
      </c>
      <c r="AJ131" s="240">
        <v>245.6</v>
      </c>
      <c r="AK131" s="61">
        <v>3.9159999999999999</v>
      </c>
      <c r="AL131" s="61" t="s">
        <v>47</v>
      </c>
      <c r="AM131" s="61" t="s">
        <v>47</v>
      </c>
      <c r="AN131" s="245">
        <v>8031</v>
      </c>
      <c r="AO131" s="253">
        <v>19.71</v>
      </c>
      <c r="AR131" s="279" t="s">
        <v>78</v>
      </c>
      <c r="AS131" s="119">
        <v>1</v>
      </c>
      <c r="AT131" s="92">
        <f t="shared" si="24"/>
        <v>12.46</v>
      </c>
      <c r="AU131" s="261">
        <f t="shared" si="25"/>
        <v>17.206666666666667</v>
      </c>
      <c r="AZ131" s="92">
        <f t="shared" si="26"/>
        <v>0</v>
      </c>
      <c r="BA131" s="111">
        <f t="shared" si="27"/>
        <v>2.7214028245251116</v>
      </c>
    </row>
    <row r="132" spans="1:53">
      <c r="A132" s="97" t="s">
        <v>78</v>
      </c>
      <c r="B132" s="61" t="s">
        <v>83</v>
      </c>
      <c r="C132" s="61" t="s">
        <v>67</v>
      </c>
      <c r="D132" s="61">
        <v>1</v>
      </c>
      <c r="E132" s="61">
        <v>1</v>
      </c>
      <c r="F132" s="61">
        <v>10</v>
      </c>
      <c r="G132" s="61">
        <v>17.079999999999998</v>
      </c>
      <c r="H132" s="240">
        <v>250.1</v>
      </c>
      <c r="I132" s="61">
        <v>3.9649999999999999</v>
      </c>
      <c r="J132" s="61" t="s">
        <v>47</v>
      </c>
      <c r="K132" s="61" t="s">
        <v>47</v>
      </c>
      <c r="L132" s="245">
        <v>11200</v>
      </c>
      <c r="M132" s="253">
        <v>14.64</v>
      </c>
      <c r="N132" s="49"/>
      <c r="O132" s="97" t="s">
        <v>78</v>
      </c>
      <c r="P132" s="61" t="s">
        <v>83</v>
      </c>
      <c r="Q132" s="61" t="s">
        <v>69</v>
      </c>
      <c r="R132" s="61">
        <v>1</v>
      </c>
      <c r="S132" s="61">
        <v>1</v>
      </c>
      <c r="T132" s="61">
        <v>10</v>
      </c>
      <c r="U132" s="61">
        <v>17.079999999999998</v>
      </c>
      <c r="V132" s="240">
        <v>193.8</v>
      </c>
      <c r="W132" s="61">
        <v>3.944</v>
      </c>
      <c r="X132" s="61" t="s">
        <v>47</v>
      </c>
      <c r="Y132" s="61" t="s">
        <v>47</v>
      </c>
      <c r="Z132" s="245">
        <v>11210</v>
      </c>
      <c r="AA132" s="253">
        <v>11.34</v>
      </c>
      <c r="AC132" s="97" t="s">
        <v>78</v>
      </c>
      <c r="AD132" s="61" t="s">
        <v>83</v>
      </c>
      <c r="AE132" s="61" t="s">
        <v>70</v>
      </c>
      <c r="AF132" s="61">
        <v>1</v>
      </c>
      <c r="AG132" s="61">
        <v>1</v>
      </c>
      <c r="AH132" s="61">
        <v>10</v>
      </c>
      <c r="AI132" s="61">
        <v>17.079999999999998</v>
      </c>
      <c r="AJ132" s="240">
        <v>268.3</v>
      </c>
      <c r="AK132" s="61">
        <v>3.9180000000000001</v>
      </c>
      <c r="AL132" s="61" t="s">
        <v>47</v>
      </c>
      <c r="AM132" s="61" t="s">
        <v>47</v>
      </c>
      <c r="AN132" s="245">
        <v>11210</v>
      </c>
      <c r="AO132" s="253">
        <v>15.7</v>
      </c>
      <c r="AR132" s="279" t="s">
        <v>78</v>
      </c>
      <c r="AS132" s="119">
        <v>1</v>
      </c>
      <c r="AT132" s="92">
        <f t="shared" si="24"/>
        <v>17.079999999999998</v>
      </c>
      <c r="AU132" s="261">
        <f t="shared" si="25"/>
        <v>13.893333333333333</v>
      </c>
      <c r="AZ132" s="92">
        <f t="shared" si="26"/>
        <v>0</v>
      </c>
      <c r="BA132" s="111">
        <f t="shared" si="27"/>
        <v>2.2738806770218543</v>
      </c>
    </row>
    <row r="133" spans="1:53">
      <c r="A133" s="97" t="s">
        <v>78</v>
      </c>
      <c r="B133" s="61" t="s">
        <v>83</v>
      </c>
      <c r="C133" s="61" t="s">
        <v>67</v>
      </c>
      <c r="D133" s="61">
        <v>1</v>
      </c>
      <c r="E133" s="61">
        <v>1</v>
      </c>
      <c r="F133" s="61">
        <v>11</v>
      </c>
      <c r="G133" s="61">
        <v>23.42</v>
      </c>
      <c r="H133" s="240">
        <v>273.7</v>
      </c>
      <c r="I133" s="61">
        <v>3.9630000000000001</v>
      </c>
      <c r="J133" s="61" t="s">
        <v>47</v>
      </c>
      <c r="K133" s="61" t="s">
        <v>47</v>
      </c>
      <c r="L133" s="245">
        <v>15560</v>
      </c>
      <c r="M133" s="253">
        <v>11.69</v>
      </c>
      <c r="N133" s="49"/>
      <c r="O133" s="97" t="s">
        <v>78</v>
      </c>
      <c r="P133" s="61" t="s">
        <v>83</v>
      </c>
      <c r="Q133" s="61" t="s">
        <v>69</v>
      </c>
      <c r="R133" s="61">
        <v>1</v>
      </c>
      <c r="S133" s="61">
        <v>1</v>
      </c>
      <c r="T133" s="61">
        <v>11</v>
      </c>
      <c r="U133" s="61">
        <v>23.41</v>
      </c>
      <c r="V133" s="240">
        <v>211.7</v>
      </c>
      <c r="W133" s="61">
        <v>3.9470000000000001</v>
      </c>
      <c r="X133" s="61" t="s">
        <v>47</v>
      </c>
      <c r="Y133" s="61" t="s">
        <v>47</v>
      </c>
      <c r="Z133" s="245">
        <v>15560</v>
      </c>
      <c r="AA133" s="253">
        <v>9.0419999999999998</v>
      </c>
      <c r="AC133" s="97" t="s">
        <v>78</v>
      </c>
      <c r="AD133" s="61" t="s">
        <v>83</v>
      </c>
      <c r="AE133" s="61" t="s">
        <v>70</v>
      </c>
      <c r="AF133" s="61">
        <v>1</v>
      </c>
      <c r="AG133" s="61">
        <v>1</v>
      </c>
      <c r="AH133" s="61">
        <v>11</v>
      </c>
      <c r="AI133" s="61">
        <v>23.42</v>
      </c>
      <c r="AJ133" s="240">
        <v>295.60000000000002</v>
      </c>
      <c r="AK133" s="61">
        <v>3.9220000000000002</v>
      </c>
      <c r="AL133" s="61" t="s">
        <v>47</v>
      </c>
      <c r="AM133" s="61" t="s">
        <v>47</v>
      </c>
      <c r="AN133" s="245">
        <v>15560</v>
      </c>
      <c r="AO133" s="253">
        <v>12.62</v>
      </c>
      <c r="AR133" s="279" t="s">
        <v>78</v>
      </c>
      <c r="AS133" s="119">
        <v>1</v>
      </c>
      <c r="AT133" s="92">
        <f t="shared" si="24"/>
        <v>23.416666666666668</v>
      </c>
      <c r="AU133" s="261">
        <f t="shared" si="25"/>
        <v>11.117333333333333</v>
      </c>
      <c r="AZ133" s="92">
        <f t="shared" si="26"/>
        <v>5.77350269189716E-3</v>
      </c>
      <c r="BA133" s="111">
        <f t="shared" si="27"/>
        <v>1.8564701272396866</v>
      </c>
    </row>
    <row r="134" spans="1:53">
      <c r="A134" s="97" t="s">
        <v>78</v>
      </c>
      <c r="B134" s="61" t="s">
        <v>83</v>
      </c>
      <c r="C134" s="61" t="s">
        <v>67</v>
      </c>
      <c r="D134" s="61">
        <v>1</v>
      </c>
      <c r="E134" s="61">
        <v>1</v>
      </c>
      <c r="F134" s="61">
        <v>12</v>
      </c>
      <c r="G134" s="61">
        <v>32.1</v>
      </c>
      <c r="H134" s="240">
        <v>285.60000000000002</v>
      </c>
      <c r="I134" s="61">
        <v>3.964</v>
      </c>
      <c r="J134" s="61" t="s">
        <v>47</v>
      </c>
      <c r="K134" s="61" t="s">
        <v>47</v>
      </c>
      <c r="L134" s="245">
        <v>21520</v>
      </c>
      <c r="M134" s="253">
        <v>8.8970000000000002</v>
      </c>
      <c r="N134" s="49"/>
      <c r="O134" s="97" t="s">
        <v>78</v>
      </c>
      <c r="P134" s="61" t="s">
        <v>83</v>
      </c>
      <c r="Q134" s="61" t="s">
        <v>69</v>
      </c>
      <c r="R134" s="61">
        <v>1</v>
      </c>
      <c r="S134" s="61">
        <v>1</v>
      </c>
      <c r="T134" s="61">
        <v>12</v>
      </c>
      <c r="U134" s="61">
        <v>32.1</v>
      </c>
      <c r="V134" s="240">
        <v>233</v>
      </c>
      <c r="W134" s="61">
        <v>3.9489999999999998</v>
      </c>
      <c r="X134" s="61" t="s">
        <v>47</v>
      </c>
      <c r="Y134" s="61" t="s">
        <v>47</v>
      </c>
      <c r="Z134" s="245">
        <v>21520</v>
      </c>
      <c r="AA134" s="253">
        <v>7.2590000000000003</v>
      </c>
      <c r="AC134" s="97" t="s">
        <v>78</v>
      </c>
      <c r="AD134" s="61" t="s">
        <v>83</v>
      </c>
      <c r="AE134" s="61" t="s">
        <v>70</v>
      </c>
      <c r="AF134" s="61">
        <v>1</v>
      </c>
      <c r="AG134" s="61">
        <v>1</v>
      </c>
      <c r="AH134" s="61">
        <v>12</v>
      </c>
      <c r="AI134" s="61">
        <v>32.11</v>
      </c>
      <c r="AJ134" s="240">
        <v>314.7</v>
      </c>
      <c r="AK134" s="61">
        <v>3.9209999999999998</v>
      </c>
      <c r="AL134" s="61" t="s">
        <v>47</v>
      </c>
      <c r="AM134" s="61" t="s">
        <v>47</v>
      </c>
      <c r="AN134" s="245">
        <v>21520</v>
      </c>
      <c r="AO134" s="253">
        <v>9.7989999999999995</v>
      </c>
      <c r="AR134" s="279" t="s">
        <v>78</v>
      </c>
      <c r="AS134" s="119">
        <v>1</v>
      </c>
      <c r="AT134" s="92">
        <f t="shared" si="24"/>
        <v>32.103333333333332</v>
      </c>
      <c r="AU134" s="261">
        <f t="shared" si="25"/>
        <v>8.6516666666666655</v>
      </c>
      <c r="AZ134" s="92">
        <f t="shared" si="26"/>
        <v>5.7735026918951087E-3</v>
      </c>
      <c r="BA134" s="111">
        <f t="shared" si="27"/>
        <v>1.2876495382414261</v>
      </c>
    </row>
    <row r="135" spans="1:53">
      <c r="A135" s="97" t="s">
        <v>78</v>
      </c>
      <c r="B135" s="61" t="s">
        <v>83</v>
      </c>
      <c r="C135" s="61" t="s">
        <v>67</v>
      </c>
      <c r="D135" s="61">
        <v>1</v>
      </c>
      <c r="E135" s="61">
        <v>1</v>
      </c>
      <c r="F135" s="61">
        <v>13</v>
      </c>
      <c r="G135" s="61">
        <v>43.99</v>
      </c>
      <c r="H135" s="240">
        <v>309.60000000000002</v>
      </c>
      <c r="I135" s="61">
        <v>3.9649999999999999</v>
      </c>
      <c r="J135" s="61" t="s">
        <v>47</v>
      </c>
      <c r="K135" s="61" t="s">
        <v>47</v>
      </c>
      <c r="L135" s="245">
        <v>29700</v>
      </c>
      <c r="M135" s="253">
        <v>7.0389999999999997</v>
      </c>
      <c r="N135" s="49"/>
      <c r="O135" s="97" t="s">
        <v>78</v>
      </c>
      <c r="P135" s="61" t="s">
        <v>83</v>
      </c>
      <c r="Q135" s="61" t="s">
        <v>69</v>
      </c>
      <c r="R135" s="61">
        <v>1</v>
      </c>
      <c r="S135" s="61">
        <v>1</v>
      </c>
      <c r="T135" s="61">
        <v>13</v>
      </c>
      <c r="U135" s="61">
        <v>43.99</v>
      </c>
      <c r="V135" s="240">
        <v>260.39999999999998</v>
      </c>
      <c r="W135" s="61">
        <v>3.952</v>
      </c>
      <c r="X135" s="61" t="s">
        <v>47</v>
      </c>
      <c r="Y135" s="61" t="s">
        <v>47</v>
      </c>
      <c r="Z135" s="245">
        <v>29700</v>
      </c>
      <c r="AA135" s="253">
        <v>5.92</v>
      </c>
      <c r="AC135" s="97" t="s">
        <v>78</v>
      </c>
      <c r="AD135" s="61" t="s">
        <v>83</v>
      </c>
      <c r="AE135" s="61" t="s">
        <v>70</v>
      </c>
      <c r="AF135" s="61">
        <v>1</v>
      </c>
      <c r="AG135" s="61">
        <v>1</v>
      </c>
      <c r="AH135" s="61">
        <v>13</v>
      </c>
      <c r="AI135" s="61">
        <v>44.01</v>
      </c>
      <c r="AJ135" s="240">
        <v>339.9</v>
      </c>
      <c r="AK135" s="61">
        <v>3.9249999999999998</v>
      </c>
      <c r="AL135" s="61" t="s">
        <v>47</v>
      </c>
      <c r="AM135" s="61" t="s">
        <v>47</v>
      </c>
      <c r="AN135" s="245">
        <v>29700</v>
      </c>
      <c r="AO135" s="253">
        <v>7.7220000000000004</v>
      </c>
      <c r="AR135" s="279" t="s">
        <v>78</v>
      </c>
      <c r="AS135" s="119">
        <v>1</v>
      </c>
      <c r="AT135" s="92">
        <f t="shared" si="24"/>
        <v>43.99666666666667</v>
      </c>
      <c r="AU135" s="261">
        <f t="shared" si="25"/>
        <v>6.8936666666666673</v>
      </c>
      <c r="AZ135" s="92">
        <f t="shared" si="26"/>
        <v>1.1547005383790217E-2</v>
      </c>
      <c r="BA135" s="111">
        <f t="shared" si="27"/>
        <v>0.90974850004456165</v>
      </c>
    </row>
    <row r="136" spans="1:53">
      <c r="A136" s="97" t="s">
        <v>78</v>
      </c>
      <c r="B136" s="61" t="s">
        <v>83</v>
      </c>
      <c r="C136" s="61" t="s">
        <v>67</v>
      </c>
      <c r="D136" s="61">
        <v>1</v>
      </c>
      <c r="E136" s="61">
        <v>1</v>
      </c>
      <c r="F136" s="61">
        <v>14</v>
      </c>
      <c r="G136" s="61">
        <v>60.32</v>
      </c>
      <c r="H136" s="240">
        <v>343.6</v>
      </c>
      <c r="I136" s="61">
        <v>3.9649999999999999</v>
      </c>
      <c r="J136" s="61" t="s">
        <v>47</v>
      </c>
      <c r="K136" s="61" t="s">
        <v>47</v>
      </c>
      <c r="L136" s="245">
        <v>40910</v>
      </c>
      <c r="M136" s="253">
        <v>5.6959999999999997</v>
      </c>
      <c r="N136" s="49"/>
      <c r="O136" s="97" t="s">
        <v>78</v>
      </c>
      <c r="P136" s="61" t="s">
        <v>83</v>
      </c>
      <c r="Q136" s="61" t="s">
        <v>69</v>
      </c>
      <c r="R136" s="61">
        <v>1</v>
      </c>
      <c r="S136" s="61">
        <v>1</v>
      </c>
      <c r="T136" s="61">
        <v>14</v>
      </c>
      <c r="U136" s="61">
        <v>60.31</v>
      </c>
      <c r="V136" s="240">
        <v>291.5</v>
      </c>
      <c r="W136" s="61">
        <v>3.952</v>
      </c>
      <c r="X136" s="61" t="s">
        <v>47</v>
      </c>
      <c r="Y136" s="61" t="s">
        <v>47</v>
      </c>
      <c r="Z136" s="245">
        <v>40910</v>
      </c>
      <c r="AA136" s="253">
        <v>4.8339999999999996</v>
      </c>
      <c r="AC136" s="97" t="s">
        <v>78</v>
      </c>
      <c r="AD136" s="61" t="s">
        <v>83</v>
      </c>
      <c r="AE136" s="61" t="s">
        <v>70</v>
      </c>
      <c r="AF136" s="61">
        <v>1</v>
      </c>
      <c r="AG136" s="61">
        <v>1</v>
      </c>
      <c r="AH136" s="61">
        <v>14</v>
      </c>
      <c r="AI136" s="61">
        <v>60.33</v>
      </c>
      <c r="AJ136" s="240">
        <v>370.8</v>
      </c>
      <c r="AK136" s="61">
        <v>3.93</v>
      </c>
      <c r="AL136" s="61" t="s">
        <v>47</v>
      </c>
      <c r="AM136" s="61" t="s">
        <v>47</v>
      </c>
      <c r="AN136" s="245">
        <v>40910</v>
      </c>
      <c r="AO136" s="253">
        <v>6.1470000000000002</v>
      </c>
      <c r="AR136" s="279" t="s">
        <v>78</v>
      </c>
      <c r="AS136" s="119">
        <v>1</v>
      </c>
      <c r="AT136" s="92">
        <f t="shared" si="24"/>
        <v>60.319999999999993</v>
      </c>
      <c r="AU136" s="261">
        <f t="shared" si="25"/>
        <v>5.5590000000000002</v>
      </c>
      <c r="AZ136" s="92">
        <f t="shared" si="26"/>
        <v>9.9999999999980105E-3</v>
      </c>
      <c r="BA136" s="111">
        <f t="shared" si="27"/>
        <v>0.66713491888822352</v>
      </c>
    </row>
    <row r="137" spans="1:53">
      <c r="A137" s="97" t="s">
        <v>78</v>
      </c>
      <c r="B137" s="61" t="s">
        <v>83</v>
      </c>
      <c r="C137" s="61" t="s">
        <v>67</v>
      </c>
      <c r="D137" s="61">
        <v>1</v>
      </c>
      <c r="E137" s="61">
        <v>1</v>
      </c>
      <c r="F137" s="61">
        <v>15</v>
      </c>
      <c r="G137" s="61">
        <v>82.67</v>
      </c>
      <c r="H137" s="240">
        <v>367</v>
      </c>
      <c r="I137" s="61">
        <v>3.968</v>
      </c>
      <c r="J137" s="61" t="s">
        <v>47</v>
      </c>
      <c r="K137" s="61" t="s">
        <v>47</v>
      </c>
      <c r="L137" s="245">
        <v>56280</v>
      </c>
      <c r="M137" s="253">
        <v>4.4400000000000004</v>
      </c>
      <c r="N137" s="49"/>
      <c r="O137" s="97" t="s">
        <v>78</v>
      </c>
      <c r="P137" s="61" t="s">
        <v>83</v>
      </c>
      <c r="Q137" s="61" t="s">
        <v>69</v>
      </c>
      <c r="R137" s="61">
        <v>1</v>
      </c>
      <c r="S137" s="61">
        <v>1</v>
      </c>
      <c r="T137" s="61">
        <v>15</v>
      </c>
      <c r="U137" s="61">
        <v>82.67</v>
      </c>
      <c r="V137" s="240">
        <v>327.60000000000002</v>
      </c>
      <c r="W137" s="61">
        <v>3.9540000000000002</v>
      </c>
      <c r="X137" s="61" t="s">
        <v>47</v>
      </c>
      <c r="Y137" s="61" t="s">
        <v>47</v>
      </c>
      <c r="Z137" s="245">
        <v>56270</v>
      </c>
      <c r="AA137" s="253">
        <v>3.9630000000000001</v>
      </c>
      <c r="AC137" s="97" t="s">
        <v>78</v>
      </c>
      <c r="AD137" s="61" t="s">
        <v>83</v>
      </c>
      <c r="AE137" s="61" t="s">
        <v>70</v>
      </c>
      <c r="AF137" s="61">
        <v>1</v>
      </c>
      <c r="AG137" s="61">
        <v>1</v>
      </c>
      <c r="AH137" s="61">
        <v>15</v>
      </c>
      <c r="AI137" s="61">
        <v>82.68</v>
      </c>
      <c r="AJ137" s="240">
        <v>406</v>
      </c>
      <c r="AK137" s="61">
        <v>3.9319999999999999</v>
      </c>
      <c r="AL137" s="61" t="s">
        <v>47</v>
      </c>
      <c r="AM137" s="61" t="s">
        <v>47</v>
      </c>
      <c r="AN137" s="245">
        <v>56280</v>
      </c>
      <c r="AO137" s="253">
        <v>4.9109999999999996</v>
      </c>
      <c r="AR137" s="279" t="s">
        <v>78</v>
      </c>
      <c r="AS137" s="119">
        <v>1</v>
      </c>
      <c r="AT137" s="92">
        <f t="shared" si="24"/>
        <v>82.673333333333332</v>
      </c>
      <c r="AU137" s="261">
        <f t="shared" si="25"/>
        <v>4.4379999999999997</v>
      </c>
      <c r="AZ137" s="92">
        <f t="shared" si="26"/>
        <v>5.7735026918992113E-3</v>
      </c>
      <c r="BA137" s="111">
        <f t="shared" si="27"/>
        <v>0.47400316454639657</v>
      </c>
    </row>
    <row r="138" spans="1:53">
      <c r="A138" s="97" t="s">
        <v>78</v>
      </c>
      <c r="B138" s="61" t="s">
        <v>83</v>
      </c>
      <c r="C138" s="61" t="s">
        <v>67</v>
      </c>
      <c r="D138" s="61">
        <v>1</v>
      </c>
      <c r="E138" s="61">
        <v>1</v>
      </c>
      <c r="F138" s="61">
        <v>16</v>
      </c>
      <c r="G138" s="61">
        <v>113.3</v>
      </c>
      <c r="H138" s="240">
        <v>404.7</v>
      </c>
      <c r="I138" s="61">
        <v>3.9740000000000002</v>
      </c>
      <c r="J138" s="61" t="s">
        <v>47</v>
      </c>
      <c r="K138" s="61" t="s">
        <v>47</v>
      </c>
      <c r="L138" s="245">
        <v>77340</v>
      </c>
      <c r="M138" s="253">
        <v>3.5720000000000001</v>
      </c>
      <c r="N138" s="49"/>
      <c r="O138" s="97" t="s">
        <v>78</v>
      </c>
      <c r="P138" s="61" t="s">
        <v>83</v>
      </c>
      <c r="Q138" s="61" t="s">
        <v>69</v>
      </c>
      <c r="R138" s="61">
        <v>1</v>
      </c>
      <c r="S138" s="61">
        <v>1</v>
      </c>
      <c r="T138" s="61">
        <v>16</v>
      </c>
      <c r="U138" s="61">
        <v>113.3</v>
      </c>
      <c r="V138" s="240">
        <v>366.8</v>
      </c>
      <c r="W138" s="61">
        <v>3.9569999999999999</v>
      </c>
      <c r="X138" s="61" t="s">
        <v>47</v>
      </c>
      <c r="Y138" s="61" t="s">
        <v>47</v>
      </c>
      <c r="Z138" s="245">
        <v>77330</v>
      </c>
      <c r="AA138" s="253">
        <v>3.2360000000000002</v>
      </c>
      <c r="AC138" s="97" t="s">
        <v>78</v>
      </c>
      <c r="AD138" s="61" t="s">
        <v>83</v>
      </c>
      <c r="AE138" s="61" t="s">
        <v>70</v>
      </c>
      <c r="AF138" s="61">
        <v>1</v>
      </c>
      <c r="AG138" s="61">
        <v>1</v>
      </c>
      <c r="AH138" s="61">
        <v>16</v>
      </c>
      <c r="AI138" s="61">
        <v>113.4</v>
      </c>
      <c r="AJ138" s="240">
        <v>443</v>
      </c>
      <c r="AK138" s="61">
        <v>3.9350000000000001</v>
      </c>
      <c r="AL138" s="61" t="s">
        <v>47</v>
      </c>
      <c r="AM138" s="61" t="s">
        <v>47</v>
      </c>
      <c r="AN138" s="245">
        <v>77340</v>
      </c>
      <c r="AO138" s="253">
        <v>3.9079999999999999</v>
      </c>
      <c r="AR138" s="279" t="s">
        <v>78</v>
      </c>
      <c r="AS138" s="119">
        <v>1</v>
      </c>
      <c r="AT138" s="92">
        <f t="shared" si="24"/>
        <v>113.33333333333333</v>
      </c>
      <c r="AU138" s="261">
        <f t="shared" si="25"/>
        <v>3.5719999999999996</v>
      </c>
      <c r="AZ138" s="92">
        <f t="shared" si="26"/>
        <v>5.7735026918967501E-2</v>
      </c>
      <c r="BA138" s="111">
        <f t="shared" si="27"/>
        <v>0.33600000000000413</v>
      </c>
    </row>
    <row r="139" spans="1:53">
      <c r="A139" s="97" t="s">
        <v>78</v>
      </c>
      <c r="B139" s="61" t="s">
        <v>83</v>
      </c>
      <c r="C139" s="61" t="s">
        <v>67</v>
      </c>
      <c r="D139" s="61">
        <v>1</v>
      </c>
      <c r="E139" s="61">
        <v>1</v>
      </c>
      <c r="F139" s="61">
        <v>17</v>
      </c>
      <c r="G139" s="61">
        <v>155.30000000000001</v>
      </c>
      <c r="H139" s="240">
        <v>457.2</v>
      </c>
      <c r="I139" s="61">
        <v>3.9790000000000001</v>
      </c>
      <c r="J139" s="61" t="s">
        <v>47</v>
      </c>
      <c r="K139" s="61" t="s">
        <v>47</v>
      </c>
      <c r="L139" s="245">
        <v>106200</v>
      </c>
      <c r="M139" s="253">
        <v>2.9430000000000001</v>
      </c>
      <c r="N139" s="49"/>
      <c r="O139" s="97" t="s">
        <v>78</v>
      </c>
      <c r="P139" s="61" t="s">
        <v>83</v>
      </c>
      <c r="Q139" s="61" t="s">
        <v>69</v>
      </c>
      <c r="R139" s="61">
        <v>1</v>
      </c>
      <c r="S139" s="61">
        <v>1</v>
      </c>
      <c r="T139" s="61">
        <v>17</v>
      </c>
      <c r="U139" s="61">
        <v>155.4</v>
      </c>
      <c r="V139" s="240">
        <v>406.3</v>
      </c>
      <c r="W139" s="61">
        <v>3.9590000000000001</v>
      </c>
      <c r="X139" s="61" t="s">
        <v>47</v>
      </c>
      <c r="Y139" s="61" t="s">
        <v>47</v>
      </c>
      <c r="Z139" s="245">
        <v>106200</v>
      </c>
      <c r="AA139" s="253">
        <v>2.6150000000000002</v>
      </c>
      <c r="AC139" s="97" t="s">
        <v>78</v>
      </c>
      <c r="AD139" s="61" t="s">
        <v>83</v>
      </c>
      <c r="AE139" s="61" t="s">
        <v>70</v>
      </c>
      <c r="AF139" s="61">
        <v>1</v>
      </c>
      <c r="AG139" s="61">
        <v>1</v>
      </c>
      <c r="AH139" s="61">
        <v>17</v>
      </c>
      <c r="AI139" s="61">
        <v>155.4</v>
      </c>
      <c r="AJ139" s="240">
        <v>474</v>
      </c>
      <c r="AK139" s="61">
        <v>3.9390000000000001</v>
      </c>
      <c r="AL139" s="61" t="s">
        <v>47</v>
      </c>
      <c r="AM139" s="61" t="s">
        <v>47</v>
      </c>
      <c r="AN139" s="245">
        <v>106200</v>
      </c>
      <c r="AO139" s="253">
        <v>3.05</v>
      </c>
      <c r="AR139" s="279" t="s">
        <v>78</v>
      </c>
      <c r="AS139" s="119">
        <v>1</v>
      </c>
      <c r="AT139" s="92">
        <f t="shared" si="24"/>
        <v>155.36666666666667</v>
      </c>
      <c r="AU139" s="261">
        <f t="shared" si="25"/>
        <v>2.8693333333333335</v>
      </c>
      <c r="AZ139" s="92">
        <f t="shared" si="26"/>
        <v>5.7735026918959292E-2</v>
      </c>
      <c r="BA139" s="111">
        <f t="shared" si="27"/>
        <v>0.22666348036975853</v>
      </c>
    </row>
    <row r="140" spans="1:53">
      <c r="A140" s="97" t="s">
        <v>78</v>
      </c>
      <c r="B140" s="61" t="s">
        <v>83</v>
      </c>
      <c r="C140" s="61" t="s">
        <v>67</v>
      </c>
      <c r="D140" s="61">
        <v>1</v>
      </c>
      <c r="E140" s="61">
        <v>1</v>
      </c>
      <c r="F140" s="61">
        <v>18</v>
      </c>
      <c r="G140" s="61">
        <v>213</v>
      </c>
      <c r="H140" s="240">
        <v>497.9</v>
      </c>
      <c r="I140" s="61">
        <v>3.9830000000000001</v>
      </c>
      <c r="J140" s="61" t="s">
        <v>47</v>
      </c>
      <c r="K140" s="61" t="s">
        <v>47</v>
      </c>
      <c r="L140" s="245">
        <v>145800</v>
      </c>
      <c r="M140" s="253">
        <v>2.3380000000000001</v>
      </c>
      <c r="N140" s="49"/>
      <c r="O140" s="97" t="s">
        <v>78</v>
      </c>
      <c r="P140" s="61" t="s">
        <v>83</v>
      </c>
      <c r="Q140" s="61" t="s">
        <v>69</v>
      </c>
      <c r="R140" s="61">
        <v>1</v>
      </c>
      <c r="S140" s="61">
        <v>1</v>
      </c>
      <c r="T140" s="61">
        <v>18</v>
      </c>
      <c r="U140" s="61">
        <v>213</v>
      </c>
      <c r="V140" s="240">
        <v>443.4</v>
      </c>
      <c r="W140" s="61">
        <v>3.9609999999999999</v>
      </c>
      <c r="X140" s="61" t="s">
        <v>47</v>
      </c>
      <c r="Y140" s="61" t="s">
        <v>47</v>
      </c>
      <c r="Z140" s="245">
        <v>145800</v>
      </c>
      <c r="AA140" s="253">
        <v>2.0819999999999999</v>
      </c>
      <c r="AC140" s="97" t="s">
        <v>78</v>
      </c>
      <c r="AD140" s="61" t="s">
        <v>83</v>
      </c>
      <c r="AE140" s="61" t="s">
        <v>70</v>
      </c>
      <c r="AF140" s="61">
        <v>1</v>
      </c>
      <c r="AG140" s="61">
        <v>1</v>
      </c>
      <c r="AH140" s="61">
        <v>18</v>
      </c>
      <c r="AI140" s="61">
        <v>213</v>
      </c>
      <c r="AJ140" s="240">
        <v>501</v>
      </c>
      <c r="AK140" s="61">
        <v>3.94</v>
      </c>
      <c r="AL140" s="61" t="s">
        <v>47</v>
      </c>
      <c r="AM140" s="61" t="s">
        <v>47</v>
      </c>
      <c r="AN140" s="245">
        <v>145800</v>
      </c>
      <c r="AO140" s="253">
        <v>2.3519999999999999</v>
      </c>
      <c r="AR140" s="279" t="s">
        <v>78</v>
      </c>
      <c r="AS140" s="119">
        <v>1</v>
      </c>
      <c r="AT140" s="92">
        <f t="shared" si="24"/>
        <v>213</v>
      </c>
      <c r="AU140" s="261">
        <f t="shared" si="25"/>
        <v>2.2573333333333334</v>
      </c>
      <c r="AZ140" s="92">
        <f t="shared" si="26"/>
        <v>0</v>
      </c>
      <c r="BA140" s="111">
        <f t="shared" si="27"/>
        <v>0.15200438590163326</v>
      </c>
    </row>
    <row r="141" spans="1:53">
      <c r="A141" s="97" t="s">
        <v>78</v>
      </c>
      <c r="B141" s="61" t="s">
        <v>83</v>
      </c>
      <c r="C141" s="61" t="s">
        <v>67</v>
      </c>
      <c r="D141" s="61">
        <v>1</v>
      </c>
      <c r="E141" s="61">
        <v>1</v>
      </c>
      <c r="F141" s="61">
        <v>19</v>
      </c>
      <c r="G141" s="61">
        <v>292</v>
      </c>
      <c r="H141" s="240">
        <v>529.29999999999995</v>
      </c>
      <c r="I141" s="61">
        <v>3.9860000000000002</v>
      </c>
      <c r="J141" s="61" t="s">
        <v>47</v>
      </c>
      <c r="K141" s="61" t="s">
        <v>47</v>
      </c>
      <c r="L141" s="245">
        <v>200100</v>
      </c>
      <c r="M141" s="253">
        <v>1.8129999999999999</v>
      </c>
      <c r="N141" s="49"/>
      <c r="O141" s="97" t="s">
        <v>78</v>
      </c>
      <c r="P141" s="61" t="s">
        <v>83</v>
      </c>
      <c r="Q141" s="61" t="s">
        <v>69</v>
      </c>
      <c r="R141" s="61">
        <v>1</v>
      </c>
      <c r="S141" s="61">
        <v>1</v>
      </c>
      <c r="T141" s="61">
        <v>19</v>
      </c>
      <c r="U141" s="61">
        <v>292</v>
      </c>
      <c r="V141" s="240">
        <v>476.4</v>
      </c>
      <c r="W141" s="61">
        <v>3.9649999999999999</v>
      </c>
      <c r="X141" s="61" t="s">
        <v>47</v>
      </c>
      <c r="Y141" s="61" t="s">
        <v>47</v>
      </c>
      <c r="Z141" s="245">
        <v>200000</v>
      </c>
      <c r="AA141" s="253">
        <v>1.6319999999999999</v>
      </c>
      <c r="AC141" s="97" t="s">
        <v>78</v>
      </c>
      <c r="AD141" s="61" t="s">
        <v>83</v>
      </c>
      <c r="AE141" s="61" t="s">
        <v>70</v>
      </c>
      <c r="AF141" s="61">
        <v>1</v>
      </c>
      <c r="AG141" s="61">
        <v>1</v>
      </c>
      <c r="AH141" s="61">
        <v>19</v>
      </c>
      <c r="AI141" s="61">
        <v>292</v>
      </c>
      <c r="AJ141" s="240">
        <v>526.70000000000005</v>
      </c>
      <c r="AK141" s="61">
        <v>3.94</v>
      </c>
      <c r="AL141" s="61" t="s">
        <v>47</v>
      </c>
      <c r="AM141" s="61" t="s">
        <v>47</v>
      </c>
      <c r="AN141" s="245">
        <v>200100</v>
      </c>
      <c r="AO141" s="253">
        <v>1.804</v>
      </c>
      <c r="AR141" s="279" t="s">
        <v>78</v>
      </c>
      <c r="AS141" s="119">
        <v>1</v>
      </c>
      <c r="AT141" s="92">
        <f t="shared" si="24"/>
        <v>292</v>
      </c>
      <c r="AU141" s="261">
        <f t="shared" si="25"/>
        <v>1.7496666666666665</v>
      </c>
      <c r="AZ141" s="92">
        <f t="shared" si="26"/>
        <v>0</v>
      </c>
      <c r="BA141" s="111">
        <f t="shared" si="27"/>
        <v>0.10200163397384221</v>
      </c>
    </row>
    <row r="142" spans="1:53">
      <c r="A142" s="97" t="s">
        <v>78</v>
      </c>
      <c r="B142" s="61" t="s">
        <v>83</v>
      </c>
      <c r="C142" s="61" t="s">
        <v>67</v>
      </c>
      <c r="D142" s="62">
        <v>1</v>
      </c>
      <c r="E142" s="62">
        <v>1</v>
      </c>
      <c r="F142" s="61">
        <v>20</v>
      </c>
      <c r="G142" s="61">
        <v>400.2</v>
      </c>
      <c r="H142" s="240">
        <v>559.20000000000005</v>
      </c>
      <c r="I142" s="61">
        <v>3.9889999999999999</v>
      </c>
      <c r="J142" s="61" t="s">
        <v>47</v>
      </c>
      <c r="K142" s="61" t="s">
        <v>47</v>
      </c>
      <c r="L142" s="245">
        <v>274400</v>
      </c>
      <c r="M142" s="253">
        <v>1.397</v>
      </c>
      <c r="N142" s="49"/>
      <c r="O142" s="97" t="s">
        <v>78</v>
      </c>
      <c r="P142" s="61" t="s">
        <v>83</v>
      </c>
      <c r="Q142" s="61" t="s">
        <v>69</v>
      </c>
      <c r="R142" s="62">
        <v>1</v>
      </c>
      <c r="S142" s="62">
        <v>1</v>
      </c>
      <c r="T142" s="61">
        <v>20</v>
      </c>
      <c r="U142" s="61">
        <v>400.2</v>
      </c>
      <c r="V142" s="240">
        <v>505.8</v>
      </c>
      <c r="W142" s="61">
        <v>3.9689999999999999</v>
      </c>
      <c r="X142" s="61" t="s">
        <v>47</v>
      </c>
      <c r="Y142" s="61" t="s">
        <v>47</v>
      </c>
      <c r="Z142" s="245">
        <v>274400</v>
      </c>
      <c r="AA142" s="253">
        <v>1.264</v>
      </c>
      <c r="AC142" s="97" t="s">
        <v>78</v>
      </c>
      <c r="AD142" s="61" t="s">
        <v>83</v>
      </c>
      <c r="AE142" s="61" t="s">
        <v>70</v>
      </c>
      <c r="AF142" s="62">
        <v>1</v>
      </c>
      <c r="AG142" s="62">
        <v>1</v>
      </c>
      <c r="AH142" s="61">
        <v>20</v>
      </c>
      <c r="AI142" s="61">
        <v>400.2</v>
      </c>
      <c r="AJ142" s="240">
        <v>549.70000000000005</v>
      </c>
      <c r="AK142" s="61">
        <v>3.9449999999999998</v>
      </c>
      <c r="AL142" s="61" t="s">
        <v>47</v>
      </c>
      <c r="AM142" s="61" t="s">
        <v>47</v>
      </c>
      <c r="AN142" s="245">
        <v>274500</v>
      </c>
      <c r="AO142" s="253">
        <v>1.3740000000000001</v>
      </c>
      <c r="AR142" s="279" t="s">
        <v>78</v>
      </c>
      <c r="AS142" s="120">
        <v>1</v>
      </c>
      <c r="AT142" s="92">
        <f t="shared" si="24"/>
        <v>400.2</v>
      </c>
      <c r="AU142" s="261">
        <f t="shared" si="25"/>
        <v>1.345</v>
      </c>
      <c r="AZ142" s="92">
        <f t="shared" si="26"/>
        <v>0</v>
      </c>
      <c r="BA142" s="111">
        <f t="shared" si="27"/>
        <v>7.1084456810189892E-2</v>
      </c>
    </row>
    <row r="143" spans="1:53">
      <c r="A143" s="97" t="s">
        <v>78</v>
      </c>
      <c r="B143" s="61" t="s">
        <v>83</v>
      </c>
      <c r="C143" s="61" t="s">
        <v>67</v>
      </c>
      <c r="D143" s="61">
        <v>2</v>
      </c>
      <c r="E143" s="61">
        <v>1</v>
      </c>
      <c r="F143" s="61">
        <v>1</v>
      </c>
      <c r="G143" s="61">
        <v>1</v>
      </c>
      <c r="H143" s="240">
        <v>107</v>
      </c>
      <c r="I143" s="61">
        <v>3.98</v>
      </c>
      <c r="J143" s="61" t="s">
        <v>47</v>
      </c>
      <c r="K143" s="61" t="s">
        <v>47</v>
      </c>
      <c r="L143" s="240">
        <v>148.9</v>
      </c>
      <c r="M143" s="253">
        <v>107</v>
      </c>
      <c r="N143" s="49"/>
      <c r="O143" s="97" t="s">
        <v>78</v>
      </c>
      <c r="P143" s="61" t="s">
        <v>83</v>
      </c>
      <c r="Q143" s="61" t="s">
        <v>69</v>
      </c>
      <c r="R143" s="61">
        <v>2</v>
      </c>
      <c r="S143" s="61">
        <v>1</v>
      </c>
      <c r="T143" s="61">
        <v>1</v>
      </c>
      <c r="U143" s="61">
        <v>1</v>
      </c>
      <c r="V143" s="240">
        <v>85.23</v>
      </c>
      <c r="W143" s="61">
        <v>3.9910000000000001</v>
      </c>
      <c r="X143" s="61" t="s">
        <v>47</v>
      </c>
      <c r="Y143" s="61" t="s">
        <v>47</v>
      </c>
      <c r="Z143" s="240">
        <v>148.9</v>
      </c>
      <c r="AA143" s="253">
        <v>85.2</v>
      </c>
      <c r="AC143" s="97" t="s">
        <v>78</v>
      </c>
      <c r="AD143" s="61" t="s">
        <v>83</v>
      </c>
      <c r="AE143" s="61" t="s">
        <v>70</v>
      </c>
      <c r="AF143" s="61">
        <v>2</v>
      </c>
      <c r="AG143" s="61">
        <v>1</v>
      </c>
      <c r="AH143" s="61">
        <v>1</v>
      </c>
      <c r="AI143" s="61">
        <v>1.0009999999999999</v>
      </c>
      <c r="AJ143" s="240">
        <v>100.4</v>
      </c>
      <c r="AK143" s="61">
        <v>3.9820000000000002</v>
      </c>
      <c r="AL143" s="61" t="s">
        <v>47</v>
      </c>
      <c r="AM143" s="61" t="s">
        <v>47</v>
      </c>
      <c r="AN143" s="240">
        <v>148.9</v>
      </c>
      <c r="AO143" s="253">
        <v>100.3</v>
      </c>
      <c r="AR143" s="279" t="s">
        <v>78</v>
      </c>
      <c r="AS143" s="119">
        <v>1</v>
      </c>
      <c r="AT143" s="92">
        <f t="shared" si="24"/>
        <v>1.0003333333333333</v>
      </c>
      <c r="AU143" s="261">
        <f t="shared" si="25"/>
        <v>97.5</v>
      </c>
      <c r="AZ143" s="92">
        <f t="shared" si="26"/>
        <v>5.7735026918956215E-4</v>
      </c>
      <c r="BA143" s="111">
        <f t="shared" si="27"/>
        <v>11.166467659918265</v>
      </c>
    </row>
    <row r="144" spans="1:53">
      <c r="A144" s="97" t="s">
        <v>78</v>
      </c>
      <c r="B144" s="61" t="s">
        <v>83</v>
      </c>
      <c r="C144" s="61" t="s">
        <v>67</v>
      </c>
      <c r="D144" s="61">
        <v>2</v>
      </c>
      <c r="E144" s="61">
        <v>1</v>
      </c>
      <c r="F144" s="61">
        <v>2</v>
      </c>
      <c r="G144" s="61">
        <v>1.3720000000000001</v>
      </c>
      <c r="H144" s="240">
        <v>105.8</v>
      </c>
      <c r="I144" s="61">
        <v>3.9790000000000001</v>
      </c>
      <c r="J144" s="61" t="s">
        <v>47</v>
      </c>
      <c r="K144" s="61" t="s">
        <v>47</v>
      </c>
      <c r="L144" s="240">
        <v>404</v>
      </c>
      <c r="M144" s="253">
        <v>77.14</v>
      </c>
      <c r="N144" s="49"/>
      <c r="O144" s="97" t="s">
        <v>78</v>
      </c>
      <c r="P144" s="61" t="s">
        <v>83</v>
      </c>
      <c r="Q144" s="61" t="s">
        <v>69</v>
      </c>
      <c r="R144" s="61">
        <v>2</v>
      </c>
      <c r="S144" s="61">
        <v>1</v>
      </c>
      <c r="T144" s="61">
        <v>2</v>
      </c>
      <c r="U144" s="61">
        <v>1.371</v>
      </c>
      <c r="V144" s="240">
        <v>89.19</v>
      </c>
      <c r="W144" s="61">
        <v>3.99</v>
      </c>
      <c r="X144" s="61" t="s">
        <v>47</v>
      </c>
      <c r="Y144" s="61" t="s">
        <v>47</v>
      </c>
      <c r="Z144" s="240">
        <v>403.8</v>
      </c>
      <c r="AA144" s="253">
        <v>65.05</v>
      </c>
      <c r="AC144" s="97" t="s">
        <v>78</v>
      </c>
      <c r="AD144" s="61" t="s">
        <v>83</v>
      </c>
      <c r="AE144" s="61" t="s">
        <v>70</v>
      </c>
      <c r="AF144" s="61">
        <v>2</v>
      </c>
      <c r="AG144" s="61">
        <v>1</v>
      </c>
      <c r="AH144" s="61">
        <v>2</v>
      </c>
      <c r="AI144" s="61">
        <v>1.3720000000000001</v>
      </c>
      <c r="AJ144" s="240">
        <v>100.7</v>
      </c>
      <c r="AK144" s="61">
        <v>3.9830000000000001</v>
      </c>
      <c r="AL144" s="61" t="s">
        <v>47</v>
      </c>
      <c r="AM144" s="61" t="s">
        <v>47</v>
      </c>
      <c r="AN144" s="240">
        <v>404</v>
      </c>
      <c r="AO144" s="253">
        <v>73.44</v>
      </c>
      <c r="AR144" s="279" t="s">
        <v>78</v>
      </c>
      <c r="AS144" s="119">
        <v>1</v>
      </c>
      <c r="AT144" s="92">
        <f t="shared" si="24"/>
        <v>1.3716666666666668</v>
      </c>
      <c r="AU144" s="261">
        <f t="shared" si="25"/>
        <v>71.876666666666665</v>
      </c>
      <c r="AZ144" s="92">
        <f t="shared" si="26"/>
        <v>5.7735026918969042E-4</v>
      </c>
      <c r="BA144" s="111">
        <f t="shared" si="27"/>
        <v>6.1947585371290135</v>
      </c>
    </row>
    <row r="145" spans="1:53">
      <c r="A145" s="97" t="s">
        <v>78</v>
      </c>
      <c r="B145" s="61" t="s">
        <v>83</v>
      </c>
      <c r="C145" s="61" t="s">
        <v>67</v>
      </c>
      <c r="D145" s="61">
        <v>2</v>
      </c>
      <c r="E145" s="61">
        <v>1</v>
      </c>
      <c r="F145" s="61">
        <v>3</v>
      </c>
      <c r="G145" s="61">
        <v>1.88</v>
      </c>
      <c r="H145" s="240">
        <v>107.4</v>
      </c>
      <c r="I145" s="61">
        <v>3.984</v>
      </c>
      <c r="J145" s="61" t="s">
        <v>47</v>
      </c>
      <c r="K145" s="61" t="s">
        <v>47</v>
      </c>
      <c r="L145" s="240">
        <v>753.5</v>
      </c>
      <c r="M145" s="253">
        <v>57.12</v>
      </c>
      <c r="N145" s="49"/>
      <c r="O145" s="97" t="s">
        <v>78</v>
      </c>
      <c r="P145" s="61" t="s">
        <v>83</v>
      </c>
      <c r="Q145" s="61" t="s">
        <v>69</v>
      </c>
      <c r="R145" s="61">
        <v>2</v>
      </c>
      <c r="S145" s="61">
        <v>1</v>
      </c>
      <c r="T145" s="61">
        <v>3</v>
      </c>
      <c r="U145" s="61">
        <v>1.879</v>
      </c>
      <c r="V145" s="240">
        <v>93.97</v>
      </c>
      <c r="W145" s="61">
        <v>3.9910000000000001</v>
      </c>
      <c r="X145" s="61" t="s">
        <v>47</v>
      </c>
      <c r="Y145" s="61" t="s">
        <v>47</v>
      </c>
      <c r="Z145" s="240">
        <v>753.2</v>
      </c>
      <c r="AA145" s="253">
        <v>50.01</v>
      </c>
      <c r="AC145" s="97" t="s">
        <v>78</v>
      </c>
      <c r="AD145" s="61" t="s">
        <v>83</v>
      </c>
      <c r="AE145" s="61" t="s">
        <v>70</v>
      </c>
      <c r="AF145" s="61">
        <v>2</v>
      </c>
      <c r="AG145" s="61">
        <v>1</v>
      </c>
      <c r="AH145" s="61">
        <v>3</v>
      </c>
      <c r="AI145" s="61">
        <v>1.88</v>
      </c>
      <c r="AJ145" s="240">
        <v>103.7</v>
      </c>
      <c r="AK145" s="61">
        <v>3.9849999999999999</v>
      </c>
      <c r="AL145" s="61" t="s">
        <v>47</v>
      </c>
      <c r="AM145" s="61" t="s">
        <v>47</v>
      </c>
      <c r="AN145" s="240">
        <v>753.5</v>
      </c>
      <c r="AO145" s="253">
        <v>55.15</v>
      </c>
      <c r="AR145" s="279" t="s">
        <v>78</v>
      </c>
      <c r="AS145" s="119">
        <v>1</v>
      </c>
      <c r="AT145" s="92">
        <f t="shared" si="24"/>
        <v>1.8796666666666664</v>
      </c>
      <c r="AU145" s="261">
        <f t="shared" si="25"/>
        <v>54.093333333333334</v>
      </c>
      <c r="AZ145" s="92">
        <f t="shared" si="26"/>
        <v>5.7735026918956215E-4</v>
      </c>
      <c r="BA145" s="111">
        <f t="shared" si="27"/>
        <v>3.6708899919956695</v>
      </c>
    </row>
    <row r="146" spans="1:53">
      <c r="A146" s="97" t="s">
        <v>78</v>
      </c>
      <c r="B146" s="61" t="s">
        <v>83</v>
      </c>
      <c r="C146" s="61" t="s">
        <v>67</v>
      </c>
      <c r="D146" s="61">
        <v>2</v>
      </c>
      <c r="E146" s="61">
        <v>1</v>
      </c>
      <c r="F146" s="61">
        <v>4</v>
      </c>
      <c r="G146" s="61">
        <v>2.5760000000000001</v>
      </c>
      <c r="H146" s="240">
        <v>112.6</v>
      </c>
      <c r="I146" s="61">
        <v>3.9820000000000002</v>
      </c>
      <c r="J146" s="61" t="s">
        <v>47</v>
      </c>
      <c r="K146" s="61" t="s">
        <v>47</v>
      </c>
      <c r="L146" s="245">
        <v>1232</v>
      </c>
      <c r="M146" s="253">
        <v>43.72</v>
      </c>
      <c r="N146" s="49"/>
      <c r="O146" s="97" t="s">
        <v>78</v>
      </c>
      <c r="P146" s="61" t="s">
        <v>83</v>
      </c>
      <c r="Q146" s="61" t="s">
        <v>69</v>
      </c>
      <c r="R146" s="61">
        <v>2</v>
      </c>
      <c r="S146" s="61">
        <v>1</v>
      </c>
      <c r="T146" s="61">
        <v>4</v>
      </c>
      <c r="U146" s="61">
        <v>2.5760000000000001</v>
      </c>
      <c r="V146" s="240">
        <v>100.4</v>
      </c>
      <c r="W146" s="61">
        <v>3.992</v>
      </c>
      <c r="X146" s="61" t="s">
        <v>47</v>
      </c>
      <c r="Y146" s="61" t="s">
        <v>47</v>
      </c>
      <c r="Z146" s="245">
        <v>1232</v>
      </c>
      <c r="AA146" s="253">
        <v>38.99</v>
      </c>
      <c r="AC146" s="97" t="s">
        <v>78</v>
      </c>
      <c r="AD146" s="61" t="s">
        <v>83</v>
      </c>
      <c r="AE146" s="61" t="s">
        <v>70</v>
      </c>
      <c r="AF146" s="61">
        <v>2</v>
      </c>
      <c r="AG146" s="61">
        <v>1</v>
      </c>
      <c r="AH146" s="61">
        <v>4</v>
      </c>
      <c r="AI146" s="61">
        <v>2.5760000000000001</v>
      </c>
      <c r="AJ146" s="240">
        <v>109.4</v>
      </c>
      <c r="AK146" s="61">
        <v>3.9849999999999999</v>
      </c>
      <c r="AL146" s="61" t="s">
        <v>47</v>
      </c>
      <c r="AM146" s="61" t="s">
        <v>47</v>
      </c>
      <c r="AN146" s="245">
        <v>1232</v>
      </c>
      <c r="AO146" s="253">
        <v>42.47</v>
      </c>
      <c r="AR146" s="279" t="s">
        <v>78</v>
      </c>
      <c r="AS146" s="119">
        <v>1</v>
      </c>
      <c r="AT146" s="92">
        <f t="shared" si="24"/>
        <v>2.5760000000000001</v>
      </c>
      <c r="AU146" s="261">
        <f t="shared" si="25"/>
        <v>41.726666666666667</v>
      </c>
      <c r="AZ146" s="92">
        <f t="shared" si="26"/>
        <v>0</v>
      </c>
      <c r="BA146" s="111">
        <f t="shared" si="27"/>
        <v>2.4510473951625578</v>
      </c>
    </row>
    <row r="147" spans="1:53">
      <c r="A147" s="97" t="s">
        <v>78</v>
      </c>
      <c r="B147" s="61" t="s">
        <v>83</v>
      </c>
      <c r="C147" s="61" t="s">
        <v>67</v>
      </c>
      <c r="D147" s="61">
        <v>2</v>
      </c>
      <c r="E147" s="61">
        <v>1</v>
      </c>
      <c r="F147" s="61">
        <v>5</v>
      </c>
      <c r="G147" s="61">
        <v>3.53</v>
      </c>
      <c r="H147" s="240">
        <v>121.6</v>
      </c>
      <c r="I147" s="61">
        <v>3.9820000000000002</v>
      </c>
      <c r="J147" s="61" t="s">
        <v>47</v>
      </c>
      <c r="K147" s="61" t="s">
        <v>47</v>
      </c>
      <c r="L147" s="245">
        <v>1889</v>
      </c>
      <c r="M147" s="253">
        <v>34.44</v>
      </c>
      <c r="N147" s="49"/>
      <c r="O147" s="97" t="s">
        <v>78</v>
      </c>
      <c r="P147" s="61" t="s">
        <v>83</v>
      </c>
      <c r="Q147" s="61" t="s">
        <v>69</v>
      </c>
      <c r="R147" s="61">
        <v>2</v>
      </c>
      <c r="S147" s="61">
        <v>1</v>
      </c>
      <c r="T147" s="61">
        <v>5</v>
      </c>
      <c r="U147" s="61">
        <v>3.53</v>
      </c>
      <c r="V147" s="240">
        <v>107.7</v>
      </c>
      <c r="W147" s="61">
        <v>3.9910000000000001</v>
      </c>
      <c r="X147" s="61" t="s">
        <v>47</v>
      </c>
      <c r="Y147" s="61" t="s">
        <v>47</v>
      </c>
      <c r="Z147" s="245">
        <v>1888</v>
      </c>
      <c r="AA147" s="253">
        <v>30.5</v>
      </c>
      <c r="AC147" s="97" t="s">
        <v>78</v>
      </c>
      <c r="AD147" s="61" t="s">
        <v>83</v>
      </c>
      <c r="AE147" s="61" t="s">
        <v>70</v>
      </c>
      <c r="AF147" s="61">
        <v>2</v>
      </c>
      <c r="AG147" s="61">
        <v>1</v>
      </c>
      <c r="AH147" s="61">
        <v>5</v>
      </c>
      <c r="AI147" s="61">
        <v>3.53</v>
      </c>
      <c r="AJ147" s="240">
        <v>118.1</v>
      </c>
      <c r="AK147" s="61">
        <v>3.9830000000000001</v>
      </c>
      <c r="AL147" s="61" t="s">
        <v>47</v>
      </c>
      <c r="AM147" s="61" t="s">
        <v>47</v>
      </c>
      <c r="AN147" s="245">
        <v>1888</v>
      </c>
      <c r="AO147" s="253">
        <v>33.47</v>
      </c>
      <c r="AR147" s="279" t="s">
        <v>78</v>
      </c>
      <c r="AS147" s="119">
        <v>1</v>
      </c>
      <c r="AT147" s="92">
        <f t="shared" si="24"/>
        <v>3.53</v>
      </c>
      <c r="AU147" s="261">
        <f t="shared" si="25"/>
        <v>32.803333333333335</v>
      </c>
      <c r="AZ147" s="92">
        <f t="shared" si="26"/>
        <v>0</v>
      </c>
      <c r="BA147" s="111">
        <f t="shared" si="27"/>
        <v>2.0528597938809998</v>
      </c>
    </row>
    <row r="148" spans="1:53">
      <c r="A148" s="97" t="s">
        <v>78</v>
      </c>
      <c r="B148" s="61" t="s">
        <v>83</v>
      </c>
      <c r="C148" s="61" t="s">
        <v>67</v>
      </c>
      <c r="D148" s="61">
        <v>2</v>
      </c>
      <c r="E148" s="61">
        <v>1</v>
      </c>
      <c r="F148" s="61">
        <v>6</v>
      </c>
      <c r="G148" s="61">
        <v>4.8390000000000004</v>
      </c>
      <c r="H148" s="240">
        <v>132.19999999999999</v>
      </c>
      <c r="I148" s="61">
        <v>3.9830000000000001</v>
      </c>
      <c r="J148" s="61" t="s">
        <v>47</v>
      </c>
      <c r="K148" s="61" t="s">
        <v>47</v>
      </c>
      <c r="L148" s="245">
        <v>2788</v>
      </c>
      <c r="M148" s="253">
        <v>27.33</v>
      </c>
      <c r="N148" s="49"/>
      <c r="O148" s="97" t="s">
        <v>78</v>
      </c>
      <c r="P148" s="61" t="s">
        <v>83</v>
      </c>
      <c r="Q148" s="61" t="s">
        <v>69</v>
      </c>
      <c r="R148" s="61">
        <v>2</v>
      </c>
      <c r="S148" s="61">
        <v>1</v>
      </c>
      <c r="T148" s="61">
        <v>6</v>
      </c>
      <c r="U148" s="61">
        <v>4.8390000000000004</v>
      </c>
      <c r="V148" s="240">
        <v>114.9</v>
      </c>
      <c r="W148" s="61">
        <v>3.9910000000000001</v>
      </c>
      <c r="X148" s="61" t="s">
        <v>47</v>
      </c>
      <c r="Y148" s="61" t="s">
        <v>47</v>
      </c>
      <c r="Z148" s="245">
        <v>2788</v>
      </c>
      <c r="AA148" s="253">
        <v>23.75</v>
      </c>
      <c r="AC148" s="97" t="s">
        <v>78</v>
      </c>
      <c r="AD148" s="61" t="s">
        <v>83</v>
      </c>
      <c r="AE148" s="61" t="s">
        <v>70</v>
      </c>
      <c r="AF148" s="61">
        <v>2</v>
      </c>
      <c r="AG148" s="61">
        <v>1</v>
      </c>
      <c r="AH148" s="61">
        <v>6</v>
      </c>
      <c r="AI148" s="61">
        <v>4.8390000000000004</v>
      </c>
      <c r="AJ148" s="240">
        <v>127</v>
      </c>
      <c r="AK148" s="61">
        <v>3.984</v>
      </c>
      <c r="AL148" s="61" t="s">
        <v>47</v>
      </c>
      <c r="AM148" s="61" t="s">
        <v>47</v>
      </c>
      <c r="AN148" s="245">
        <v>2788</v>
      </c>
      <c r="AO148" s="253">
        <v>26.24</v>
      </c>
      <c r="AR148" s="279" t="s">
        <v>78</v>
      </c>
      <c r="AS148" s="119">
        <v>1</v>
      </c>
      <c r="AT148" s="92">
        <f t="shared" si="24"/>
        <v>4.8390000000000004</v>
      </c>
      <c r="AU148" s="261">
        <f t="shared" si="25"/>
        <v>25.77333333333333</v>
      </c>
      <c r="AZ148" s="92">
        <f t="shared" si="26"/>
        <v>0</v>
      </c>
      <c r="BA148" s="111">
        <f t="shared" si="27"/>
        <v>1.8350567656978494</v>
      </c>
    </row>
    <row r="149" spans="1:53">
      <c r="A149" s="97" t="s">
        <v>78</v>
      </c>
      <c r="B149" s="61" t="s">
        <v>83</v>
      </c>
      <c r="C149" s="61" t="s">
        <v>67</v>
      </c>
      <c r="D149" s="61">
        <v>2</v>
      </c>
      <c r="E149" s="61">
        <v>1</v>
      </c>
      <c r="F149" s="61">
        <v>7</v>
      </c>
      <c r="G149" s="61">
        <v>6.6319999999999997</v>
      </c>
      <c r="H149" s="240">
        <v>142.69999999999999</v>
      </c>
      <c r="I149" s="61">
        <v>3.9820000000000002</v>
      </c>
      <c r="J149" s="61" t="s">
        <v>47</v>
      </c>
      <c r="K149" s="61" t="s">
        <v>47</v>
      </c>
      <c r="L149" s="245">
        <v>4021</v>
      </c>
      <c r="M149" s="253">
        <v>21.52</v>
      </c>
      <c r="N149" s="49"/>
      <c r="O149" s="97" t="s">
        <v>78</v>
      </c>
      <c r="P149" s="61" t="s">
        <v>83</v>
      </c>
      <c r="Q149" s="61" t="s">
        <v>69</v>
      </c>
      <c r="R149" s="61">
        <v>2</v>
      </c>
      <c r="S149" s="61">
        <v>1</v>
      </c>
      <c r="T149" s="61">
        <v>7</v>
      </c>
      <c r="U149" s="61">
        <v>6.6340000000000003</v>
      </c>
      <c r="V149" s="240">
        <v>122.3</v>
      </c>
      <c r="W149" s="61">
        <v>3.992</v>
      </c>
      <c r="X149" s="61" t="s">
        <v>47</v>
      </c>
      <c r="Y149" s="61" t="s">
        <v>47</v>
      </c>
      <c r="Z149" s="245">
        <v>4021</v>
      </c>
      <c r="AA149" s="253">
        <v>18.440000000000001</v>
      </c>
      <c r="AC149" s="97" t="s">
        <v>78</v>
      </c>
      <c r="AD149" s="61" t="s">
        <v>83</v>
      </c>
      <c r="AE149" s="61" t="s">
        <v>70</v>
      </c>
      <c r="AF149" s="61">
        <v>2</v>
      </c>
      <c r="AG149" s="61">
        <v>1</v>
      </c>
      <c r="AH149" s="61">
        <v>7</v>
      </c>
      <c r="AI149" s="61">
        <v>6.633</v>
      </c>
      <c r="AJ149" s="240">
        <v>136.19999999999999</v>
      </c>
      <c r="AK149" s="61">
        <v>3.9830000000000001</v>
      </c>
      <c r="AL149" s="61" t="s">
        <v>47</v>
      </c>
      <c r="AM149" s="61" t="s">
        <v>47</v>
      </c>
      <c r="AN149" s="245">
        <v>4021</v>
      </c>
      <c r="AO149" s="253">
        <v>20.53</v>
      </c>
      <c r="AR149" s="279" t="s">
        <v>78</v>
      </c>
      <c r="AS149" s="119">
        <v>1</v>
      </c>
      <c r="AT149" s="92">
        <f t="shared" si="24"/>
        <v>6.633</v>
      </c>
      <c r="AU149" s="261">
        <f t="shared" si="25"/>
        <v>20.163333333333334</v>
      </c>
      <c r="AZ149" s="92">
        <f t="shared" si="26"/>
        <v>1.000000000000334E-3</v>
      </c>
      <c r="BA149" s="111">
        <f t="shared" si="27"/>
        <v>1.5723973204420554</v>
      </c>
    </row>
    <row r="150" spans="1:53">
      <c r="A150" s="97" t="s">
        <v>78</v>
      </c>
      <c r="B150" s="61" t="s">
        <v>83</v>
      </c>
      <c r="C150" s="61" t="s">
        <v>67</v>
      </c>
      <c r="D150" s="61">
        <v>2</v>
      </c>
      <c r="E150" s="61">
        <v>1</v>
      </c>
      <c r="F150" s="61">
        <v>8</v>
      </c>
      <c r="G150" s="61">
        <v>9.0920000000000005</v>
      </c>
      <c r="H150" s="240">
        <v>153.19999999999999</v>
      </c>
      <c r="I150" s="61">
        <v>3.9830000000000001</v>
      </c>
      <c r="J150" s="61" t="s">
        <v>47</v>
      </c>
      <c r="K150" s="61" t="s">
        <v>47</v>
      </c>
      <c r="L150" s="245">
        <v>5711</v>
      </c>
      <c r="M150" s="253">
        <v>16.850000000000001</v>
      </c>
      <c r="N150" s="49"/>
      <c r="O150" s="97" t="s">
        <v>78</v>
      </c>
      <c r="P150" s="61" t="s">
        <v>83</v>
      </c>
      <c r="Q150" s="61" t="s">
        <v>69</v>
      </c>
      <c r="R150" s="61">
        <v>2</v>
      </c>
      <c r="S150" s="61">
        <v>1</v>
      </c>
      <c r="T150" s="61">
        <v>8</v>
      </c>
      <c r="U150" s="61">
        <v>9.0920000000000005</v>
      </c>
      <c r="V150" s="240">
        <v>129.9</v>
      </c>
      <c r="W150" s="61">
        <v>3.9929999999999999</v>
      </c>
      <c r="X150" s="61" t="s">
        <v>47</v>
      </c>
      <c r="Y150" s="61" t="s">
        <v>47</v>
      </c>
      <c r="Z150" s="245">
        <v>5711</v>
      </c>
      <c r="AA150" s="253">
        <v>14.28</v>
      </c>
      <c r="AC150" s="97" t="s">
        <v>78</v>
      </c>
      <c r="AD150" s="61" t="s">
        <v>83</v>
      </c>
      <c r="AE150" s="61" t="s">
        <v>70</v>
      </c>
      <c r="AF150" s="61">
        <v>2</v>
      </c>
      <c r="AG150" s="61">
        <v>1</v>
      </c>
      <c r="AH150" s="61">
        <v>8</v>
      </c>
      <c r="AI150" s="61">
        <v>9.09</v>
      </c>
      <c r="AJ150" s="240">
        <v>145.5</v>
      </c>
      <c r="AK150" s="61">
        <v>3.9849999999999999</v>
      </c>
      <c r="AL150" s="61" t="s">
        <v>47</v>
      </c>
      <c r="AM150" s="61" t="s">
        <v>47</v>
      </c>
      <c r="AN150" s="245">
        <v>5711</v>
      </c>
      <c r="AO150" s="253">
        <v>16.010000000000002</v>
      </c>
      <c r="AR150" s="279" t="s">
        <v>78</v>
      </c>
      <c r="AS150" s="119">
        <v>1</v>
      </c>
      <c r="AT150" s="92">
        <f t="shared" si="24"/>
        <v>9.091333333333333</v>
      </c>
      <c r="AU150" s="261">
        <f t="shared" si="25"/>
        <v>15.713333333333333</v>
      </c>
      <c r="AZ150" s="92">
        <f t="shared" si="26"/>
        <v>1.1547005383796371E-3</v>
      </c>
      <c r="BA150" s="111">
        <f t="shared" si="27"/>
        <v>1.3104324985795164</v>
      </c>
    </row>
    <row r="151" spans="1:53">
      <c r="A151" s="97" t="s">
        <v>78</v>
      </c>
      <c r="B151" s="61" t="s">
        <v>83</v>
      </c>
      <c r="C151" s="61" t="s">
        <v>67</v>
      </c>
      <c r="D151" s="61">
        <v>2</v>
      </c>
      <c r="E151" s="61">
        <v>1</v>
      </c>
      <c r="F151" s="61">
        <v>9</v>
      </c>
      <c r="G151" s="61">
        <v>12.46</v>
      </c>
      <c r="H151" s="240">
        <v>164.1</v>
      </c>
      <c r="I151" s="61">
        <v>3.9830000000000001</v>
      </c>
      <c r="J151" s="61" t="s">
        <v>47</v>
      </c>
      <c r="K151" s="61" t="s">
        <v>47</v>
      </c>
      <c r="L151" s="245">
        <v>8028</v>
      </c>
      <c r="M151" s="253">
        <v>13.17</v>
      </c>
      <c r="N151" s="49"/>
      <c r="O151" s="97" t="s">
        <v>78</v>
      </c>
      <c r="P151" s="61" t="s">
        <v>83</v>
      </c>
      <c r="Q151" s="61" t="s">
        <v>69</v>
      </c>
      <c r="R151" s="61">
        <v>2</v>
      </c>
      <c r="S151" s="61">
        <v>1</v>
      </c>
      <c r="T151" s="61">
        <v>9</v>
      </c>
      <c r="U151" s="61">
        <v>12.46</v>
      </c>
      <c r="V151" s="240">
        <v>138.30000000000001</v>
      </c>
      <c r="W151" s="61">
        <v>3.9929999999999999</v>
      </c>
      <c r="X151" s="61" t="s">
        <v>47</v>
      </c>
      <c r="Y151" s="61" t="s">
        <v>47</v>
      </c>
      <c r="Z151" s="245">
        <v>8028</v>
      </c>
      <c r="AA151" s="253">
        <v>11.1</v>
      </c>
      <c r="AC151" s="97" t="s">
        <v>78</v>
      </c>
      <c r="AD151" s="61" t="s">
        <v>83</v>
      </c>
      <c r="AE151" s="61" t="s">
        <v>70</v>
      </c>
      <c r="AF151" s="61">
        <v>2</v>
      </c>
      <c r="AG151" s="61">
        <v>1</v>
      </c>
      <c r="AH151" s="61">
        <v>9</v>
      </c>
      <c r="AI151" s="61">
        <v>12.46</v>
      </c>
      <c r="AJ151" s="240">
        <v>155.1</v>
      </c>
      <c r="AK151" s="61">
        <v>3.9870000000000001</v>
      </c>
      <c r="AL151" s="61" t="s">
        <v>47</v>
      </c>
      <c r="AM151" s="61" t="s">
        <v>47</v>
      </c>
      <c r="AN151" s="245">
        <v>8028</v>
      </c>
      <c r="AO151" s="253">
        <v>12.45</v>
      </c>
      <c r="AR151" s="279" t="s">
        <v>78</v>
      </c>
      <c r="AS151" s="119">
        <v>1</v>
      </c>
      <c r="AT151" s="92">
        <f t="shared" si="24"/>
        <v>12.46</v>
      </c>
      <c r="AU151" s="261">
        <f t="shared" si="25"/>
        <v>12.24</v>
      </c>
      <c r="AZ151" s="92">
        <f t="shared" si="26"/>
        <v>0</v>
      </c>
      <c r="BA151" s="111">
        <f t="shared" si="27"/>
        <v>1.0508567932882174</v>
      </c>
    </row>
    <row r="152" spans="1:53">
      <c r="A152" s="97" t="s">
        <v>78</v>
      </c>
      <c r="B152" s="61" t="s">
        <v>83</v>
      </c>
      <c r="C152" s="61" t="s">
        <v>67</v>
      </c>
      <c r="D152" s="61">
        <v>2</v>
      </c>
      <c r="E152" s="61">
        <v>1</v>
      </c>
      <c r="F152" s="61">
        <v>10</v>
      </c>
      <c r="G152" s="61">
        <v>17.079999999999998</v>
      </c>
      <c r="H152" s="240">
        <v>175.8</v>
      </c>
      <c r="I152" s="61">
        <v>3.9860000000000002</v>
      </c>
      <c r="J152" s="61" t="s">
        <v>47</v>
      </c>
      <c r="K152" s="61" t="s">
        <v>47</v>
      </c>
      <c r="L152" s="245">
        <v>11200</v>
      </c>
      <c r="M152" s="253">
        <v>10.29</v>
      </c>
      <c r="N152" s="49"/>
      <c r="O152" s="97" t="s">
        <v>78</v>
      </c>
      <c r="P152" s="61" t="s">
        <v>83</v>
      </c>
      <c r="Q152" s="61" t="s">
        <v>69</v>
      </c>
      <c r="R152" s="61">
        <v>2</v>
      </c>
      <c r="S152" s="61">
        <v>1</v>
      </c>
      <c r="T152" s="61">
        <v>10</v>
      </c>
      <c r="U152" s="61">
        <v>17.079999999999998</v>
      </c>
      <c r="V152" s="240">
        <v>148.1</v>
      </c>
      <c r="W152" s="61">
        <v>3.992</v>
      </c>
      <c r="X152" s="61" t="s">
        <v>47</v>
      </c>
      <c r="Y152" s="61" t="s">
        <v>47</v>
      </c>
      <c r="Z152" s="245">
        <v>11200</v>
      </c>
      <c r="AA152" s="253">
        <v>8.6709999999999994</v>
      </c>
      <c r="AC152" s="97" t="s">
        <v>78</v>
      </c>
      <c r="AD152" s="61" t="s">
        <v>83</v>
      </c>
      <c r="AE152" s="61" t="s">
        <v>70</v>
      </c>
      <c r="AF152" s="61">
        <v>2</v>
      </c>
      <c r="AG152" s="61">
        <v>1</v>
      </c>
      <c r="AH152" s="61">
        <v>10</v>
      </c>
      <c r="AI152" s="61">
        <v>17.079999999999998</v>
      </c>
      <c r="AJ152" s="240">
        <v>165.8</v>
      </c>
      <c r="AK152" s="61">
        <v>3.988</v>
      </c>
      <c r="AL152" s="61" t="s">
        <v>47</v>
      </c>
      <c r="AM152" s="61" t="s">
        <v>47</v>
      </c>
      <c r="AN152" s="245">
        <v>11200</v>
      </c>
      <c r="AO152" s="253">
        <v>9.7059999999999995</v>
      </c>
      <c r="AR152" s="279" t="s">
        <v>78</v>
      </c>
      <c r="AS152" s="119">
        <v>1</v>
      </c>
      <c r="AT152" s="92">
        <f t="shared" si="24"/>
        <v>17.079999999999998</v>
      </c>
      <c r="AU152" s="261">
        <f t="shared" si="25"/>
        <v>9.5556666666666654</v>
      </c>
      <c r="AZ152" s="92">
        <f t="shared" si="26"/>
        <v>0</v>
      </c>
      <c r="BA152" s="111">
        <f t="shared" si="27"/>
        <v>0.81990263649615669</v>
      </c>
    </row>
    <row r="153" spans="1:53">
      <c r="A153" s="97" t="s">
        <v>78</v>
      </c>
      <c r="B153" s="61" t="s">
        <v>83</v>
      </c>
      <c r="C153" s="61" t="s">
        <v>67</v>
      </c>
      <c r="D153" s="61">
        <v>2</v>
      </c>
      <c r="E153" s="61">
        <v>1</v>
      </c>
      <c r="F153" s="61">
        <v>11</v>
      </c>
      <c r="G153" s="61">
        <v>23.42</v>
      </c>
      <c r="H153" s="240">
        <v>188.6</v>
      </c>
      <c r="I153" s="61">
        <v>3.984</v>
      </c>
      <c r="J153" s="61" t="s">
        <v>47</v>
      </c>
      <c r="K153" s="61" t="s">
        <v>47</v>
      </c>
      <c r="L153" s="245">
        <v>15560</v>
      </c>
      <c r="M153" s="253">
        <v>8.0559999999999992</v>
      </c>
      <c r="N153" s="49"/>
      <c r="O153" s="97" t="s">
        <v>78</v>
      </c>
      <c r="P153" s="61" t="s">
        <v>83</v>
      </c>
      <c r="Q153" s="61" t="s">
        <v>69</v>
      </c>
      <c r="R153" s="61">
        <v>2</v>
      </c>
      <c r="S153" s="61">
        <v>1</v>
      </c>
      <c r="T153" s="61">
        <v>11</v>
      </c>
      <c r="U153" s="61">
        <v>23.41</v>
      </c>
      <c r="V153" s="240">
        <v>159.5</v>
      </c>
      <c r="W153" s="61">
        <v>3.9929999999999999</v>
      </c>
      <c r="X153" s="61" t="s">
        <v>47</v>
      </c>
      <c r="Y153" s="61" t="s">
        <v>47</v>
      </c>
      <c r="Z153" s="245">
        <v>15560</v>
      </c>
      <c r="AA153" s="253">
        <v>6.8120000000000003</v>
      </c>
      <c r="AC153" s="97" t="s">
        <v>78</v>
      </c>
      <c r="AD153" s="61" t="s">
        <v>83</v>
      </c>
      <c r="AE153" s="61" t="s">
        <v>70</v>
      </c>
      <c r="AF153" s="61">
        <v>2</v>
      </c>
      <c r="AG153" s="61">
        <v>1</v>
      </c>
      <c r="AH153" s="61">
        <v>11</v>
      </c>
      <c r="AI153" s="61">
        <v>23.41</v>
      </c>
      <c r="AJ153" s="240">
        <v>178.5</v>
      </c>
      <c r="AK153" s="61">
        <v>3.9870000000000001</v>
      </c>
      <c r="AL153" s="61" t="s">
        <v>47</v>
      </c>
      <c r="AM153" s="61" t="s">
        <v>47</v>
      </c>
      <c r="AN153" s="245">
        <v>15560</v>
      </c>
      <c r="AO153" s="253">
        <v>7.6219999999999999</v>
      </c>
      <c r="AR153" s="279" t="s">
        <v>78</v>
      </c>
      <c r="AS153" s="119">
        <v>1</v>
      </c>
      <c r="AT153" s="92">
        <f t="shared" si="24"/>
        <v>23.41333333333333</v>
      </c>
      <c r="AU153" s="261">
        <f t="shared" si="25"/>
        <v>7.4966666666666661</v>
      </c>
      <c r="AZ153" s="92">
        <f t="shared" si="26"/>
        <v>5.77350269189716E-3</v>
      </c>
      <c r="BA153" s="111">
        <f t="shared" si="27"/>
        <v>0.63139950374809506</v>
      </c>
    </row>
    <row r="154" spans="1:53">
      <c r="A154" s="97" t="s">
        <v>78</v>
      </c>
      <c r="B154" s="61" t="s">
        <v>83</v>
      </c>
      <c r="C154" s="61" t="s">
        <v>67</v>
      </c>
      <c r="D154" s="61">
        <v>2</v>
      </c>
      <c r="E154" s="61">
        <v>1</v>
      </c>
      <c r="F154" s="61">
        <v>12</v>
      </c>
      <c r="G154" s="61">
        <v>32.1</v>
      </c>
      <c r="H154" s="240">
        <v>204.9</v>
      </c>
      <c r="I154" s="61">
        <v>3.984</v>
      </c>
      <c r="J154" s="61" t="s">
        <v>47</v>
      </c>
      <c r="K154" s="61" t="s">
        <v>47</v>
      </c>
      <c r="L154" s="245">
        <v>21520</v>
      </c>
      <c r="M154" s="253">
        <v>6.383</v>
      </c>
      <c r="N154" s="49"/>
      <c r="O154" s="97" t="s">
        <v>78</v>
      </c>
      <c r="P154" s="61" t="s">
        <v>83</v>
      </c>
      <c r="Q154" s="61" t="s">
        <v>69</v>
      </c>
      <c r="R154" s="61">
        <v>2</v>
      </c>
      <c r="S154" s="61">
        <v>1</v>
      </c>
      <c r="T154" s="61">
        <v>12</v>
      </c>
      <c r="U154" s="61">
        <v>32.090000000000003</v>
      </c>
      <c r="V154" s="240">
        <v>172.4</v>
      </c>
      <c r="W154" s="61">
        <v>3.9940000000000002</v>
      </c>
      <c r="X154" s="61" t="s">
        <v>47</v>
      </c>
      <c r="Y154" s="61" t="s">
        <v>47</v>
      </c>
      <c r="Z154" s="245">
        <v>21520</v>
      </c>
      <c r="AA154" s="253">
        <v>5.3719999999999999</v>
      </c>
      <c r="AC154" s="97" t="s">
        <v>78</v>
      </c>
      <c r="AD154" s="61" t="s">
        <v>83</v>
      </c>
      <c r="AE154" s="61" t="s">
        <v>70</v>
      </c>
      <c r="AF154" s="61">
        <v>2</v>
      </c>
      <c r="AG154" s="61">
        <v>1</v>
      </c>
      <c r="AH154" s="61">
        <v>12</v>
      </c>
      <c r="AI154" s="61">
        <v>32.090000000000003</v>
      </c>
      <c r="AJ154" s="240">
        <v>192.8</v>
      </c>
      <c r="AK154" s="61">
        <v>3.99</v>
      </c>
      <c r="AL154" s="61" t="s">
        <v>47</v>
      </c>
      <c r="AM154" s="61" t="s">
        <v>47</v>
      </c>
      <c r="AN154" s="245">
        <v>21520</v>
      </c>
      <c r="AO154" s="253">
        <v>6.0090000000000003</v>
      </c>
      <c r="AR154" s="279" t="s">
        <v>78</v>
      </c>
      <c r="AS154" s="119">
        <v>1</v>
      </c>
      <c r="AT154" s="92">
        <f t="shared" si="24"/>
        <v>32.093333333333334</v>
      </c>
      <c r="AU154" s="261">
        <f t="shared" si="25"/>
        <v>5.9213333333333331</v>
      </c>
      <c r="AZ154" s="92">
        <f t="shared" si="26"/>
        <v>5.7735026918951087E-3</v>
      </c>
      <c r="BA154" s="111">
        <f t="shared" si="27"/>
        <v>0.51116957395109719</v>
      </c>
    </row>
    <row r="155" spans="1:53">
      <c r="A155" s="97" t="s">
        <v>78</v>
      </c>
      <c r="B155" s="61" t="s">
        <v>83</v>
      </c>
      <c r="C155" s="61" t="s">
        <v>67</v>
      </c>
      <c r="D155" s="61">
        <v>2</v>
      </c>
      <c r="E155" s="61">
        <v>1</v>
      </c>
      <c r="F155" s="61">
        <v>13</v>
      </c>
      <c r="G155" s="61">
        <v>43.99</v>
      </c>
      <c r="H155" s="240">
        <v>222.4</v>
      </c>
      <c r="I155" s="61">
        <v>3.988</v>
      </c>
      <c r="J155" s="61" t="s">
        <v>47</v>
      </c>
      <c r="K155" s="61" t="s">
        <v>47</v>
      </c>
      <c r="L155" s="245">
        <v>29700</v>
      </c>
      <c r="M155" s="253">
        <v>5.0570000000000004</v>
      </c>
      <c r="N155" s="49"/>
      <c r="O155" s="97" t="s">
        <v>78</v>
      </c>
      <c r="P155" s="61" t="s">
        <v>83</v>
      </c>
      <c r="Q155" s="61" t="s">
        <v>69</v>
      </c>
      <c r="R155" s="61">
        <v>2</v>
      </c>
      <c r="S155" s="61">
        <v>1</v>
      </c>
      <c r="T155" s="61">
        <v>13</v>
      </c>
      <c r="U155" s="61">
        <v>43.99</v>
      </c>
      <c r="V155" s="240">
        <v>188.7</v>
      </c>
      <c r="W155" s="61">
        <v>3.9950000000000001</v>
      </c>
      <c r="X155" s="61" t="s">
        <v>47</v>
      </c>
      <c r="Y155" s="61" t="s">
        <v>47</v>
      </c>
      <c r="Z155" s="245">
        <v>29700</v>
      </c>
      <c r="AA155" s="253">
        <v>4.2889999999999997</v>
      </c>
      <c r="AC155" s="97" t="s">
        <v>78</v>
      </c>
      <c r="AD155" s="61" t="s">
        <v>83</v>
      </c>
      <c r="AE155" s="61" t="s">
        <v>70</v>
      </c>
      <c r="AF155" s="61">
        <v>2</v>
      </c>
      <c r="AG155" s="61">
        <v>1</v>
      </c>
      <c r="AH155" s="61">
        <v>13</v>
      </c>
      <c r="AI155" s="61">
        <v>43.99</v>
      </c>
      <c r="AJ155" s="240">
        <v>209.8</v>
      </c>
      <c r="AK155" s="61">
        <v>3.99</v>
      </c>
      <c r="AL155" s="61" t="s">
        <v>47</v>
      </c>
      <c r="AM155" s="61" t="s">
        <v>47</v>
      </c>
      <c r="AN155" s="245">
        <v>29700</v>
      </c>
      <c r="AO155" s="253">
        <v>4.7699999999999996</v>
      </c>
      <c r="AR155" s="279" t="s">
        <v>78</v>
      </c>
      <c r="AS155" s="119">
        <v>1</v>
      </c>
      <c r="AT155" s="92">
        <f t="shared" ref="AT155:AT182" si="28">AVERAGE(G155,U155,AI155)</f>
        <v>43.99</v>
      </c>
      <c r="AU155" s="261">
        <f t="shared" ref="AU155:AU182" si="29">AVERAGE(M155,AA155,AO155)</f>
        <v>4.7053333333333329</v>
      </c>
      <c r="AZ155" s="92">
        <f t="shared" ref="AZ155:AZ182" si="30">STDEV(G155,U155,AI155)</f>
        <v>0</v>
      </c>
      <c r="BA155" s="111">
        <f t="shared" ref="BA155:BA182" si="31">STDEV(M155,AA155,AO155)</f>
        <v>0.38806228022488304</v>
      </c>
    </row>
    <row r="156" spans="1:53">
      <c r="A156" s="97" t="s">
        <v>78</v>
      </c>
      <c r="B156" s="61" t="s">
        <v>83</v>
      </c>
      <c r="C156" s="61" t="s">
        <v>67</v>
      </c>
      <c r="D156" s="61">
        <v>2</v>
      </c>
      <c r="E156" s="61">
        <v>1</v>
      </c>
      <c r="F156" s="61">
        <v>14</v>
      </c>
      <c r="G156" s="61">
        <v>60.3</v>
      </c>
      <c r="H156" s="240">
        <v>244.8</v>
      </c>
      <c r="I156" s="61">
        <v>3.9849999999999999</v>
      </c>
      <c r="J156" s="61" t="s">
        <v>47</v>
      </c>
      <c r="K156" s="61" t="s">
        <v>47</v>
      </c>
      <c r="L156" s="245">
        <v>40910</v>
      </c>
      <c r="M156" s="253">
        <v>4.0590000000000002</v>
      </c>
      <c r="N156" s="49"/>
      <c r="O156" s="97" t="s">
        <v>78</v>
      </c>
      <c r="P156" s="61" t="s">
        <v>83</v>
      </c>
      <c r="Q156" s="61" t="s">
        <v>69</v>
      </c>
      <c r="R156" s="61">
        <v>2</v>
      </c>
      <c r="S156" s="61">
        <v>1</v>
      </c>
      <c r="T156" s="61">
        <v>14</v>
      </c>
      <c r="U156" s="61">
        <v>60.3</v>
      </c>
      <c r="V156" s="240">
        <v>207.5</v>
      </c>
      <c r="W156" s="61">
        <v>3.9940000000000002</v>
      </c>
      <c r="X156" s="61" t="s">
        <v>47</v>
      </c>
      <c r="Y156" s="61" t="s">
        <v>47</v>
      </c>
      <c r="Z156" s="245">
        <v>40910</v>
      </c>
      <c r="AA156" s="253">
        <v>3.4409999999999998</v>
      </c>
      <c r="AC156" s="97" t="s">
        <v>78</v>
      </c>
      <c r="AD156" s="61" t="s">
        <v>83</v>
      </c>
      <c r="AE156" s="61" t="s">
        <v>70</v>
      </c>
      <c r="AF156" s="61">
        <v>2</v>
      </c>
      <c r="AG156" s="61">
        <v>1</v>
      </c>
      <c r="AH156" s="61">
        <v>14</v>
      </c>
      <c r="AI156" s="61">
        <v>60.31</v>
      </c>
      <c r="AJ156" s="240">
        <v>230.2</v>
      </c>
      <c r="AK156" s="61">
        <v>3.9889999999999999</v>
      </c>
      <c r="AL156" s="61" t="s">
        <v>47</v>
      </c>
      <c r="AM156" s="61" t="s">
        <v>47</v>
      </c>
      <c r="AN156" s="245">
        <v>40910</v>
      </c>
      <c r="AO156" s="253">
        <v>3.8170000000000002</v>
      </c>
      <c r="AR156" s="279" t="s">
        <v>78</v>
      </c>
      <c r="AS156" s="119">
        <v>1</v>
      </c>
      <c r="AT156" s="92">
        <f t="shared" si="28"/>
        <v>60.303333333333335</v>
      </c>
      <c r="AU156" s="261">
        <f t="shared" si="29"/>
        <v>3.7723333333333335</v>
      </c>
      <c r="AZ156" s="92">
        <f t="shared" si="30"/>
        <v>5.7735026918992113E-3</v>
      </c>
      <c r="BA156" s="111">
        <f t="shared" si="31"/>
        <v>0.31141183878159645</v>
      </c>
    </row>
    <row r="157" spans="1:53">
      <c r="A157" s="97" t="s">
        <v>78</v>
      </c>
      <c r="B157" s="61" t="s">
        <v>83</v>
      </c>
      <c r="C157" s="61" t="s">
        <v>67</v>
      </c>
      <c r="D157" s="61">
        <v>2</v>
      </c>
      <c r="E157" s="61">
        <v>1</v>
      </c>
      <c r="F157" s="61">
        <v>15</v>
      </c>
      <c r="G157" s="61">
        <v>82.66</v>
      </c>
      <c r="H157" s="240">
        <v>270.5</v>
      </c>
      <c r="I157" s="61">
        <v>3.9860000000000002</v>
      </c>
      <c r="J157" s="61" t="s">
        <v>47</v>
      </c>
      <c r="K157" s="61" t="s">
        <v>47</v>
      </c>
      <c r="L157" s="245">
        <v>56280</v>
      </c>
      <c r="M157" s="253">
        <v>3.2730000000000001</v>
      </c>
      <c r="N157" s="49"/>
      <c r="O157" s="97" t="s">
        <v>78</v>
      </c>
      <c r="P157" s="61" t="s">
        <v>83</v>
      </c>
      <c r="Q157" s="61" t="s">
        <v>69</v>
      </c>
      <c r="R157" s="61">
        <v>2</v>
      </c>
      <c r="S157" s="61">
        <v>1</v>
      </c>
      <c r="T157" s="61">
        <v>15</v>
      </c>
      <c r="U157" s="61">
        <v>82.66</v>
      </c>
      <c r="V157" s="240">
        <v>230.8</v>
      </c>
      <c r="W157" s="61">
        <v>3.9950000000000001</v>
      </c>
      <c r="X157" s="61" t="s">
        <v>47</v>
      </c>
      <c r="Y157" s="61" t="s">
        <v>47</v>
      </c>
      <c r="Z157" s="245">
        <v>56280</v>
      </c>
      <c r="AA157" s="253">
        <v>2.7930000000000001</v>
      </c>
      <c r="AC157" s="97" t="s">
        <v>78</v>
      </c>
      <c r="AD157" s="61" t="s">
        <v>83</v>
      </c>
      <c r="AE157" s="61" t="s">
        <v>70</v>
      </c>
      <c r="AF157" s="61">
        <v>2</v>
      </c>
      <c r="AG157" s="61">
        <v>1</v>
      </c>
      <c r="AH157" s="61">
        <v>15</v>
      </c>
      <c r="AI157" s="61">
        <v>82.66</v>
      </c>
      <c r="AJ157" s="240">
        <v>255.2</v>
      </c>
      <c r="AK157" s="61">
        <v>3.9910000000000001</v>
      </c>
      <c r="AL157" s="61" t="s">
        <v>47</v>
      </c>
      <c r="AM157" s="61" t="s">
        <v>47</v>
      </c>
      <c r="AN157" s="245">
        <v>56280</v>
      </c>
      <c r="AO157" s="253">
        <v>3.0870000000000002</v>
      </c>
      <c r="AR157" s="279" t="s">
        <v>78</v>
      </c>
      <c r="AS157" s="119">
        <v>1</v>
      </c>
      <c r="AT157" s="92">
        <f t="shared" si="28"/>
        <v>82.66</v>
      </c>
      <c r="AU157" s="261">
        <f t="shared" si="29"/>
        <v>3.0510000000000002</v>
      </c>
      <c r="AZ157" s="92">
        <f t="shared" si="30"/>
        <v>0</v>
      </c>
      <c r="BA157" s="111">
        <f t="shared" si="31"/>
        <v>0.24201652836118781</v>
      </c>
    </row>
    <row r="158" spans="1:53">
      <c r="A158" s="97" t="s">
        <v>78</v>
      </c>
      <c r="B158" s="61" t="s">
        <v>83</v>
      </c>
      <c r="C158" s="61" t="s">
        <v>67</v>
      </c>
      <c r="D158" s="61">
        <v>2</v>
      </c>
      <c r="E158" s="61">
        <v>1</v>
      </c>
      <c r="F158" s="61">
        <v>16</v>
      </c>
      <c r="G158" s="61">
        <v>113.3</v>
      </c>
      <c r="H158" s="240">
        <v>302.39999999999998</v>
      </c>
      <c r="I158" s="61">
        <v>3.9910000000000001</v>
      </c>
      <c r="J158" s="61" t="s">
        <v>47</v>
      </c>
      <c r="K158" s="61" t="s">
        <v>47</v>
      </c>
      <c r="L158" s="245">
        <v>77340</v>
      </c>
      <c r="M158" s="253">
        <v>2.669</v>
      </c>
      <c r="N158" s="49"/>
      <c r="O158" s="97" t="s">
        <v>78</v>
      </c>
      <c r="P158" s="61" t="s">
        <v>83</v>
      </c>
      <c r="Q158" s="61" t="s">
        <v>69</v>
      </c>
      <c r="R158" s="61">
        <v>2</v>
      </c>
      <c r="S158" s="61">
        <v>1</v>
      </c>
      <c r="T158" s="61">
        <v>16</v>
      </c>
      <c r="U158" s="61">
        <v>113.3</v>
      </c>
      <c r="V158" s="240">
        <v>259.60000000000002</v>
      </c>
      <c r="W158" s="61">
        <v>3.9980000000000002</v>
      </c>
      <c r="X158" s="61" t="s">
        <v>47</v>
      </c>
      <c r="Y158" s="61" t="s">
        <v>47</v>
      </c>
      <c r="Z158" s="245">
        <v>77340</v>
      </c>
      <c r="AA158" s="253">
        <v>2.2909999999999999</v>
      </c>
      <c r="AC158" s="97" t="s">
        <v>78</v>
      </c>
      <c r="AD158" s="61" t="s">
        <v>83</v>
      </c>
      <c r="AE158" s="61" t="s">
        <v>70</v>
      </c>
      <c r="AF158" s="61">
        <v>2</v>
      </c>
      <c r="AG158" s="61">
        <v>1</v>
      </c>
      <c r="AH158" s="61">
        <v>16</v>
      </c>
      <c r="AI158" s="61">
        <v>113.3</v>
      </c>
      <c r="AJ158" s="240">
        <v>285.39999999999998</v>
      </c>
      <c r="AK158" s="61">
        <v>3.9940000000000002</v>
      </c>
      <c r="AL158" s="61" t="s">
        <v>47</v>
      </c>
      <c r="AM158" s="61" t="s">
        <v>47</v>
      </c>
      <c r="AN158" s="245">
        <v>77340</v>
      </c>
      <c r="AO158" s="253">
        <v>2.5190000000000001</v>
      </c>
      <c r="AR158" s="279" t="s">
        <v>78</v>
      </c>
      <c r="AS158" s="119">
        <v>1</v>
      </c>
      <c r="AT158" s="92">
        <f t="shared" si="28"/>
        <v>113.3</v>
      </c>
      <c r="AU158" s="261">
        <f t="shared" si="29"/>
        <v>2.4929999999999999</v>
      </c>
      <c r="AZ158" s="92">
        <f t="shared" si="30"/>
        <v>0</v>
      </c>
      <c r="BA158" s="111">
        <f t="shared" si="31"/>
        <v>0.19033654404764075</v>
      </c>
    </row>
    <row r="159" spans="1:53">
      <c r="A159" s="97" t="s">
        <v>78</v>
      </c>
      <c r="B159" s="61" t="s">
        <v>83</v>
      </c>
      <c r="C159" s="61" t="s">
        <v>67</v>
      </c>
      <c r="D159" s="61">
        <v>2</v>
      </c>
      <c r="E159" s="61">
        <v>1</v>
      </c>
      <c r="F159" s="61">
        <v>17</v>
      </c>
      <c r="G159" s="61">
        <v>155.30000000000001</v>
      </c>
      <c r="H159" s="240">
        <v>340.1</v>
      </c>
      <c r="I159" s="61">
        <v>3.9929999999999999</v>
      </c>
      <c r="J159" s="61" t="s">
        <v>47</v>
      </c>
      <c r="K159" s="61" t="s">
        <v>47</v>
      </c>
      <c r="L159" s="245">
        <v>106200</v>
      </c>
      <c r="M159" s="253">
        <v>2.19</v>
      </c>
      <c r="N159" s="49"/>
      <c r="O159" s="97" t="s">
        <v>78</v>
      </c>
      <c r="P159" s="61" t="s">
        <v>83</v>
      </c>
      <c r="Q159" s="61" t="s">
        <v>69</v>
      </c>
      <c r="R159" s="61">
        <v>2</v>
      </c>
      <c r="S159" s="61">
        <v>1</v>
      </c>
      <c r="T159" s="61">
        <v>17</v>
      </c>
      <c r="U159" s="61">
        <v>155.30000000000001</v>
      </c>
      <c r="V159" s="240">
        <v>293.89999999999998</v>
      </c>
      <c r="W159" s="61">
        <v>3.9990000000000001</v>
      </c>
      <c r="X159" s="61" t="s">
        <v>47</v>
      </c>
      <c r="Y159" s="61" t="s">
        <v>47</v>
      </c>
      <c r="Z159" s="245">
        <v>106200</v>
      </c>
      <c r="AA159" s="253">
        <v>1.8919999999999999</v>
      </c>
      <c r="AC159" s="97" t="s">
        <v>78</v>
      </c>
      <c r="AD159" s="61" t="s">
        <v>83</v>
      </c>
      <c r="AE159" s="61" t="s">
        <v>70</v>
      </c>
      <c r="AF159" s="61">
        <v>2</v>
      </c>
      <c r="AG159" s="61">
        <v>1</v>
      </c>
      <c r="AH159" s="61">
        <v>17</v>
      </c>
      <c r="AI159" s="61">
        <v>155.30000000000001</v>
      </c>
      <c r="AJ159" s="240">
        <v>322.2</v>
      </c>
      <c r="AK159" s="61">
        <v>3.9929999999999999</v>
      </c>
      <c r="AL159" s="61" t="s">
        <v>47</v>
      </c>
      <c r="AM159" s="61" t="s">
        <v>47</v>
      </c>
      <c r="AN159" s="245">
        <v>106200</v>
      </c>
      <c r="AO159" s="253">
        <v>2.0739999999999998</v>
      </c>
      <c r="AR159" s="279" t="s">
        <v>78</v>
      </c>
      <c r="AS159" s="119">
        <v>1</v>
      </c>
      <c r="AT159" s="92">
        <f t="shared" si="28"/>
        <v>155.30000000000001</v>
      </c>
      <c r="AU159" s="261">
        <f t="shared" si="29"/>
        <v>2.052</v>
      </c>
      <c r="AZ159" s="92">
        <f t="shared" si="30"/>
        <v>0</v>
      </c>
      <c r="BA159" s="111">
        <f t="shared" si="31"/>
        <v>0.15021318184500329</v>
      </c>
    </row>
    <row r="160" spans="1:53">
      <c r="A160" s="97" t="s">
        <v>78</v>
      </c>
      <c r="B160" s="61" t="s">
        <v>83</v>
      </c>
      <c r="C160" s="61" t="s">
        <v>67</v>
      </c>
      <c r="D160" s="61">
        <v>2</v>
      </c>
      <c r="E160" s="61">
        <v>1</v>
      </c>
      <c r="F160" s="61">
        <v>18</v>
      </c>
      <c r="G160" s="61">
        <v>212.9</v>
      </c>
      <c r="H160" s="240">
        <v>383.3</v>
      </c>
      <c r="I160" s="61">
        <v>3.996</v>
      </c>
      <c r="J160" s="61" t="s">
        <v>47</v>
      </c>
      <c r="K160" s="61" t="s">
        <v>47</v>
      </c>
      <c r="L160" s="245">
        <v>145800</v>
      </c>
      <c r="M160" s="253">
        <v>1.8</v>
      </c>
      <c r="N160" s="49"/>
      <c r="O160" s="97" t="s">
        <v>78</v>
      </c>
      <c r="P160" s="61" t="s">
        <v>83</v>
      </c>
      <c r="Q160" s="61" t="s">
        <v>69</v>
      </c>
      <c r="R160" s="61">
        <v>2</v>
      </c>
      <c r="S160" s="61">
        <v>1</v>
      </c>
      <c r="T160" s="61">
        <v>18</v>
      </c>
      <c r="U160" s="61">
        <v>212.9</v>
      </c>
      <c r="V160" s="240">
        <v>334.7</v>
      </c>
      <c r="W160" s="61">
        <v>4.0010000000000003</v>
      </c>
      <c r="X160" s="61" t="s">
        <v>47</v>
      </c>
      <c r="Y160" s="61" t="s">
        <v>47</v>
      </c>
      <c r="Z160" s="245">
        <v>145800</v>
      </c>
      <c r="AA160" s="253">
        <v>1.5720000000000001</v>
      </c>
      <c r="AC160" s="97" t="s">
        <v>78</v>
      </c>
      <c r="AD160" s="61" t="s">
        <v>83</v>
      </c>
      <c r="AE160" s="61" t="s">
        <v>70</v>
      </c>
      <c r="AF160" s="61">
        <v>2</v>
      </c>
      <c r="AG160" s="61">
        <v>1</v>
      </c>
      <c r="AH160" s="61">
        <v>18</v>
      </c>
      <c r="AI160" s="61">
        <v>212.9</v>
      </c>
      <c r="AJ160" s="240">
        <v>364.5</v>
      </c>
      <c r="AK160" s="61">
        <v>3.9929999999999999</v>
      </c>
      <c r="AL160" s="61" t="s">
        <v>47</v>
      </c>
      <c r="AM160" s="61" t="s">
        <v>47</v>
      </c>
      <c r="AN160" s="245">
        <v>145800</v>
      </c>
      <c r="AO160" s="253">
        <v>1.712</v>
      </c>
      <c r="AR160" s="279" t="s">
        <v>78</v>
      </c>
      <c r="AS160" s="119">
        <v>1</v>
      </c>
      <c r="AT160" s="92">
        <f t="shared" si="28"/>
        <v>212.9</v>
      </c>
      <c r="AU160" s="261">
        <f t="shared" si="29"/>
        <v>1.6946666666666665</v>
      </c>
      <c r="AZ160" s="92">
        <f t="shared" si="30"/>
        <v>0</v>
      </c>
      <c r="BA160" s="111">
        <f t="shared" si="31"/>
        <v>0.11498405686587151</v>
      </c>
    </row>
    <row r="161" spans="1:61">
      <c r="A161" s="97" t="s">
        <v>78</v>
      </c>
      <c r="B161" s="61" t="s">
        <v>83</v>
      </c>
      <c r="C161" s="61" t="s">
        <v>67</v>
      </c>
      <c r="D161" s="61">
        <v>2</v>
      </c>
      <c r="E161" s="61">
        <v>1</v>
      </c>
      <c r="F161" s="61">
        <v>19</v>
      </c>
      <c r="G161" s="61">
        <v>291.8</v>
      </c>
      <c r="H161" s="240">
        <v>430.1</v>
      </c>
      <c r="I161" s="61">
        <v>4</v>
      </c>
      <c r="J161" s="61" t="s">
        <v>47</v>
      </c>
      <c r="K161" s="61" t="s">
        <v>47</v>
      </c>
      <c r="L161" s="245">
        <v>200000</v>
      </c>
      <c r="M161" s="253">
        <v>1.474</v>
      </c>
      <c r="N161" s="49"/>
      <c r="O161" s="97" t="s">
        <v>78</v>
      </c>
      <c r="P161" s="61" t="s">
        <v>83</v>
      </c>
      <c r="Q161" s="61" t="s">
        <v>69</v>
      </c>
      <c r="R161" s="61">
        <v>2</v>
      </c>
      <c r="S161" s="61">
        <v>1</v>
      </c>
      <c r="T161" s="61">
        <v>19</v>
      </c>
      <c r="U161" s="61">
        <v>291.8</v>
      </c>
      <c r="V161" s="240">
        <v>382</v>
      </c>
      <c r="W161" s="61">
        <v>4.0060000000000002</v>
      </c>
      <c r="X161" s="61" t="s">
        <v>47</v>
      </c>
      <c r="Y161" s="61" t="s">
        <v>47</v>
      </c>
      <c r="Z161" s="245">
        <v>200000</v>
      </c>
      <c r="AA161" s="253">
        <v>1.3089999999999999</v>
      </c>
      <c r="AC161" s="97" t="s">
        <v>78</v>
      </c>
      <c r="AD161" s="61" t="s">
        <v>83</v>
      </c>
      <c r="AE161" s="61" t="s">
        <v>70</v>
      </c>
      <c r="AF161" s="61">
        <v>2</v>
      </c>
      <c r="AG161" s="61">
        <v>1</v>
      </c>
      <c r="AH161" s="61">
        <v>19</v>
      </c>
      <c r="AI161" s="61">
        <v>291.89999999999998</v>
      </c>
      <c r="AJ161" s="240">
        <v>413.7</v>
      </c>
      <c r="AK161" s="61">
        <v>3.9950000000000001</v>
      </c>
      <c r="AL161" s="61" t="s">
        <v>47</v>
      </c>
      <c r="AM161" s="61" t="s">
        <v>47</v>
      </c>
      <c r="AN161" s="245">
        <v>200000</v>
      </c>
      <c r="AO161" s="253">
        <v>1.417</v>
      </c>
      <c r="AR161" s="279" t="s">
        <v>78</v>
      </c>
      <c r="AS161" s="119">
        <v>1</v>
      </c>
      <c r="AT161" s="92">
        <f t="shared" si="28"/>
        <v>291.83333333333331</v>
      </c>
      <c r="AU161" s="261">
        <f t="shared" si="29"/>
        <v>1.4000000000000001</v>
      </c>
      <c r="AZ161" s="92">
        <f t="shared" si="30"/>
        <v>5.7735026918942882E-2</v>
      </c>
      <c r="BA161" s="111">
        <f t="shared" si="31"/>
        <v>8.3803341222171923E-2</v>
      </c>
    </row>
    <row r="162" spans="1:61">
      <c r="A162" s="97" t="s">
        <v>78</v>
      </c>
      <c r="B162" s="61" t="s">
        <v>83</v>
      </c>
      <c r="C162" s="61" t="s">
        <v>67</v>
      </c>
      <c r="D162" s="62">
        <v>2</v>
      </c>
      <c r="E162" s="62">
        <v>1</v>
      </c>
      <c r="F162" s="61">
        <v>20</v>
      </c>
      <c r="G162" s="61">
        <v>400.1</v>
      </c>
      <c r="H162" s="240">
        <v>480</v>
      </c>
      <c r="I162" s="61">
        <v>4.0030000000000001</v>
      </c>
      <c r="J162" s="61" t="s">
        <v>47</v>
      </c>
      <c r="K162" s="61" t="s">
        <v>47</v>
      </c>
      <c r="L162" s="245">
        <v>274400</v>
      </c>
      <c r="M162" s="253">
        <v>1.2</v>
      </c>
      <c r="N162" s="49"/>
      <c r="O162" s="97" t="s">
        <v>78</v>
      </c>
      <c r="P162" s="61" t="s">
        <v>83</v>
      </c>
      <c r="Q162" s="61" t="s">
        <v>69</v>
      </c>
      <c r="R162" s="62">
        <v>2</v>
      </c>
      <c r="S162" s="62">
        <v>1</v>
      </c>
      <c r="T162" s="61">
        <v>20</v>
      </c>
      <c r="U162" s="61">
        <v>400.1</v>
      </c>
      <c r="V162" s="240">
        <v>432.7</v>
      </c>
      <c r="W162" s="61">
        <v>4.0060000000000002</v>
      </c>
      <c r="X162" s="61" t="s">
        <v>47</v>
      </c>
      <c r="Y162" s="61" t="s">
        <v>47</v>
      </c>
      <c r="Z162" s="245">
        <v>274400</v>
      </c>
      <c r="AA162" s="253">
        <v>1.081</v>
      </c>
      <c r="AC162" s="97" t="s">
        <v>78</v>
      </c>
      <c r="AD162" s="61" t="s">
        <v>83</v>
      </c>
      <c r="AE162" s="61" t="s">
        <v>70</v>
      </c>
      <c r="AF162" s="62">
        <v>2</v>
      </c>
      <c r="AG162" s="62">
        <v>1</v>
      </c>
      <c r="AH162" s="61">
        <v>20</v>
      </c>
      <c r="AI162" s="61">
        <v>400.1</v>
      </c>
      <c r="AJ162" s="240">
        <v>464.8</v>
      </c>
      <c r="AK162" s="61">
        <v>3.9969999999999999</v>
      </c>
      <c r="AL162" s="61" t="s">
        <v>47</v>
      </c>
      <c r="AM162" s="61" t="s">
        <v>47</v>
      </c>
      <c r="AN162" s="245">
        <v>274400</v>
      </c>
      <c r="AO162" s="253">
        <v>1.1619999999999999</v>
      </c>
      <c r="AR162" s="279" t="s">
        <v>78</v>
      </c>
      <c r="AS162" s="120">
        <v>1</v>
      </c>
      <c r="AT162" s="92">
        <f t="shared" si="28"/>
        <v>400.10000000000008</v>
      </c>
      <c r="AU162" s="261">
        <f t="shared" si="29"/>
        <v>1.1476666666666666</v>
      </c>
      <c r="AZ162" s="92">
        <f t="shared" si="30"/>
        <v>6.9618685722138533E-14</v>
      </c>
      <c r="BA162" s="111">
        <f t="shared" si="31"/>
        <v>6.0781027741670247E-2</v>
      </c>
    </row>
    <row r="163" spans="1:61" s="208" customFormat="1">
      <c r="A163" s="228" t="s">
        <v>78</v>
      </c>
      <c r="B163" s="229" t="s">
        <v>83</v>
      </c>
      <c r="C163" s="229" t="s">
        <v>67</v>
      </c>
      <c r="D163" s="229">
        <v>3</v>
      </c>
      <c r="E163" s="229">
        <v>1</v>
      </c>
      <c r="F163" s="229">
        <v>1</v>
      </c>
      <c r="G163" s="229">
        <v>1.002</v>
      </c>
      <c r="H163" s="229">
        <v>99.55</v>
      </c>
      <c r="I163" s="229">
        <v>3.9980000000000002</v>
      </c>
      <c r="J163" s="229" t="s">
        <v>47</v>
      </c>
      <c r="K163" s="229" t="s">
        <v>47</v>
      </c>
      <c r="L163" s="229">
        <v>149</v>
      </c>
      <c r="M163" s="230">
        <v>99.39</v>
      </c>
      <c r="N163" s="227"/>
      <c r="O163" s="228" t="s">
        <v>78</v>
      </c>
      <c r="P163" s="229" t="s">
        <v>83</v>
      </c>
      <c r="Q163" s="229" t="s">
        <v>69</v>
      </c>
      <c r="R163" s="229">
        <v>3</v>
      </c>
      <c r="S163" s="229">
        <v>1</v>
      </c>
      <c r="T163" s="229">
        <v>1</v>
      </c>
      <c r="U163" s="229">
        <v>1</v>
      </c>
      <c r="V163" s="229">
        <v>76.41</v>
      </c>
      <c r="W163" s="229">
        <v>3.9929999999999999</v>
      </c>
      <c r="X163" s="229" t="s">
        <v>47</v>
      </c>
      <c r="Y163" s="229" t="s">
        <v>47</v>
      </c>
      <c r="Z163" s="229">
        <v>148.9</v>
      </c>
      <c r="AA163" s="230">
        <v>76.37</v>
      </c>
      <c r="AC163" s="228" t="s">
        <v>78</v>
      </c>
      <c r="AD163" s="229" t="s">
        <v>83</v>
      </c>
      <c r="AE163" s="229" t="s">
        <v>70</v>
      </c>
      <c r="AF163" s="229">
        <v>3</v>
      </c>
      <c r="AG163" s="229">
        <v>1</v>
      </c>
      <c r="AH163" s="229">
        <v>1</v>
      </c>
      <c r="AI163" s="229">
        <v>1.002</v>
      </c>
      <c r="AJ163" s="229">
        <v>91.83</v>
      </c>
      <c r="AK163" s="229">
        <v>3.99</v>
      </c>
      <c r="AL163" s="229" t="s">
        <v>47</v>
      </c>
      <c r="AM163" s="229" t="s">
        <v>47</v>
      </c>
      <c r="AN163" s="229">
        <v>149</v>
      </c>
      <c r="AO163" s="230">
        <v>91.66</v>
      </c>
      <c r="AR163" s="276" t="s">
        <v>78</v>
      </c>
      <c r="AS163" s="259">
        <v>1</v>
      </c>
      <c r="AT163" s="206">
        <f t="shared" si="28"/>
        <v>1.0013333333333332</v>
      </c>
      <c r="AU163" s="206">
        <f t="shared" si="29"/>
        <v>89.139999999999986</v>
      </c>
      <c r="AV163" s="209"/>
      <c r="AW163" s="206"/>
      <c r="AX163" s="206"/>
      <c r="AY163" s="278"/>
      <c r="AZ163" s="206">
        <f t="shared" si="30"/>
        <v>1.1547005383792527E-3</v>
      </c>
      <c r="BA163" s="205">
        <f t="shared" si="31"/>
        <v>11.715071489325396</v>
      </c>
      <c r="BB163" s="209"/>
      <c r="BC163" s="206"/>
      <c r="BD163" s="206"/>
      <c r="BE163" s="205"/>
      <c r="BF163" s="207"/>
      <c r="BG163" s="207"/>
      <c r="BH163" s="207"/>
      <c r="BI163" s="207"/>
    </row>
    <row r="164" spans="1:61">
      <c r="A164" s="97" t="s">
        <v>78</v>
      </c>
      <c r="B164" s="61" t="s">
        <v>83</v>
      </c>
      <c r="C164" s="61" t="s">
        <v>67</v>
      </c>
      <c r="D164" s="61">
        <v>3</v>
      </c>
      <c r="E164" s="61">
        <v>1</v>
      </c>
      <c r="F164" s="61">
        <v>2</v>
      </c>
      <c r="G164" s="61">
        <v>1.3720000000000001</v>
      </c>
      <c r="H164" s="240">
        <v>97.44</v>
      </c>
      <c r="I164" s="61">
        <v>3.9980000000000002</v>
      </c>
      <c r="J164" s="61" t="s">
        <v>47</v>
      </c>
      <c r="K164" s="61" t="s">
        <v>47</v>
      </c>
      <c r="L164" s="240">
        <v>404.1</v>
      </c>
      <c r="M164" s="253">
        <v>71.02</v>
      </c>
      <c r="N164" s="49"/>
      <c r="O164" s="97" t="s">
        <v>78</v>
      </c>
      <c r="P164" s="61" t="s">
        <v>83</v>
      </c>
      <c r="Q164" s="61" t="s">
        <v>69</v>
      </c>
      <c r="R164" s="61">
        <v>3</v>
      </c>
      <c r="S164" s="61">
        <v>1</v>
      </c>
      <c r="T164" s="61">
        <v>2</v>
      </c>
      <c r="U164" s="61">
        <v>1.371</v>
      </c>
      <c r="V164" s="240">
        <v>80.959999999999994</v>
      </c>
      <c r="W164" s="61">
        <v>3.9940000000000002</v>
      </c>
      <c r="X164" s="61" t="s">
        <v>47</v>
      </c>
      <c r="Y164" s="61" t="s">
        <v>47</v>
      </c>
      <c r="Z164" s="240">
        <v>403.8</v>
      </c>
      <c r="AA164" s="253">
        <v>59.06</v>
      </c>
      <c r="AC164" s="97" t="s">
        <v>78</v>
      </c>
      <c r="AD164" s="61" t="s">
        <v>83</v>
      </c>
      <c r="AE164" s="61" t="s">
        <v>70</v>
      </c>
      <c r="AF164" s="61">
        <v>3</v>
      </c>
      <c r="AG164" s="61">
        <v>1</v>
      </c>
      <c r="AH164" s="61">
        <v>2</v>
      </c>
      <c r="AI164" s="61">
        <v>1.3720000000000001</v>
      </c>
      <c r="AJ164" s="240">
        <v>92.04</v>
      </c>
      <c r="AK164" s="61">
        <v>3.99</v>
      </c>
      <c r="AL164" s="61" t="s">
        <v>47</v>
      </c>
      <c r="AM164" s="61" t="s">
        <v>47</v>
      </c>
      <c r="AN164" s="240">
        <v>404.1</v>
      </c>
      <c r="AO164" s="253">
        <v>67.099999999999994</v>
      </c>
      <c r="AR164" s="279" t="s">
        <v>78</v>
      </c>
      <c r="AS164" s="119">
        <v>1</v>
      </c>
      <c r="AT164" s="92">
        <f t="shared" si="28"/>
        <v>1.3716666666666668</v>
      </c>
      <c r="AU164" s="261">
        <f t="shared" si="29"/>
        <v>65.726666666666659</v>
      </c>
      <c r="AZ164" s="92">
        <f t="shared" si="30"/>
        <v>5.7735026918969042E-4</v>
      </c>
      <c r="BA164" s="111">
        <f t="shared" si="31"/>
        <v>6.0971250055525088</v>
      </c>
    </row>
    <row r="165" spans="1:61">
      <c r="A165" s="97" t="s">
        <v>78</v>
      </c>
      <c r="B165" s="61" t="s">
        <v>83</v>
      </c>
      <c r="C165" s="61" t="s">
        <v>67</v>
      </c>
      <c r="D165" s="61">
        <v>3</v>
      </c>
      <c r="E165" s="61">
        <v>1</v>
      </c>
      <c r="F165" s="61">
        <v>3</v>
      </c>
      <c r="G165" s="61">
        <v>1.88</v>
      </c>
      <c r="H165" s="240">
        <v>99.98</v>
      </c>
      <c r="I165" s="61">
        <v>4</v>
      </c>
      <c r="J165" s="61" t="s">
        <v>47</v>
      </c>
      <c r="K165" s="61" t="s">
        <v>47</v>
      </c>
      <c r="L165" s="240">
        <v>753.6</v>
      </c>
      <c r="M165" s="253">
        <v>53.19</v>
      </c>
      <c r="N165" s="49"/>
      <c r="O165" s="97" t="s">
        <v>78</v>
      </c>
      <c r="P165" s="61" t="s">
        <v>83</v>
      </c>
      <c r="Q165" s="61" t="s">
        <v>69</v>
      </c>
      <c r="R165" s="61">
        <v>3</v>
      </c>
      <c r="S165" s="61">
        <v>1</v>
      </c>
      <c r="T165" s="61">
        <v>3</v>
      </c>
      <c r="U165" s="61">
        <v>1.879</v>
      </c>
      <c r="V165" s="240">
        <v>86.36</v>
      </c>
      <c r="W165" s="61">
        <v>3.9910000000000001</v>
      </c>
      <c r="X165" s="61" t="s">
        <v>47</v>
      </c>
      <c r="Y165" s="61" t="s">
        <v>47</v>
      </c>
      <c r="Z165" s="240">
        <v>753.1</v>
      </c>
      <c r="AA165" s="253">
        <v>45.96</v>
      </c>
      <c r="AC165" s="97" t="s">
        <v>78</v>
      </c>
      <c r="AD165" s="61" t="s">
        <v>83</v>
      </c>
      <c r="AE165" s="61" t="s">
        <v>70</v>
      </c>
      <c r="AF165" s="61">
        <v>3</v>
      </c>
      <c r="AG165" s="61">
        <v>1</v>
      </c>
      <c r="AH165" s="61">
        <v>3</v>
      </c>
      <c r="AI165" s="61">
        <v>1.88</v>
      </c>
      <c r="AJ165" s="240">
        <v>95.39</v>
      </c>
      <c r="AK165" s="61">
        <v>3.9870000000000001</v>
      </c>
      <c r="AL165" s="61" t="s">
        <v>47</v>
      </c>
      <c r="AM165" s="61" t="s">
        <v>47</v>
      </c>
      <c r="AN165" s="240">
        <v>753.6</v>
      </c>
      <c r="AO165" s="253">
        <v>50.75</v>
      </c>
      <c r="AR165" s="279" t="s">
        <v>78</v>
      </c>
      <c r="AS165" s="119">
        <v>1</v>
      </c>
      <c r="AT165" s="92">
        <f t="shared" si="28"/>
        <v>1.8796666666666664</v>
      </c>
      <c r="AU165" s="261">
        <f t="shared" si="29"/>
        <v>49.966666666666669</v>
      </c>
      <c r="AZ165" s="92">
        <f t="shared" si="30"/>
        <v>5.7735026918956215E-4</v>
      </c>
      <c r="BA165" s="111">
        <f t="shared" si="31"/>
        <v>3.6781018655459969</v>
      </c>
    </row>
    <row r="166" spans="1:61">
      <c r="A166" s="97" t="s">
        <v>78</v>
      </c>
      <c r="B166" s="61" t="s">
        <v>83</v>
      </c>
      <c r="C166" s="61" t="s">
        <v>67</v>
      </c>
      <c r="D166" s="61">
        <v>3</v>
      </c>
      <c r="E166" s="61">
        <v>1</v>
      </c>
      <c r="F166" s="61">
        <v>4</v>
      </c>
      <c r="G166" s="61">
        <v>2.5760000000000001</v>
      </c>
      <c r="H166" s="240">
        <v>106.4</v>
      </c>
      <c r="I166" s="61">
        <v>3.9969999999999999</v>
      </c>
      <c r="J166" s="61" t="s">
        <v>47</v>
      </c>
      <c r="K166" s="61" t="s">
        <v>47</v>
      </c>
      <c r="L166" s="245">
        <v>1232</v>
      </c>
      <c r="M166" s="253">
        <v>41.3</v>
      </c>
      <c r="N166" s="49"/>
      <c r="O166" s="97" t="s">
        <v>78</v>
      </c>
      <c r="P166" s="61" t="s">
        <v>83</v>
      </c>
      <c r="Q166" s="61" t="s">
        <v>69</v>
      </c>
      <c r="R166" s="61">
        <v>3</v>
      </c>
      <c r="S166" s="61">
        <v>1</v>
      </c>
      <c r="T166" s="61">
        <v>4</v>
      </c>
      <c r="U166" s="61">
        <v>2.5750000000000002</v>
      </c>
      <c r="V166" s="240">
        <v>92.9</v>
      </c>
      <c r="W166" s="61">
        <v>3.992</v>
      </c>
      <c r="X166" s="61" t="s">
        <v>47</v>
      </c>
      <c r="Y166" s="61" t="s">
        <v>47</v>
      </c>
      <c r="Z166" s="245">
        <v>1232</v>
      </c>
      <c r="AA166" s="253">
        <v>36.07</v>
      </c>
      <c r="AC166" s="97" t="s">
        <v>78</v>
      </c>
      <c r="AD166" s="61" t="s">
        <v>83</v>
      </c>
      <c r="AE166" s="61" t="s">
        <v>70</v>
      </c>
      <c r="AF166" s="61">
        <v>3</v>
      </c>
      <c r="AG166" s="61">
        <v>1</v>
      </c>
      <c r="AH166" s="61">
        <v>4</v>
      </c>
      <c r="AI166" s="61">
        <v>2.5750000000000002</v>
      </c>
      <c r="AJ166" s="240">
        <v>101.8</v>
      </c>
      <c r="AK166" s="61">
        <v>3.988</v>
      </c>
      <c r="AL166" s="61" t="s">
        <v>47</v>
      </c>
      <c r="AM166" s="61" t="s">
        <v>47</v>
      </c>
      <c r="AN166" s="245">
        <v>1232</v>
      </c>
      <c r="AO166" s="253">
        <v>39.53</v>
      </c>
      <c r="AR166" s="279" t="s">
        <v>78</v>
      </c>
      <c r="AS166" s="119">
        <v>1</v>
      </c>
      <c r="AT166" s="92">
        <f t="shared" si="28"/>
        <v>2.5753333333333335</v>
      </c>
      <c r="AU166" s="261">
        <f t="shared" si="29"/>
        <v>38.966666666666669</v>
      </c>
      <c r="AZ166" s="92">
        <f t="shared" si="30"/>
        <v>5.7735026918956215E-4</v>
      </c>
      <c r="BA166" s="111">
        <f t="shared" si="31"/>
        <v>2.6601190449551728</v>
      </c>
    </row>
    <row r="167" spans="1:61">
      <c r="A167" s="97" t="s">
        <v>78</v>
      </c>
      <c r="B167" s="61" t="s">
        <v>83</v>
      </c>
      <c r="C167" s="61" t="s">
        <v>67</v>
      </c>
      <c r="D167" s="61">
        <v>3</v>
      </c>
      <c r="E167" s="61">
        <v>1</v>
      </c>
      <c r="F167" s="61">
        <v>5</v>
      </c>
      <c r="G167" s="61">
        <v>3.53</v>
      </c>
      <c r="H167" s="240">
        <v>114.3</v>
      </c>
      <c r="I167" s="61">
        <v>3.9969999999999999</v>
      </c>
      <c r="J167" s="61" t="s">
        <v>47</v>
      </c>
      <c r="K167" s="61" t="s">
        <v>47</v>
      </c>
      <c r="L167" s="245">
        <v>1889</v>
      </c>
      <c r="M167" s="253">
        <v>32.369999999999997</v>
      </c>
      <c r="N167" s="49"/>
      <c r="O167" s="97" t="s">
        <v>78</v>
      </c>
      <c r="P167" s="61" t="s">
        <v>83</v>
      </c>
      <c r="Q167" s="61" t="s">
        <v>69</v>
      </c>
      <c r="R167" s="61">
        <v>3</v>
      </c>
      <c r="S167" s="61">
        <v>1</v>
      </c>
      <c r="T167" s="61">
        <v>5</v>
      </c>
      <c r="U167" s="61">
        <v>3.53</v>
      </c>
      <c r="V167" s="240">
        <v>100.3</v>
      </c>
      <c r="W167" s="61">
        <v>3.9929999999999999</v>
      </c>
      <c r="X167" s="61" t="s">
        <v>47</v>
      </c>
      <c r="Y167" s="61" t="s">
        <v>47</v>
      </c>
      <c r="Z167" s="245">
        <v>1888</v>
      </c>
      <c r="AA167" s="253">
        <v>28.41</v>
      </c>
      <c r="AC167" s="97" t="s">
        <v>78</v>
      </c>
      <c r="AD167" s="61" t="s">
        <v>83</v>
      </c>
      <c r="AE167" s="61" t="s">
        <v>70</v>
      </c>
      <c r="AF167" s="61">
        <v>3</v>
      </c>
      <c r="AG167" s="61">
        <v>1</v>
      </c>
      <c r="AH167" s="61">
        <v>5</v>
      </c>
      <c r="AI167" s="61">
        <v>3.5310000000000001</v>
      </c>
      <c r="AJ167" s="240">
        <v>109.8</v>
      </c>
      <c r="AK167" s="61">
        <v>3.988</v>
      </c>
      <c r="AL167" s="61" t="s">
        <v>47</v>
      </c>
      <c r="AM167" s="61" t="s">
        <v>47</v>
      </c>
      <c r="AN167" s="245">
        <v>1889</v>
      </c>
      <c r="AO167" s="253">
        <v>31.09</v>
      </c>
      <c r="AR167" s="279" t="s">
        <v>78</v>
      </c>
      <c r="AS167" s="119">
        <v>1</v>
      </c>
      <c r="AT167" s="92">
        <f t="shared" si="28"/>
        <v>3.5303333333333331</v>
      </c>
      <c r="AU167" s="261">
        <f t="shared" si="29"/>
        <v>30.623333333333335</v>
      </c>
      <c r="AZ167" s="92">
        <f t="shared" si="30"/>
        <v>5.7735026918981857E-4</v>
      </c>
      <c r="BA167" s="111">
        <f t="shared" si="31"/>
        <v>2.0208249140717651</v>
      </c>
    </row>
    <row r="168" spans="1:61">
      <c r="A168" s="97" t="s">
        <v>78</v>
      </c>
      <c r="B168" s="61" t="s">
        <v>83</v>
      </c>
      <c r="C168" s="61" t="s">
        <v>67</v>
      </c>
      <c r="D168" s="61">
        <v>3</v>
      </c>
      <c r="E168" s="61">
        <v>1</v>
      </c>
      <c r="F168" s="61">
        <v>6</v>
      </c>
      <c r="G168" s="61">
        <v>4.8390000000000004</v>
      </c>
      <c r="H168" s="240">
        <v>123.4</v>
      </c>
      <c r="I168" s="61">
        <v>3.9980000000000002</v>
      </c>
      <c r="J168" s="61" t="s">
        <v>47</v>
      </c>
      <c r="K168" s="61" t="s">
        <v>47</v>
      </c>
      <c r="L168" s="245">
        <v>2788</v>
      </c>
      <c r="M168" s="253">
        <v>25.5</v>
      </c>
      <c r="N168" s="49"/>
      <c r="O168" s="97" t="s">
        <v>78</v>
      </c>
      <c r="P168" s="61" t="s">
        <v>83</v>
      </c>
      <c r="Q168" s="61" t="s">
        <v>69</v>
      </c>
      <c r="R168" s="61">
        <v>3</v>
      </c>
      <c r="S168" s="61">
        <v>1</v>
      </c>
      <c r="T168" s="61">
        <v>6</v>
      </c>
      <c r="U168" s="61">
        <v>4.8390000000000004</v>
      </c>
      <c r="V168" s="240">
        <v>106.9</v>
      </c>
      <c r="W168" s="61">
        <v>3.992</v>
      </c>
      <c r="X168" s="61" t="s">
        <v>47</v>
      </c>
      <c r="Y168" s="61" t="s">
        <v>47</v>
      </c>
      <c r="Z168" s="245">
        <v>2788</v>
      </c>
      <c r="AA168" s="253">
        <v>22.09</v>
      </c>
      <c r="AC168" s="97" t="s">
        <v>78</v>
      </c>
      <c r="AD168" s="61" t="s">
        <v>83</v>
      </c>
      <c r="AE168" s="61" t="s">
        <v>70</v>
      </c>
      <c r="AF168" s="61">
        <v>3</v>
      </c>
      <c r="AG168" s="61">
        <v>1</v>
      </c>
      <c r="AH168" s="61">
        <v>6</v>
      </c>
      <c r="AI168" s="61">
        <v>4.8390000000000004</v>
      </c>
      <c r="AJ168" s="240">
        <v>117.8</v>
      </c>
      <c r="AK168" s="61">
        <v>3.9870000000000001</v>
      </c>
      <c r="AL168" s="61" t="s">
        <v>47</v>
      </c>
      <c r="AM168" s="61" t="s">
        <v>47</v>
      </c>
      <c r="AN168" s="245">
        <v>2788</v>
      </c>
      <c r="AO168" s="253">
        <v>24.35</v>
      </c>
      <c r="AR168" s="279" t="s">
        <v>78</v>
      </c>
      <c r="AS168" s="119">
        <v>1</v>
      </c>
      <c r="AT168" s="92">
        <f t="shared" si="28"/>
        <v>4.8390000000000004</v>
      </c>
      <c r="AU168" s="261">
        <f t="shared" si="29"/>
        <v>23.98</v>
      </c>
      <c r="AZ168" s="92">
        <f t="shared" si="30"/>
        <v>0</v>
      </c>
      <c r="BA168" s="111">
        <f t="shared" si="31"/>
        <v>1.734848696572753</v>
      </c>
    </row>
    <row r="169" spans="1:61">
      <c r="A169" s="97" t="s">
        <v>78</v>
      </c>
      <c r="B169" s="61" t="s">
        <v>83</v>
      </c>
      <c r="C169" s="61" t="s">
        <v>67</v>
      </c>
      <c r="D169" s="61">
        <v>3</v>
      </c>
      <c r="E169" s="61">
        <v>1</v>
      </c>
      <c r="F169" s="61">
        <v>7</v>
      </c>
      <c r="G169" s="61">
        <v>6.6340000000000003</v>
      </c>
      <c r="H169" s="240">
        <v>132.69999999999999</v>
      </c>
      <c r="I169" s="61">
        <v>3.9980000000000002</v>
      </c>
      <c r="J169" s="61" t="s">
        <v>47</v>
      </c>
      <c r="K169" s="61" t="s">
        <v>47</v>
      </c>
      <c r="L169" s="245">
        <v>4021</v>
      </c>
      <c r="M169" s="253">
        <v>20</v>
      </c>
      <c r="N169" s="49"/>
      <c r="O169" s="97" t="s">
        <v>78</v>
      </c>
      <c r="P169" s="61" t="s">
        <v>83</v>
      </c>
      <c r="Q169" s="61" t="s">
        <v>69</v>
      </c>
      <c r="R169" s="61">
        <v>3</v>
      </c>
      <c r="S169" s="61">
        <v>1</v>
      </c>
      <c r="T169" s="61">
        <v>7</v>
      </c>
      <c r="U169" s="61">
        <v>6.633</v>
      </c>
      <c r="V169" s="240">
        <v>113.3</v>
      </c>
      <c r="W169" s="61">
        <v>3.992</v>
      </c>
      <c r="X169" s="61" t="s">
        <v>47</v>
      </c>
      <c r="Y169" s="61" t="s">
        <v>47</v>
      </c>
      <c r="Z169" s="245">
        <v>4021</v>
      </c>
      <c r="AA169" s="253">
        <v>17.079999999999998</v>
      </c>
      <c r="AC169" s="97" t="s">
        <v>78</v>
      </c>
      <c r="AD169" s="61" t="s">
        <v>83</v>
      </c>
      <c r="AE169" s="61" t="s">
        <v>70</v>
      </c>
      <c r="AF169" s="61">
        <v>3</v>
      </c>
      <c r="AG169" s="61">
        <v>1</v>
      </c>
      <c r="AH169" s="61">
        <v>7</v>
      </c>
      <c r="AI169" s="61">
        <v>6.6319999999999997</v>
      </c>
      <c r="AJ169" s="240">
        <v>125.7</v>
      </c>
      <c r="AK169" s="61">
        <v>3.9870000000000001</v>
      </c>
      <c r="AL169" s="61" t="s">
        <v>47</v>
      </c>
      <c r="AM169" s="61" t="s">
        <v>47</v>
      </c>
      <c r="AN169" s="245">
        <v>4021</v>
      </c>
      <c r="AO169" s="253">
        <v>18.95</v>
      </c>
      <c r="AR169" s="279" t="s">
        <v>78</v>
      </c>
      <c r="AS169" s="119">
        <v>1</v>
      </c>
      <c r="AT169" s="92">
        <f t="shared" si="28"/>
        <v>6.633</v>
      </c>
      <c r="AU169" s="261">
        <f t="shared" si="29"/>
        <v>18.676666666666666</v>
      </c>
      <c r="AZ169" s="92">
        <f t="shared" si="30"/>
        <v>1.000000000000334E-3</v>
      </c>
      <c r="BA169" s="111">
        <f t="shared" si="31"/>
        <v>1.4790650199816564</v>
      </c>
    </row>
    <row r="170" spans="1:61">
      <c r="A170" s="97" t="s">
        <v>78</v>
      </c>
      <c r="B170" s="61" t="s">
        <v>83</v>
      </c>
      <c r="C170" s="61" t="s">
        <v>67</v>
      </c>
      <c r="D170" s="61">
        <v>3</v>
      </c>
      <c r="E170" s="61">
        <v>1</v>
      </c>
      <c r="F170" s="61">
        <v>8</v>
      </c>
      <c r="G170" s="61">
        <v>9.093</v>
      </c>
      <c r="H170" s="240">
        <v>141.1</v>
      </c>
      <c r="I170" s="61">
        <v>3.9969999999999999</v>
      </c>
      <c r="J170" s="61" t="s">
        <v>47</v>
      </c>
      <c r="K170" s="61" t="s">
        <v>47</v>
      </c>
      <c r="L170" s="245">
        <v>5711</v>
      </c>
      <c r="M170" s="253">
        <v>15.52</v>
      </c>
      <c r="N170" s="49"/>
      <c r="O170" s="97" t="s">
        <v>78</v>
      </c>
      <c r="P170" s="61" t="s">
        <v>83</v>
      </c>
      <c r="Q170" s="61" t="s">
        <v>69</v>
      </c>
      <c r="R170" s="61">
        <v>3</v>
      </c>
      <c r="S170" s="61">
        <v>1</v>
      </c>
      <c r="T170" s="61">
        <v>8</v>
      </c>
      <c r="U170" s="61">
        <v>9.0920000000000005</v>
      </c>
      <c r="V170" s="240">
        <v>120.4</v>
      </c>
      <c r="W170" s="61">
        <v>3.9910000000000001</v>
      </c>
      <c r="X170" s="61" t="s">
        <v>47</v>
      </c>
      <c r="Y170" s="61" t="s">
        <v>47</v>
      </c>
      <c r="Z170" s="245">
        <v>5711</v>
      </c>
      <c r="AA170" s="253">
        <v>13.24</v>
      </c>
      <c r="AC170" s="97" t="s">
        <v>78</v>
      </c>
      <c r="AD170" s="61" t="s">
        <v>83</v>
      </c>
      <c r="AE170" s="61" t="s">
        <v>70</v>
      </c>
      <c r="AF170" s="61">
        <v>3</v>
      </c>
      <c r="AG170" s="61">
        <v>1</v>
      </c>
      <c r="AH170" s="61">
        <v>8</v>
      </c>
      <c r="AI170" s="61">
        <v>9.0920000000000005</v>
      </c>
      <c r="AJ170" s="240">
        <v>133.69999999999999</v>
      </c>
      <c r="AK170" s="61">
        <v>3.9860000000000002</v>
      </c>
      <c r="AL170" s="61" t="s">
        <v>47</v>
      </c>
      <c r="AM170" s="61" t="s">
        <v>47</v>
      </c>
      <c r="AN170" s="245">
        <v>5711</v>
      </c>
      <c r="AO170" s="253">
        <v>14.71</v>
      </c>
      <c r="AR170" s="279" t="s">
        <v>78</v>
      </c>
      <c r="AS170" s="119">
        <v>1</v>
      </c>
      <c r="AT170" s="92">
        <f t="shared" si="28"/>
        <v>9.0923333333333343</v>
      </c>
      <c r="AU170" s="261">
        <f t="shared" si="29"/>
        <v>14.49</v>
      </c>
      <c r="AZ170" s="92">
        <f t="shared" si="30"/>
        <v>5.7735026918930574E-4</v>
      </c>
      <c r="BA170" s="111">
        <f t="shared" si="31"/>
        <v>1.1558114033007452</v>
      </c>
    </row>
    <row r="171" spans="1:61">
      <c r="A171" s="97" t="s">
        <v>78</v>
      </c>
      <c r="B171" s="61" t="s">
        <v>83</v>
      </c>
      <c r="C171" s="61" t="s">
        <v>67</v>
      </c>
      <c r="D171" s="61">
        <v>3</v>
      </c>
      <c r="E171" s="61">
        <v>1</v>
      </c>
      <c r="F171" s="61">
        <v>9</v>
      </c>
      <c r="G171" s="61">
        <v>12.46</v>
      </c>
      <c r="H171" s="240">
        <v>150.69999999999999</v>
      </c>
      <c r="I171" s="61">
        <v>3.9980000000000002</v>
      </c>
      <c r="J171" s="61" t="s">
        <v>47</v>
      </c>
      <c r="K171" s="61" t="s">
        <v>47</v>
      </c>
      <c r="L171" s="245">
        <v>8028</v>
      </c>
      <c r="M171" s="253">
        <v>12.1</v>
      </c>
      <c r="N171" s="49"/>
      <c r="O171" s="97" t="s">
        <v>78</v>
      </c>
      <c r="P171" s="61" t="s">
        <v>83</v>
      </c>
      <c r="Q171" s="61" t="s">
        <v>69</v>
      </c>
      <c r="R171" s="61">
        <v>3</v>
      </c>
      <c r="S171" s="61">
        <v>1</v>
      </c>
      <c r="T171" s="61">
        <v>9</v>
      </c>
      <c r="U171" s="61">
        <v>12.46</v>
      </c>
      <c r="V171" s="240">
        <v>127.7</v>
      </c>
      <c r="W171" s="61">
        <v>3.9929999999999999</v>
      </c>
      <c r="X171" s="61" t="s">
        <v>47</v>
      </c>
      <c r="Y171" s="61" t="s">
        <v>47</v>
      </c>
      <c r="Z171" s="245">
        <v>8028</v>
      </c>
      <c r="AA171" s="253">
        <v>10.24</v>
      </c>
      <c r="AC171" s="97" t="s">
        <v>78</v>
      </c>
      <c r="AD171" s="61" t="s">
        <v>83</v>
      </c>
      <c r="AE171" s="61" t="s">
        <v>70</v>
      </c>
      <c r="AF171" s="61">
        <v>3</v>
      </c>
      <c r="AG171" s="61">
        <v>1</v>
      </c>
      <c r="AH171" s="61">
        <v>9</v>
      </c>
      <c r="AI171" s="61">
        <v>12.46</v>
      </c>
      <c r="AJ171" s="240">
        <v>141.80000000000001</v>
      </c>
      <c r="AK171" s="61">
        <v>3.988</v>
      </c>
      <c r="AL171" s="61" t="s">
        <v>47</v>
      </c>
      <c r="AM171" s="61" t="s">
        <v>47</v>
      </c>
      <c r="AN171" s="245">
        <v>8028</v>
      </c>
      <c r="AO171" s="253">
        <v>11.38</v>
      </c>
      <c r="AR171" s="279" t="s">
        <v>78</v>
      </c>
      <c r="AS171" s="119">
        <v>1</v>
      </c>
      <c r="AT171" s="92">
        <f t="shared" si="28"/>
        <v>12.46</v>
      </c>
      <c r="AU171" s="261">
        <f t="shared" si="29"/>
        <v>11.24</v>
      </c>
      <c r="AZ171" s="92">
        <f t="shared" si="30"/>
        <v>0</v>
      </c>
      <c r="BA171" s="111">
        <f t="shared" si="31"/>
        <v>0.93786992701548921</v>
      </c>
    </row>
    <row r="172" spans="1:61">
      <c r="A172" s="97" t="s">
        <v>78</v>
      </c>
      <c r="B172" s="61" t="s">
        <v>83</v>
      </c>
      <c r="C172" s="61" t="s">
        <v>67</v>
      </c>
      <c r="D172" s="61">
        <v>3</v>
      </c>
      <c r="E172" s="61">
        <v>1</v>
      </c>
      <c r="F172" s="61">
        <v>10</v>
      </c>
      <c r="G172" s="61">
        <v>17.079999999999998</v>
      </c>
      <c r="H172" s="240">
        <v>160.69999999999999</v>
      </c>
      <c r="I172" s="61">
        <v>3.9980000000000002</v>
      </c>
      <c r="J172" s="61" t="s">
        <v>47</v>
      </c>
      <c r="K172" s="61" t="s">
        <v>47</v>
      </c>
      <c r="L172" s="245">
        <v>11200</v>
      </c>
      <c r="M172" s="253">
        <v>9.4060000000000006</v>
      </c>
      <c r="N172" s="49"/>
      <c r="O172" s="97" t="s">
        <v>78</v>
      </c>
      <c r="P172" s="61" t="s">
        <v>83</v>
      </c>
      <c r="Q172" s="61" t="s">
        <v>69</v>
      </c>
      <c r="R172" s="61">
        <v>3</v>
      </c>
      <c r="S172" s="61">
        <v>1</v>
      </c>
      <c r="T172" s="61">
        <v>10</v>
      </c>
      <c r="U172" s="61">
        <v>17.079999999999998</v>
      </c>
      <c r="V172" s="240">
        <v>136.19999999999999</v>
      </c>
      <c r="W172" s="61">
        <v>3.9940000000000002</v>
      </c>
      <c r="X172" s="61" t="s">
        <v>47</v>
      </c>
      <c r="Y172" s="61" t="s">
        <v>47</v>
      </c>
      <c r="Z172" s="245">
        <v>11200</v>
      </c>
      <c r="AA172" s="253">
        <v>7.9729999999999999</v>
      </c>
      <c r="AC172" s="97" t="s">
        <v>78</v>
      </c>
      <c r="AD172" s="61" t="s">
        <v>83</v>
      </c>
      <c r="AE172" s="61" t="s">
        <v>70</v>
      </c>
      <c r="AF172" s="61">
        <v>3</v>
      </c>
      <c r="AG172" s="61">
        <v>1</v>
      </c>
      <c r="AH172" s="61">
        <v>10</v>
      </c>
      <c r="AI172" s="61">
        <v>17.079999999999998</v>
      </c>
      <c r="AJ172" s="240">
        <v>151</v>
      </c>
      <c r="AK172" s="61">
        <v>3.9910000000000001</v>
      </c>
      <c r="AL172" s="61" t="s">
        <v>47</v>
      </c>
      <c r="AM172" s="61" t="s">
        <v>47</v>
      </c>
      <c r="AN172" s="245">
        <v>11200</v>
      </c>
      <c r="AO172" s="253">
        <v>8.843</v>
      </c>
      <c r="AR172" s="279" t="s">
        <v>78</v>
      </c>
      <c r="AS172" s="119">
        <v>1</v>
      </c>
      <c r="AT172" s="92">
        <f t="shared" si="28"/>
        <v>17.079999999999998</v>
      </c>
      <c r="AU172" s="261">
        <f t="shared" si="29"/>
        <v>8.7406666666666677</v>
      </c>
      <c r="AZ172" s="92">
        <f t="shared" si="30"/>
        <v>0</v>
      </c>
      <c r="BA172" s="111">
        <f t="shared" si="31"/>
        <v>0.72196006353076436</v>
      </c>
    </row>
    <row r="173" spans="1:61">
      <c r="A173" s="97" t="s">
        <v>78</v>
      </c>
      <c r="B173" s="61" t="s">
        <v>83</v>
      </c>
      <c r="C173" s="61" t="s">
        <v>67</v>
      </c>
      <c r="D173" s="61">
        <v>3</v>
      </c>
      <c r="E173" s="61">
        <v>1</v>
      </c>
      <c r="F173" s="61">
        <v>11</v>
      </c>
      <c r="G173" s="61">
        <v>23.41</v>
      </c>
      <c r="H173" s="240">
        <v>172</v>
      </c>
      <c r="I173" s="61">
        <v>3.9990000000000001</v>
      </c>
      <c r="J173" s="61" t="s">
        <v>47</v>
      </c>
      <c r="K173" s="61" t="s">
        <v>47</v>
      </c>
      <c r="L173" s="245">
        <v>15560</v>
      </c>
      <c r="M173" s="253">
        <v>7.3479999999999999</v>
      </c>
      <c r="N173" s="49"/>
      <c r="O173" s="97" t="s">
        <v>78</v>
      </c>
      <c r="P173" s="61" t="s">
        <v>83</v>
      </c>
      <c r="Q173" s="61" t="s">
        <v>69</v>
      </c>
      <c r="R173" s="61">
        <v>3</v>
      </c>
      <c r="S173" s="61">
        <v>1</v>
      </c>
      <c r="T173" s="61">
        <v>11</v>
      </c>
      <c r="U173" s="61">
        <v>23.41</v>
      </c>
      <c r="V173" s="240">
        <v>146.5</v>
      </c>
      <c r="W173" s="61">
        <v>3.9940000000000002</v>
      </c>
      <c r="X173" s="61" t="s">
        <v>47</v>
      </c>
      <c r="Y173" s="61" t="s">
        <v>47</v>
      </c>
      <c r="Z173" s="245">
        <v>15560</v>
      </c>
      <c r="AA173" s="253">
        <v>6.258</v>
      </c>
      <c r="AC173" s="97" t="s">
        <v>78</v>
      </c>
      <c r="AD173" s="61" t="s">
        <v>83</v>
      </c>
      <c r="AE173" s="61" t="s">
        <v>70</v>
      </c>
      <c r="AF173" s="61">
        <v>3</v>
      </c>
      <c r="AG173" s="61">
        <v>1</v>
      </c>
      <c r="AH173" s="61">
        <v>11</v>
      </c>
      <c r="AI173" s="61">
        <v>23.41</v>
      </c>
      <c r="AJ173" s="240">
        <v>161.69999999999999</v>
      </c>
      <c r="AK173" s="61">
        <v>3.99</v>
      </c>
      <c r="AL173" s="61" t="s">
        <v>47</v>
      </c>
      <c r="AM173" s="61" t="s">
        <v>47</v>
      </c>
      <c r="AN173" s="245">
        <v>15560</v>
      </c>
      <c r="AO173" s="253">
        <v>6.9080000000000004</v>
      </c>
      <c r="AR173" s="279" t="s">
        <v>78</v>
      </c>
      <c r="AS173" s="119">
        <v>1</v>
      </c>
      <c r="AT173" s="92">
        <f t="shared" si="28"/>
        <v>23.41</v>
      </c>
      <c r="AU173" s="261">
        <f t="shared" si="29"/>
        <v>6.8380000000000001</v>
      </c>
      <c r="AZ173" s="92">
        <f t="shared" si="30"/>
        <v>0</v>
      </c>
      <c r="BA173" s="111">
        <f t="shared" si="31"/>
        <v>0.54836119483420043</v>
      </c>
    </row>
    <row r="174" spans="1:61">
      <c r="A174" s="97" t="s">
        <v>78</v>
      </c>
      <c r="B174" s="61" t="s">
        <v>83</v>
      </c>
      <c r="C174" s="61" t="s">
        <v>67</v>
      </c>
      <c r="D174" s="61">
        <v>3</v>
      </c>
      <c r="E174" s="61">
        <v>1</v>
      </c>
      <c r="F174" s="61">
        <v>12</v>
      </c>
      <c r="G174" s="61">
        <v>32.090000000000003</v>
      </c>
      <c r="H174" s="240">
        <v>186.3</v>
      </c>
      <c r="I174" s="61">
        <v>4</v>
      </c>
      <c r="J174" s="61" t="s">
        <v>47</v>
      </c>
      <c r="K174" s="61" t="s">
        <v>47</v>
      </c>
      <c r="L174" s="245">
        <v>21520</v>
      </c>
      <c r="M174" s="253">
        <v>5.8040000000000003</v>
      </c>
      <c r="N174" s="49"/>
      <c r="O174" s="97" t="s">
        <v>78</v>
      </c>
      <c r="P174" s="61" t="s">
        <v>83</v>
      </c>
      <c r="Q174" s="61" t="s">
        <v>69</v>
      </c>
      <c r="R174" s="61">
        <v>3</v>
      </c>
      <c r="S174" s="61">
        <v>1</v>
      </c>
      <c r="T174" s="61">
        <v>12</v>
      </c>
      <c r="U174" s="61">
        <v>32.090000000000003</v>
      </c>
      <c r="V174" s="240">
        <v>158.1</v>
      </c>
      <c r="W174" s="61">
        <v>3.9929999999999999</v>
      </c>
      <c r="X174" s="61" t="s">
        <v>47</v>
      </c>
      <c r="Y174" s="61" t="s">
        <v>47</v>
      </c>
      <c r="Z174" s="245">
        <v>21520</v>
      </c>
      <c r="AA174" s="253">
        <v>4.9249999999999998</v>
      </c>
      <c r="AC174" s="97" t="s">
        <v>78</v>
      </c>
      <c r="AD174" s="61" t="s">
        <v>83</v>
      </c>
      <c r="AE174" s="61" t="s">
        <v>70</v>
      </c>
      <c r="AF174" s="61">
        <v>3</v>
      </c>
      <c r="AG174" s="61">
        <v>1</v>
      </c>
      <c r="AH174" s="61">
        <v>12</v>
      </c>
      <c r="AI174" s="61">
        <v>32.1</v>
      </c>
      <c r="AJ174" s="240">
        <v>174.3</v>
      </c>
      <c r="AK174" s="61">
        <v>3.988</v>
      </c>
      <c r="AL174" s="61" t="s">
        <v>47</v>
      </c>
      <c r="AM174" s="61" t="s">
        <v>47</v>
      </c>
      <c r="AN174" s="245">
        <v>21520</v>
      </c>
      <c r="AO174" s="253">
        <v>5.431</v>
      </c>
      <c r="AR174" s="279" t="s">
        <v>78</v>
      </c>
      <c r="AS174" s="119">
        <v>1</v>
      </c>
      <c r="AT174" s="92">
        <f t="shared" si="28"/>
        <v>32.093333333333334</v>
      </c>
      <c r="AU174" s="261">
        <f t="shared" si="29"/>
        <v>5.3866666666666667</v>
      </c>
      <c r="AZ174" s="92">
        <f t="shared" si="30"/>
        <v>5.7735026918951087E-3</v>
      </c>
      <c r="BA174" s="111">
        <f t="shared" si="31"/>
        <v>0.44117381306389108</v>
      </c>
    </row>
    <row r="175" spans="1:61">
      <c r="A175" s="97" t="s">
        <v>78</v>
      </c>
      <c r="B175" s="61" t="s">
        <v>83</v>
      </c>
      <c r="C175" s="61" t="s">
        <v>67</v>
      </c>
      <c r="D175" s="61">
        <v>3</v>
      </c>
      <c r="E175" s="61">
        <v>1</v>
      </c>
      <c r="F175" s="61">
        <v>13</v>
      </c>
      <c r="G175" s="61">
        <v>44</v>
      </c>
      <c r="H175" s="240">
        <v>202</v>
      </c>
      <c r="I175" s="61">
        <v>4.0010000000000003</v>
      </c>
      <c r="J175" s="61" t="s">
        <v>47</v>
      </c>
      <c r="K175" s="61" t="s">
        <v>47</v>
      </c>
      <c r="L175" s="245">
        <v>29700</v>
      </c>
      <c r="M175" s="253">
        <v>4.5910000000000002</v>
      </c>
      <c r="N175" s="49"/>
      <c r="O175" s="97" t="s">
        <v>78</v>
      </c>
      <c r="P175" s="61" t="s">
        <v>83</v>
      </c>
      <c r="Q175" s="61" t="s">
        <v>69</v>
      </c>
      <c r="R175" s="61">
        <v>3</v>
      </c>
      <c r="S175" s="61">
        <v>1</v>
      </c>
      <c r="T175" s="61">
        <v>13</v>
      </c>
      <c r="U175" s="61">
        <v>43.99</v>
      </c>
      <c r="V175" s="240">
        <v>172.1</v>
      </c>
      <c r="W175" s="61">
        <v>3.9940000000000002</v>
      </c>
      <c r="X175" s="61" t="s">
        <v>47</v>
      </c>
      <c r="Y175" s="61" t="s">
        <v>47</v>
      </c>
      <c r="Z175" s="245">
        <v>29700</v>
      </c>
      <c r="AA175" s="253">
        <v>3.911</v>
      </c>
      <c r="AC175" s="97" t="s">
        <v>78</v>
      </c>
      <c r="AD175" s="61" t="s">
        <v>83</v>
      </c>
      <c r="AE175" s="61" t="s">
        <v>70</v>
      </c>
      <c r="AF175" s="61">
        <v>3</v>
      </c>
      <c r="AG175" s="61">
        <v>1</v>
      </c>
      <c r="AH175" s="61">
        <v>13</v>
      </c>
      <c r="AI175" s="61">
        <v>43.99</v>
      </c>
      <c r="AJ175" s="240">
        <v>188.7</v>
      </c>
      <c r="AK175" s="61">
        <v>3.99</v>
      </c>
      <c r="AL175" s="61" t="s">
        <v>47</v>
      </c>
      <c r="AM175" s="61" t="s">
        <v>47</v>
      </c>
      <c r="AN175" s="245">
        <v>29700</v>
      </c>
      <c r="AO175" s="253">
        <v>4.2910000000000004</v>
      </c>
      <c r="AR175" s="279" t="s">
        <v>78</v>
      </c>
      <c r="AS175" s="119">
        <v>1</v>
      </c>
      <c r="AT175" s="92">
        <f t="shared" si="28"/>
        <v>43.993333333333339</v>
      </c>
      <c r="AU175" s="261">
        <f t="shared" si="29"/>
        <v>4.264333333333334</v>
      </c>
      <c r="AZ175" s="92">
        <f t="shared" si="30"/>
        <v>5.7735026918951087E-3</v>
      </c>
      <c r="BA175" s="111">
        <f t="shared" si="31"/>
        <v>0.34078341117686084</v>
      </c>
    </row>
    <row r="176" spans="1:61">
      <c r="A176" s="97" t="s">
        <v>78</v>
      </c>
      <c r="B176" s="61" t="s">
        <v>83</v>
      </c>
      <c r="C176" s="61" t="s">
        <v>67</v>
      </c>
      <c r="D176" s="61">
        <v>3</v>
      </c>
      <c r="E176" s="61">
        <v>1</v>
      </c>
      <c r="F176" s="61">
        <v>14</v>
      </c>
      <c r="G176" s="61">
        <v>60.3</v>
      </c>
      <c r="H176" s="240">
        <v>221.7</v>
      </c>
      <c r="I176" s="61">
        <v>4</v>
      </c>
      <c r="J176" s="61" t="s">
        <v>47</v>
      </c>
      <c r="K176" s="61" t="s">
        <v>47</v>
      </c>
      <c r="L176" s="245">
        <v>40910</v>
      </c>
      <c r="M176" s="253">
        <v>3.6760000000000002</v>
      </c>
      <c r="N176" s="49"/>
      <c r="O176" s="97" t="s">
        <v>78</v>
      </c>
      <c r="P176" s="61" t="s">
        <v>83</v>
      </c>
      <c r="Q176" s="61" t="s">
        <v>69</v>
      </c>
      <c r="R176" s="61">
        <v>3</v>
      </c>
      <c r="S176" s="61">
        <v>1</v>
      </c>
      <c r="T176" s="61">
        <v>14</v>
      </c>
      <c r="U176" s="61">
        <v>60.3</v>
      </c>
      <c r="V176" s="240">
        <v>188.6</v>
      </c>
      <c r="W176" s="61">
        <v>3.9940000000000002</v>
      </c>
      <c r="X176" s="61" t="s">
        <v>47</v>
      </c>
      <c r="Y176" s="61" t="s">
        <v>47</v>
      </c>
      <c r="Z176" s="245">
        <v>40920</v>
      </c>
      <c r="AA176" s="253">
        <v>3.1280000000000001</v>
      </c>
      <c r="AC176" s="97" t="s">
        <v>78</v>
      </c>
      <c r="AD176" s="61" t="s">
        <v>83</v>
      </c>
      <c r="AE176" s="61" t="s">
        <v>70</v>
      </c>
      <c r="AF176" s="61">
        <v>3</v>
      </c>
      <c r="AG176" s="61">
        <v>1</v>
      </c>
      <c r="AH176" s="61">
        <v>14</v>
      </c>
      <c r="AI176" s="61">
        <v>60.3</v>
      </c>
      <c r="AJ176" s="240">
        <v>206.7</v>
      </c>
      <c r="AK176" s="61">
        <v>3.9889999999999999</v>
      </c>
      <c r="AL176" s="61" t="s">
        <v>47</v>
      </c>
      <c r="AM176" s="61" t="s">
        <v>47</v>
      </c>
      <c r="AN176" s="245">
        <v>40910</v>
      </c>
      <c r="AO176" s="253">
        <v>3.4279999999999999</v>
      </c>
      <c r="AR176" s="279" t="s">
        <v>78</v>
      </c>
      <c r="AS176" s="119">
        <v>1</v>
      </c>
      <c r="AT176" s="92">
        <f t="shared" si="28"/>
        <v>60.29999999999999</v>
      </c>
      <c r="AU176" s="261">
        <f t="shared" si="29"/>
        <v>3.4106666666666663</v>
      </c>
      <c r="AZ176" s="92">
        <f t="shared" si="30"/>
        <v>8.7023357152673167E-15</v>
      </c>
      <c r="BA176" s="111">
        <f t="shared" si="31"/>
        <v>0.27441088413789133</v>
      </c>
    </row>
    <row r="177" spans="1:57">
      <c r="A177" s="97" t="s">
        <v>78</v>
      </c>
      <c r="B177" s="61" t="s">
        <v>83</v>
      </c>
      <c r="C177" s="61" t="s">
        <v>67</v>
      </c>
      <c r="D177" s="61">
        <v>3</v>
      </c>
      <c r="E177" s="61">
        <v>1</v>
      </c>
      <c r="F177" s="61">
        <v>15</v>
      </c>
      <c r="G177" s="61">
        <v>82.66</v>
      </c>
      <c r="H177" s="240">
        <v>244.7</v>
      </c>
      <c r="I177" s="61">
        <v>4</v>
      </c>
      <c r="J177" s="61" t="s">
        <v>47</v>
      </c>
      <c r="K177" s="61" t="s">
        <v>47</v>
      </c>
      <c r="L177" s="245">
        <v>56280</v>
      </c>
      <c r="M177" s="253">
        <v>2.96</v>
      </c>
      <c r="N177" s="49"/>
      <c r="O177" s="97" t="s">
        <v>78</v>
      </c>
      <c r="P177" s="61" t="s">
        <v>83</v>
      </c>
      <c r="Q177" s="61" t="s">
        <v>69</v>
      </c>
      <c r="R177" s="61">
        <v>3</v>
      </c>
      <c r="S177" s="61">
        <v>1</v>
      </c>
      <c r="T177" s="61">
        <v>15</v>
      </c>
      <c r="U177" s="61">
        <v>82.66</v>
      </c>
      <c r="V177" s="240">
        <v>208.9</v>
      </c>
      <c r="W177" s="61">
        <v>3.9940000000000002</v>
      </c>
      <c r="X177" s="61" t="s">
        <v>47</v>
      </c>
      <c r="Y177" s="61" t="s">
        <v>47</v>
      </c>
      <c r="Z177" s="245">
        <v>56280</v>
      </c>
      <c r="AA177" s="253">
        <v>2.5270000000000001</v>
      </c>
      <c r="AC177" s="97" t="s">
        <v>78</v>
      </c>
      <c r="AD177" s="61" t="s">
        <v>83</v>
      </c>
      <c r="AE177" s="61" t="s">
        <v>70</v>
      </c>
      <c r="AF177" s="61">
        <v>3</v>
      </c>
      <c r="AG177" s="61">
        <v>1</v>
      </c>
      <c r="AH177" s="61">
        <v>15</v>
      </c>
      <c r="AI177" s="61">
        <v>82.66</v>
      </c>
      <c r="AJ177" s="240">
        <v>228.1</v>
      </c>
      <c r="AK177" s="61">
        <v>3.99</v>
      </c>
      <c r="AL177" s="61" t="s">
        <v>47</v>
      </c>
      <c r="AM177" s="61" t="s">
        <v>47</v>
      </c>
      <c r="AN177" s="245">
        <v>56280</v>
      </c>
      <c r="AO177" s="253">
        <v>2.76</v>
      </c>
      <c r="AR177" s="279" t="s">
        <v>78</v>
      </c>
      <c r="AS177" s="119">
        <v>1</v>
      </c>
      <c r="AT177" s="92">
        <f t="shared" si="28"/>
        <v>82.66</v>
      </c>
      <c r="AU177" s="261">
        <f t="shared" si="29"/>
        <v>2.7490000000000001</v>
      </c>
      <c r="AZ177" s="92">
        <f t="shared" si="30"/>
        <v>0</v>
      </c>
      <c r="BA177" s="111">
        <f t="shared" si="31"/>
        <v>0.21670948294894679</v>
      </c>
    </row>
    <row r="178" spans="1:57">
      <c r="A178" s="97" t="s">
        <v>78</v>
      </c>
      <c r="B178" s="61" t="s">
        <v>83</v>
      </c>
      <c r="C178" s="61" t="s">
        <v>67</v>
      </c>
      <c r="D178" s="61">
        <v>3</v>
      </c>
      <c r="E178" s="61">
        <v>1</v>
      </c>
      <c r="F178" s="61">
        <v>16</v>
      </c>
      <c r="G178" s="61">
        <v>113.3</v>
      </c>
      <c r="H178" s="240">
        <v>272</v>
      </c>
      <c r="I178" s="61">
        <v>4.0030000000000001</v>
      </c>
      <c r="J178" s="61" t="s">
        <v>47</v>
      </c>
      <c r="K178" s="61" t="s">
        <v>47</v>
      </c>
      <c r="L178" s="245">
        <v>77340</v>
      </c>
      <c r="M178" s="253">
        <v>2.4009999999999998</v>
      </c>
      <c r="N178" s="49"/>
      <c r="O178" s="97" t="s">
        <v>78</v>
      </c>
      <c r="P178" s="61" t="s">
        <v>83</v>
      </c>
      <c r="Q178" s="61" t="s">
        <v>69</v>
      </c>
      <c r="R178" s="61">
        <v>3</v>
      </c>
      <c r="S178" s="61">
        <v>1</v>
      </c>
      <c r="T178" s="61">
        <v>16</v>
      </c>
      <c r="U178" s="61">
        <v>113.3</v>
      </c>
      <c r="V178" s="240">
        <v>233.8</v>
      </c>
      <c r="W178" s="61">
        <v>3.996</v>
      </c>
      <c r="X178" s="61" t="s">
        <v>47</v>
      </c>
      <c r="Y178" s="61" t="s">
        <v>47</v>
      </c>
      <c r="Z178" s="245">
        <v>77350</v>
      </c>
      <c r="AA178" s="253">
        <v>2.0640000000000001</v>
      </c>
      <c r="AC178" s="97" t="s">
        <v>78</v>
      </c>
      <c r="AD178" s="61" t="s">
        <v>83</v>
      </c>
      <c r="AE178" s="61" t="s">
        <v>70</v>
      </c>
      <c r="AF178" s="61">
        <v>3</v>
      </c>
      <c r="AG178" s="61">
        <v>1</v>
      </c>
      <c r="AH178" s="61">
        <v>16</v>
      </c>
      <c r="AI178" s="61">
        <v>113.3</v>
      </c>
      <c r="AJ178" s="240">
        <v>254.2</v>
      </c>
      <c r="AK178" s="61">
        <v>3.9889999999999999</v>
      </c>
      <c r="AL178" s="61" t="s">
        <v>47</v>
      </c>
      <c r="AM178" s="61" t="s">
        <v>47</v>
      </c>
      <c r="AN178" s="245">
        <v>77350</v>
      </c>
      <c r="AO178" s="253">
        <v>2.2440000000000002</v>
      </c>
      <c r="AR178" s="279" t="s">
        <v>78</v>
      </c>
      <c r="AS178" s="119">
        <v>1</v>
      </c>
      <c r="AT178" s="92">
        <f t="shared" si="28"/>
        <v>113.3</v>
      </c>
      <c r="AU178" s="261">
        <f t="shared" si="29"/>
        <v>2.2363333333333331</v>
      </c>
      <c r="AZ178" s="92">
        <f t="shared" si="30"/>
        <v>0</v>
      </c>
      <c r="BA178" s="111">
        <f t="shared" si="31"/>
        <v>0.16863076034144395</v>
      </c>
    </row>
    <row r="179" spans="1:57">
      <c r="A179" s="97" t="s">
        <v>78</v>
      </c>
      <c r="B179" s="61" t="s">
        <v>83</v>
      </c>
      <c r="C179" s="61" t="s">
        <v>67</v>
      </c>
      <c r="D179" s="61">
        <v>3</v>
      </c>
      <c r="E179" s="61">
        <v>1</v>
      </c>
      <c r="F179" s="61">
        <v>17</v>
      </c>
      <c r="G179" s="61">
        <v>155.30000000000001</v>
      </c>
      <c r="H179" s="240">
        <v>305.3</v>
      </c>
      <c r="I179" s="61">
        <v>4.0019999999999998</v>
      </c>
      <c r="J179" s="61" t="s">
        <v>47</v>
      </c>
      <c r="K179" s="61" t="s">
        <v>47</v>
      </c>
      <c r="L179" s="245">
        <v>106200</v>
      </c>
      <c r="M179" s="253">
        <v>1.966</v>
      </c>
      <c r="N179" s="49"/>
      <c r="O179" s="97" t="s">
        <v>78</v>
      </c>
      <c r="P179" s="61" t="s">
        <v>83</v>
      </c>
      <c r="Q179" s="61" t="s">
        <v>69</v>
      </c>
      <c r="R179" s="61">
        <v>3</v>
      </c>
      <c r="S179" s="61">
        <v>1</v>
      </c>
      <c r="T179" s="61">
        <v>17</v>
      </c>
      <c r="U179" s="61">
        <v>155.30000000000001</v>
      </c>
      <c r="V179" s="240">
        <v>264</v>
      </c>
      <c r="W179" s="61">
        <v>3.996</v>
      </c>
      <c r="X179" s="61" t="s">
        <v>47</v>
      </c>
      <c r="Y179" s="61" t="s">
        <v>47</v>
      </c>
      <c r="Z179" s="245">
        <v>106200</v>
      </c>
      <c r="AA179" s="253">
        <v>1.7</v>
      </c>
      <c r="AC179" s="97" t="s">
        <v>78</v>
      </c>
      <c r="AD179" s="61" t="s">
        <v>83</v>
      </c>
      <c r="AE179" s="61" t="s">
        <v>70</v>
      </c>
      <c r="AF179" s="61">
        <v>3</v>
      </c>
      <c r="AG179" s="61">
        <v>1</v>
      </c>
      <c r="AH179" s="61">
        <v>17</v>
      </c>
      <c r="AI179" s="61">
        <v>155.30000000000001</v>
      </c>
      <c r="AJ179" s="240">
        <v>286.10000000000002</v>
      </c>
      <c r="AK179" s="61">
        <v>3.992</v>
      </c>
      <c r="AL179" s="61" t="s">
        <v>47</v>
      </c>
      <c r="AM179" s="61" t="s">
        <v>47</v>
      </c>
      <c r="AN179" s="245">
        <v>106200</v>
      </c>
      <c r="AO179" s="253">
        <v>1.8420000000000001</v>
      </c>
      <c r="AR179" s="279" t="s">
        <v>78</v>
      </c>
      <c r="AS179" s="119">
        <v>1</v>
      </c>
      <c r="AT179" s="92">
        <f t="shared" si="28"/>
        <v>155.30000000000001</v>
      </c>
      <c r="AU179" s="261">
        <f t="shared" si="29"/>
        <v>1.8360000000000001</v>
      </c>
      <c r="AZ179" s="92">
        <f t="shared" si="30"/>
        <v>0</v>
      </c>
      <c r="BA179" s="111">
        <f t="shared" si="31"/>
        <v>0.13310146505579559</v>
      </c>
    </row>
    <row r="180" spans="1:57">
      <c r="A180" s="97" t="s">
        <v>78</v>
      </c>
      <c r="B180" s="61" t="s">
        <v>83</v>
      </c>
      <c r="C180" s="61" t="s">
        <v>67</v>
      </c>
      <c r="D180" s="61">
        <v>3</v>
      </c>
      <c r="E180" s="61">
        <v>1</v>
      </c>
      <c r="F180" s="61">
        <v>18</v>
      </c>
      <c r="G180" s="61">
        <v>212.9</v>
      </c>
      <c r="H180" s="240">
        <v>344.9</v>
      </c>
      <c r="I180" s="61">
        <v>4.0010000000000003</v>
      </c>
      <c r="J180" s="61" t="s">
        <v>47</v>
      </c>
      <c r="K180" s="61" t="s">
        <v>47</v>
      </c>
      <c r="L180" s="245">
        <v>145800</v>
      </c>
      <c r="M180" s="253">
        <v>1.62</v>
      </c>
      <c r="N180" s="49"/>
      <c r="O180" s="97" t="s">
        <v>78</v>
      </c>
      <c r="P180" s="61" t="s">
        <v>83</v>
      </c>
      <c r="Q180" s="61" t="s">
        <v>69</v>
      </c>
      <c r="R180" s="61">
        <v>3</v>
      </c>
      <c r="S180" s="61">
        <v>1</v>
      </c>
      <c r="T180" s="61">
        <v>18</v>
      </c>
      <c r="U180" s="61">
        <v>212.9</v>
      </c>
      <c r="V180" s="240">
        <v>300.7</v>
      </c>
      <c r="W180" s="61">
        <v>3.9990000000000001</v>
      </c>
      <c r="X180" s="61" t="s">
        <v>47</v>
      </c>
      <c r="Y180" s="61" t="s">
        <v>47</v>
      </c>
      <c r="Z180" s="245">
        <v>145800</v>
      </c>
      <c r="AA180" s="253">
        <v>1.413</v>
      </c>
      <c r="AC180" s="97" t="s">
        <v>78</v>
      </c>
      <c r="AD180" s="61" t="s">
        <v>83</v>
      </c>
      <c r="AE180" s="61" t="s">
        <v>70</v>
      </c>
      <c r="AF180" s="61">
        <v>3</v>
      </c>
      <c r="AG180" s="61">
        <v>1</v>
      </c>
      <c r="AH180" s="61">
        <v>18</v>
      </c>
      <c r="AI180" s="61">
        <v>212.9</v>
      </c>
      <c r="AJ180" s="240">
        <v>324.89999999999998</v>
      </c>
      <c r="AK180" s="61">
        <v>3.9929999999999999</v>
      </c>
      <c r="AL180" s="61" t="s">
        <v>47</v>
      </c>
      <c r="AM180" s="61" t="s">
        <v>47</v>
      </c>
      <c r="AN180" s="245">
        <v>145800</v>
      </c>
      <c r="AO180" s="253">
        <v>1.526</v>
      </c>
      <c r="AR180" s="279" t="s">
        <v>78</v>
      </c>
      <c r="AS180" s="119">
        <v>1</v>
      </c>
      <c r="AT180" s="92">
        <f t="shared" si="28"/>
        <v>212.9</v>
      </c>
      <c r="AU180" s="261">
        <f t="shared" si="29"/>
        <v>1.5196666666666667</v>
      </c>
      <c r="AZ180" s="92">
        <f t="shared" si="30"/>
        <v>0</v>
      </c>
      <c r="BA180" s="111">
        <f t="shared" si="31"/>
        <v>0.10364522822268744</v>
      </c>
    </row>
    <row r="181" spans="1:57">
      <c r="A181" s="97" t="s">
        <v>78</v>
      </c>
      <c r="B181" s="61" t="s">
        <v>83</v>
      </c>
      <c r="C181" s="61" t="s">
        <v>67</v>
      </c>
      <c r="D181" s="61">
        <v>3</v>
      </c>
      <c r="E181" s="61">
        <v>1</v>
      </c>
      <c r="F181" s="61">
        <v>19</v>
      </c>
      <c r="G181" s="61">
        <v>291.8</v>
      </c>
      <c r="H181" s="240">
        <v>390.7</v>
      </c>
      <c r="I181" s="61">
        <v>4.0060000000000002</v>
      </c>
      <c r="J181" s="61" t="s">
        <v>47</v>
      </c>
      <c r="K181" s="61" t="s">
        <v>47</v>
      </c>
      <c r="L181" s="245">
        <v>200000</v>
      </c>
      <c r="M181" s="253">
        <v>1.339</v>
      </c>
      <c r="N181" s="49"/>
      <c r="O181" s="97" t="s">
        <v>78</v>
      </c>
      <c r="P181" s="61" t="s">
        <v>83</v>
      </c>
      <c r="Q181" s="61" t="s">
        <v>69</v>
      </c>
      <c r="R181" s="61">
        <v>3</v>
      </c>
      <c r="S181" s="61">
        <v>1</v>
      </c>
      <c r="T181" s="61">
        <v>19</v>
      </c>
      <c r="U181" s="61">
        <v>291.8</v>
      </c>
      <c r="V181" s="240">
        <v>345.1</v>
      </c>
      <c r="W181" s="61">
        <v>3.9969999999999999</v>
      </c>
      <c r="X181" s="61" t="s">
        <v>47</v>
      </c>
      <c r="Y181" s="61" t="s">
        <v>47</v>
      </c>
      <c r="Z181" s="245">
        <v>200000</v>
      </c>
      <c r="AA181" s="253">
        <v>1.1830000000000001</v>
      </c>
      <c r="AC181" s="97" t="s">
        <v>78</v>
      </c>
      <c r="AD181" s="61" t="s">
        <v>83</v>
      </c>
      <c r="AE181" s="61" t="s">
        <v>70</v>
      </c>
      <c r="AF181" s="61">
        <v>3</v>
      </c>
      <c r="AG181" s="61">
        <v>1</v>
      </c>
      <c r="AH181" s="61">
        <v>19</v>
      </c>
      <c r="AI181" s="61">
        <v>291.8</v>
      </c>
      <c r="AJ181" s="240">
        <v>370.7</v>
      </c>
      <c r="AK181" s="61">
        <v>3.9929999999999999</v>
      </c>
      <c r="AL181" s="61" t="s">
        <v>47</v>
      </c>
      <c r="AM181" s="61" t="s">
        <v>47</v>
      </c>
      <c r="AN181" s="245">
        <v>200000</v>
      </c>
      <c r="AO181" s="253">
        <v>1.27</v>
      </c>
      <c r="AR181" s="279" t="s">
        <v>78</v>
      </c>
      <c r="AS181" s="119">
        <v>1</v>
      </c>
      <c r="AT181" s="92">
        <f t="shared" si="28"/>
        <v>291.8</v>
      </c>
      <c r="AU181" s="261">
        <f t="shared" si="29"/>
        <v>1.264</v>
      </c>
      <c r="AZ181" s="92">
        <f t="shared" si="30"/>
        <v>0</v>
      </c>
      <c r="BA181" s="111">
        <f t="shared" si="31"/>
        <v>7.8172885324770736E-2</v>
      </c>
    </row>
    <row r="182" spans="1:57">
      <c r="A182" s="98" t="s">
        <v>78</v>
      </c>
      <c r="B182" s="62" t="s">
        <v>83</v>
      </c>
      <c r="C182" s="62" t="s">
        <v>67</v>
      </c>
      <c r="D182" s="62">
        <v>3</v>
      </c>
      <c r="E182" s="62">
        <v>1</v>
      </c>
      <c r="F182" s="61">
        <v>20</v>
      </c>
      <c r="G182" s="61">
        <v>400</v>
      </c>
      <c r="H182" s="240">
        <v>441.8</v>
      </c>
      <c r="I182" s="61">
        <v>4.008</v>
      </c>
      <c r="J182" s="61" t="s">
        <v>47</v>
      </c>
      <c r="K182" s="61" t="s">
        <v>47</v>
      </c>
      <c r="L182" s="245">
        <v>274400</v>
      </c>
      <c r="M182" s="253">
        <v>1.1040000000000001</v>
      </c>
      <c r="N182" s="49"/>
      <c r="O182" s="98" t="s">
        <v>78</v>
      </c>
      <c r="P182" s="62" t="s">
        <v>83</v>
      </c>
      <c r="Q182" s="62" t="s">
        <v>69</v>
      </c>
      <c r="R182" s="62">
        <v>3</v>
      </c>
      <c r="S182" s="62">
        <v>1</v>
      </c>
      <c r="T182" s="61">
        <v>20</v>
      </c>
      <c r="U182" s="61">
        <v>400</v>
      </c>
      <c r="V182" s="240">
        <v>396.3</v>
      </c>
      <c r="W182" s="61">
        <v>4.0010000000000003</v>
      </c>
      <c r="X182" s="61" t="s">
        <v>47</v>
      </c>
      <c r="Y182" s="61" t="s">
        <v>47</v>
      </c>
      <c r="Z182" s="245">
        <v>274400</v>
      </c>
      <c r="AA182" s="253">
        <v>0.99080000000000001</v>
      </c>
      <c r="AC182" s="98" t="s">
        <v>78</v>
      </c>
      <c r="AD182" s="62" t="s">
        <v>83</v>
      </c>
      <c r="AE182" s="62" t="s">
        <v>70</v>
      </c>
      <c r="AF182" s="62">
        <v>3</v>
      </c>
      <c r="AG182" s="62">
        <v>1</v>
      </c>
      <c r="AH182" s="61">
        <v>20</v>
      </c>
      <c r="AI182" s="61">
        <v>400</v>
      </c>
      <c r="AJ182" s="240">
        <v>423.2</v>
      </c>
      <c r="AK182" s="61">
        <v>3.9950000000000001</v>
      </c>
      <c r="AL182" s="61" t="s">
        <v>47</v>
      </c>
      <c r="AM182" s="61" t="s">
        <v>47</v>
      </c>
      <c r="AN182" s="245">
        <v>274400</v>
      </c>
      <c r="AO182" s="253">
        <v>1.0580000000000001</v>
      </c>
      <c r="AR182" s="280" t="s">
        <v>78</v>
      </c>
      <c r="AS182" s="120">
        <v>1</v>
      </c>
      <c r="AT182" s="92">
        <f t="shared" si="28"/>
        <v>400</v>
      </c>
      <c r="AU182" s="261">
        <f t="shared" si="29"/>
        <v>1.0509333333333333</v>
      </c>
      <c r="AZ182" s="92">
        <f t="shared" si="30"/>
        <v>0</v>
      </c>
      <c r="BA182" s="111">
        <f t="shared" si="31"/>
        <v>5.6929898413165779E-2</v>
      </c>
    </row>
    <row r="183" spans="1:57">
      <c r="A183" s="97" t="s">
        <v>78</v>
      </c>
      <c r="B183" s="61" t="s">
        <v>83</v>
      </c>
      <c r="C183" s="61" t="s">
        <v>67</v>
      </c>
      <c r="D183" s="61">
        <v>1</v>
      </c>
      <c r="E183" s="61">
        <v>2</v>
      </c>
      <c r="F183" s="61">
        <v>1</v>
      </c>
      <c r="G183" s="61">
        <v>3.1329999999999997E-2</v>
      </c>
      <c r="H183" s="240">
        <v>1.468</v>
      </c>
      <c r="I183" s="61">
        <v>3.9689999999999999</v>
      </c>
      <c r="J183" s="61">
        <v>246.7</v>
      </c>
      <c r="K183" s="61">
        <v>160.69999999999999</v>
      </c>
      <c r="L183" s="240">
        <v>0.49859999999999999</v>
      </c>
      <c r="M183" s="253" t="s">
        <v>47</v>
      </c>
      <c r="N183" s="49"/>
      <c r="O183" s="97" t="s">
        <v>78</v>
      </c>
      <c r="P183" s="61" t="s">
        <v>83</v>
      </c>
      <c r="Q183" s="61" t="s">
        <v>69</v>
      </c>
      <c r="R183" s="61">
        <v>1</v>
      </c>
      <c r="S183" s="61">
        <v>2</v>
      </c>
      <c r="T183" s="61">
        <v>1</v>
      </c>
      <c r="U183" s="61">
        <v>3.134E-2</v>
      </c>
      <c r="V183" s="240">
        <v>1.1279999999999999</v>
      </c>
      <c r="W183" s="61">
        <v>3.96</v>
      </c>
      <c r="X183" s="61">
        <v>187.1</v>
      </c>
      <c r="Y183" s="61">
        <v>127</v>
      </c>
      <c r="Z183" s="240">
        <v>0.49880000000000002</v>
      </c>
      <c r="AA183" s="253" t="s">
        <v>47</v>
      </c>
      <c r="AC183" s="97" t="s">
        <v>78</v>
      </c>
      <c r="AD183" s="61" t="s">
        <v>83</v>
      </c>
      <c r="AE183" s="61" t="s">
        <v>70</v>
      </c>
      <c r="AF183" s="61">
        <v>1</v>
      </c>
      <c r="AG183" s="61">
        <v>2</v>
      </c>
      <c r="AH183" s="61">
        <v>1</v>
      </c>
      <c r="AI183" s="61">
        <v>3.1329999999999997E-2</v>
      </c>
      <c r="AJ183" s="240">
        <v>1.387</v>
      </c>
      <c r="AK183" s="61">
        <v>3.94</v>
      </c>
      <c r="AL183" s="61">
        <v>228.4</v>
      </c>
      <c r="AM183" s="61">
        <v>158.6</v>
      </c>
      <c r="AN183" s="240">
        <v>0.49869999999999998</v>
      </c>
      <c r="AO183" s="253" t="s">
        <v>47</v>
      </c>
      <c r="AR183" s="279" t="s">
        <v>78</v>
      </c>
      <c r="AS183" s="119">
        <v>2</v>
      </c>
      <c r="AV183" s="236">
        <f t="shared" ref="AV183:AV215" si="32">AVERAGE(H183,V183,AJ183)</f>
        <v>1.3276666666666668</v>
      </c>
      <c r="AW183" s="92">
        <f t="shared" ref="AW183:AW215" si="33">AVERAGE(J183,X183,AL183)</f>
        <v>220.73333333333332</v>
      </c>
      <c r="AX183" s="92">
        <f t="shared" ref="AX183:AX215" si="34">AVERAGE(K183,Y183,AM183)</f>
        <v>148.76666666666665</v>
      </c>
      <c r="AY183" s="274">
        <f t="shared" ref="AY183:AY215" si="35">AVERAGE(L183,Z183,AN183)</f>
        <v>0.49869999999999998</v>
      </c>
      <c r="BB183" s="116">
        <f t="shared" ref="BB183:BB233" si="36">STDEV(H183,V183,AJ183)</f>
        <v>0.17759598343806388</v>
      </c>
      <c r="BC183" s="92">
        <f t="shared" ref="BC183:BC233" si="37">STDEV(J183,X183,AL183)</f>
        <v>30.530694936953804</v>
      </c>
      <c r="BD183" s="92">
        <f t="shared" ref="BD183:BD233" si="38">STDEV(K183,Y183,AM183)</f>
        <v>18.879706918629228</v>
      </c>
      <c r="BE183" s="111">
        <f t="shared" ref="BE183:BE233" si="39">STDEV(L183,Z183,AN183)</f>
        <v>1.0000000000001674E-4</v>
      </c>
    </row>
    <row r="184" spans="1:57">
      <c r="A184" s="97" t="s">
        <v>78</v>
      </c>
      <c r="B184" s="61" t="s">
        <v>83</v>
      </c>
      <c r="C184" s="61" t="s">
        <v>67</v>
      </c>
      <c r="D184" s="61">
        <v>1</v>
      </c>
      <c r="E184" s="61">
        <v>2</v>
      </c>
      <c r="F184" s="61">
        <v>2</v>
      </c>
      <c r="G184" s="61">
        <v>4.2369999999999998E-2</v>
      </c>
      <c r="H184" s="240">
        <v>3.8540000000000001</v>
      </c>
      <c r="I184" s="61">
        <v>3.9710000000000001</v>
      </c>
      <c r="J184" s="61">
        <v>224</v>
      </c>
      <c r="K184" s="61">
        <v>525.9</v>
      </c>
      <c r="L184" s="240">
        <v>0.67430000000000001</v>
      </c>
      <c r="M184" s="253" t="s">
        <v>47</v>
      </c>
      <c r="N184" s="49"/>
      <c r="O184" s="97" t="s">
        <v>78</v>
      </c>
      <c r="P184" s="61" t="s">
        <v>83</v>
      </c>
      <c r="Q184" s="61" t="s">
        <v>69</v>
      </c>
      <c r="R184" s="61">
        <v>1</v>
      </c>
      <c r="S184" s="61">
        <v>2</v>
      </c>
      <c r="T184" s="61">
        <v>2</v>
      </c>
      <c r="U184" s="61">
        <v>4.2369999999999998E-2</v>
      </c>
      <c r="V184" s="240">
        <v>2.972</v>
      </c>
      <c r="W184" s="61">
        <v>3.9609999999999999</v>
      </c>
      <c r="X184" s="61">
        <v>168.4</v>
      </c>
      <c r="Y184" s="61">
        <v>407.4</v>
      </c>
      <c r="Z184" s="240">
        <v>0.67430000000000001</v>
      </c>
      <c r="AA184" s="253" t="s">
        <v>47</v>
      </c>
      <c r="AC184" s="97" t="s">
        <v>78</v>
      </c>
      <c r="AD184" s="61" t="s">
        <v>83</v>
      </c>
      <c r="AE184" s="61" t="s">
        <v>70</v>
      </c>
      <c r="AF184" s="61">
        <v>1</v>
      </c>
      <c r="AG184" s="61">
        <v>2</v>
      </c>
      <c r="AH184" s="61">
        <v>2</v>
      </c>
      <c r="AI184" s="61">
        <v>4.2369999999999998E-2</v>
      </c>
      <c r="AJ184" s="240">
        <v>3.6309999999999998</v>
      </c>
      <c r="AK184" s="61">
        <v>3.9460000000000002</v>
      </c>
      <c r="AL184" s="61">
        <v>209.1</v>
      </c>
      <c r="AM184" s="61">
        <v>496.2</v>
      </c>
      <c r="AN184" s="240">
        <v>0.67430000000000001</v>
      </c>
      <c r="AO184" s="253" t="s">
        <v>47</v>
      </c>
      <c r="AR184" s="279" t="s">
        <v>78</v>
      </c>
      <c r="AS184" s="119">
        <v>2</v>
      </c>
      <c r="AV184" s="236">
        <f t="shared" si="32"/>
        <v>3.4856666666666669</v>
      </c>
      <c r="AW184" s="92">
        <f t="shared" si="33"/>
        <v>200.5</v>
      </c>
      <c r="AX184" s="92">
        <f t="shared" si="34"/>
        <v>476.5</v>
      </c>
      <c r="AY184" s="274">
        <f t="shared" si="35"/>
        <v>0.67430000000000001</v>
      </c>
      <c r="BB184" s="116">
        <f t="shared" si="36"/>
        <v>0.4586091291430322</v>
      </c>
      <c r="BC184" s="92">
        <f t="shared" si="37"/>
        <v>28.780375258151128</v>
      </c>
      <c r="BD184" s="92">
        <f t="shared" si="38"/>
        <v>61.657359658032753</v>
      </c>
      <c r="BE184" s="111">
        <f t="shared" si="39"/>
        <v>0</v>
      </c>
    </row>
    <row r="185" spans="1:57">
      <c r="A185" s="97" t="s">
        <v>78</v>
      </c>
      <c r="B185" s="61" t="s">
        <v>83</v>
      </c>
      <c r="C185" s="61" t="s">
        <v>67</v>
      </c>
      <c r="D185" s="61">
        <v>1</v>
      </c>
      <c r="E185" s="61">
        <v>2</v>
      </c>
      <c r="F185" s="61">
        <v>3</v>
      </c>
      <c r="G185" s="61">
        <v>5.7860000000000002E-2</v>
      </c>
      <c r="H185" s="240">
        <v>6.1509999999999998</v>
      </c>
      <c r="I185" s="61">
        <v>3.97</v>
      </c>
      <c r="J185" s="61">
        <v>222.5</v>
      </c>
      <c r="K185" s="61">
        <v>629.79999999999995</v>
      </c>
      <c r="L185" s="240">
        <v>0.92090000000000005</v>
      </c>
      <c r="M185" s="253" t="s">
        <v>47</v>
      </c>
      <c r="N185" s="49"/>
      <c r="O185" s="97" t="s">
        <v>78</v>
      </c>
      <c r="P185" s="61" t="s">
        <v>83</v>
      </c>
      <c r="Q185" s="61" t="s">
        <v>69</v>
      </c>
      <c r="R185" s="61">
        <v>1</v>
      </c>
      <c r="S185" s="61">
        <v>2</v>
      </c>
      <c r="T185" s="61">
        <v>3</v>
      </c>
      <c r="U185" s="61">
        <v>5.7860000000000002E-2</v>
      </c>
      <c r="V185" s="240">
        <v>4.7480000000000002</v>
      </c>
      <c r="W185" s="61">
        <v>3.9590000000000001</v>
      </c>
      <c r="X185" s="61">
        <v>167.4</v>
      </c>
      <c r="Y185" s="61">
        <v>487.8</v>
      </c>
      <c r="Z185" s="240">
        <v>0.92079999999999995</v>
      </c>
      <c r="AA185" s="253" t="s">
        <v>47</v>
      </c>
      <c r="AC185" s="97" t="s">
        <v>78</v>
      </c>
      <c r="AD185" s="61" t="s">
        <v>83</v>
      </c>
      <c r="AE185" s="61" t="s">
        <v>70</v>
      </c>
      <c r="AF185" s="61">
        <v>1</v>
      </c>
      <c r="AG185" s="61">
        <v>2</v>
      </c>
      <c r="AH185" s="61">
        <v>3</v>
      </c>
      <c r="AI185" s="61">
        <v>5.7860000000000002E-2</v>
      </c>
      <c r="AJ185" s="240">
        <v>5.8090000000000002</v>
      </c>
      <c r="AK185" s="61">
        <v>3.9489999999999998</v>
      </c>
      <c r="AL185" s="61">
        <v>208.7</v>
      </c>
      <c r="AM185" s="61">
        <v>595.20000000000005</v>
      </c>
      <c r="AN185" s="240">
        <v>0.92090000000000005</v>
      </c>
      <c r="AO185" s="253" t="s">
        <v>47</v>
      </c>
      <c r="AR185" s="279" t="s">
        <v>78</v>
      </c>
      <c r="AS185" s="119">
        <v>2</v>
      </c>
      <c r="AV185" s="236">
        <f t="shared" si="32"/>
        <v>5.5693333333333337</v>
      </c>
      <c r="AW185" s="92">
        <f t="shared" si="33"/>
        <v>199.5333333333333</v>
      </c>
      <c r="AX185" s="92">
        <f t="shared" si="34"/>
        <v>570.93333333333328</v>
      </c>
      <c r="AY185" s="274">
        <f t="shared" si="35"/>
        <v>0.92086666666666661</v>
      </c>
      <c r="BB185" s="116">
        <f t="shared" si="36"/>
        <v>0.73156157179920078</v>
      </c>
      <c r="BC185" s="92">
        <f t="shared" si="37"/>
        <v>28.670949292504297</v>
      </c>
      <c r="BD185" s="92">
        <f t="shared" si="38"/>
        <v>74.044941308190133</v>
      </c>
      <c r="BE185" s="111">
        <f t="shared" si="39"/>
        <v>5.7735026919020319E-5</v>
      </c>
    </row>
    <row r="186" spans="1:57">
      <c r="A186" s="97" t="s">
        <v>78</v>
      </c>
      <c r="B186" s="61" t="s">
        <v>83</v>
      </c>
      <c r="C186" s="61" t="s">
        <v>67</v>
      </c>
      <c r="D186" s="61">
        <v>1</v>
      </c>
      <c r="E186" s="61">
        <v>2</v>
      </c>
      <c r="F186" s="61">
        <v>4</v>
      </c>
      <c r="G186" s="61">
        <v>7.9320000000000002E-2</v>
      </c>
      <c r="H186" s="240">
        <v>8.8620000000000001</v>
      </c>
      <c r="I186" s="61">
        <v>3.9769999999999999</v>
      </c>
      <c r="J186" s="61">
        <v>222.8</v>
      </c>
      <c r="K186" s="61">
        <v>665.6</v>
      </c>
      <c r="L186" s="240">
        <v>1.262</v>
      </c>
      <c r="M186" s="253" t="s">
        <v>47</v>
      </c>
      <c r="N186" s="49"/>
      <c r="O186" s="97" t="s">
        <v>78</v>
      </c>
      <c r="P186" s="61" t="s">
        <v>83</v>
      </c>
      <c r="Q186" s="61" t="s">
        <v>69</v>
      </c>
      <c r="R186" s="61">
        <v>1</v>
      </c>
      <c r="S186" s="61">
        <v>2</v>
      </c>
      <c r="T186" s="61">
        <v>4</v>
      </c>
      <c r="U186" s="61">
        <v>7.9320000000000002E-2</v>
      </c>
      <c r="V186" s="240">
        <v>6.8769999999999998</v>
      </c>
      <c r="W186" s="61">
        <v>3.9630000000000001</v>
      </c>
      <c r="X186" s="61">
        <v>168.4</v>
      </c>
      <c r="Y186" s="61">
        <v>518.1</v>
      </c>
      <c r="Z186" s="240">
        <v>1.262</v>
      </c>
      <c r="AA186" s="253" t="s">
        <v>47</v>
      </c>
      <c r="AC186" s="97" t="s">
        <v>78</v>
      </c>
      <c r="AD186" s="61" t="s">
        <v>83</v>
      </c>
      <c r="AE186" s="61" t="s">
        <v>70</v>
      </c>
      <c r="AF186" s="61">
        <v>1</v>
      </c>
      <c r="AG186" s="61">
        <v>2</v>
      </c>
      <c r="AH186" s="61">
        <v>4</v>
      </c>
      <c r="AI186" s="61">
        <v>7.9320000000000002E-2</v>
      </c>
      <c r="AJ186" s="240">
        <v>8.4009999999999998</v>
      </c>
      <c r="AK186" s="61">
        <v>3.9510000000000001</v>
      </c>
      <c r="AL186" s="61">
        <v>209.9</v>
      </c>
      <c r="AM186" s="61">
        <v>631.5</v>
      </c>
      <c r="AN186" s="240">
        <v>1.262</v>
      </c>
      <c r="AO186" s="253" t="s">
        <v>47</v>
      </c>
      <c r="AR186" s="279" t="s">
        <v>78</v>
      </c>
      <c r="AS186" s="119">
        <v>2</v>
      </c>
      <c r="AV186" s="236">
        <f t="shared" si="32"/>
        <v>8.0466666666666669</v>
      </c>
      <c r="AW186" s="92">
        <f t="shared" si="33"/>
        <v>200.36666666666667</v>
      </c>
      <c r="AX186" s="92">
        <f t="shared" si="34"/>
        <v>605.06666666666672</v>
      </c>
      <c r="AY186" s="274">
        <f t="shared" si="35"/>
        <v>1.262</v>
      </c>
      <c r="BB186" s="116">
        <f t="shared" si="36"/>
        <v>1.0388552995164075</v>
      </c>
      <c r="BC186" s="92">
        <f t="shared" si="37"/>
        <v>28.425399440172058</v>
      </c>
      <c r="BD186" s="92">
        <f t="shared" si="38"/>
        <v>77.221132686159109</v>
      </c>
      <c r="BE186" s="111">
        <f t="shared" si="39"/>
        <v>0</v>
      </c>
    </row>
    <row r="187" spans="1:57">
      <c r="A187" s="97" t="s">
        <v>78</v>
      </c>
      <c r="B187" s="61" t="s">
        <v>83</v>
      </c>
      <c r="C187" s="61" t="s">
        <v>67</v>
      </c>
      <c r="D187" s="61">
        <v>1</v>
      </c>
      <c r="E187" s="61">
        <v>2</v>
      </c>
      <c r="F187" s="61">
        <v>5</v>
      </c>
      <c r="G187" s="61">
        <v>0.1087</v>
      </c>
      <c r="H187" s="240">
        <v>12.39</v>
      </c>
      <c r="I187" s="61">
        <v>3.9790000000000001</v>
      </c>
      <c r="J187" s="61">
        <v>223.9</v>
      </c>
      <c r="K187" s="61">
        <v>680</v>
      </c>
      <c r="L187" s="240">
        <v>1.7310000000000001</v>
      </c>
      <c r="M187" s="253" t="s">
        <v>47</v>
      </c>
      <c r="N187" s="49"/>
      <c r="O187" s="97" t="s">
        <v>78</v>
      </c>
      <c r="P187" s="61" t="s">
        <v>83</v>
      </c>
      <c r="Q187" s="61" t="s">
        <v>69</v>
      </c>
      <c r="R187" s="61">
        <v>1</v>
      </c>
      <c r="S187" s="61">
        <v>2</v>
      </c>
      <c r="T187" s="61">
        <v>5</v>
      </c>
      <c r="U187" s="61">
        <v>0.1087</v>
      </c>
      <c r="V187" s="240">
        <v>9.6669999999999998</v>
      </c>
      <c r="W187" s="61">
        <v>3.9660000000000002</v>
      </c>
      <c r="X187" s="61">
        <v>170.1</v>
      </c>
      <c r="Y187" s="61">
        <v>532.1</v>
      </c>
      <c r="Z187" s="240">
        <v>1.7310000000000001</v>
      </c>
      <c r="AA187" s="253" t="s">
        <v>47</v>
      </c>
      <c r="AC187" s="97" t="s">
        <v>78</v>
      </c>
      <c r="AD187" s="61" t="s">
        <v>83</v>
      </c>
      <c r="AE187" s="61" t="s">
        <v>70</v>
      </c>
      <c r="AF187" s="61">
        <v>1</v>
      </c>
      <c r="AG187" s="61">
        <v>2</v>
      </c>
      <c r="AH187" s="61">
        <v>5</v>
      </c>
      <c r="AI187" s="61">
        <v>0.1087</v>
      </c>
      <c r="AJ187" s="240">
        <v>11.77</v>
      </c>
      <c r="AK187" s="61">
        <v>3.9529999999999998</v>
      </c>
      <c r="AL187" s="61">
        <v>211.2</v>
      </c>
      <c r="AM187" s="61">
        <v>646.29999999999995</v>
      </c>
      <c r="AN187" s="240">
        <v>1.7310000000000001</v>
      </c>
      <c r="AO187" s="253" t="s">
        <v>47</v>
      </c>
      <c r="AR187" s="279" t="s">
        <v>78</v>
      </c>
      <c r="AS187" s="119">
        <v>2</v>
      </c>
      <c r="AV187" s="236">
        <f t="shared" si="32"/>
        <v>11.275666666666666</v>
      </c>
      <c r="AW187" s="92">
        <f t="shared" si="33"/>
        <v>201.73333333333335</v>
      </c>
      <c r="AX187" s="92">
        <f t="shared" si="34"/>
        <v>619.46666666666658</v>
      </c>
      <c r="AY187" s="274">
        <f t="shared" si="35"/>
        <v>1.7310000000000001</v>
      </c>
      <c r="BB187" s="116">
        <f t="shared" si="36"/>
        <v>1.4272197915294393</v>
      </c>
      <c r="BC187" s="92">
        <f t="shared" si="37"/>
        <v>28.121581273700212</v>
      </c>
      <c r="BD187" s="92">
        <f t="shared" si="38"/>
        <v>77.515310315662219</v>
      </c>
      <c r="BE187" s="111">
        <f t="shared" si="39"/>
        <v>0</v>
      </c>
    </row>
    <row r="188" spans="1:57">
      <c r="A188" s="97" t="s">
        <v>78</v>
      </c>
      <c r="B188" s="61" t="s">
        <v>83</v>
      </c>
      <c r="C188" s="61" t="s">
        <v>67</v>
      </c>
      <c r="D188" s="61">
        <v>1</v>
      </c>
      <c r="E188" s="61">
        <v>2</v>
      </c>
      <c r="F188" s="61">
        <v>6</v>
      </c>
      <c r="G188" s="61">
        <v>0.14910000000000001</v>
      </c>
      <c r="H188" s="240">
        <v>17.07</v>
      </c>
      <c r="I188" s="61">
        <v>3.9780000000000002</v>
      </c>
      <c r="J188" s="61">
        <v>225</v>
      </c>
      <c r="K188" s="61">
        <v>683.4</v>
      </c>
      <c r="L188" s="240">
        <v>2.3719999999999999</v>
      </c>
      <c r="M188" s="253" t="s">
        <v>47</v>
      </c>
      <c r="N188" s="49"/>
      <c r="O188" s="97" t="s">
        <v>78</v>
      </c>
      <c r="P188" s="61" t="s">
        <v>83</v>
      </c>
      <c r="Q188" s="61" t="s">
        <v>69</v>
      </c>
      <c r="R188" s="61">
        <v>1</v>
      </c>
      <c r="S188" s="61">
        <v>2</v>
      </c>
      <c r="T188" s="61">
        <v>6</v>
      </c>
      <c r="U188" s="61">
        <v>0.14910000000000001</v>
      </c>
      <c r="V188" s="240">
        <v>13.35</v>
      </c>
      <c r="W188" s="61">
        <v>3.9649999999999999</v>
      </c>
      <c r="X188" s="61">
        <v>171.3</v>
      </c>
      <c r="Y188" s="61">
        <v>536.29999999999995</v>
      </c>
      <c r="Z188" s="240">
        <v>2.3719999999999999</v>
      </c>
      <c r="AA188" s="253" t="s">
        <v>47</v>
      </c>
      <c r="AC188" s="97" t="s">
        <v>78</v>
      </c>
      <c r="AD188" s="61" t="s">
        <v>83</v>
      </c>
      <c r="AE188" s="61" t="s">
        <v>70</v>
      </c>
      <c r="AF188" s="61">
        <v>1</v>
      </c>
      <c r="AG188" s="61">
        <v>2</v>
      </c>
      <c r="AH188" s="61">
        <v>6</v>
      </c>
      <c r="AI188" s="61">
        <v>0.14910000000000001</v>
      </c>
      <c r="AJ188" s="240">
        <v>16.2</v>
      </c>
      <c r="AK188" s="61">
        <v>3.9550000000000001</v>
      </c>
      <c r="AL188" s="61">
        <v>212.1</v>
      </c>
      <c r="AM188" s="61">
        <v>649.20000000000005</v>
      </c>
      <c r="AN188" s="240">
        <v>2.3719999999999999</v>
      </c>
      <c r="AO188" s="253" t="s">
        <v>47</v>
      </c>
      <c r="AR188" s="279" t="s">
        <v>78</v>
      </c>
      <c r="AS188" s="119">
        <v>2</v>
      </c>
      <c r="AV188" s="236">
        <f t="shared" si="32"/>
        <v>15.540000000000001</v>
      </c>
      <c r="AW188" s="92">
        <f t="shared" si="33"/>
        <v>202.79999999999998</v>
      </c>
      <c r="AX188" s="92">
        <f t="shared" si="34"/>
        <v>622.96666666666658</v>
      </c>
      <c r="AY188" s="274">
        <f t="shared" si="35"/>
        <v>2.3719999999999999</v>
      </c>
      <c r="BB188" s="116">
        <f t="shared" si="36"/>
        <v>1.9458417201817639</v>
      </c>
      <c r="BC188" s="92">
        <f t="shared" si="37"/>
        <v>28.031946061591956</v>
      </c>
      <c r="BD188" s="92">
        <f t="shared" si="38"/>
        <v>76.978849909137523</v>
      </c>
      <c r="BE188" s="111">
        <f t="shared" si="39"/>
        <v>0</v>
      </c>
    </row>
    <row r="189" spans="1:57">
      <c r="A189" s="97" t="s">
        <v>78</v>
      </c>
      <c r="B189" s="61" t="s">
        <v>83</v>
      </c>
      <c r="C189" s="61" t="s">
        <v>67</v>
      </c>
      <c r="D189" s="61">
        <v>1</v>
      </c>
      <c r="E189" s="61">
        <v>2</v>
      </c>
      <c r="F189" s="61">
        <v>7</v>
      </c>
      <c r="G189" s="61">
        <v>0.20430000000000001</v>
      </c>
      <c r="H189" s="240">
        <v>23.14</v>
      </c>
      <c r="I189" s="61">
        <v>3.9790000000000001</v>
      </c>
      <c r="J189" s="61">
        <v>225.1</v>
      </c>
      <c r="K189" s="61">
        <v>675</v>
      </c>
      <c r="L189" s="240">
        <v>3.2519999999999998</v>
      </c>
      <c r="M189" s="253" t="s">
        <v>47</v>
      </c>
      <c r="N189" s="49"/>
      <c r="O189" s="97" t="s">
        <v>78</v>
      </c>
      <c r="P189" s="61" t="s">
        <v>83</v>
      </c>
      <c r="Q189" s="61" t="s">
        <v>69</v>
      </c>
      <c r="R189" s="61">
        <v>1</v>
      </c>
      <c r="S189" s="61">
        <v>2</v>
      </c>
      <c r="T189" s="61">
        <v>7</v>
      </c>
      <c r="U189" s="61">
        <v>0.20430000000000001</v>
      </c>
      <c r="V189" s="240">
        <v>18.12</v>
      </c>
      <c r="W189" s="61">
        <v>3.9689999999999999</v>
      </c>
      <c r="X189" s="61">
        <v>171.4</v>
      </c>
      <c r="Y189" s="61">
        <v>530.1</v>
      </c>
      <c r="Z189" s="240">
        <v>3.2519999999999998</v>
      </c>
      <c r="AA189" s="253" t="s">
        <v>47</v>
      </c>
      <c r="AC189" s="97" t="s">
        <v>78</v>
      </c>
      <c r="AD189" s="61" t="s">
        <v>83</v>
      </c>
      <c r="AE189" s="61" t="s">
        <v>70</v>
      </c>
      <c r="AF189" s="61">
        <v>1</v>
      </c>
      <c r="AG189" s="61">
        <v>2</v>
      </c>
      <c r="AH189" s="61">
        <v>7</v>
      </c>
      <c r="AI189" s="61">
        <v>0.20430000000000001</v>
      </c>
      <c r="AJ189" s="240">
        <v>21.99</v>
      </c>
      <c r="AK189" s="61">
        <v>3.9590000000000001</v>
      </c>
      <c r="AL189" s="61">
        <v>212.4</v>
      </c>
      <c r="AM189" s="61">
        <v>641.79999999999995</v>
      </c>
      <c r="AN189" s="240">
        <v>3.2519999999999998</v>
      </c>
      <c r="AO189" s="253" t="s">
        <v>47</v>
      </c>
      <c r="AR189" s="279" t="s">
        <v>78</v>
      </c>
      <c r="AS189" s="119">
        <v>2</v>
      </c>
      <c r="AV189" s="236">
        <f t="shared" si="32"/>
        <v>21.083333333333332</v>
      </c>
      <c r="AW189" s="92">
        <f t="shared" si="33"/>
        <v>202.96666666666667</v>
      </c>
      <c r="AX189" s="92">
        <f t="shared" si="34"/>
        <v>615.63333333333333</v>
      </c>
      <c r="AY189" s="274">
        <f t="shared" si="35"/>
        <v>3.2520000000000002</v>
      </c>
      <c r="BB189" s="116">
        <f t="shared" si="36"/>
        <v>2.6299493024264518</v>
      </c>
      <c r="BC189" s="92">
        <f t="shared" si="37"/>
        <v>28.065340427889787</v>
      </c>
      <c r="BD189" s="92">
        <f t="shared" si="38"/>
        <v>75.911285941771752</v>
      </c>
      <c r="BE189" s="111">
        <f t="shared" si="39"/>
        <v>5.4389598220420729E-16</v>
      </c>
    </row>
    <row r="190" spans="1:57">
      <c r="A190" s="97" t="s">
        <v>78</v>
      </c>
      <c r="B190" s="61" t="s">
        <v>83</v>
      </c>
      <c r="C190" s="61" t="s">
        <v>67</v>
      </c>
      <c r="D190" s="61">
        <v>1</v>
      </c>
      <c r="E190" s="61">
        <v>2</v>
      </c>
      <c r="F190" s="61">
        <v>8</v>
      </c>
      <c r="G190" s="61">
        <v>0.28010000000000002</v>
      </c>
      <c r="H190" s="240">
        <v>30.85</v>
      </c>
      <c r="I190" s="61">
        <v>3.9780000000000002</v>
      </c>
      <c r="J190" s="61">
        <v>224.1</v>
      </c>
      <c r="K190" s="61">
        <v>654.79999999999995</v>
      </c>
      <c r="L190" s="240">
        <v>4.4580000000000002</v>
      </c>
      <c r="M190" s="253" t="s">
        <v>47</v>
      </c>
      <c r="N190" s="49"/>
      <c r="O190" s="97" t="s">
        <v>78</v>
      </c>
      <c r="P190" s="61" t="s">
        <v>83</v>
      </c>
      <c r="Q190" s="61" t="s">
        <v>69</v>
      </c>
      <c r="R190" s="61">
        <v>1</v>
      </c>
      <c r="S190" s="61">
        <v>2</v>
      </c>
      <c r="T190" s="61">
        <v>8</v>
      </c>
      <c r="U190" s="61">
        <v>0.28010000000000002</v>
      </c>
      <c r="V190" s="240">
        <v>24.22</v>
      </c>
      <c r="W190" s="61">
        <v>3.97</v>
      </c>
      <c r="X190" s="61">
        <v>171.1</v>
      </c>
      <c r="Y190" s="61">
        <v>515.6</v>
      </c>
      <c r="Z190" s="240">
        <v>4.4580000000000002</v>
      </c>
      <c r="AA190" s="253" t="s">
        <v>47</v>
      </c>
      <c r="AC190" s="97" t="s">
        <v>78</v>
      </c>
      <c r="AD190" s="61" t="s">
        <v>83</v>
      </c>
      <c r="AE190" s="61" t="s">
        <v>70</v>
      </c>
      <c r="AF190" s="61">
        <v>1</v>
      </c>
      <c r="AG190" s="61">
        <v>2</v>
      </c>
      <c r="AH190" s="61">
        <v>8</v>
      </c>
      <c r="AI190" s="61">
        <v>0.28010000000000002</v>
      </c>
      <c r="AJ190" s="240">
        <v>29.33</v>
      </c>
      <c r="AK190" s="61">
        <v>3.9569999999999999</v>
      </c>
      <c r="AL190" s="61">
        <v>211.6</v>
      </c>
      <c r="AM190" s="61">
        <v>623.1</v>
      </c>
      <c r="AN190" s="240">
        <v>4.4580000000000002</v>
      </c>
      <c r="AO190" s="253" t="s">
        <v>47</v>
      </c>
      <c r="AR190" s="279" t="s">
        <v>78</v>
      </c>
      <c r="AS190" s="119">
        <v>2</v>
      </c>
      <c r="AV190" s="236">
        <f t="shared" si="32"/>
        <v>28.133333333333336</v>
      </c>
      <c r="AW190" s="92">
        <f t="shared" si="33"/>
        <v>202.26666666666665</v>
      </c>
      <c r="AX190" s="92">
        <f t="shared" si="34"/>
        <v>597.83333333333337</v>
      </c>
      <c r="AY190" s="274">
        <f t="shared" si="35"/>
        <v>4.4580000000000002</v>
      </c>
      <c r="BB190" s="116">
        <f t="shared" si="36"/>
        <v>3.4732165687347085</v>
      </c>
      <c r="BC190" s="92">
        <f t="shared" si="37"/>
        <v>27.705294319558053</v>
      </c>
      <c r="BD190" s="92">
        <f t="shared" si="38"/>
        <v>72.958641251968075</v>
      </c>
      <c r="BE190" s="111">
        <f t="shared" si="39"/>
        <v>0</v>
      </c>
    </row>
    <row r="191" spans="1:57">
      <c r="A191" s="97" t="s">
        <v>78</v>
      </c>
      <c r="B191" s="61" t="s">
        <v>83</v>
      </c>
      <c r="C191" s="61" t="s">
        <v>67</v>
      </c>
      <c r="D191" s="61">
        <v>1</v>
      </c>
      <c r="E191" s="61">
        <v>2</v>
      </c>
      <c r="F191" s="61">
        <v>9</v>
      </c>
      <c r="G191" s="61">
        <v>0.38390000000000002</v>
      </c>
      <c r="H191" s="240">
        <v>40.299999999999997</v>
      </c>
      <c r="I191" s="61">
        <v>3.9809999999999999</v>
      </c>
      <c r="J191" s="61">
        <v>221.2</v>
      </c>
      <c r="K191" s="61">
        <v>621.20000000000005</v>
      </c>
      <c r="L191" s="240">
        <v>6.1109999999999998</v>
      </c>
      <c r="M191" s="253" t="s">
        <v>47</v>
      </c>
      <c r="N191" s="49"/>
      <c r="O191" s="97" t="s">
        <v>78</v>
      </c>
      <c r="P191" s="61" t="s">
        <v>83</v>
      </c>
      <c r="Q191" s="61" t="s">
        <v>69</v>
      </c>
      <c r="R191" s="61">
        <v>1</v>
      </c>
      <c r="S191" s="61">
        <v>2</v>
      </c>
      <c r="T191" s="61">
        <v>9</v>
      </c>
      <c r="U191" s="61">
        <v>0.38390000000000002</v>
      </c>
      <c r="V191" s="240">
        <v>31.85</v>
      </c>
      <c r="W191" s="61">
        <v>3.97</v>
      </c>
      <c r="X191" s="61">
        <v>170.4</v>
      </c>
      <c r="Y191" s="61">
        <v>492.6</v>
      </c>
      <c r="Z191" s="240">
        <v>6.11</v>
      </c>
      <c r="AA191" s="253" t="s">
        <v>47</v>
      </c>
      <c r="AC191" s="97" t="s">
        <v>78</v>
      </c>
      <c r="AD191" s="61" t="s">
        <v>83</v>
      </c>
      <c r="AE191" s="61" t="s">
        <v>70</v>
      </c>
      <c r="AF191" s="61">
        <v>1</v>
      </c>
      <c r="AG191" s="61">
        <v>2</v>
      </c>
      <c r="AH191" s="61">
        <v>9</v>
      </c>
      <c r="AI191" s="61">
        <v>0.38390000000000002</v>
      </c>
      <c r="AJ191" s="240">
        <v>38.33</v>
      </c>
      <c r="AK191" s="61">
        <v>3.956</v>
      </c>
      <c r="AL191" s="61">
        <v>209</v>
      </c>
      <c r="AM191" s="61">
        <v>591.5</v>
      </c>
      <c r="AN191" s="240">
        <v>6.1109999999999998</v>
      </c>
      <c r="AO191" s="253" t="s">
        <v>47</v>
      </c>
      <c r="AR191" s="279" t="s">
        <v>78</v>
      </c>
      <c r="AS191" s="119">
        <v>2</v>
      </c>
      <c r="AV191" s="236">
        <f t="shared" si="32"/>
        <v>36.826666666666668</v>
      </c>
      <c r="AW191" s="92">
        <f t="shared" si="33"/>
        <v>200.20000000000002</v>
      </c>
      <c r="AX191" s="92">
        <f t="shared" si="34"/>
        <v>568.43333333333339</v>
      </c>
      <c r="AY191" s="274">
        <f t="shared" si="35"/>
        <v>6.1106666666666669</v>
      </c>
      <c r="BB191" s="116">
        <f t="shared" si="36"/>
        <v>4.4210443713372944</v>
      </c>
      <c r="BC191" s="92">
        <f t="shared" si="37"/>
        <v>26.51867266663243</v>
      </c>
      <c r="BD191" s="92">
        <f t="shared" si="38"/>
        <v>67.331592386733419</v>
      </c>
      <c r="BE191" s="111">
        <f t="shared" si="39"/>
        <v>5.7735026918930574E-4</v>
      </c>
    </row>
    <row r="192" spans="1:57">
      <c r="A192" s="97" t="s">
        <v>78</v>
      </c>
      <c r="B192" s="61" t="s">
        <v>83</v>
      </c>
      <c r="C192" s="61" t="s">
        <v>67</v>
      </c>
      <c r="D192" s="61">
        <v>1</v>
      </c>
      <c r="E192" s="61">
        <v>2</v>
      </c>
      <c r="F192" s="61">
        <v>10</v>
      </c>
      <c r="G192" s="61">
        <v>0.52629999999999999</v>
      </c>
      <c r="H192" s="240">
        <v>51.27</v>
      </c>
      <c r="I192" s="61">
        <v>3.98</v>
      </c>
      <c r="J192" s="61">
        <v>215.8</v>
      </c>
      <c r="K192" s="61">
        <v>572.79999999999995</v>
      </c>
      <c r="L192" s="240">
        <v>8.3759999999999994</v>
      </c>
      <c r="M192" s="253" t="s">
        <v>47</v>
      </c>
      <c r="N192" s="49"/>
      <c r="O192" s="97" t="s">
        <v>78</v>
      </c>
      <c r="P192" s="61" t="s">
        <v>83</v>
      </c>
      <c r="Q192" s="61" t="s">
        <v>69</v>
      </c>
      <c r="R192" s="61">
        <v>1</v>
      </c>
      <c r="S192" s="61">
        <v>2</v>
      </c>
      <c r="T192" s="61">
        <v>10</v>
      </c>
      <c r="U192" s="61">
        <v>0.52629999999999999</v>
      </c>
      <c r="V192" s="240">
        <v>40.799999999999997</v>
      </c>
      <c r="W192" s="61">
        <v>3.976</v>
      </c>
      <c r="X192" s="61">
        <v>167.8</v>
      </c>
      <c r="Y192" s="61">
        <v>457.2</v>
      </c>
      <c r="Z192" s="240">
        <v>8.3759999999999994</v>
      </c>
      <c r="AA192" s="253" t="s">
        <v>47</v>
      </c>
      <c r="AC192" s="97" t="s">
        <v>78</v>
      </c>
      <c r="AD192" s="61" t="s">
        <v>83</v>
      </c>
      <c r="AE192" s="61" t="s">
        <v>70</v>
      </c>
      <c r="AF192" s="61">
        <v>1</v>
      </c>
      <c r="AG192" s="61">
        <v>2</v>
      </c>
      <c r="AH192" s="61">
        <v>10</v>
      </c>
      <c r="AI192" s="61">
        <v>0.52629999999999999</v>
      </c>
      <c r="AJ192" s="240">
        <v>48.81</v>
      </c>
      <c r="AK192" s="61">
        <v>3.9580000000000002</v>
      </c>
      <c r="AL192" s="61">
        <v>203.7</v>
      </c>
      <c r="AM192" s="61">
        <v>546</v>
      </c>
      <c r="AN192" s="240">
        <v>8.3759999999999994</v>
      </c>
      <c r="AO192" s="253" t="s">
        <v>47</v>
      </c>
      <c r="AR192" s="279" t="s">
        <v>78</v>
      </c>
      <c r="AS192" s="119">
        <v>2</v>
      </c>
      <c r="AV192" s="236">
        <f t="shared" si="32"/>
        <v>46.96</v>
      </c>
      <c r="AW192" s="92">
        <f t="shared" si="33"/>
        <v>195.76666666666665</v>
      </c>
      <c r="AX192" s="92">
        <f t="shared" si="34"/>
        <v>525.33333333333337</v>
      </c>
      <c r="AY192" s="274">
        <f t="shared" si="35"/>
        <v>8.3759999999999994</v>
      </c>
      <c r="BB192" s="116">
        <f t="shared" si="36"/>
        <v>5.4746780727272366</v>
      </c>
      <c r="BC192" s="92">
        <f t="shared" si="37"/>
        <v>24.964040805393523</v>
      </c>
      <c r="BD192" s="92">
        <f t="shared" si="38"/>
        <v>60.507630372815633</v>
      </c>
      <c r="BE192" s="111">
        <f t="shared" si="39"/>
        <v>0</v>
      </c>
    </row>
    <row r="193" spans="1:57">
      <c r="A193" s="97" t="s">
        <v>78</v>
      </c>
      <c r="B193" s="61" t="s">
        <v>83</v>
      </c>
      <c r="C193" s="61" t="s">
        <v>67</v>
      </c>
      <c r="D193" s="61">
        <v>1</v>
      </c>
      <c r="E193" s="61">
        <v>2</v>
      </c>
      <c r="F193" s="61">
        <v>11</v>
      </c>
      <c r="G193" s="61">
        <v>0.72150000000000003</v>
      </c>
      <c r="H193" s="240">
        <v>62.65</v>
      </c>
      <c r="I193" s="61">
        <v>3.9830000000000001</v>
      </c>
      <c r="J193" s="61">
        <v>207.6</v>
      </c>
      <c r="K193" s="61">
        <v>504.6</v>
      </c>
      <c r="L193" s="240">
        <v>11.48</v>
      </c>
      <c r="M193" s="253" t="s">
        <v>47</v>
      </c>
      <c r="N193" s="49"/>
      <c r="O193" s="97" t="s">
        <v>78</v>
      </c>
      <c r="P193" s="61" t="s">
        <v>83</v>
      </c>
      <c r="Q193" s="61" t="s">
        <v>69</v>
      </c>
      <c r="R193" s="61">
        <v>1</v>
      </c>
      <c r="S193" s="61">
        <v>2</v>
      </c>
      <c r="T193" s="61">
        <v>11</v>
      </c>
      <c r="U193" s="61">
        <v>0.72150000000000003</v>
      </c>
      <c r="V193" s="240">
        <v>50.16</v>
      </c>
      <c r="W193" s="61">
        <v>3.976</v>
      </c>
      <c r="X193" s="61">
        <v>163.9</v>
      </c>
      <c r="Y193" s="61">
        <v>404.9</v>
      </c>
      <c r="Z193" s="240">
        <v>11.48</v>
      </c>
      <c r="AA193" s="253" t="s">
        <v>47</v>
      </c>
      <c r="AC193" s="97" t="s">
        <v>78</v>
      </c>
      <c r="AD193" s="61" t="s">
        <v>83</v>
      </c>
      <c r="AE193" s="61" t="s">
        <v>70</v>
      </c>
      <c r="AF193" s="61">
        <v>1</v>
      </c>
      <c r="AG193" s="61">
        <v>2</v>
      </c>
      <c r="AH193" s="61">
        <v>11</v>
      </c>
      <c r="AI193" s="61">
        <v>0.72140000000000004</v>
      </c>
      <c r="AJ193" s="240">
        <v>60.09</v>
      </c>
      <c r="AK193" s="61">
        <v>3.96</v>
      </c>
      <c r="AL193" s="61">
        <v>195.1</v>
      </c>
      <c r="AM193" s="61">
        <v>485.7</v>
      </c>
      <c r="AN193" s="240">
        <v>11.48</v>
      </c>
      <c r="AO193" s="253" t="s">
        <v>47</v>
      </c>
      <c r="AR193" s="279" t="s">
        <v>78</v>
      </c>
      <c r="AS193" s="119">
        <v>2</v>
      </c>
      <c r="AV193" s="236">
        <f t="shared" si="32"/>
        <v>57.633333333333333</v>
      </c>
      <c r="AW193" s="92">
        <f t="shared" si="33"/>
        <v>188.86666666666667</v>
      </c>
      <c r="AX193" s="92">
        <f t="shared" si="34"/>
        <v>465.06666666666666</v>
      </c>
      <c r="AY193" s="274">
        <f t="shared" si="35"/>
        <v>11.479999999999999</v>
      </c>
      <c r="BB193" s="116">
        <f t="shared" si="36"/>
        <v>6.5974565806326106</v>
      </c>
      <c r="BC193" s="92">
        <f t="shared" si="37"/>
        <v>22.506961885899475</v>
      </c>
      <c r="BD193" s="92">
        <f t="shared" si="38"/>
        <v>52.955862124351853</v>
      </c>
      <c r="BE193" s="111">
        <f t="shared" si="39"/>
        <v>2.1755839288168292E-15</v>
      </c>
    </row>
    <row r="194" spans="1:57">
      <c r="A194" s="97" t="s">
        <v>78</v>
      </c>
      <c r="B194" s="61" t="s">
        <v>83</v>
      </c>
      <c r="C194" s="61" t="s">
        <v>67</v>
      </c>
      <c r="D194" s="61">
        <v>1</v>
      </c>
      <c r="E194" s="61">
        <v>2</v>
      </c>
      <c r="F194" s="61">
        <v>12</v>
      </c>
      <c r="G194" s="61">
        <v>0.98950000000000005</v>
      </c>
      <c r="H194" s="240">
        <v>69.819999999999993</v>
      </c>
      <c r="I194" s="61">
        <v>3.9809999999999999</v>
      </c>
      <c r="J194" s="61">
        <v>206.2</v>
      </c>
      <c r="K194" s="61">
        <v>392.4</v>
      </c>
      <c r="L194" s="240">
        <v>15.75</v>
      </c>
      <c r="M194" s="253" t="s">
        <v>47</v>
      </c>
      <c r="N194" s="49"/>
      <c r="O194" s="97" t="s">
        <v>78</v>
      </c>
      <c r="P194" s="61" t="s">
        <v>83</v>
      </c>
      <c r="Q194" s="61" t="s">
        <v>69</v>
      </c>
      <c r="R194" s="61">
        <v>1</v>
      </c>
      <c r="S194" s="61">
        <v>2</v>
      </c>
      <c r="T194" s="61">
        <v>12</v>
      </c>
      <c r="U194" s="61">
        <v>0.98970000000000002</v>
      </c>
      <c r="V194" s="240">
        <v>56.08</v>
      </c>
      <c r="W194" s="61">
        <v>3.976</v>
      </c>
      <c r="X194" s="61">
        <v>168.8</v>
      </c>
      <c r="Y194" s="61">
        <v>313.5</v>
      </c>
      <c r="Z194" s="240">
        <v>15.75</v>
      </c>
      <c r="AA194" s="253" t="s">
        <v>47</v>
      </c>
      <c r="AC194" s="97" t="s">
        <v>78</v>
      </c>
      <c r="AD194" s="61" t="s">
        <v>83</v>
      </c>
      <c r="AE194" s="61" t="s">
        <v>70</v>
      </c>
      <c r="AF194" s="61">
        <v>1</v>
      </c>
      <c r="AG194" s="61">
        <v>2</v>
      </c>
      <c r="AH194" s="61">
        <v>12</v>
      </c>
      <c r="AI194" s="61">
        <v>0.98939999999999995</v>
      </c>
      <c r="AJ194" s="240">
        <v>69.13</v>
      </c>
      <c r="AK194" s="61">
        <v>3.964</v>
      </c>
      <c r="AL194" s="61">
        <v>188.6</v>
      </c>
      <c r="AM194" s="61">
        <v>396.4</v>
      </c>
      <c r="AN194" s="240">
        <v>15.75</v>
      </c>
      <c r="AO194" s="253" t="s">
        <v>47</v>
      </c>
      <c r="AR194" s="279" t="s">
        <v>78</v>
      </c>
      <c r="AS194" s="119">
        <v>2</v>
      </c>
      <c r="AV194" s="236">
        <f t="shared" si="32"/>
        <v>65.009999999999991</v>
      </c>
      <c r="AW194" s="92">
        <f t="shared" si="33"/>
        <v>187.86666666666667</v>
      </c>
      <c r="AX194" s="92">
        <f t="shared" si="34"/>
        <v>367.43333333333334</v>
      </c>
      <c r="AY194" s="274">
        <f t="shared" si="35"/>
        <v>15.75</v>
      </c>
      <c r="BB194" s="116">
        <f t="shared" si="36"/>
        <v>7.7412983407178606</v>
      </c>
      <c r="BC194" s="92">
        <f t="shared" si="37"/>
        <v>18.710781205853767</v>
      </c>
      <c r="BD194" s="92">
        <f t="shared" si="38"/>
        <v>46.750436718103089</v>
      </c>
      <c r="BE194" s="111">
        <f t="shared" si="39"/>
        <v>0</v>
      </c>
    </row>
    <row r="195" spans="1:57">
      <c r="A195" s="97" t="s">
        <v>78</v>
      </c>
      <c r="B195" s="61" t="s">
        <v>83</v>
      </c>
      <c r="C195" s="61" t="s">
        <v>67</v>
      </c>
      <c r="D195" s="61">
        <v>1</v>
      </c>
      <c r="E195" s="61">
        <v>2</v>
      </c>
      <c r="F195" s="61">
        <v>13</v>
      </c>
      <c r="G195" s="61">
        <v>1.3560000000000001</v>
      </c>
      <c r="H195" s="240">
        <v>74.349999999999994</v>
      </c>
      <c r="I195" s="61">
        <v>3.984</v>
      </c>
      <c r="J195" s="61">
        <v>197.9</v>
      </c>
      <c r="K195" s="61">
        <v>282.10000000000002</v>
      </c>
      <c r="L195" s="240">
        <v>21.58</v>
      </c>
      <c r="M195" s="253" t="s">
        <v>47</v>
      </c>
      <c r="N195" s="49"/>
      <c r="O195" s="97" t="s">
        <v>78</v>
      </c>
      <c r="P195" s="61" t="s">
        <v>83</v>
      </c>
      <c r="Q195" s="61" t="s">
        <v>69</v>
      </c>
      <c r="R195" s="61">
        <v>1</v>
      </c>
      <c r="S195" s="61">
        <v>2</v>
      </c>
      <c r="T195" s="61">
        <v>13</v>
      </c>
      <c r="U195" s="61">
        <v>1.3560000000000001</v>
      </c>
      <c r="V195" s="240">
        <v>60.38</v>
      </c>
      <c r="W195" s="61">
        <v>3.98</v>
      </c>
      <c r="X195" s="61">
        <v>164.1</v>
      </c>
      <c r="Y195" s="61">
        <v>226.7</v>
      </c>
      <c r="Z195" s="240">
        <v>21.58</v>
      </c>
      <c r="AA195" s="253" t="s">
        <v>47</v>
      </c>
      <c r="AC195" s="97" t="s">
        <v>78</v>
      </c>
      <c r="AD195" s="61" t="s">
        <v>83</v>
      </c>
      <c r="AE195" s="61" t="s">
        <v>70</v>
      </c>
      <c r="AF195" s="61">
        <v>1</v>
      </c>
      <c r="AG195" s="61">
        <v>2</v>
      </c>
      <c r="AH195" s="61">
        <v>13</v>
      </c>
      <c r="AI195" s="61">
        <v>1.3560000000000001</v>
      </c>
      <c r="AJ195" s="240">
        <v>73.11</v>
      </c>
      <c r="AK195" s="61">
        <v>3.964</v>
      </c>
      <c r="AL195" s="61">
        <v>186.1</v>
      </c>
      <c r="AM195" s="61">
        <v>283</v>
      </c>
      <c r="AN195" s="240">
        <v>21.58</v>
      </c>
      <c r="AO195" s="253" t="s">
        <v>47</v>
      </c>
      <c r="AR195" s="279" t="s">
        <v>78</v>
      </c>
      <c r="AS195" s="119">
        <v>2</v>
      </c>
      <c r="AV195" s="236">
        <f t="shared" si="32"/>
        <v>69.279999999999987</v>
      </c>
      <c r="AW195" s="92">
        <f t="shared" si="33"/>
        <v>182.70000000000002</v>
      </c>
      <c r="AX195" s="92">
        <f t="shared" si="34"/>
        <v>263.93333333333334</v>
      </c>
      <c r="AY195" s="274">
        <f t="shared" si="35"/>
        <v>21.58</v>
      </c>
      <c r="BB195" s="116">
        <f t="shared" si="36"/>
        <v>7.7325222275789738</v>
      </c>
      <c r="BC195" s="92">
        <f t="shared" si="37"/>
        <v>17.154591222176983</v>
      </c>
      <c r="BD195" s="92">
        <f t="shared" si="38"/>
        <v>32.248152401856423</v>
      </c>
      <c r="BE195" s="111">
        <f t="shared" si="39"/>
        <v>0</v>
      </c>
    </row>
    <row r="196" spans="1:57">
      <c r="A196" s="97" t="s">
        <v>78</v>
      </c>
      <c r="B196" s="61" t="s">
        <v>83</v>
      </c>
      <c r="C196" s="61" t="s">
        <v>67</v>
      </c>
      <c r="D196" s="61">
        <v>1</v>
      </c>
      <c r="E196" s="61">
        <v>2</v>
      </c>
      <c r="F196" s="61">
        <v>14</v>
      </c>
      <c r="G196" s="61">
        <v>1.857</v>
      </c>
      <c r="H196" s="240">
        <v>81.209999999999994</v>
      </c>
      <c r="I196" s="61">
        <v>3.984</v>
      </c>
      <c r="J196" s="61">
        <v>180.8</v>
      </c>
      <c r="K196" s="61">
        <v>206.8</v>
      </c>
      <c r="L196" s="240">
        <v>29.56</v>
      </c>
      <c r="M196" s="253" t="s">
        <v>47</v>
      </c>
      <c r="N196" s="49"/>
      <c r="O196" s="97" t="s">
        <v>78</v>
      </c>
      <c r="P196" s="61" t="s">
        <v>83</v>
      </c>
      <c r="Q196" s="61" t="s">
        <v>69</v>
      </c>
      <c r="R196" s="61">
        <v>1</v>
      </c>
      <c r="S196" s="61">
        <v>2</v>
      </c>
      <c r="T196" s="61">
        <v>14</v>
      </c>
      <c r="U196" s="61">
        <v>1.857</v>
      </c>
      <c r="V196" s="240">
        <v>66.959999999999994</v>
      </c>
      <c r="W196" s="61">
        <v>3.9809999999999999</v>
      </c>
      <c r="X196" s="61">
        <v>150.69999999999999</v>
      </c>
      <c r="Y196" s="61">
        <v>169.2</v>
      </c>
      <c r="Z196" s="240">
        <v>29.56</v>
      </c>
      <c r="AA196" s="253" t="s">
        <v>47</v>
      </c>
      <c r="AC196" s="97" t="s">
        <v>78</v>
      </c>
      <c r="AD196" s="61" t="s">
        <v>83</v>
      </c>
      <c r="AE196" s="61" t="s">
        <v>70</v>
      </c>
      <c r="AF196" s="61">
        <v>1</v>
      </c>
      <c r="AG196" s="61">
        <v>2</v>
      </c>
      <c r="AH196" s="61">
        <v>14</v>
      </c>
      <c r="AI196" s="61">
        <v>1.8580000000000001</v>
      </c>
      <c r="AJ196" s="240">
        <v>78.75</v>
      </c>
      <c r="AK196" s="61">
        <v>3.9670000000000001</v>
      </c>
      <c r="AL196" s="61">
        <v>172.3</v>
      </c>
      <c r="AM196" s="61">
        <v>203.2</v>
      </c>
      <c r="AN196" s="240">
        <v>29.56</v>
      </c>
      <c r="AO196" s="253" t="s">
        <v>47</v>
      </c>
      <c r="AR196" s="279" t="s">
        <v>78</v>
      </c>
      <c r="AS196" s="119">
        <v>2</v>
      </c>
      <c r="AV196" s="236">
        <f t="shared" si="32"/>
        <v>75.64</v>
      </c>
      <c r="AW196" s="92">
        <f t="shared" si="33"/>
        <v>167.93333333333334</v>
      </c>
      <c r="AX196" s="92">
        <f t="shared" si="34"/>
        <v>193.06666666666669</v>
      </c>
      <c r="AY196" s="274">
        <f t="shared" si="35"/>
        <v>29.56</v>
      </c>
      <c r="BB196" s="116">
        <f t="shared" si="36"/>
        <v>7.6170663644214587</v>
      </c>
      <c r="BC196" s="92">
        <f t="shared" si="37"/>
        <v>15.517839196658048</v>
      </c>
      <c r="BD196" s="92">
        <f t="shared" si="38"/>
        <v>20.747369311151633</v>
      </c>
      <c r="BE196" s="111">
        <f t="shared" si="39"/>
        <v>0</v>
      </c>
    </row>
    <row r="197" spans="1:57">
      <c r="A197" s="97" t="s">
        <v>78</v>
      </c>
      <c r="B197" s="61" t="s">
        <v>83</v>
      </c>
      <c r="C197" s="61" t="s">
        <v>67</v>
      </c>
      <c r="D197" s="61">
        <v>1</v>
      </c>
      <c r="E197" s="61">
        <v>2</v>
      </c>
      <c r="F197" s="61">
        <v>15</v>
      </c>
      <c r="G197" s="61">
        <v>2.5449999999999999</v>
      </c>
      <c r="H197" s="240">
        <v>91.43</v>
      </c>
      <c r="I197" s="61">
        <v>3.9830000000000001</v>
      </c>
      <c r="J197" s="61">
        <v>161.4</v>
      </c>
      <c r="K197" s="61">
        <v>157.80000000000001</v>
      </c>
      <c r="L197" s="240">
        <v>40.5</v>
      </c>
      <c r="M197" s="253" t="s">
        <v>47</v>
      </c>
      <c r="N197" s="49"/>
      <c r="O197" s="97" t="s">
        <v>78</v>
      </c>
      <c r="P197" s="61" t="s">
        <v>83</v>
      </c>
      <c r="Q197" s="61" t="s">
        <v>69</v>
      </c>
      <c r="R197" s="61">
        <v>1</v>
      </c>
      <c r="S197" s="61">
        <v>2</v>
      </c>
      <c r="T197" s="61">
        <v>15</v>
      </c>
      <c r="U197" s="61">
        <v>2.5449999999999999</v>
      </c>
      <c r="V197" s="240">
        <v>76.48</v>
      </c>
      <c r="W197" s="61">
        <v>3.9820000000000002</v>
      </c>
      <c r="X197" s="61">
        <v>134.9</v>
      </c>
      <c r="Y197" s="61">
        <v>132.19999999999999</v>
      </c>
      <c r="Z197" s="240">
        <v>40.5</v>
      </c>
      <c r="AA197" s="253" t="s">
        <v>47</v>
      </c>
      <c r="AC197" s="97" t="s">
        <v>78</v>
      </c>
      <c r="AD197" s="61" t="s">
        <v>83</v>
      </c>
      <c r="AE197" s="61" t="s">
        <v>70</v>
      </c>
      <c r="AF197" s="61">
        <v>1</v>
      </c>
      <c r="AG197" s="61">
        <v>2</v>
      </c>
      <c r="AH197" s="61">
        <v>15</v>
      </c>
      <c r="AI197" s="61">
        <v>2.5449999999999999</v>
      </c>
      <c r="AJ197" s="240">
        <v>88.35</v>
      </c>
      <c r="AK197" s="61">
        <v>3.9689999999999999</v>
      </c>
      <c r="AL197" s="61">
        <v>154</v>
      </c>
      <c r="AM197" s="61">
        <v>154.5</v>
      </c>
      <c r="AN197" s="240">
        <v>40.5</v>
      </c>
      <c r="AO197" s="253" t="s">
        <v>47</v>
      </c>
      <c r="AR197" s="279" t="s">
        <v>78</v>
      </c>
      <c r="AS197" s="119">
        <v>2</v>
      </c>
      <c r="AV197" s="236">
        <f t="shared" si="32"/>
        <v>85.42</v>
      </c>
      <c r="AW197" s="92">
        <f t="shared" si="33"/>
        <v>150.1</v>
      </c>
      <c r="AX197" s="92">
        <f t="shared" si="34"/>
        <v>148.16666666666666</v>
      </c>
      <c r="AY197" s="274">
        <f t="shared" si="35"/>
        <v>40.5</v>
      </c>
      <c r="BB197" s="116">
        <f t="shared" si="36"/>
        <v>7.8939407142441738</v>
      </c>
      <c r="BC197" s="92">
        <f t="shared" si="37"/>
        <v>13.673697378544004</v>
      </c>
      <c r="BD197" s="92">
        <f t="shared" si="38"/>
        <v>13.925635832281852</v>
      </c>
      <c r="BE197" s="111">
        <f t="shared" si="39"/>
        <v>0</v>
      </c>
    </row>
    <row r="198" spans="1:57">
      <c r="A198" s="97" t="s">
        <v>78</v>
      </c>
      <c r="B198" s="61" t="s">
        <v>83</v>
      </c>
      <c r="C198" s="61" t="s">
        <v>67</v>
      </c>
      <c r="D198" s="61">
        <v>1</v>
      </c>
      <c r="E198" s="61">
        <v>2</v>
      </c>
      <c r="F198" s="61">
        <v>16</v>
      </c>
      <c r="G198" s="61">
        <v>3.4870000000000001</v>
      </c>
      <c r="H198" s="240">
        <v>104.5</v>
      </c>
      <c r="I198" s="61">
        <v>3.9870000000000001</v>
      </c>
      <c r="J198" s="61">
        <v>141.9</v>
      </c>
      <c r="K198" s="61">
        <v>123.9</v>
      </c>
      <c r="L198" s="240">
        <v>55.5</v>
      </c>
      <c r="M198" s="253" t="s">
        <v>47</v>
      </c>
      <c r="N198" s="49"/>
      <c r="O198" s="97" t="s">
        <v>78</v>
      </c>
      <c r="P198" s="61" t="s">
        <v>83</v>
      </c>
      <c r="Q198" s="61" t="s">
        <v>69</v>
      </c>
      <c r="R198" s="61">
        <v>1</v>
      </c>
      <c r="S198" s="61">
        <v>2</v>
      </c>
      <c r="T198" s="61">
        <v>16</v>
      </c>
      <c r="U198" s="61">
        <v>3.4870000000000001</v>
      </c>
      <c r="V198" s="240">
        <v>88.1</v>
      </c>
      <c r="W198" s="61">
        <v>3.9830000000000001</v>
      </c>
      <c r="X198" s="61">
        <v>118.1</v>
      </c>
      <c r="Y198" s="61">
        <v>106.1</v>
      </c>
      <c r="Z198" s="240">
        <v>55.49</v>
      </c>
      <c r="AA198" s="253" t="s">
        <v>47</v>
      </c>
      <c r="AC198" s="97" t="s">
        <v>78</v>
      </c>
      <c r="AD198" s="61" t="s">
        <v>83</v>
      </c>
      <c r="AE198" s="61" t="s">
        <v>70</v>
      </c>
      <c r="AF198" s="61">
        <v>1</v>
      </c>
      <c r="AG198" s="61">
        <v>2</v>
      </c>
      <c r="AH198" s="61">
        <v>16</v>
      </c>
      <c r="AI198" s="61">
        <v>3.4870000000000001</v>
      </c>
      <c r="AJ198" s="240">
        <v>100.9</v>
      </c>
      <c r="AK198" s="61">
        <v>3.9710000000000001</v>
      </c>
      <c r="AL198" s="61">
        <v>134.9</v>
      </c>
      <c r="AM198" s="61">
        <v>121.9</v>
      </c>
      <c r="AN198" s="240">
        <v>55.5</v>
      </c>
      <c r="AO198" s="253" t="s">
        <v>47</v>
      </c>
      <c r="AR198" s="279" t="s">
        <v>78</v>
      </c>
      <c r="AS198" s="119">
        <v>2</v>
      </c>
      <c r="AV198" s="236">
        <f t="shared" si="32"/>
        <v>97.833333333333329</v>
      </c>
      <c r="AW198" s="92">
        <f t="shared" si="33"/>
        <v>131.63333333333333</v>
      </c>
      <c r="AX198" s="92">
        <f t="shared" si="34"/>
        <v>117.3</v>
      </c>
      <c r="AY198" s="274">
        <f t="shared" si="35"/>
        <v>55.49666666666667</v>
      </c>
      <c r="BB198" s="116">
        <f t="shared" si="36"/>
        <v>8.619358058076882</v>
      </c>
      <c r="BC198" s="92">
        <f t="shared" si="37"/>
        <v>12.231652927275947</v>
      </c>
      <c r="BD198" s="92">
        <f t="shared" si="38"/>
        <v>9.7508973945992139</v>
      </c>
      <c r="BE198" s="111">
        <f t="shared" si="39"/>
        <v>5.7735026918951087E-3</v>
      </c>
    </row>
    <row r="199" spans="1:57">
      <c r="A199" s="97" t="s">
        <v>78</v>
      </c>
      <c r="B199" s="61" t="s">
        <v>83</v>
      </c>
      <c r="C199" s="61" t="s">
        <v>67</v>
      </c>
      <c r="D199" s="61">
        <v>1</v>
      </c>
      <c r="E199" s="61">
        <v>2</v>
      </c>
      <c r="F199" s="61">
        <v>17</v>
      </c>
      <c r="G199" s="61">
        <v>4.7789999999999999</v>
      </c>
      <c r="H199" s="240">
        <v>118.7</v>
      </c>
      <c r="I199" s="61">
        <v>3.9849999999999999</v>
      </c>
      <c r="J199" s="61">
        <v>122.4</v>
      </c>
      <c r="K199" s="61">
        <v>96.91</v>
      </c>
      <c r="L199" s="240">
        <v>76.06</v>
      </c>
      <c r="M199" s="253" t="s">
        <v>47</v>
      </c>
      <c r="N199" s="49"/>
      <c r="O199" s="97" t="s">
        <v>78</v>
      </c>
      <c r="P199" s="61" t="s">
        <v>83</v>
      </c>
      <c r="Q199" s="61" t="s">
        <v>69</v>
      </c>
      <c r="R199" s="61">
        <v>1</v>
      </c>
      <c r="S199" s="61">
        <v>2</v>
      </c>
      <c r="T199" s="61">
        <v>17</v>
      </c>
      <c r="U199" s="61">
        <v>4.7779999999999996</v>
      </c>
      <c r="V199" s="240">
        <v>99.79</v>
      </c>
      <c r="W199" s="61">
        <v>3.9820000000000002</v>
      </c>
      <c r="X199" s="61">
        <v>101.1</v>
      </c>
      <c r="Y199" s="61">
        <v>83.65</v>
      </c>
      <c r="Z199" s="240">
        <v>76.05</v>
      </c>
      <c r="AA199" s="253" t="s">
        <v>47</v>
      </c>
      <c r="AC199" s="97" t="s">
        <v>78</v>
      </c>
      <c r="AD199" s="61" t="s">
        <v>83</v>
      </c>
      <c r="AE199" s="61" t="s">
        <v>70</v>
      </c>
      <c r="AF199" s="61">
        <v>1</v>
      </c>
      <c r="AG199" s="61">
        <v>2</v>
      </c>
      <c r="AH199" s="61">
        <v>17</v>
      </c>
      <c r="AI199" s="61">
        <v>4.7789999999999999</v>
      </c>
      <c r="AJ199" s="240">
        <v>114.2</v>
      </c>
      <c r="AK199" s="61">
        <v>3.9740000000000002</v>
      </c>
      <c r="AL199" s="61">
        <v>115.9</v>
      </c>
      <c r="AM199" s="61">
        <v>95.5</v>
      </c>
      <c r="AN199" s="240">
        <v>76.05</v>
      </c>
      <c r="AO199" s="253" t="s">
        <v>47</v>
      </c>
      <c r="AR199" s="279" t="s">
        <v>78</v>
      </c>
      <c r="AS199" s="119">
        <v>2</v>
      </c>
      <c r="AV199" s="236">
        <f t="shared" si="32"/>
        <v>110.89666666666666</v>
      </c>
      <c r="AW199" s="92">
        <f t="shared" si="33"/>
        <v>113.13333333333333</v>
      </c>
      <c r="AX199" s="92">
        <f t="shared" si="34"/>
        <v>92.02</v>
      </c>
      <c r="AY199" s="274">
        <f t="shared" si="35"/>
        <v>76.053333333333342</v>
      </c>
      <c r="BB199" s="116">
        <f t="shared" si="36"/>
        <v>9.8783112591845388</v>
      </c>
      <c r="BC199" s="92">
        <f t="shared" si="37"/>
        <v>10.916195918603416</v>
      </c>
      <c r="BD199" s="92">
        <f t="shared" si="38"/>
        <v>7.2828359860702179</v>
      </c>
      <c r="BE199" s="111">
        <f t="shared" si="39"/>
        <v>5.7735026918992113E-3</v>
      </c>
    </row>
    <row r="200" spans="1:57">
      <c r="A200" s="97" t="s">
        <v>78</v>
      </c>
      <c r="B200" s="61" t="s">
        <v>83</v>
      </c>
      <c r="C200" s="61" t="s">
        <v>67</v>
      </c>
      <c r="D200" s="61">
        <v>1</v>
      </c>
      <c r="E200" s="61">
        <v>2</v>
      </c>
      <c r="F200" s="61">
        <v>18</v>
      </c>
      <c r="G200" s="61">
        <v>6.55</v>
      </c>
      <c r="H200" s="240">
        <v>132.9</v>
      </c>
      <c r="I200" s="61">
        <v>3.9870000000000001</v>
      </c>
      <c r="J200" s="61">
        <v>104.2</v>
      </c>
      <c r="K200" s="61">
        <v>73.56</v>
      </c>
      <c r="L200" s="240">
        <v>104.2</v>
      </c>
      <c r="M200" s="253" t="s">
        <v>47</v>
      </c>
      <c r="N200" s="49"/>
      <c r="O200" s="97" t="s">
        <v>78</v>
      </c>
      <c r="P200" s="61" t="s">
        <v>83</v>
      </c>
      <c r="Q200" s="61" t="s">
        <v>69</v>
      </c>
      <c r="R200" s="61">
        <v>1</v>
      </c>
      <c r="S200" s="61">
        <v>2</v>
      </c>
      <c r="T200" s="61">
        <v>18</v>
      </c>
      <c r="U200" s="61">
        <v>6.55</v>
      </c>
      <c r="V200" s="240">
        <v>111.3</v>
      </c>
      <c r="W200" s="61">
        <v>3.9870000000000001</v>
      </c>
      <c r="X200" s="61">
        <v>86.02</v>
      </c>
      <c r="Y200" s="61">
        <v>63.21</v>
      </c>
      <c r="Z200" s="240">
        <v>104.2</v>
      </c>
      <c r="AA200" s="253" t="s">
        <v>47</v>
      </c>
      <c r="AC200" s="97" t="s">
        <v>78</v>
      </c>
      <c r="AD200" s="61" t="s">
        <v>83</v>
      </c>
      <c r="AE200" s="61" t="s">
        <v>70</v>
      </c>
      <c r="AF200" s="61">
        <v>1</v>
      </c>
      <c r="AG200" s="61">
        <v>2</v>
      </c>
      <c r="AH200" s="61">
        <v>18</v>
      </c>
      <c r="AI200" s="61">
        <v>6.55</v>
      </c>
      <c r="AJ200" s="240">
        <v>127.6</v>
      </c>
      <c r="AK200" s="61">
        <v>3.9740000000000002</v>
      </c>
      <c r="AL200" s="61">
        <v>98.79</v>
      </c>
      <c r="AM200" s="61">
        <v>72.319999999999993</v>
      </c>
      <c r="AN200" s="240">
        <v>104.2</v>
      </c>
      <c r="AO200" s="253" t="s">
        <v>47</v>
      </c>
      <c r="AR200" s="279" t="s">
        <v>78</v>
      </c>
      <c r="AS200" s="119">
        <v>2</v>
      </c>
      <c r="AV200" s="236">
        <f t="shared" si="32"/>
        <v>123.93333333333332</v>
      </c>
      <c r="AW200" s="92">
        <f t="shared" si="33"/>
        <v>96.336666666666659</v>
      </c>
      <c r="AX200" s="92">
        <f t="shared" si="34"/>
        <v>69.696666666666673</v>
      </c>
      <c r="AY200" s="274">
        <f t="shared" si="35"/>
        <v>104.2</v>
      </c>
      <c r="BB200" s="116">
        <f t="shared" si="36"/>
        <v>11.257145878655869</v>
      </c>
      <c r="BC200" s="92">
        <f t="shared" si="37"/>
        <v>9.3350004463489853</v>
      </c>
      <c r="BD200" s="92">
        <f t="shared" si="38"/>
        <v>5.6517283492160875</v>
      </c>
      <c r="BE200" s="111">
        <f t="shared" si="39"/>
        <v>0</v>
      </c>
    </row>
    <row r="201" spans="1:57">
      <c r="A201" s="97" t="s">
        <v>78</v>
      </c>
      <c r="B201" s="61" t="s">
        <v>83</v>
      </c>
      <c r="C201" s="61" t="s">
        <v>67</v>
      </c>
      <c r="D201" s="61">
        <v>1</v>
      </c>
      <c r="E201" s="61">
        <v>2</v>
      </c>
      <c r="F201" s="61">
        <v>19</v>
      </c>
      <c r="G201" s="61">
        <v>8.9779999999999998</v>
      </c>
      <c r="H201" s="240">
        <v>147.9</v>
      </c>
      <c r="I201" s="61">
        <v>3.9870000000000001</v>
      </c>
      <c r="J201" s="61">
        <v>88.28</v>
      </c>
      <c r="K201" s="61">
        <v>54.1</v>
      </c>
      <c r="L201" s="240">
        <v>142.9</v>
      </c>
      <c r="M201" s="253" t="s">
        <v>47</v>
      </c>
      <c r="N201" s="49"/>
      <c r="O201" s="97" t="s">
        <v>78</v>
      </c>
      <c r="P201" s="61" t="s">
        <v>83</v>
      </c>
      <c r="Q201" s="61" t="s">
        <v>69</v>
      </c>
      <c r="R201" s="61">
        <v>1</v>
      </c>
      <c r="S201" s="61">
        <v>2</v>
      </c>
      <c r="T201" s="61">
        <v>19</v>
      </c>
      <c r="U201" s="61">
        <v>8.9789999999999992</v>
      </c>
      <c r="V201" s="240">
        <v>124.1</v>
      </c>
      <c r="W201" s="61">
        <v>3.988</v>
      </c>
      <c r="X201" s="61">
        <v>73.45</v>
      </c>
      <c r="Y201" s="61">
        <v>46.29</v>
      </c>
      <c r="Z201" s="240">
        <v>142.9</v>
      </c>
      <c r="AA201" s="253" t="s">
        <v>47</v>
      </c>
      <c r="AC201" s="97" t="s">
        <v>78</v>
      </c>
      <c r="AD201" s="61" t="s">
        <v>83</v>
      </c>
      <c r="AE201" s="61" t="s">
        <v>70</v>
      </c>
      <c r="AF201" s="61">
        <v>1</v>
      </c>
      <c r="AG201" s="61">
        <v>2</v>
      </c>
      <c r="AH201" s="61">
        <v>19</v>
      </c>
      <c r="AI201" s="61">
        <v>8.9789999999999992</v>
      </c>
      <c r="AJ201" s="240">
        <v>142</v>
      </c>
      <c r="AK201" s="61">
        <v>3.9769999999999999</v>
      </c>
      <c r="AL201" s="61">
        <v>84.1</v>
      </c>
      <c r="AM201" s="61">
        <v>52.94</v>
      </c>
      <c r="AN201" s="240">
        <v>142.9</v>
      </c>
      <c r="AO201" s="253" t="s">
        <v>47</v>
      </c>
      <c r="AR201" s="279" t="s">
        <v>78</v>
      </c>
      <c r="AS201" s="119">
        <v>2</v>
      </c>
      <c r="AV201" s="236">
        <f t="shared" si="32"/>
        <v>138</v>
      </c>
      <c r="AW201" s="92">
        <f t="shared" si="33"/>
        <v>81.943333333333342</v>
      </c>
      <c r="AX201" s="92">
        <f t="shared" si="34"/>
        <v>51.109999999999992</v>
      </c>
      <c r="AY201" s="274">
        <f t="shared" si="35"/>
        <v>142.9</v>
      </c>
      <c r="BB201" s="116">
        <f t="shared" si="36"/>
        <v>12.393950137062864</v>
      </c>
      <c r="BC201" s="92">
        <f t="shared" si="37"/>
        <v>7.6466092703454152</v>
      </c>
      <c r="BD201" s="92">
        <f t="shared" si="38"/>
        <v>4.2143445516474172</v>
      </c>
      <c r="BE201" s="111">
        <f t="shared" si="39"/>
        <v>0</v>
      </c>
    </row>
    <row r="202" spans="1:57">
      <c r="A202" s="97" t="s">
        <v>78</v>
      </c>
      <c r="B202" s="61" t="s">
        <v>83</v>
      </c>
      <c r="C202" s="61" t="s">
        <v>67</v>
      </c>
      <c r="D202" s="62">
        <v>1</v>
      </c>
      <c r="E202" s="61">
        <v>2</v>
      </c>
      <c r="F202" s="61">
        <v>20</v>
      </c>
      <c r="G202" s="61">
        <v>12.31</v>
      </c>
      <c r="H202" s="240">
        <v>164.5</v>
      </c>
      <c r="I202" s="61">
        <v>3.988</v>
      </c>
      <c r="J202" s="61">
        <v>74.489999999999995</v>
      </c>
      <c r="K202" s="61">
        <v>38.75</v>
      </c>
      <c r="L202" s="240">
        <v>195.9</v>
      </c>
      <c r="M202" s="253" t="s">
        <v>47</v>
      </c>
      <c r="N202" s="49"/>
      <c r="O202" s="97" t="s">
        <v>78</v>
      </c>
      <c r="P202" s="61" t="s">
        <v>83</v>
      </c>
      <c r="Q202" s="61" t="s">
        <v>69</v>
      </c>
      <c r="R202" s="62">
        <v>1</v>
      </c>
      <c r="S202" s="61">
        <v>2</v>
      </c>
      <c r="T202" s="61">
        <v>20</v>
      </c>
      <c r="U202" s="61">
        <v>12.31</v>
      </c>
      <c r="V202" s="240">
        <v>138.6</v>
      </c>
      <c r="W202" s="61">
        <v>3.988</v>
      </c>
      <c r="X202" s="61">
        <v>62.61</v>
      </c>
      <c r="Y202" s="61">
        <v>32.979999999999997</v>
      </c>
      <c r="Z202" s="240">
        <v>195.9</v>
      </c>
      <c r="AA202" s="253" t="s">
        <v>47</v>
      </c>
      <c r="AC202" s="97" t="s">
        <v>78</v>
      </c>
      <c r="AD202" s="61" t="s">
        <v>83</v>
      </c>
      <c r="AE202" s="61" t="s">
        <v>70</v>
      </c>
      <c r="AF202" s="62">
        <v>1</v>
      </c>
      <c r="AG202" s="61">
        <v>2</v>
      </c>
      <c r="AH202" s="61">
        <v>20</v>
      </c>
      <c r="AI202" s="61">
        <v>12.31</v>
      </c>
      <c r="AJ202" s="240">
        <v>157.9</v>
      </c>
      <c r="AK202" s="61">
        <v>3.9780000000000002</v>
      </c>
      <c r="AL202" s="61">
        <v>71.27</v>
      </c>
      <c r="AM202" s="61">
        <v>37.71</v>
      </c>
      <c r="AN202" s="240">
        <v>195.9</v>
      </c>
      <c r="AO202" s="253" t="s">
        <v>47</v>
      </c>
      <c r="AR202" s="279" t="s">
        <v>78</v>
      </c>
      <c r="AS202" s="119">
        <v>2</v>
      </c>
      <c r="AV202" s="236">
        <f t="shared" si="32"/>
        <v>153.66666666666666</v>
      </c>
      <c r="AW202" s="92">
        <f t="shared" si="33"/>
        <v>69.456666666666663</v>
      </c>
      <c r="AX202" s="92">
        <f t="shared" si="34"/>
        <v>36.479999999999997</v>
      </c>
      <c r="AY202" s="274">
        <f t="shared" si="35"/>
        <v>195.9</v>
      </c>
      <c r="BB202" s="116">
        <f t="shared" si="36"/>
        <v>13.458949934275461</v>
      </c>
      <c r="BC202" s="92">
        <f t="shared" si="37"/>
        <v>6.144081162658269</v>
      </c>
      <c r="BD202" s="92">
        <f t="shared" si="38"/>
        <v>3.0753698964514999</v>
      </c>
      <c r="BE202" s="111">
        <f t="shared" si="39"/>
        <v>0</v>
      </c>
    </row>
    <row r="203" spans="1:57">
      <c r="A203" s="97" t="s">
        <v>78</v>
      </c>
      <c r="B203" s="61" t="s">
        <v>83</v>
      </c>
      <c r="C203" s="61" t="s">
        <v>67</v>
      </c>
      <c r="D203" s="61">
        <v>2</v>
      </c>
      <c r="E203" s="61">
        <v>2</v>
      </c>
      <c r="F203" s="61">
        <v>1</v>
      </c>
      <c r="G203" s="61">
        <v>3.134E-2</v>
      </c>
      <c r="H203" s="240">
        <v>1.294</v>
      </c>
      <c r="I203" s="61">
        <v>3.9910000000000001</v>
      </c>
      <c r="J203" s="61">
        <v>211.6</v>
      </c>
      <c r="K203" s="61">
        <v>150.30000000000001</v>
      </c>
      <c r="L203" s="240">
        <v>0.49869999999999998</v>
      </c>
      <c r="M203" s="253" t="s">
        <v>47</v>
      </c>
      <c r="N203" s="49"/>
      <c r="O203" s="97" t="s">
        <v>78</v>
      </c>
      <c r="P203" s="61" t="s">
        <v>83</v>
      </c>
      <c r="Q203" s="61" t="s">
        <v>69</v>
      </c>
      <c r="R203" s="61">
        <v>2</v>
      </c>
      <c r="S203" s="61">
        <v>2</v>
      </c>
      <c r="T203" s="61">
        <v>1</v>
      </c>
      <c r="U203" s="61">
        <v>3.1350000000000003E-2</v>
      </c>
      <c r="V203" s="240">
        <v>1.0629999999999999</v>
      </c>
      <c r="W203" s="61">
        <v>4</v>
      </c>
      <c r="X203" s="61">
        <v>167.1</v>
      </c>
      <c r="Y203" s="61">
        <v>132.19999999999999</v>
      </c>
      <c r="Z203" s="240">
        <v>0.49890000000000001</v>
      </c>
      <c r="AA203" s="253" t="s">
        <v>47</v>
      </c>
      <c r="AC203" s="97" t="s">
        <v>78</v>
      </c>
      <c r="AD203" s="61" t="s">
        <v>83</v>
      </c>
      <c r="AE203" s="61" t="s">
        <v>70</v>
      </c>
      <c r="AF203" s="61">
        <v>2</v>
      </c>
      <c r="AG203" s="61">
        <v>2</v>
      </c>
      <c r="AH203" s="61">
        <v>1</v>
      </c>
      <c r="AI203" s="61">
        <v>3.134E-2</v>
      </c>
      <c r="AJ203" s="240">
        <v>1.242</v>
      </c>
      <c r="AK203" s="61">
        <v>3.9889999999999999</v>
      </c>
      <c r="AL203" s="61">
        <v>196.8</v>
      </c>
      <c r="AM203" s="61">
        <v>152.5</v>
      </c>
      <c r="AN203" s="240">
        <v>0.49880000000000002</v>
      </c>
      <c r="AO203" s="253" t="s">
        <v>47</v>
      </c>
      <c r="AR203" s="279" t="s">
        <v>78</v>
      </c>
      <c r="AS203" s="119">
        <v>2</v>
      </c>
      <c r="AV203" s="236">
        <f t="shared" si="32"/>
        <v>1.1996666666666667</v>
      </c>
      <c r="AW203" s="92">
        <f t="shared" si="33"/>
        <v>191.83333333333334</v>
      </c>
      <c r="AX203" s="92">
        <f t="shared" si="34"/>
        <v>145</v>
      </c>
      <c r="AY203" s="274">
        <f t="shared" si="35"/>
        <v>0.49879999999999997</v>
      </c>
      <c r="BB203" s="116">
        <f t="shared" si="36"/>
        <v>0.12117893106201612</v>
      </c>
      <c r="BC203" s="92">
        <f t="shared" si="37"/>
        <v>22.661935780805198</v>
      </c>
      <c r="BD203" s="92">
        <f t="shared" si="38"/>
        <v>11.139569111954023</v>
      </c>
      <c r="BE203" s="111">
        <f t="shared" si="39"/>
        <v>1.0000000000001674E-4</v>
      </c>
    </row>
    <row r="204" spans="1:57">
      <c r="A204" s="97" t="s">
        <v>78</v>
      </c>
      <c r="B204" s="61" t="s">
        <v>83</v>
      </c>
      <c r="C204" s="61" t="s">
        <v>67</v>
      </c>
      <c r="D204" s="61">
        <v>2</v>
      </c>
      <c r="E204" s="61">
        <v>2</v>
      </c>
      <c r="F204" s="61">
        <v>2</v>
      </c>
      <c r="G204" s="61">
        <v>4.2369999999999998E-2</v>
      </c>
      <c r="H204" s="240">
        <v>3.3450000000000002</v>
      </c>
      <c r="I204" s="61">
        <v>3.984</v>
      </c>
      <c r="J204" s="61">
        <v>192.6</v>
      </c>
      <c r="K204" s="61">
        <v>457.2</v>
      </c>
      <c r="L204" s="240">
        <v>0.6744</v>
      </c>
      <c r="M204" s="253" t="s">
        <v>47</v>
      </c>
      <c r="N204" s="49"/>
      <c r="O204" s="97" t="s">
        <v>78</v>
      </c>
      <c r="P204" s="61" t="s">
        <v>83</v>
      </c>
      <c r="Q204" s="61" t="s">
        <v>69</v>
      </c>
      <c r="R204" s="61">
        <v>2</v>
      </c>
      <c r="S204" s="61">
        <v>2</v>
      </c>
      <c r="T204" s="61">
        <v>2</v>
      </c>
      <c r="U204" s="61">
        <v>4.2369999999999998E-2</v>
      </c>
      <c r="V204" s="240">
        <v>2.68</v>
      </c>
      <c r="W204" s="61">
        <v>3.9980000000000002</v>
      </c>
      <c r="X204" s="61">
        <v>150.19999999999999</v>
      </c>
      <c r="Y204" s="61">
        <v>367.9</v>
      </c>
      <c r="Z204" s="240">
        <v>0.6744</v>
      </c>
      <c r="AA204" s="253" t="s">
        <v>47</v>
      </c>
      <c r="AC204" s="97" t="s">
        <v>78</v>
      </c>
      <c r="AD204" s="61" t="s">
        <v>83</v>
      </c>
      <c r="AE204" s="61" t="s">
        <v>70</v>
      </c>
      <c r="AF204" s="61">
        <v>2</v>
      </c>
      <c r="AG204" s="61">
        <v>2</v>
      </c>
      <c r="AH204" s="61">
        <v>2</v>
      </c>
      <c r="AI204" s="61">
        <v>4.2369999999999998E-2</v>
      </c>
      <c r="AJ204" s="240">
        <v>3.1629999999999998</v>
      </c>
      <c r="AK204" s="61">
        <v>3.992</v>
      </c>
      <c r="AL204" s="61">
        <v>180</v>
      </c>
      <c r="AM204" s="61">
        <v>433</v>
      </c>
      <c r="AN204" s="240">
        <v>0.6744</v>
      </c>
      <c r="AO204" s="253" t="s">
        <v>47</v>
      </c>
      <c r="AR204" s="279" t="s">
        <v>78</v>
      </c>
      <c r="AS204" s="119">
        <v>2</v>
      </c>
      <c r="AV204" s="236">
        <f t="shared" si="32"/>
        <v>3.0626666666666669</v>
      </c>
      <c r="AW204" s="92">
        <f t="shared" si="33"/>
        <v>174.26666666666665</v>
      </c>
      <c r="AX204" s="92">
        <f t="shared" si="34"/>
        <v>419.36666666666662</v>
      </c>
      <c r="AY204" s="274">
        <f t="shared" si="35"/>
        <v>0.6744</v>
      </c>
      <c r="BB204" s="116">
        <f t="shared" si="36"/>
        <v>0.34366602004465274</v>
      </c>
      <c r="BC204" s="92">
        <f t="shared" si="37"/>
        <v>21.773684422562262</v>
      </c>
      <c r="BD204" s="92">
        <f t="shared" si="38"/>
        <v>46.184665564810302</v>
      </c>
      <c r="BE204" s="111">
        <f t="shared" si="39"/>
        <v>0</v>
      </c>
    </row>
    <row r="205" spans="1:57">
      <c r="A205" s="97" t="s">
        <v>78</v>
      </c>
      <c r="B205" s="61" t="s">
        <v>83</v>
      </c>
      <c r="C205" s="61" t="s">
        <v>67</v>
      </c>
      <c r="D205" s="61">
        <v>2</v>
      </c>
      <c r="E205" s="61">
        <v>2</v>
      </c>
      <c r="F205" s="61">
        <v>3</v>
      </c>
      <c r="G205" s="61">
        <v>5.7860000000000002E-2</v>
      </c>
      <c r="H205" s="240">
        <v>5.3390000000000004</v>
      </c>
      <c r="I205" s="61">
        <v>3.9889999999999999</v>
      </c>
      <c r="J205" s="61">
        <v>192.2</v>
      </c>
      <c r="K205" s="61">
        <v>547</v>
      </c>
      <c r="L205" s="240">
        <v>0.92090000000000005</v>
      </c>
      <c r="M205" s="253" t="s">
        <v>47</v>
      </c>
      <c r="N205" s="49"/>
      <c r="O205" s="97" t="s">
        <v>78</v>
      </c>
      <c r="P205" s="61" t="s">
        <v>83</v>
      </c>
      <c r="Q205" s="61" t="s">
        <v>69</v>
      </c>
      <c r="R205" s="61">
        <v>2</v>
      </c>
      <c r="S205" s="61">
        <v>2</v>
      </c>
      <c r="T205" s="61">
        <v>3</v>
      </c>
      <c r="U205" s="61">
        <v>5.7860000000000002E-2</v>
      </c>
      <c r="V205" s="240">
        <v>4.2370000000000001</v>
      </c>
      <c r="W205" s="61">
        <v>4.0090000000000003</v>
      </c>
      <c r="X205" s="61">
        <v>148.80000000000001</v>
      </c>
      <c r="Y205" s="61">
        <v>435.4</v>
      </c>
      <c r="Z205" s="240">
        <v>0.92090000000000005</v>
      </c>
      <c r="AA205" s="253" t="s">
        <v>47</v>
      </c>
      <c r="AC205" s="97" t="s">
        <v>78</v>
      </c>
      <c r="AD205" s="61" t="s">
        <v>83</v>
      </c>
      <c r="AE205" s="61" t="s">
        <v>70</v>
      </c>
      <c r="AF205" s="61">
        <v>2</v>
      </c>
      <c r="AG205" s="61">
        <v>2</v>
      </c>
      <c r="AH205" s="61">
        <v>3</v>
      </c>
      <c r="AI205" s="61">
        <v>5.7860000000000002E-2</v>
      </c>
      <c r="AJ205" s="240">
        <v>5.0259999999999998</v>
      </c>
      <c r="AK205" s="61">
        <v>3.9929999999999999</v>
      </c>
      <c r="AL205" s="61">
        <v>179.5</v>
      </c>
      <c r="AM205" s="61">
        <v>515.4</v>
      </c>
      <c r="AN205" s="240">
        <v>0.92090000000000005</v>
      </c>
      <c r="AO205" s="253" t="s">
        <v>47</v>
      </c>
      <c r="AR205" s="279" t="s">
        <v>78</v>
      </c>
      <c r="AS205" s="119">
        <v>2</v>
      </c>
      <c r="AV205" s="236">
        <f t="shared" si="32"/>
        <v>4.8673333333333337</v>
      </c>
      <c r="AW205" s="92">
        <f t="shared" si="33"/>
        <v>173.5</v>
      </c>
      <c r="AX205" s="92">
        <f t="shared" si="34"/>
        <v>499.26666666666665</v>
      </c>
      <c r="AY205" s="274">
        <f t="shared" si="35"/>
        <v>0.92090000000000005</v>
      </c>
      <c r="BB205" s="116">
        <f t="shared" si="36"/>
        <v>0.56787527973432095</v>
      </c>
      <c r="BC205" s="92">
        <f t="shared" si="37"/>
        <v>22.313448859376255</v>
      </c>
      <c r="BD205" s="92">
        <f t="shared" si="38"/>
        <v>57.522633226698971</v>
      </c>
      <c r="BE205" s="111">
        <f t="shared" si="39"/>
        <v>0</v>
      </c>
    </row>
    <row r="206" spans="1:57">
      <c r="A206" s="97" t="s">
        <v>78</v>
      </c>
      <c r="B206" s="61" t="s">
        <v>83</v>
      </c>
      <c r="C206" s="61" t="s">
        <v>67</v>
      </c>
      <c r="D206" s="61">
        <v>2</v>
      </c>
      <c r="E206" s="61">
        <v>2</v>
      </c>
      <c r="F206" s="61">
        <v>4</v>
      </c>
      <c r="G206" s="61">
        <v>7.9320000000000002E-2</v>
      </c>
      <c r="H206" s="240">
        <v>7.7320000000000002</v>
      </c>
      <c r="I206" s="61">
        <v>3.9889999999999999</v>
      </c>
      <c r="J206" s="61">
        <v>193.7</v>
      </c>
      <c r="K206" s="61">
        <v>581</v>
      </c>
      <c r="L206" s="240">
        <v>1.262</v>
      </c>
      <c r="M206" s="253" t="s">
        <v>47</v>
      </c>
      <c r="N206" s="49"/>
      <c r="O206" s="97" t="s">
        <v>78</v>
      </c>
      <c r="P206" s="61" t="s">
        <v>83</v>
      </c>
      <c r="Q206" s="61" t="s">
        <v>69</v>
      </c>
      <c r="R206" s="61">
        <v>2</v>
      </c>
      <c r="S206" s="61">
        <v>2</v>
      </c>
      <c r="T206" s="61">
        <v>4</v>
      </c>
      <c r="U206" s="61">
        <v>7.9310000000000005E-2</v>
      </c>
      <c r="V206" s="240">
        <v>6.1050000000000004</v>
      </c>
      <c r="W206" s="61">
        <v>4.008</v>
      </c>
      <c r="X206" s="61">
        <v>149.19999999999999</v>
      </c>
      <c r="Y206" s="61">
        <v>460</v>
      </c>
      <c r="Z206" s="240">
        <v>1.262</v>
      </c>
      <c r="AA206" s="253" t="s">
        <v>47</v>
      </c>
      <c r="AC206" s="97" t="s">
        <v>78</v>
      </c>
      <c r="AD206" s="61" t="s">
        <v>83</v>
      </c>
      <c r="AE206" s="61" t="s">
        <v>70</v>
      </c>
      <c r="AF206" s="61">
        <v>2</v>
      </c>
      <c r="AG206" s="61">
        <v>2</v>
      </c>
      <c r="AH206" s="61">
        <v>4</v>
      </c>
      <c r="AI206" s="61">
        <v>7.9320000000000002E-2</v>
      </c>
      <c r="AJ206" s="240">
        <v>7.2610000000000001</v>
      </c>
      <c r="AK206" s="61">
        <v>3.9910000000000001</v>
      </c>
      <c r="AL206" s="61">
        <v>180.5</v>
      </c>
      <c r="AM206" s="61">
        <v>546.1</v>
      </c>
      <c r="AN206" s="240">
        <v>1.262</v>
      </c>
      <c r="AO206" s="253" t="s">
        <v>47</v>
      </c>
      <c r="AR206" s="279" t="s">
        <v>78</v>
      </c>
      <c r="AS206" s="119">
        <v>2</v>
      </c>
      <c r="AV206" s="236">
        <f t="shared" si="32"/>
        <v>7.0326666666666666</v>
      </c>
      <c r="AW206" s="92">
        <f t="shared" si="33"/>
        <v>174.46666666666667</v>
      </c>
      <c r="AX206" s="92">
        <f t="shared" si="34"/>
        <v>529.0333333333333</v>
      </c>
      <c r="AY206" s="274">
        <f t="shared" si="35"/>
        <v>1.262</v>
      </c>
      <c r="BB206" s="116">
        <f t="shared" si="36"/>
        <v>0.83718834997469282</v>
      </c>
      <c r="BC206" s="92">
        <f t="shared" si="37"/>
        <v>22.855269268449394</v>
      </c>
      <c r="BD206" s="92">
        <f t="shared" si="38"/>
        <v>62.279236775456454</v>
      </c>
      <c r="BE206" s="111">
        <f t="shared" si="39"/>
        <v>0</v>
      </c>
    </row>
    <row r="207" spans="1:57">
      <c r="A207" s="97" t="s">
        <v>78</v>
      </c>
      <c r="B207" s="61" t="s">
        <v>83</v>
      </c>
      <c r="C207" s="61" t="s">
        <v>67</v>
      </c>
      <c r="D207" s="61">
        <v>2</v>
      </c>
      <c r="E207" s="61">
        <v>2</v>
      </c>
      <c r="F207" s="61">
        <v>5</v>
      </c>
      <c r="G207" s="61">
        <v>0.1087</v>
      </c>
      <c r="H207" s="240">
        <v>10.84</v>
      </c>
      <c r="I207" s="61">
        <v>3.9860000000000002</v>
      </c>
      <c r="J207" s="61">
        <v>195.2</v>
      </c>
      <c r="K207" s="61">
        <v>595</v>
      </c>
      <c r="L207" s="240">
        <v>1.7310000000000001</v>
      </c>
      <c r="M207" s="253" t="s">
        <v>47</v>
      </c>
      <c r="N207" s="49"/>
      <c r="O207" s="97" t="s">
        <v>78</v>
      </c>
      <c r="P207" s="61" t="s">
        <v>83</v>
      </c>
      <c r="Q207" s="61" t="s">
        <v>69</v>
      </c>
      <c r="R207" s="61">
        <v>2</v>
      </c>
      <c r="S207" s="61">
        <v>2</v>
      </c>
      <c r="T207" s="61">
        <v>5</v>
      </c>
      <c r="U207" s="61">
        <v>0.1087</v>
      </c>
      <c r="V207" s="240">
        <v>8.5350000000000001</v>
      </c>
      <c r="W207" s="61">
        <v>4.0049999999999999</v>
      </c>
      <c r="X207" s="61">
        <v>149.80000000000001</v>
      </c>
      <c r="Y207" s="61">
        <v>469.9</v>
      </c>
      <c r="Z207" s="240">
        <v>1.7310000000000001</v>
      </c>
      <c r="AA207" s="253" t="s">
        <v>47</v>
      </c>
      <c r="AC207" s="97" t="s">
        <v>78</v>
      </c>
      <c r="AD207" s="61" t="s">
        <v>83</v>
      </c>
      <c r="AE207" s="61" t="s">
        <v>70</v>
      </c>
      <c r="AF207" s="61">
        <v>2</v>
      </c>
      <c r="AG207" s="61">
        <v>2</v>
      </c>
      <c r="AH207" s="61">
        <v>5</v>
      </c>
      <c r="AI207" s="61">
        <v>0.1087</v>
      </c>
      <c r="AJ207" s="240">
        <v>10.18</v>
      </c>
      <c r="AK207" s="61">
        <v>3.9910000000000001</v>
      </c>
      <c r="AL207" s="61">
        <v>181.9</v>
      </c>
      <c r="AM207" s="61">
        <v>559.6</v>
      </c>
      <c r="AN207" s="240">
        <v>1.7310000000000001</v>
      </c>
      <c r="AO207" s="253" t="s">
        <v>47</v>
      </c>
      <c r="AR207" s="279" t="s">
        <v>78</v>
      </c>
      <c r="AS207" s="119">
        <v>2</v>
      </c>
      <c r="AV207" s="236">
        <f t="shared" si="32"/>
        <v>9.8516666666666666</v>
      </c>
      <c r="AW207" s="92">
        <f t="shared" si="33"/>
        <v>175.63333333333333</v>
      </c>
      <c r="AX207" s="92">
        <f t="shared" si="34"/>
        <v>541.5</v>
      </c>
      <c r="AY207" s="274">
        <f t="shared" si="35"/>
        <v>1.7310000000000001</v>
      </c>
      <c r="BB207" s="116">
        <f t="shared" si="36"/>
        <v>1.1870586899279092</v>
      </c>
      <c r="BC207" s="92">
        <f t="shared" si="37"/>
        <v>23.339737216458527</v>
      </c>
      <c r="BD207" s="92">
        <f t="shared" si="38"/>
        <v>64.484184107422962</v>
      </c>
      <c r="BE207" s="111">
        <f t="shared" si="39"/>
        <v>0</v>
      </c>
    </row>
    <row r="208" spans="1:57">
      <c r="A208" s="97" t="s">
        <v>78</v>
      </c>
      <c r="B208" s="61" t="s">
        <v>83</v>
      </c>
      <c r="C208" s="61" t="s">
        <v>67</v>
      </c>
      <c r="D208" s="61">
        <v>2</v>
      </c>
      <c r="E208" s="61">
        <v>2</v>
      </c>
      <c r="F208" s="61">
        <v>6</v>
      </c>
      <c r="G208" s="61">
        <v>0.14910000000000001</v>
      </c>
      <c r="H208" s="240">
        <v>14.9</v>
      </c>
      <c r="I208" s="61">
        <v>3.9889999999999999</v>
      </c>
      <c r="J208" s="61">
        <v>195.8</v>
      </c>
      <c r="K208" s="61">
        <v>596.9</v>
      </c>
      <c r="L208" s="240">
        <v>2.3719999999999999</v>
      </c>
      <c r="M208" s="253" t="s">
        <v>47</v>
      </c>
      <c r="N208" s="49"/>
      <c r="O208" s="97" t="s">
        <v>78</v>
      </c>
      <c r="P208" s="61" t="s">
        <v>83</v>
      </c>
      <c r="Q208" s="61" t="s">
        <v>69</v>
      </c>
      <c r="R208" s="61">
        <v>2</v>
      </c>
      <c r="S208" s="61">
        <v>2</v>
      </c>
      <c r="T208" s="61">
        <v>6</v>
      </c>
      <c r="U208" s="61">
        <v>0.14899999999999999</v>
      </c>
      <c r="V208" s="240">
        <v>11.75</v>
      </c>
      <c r="W208" s="61">
        <v>4.0039999999999996</v>
      </c>
      <c r="X208" s="61">
        <v>150.30000000000001</v>
      </c>
      <c r="Y208" s="61">
        <v>471.8</v>
      </c>
      <c r="Z208" s="240">
        <v>2.3719999999999999</v>
      </c>
      <c r="AA208" s="253" t="s">
        <v>47</v>
      </c>
      <c r="AC208" s="97" t="s">
        <v>78</v>
      </c>
      <c r="AD208" s="61" t="s">
        <v>83</v>
      </c>
      <c r="AE208" s="61" t="s">
        <v>70</v>
      </c>
      <c r="AF208" s="61">
        <v>2</v>
      </c>
      <c r="AG208" s="61">
        <v>2</v>
      </c>
      <c r="AH208" s="61">
        <v>6</v>
      </c>
      <c r="AI208" s="61">
        <v>0.14910000000000001</v>
      </c>
      <c r="AJ208" s="240">
        <v>14.06</v>
      </c>
      <c r="AK208" s="61">
        <v>3.9910000000000001</v>
      </c>
      <c r="AL208" s="61">
        <v>183.2</v>
      </c>
      <c r="AM208" s="61">
        <v>563.5</v>
      </c>
      <c r="AN208" s="240">
        <v>2.3719999999999999</v>
      </c>
      <c r="AO208" s="253" t="s">
        <v>47</v>
      </c>
      <c r="AR208" s="279" t="s">
        <v>78</v>
      </c>
      <c r="AS208" s="119">
        <v>2</v>
      </c>
      <c r="AV208" s="236">
        <f t="shared" si="32"/>
        <v>13.57</v>
      </c>
      <c r="AW208" s="92">
        <f t="shared" si="33"/>
        <v>176.43333333333331</v>
      </c>
      <c r="AX208" s="92">
        <f t="shared" si="34"/>
        <v>544.06666666666672</v>
      </c>
      <c r="AY208" s="274">
        <f t="shared" si="35"/>
        <v>2.3719999999999999</v>
      </c>
      <c r="BB208" s="116">
        <f t="shared" si="36"/>
        <v>1.6311652276823523</v>
      </c>
      <c r="BC208" s="92">
        <f t="shared" si="37"/>
        <v>23.492622955586349</v>
      </c>
      <c r="BD208" s="92">
        <f t="shared" si="38"/>
        <v>64.774557762545072</v>
      </c>
      <c r="BE208" s="111">
        <f t="shared" si="39"/>
        <v>0</v>
      </c>
    </row>
    <row r="209" spans="1:57">
      <c r="A209" s="97" t="s">
        <v>78</v>
      </c>
      <c r="B209" s="61" t="s">
        <v>83</v>
      </c>
      <c r="C209" s="61" t="s">
        <v>67</v>
      </c>
      <c r="D209" s="61">
        <v>2</v>
      </c>
      <c r="E209" s="61">
        <v>2</v>
      </c>
      <c r="F209" s="61">
        <v>7</v>
      </c>
      <c r="G209" s="61">
        <v>0.20430000000000001</v>
      </c>
      <c r="H209" s="240">
        <v>20.21</v>
      </c>
      <c r="I209" s="61">
        <v>3.9910000000000001</v>
      </c>
      <c r="J209" s="61">
        <v>196</v>
      </c>
      <c r="K209" s="61">
        <v>589.70000000000005</v>
      </c>
      <c r="L209" s="240">
        <v>3.2519999999999998</v>
      </c>
      <c r="M209" s="253" t="s">
        <v>47</v>
      </c>
      <c r="N209" s="49"/>
      <c r="O209" s="97" t="s">
        <v>78</v>
      </c>
      <c r="P209" s="61" t="s">
        <v>83</v>
      </c>
      <c r="Q209" s="61" t="s">
        <v>69</v>
      </c>
      <c r="R209" s="61">
        <v>2</v>
      </c>
      <c r="S209" s="61">
        <v>2</v>
      </c>
      <c r="T209" s="61">
        <v>7</v>
      </c>
      <c r="U209" s="61">
        <v>0.20430000000000001</v>
      </c>
      <c r="V209" s="240">
        <v>15.95</v>
      </c>
      <c r="W209" s="61">
        <v>4.0019999999999998</v>
      </c>
      <c r="X209" s="61">
        <v>150.6</v>
      </c>
      <c r="Y209" s="61">
        <v>466.8</v>
      </c>
      <c r="Z209" s="240">
        <v>3.2519999999999998</v>
      </c>
      <c r="AA209" s="253" t="s">
        <v>47</v>
      </c>
      <c r="AC209" s="97" t="s">
        <v>78</v>
      </c>
      <c r="AD209" s="61" t="s">
        <v>83</v>
      </c>
      <c r="AE209" s="61" t="s">
        <v>70</v>
      </c>
      <c r="AF209" s="61">
        <v>2</v>
      </c>
      <c r="AG209" s="61">
        <v>2</v>
      </c>
      <c r="AH209" s="61">
        <v>7</v>
      </c>
      <c r="AI209" s="61">
        <v>0.20430000000000001</v>
      </c>
      <c r="AJ209" s="240">
        <v>19.12</v>
      </c>
      <c r="AK209" s="61">
        <v>3.992</v>
      </c>
      <c r="AL209" s="61">
        <v>184.1</v>
      </c>
      <c r="AM209" s="61">
        <v>558.5</v>
      </c>
      <c r="AN209" s="240">
        <v>3.2519999999999998</v>
      </c>
      <c r="AO209" s="253" t="s">
        <v>47</v>
      </c>
      <c r="AR209" s="279" t="s">
        <v>78</v>
      </c>
      <c r="AS209" s="119">
        <v>2</v>
      </c>
      <c r="AV209" s="236">
        <f t="shared" si="32"/>
        <v>18.426666666666666</v>
      </c>
      <c r="AW209" s="92">
        <f t="shared" si="33"/>
        <v>176.9</v>
      </c>
      <c r="AX209" s="92">
        <f t="shared" si="34"/>
        <v>538.33333333333337</v>
      </c>
      <c r="AY209" s="274">
        <f t="shared" si="35"/>
        <v>3.2520000000000002</v>
      </c>
      <c r="BB209" s="116">
        <f t="shared" si="36"/>
        <v>2.2130145352738575</v>
      </c>
      <c r="BC209" s="92">
        <f t="shared" si="37"/>
        <v>23.540815618835108</v>
      </c>
      <c r="BD209" s="92">
        <f t="shared" si="38"/>
        <v>63.88367031826953</v>
      </c>
      <c r="BE209" s="111">
        <f t="shared" si="39"/>
        <v>5.4389598220420729E-16</v>
      </c>
    </row>
    <row r="210" spans="1:57">
      <c r="A210" s="97" t="s">
        <v>78</v>
      </c>
      <c r="B210" s="61" t="s">
        <v>83</v>
      </c>
      <c r="C210" s="61" t="s">
        <v>67</v>
      </c>
      <c r="D210" s="61">
        <v>2</v>
      </c>
      <c r="E210" s="61">
        <v>2</v>
      </c>
      <c r="F210" s="61">
        <v>8</v>
      </c>
      <c r="G210" s="61">
        <v>0.28010000000000002</v>
      </c>
      <c r="H210" s="240">
        <v>26.97</v>
      </c>
      <c r="I210" s="61">
        <v>3.9889999999999999</v>
      </c>
      <c r="J210" s="61">
        <v>195.5</v>
      </c>
      <c r="K210" s="61">
        <v>572.6</v>
      </c>
      <c r="L210" s="240">
        <v>4.4580000000000002</v>
      </c>
      <c r="M210" s="253" t="s">
        <v>47</v>
      </c>
      <c r="N210" s="49"/>
      <c r="O210" s="97" t="s">
        <v>78</v>
      </c>
      <c r="P210" s="61" t="s">
        <v>83</v>
      </c>
      <c r="Q210" s="61" t="s">
        <v>69</v>
      </c>
      <c r="R210" s="61">
        <v>2</v>
      </c>
      <c r="S210" s="61">
        <v>2</v>
      </c>
      <c r="T210" s="61">
        <v>8</v>
      </c>
      <c r="U210" s="61">
        <v>0.28010000000000002</v>
      </c>
      <c r="V210" s="240">
        <v>21.35</v>
      </c>
      <c r="W210" s="61">
        <v>4.0019999999999998</v>
      </c>
      <c r="X210" s="61">
        <v>150.6</v>
      </c>
      <c r="Y210" s="61">
        <v>454.6</v>
      </c>
      <c r="Z210" s="240">
        <v>4.4569999999999999</v>
      </c>
      <c r="AA210" s="253" t="s">
        <v>47</v>
      </c>
      <c r="AC210" s="97" t="s">
        <v>78</v>
      </c>
      <c r="AD210" s="61" t="s">
        <v>83</v>
      </c>
      <c r="AE210" s="61" t="s">
        <v>70</v>
      </c>
      <c r="AF210" s="61">
        <v>2</v>
      </c>
      <c r="AG210" s="61">
        <v>2</v>
      </c>
      <c r="AH210" s="61">
        <v>8</v>
      </c>
      <c r="AI210" s="61">
        <v>0.28010000000000002</v>
      </c>
      <c r="AJ210" s="240">
        <v>25.57</v>
      </c>
      <c r="AK210" s="61">
        <v>3.9940000000000002</v>
      </c>
      <c r="AL210" s="61">
        <v>184</v>
      </c>
      <c r="AM210" s="61">
        <v>543.29999999999995</v>
      </c>
      <c r="AN210" s="240">
        <v>4.4580000000000002</v>
      </c>
      <c r="AO210" s="253" t="s">
        <v>47</v>
      </c>
      <c r="AR210" s="279" t="s">
        <v>78</v>
      </c>
      <c r="AS210" s="119">
        <v>2</v>
      </c>
      <c r="AV210" s="236">
        <f t="shared" si="32"/>
        <v>24.63</v>
      </c>
      <c r="AW210" s="92">
        <f t="shared" si="33"/>
        <v>176.70000000000002</v>
      </c>
      <c r="AX210" s="92">
        <f t="shared" si="34"/>
        <v>523.5</v>
      </c>
      <c r="AY210" s="274">
        <f t="shared" si="35"/>
        <v>4.4576666666666664</v>
      </c>
      <c r="BB210" s="116">
        <f t="shared" si="36"/>
        <v>2.9255426846996961</v>
      </c>
      <c r="BC210" s="92">
        <f t="shared" si="37"/>
        <v>23.323164450820158</v>
      </c>
      <c r="BD210" s="92">
        <f t="shared" si="38"/>
        <v>61.441272773275358</v>
      </c>
      <c r="BE210" s="111">
        <f t="shared" si="39"/>
        <v>5.7735026918981857E-4</v>
      </c>
    </row>
    <row r="211" spans="1:57">
      <c r="A211" s="97" t="s">
        <v>78</v>
      </c>
      <c r="B211" s="61" t="s">
        <v>83</v>
      </c>
      <c r="C211" s="61" t="s">
        <v>67</v>
      </c>
      <c r="D211" s="61">
        <v>2</v>
      </c>
      <c r="E211" s="61">
        <v>2</v>
      </c>
      <c r="F211" s="61">
        <v>9</v>
      </c>
      <c r="G211" s="61">
        <v>0.38390000000000002</v>
      </c>
      <c r="H211" s="240">
        <v>35.299999999999997</v>
      </c>
      <c r="I211" s="61">
        <v>3.992</v>
      </c>
      <c r="J211" s="61">
        <v>193.7</v>
      </c>
      <c r="K211" s="61">
        <v>544.29999999999995</v>
      </c>
      <c r="L211" s="240">
        <v>6.11</v>
      </c>
      <c r="M211" s="253" t="s">
        <v>47</v>
      </c>
      <c r="N211" s="49"/>
      <c r="O211" s="97" t="s">
        <v>78</v>
      </c>
      <c r="P211" s="61" t="s">
        <v>83</v>
      </c>
      <c r="Q211" s="61" t="s">
        <v>69</v>
      </c>
      <c r="R211" s="61">
        <v>2</v>
      </c>
      <c r="S211" s="61">
        <v>2</v>
      </c>
      <c r="T211" s="61">
        <v>9</v>
      </c>
      <c r="U211" s="61">
        <v>0.38390000000000002</v>
      </c>
      <c r="V211" s="240">
        <v>28.08</v>
      </c>
      <c r="W211" s="61">
        <v>4.0019999999999998</v>
      </c>
      <c r="X211" s="61">
        <v>150.19999999999999</v>
      </c>
      <c r="Y211" s="61">
        <v>434.4</v>
      </c>
      <c r="Z211" s="240">
        <v>6.11</v>
      </c>
      <c r="AA211" s="253" t="s">
        <v>47</v>
      </c>
      <c r="AC211" s="97" t="s">
        <v>78</v>
      </c>
      <c r="AD211" s="61" t="s">
        <v>83</v>
      </c>
      <c r="AE211" s="61" t="s">
        <v>70</v>
      </c>
      <c r="AF211" s="61">
        <v>2</v>
      </c>
      <c r="AG211" s="61">
        <v>2</v>
      </c>
      <c r="AH211" s="61">
        <v>9</v>
      </c>
      <c r="AI211" s="61">
        <v>0.38390000000000002</v>
      </c>
      <c r="AJ211" s="240">
        <v>33.46</v>
      </c>
      <c r="AK211" s="61">
        <v>3.992</v>
      </c>
      <c r="AL211" s="61">
        <v>182.2</v>
      </c>
      <c r="AM211" s="61">
        <v>516.29999999999995</v>
      </c>
      <c r="AN211" s="240">
        <v>6.11</v>
      </c>
      <c r="AO211" s="253" t="s">
        <v>47</v>
      </c>
      <c r="AR211" s="279" t="s">
        <v>78</v>
      </c>
      <c r="AS211" s="119">
        <v>2</v>
      </c>
      <c r="AV211" s="236">
        <f t="shared" si="32"/>
        <v>32.28</v>
      </c>
      <c r="AW211" s="92">
        <f t="shared" si="33"/>
        <v>175.36666666666665</v>
      </c>
      <c r="AX211" s="92">
        <f t="shared" si="34"/>
        <v>498.33333333333331</v>
      </c>
      <c r="AY211" s="274">
        <f t="shared" si="35"/>
        <v>6.11</v>
      </c>
      <c r="BB211" s="116">
        <f t="shared" si="36"/>
        <v>3.7518528755802372</v>
      </c>
      <c r="BC211" s="92">
        <f t="shared" si="37"/>
        <v>22.540703922755895</v>
      </c>
      <c r="BD211" s="92">
        <f t="shared" si="38"/>
        <v>57.110448547820184</v>
      </c>
      <c r="BE211" s="111">
        <f t="shared" si="39"/>
        <v>0</v>
      </c>
    </row>
    <row r="212" spans="1:57">
      <c r="A212" s="97" t="s">
        <v>78</v>
      </c>
      <c r="B212" s="61" t="s">
        <v>83</v>
      </c>
      <c r="C212" s="61" t="s">
        <v>67</v>
      </c>
      <c r="D212" s="61">
        <v>2</v>
      </c>
      <c r="E212" s="61">
        <v>2</v>
      </c>
      <c r="F212" s="61">
        <v>10</v>
      </c>
      <c r="G212" s="61">
        <v>0.52629999999999999</v>
      </c>
      <c r="H212" s="240">
        <v>44.98</v>
      </c>
      <c r="I212" s="61">
        <v>3.9950000000000001</v>
      </c>
      <c r="J212" s="61">
        <v>189.6</v>
      </c>
      <c r="K212" s="61">
        <v>502.5</v>
      </c>
      <c r="L212" s="240">
        <v>8.3759999999999994</v>
      </c>
      <c r="M212" s="253" t="s">
        <v>47</v>
      </c>
      <c r="N212" s="49"/>
      <c r="O212" s="97" t="s">
        <v>78</v>
      </c>
      <c r="P212" s="61" t="s">
        <v>83</v>
      </c>
      <c r="Q212" s="61" t="s">
        <v>69</v>
      </c>
      <c r="R212" s="61">
        <v>2</v>
      </c>
      <c r="S212" s="61">
        <v>2</v>
      </c>
      <c r="T212" s="61">
        <v>10</v>
      </c>
      <c r="U212" s="61">
        <v>0.52629999999999999</v>
      </c>
      <c r="V212" s="240">
        <v>36.03</v>
      </c>
      <c r="W212" s="61">
        <v>3.9990000000000001</v>
      </c>
      <c r="X212" s="61">
        <v>148.69999999999999</v>
      </c>
      <c r="Y212" s="61">
        <v>403.6</v>
      </c>
      <c r="Z212" s="240">
        <v>8.3759999999999994</v>
      </c>
      <c r="AA212" s="253" t="s">
        <v>47</v>
      </c>
      <c r="AC212" s="97" t="s">
        <v>78</v>
      </c>
      <c r="AD212" s="61" t="s">
        <v>83</v>
      </c>
      <c r="AE212" s="61" t="s">
        <v>70</v>
      </c>
      <c r="AF212" s="61">
        <v>2</v>
      </c>
      <c r="AG212" s="61">
        <v>2</v>
      </c>
      <c r="AH212" s="61">
        <v>10</v>
      </c>
      <c r="AI212" s="61">
        <v>0.52629999999999999</v>
      </c>
      <c r="AJ212" s="240">
        <v>42.63</v>
      </c>
      <c r="AK212" s="61">
        <v>3.9940000000000002</v>
      </c>
      <c r="AL212" s="61">
        <v>178.1</v>
      </c>
      <c r="AM212" s="61">
        <v>476.8</v>
      </c>
      <c r="AN212" s="240">
        <v>8.3759999999999994</v>
      </c>
      <c r="AO212" s="253" t="s">
        <v>47</v>
      </c>
      <c r="AR212" s="279" t="s">
        <v>78</v>
      </c>
      <c r="AS212" s="119">
        <v>2</v>
      </c>
      <c r="AV212" s="236">
        <f t="shared" si="32"/>
        <v>41.213333333333331</v>
      </c>
      <c r="AW212" s="92">
        <f t="shared" si="33"/>
        <v>172.13333333333333</v>
      </c>
      <c r="AX212" s="92">
        <f t="shared" si="34"/>
        <v>460.9666666666667</v>
      </c>
      <c r="AY212" s="274">
        <f t="shared" si="35"/>
        <v>8.3759999999999994</v>
      </c>
      <c r="BB212" s="116">
        <f t="shared" si="36"/>
        <v>4.6401329003956509</v>
      </c>
      <c r="BC212" s="92">
        <f t="shared" si="37"/>
        <v>21.092731765547473</v>
      </c>
      <c r="BD212" s="92">
        <f t="shared" si="38"/>
        <v>51.315916958906257</v>
      </c>
      <c r="BE212" s="111">
        <f t="shared" si="39"/>
        <v>0</v>
      </c>
    </row>
    <row r="213" spans="1:57">
      <c r="A213" s="97" t="s">
        <v>78</v>
      </c>
      <c r="B213" s="61" t="s">
        <v>83</v>
      </c>
      <c r="C213" s="61" t="s">
        <v>67</v>
      </c>
      <c r="D213" s="61">
        <v>2</v>
      </c>
      <c r="E213" s="61">
        <v>2</v>
      </c>
      <c r="F213" s="61">
        <v>11</v>
      </c>
      <c r="G213" s="61">
        <v>0.72150000000000003</v>
      </c>
      <c r="H213" s="240">
        <v>55.09</v>
      </c>
      <c r="I213" s="61">
        <v>3.9940000000000002</v>
      </c>
      <c r="J213" s="61">
        <v>183</v>
      </c>
      <c r="K213" s="61">
        <v>443.5</v>
      </c>
      <c r="L213" s="240">
        <v>11.48</v>
      </c>
      <c r="M213" s="253" t="s">
        <v>47</v>
      </c>
      <c r="N213" s="49"/>
      <c r="O213" s="97" t="s">
        <v>78</v>
      </c>
      <c r="P213" s="61" t="s">
        <v>83</v>
      </c>
      <c r="Q213" s="61" t="s">
        <v>69</v>
      </c>
      <c r="R213" s="61">
        <v>2</v>
      </c>
      <c r="S213" s="61">
        <v>2</v>
      </c>
      <c r="T213" s="61">
        <v>11</v>
      </c>
      <c r="U213" s="61">
        <v>0.72160000000000002</v>
      </c>
      <c r="V213" s="240">
        <v>44.01</v>
      </c>
      <c r="W213" s="61">
        <v>4</v>
      </c>
      <c r="X213" s="61">
        <v>147.5</v>
      </c>
      <c r="Y213" s="61">
        <v>353.7</v>
      </c>
      <c r="Z213" s="240">
        <v>11.49</v>
      </c>
      <c r="AA213" s="253" t="s">
        <v>47</v>
      </c>
      <c r="AC213" s="97" t="s">
        <v>78</v>
      </c>
      <c r="AD213" s="61" t="s">
        <v>83</v>
      </c>
      <c r="AE213" s="61" t="s">
        <v>70</v>
      </c>
      <c r="AF213" s="61">
        <v>2</v>
      </c>
      <c r="AG213" s="61">
        <v>2</v>
      </c>
      <c r="AH213" s="61">
        <v>11</v>
      </c>
      <c r="AI213" s="61">
        <v>0.72140000000000004</v>
      </c>
      <c r="AJ213" s="240">
        <v>52.54</v>
      </c>
      <c r="AK213" s="61">
        <v>3.9929999999999999</v>
      </c>
      <c r="AL213" s="61">
        <v>171.4</v>
      </c>
      <c r="AM213" s="61">
        <v>424.3</v>
      </c>
      <c r="AN213" s="240">
        <v>11.48</v>
      </c>
      <c r="AO213" s="253" t="s">
        <v>47</v>
      </c>
      <c r="AR213" s="279" t="s">
        <v>78</v>
      </c>
      <c r="AS213" s="119">
        <v>2</v>
      </c>
      <c r="AV213" s="236">
        <f t="shared" si="32"/>
        <v>50.54666666666666</v>
      </c>
      <c r="AW213" s="92">
        <f t="shared" si="33"/>
        <v>167.29999999999998</v>
      </c>
      <c r="AX213" s="92">
        <f t="shared" si="34"/>
        <v>407.16666666666669</v>
      </c>
      <c r="AY213" s="274">
        <f t="shared" si="35"/>
        <v>11.483333333333334</v>
      </c>
      <c r="BB213" s="116">
        <f t="shared" si="36"/>
        <v>5.8027263707101282</v>
      </c>
      <c r="BC213" s="92">
        <f t="shared" si="37"/>
        <v>18.101657382681992</v>
      </c>
      <c r="BD213" s="92">
        <f t="shared" si="38"/>
        <v>47.28819443934573</v>
      </c>
      <c r="BE213" s="111">
        <f t="shared" si="39"/>
        <v>5.7735026918961348E-3</v>
      </c>
    </row>
    <row r="214" spans="1:57">
      <c r="A214" s="97" t="s">
        <v>78</v>
      </c>
      <c r="B214" s="61" t="s">
        <v>83</v>
      </c>
      <c r="C214" s="61" t="s">
        <v>67</v>
      </c>
      <c r="D214" s="61">
        <v>2</v>
      </c>
      <c r="E214" s="61">
        <v>2</v>
      </c>
      <c r="F214" s="61">
        <v>12</v>
      </c>
      <c r="G214" s="61">
        <v>0.98960000000000004</v>
      </c>
      <c r="H214" s="240">
        <v>61.54</v>
      </c>
      <c r="I214" s="61">
        <v>3.9910000000000001</v>
      </c>
      <c r="J214" s="61">
        <v>183</v>
      </c>
      <c r="K214" s="61">
        <v>345.2</v>
      </c>
      <c r="L214" s="240">
        <v>15.75</v>
      </c>
      <c r="M214" s="253" t="s">
        <v>47</v>
      </c>
      <c r="N214" s="49"/>
      <c r="O214" s="97" t="s">
        <v>78</v>
      </c>
      <c r="P214" s="61" t="s">
        <v>83</v>
      </c>
      <c r="Q214" s="61" t="s">
        <v>69</v>
      </c>
      <c r="R214" s="61">
        <v>2</v>
      </c>
      <c r="S214" s="61">
        <v>2</v>
      </c>
      <c r="T214" s="61">
        <v>12</v>
      </c>
      <c r="U214" s="61">
        <v>0.98970000000000002</v>
      </c>
      <c r="V214" s="240">
        <v>48.86</v>
      </c>
      <c r="W214" s="61">
        <v>4.0010000000000003</v>
      </c>
      <c r="X214" s="61">
        <v>153.5</v>
      </c>
      <c r="Y214" s="61">
        <v>269.5</v>
      </c>
      <c r="Z214" s="240">
        <v>15.75</v>
      </c>
      <c r="AA214" s="253" t="s">
        <v>47</v>
      </c>
      <c r="AC214" s="97" t="s">
        <v>78</v>
      </c>
      <c r="AD214" s="61" t="s">
        <v>83</v>
      </c>
      <c r="AE214" s="61" t="s">
        <v>70</v>
      </c>
      <c r="AF214" s="61">
        <v>2</v>
      </c>
      <c r="AG214" s="61">
        <v>2</v>
      </c>
      <c r="AH214" s="61">
        <v>12</v>
      </c>
      <c r="AI214" s="61">
        <v>0.98950000000000005</v>
      </c>
      <c r="AJ214" s="240">
        <v>60.04</v>
      </c>
      <c r="AK214" s="61">
        <v>3.992</v>
      </c>
      <c r="AL214" s="61">
        <v>168.2</v>
      </c>
      <c r="AM214" s="61">
        <v>342.1</v>
      </c>
      <c r="AN214" s="240">
        <v>15.75</v>
      </c>
      <c r="AO214" s="253" t="s">
        <v>47</v>
      </c>
      <c r="AR214" s="279" t="s">
        <v>78</v>
      </c>
      <c r="AS214" s="119">
        <v>2</v>
      </c>
      <c r="AV214" s="236">
        <f t="shared" si="32"/>
        <v>56.813333333333333</v>
      </c>
      <c r="AW214" s="92">
        <f t="shared" si="33"/>
        <v>168.23333333333332</v>
      </c>
      <c r="AX214" s="92">
        <f t="shared" si="34"/>
        <v>318.93333333333334</v>
      </c>
      <c r="AY214" s="274">
        <f t="shared" si="35"/>
        <v>15.75</v>
      </c>
      <c r="BB214" s="116">
        <f t="shared" si="36"/>
        <v>6.9285015214931507</v>
      </c>
      <c r="BC214" s="92">
        <f t="shared" si="37"/>
        <v>14.750028248560465</v>
      </c>
      <c r="BD214" s="92">
        <f t="shared" si="38"/>
        <v>42.838572960981224</v>
      </c>
      <c r="BE214" s="111">
        <f t="shared" si="39"/>
        <v>0</v>
      </c>
    </row>
    <row r="215" spans="1:57">
      <c r="A215" s="97" t="s">
        <v>78</v>
      </c>
      <c r="B215" s="61" t="s">
        <v>83</v>
      </c>
      <c r="C215" s="61" t="s">
        <v>67</v>
      </c>
      <c r="D215" s="61">
        <v>2</v>
      </c>
      <c r="E215" s="61">
        <v>2</v>
      </c>
      <c r="F215" s="61">
        <v>13</v>
      </c>
      <c r="G215" s="61">
        <v>1.3560000000000001</v>
      </c>
      <c r="H215" s="240">
        <v>65.150000000000006</v>
      </c>
      <c r="I215" s="61">
        <v>3.9910000000000001</v>
      </c>
      <c r="J215" s="61">
        <v>177.4</v>
      </c>
      <c r="K215" s="61">
        <v>244.3</v>
      </c>
      <c r="L215" s="240">
        <v>21.58</v>
      </c>
      <c r="M215" s="253" t="s">
        <v>47</v>
      </c>
      <c r="N215" s="49"/>
      <c r="O215" s="97" t="s">
        <v>78</v>
      </c>
      <c r="P215" s="61" t="s">
        <v>83</v>
      </c>
      <c r="Q215" s="61" t="s">
        <v>69</v>
      </c>
      <c r="R215" s="61">
        <v>2</v>
      </c>
      <c r="S215" s="61">
        <v>2</v>
      </c>
      <c r="T215" s="61">
        <v>13</v>
      </c>
      <c r="U215" s="61">
        <v>1.3560000000000001</v>
      </c>
      <c r="V215" s="240">
        <v>52.89</v>
      </c>
      <c r="W215" s="61">
        <v>4</v>
      </c>
      <c r="X215" s="61">
        <v>148.9</v>
      </c>
      <c r="Y215" s="61">
        <v>194.7</v>
      </c>
      <c r="Z215" s="240">
        <v>21.58</v>
      </c>
      <c r="AA215" s="253" t="s">
        <v>47</v>
      </c>
      <c r="AC215" s="97" t="s">
        <v>78</v>
      </c>
      <c r="AD215" s="61" t="s">
        <v>83</v>
      </c>
      <c r="AE215" s="61" t="s">
        <v>70</v>
      </c>
      <c r="AF215" s="61">
        <v>2</v>
      </c>
      <c r="AG215" s="61">
        <v>2</v>
      </c>
      <c r="AH215" s="61">
        <v>13</v>
      </c>
      <c r="AI215" s="61">
        <v>1.3560000000000001</v>
      </c>
      <c r="AJ215" s="240">
        <v>63.42</v>
      </c>
      <c r="AK215" s="61">
        <v>3.9950000000000001</v>
      </c>
      <c r="AL215" s="61">
        <v>166.9</v>
      </c>
      <c r="AM215" s="61">
        <v>241.8</v>
      </c>
      <c r="AN215" s="240">
        <v>21.58</v>
      </c>
      <c r="AO215" s="253" t="s">
        <v>47</v>
      </c>
      <c r="AR215" s="279" t="s">
        <v>78</v>
      </c>
      <c r="AS215" s="119">
        <v>2</v>
      </c>
      <c r="AV215" s="236">
        <f t="shared" si="32"/>
        <v>60.486666666666672</v>
      </c>
      <c r="AW215" s="92">
        <f t="shared" si="33"/>
        <v>164.4</v>
      </c>
      <c r="AX215" s="92">
        <f t="shared" si="34"/>
        <v>226.93333333333331</v>
      </c>
      <c r="AY215" s="274">
        <f t="shared" si="35"/>
        <v>21.58</v>
      </c>
      <c r="BB215" s="116">
        <f t="shared" si="36"/>
        <v>6.6355281126171821</v>
      </c>
      <c r="BC215" s="92">
        <f t="shared" si="37"/>
        <v>14.413535305399321</v>
      </c>
      <c r="BD215" s="92">
        <f t="shared" si="38"/>
        <v>27.942858360113128</v>
      </c>
      <c r="BE215" s="111">
        <f t="shared" si="39"/>
        <v>0</v>
      </c>
    </row>
    <row r="216" spans="1:57">
      <c r="A216" s="97" t="s">
        <v>78</v>
      </c>
      <c r="B216" s="61" t="s">
        <v>83</v>
      </c>
      <c r="C216" s="61" t="s">
        <v>67</v>
      </c>
      <c r="D216" s="61">
        <v>2</v>
      </c>
      <c r="E216" s="61">
        <v>2</v>
      </c>
      <c r="F216" s="61">
        <v>14</v>
      </c>
      <c r="G216" s="61">
        <v>1.857</v>
      </c>
      <c r="H216" s="240">
        <v>71.2</v>
      </c>
      <c r="I216" s="61">
        <v>3.9950000000000001</v>
      </c>
      <c r="J216" s="61">
        <v>162.5</v>
      </c>
      <c r="K216" s="61">
        <v>177.8</v>
      </c>
      <c r="L216" s="240">
        <v>29.56</v>
      </c>
      <c r="M216" s="253" t="s">
        <v>47</v>
      </c>
      <c r="N216" s="49"/>
      <c r="O216" s="97" t="s">
        <v>78</v>
      </c>
      <c r="P216" s="61" t="s">
        <v>83</v>
      </c>
      <c r="Q216" s="61" t="s">
        <v>69</v>
      </c>
      <c r="R216" s="61">
        <v>2</v>
      </c>
      <c r="S216" s="61">
        <v>2</v>
      </c>
      <c r="T216" s="61">
        <v>14</v>
      </c>
      <c r="U216" s="61">
        <v>1.857</v>
      </c>
      <c r="V216" s="240">
        <v>59.13</v>
      </c>
      <c r="W216" s="61">
        <v>3.9990000000000001</v>
      </c>
      <c r="X216" s="61">
        <v>136.80000000000001</v>
      </c>
      <c r="Y216" s="61">
        <v>145.9</v>
      </c>
      <c r="Z216" s="240">
        <v>29.56</v>
      </c>
      <c r="AA216" s="253" t="s">
        <v>47</v>
      </c>
      <c r="AC216" s="97" t="s">
        <v>78</v>
      </c>
      <c r="AD216" s="61" t="s">
        <v>83</v>
      </c>
      <c r="AE216" s="61" t="s">
        <v>70</v>
      </c>
      <c r="AF216" s="61">
        <v>2</v>
      </c>
      <c r="AG216" s="61">
        <v>2</v>
      </c>
      <c r="AH216" s="61">
        <v>14</v>
      </c>
      <c r="AI216" s="61">
        <v>1.8580000000000001</v>
      </c>
      <c r="AJ216" s="240">
        <v>68.78</v>
      </c>
      <c r="AK216" s="61">
        <v>3.9969999999999999</v>
      </c>
      <c r="AL216" s="61">
        <v>154.5</v>
      </c>
      <c r="AM216" s="61">
        <v>173.9</v>
      </c>
      <c r="AN216" s="240">
        <v>29.56</v>
      </c>
      <c r="AO216" s="253" t="s">
        <v>47</v>
      </c>
      <c r="AR216" s="279" t="s">
        <v>78</v>
      </c>
      <c r="AS216" s="119">
        <v>2</v>
      </c>
      <c r="AV216" s="236">
        <f t="shared" ref="AV216:AV242" si="40">AVERAGE(H216,V216,AJ216)</f>
        <v>66.37</v>
      </c>
      <c r="AW216" s="92">
        <f t="shared" ref="AW216:AW242" si="41">AVERAGE(J216,X216,AL216)</f>
        <v>151.26666666666668</v>
      </c>
      <c r="AX216" s="92">
        <f t="shared" ref="AX216:AX242" si="42">AVERAGE(K216,Y216,AM216)</f>
        <v>165.86666666666667</v>
      </c>
      <c r="AY216" s="274">
        <f t="shared" ref="AY216:AY242" si="43">AVERAGE(L216,Z216,AN216)</f>
        <v>29.56</v>
      </c>
      <c r="BB216" s="116">
        <f t="shared" si="36"/>
        <v>6.3857106104175152</v>
      </c>
      <c r="BC216" s="92">
        <f t="shared" si="37"/>
        <v>13.151552506580094</v>
      </c>
      <c r="BD216" s="92">
        <f t="shared" si="38"/>
        <v>17.401245166175233</v>
      </c>
      <c r="BE216" s="111">
        <f t="shared" si="39"/>
        <v>0</v>
      </c>
    </row>
    <row r="217" spans="1:57">
      <c r="A217" s="97" t="s">
        <v>78</v>
      </c>
      <c r="B217" s="61" t="s">
        <v>83</v>
      </c>
      <c r="C217" s="61" t="s">
        <v>67</v>
      </c>
      <c r="D217" s="61">
        <v>2</v>
      </c>
      <c r="E217" s="61">
        <v>2</v>
      </c>
      <c r="F217" s="61">
        <v>15</v>
      </c>
      <c r="G217" s="61">
        <v>2.5449999999999999</v>
      </c>
      <c r="H217" s="240">
        <v>80.58</v>
      </c>
      <c r="I217" s="61">
        <v>3.9950000000000001</v>
      </c>
      <c r="J217" s="61">
        <v>145.30000000000001</v>
      </c>
      <c r="K217" s="61">
        <v>135.9</v>
      </c>
      <c r="L217" s="240">
        <v>40.5</v>
      </c>
      <c r="M217" s="253" t="s">
        <v>47</v>
      </c>
      <c r="N217" s="49"/>
      <c r="O217" s="97" t="s">
        <v>78</v>
      </c>
      <c r="P217" s="61" t="s">
        <v>83</v>
      </c>
      <c r="Q217" s="61" t="s">
        <v>69</v>
      </c>
      <c r="R217" s="61">
        <v>2</v>
      </c>
      <c r="S217" s="61">
        <v>2</v>
      </c>
      <c r="T217" s="61">
        <v>15</v>
      </c>
      <c r="U217" s="61">
        <v>2.544</v>
      </c>
      <c r="V217" s="240">
        <v>68.099999999999994</v>
      </c>
      <c r="W217" s="61">
        <v>4</v>
      </c>
      <c r="X217" s="61">
        <v>122.7</v>
      </c>
      <c r="Y217" s="61">
        <v>115</v>
      </c>
      <c r="Z217" s="240">
        <v>40.5</v>
      </c>
      <c r="AA217" s="253" t="s">
        <v>47</v>
      </c>
      <c r="AC217" s="97" t="s">
        <v>78</v>
      </c>
      <c r="AD217" s="61" t="s">
        <v>83</v>
      </c>
      <c r="AE217" s="61" t="s">
        <v>70</v>
      </c>
      <c r="AF217" s="61">
        <v>2</v>
      </c>
      <c r="AG217" s="61">
        <v>2</v>
      </c>
      <c r="AH217" s="61">
        <v>15</v>
      </c>
      <c r="AI217" s="61">
        <v>2.5449999999999999</v>
      </c>
      <c r="AJ217" s="240">
        <v>77.790000000000006</v>
      </c>
      <c r="AK217" s="61">
        <v>3.996</v>
      </c>
      <c r="AL217" s="61">
        <v>138</v>
      </c>
      <c r="AM217" s="61">
        <v>133.6</v>
      </c>
      <c r="AN217" s="240">
        <v>40.5</v>
      </c>
      <c r="AO217" s="253" t="s">
        <v>47</v>
      </c>
      <c r="AR217" s="279" t="s">
        <v>78</v>
      </c>
      <c r="AS217" s="119">
        <v>2</v>
      </c>
      <c r="AV217" s="236">
        <f t="shared" si="40"/>
        <v>75.490000000000009</v>
      </c>
      <c r="AW217" s="92">
        <f t="shared" si="41"/>
        <v>135.33333333333334</v>
      </c>
      <c r="AX217" s="92">
        <f t="shared" si="42"/>
        <v>128.16666666666666</v>
      </c>
      <c r="AY217" s="274">
        <f t="shared" si="43"/>
        <v>40.5</v>
      </c>
      <c r="BB217" s="116">
        <f t="shared" si="36"/>
        <v>6.5501984702753955</v>
      </c>
      <c r="BC217" s="92">
        <f t="shared" si="37"/>
        <v>11.533574178602851</v>
      </c>
      <c r="BD217" s="92">
        <f t="shared" si="38"/>
        <v>11.460511914104629</v>
      </c>
      <c r="BE217" s="111">
        <f t="shared" si="39"/>
        <v>0</v>
      </c>
    </row>
    <row r="218" spans="1:57">
      <c r="A218" s="97" t="s">
        <v>78</v>
      </c>
      <c r="B218" s="61" t="s">
        <v>83</v>
      </c>
      <c r="C218" s="61" t="s">
        <v>67</v>
      </c>
      <c r="D218" s="61">
        <v>2</v>
      </c>
      <c r="E218" s="61">
        <v>2</v>
      </c>
      <c r="F218" s="61">
        <v>16</v>
      </c>
      <c r="G218" s="61">
        <v>3.4870000000000001</v>
      </c>
      <c r="H218" s="240">
        <v>92.9</v>
      </c>
      <c r="I218" s="61">
        <v>3.9950000000000001</v>
      </c>
      <c r="J218" s="61">
        <v>127.8</v>
      </c>
      <c r="K218" s="61">
        <v>108.1</v>
      </c>
      <c r="L218" s="240">
        <v>55.5</v>
      </c>
      <c r="M218" s="253" t="s">
        <v>47</v>
      </c>
      <c r="N218" s="49"/>
      <c r="O218" s="97" t="s">
        <v>78</v>
      </c>
      <c r="P218" s="61" t="s">
        <v>83</v>
      </c>
      <c r="Q218" s="61" t="s">
        <v>69</v>
      </c>
      <c r="R218" s="61">
        <v>2</v>
      </c>
      <c r="S218" s="61">
        <v>2</v>
      </c>
      <c r="T218" s="61">
        <v>16</v>
      </c>
      <c r="U218" s="61">
        <v>3.4860000000000002</v>
      </c>
      <c r="V218" s="240">
        <v>78.97</v>
      </c>
      <c r="W218" s="61">
        <v>3.9990000000000001</v>
      </c>
      <c r="X218" s="61">
        <v>107.4</v>
      </c>
      <c r="Y218" s="61">
        <v>93.43</v>
      </c>
      <c r="Z218" s="240">
        <v>55.49</v>
      </c>
      <c r="AA218" s="253" t="s">
        <v>47</v>
      </c>
      <c r="AC218" s="97" t="s">
        <v>78</v>
      </c>
      <c r="AD218" s="61" t="s">
        <v>83</v>
      </c>
      <c r="AE218" s="61" t="s">
        <v>70</v>
      </c>
      <c r="AF218" s="61">
        <v>2</v>
      </c>
      <c r="AG218" s="61">
        <v>2</v>
      </c>
      <c r="AH218" s="61">
        <v>16</v>
      </c>
      <c r="AI218" s="61">
        <v>3.4870000000000001</v>
      </c>
      <c r="AJ218" s="240">
        <v>89.28</v>
      </c>
      <c r="AK218" s="61">
        <v>3.9950000000000001</v>
      </c>
      <c r="AL218" s="61">
        <v>120.6</v>
      </c>
      <c r="AM218" s="61">
        <v>106.5</v>
      </c>
      <c r="AN218" s="240">
        <v>55.49</v>
      </c>
      <c r="AO218" s="253" t="s">
        <v>47</v>
      </c>
      <c r="AR218" s="279" t="s">
        <v>78</v>
      </c>
      <c r="AS218" s="119">
        <v>2</v>
      </c>
      <c r="AV218" s="236">
        <f t="shared" si="40"/>
        <v>87.05</v>
      </c>
      <c r="AW218" s="92">
        <f t="shared" si="41"/>
        <v>118.59999999999998</v>
      </c>
      <c r="AX218" s="92">
        <f t="shared" si="42"/>
        <v>102.67666666666666</v>
      </c>
      <c r="AY218" s="274">
        <f t="shared" si="43"/>
        <v>55.493333333333339</v>
      </c>
      <c r="BB218" s="116">
        <f t="shared" si="36"/>
        <v>7.2277866598289062</v>
      </c>
      <c r="BC218" s="92">
        <f t="shared" si="37"/>
        <v>10.346013725102269</v>
      </c>
      <c r="BD218" s="92">
        <f t="shared" si="38"/>
        <v>8.0477098191557666</v>
      </c>
      <c r="BE218" s="111">
        <f t="shared" si="39"/>
        <v>5.7735026918951087E-3</v>
      </c>
    </row>
    <row r="219" spans="1:57">
      <c r="A219" s="97" t="s">
        <v>78</v>
      </c>
      <c r="B219" s="61" t="s">
        <v>83</v>
      </c>
      <c r="C219" s="61" t="s">
        <v>67</v>
      </c>
      <c r="D219" s="61">
        <v>2</v>
      </c>
      <c r="E219" s="61">
        <v>2</v>
      </c>
      <c r="F219" s="61">
        <v>17</v>
      </c>
      <c r="G219" s="61">
        <v>4.7779999999999996</v>
      </c>
      <c r="H219" s="240">
        <v>106.1</v>
      </c>
      <c r="I219" s="61">
        <v>3.9969999999999999</v>
      </c>
      <c r="J219" s="61">
        <v>110.2</v>
      </c>
      <c r="K219" s="61">
        <v>85.68</v>
      </c>
      <c r="L219" s="240">
        <v>76.05</v>
      </c>
      <c r="M219" s="253" t="s">
        <v>47</v>
      </c>
      <c r="N219" s="49"/>
      <c r="O219" s="97" t="s">
        <v>78</v>
      </c>
      <c r="P219" s="61" t="s">
        <v>83</v>
      </c>
      <c r="Q219" s="61" t="s">
        <v>69</v>
      </c>
      <c r="R219" s="61">
        <v>2</v>
      </c>
      <c r="S219" s="61">
        <v>2</v>
      </c>
      <c r="T219" s="61">
        <v>17</v>
      </c>
      <c r="U219" s="61">
        <v>4.7779999999999996</v>
      </c>
      <c r="V219" s="240">
        <v>89.78</v>
      </c>
      <c r="W219" s="61">
        <v>3.9990000000000001</v>
      </c>
      <c r="X219" s="61">
        <v>91.75</v>
      </c>
      <c r="Y219" s="61">
        <v>74.31</v>
      </c>
      <c r="Z219" s="240">
        <v>76.040000000000006</v>
      </c>
      <c r="AA219" s="253" t="s">
        <v>47</v>
      </c>
      <c r="AC219" s="97" t="s">
        <v>78</v>
      </c>
      <c r="AD219" s="61" t="s">
        <v>83</v>
      </c>
      <c r="AE219" s="61" t="s">
        <v>70</v>
      </c>
      <c r="AF219" s="61">
        <v>2</v>
      </c>
      <c r="AG219" s="61">
        <v>2</v>
      </c>
      <c r="AH219" s="61">
        <v>17</v>
      </c>
      <c r="AI219" s="61">
        <v>4.7779999999999996</v>
      </c>
      <c r="AJ219" s="240">
        <v>101.3</v>
      </c>
      <c r="AK219" s="61">
        <v>3.9940000000000002</v>
      </c>
      <c r="AL219" s="61">
        <v>103.4</v>
      </c>
      <c r="AM219" s="61">
        <v>83.93</v>
      </c>
      <c r="AN219" s="240">
        <v>76.05</v>
      </c>
      <c r="AO219" s="253" t="s">
        <v>47</v>
      </c>
      <c r="AR219" s="279" t="s">
        <v>78</v>
      </c>
      <c r="AS219" s="119">
        <v>2</v>
      </c>
      <c r="AV219" s="236">
        <f t="shared" si="40"/>
        <v>99.06</v>
      </c>
      <c r="AW219" s="92">
        <f t="shared" si="41"/>
        <v>101.78333333333335</v>
      </c>
      <c r="AX219" s="92">
        <f t="shared" si="42"/>
        <v>81.306666666666672</v>
      </c>
      <c r="AY219" s="274">
        <f t="shared" si="43"/>
        <v>76.046666666666667</v>
      </c>
      <c r="BB219" s="116">
        <f t="shared" si="36"/>
        <v>8.3874191501318176</v>
      </c>
      <c r="BC219" s="92">
        <f t="shared" si="37"/>
        <v>9.330639492196287</v>
      </c>
      <c r="BD219" s="92">
        <f t="shared" si="38"/>
        <v>6.1221428710325343</v>
      </c>
      <c r="BE219" s="111">
        <f t="shared" si="39"/>
        <v>5.773502691891007E-3</v>
      </c>
    </row>
    <row r="220" spans="1:57">
      <c r="A220" s="97" t="s">
        <v>78</v>
      </c>
      <c r="B220" s="61" t="s">
        <v>83</v>
      </c>
      <c r="C220" s="61" t="s">
        <v>67</v>
      </c>
      <c r="D220" s="61">
        <v>2</v>
      </c>
      <c r="E220" s="61">
        <v>2</v>
      </c>
      <c r="F220" s="61">
        <v>18</v>
      </c>
      <c r="G220" s="61">
        <v>6.55</v>
      </c>
      <c r="H220" s="240">
        <v>119.2</v>
      </c>
      <c r="I220" s="61">
        <v>3.9969999999999999</v>
      </c>
      <c r="J220" s="61">
        <v>93.82</v>
      </c>
      <c r="K220" s="61">
        <v>65.430000000000007</v>
      </c>
      <c r="L220" s="240">
        <v>104.2</v>
      </c>
      <c r="M220" s="253" t="s">
        <v>47</v>
      </c>
      <c r="N220" s="49"/>
      <c r="O220" s="97" t="s">
        <v>78</v>
      </c>
      <c r="P220" s="61" t="s">
        <v>83</v>
      </c>
      <c r="Q220" s="61" t="s">
        <v>69</v>
      </c>
      <c r="R220" s="61">
        <v>2</v>
      </c>
      <c r="S220" s="61">
        <v>2</v>
      </c>
      <c r="T220" s="61">
        <v>18</v>
      </c>
      <c r="U220" s="61">
        <v>6.55</v>
      </c>
      <c r="V220" s="240">
        <v>100.4</v>
      </c>
      <c r="W220" s="61">
        <v>3.9980000000000002</v>
      </c>
      <c r="X220" s="61">
        <v>78.05</v>
      </c>
      <c r="Y220" s="61">
        <v>56.35</v>
      </c>
      <c r="Z220" s="240">
        <v>104.2</v>
      </c>
      <c r="AA220" s="253" t="s">
        <v>47</v>
      </c>
      <c r="AC220" s="97" t="s">
        <v>78</v>
      </c>
      <c r="AD220" s="61" t="s">
        <v>83</v>
      </c>
      <c r="AE220" s="61" t="s">
        <v>70</v>
      </c>
      <c r="AF220" s="61">
        <v>2</v>
      </c>
      <c r="AG220" s="61">
        <v>2</v>
      </c>
      <c r="AH220" s="61">
        <v>18</v>
      </c>
      <c r="AI220" s="61">
        <v>6.55</v>
      </c>
      <c r="AJ220" s="240">
        <v>113.4</v>
      </c>
      <c r="AK220" s="61">
        <v>3.9969999999999999</v>
      </c>
      <c r="AL220" s="61">
        <v>88.19</v>
      </c>
      <c r="AM220" s="61">
        <v>63.61</v>
      </c>
      <c r="AN220" s="240">
        <v>104.2</v>
      </c>
      <c r="AO220" s="253" t="s">
        <v>47</v>
      </c>
      <c r="AR220" s="279" t="s">
        <v>78</v>
      </c>
      <c r="AS220" s="119">
        <v>2</v>
      </c>
      <c r="AV220" s="236">
        <f t="shared" si="40"/>
        <v>111</v>
      </c>
      <c r="AW220" s="92">
        <f t="shared" si="41"/>
        <v>86.686666666666667</v>
      </c>
      <c r="AX220" s="92">
        <f t="shared" si="42"/>
        <v>61.79666666666666</v>
      </c>
      <c r="AY220" s="274">
        <f t="shared" si="43"/>
        <v>104.2</v>
      </c>
      <c r="BB220" s="116">
        <f t="shared" si="36"/>
        <v>9.6270452372470068</v>
      </c>
      <c r="BC220" s="92">
        <f t="shared" si="37"/>
        <v>7.9917603400834576</v>
      </c>
      <c r="BD220" s="92">
        <f t="shared" si="38"/>
        <v>4.8039289475734792</v>
      </c>
      <c r="BE220" s="111">
        <f t="shared" si="39"/>
        <v>0</v>
      </c>
    </row>
    <row r="221" spans="1:57">
      <c r="A221" s="97" t="s">
        <v>78</v>
      </c>
      <c r="B221" s="61" t="s">
        <v>83</v>
      </c>
      <c r="C221" s="61" t="s">
        <v>67</v>
      </c>
      <c r="D221" s="61">
        <v>2</v>
      </c>
      <c r="E221" s="61">
        <v>2</v>
      </c>
      <c r="F221" s="61">
        <v>19</v>
      </c>
      <c r="G221" s="61">
        <v>8.9779999999999998</v>
      </c>
      <c r="H221" s="240">
        <v>133.1</v>
      </c>
      <c r="I221" s="61">
        <v>3.996</v>
      </c>
      <c r="J221" s="61">
        <v>79.760000000000005</v>
      </c>
      <c r="K221" s="61">
        <v>48.16</v>
      </c>
      <c r="L221" s="240">
        <v>142.9</v>
      </c>
      <c r="M221" s="253" t="s">
        <v>47</v>
      </c>
      <c r="N221" s="49"/>
      <c r="O221" s="97" t="s">
        <v>78</v>
      </c>
      <c r="P221" s="61" t="s">
        <v>83</v>
      </c>
      <c r="Q221" s="61" t="s">
        <v>69</v>
      </c>
      <c r="R221" s="61">
        <v>2</v>
      </c>
      <c r="S221" s="61">
        <v>2</v>
      </c>
      <c r="T221" s="61">
        <v>19</v>
      </c>
      <c r="U221" s="61">
        <v>8.9789999999999992</v>
      </c>
      <c r="V221" s="240">
        <v>112.3</v>
      </c>
      <c r="W221" s="61">
        <v>3.9990000000000001</v>
      </c>
      <c r="X221" s="61">
        <v>66.86</v>
      </c>
      <c r="Y221" s="61">
        <v>41.29</v>
      </c>
      <c r="Z221" s="240">
        <v>142.9</v>
      </c>
      <c r="AA221" s="253" t="s">
        <v>47</v>
      </c>
      <c r="AC221" s="97" t="s">
        <v>78</v>
      </c>
      <c r="AD221" s="61" t="s">
        <v>83</v>
      </c>
      <c r="AE221" s="61" t="s">
        <v>70</v>
      </c>
      <c r="AF221" s="61">
        <v>2</v>
      </c>
      <c r="AG221" s="61">
        <v>2</v>
      </c>
      <c r="AH221" s="61">
        <v>19</v>
      </c>
      <c r="AI221" s="61">
        <v>8.9789999999999992</v>
      </c>
      <c r="AJ221" s="240">
        <v>126.6</v>
      </c>
      <c r="AK221" s="61">
        <v>3.996</v>
      </c>
      <c r="AL221" s="61">
        <v>75.400000000000006</v>
      </c>
      <c r="AM221" s="61">
        <v>46.58</v>
      </c>
      <c r="AN221" s="240">
        <v>142.9</v>
      </c>
      <c r="AO221" s="253" t="s">
        <v>47</v>
      </c>
      <c r="AR221" s="279" t="s">
        <v>78</v>
      </c>
      <c r="AS221" s="119">
        <v>2</v>
      </c>
      <c r="AV221" s="236">
        <f t="shared" si="40"/>
        <v>124</v>
      </c>
      <c r="AW221" s="92">
        <f t="shared" si="41"/>
        <v>74.006666666666675</v>
      </c>
      <c r="AX221" s="92">
        <f t="shared" si="42"/>
        <v>45.343333333333327</v>
      </c>
      <c r="AY221" s="274">
        <f t="shared" si="43"/>
        <v>142.9</v>
      </c>
      <c r="BB221" s="116">
        <f t="shared" si="36"/>
        <v>10.640958603433994</v>
      </c>
      <c r="BC221" s="92">
        <f t="shared" si="37"/>
        <v>6.5619001313135579</v>
      </c>
      <c r="BD221" s="92">
        <f t="shared" si="38"/>
        <v>3.5980874549313659</v>
      </c>
      <c r="BE221" s="111">
        <f t="shared" si="39"/>
        <v>0</v>
      </c>
    </row>
    <row r="222" spans="1:57">
      <c r="A222" s="97" t="s">
        <v>78</v>
      </c>
      <c r="B222" s="61" t="s">
        <v>83</v>
      </c>
      <c r="C222" s="61" t="s">
        <v>67</v>
      </c>
      <c r="D222" s="62">
        <v>2</v>
      </c>
      <c r="E222" s="61">
        <v>2</v>
      </c>
      <c r="F222" s="61">
        <v>20</v>
      </c>
      <c r="G222" s="61">
        <v>12.31</v>
      </c>
      <c r="H222" s="240">
        <v>148.69999999999999</v>
      </c>
      <c r="I222" s="61">
        <v>3.996</v>
      </c>
      <c r="J222" s="61">
        <v>67.63</v>
      </c>
      <c r="K222" s="61">
        <v>34.450000000000003</v>
      </c>
      <c r="L222" s="240">
        <v>195.9</v>
      </c>
      <c r="M222" s="253" t="s">
        <v>47</v>
      </c>
      <c r="N222" s="49"/>
      <c r="O222" s="97" t="s">
        <v>78</v>
      </c>
      <c r="P222" s="61" t="s">
        <v>83</v>
      </c>
      <c r="Q222" s="61" t="s">
        <v>69</v>
      </c>
      <c r="R222" s="62">
        <v>2</v>
      </c>
      <c r="S222" s="61">
        <v>2</v>
      </c>
      <c r="T222" s="61">
        <v>20</v>
      </c>
      <c r="U222" s="61">
        <v>12.31</v>
      </c>
      <c r="V222" s="240">
        <v>126.2</v>
      </c>
      <c r="W222" s="61">
        <v>3.9929999999999999</v>
      </c>
      <c r="X222" s="61">
        <v>57.3</v>
      </c>
      <c r="Y222" s="61">
        <v>29.45</v>
      </c>
      <c r="Z222" s="240">
        <v>195.9</v>
      </c>
      <c r="AA222" s="253" t="s">
        <v>47</v>
      </c>
      <c r="AC222" s="97" t="s">
        <v>78</v>
      </c>
      <c r="AD222" s="61" t="s">
        <v>83</v>
      </c>
      <c r="AE222" s="61" t="s">
        <v>70</v>
      </c>
      <c r="AF222" s="62">
        <v>2</v>
      </c>
      <c r="AG222" s="61">
        <v>2</v>
      </c>
      <c r="AH222" s="61">
        <v>20</v>
      </c>
      <c r="AI222" s="61">
        <v>12.31</v>
      </c>
      <c r="AJ222" s="240">
        <v>141.69999999999999</v>
      </c>
      <c r="AK222" s="61">
        <v>3.996</v>
      </c>
      <c r="AL222" s="61">
        <v>64.290000000000006</v>
      </c>
      <c r="AM222" s="61">
        <v>33.18</v>
      </c>
      <c r="AN222" s="240">
        <v>195.9</v>
      </c>
      <c r="AO222" s="253" t="s">
        <v>47</v>
      </c>
      <c r="AR222" s="279" t="s">
        <v>78</v>
      </c>
      <c r="AS222" s="119">
        <v>2</v>
      </c>
      <c r="AV222" s="236">
        <f t="shared" si="40"/>
        <v>138.86666666666665</v>
      </c>
      <c r="AW222" s="92">
        <f t="shared" si="41"/>
        <v>63.073333333333331</v>
      </c>
      <c r="AX222" s="92">
        <f t="shared" si="42"/>
        <v>32.360000000000007</v>
      </c>
      <c r="AY222" s="274">
        <f t="shared" si="43"/>
        <v>195.9</v>
      </c>
      <c r="BB222" s="116">
        <f t="shared" si="36"/>
        <v>11.514483632943865</v>
      </c>
      <c r="BC222" s="92">
        <f t="shared" si="37"/>
        <v>5.2713786937890319</v>
      </c>
      <c r="BD222" s="92">
        <f t="shared" si="38"/>
        <v>2.5989036149884108</v>
      </c>
      <c r="BE222" s="111">
        <f t="shared" si="39"/>
        <v>0</v>
      </c>
    </row>
    <row r="223" spans="1:57">
      <c r="A223" s="97" t="s">
        <v>78</v>
      </c>
      <c r="B223" s="61" t="s">
        <v>83</v>
      </c>
      <c r="C223" s="61" t="s">
        <v>67</v>
      </c>
      <c r="D223" s="61">
        <v>3</v>
      </c>
      <c r="E223" s="61">
        <v>2</v>
      </c>
      <c r="F223" s="61">
        <v>1</v>
      </c>
      <c r="G223" s="61">
        <v>3.134E-2</v>
      </c>
      <c r="H223" s="240">
        <v>1.2909999999999999</v>
      </c>
      <c r="I223" s="61">
        <v>3.9950000000000001</v>
      </c>
      <c r="J223" s="61">
        <v>201.2</v>
      </c>
      <c r="K223" s="61">
        <v>162.80000000000001</v>
      </c>
      <c r="L223" s="240">
        <v>0.49880000000000002</v>
      </c>
      <c r="M223" s="253" t="s">
        <v>47</v>
      </c>
      <c r="N223" s="49"/>
      <c r="O223" s="97" t="s">
        <v>78</v>
      </c>
      <c r="P223" s="61" t="s">
        <v>83</v>
      </c>
      <c r="Q223" s="61" t="s">
        <v>69</v>
      </c>
      <c r="R223" s="61">
        <v>3</v>
      </c>
      <c r="S223" s="61">
        <v>2</v>
      </c>
      <c r="T223" s="61">
        <v>1</v>
      </c>
      <c r="U223" s="61">
        <v>3.1350000000000003E-2</v>
      </c>
      <c r="V223" s="240">
        <v>0.98880000000000001</v>
      </c>
      <c r="W223" s="61">
        <v>3.9940000000000002</v>
      </c>
      <c r="X223" s="61">
        <v>152.30000000000001</v>
      </c>
      <c r="Y223" s="61">
        <v>126.8</v>
      </c>
      <c r="Z223" s="240">
        <v>0.49890000000000001</v>
      </c>
      <c r="AA223" s="253" t="s">
        <v>47</v>
      </c>
      <c r="AC223" s="97" t="s">
        <v>78</v>
      </c>
      <c r="AD223" s="61" t="s">
        <v>83</v>
      </c>
      <c r="AE223" s="61" t="s">
        <v>70</v>
      </c>
      <c r="AF223" s="61">
        <v>3</v>
      </c>
      <c r="AG223" s="61">
        <v>2</v>
      </c>
      <c r="AH223" s="61">
        <v>1</v>
      </c>
      <c r="AI223" s="61">
        <v>3.1350000000000003E-2</v>
      </c>
      <c r="AJ223" s="240">
        <v>1.175</v>
      </c>
      <c r="AK223" s="61">
        <v>3.99</v>
      </c>
      <c r="AL223" s="61">
        <v>181</v>
      </c>
      <c r="AM223" s="61">
        <v>150.80000000000001</v>
      </c>
      <c r="AN223" s="240">
        <v>0.49890000000000001</v>
      </c>
      <c r="AO223" s="253" t="s">
        <v>47</v>
      </c>
      <c r="AR223" s="279" t="s">
        <v>78</v>
      </c>
      <c r="AS223" s="119">
        <v>2</v>
      </c>
      <c r="AV223" s="236">
        <f t="shared" si="40"/>
        <v>1.1516</v>
      </c>
      <c r="AW223" s="92">
        <f t="shared" si="41"/>
        <v>178.16666666666666</v>
      </c>
      <c r="AX223" s="92">
        <f t="shared" si="42"/>
        <v>146.80000000000001</v>
      </c>
      <c r="AY223" s="274">
        <f t="shared" si="43"/>
        <v>0.49886666666666662</v>
      </c>
      <c r="BB223" s="116">
        <f t="shared" si="36"/>
        <v>0.1524528779656216</v>
      </c>
      <c r="BC223" s="92">
        <f t="shared" si="37"/>
        <v>24.572816959667723</v>
      </c>
      <c r="BD223" s="92">
        <f t="shared" si="38"/>
        <v>18.33030277982326</v>
      </c>
      <c r="BE223" s="111">
        <f t="shared" si="39"/>
        <v>5.7735026918956215E-5</v>
      </c>
    </row>
    <row r="224" spans="1:57">
      <c r="A224" s="97" t="s">
        <v>78</v>
      </c>
      <c r="B224" s="61" t="s">
        <v>83</v>
      </c>
      <c r="C224" s="61" t="s">
        <v>67</v>
      </c>
      <c r="D224" s="61">
        <v>3</v>
      </c>
      <c r="E224" s="61">
        <v>2</v>
      </c>
      <c r="F224" s="61">
        <v>2</v>
      </c>
      <c r="G224" s="61">
        <v>4.2380000000000001E-2</v>
      </c>
      <c r="H224" s="240">
        <v>3.2029999999999998</v>
      </c>
      <c r="I224" s="61">
        <v>3.9980000000000002</v>
      </c>
      <c r="J224" s="61">
        <v>182.7</v>
      </c>
      <c r="K224" s="61">
        <v>438.3</v>
      </c>
      <c r="L224" s="240">
        <v>0.67449999999999999</v>
      </c>
      <c r="M224" s="253" t="s">
        <v>47</v>
      </c>
      <c r="N224" s="49"/>
      <c r="O224" s="97" t="s">
        <v>78</v>
      </c>
      <c r="P224" s="61" t="s">
        <v>83</v>
      </c>
      <c r="Q224" s="61" t="s">
        <v>69</v>
      </c>
      <c r="R224" s="61">
        <v>3</v>
      </c>
      <c r="S224" s="61">
        <v>2</v>
      </c>
      <c r="T224" s="61">
        <v>2</v>
      </c>
      <c r="U224" s="61">
        <v>4.2380000000000001E-2</v>
      </c>
      <c r="V224" s="240">
        <v>2.464</v>
      </c>
      <c r="W224" s="61">
        <v>3.996</v>
      </c>
      <c r="X224" s="61">
        <v>137.4</v>
      </c>
      <c r="Y224" s="61">
        <v>338.5</v>
      </c>
      <c r="Z224" s="240">
        <v>0.67449999999999999</v>
      </c>
      <c r="AA224" s="253" t="s">
        <v>47</v>
      </c>
      <c r="AC224" s="97" t="s">
        <v>78</v>
      </c>
      <c r="AD224" s="61" t="s">
        <v>83</v>
      </c>
      <c r="AE224" s="61" t="s">
        <v>70</v>
      </c>
      <c r="AF224" s="61">
        <v>3</v>
      </c>
      <c r="AG224" s="61">
        <v>2</v>
      </c>
      <c r="AH224" s="61">
        <v>2</v>
      </c>
      <c r="AI224" s="61">
        <v>4.2380000000000001E-2</v>
      </c>
      <c r="AJ224" s="240">
        <v>2.93</v>
      </c>
      <c r="AK224" s="61">
        <v>3.99</v>
      </c>
      <c r="AL224" s="61">
        <v>165.7</v>
      </c>
      <c r="AM224" s="61">
        <v>401.6</v>
      </c>
      <c r="AN224" s="240">
        <v>0.67449999999999999</v>
      </c>
      <c r="AO224" s="253" t="s">
        <v>47</v>
      </c>
      <c r="AR224" s="279" t="s">
        <v>78</v>
      </c>
      <c r="AS224" s="119">
        <v>2</v>
      </c>
      <c r="AV224" s="236">
        <f t="shared" si="40"/>
        <v>2.8656666666666664</v>
      </c>
      <c r="AW224" s="92">
        <f t="shared" si="41"/>
        <v>161.93333333333334</v>
      </c>
      <c r="AX224" s="92">
        <f t="shared" si="42"/>
        <v>392.8</v>
      </c>
      <c r="AY224" s="274">
        <f t="shared" si="43"/>
        <v>0.67449999999999999</v>
      </c>
      <c r="BB224" s="116">
        <f t="shared" si="36"/>
        <v>0.37367677655071796</v>
      </c>
      <c r="BC224" s="92">
        <f t="shared" si="37"/>
        <v>22.883691427156812</v>
      </c>
      <c r="BD224" s="92">
        <f t="shared" si="38"/>
        <v>50.478609331081977</v>
      </c>
      <c r="BE224" s="111">
        <f t="shared" si="39"/>
        <v>0</v>
      </c>
    </row>
    <row r="225" spans="1:61">
      <c r="A225" s="97" t="s">
        <v>78</v>
      </c>
      <c r="B225" s="61" t="s">
        <v>83</v>
      </c>
      <c r="C225" s="61" t="s">
        <v>67</v>
      </c>
      <c r="D225" s="61">
        <v>3</v>
      </c>
      <c r="E225" s="61">
        <v>2</v>
      </c>
      <c r="F225" s="61">
        <v>3</v>
      </c>
      <c r="G225" s="61">
        <v>5.7860000000000002E-2</v>
      </c>
      <c r="H225" s="240">
        <v>5.0350000000000001</v>
      </c>
      <c r="I225" s="61">
        <v>3.9969999999999999</v>
      </c>
      <c r="J225" s="61">
        <v>180.8</v>
      </c>
      <c r="K225" s="61">
        <v>516</v>
      </c>
      <c r="L225" s="240">
        <v>0.92090000000000005</v>
      </c>
      <c r="M225" s="253" t="s">
        <v>47</v>
      </c>
      <c r="N225" s="49"/>
      <c r="O225" s="97" t="s">
        <v>78</v>
      </c>
      <c r="P225" s="61" t="s">
        <v>83</v>
      </c>
      <c r="Q225" s="61" t="s">
        <v>69</v>
      </c>
      <c r="R225" s="61">
        <v>3</v>
      </c>
      <c r="S225" s="61">
        <v>2</v>
      </c>
      <c r="T225" s="61">
        <v>3</v>
      </c>
      <c r="U225" s="61">
        <v>5.7860000000000002E-2</v>
      </c>
      <c r="V225" s="240">
        <v>3.8839999999999999</v>
      </c>
      <c r="W225" s="61">
        <v>3.9940000000000002</v>
      </c>
      <c r="X225" s="61">
        <v>136.19999999999999</v>
      </c>
      <c r="Y225" s="61">
        <v>399.2</v>
      </c>
      <c r="Z225" s="240">
        <v>0.92090000000000005</v>
      </c>
      <c r="AA225" s="253" t="s">
        <v>47</v>
      </c>
      <c r="AC225" s="97" t="s">
        <v>78</v>
      </c>
      <c r="AD225" s="61" t="s">
        <v>83</v>
      </c>
      <c r="AE225" s="61" t="s">
        <v>70</v>
      </c>
      <c r="AF225" s="61">
        <v>3</v>
      </c>
      <c r="AG225" s="61">
        <v>2</v>
      </c>
      <c r="AH225" s="61">
        <v>3</v>
      </c>
      <c r="AI225" s="61">
        <v>5.7860000000000002E-2</v>
      </c>
      <c r="AJ225" s="240">
        <v>4.6379999999999999</v>
      </c>
      <c r="AK225" s="61">
        <v>3.9870000000000001</v>
      </c>
      <c r="AL225" s="61">
        <v>165.2</v>
      </c>
      <c r="AM225" s="61">
        <v>475.7</v>
      </c>
      <c r="AN225" s="240">
        <v>0.92090000000000005</v>
      </c>
      <c r="AO225" s="253" t="s">
        <v>47</v>
      </c>
      <c r="AR225" s="279" t="s">
        <v>78</v>
      </c>
      <c r="AS225" s="119">
        <v>2</v>
      </c>
      <c r="AV225" s="236">
        <f t="shared" si="40"/>
        <v>4.5190000000000001</v>
      </c>
      <c r="AW225" s="92">
        <f t="shared" si="41"/>
        <v>160.73333333333332</v>
      </c>
      <c r="AX225" s="92">
        <f t="shared" si="42"/>
        <v>463.63333333333338</v>
      </c>
      <c r="AY225" s="274">
        <f t="shared" si="43"/>
        <v>0.92090000000000005</v>
      </c>
      <c r="BB225" s="116">
        <f t="shared" si="36"/>
        <v>0.58465459888724003</v>
      </c>
      <c r="BC225" s="92">
        <f t="shared" si="37"/>
        <v>22.633014234373071</v>
      </c>
      <c r="BD225" s="92">
        <f t="shared" si="38"/>
        <v>59.327593355312388</v>
      </c>
      <c r="BE225" s="111">
        <f t="shared" si="39"/>
        <v>0</v>
      </c>
    </row>
    <row r="226" spans="1:61">
      <c r="A226" s="97" t="s">
        <v>78</v>
      </c>
      <c r="B226" s="61" t="s">
        <v>83</v>
      </c>
      <c r="C226" s="61" t="s">
        <v>67</v>
      </c>
      <c r="D226" s="61">
        <v>3</v>
      </c>
      <c r="E226" s="61">
        <v>2</v>
      </c>
      <c r="F226" s="61">
        <v>4</v>
      </c>
      <c r="G226" s="61">
        <v>7.9320000000000002E-2</v>
      </c>
      <c r="H226" s="240">
        <v>7.1970000000000001</v>
      </c>
      <c r="I226" s="61">
        <v>3.9980000000000002</v>
      </c>
      <c r="J226" s="61">
        <v>180</v>
      </c>
      <c r="K226" s="61">
        <v>541</v>
      </c>
      <c r="L226" s="240">
        <v>1.262</v>
      </c>
      <c r="M226" s="253" t="s">
        <v>47</v>
      </c>
      <c r="N226" s="49"/>
      <c r="O226" s="97" t="s">
        <v>78</v>
      </c>
      <c r="P226" s="61" t="s">
        <v>83</v>
      </c>
      <c r="Q226" s="61" t="s">
        <v>69</v>
      </c>
      <c r="R226" s="61">
        <v>3</v>
      </c>
      <c r="S226" s="61">
        <v>2</v>
      </c>
      <c r="T226" s="61">
        <v>4</v>
      </c>
      <c r="U226" s="61">
        <v>7.9310000000000005E-2</v>
      </c>
      <c r="V226" s="240">
        <v>5.593</v>
      </c>
      <c r="W226" s="61">
        <v>3.9969999999999999</v>
      </c>
      <c r="X226" s="61">
        <v>136.5</v>
      </c>
      <c r="Y226" s="61">
        <v>421.5</v>
      </c>
      <c r="Z226" s="240">
        <v>1.262</v>
      </c>
      <c r="AA226" s="253" t="s">
        <v>47</v>
      </c>
      <c r="AC226" s="97" t="s">
        <v>78</v>
      </c>
      <c r="AD226" s="61" t="s">
        <v>83</v>
      </c>
      <c r="AE226" s="61" t="s">
        <v>70</v>
      </c>
      <c r="AF226" s="61">
        <v>3</v>
      </c>
      <c r="AG226" s="61">
        <v>2</v>
      </c>
      <c r="AH226" s="61">
        <v>4</v>
      </c>
      <c r="AI226" s="61">
        <v>7.9320000000000002E-2</v>
      </c>
      <c r="AJ226" s="240">
        <v>6.6950000000000003</v>
      </c>
      <c r="AK226" s="61">
        <v>3.9910000000000001</v>
      </c>
      <c r="AL226" s="61">
        <v>166.3</v>
      </c>
      <c r="AM226" s="61">
        <v>503.6</v>
      </c>
      <c r="AN226" s="240">
        <v>1.262</v>
      </c>
      <c r="AO226" s="253" t="s">
        <v>47</v>
      </c>
      <c r="AR226" s="279" t="s">
        <v>78</v>
      </c>
      <c r="AS226" s="119">
        <v>2</v>
      </c>
      <c r="AV226" s="236">
        <f t="shared" si="40"/>
        <v>6.4950000000000001</v>
      </c>
      <c r="AW226" s="92">
        <f t="shared" si="41"/>
        <v>160.93333333333334</v>
      </c>
      <c r="AX226" s="92">
        <f t="shared" si="42"/>
        <v>488.7</v>
      </c>
      <c r="AY226" s="274">
        <f t="shared" si="43"/>
        <v>1.262</v>
      </c>
      <c r="BB226" s="116">
        <f t="shared" si="36"/>
        <v>0.82049009744177015</v>
      </c>
      <c r="BC226" s="92">
        <f t="shared" si="37"/>
        <v>22.24102815369239</v>
      </c>
      <c r="BD226" s="92">
        <f t="shared" si="38"/>
        <v>61.127489724345843</v>
      </c>
      <c r="BE226" s="111">
        <f t="shared" si="39"/>
        <v>0</v>
      </c>
    </row>
    <row r="227" spans="1:61">
      <c r="A227" s="97" t="s">
        <v>78</v>
      </c>
      <c r="B227" s="61" t="s">
        <v>83</v>
      </c>
      <c r="C227" s="61" t="s">
        <v>67</v>
      </c>
      <c r="D227" s="61">
        <v>3</v>
      </c>
      <c r="E227" s="61">
        <v>2</v>
      </c>
      <c r="F227" s="61">
        <v>5</v>
      </c>
      <c r="G227" s="61">
        <v>0.1087</v>
      </c>
      <c r="H227" s="240">
        <v>9.9920000000000009</v>
      </c>
      <c r="I227" s="61">
        <v>3.9980000000000002</v>
      </c>
      <c r="J227" s="61">
        <v>179.6</v>
      </c>
      <c r="K227" s="61">
        <v>548.79999999999995</v>
      </c>
      <c r="L227" s="240">
        <v>1.7310000000000001</v>
      </c>
      <c r="M227" s="253" t="s">
        <v>47</v>
      </c>
      <c r="N227" s="49"/>
      <c r="O227" s="97" t="s">
        <v>78</v>
      </c>
      <c r="P227" s="61" t="s">
        <v>83</v>
      </c>
      <c r="Q227" s="61" t="s">
        <v>69</v>
      </c>
      <c r="R227" s="61">
        <v>3</v>
      </c>
      <c r="S227" s="61">
        <v>2</v>
      </c>
      <c r="T227" s="61">
        <v>5</v>
      </c>
      <c r="U227" s="61">
        <v>0.1087</v>
      </c>
      <c r="V227" s="240">
        <v>7.83</v>
      </c>
      <c r="W227" s="61">
        <v>3.9950000000000001</v>
      </c>
      <c r="X227" s="61">
        <v>137.30000000000001</v>
      </c>
      <c r="Y227" s="61">
        <v>431.1</v>
      </c>
      <c r="Z227" s="240">
        <v>1.7310000000000001</v>
      </c>
      <c r="AA227" s="253" t="s">
        <v>47</v>
      </c>
      <c r="AC227" s="97" t="s">
        <v>78</v>
      </c>
      <c r="AD227" s="61" t="s">
        <v>83</v>
      </c>
      <c r="AE227" s="61" t="s">
        <v>70</v>
      </c>
      <c r="AF227" s="61">
        <v>3</v>
      </c>
      <c r="AG227" s="61">
        <v>2</v>
      </c>
      <c r="AH227" s="61">
        <v>5</v>
      </c>
      <c r="AI227" s="61">
        <v>0.1087</v>
      </c>
      <c r="AJ227" s="240">
        <v>9.3789999999999996</v>
      </c>
      <c r="AK227" s="61">
        <v>3.99</v>
      </c>
      <c r="AL227" s="61">
        <v>167.4</v>
      </c>
      <c r="AM227" s="61">
        <v>515.4</v>
      </c>
      <c r="AN227" s="240">
        <v>1.7310000000000001</v>
      </c>
      <c r="AO227" s="253" t="s">
        <v>47</v>
      </c>
      <c r="AR227" s="279" t="s">
        <v>78</v>
      </c>
      <c r="AS227" s="119">
        <v>2</v>
      </c>
      <c r="AV227" s="236">
        <f t="shared" si="40"/>
        <v>9.0670000000000002</v>
      </c>
      <c r="AW227" s="92">
        <f t="shared" si="41"/>
        <v>161.43333333333331</v>
      </c>
      <c r="AX227" s="92">
        <f t="shared" si="42"/>
        <v>498.43333333333334</v>
      </c>
      <c r="AY227" s="274">
        <f t="shared" si="43"/>
        <v>1.7310000000000001</v>
      </c>
      <c r="BB227" s="116">
        <f t="shared" si="36"/>
        <v>1.11425715164857</v>
      </c>
      <c r="BC227" s="92">
        <f t="shared" si="37"/>
        <v>21.772076918230333</v>
      </c>
      <c r="BD227" s="92">
        <f t="shared" si="38"/>
        <v>60.656601729187962</v>
      </c>
      <c r="BE227" s="111">
        <f t="shared" si="39"/>
        <v>0</v>
      </c>
    </row>
    <row r="228" spans="1:61">
      <c r="A228" s="97" t="s">
        <v>78</v>
      </c>
      <c r="B228" s="61" t="s">
        <v>83</v>
      </c>
      <c r="C228" s="61" t="s">
        <v>67</v>
      </c>
      <c r="D228" s="61">
        <v>3</v>
      </c>
      <c r="E228" s="61">
        <v>2</v>
      </c>
      <c r="F228" s="61">
        <v>6</v>
      </c>
      <c r="G228" s="61">
        <v>0.14910000000000001</v>
      </c>
      <c r="H228" s="240">
        <v>13.72</v>
      </c>
      <c r="I228" s="61">
        <v>3.9969999999999999</v>
      </c>
      <c r="J228" s="61">
        <v>179.9</v>
      </c>
      <c r="K228" s="61">
        <v>549.70000000000005</v>
      </c>
      <c r="L228" s="240">
        <v>2.3719999999999999</v>
      </c>
      <c r="M228" s="253" t="s">
        <v>47</v>
      </c>
      <c r="N228" s="49"/>
      <c r="O228" s="97" t="s">
        <v>78</v>
      </c>
      <c r="P228" s="61" t="s">
        <v>83</v>
      </c>
      <c r="Q228" s="61" t="s">
        <v>69</v>
      </c>
      <c r="R228" s="61">
        <v>3</v>
      </c>
      <c r="S228" s="61">
        <v>2</v>
      </c>
      <c r="T228" s="61">
        <v>6</v>
      </c>
      <c r="U228" s="61">
        <v>0.14899999999999999</v>
      </c>
      <c r="V228" s="240">
        <v>10.8</v>
      </c>
      <c r="W228" s="61">
        <v>3.996</v>
      </c>
      <c r="X228" s="61">
        <v>138.1</v>
      </c>
      <c r="Y228" s="61">
        <v>433.9</v>
      </c>
      <c r="Z228" s="240">
        <v>2.3719999999999999</v>
      </c>
      <c r="AA228" s="253" t="s">
        <v>47</v>
      </c>
      <c r="AC228" s="97" t="s">
        <v>78</v>
      </c>
      <c r="AD228" s="61" t="s">
        <v>83</v>
      </c>
      <c r="AE228" s="61" t="s">
        <v>70</v>
      </c>
      <c r="AF228" s="61">
        <v>3</v>
      </c>
      <c r="AG228" s="61">
        <v>2</v>
      </c>
      <c r="AH228" s="61">
        <v>6</v>
      </c>
      <c r="AI228" s="61">
        <v>0.14910000000000001</v>
      </c>
      <c r="AJ228" s="240">
        <v>12.93</v>
      </c>
      <c r="AK228" s="61">
        <v>3.9929999999999999</v>
      </c>
      <c r="AL228" s="61">
        <v>168.4</v>
      </c>
      <c r="AM228" s="61">
        <v>518.29999999999995</v>
      </c>
      <c r="AN228" s="240">
        <v>2.3719999999999999</v>
      </c>
      <c r="AO228" s="253" t="s">
        <v>47</v>
      </c>
      <c r="AR228" s="279" t="s">
        <v>78</v>
      </c>
      <c r="AS228" s="119">
        <v>2</v>
      </c>
      <c r="AV228" s="236">
        <f t="shared" si="40"/>
        <v>12.483333333333334</v>
      </c>
      <c r="AW228" s="92">
        <f t="shared" si="41"/>
        <v>162.13333333333333</v>
      </c>
      <c r="AX228" s="92">
        <f t="shared" si="42"/>
        <v>500.63333333333338</v>
      </c>
      <c r="AY228" s="274">
        <f t="shared" si="43"/>
        <v>2.3719999999999999</v>
      </c>
      <c r="BB228" s="116">
        <f t="shared" si="36"/>
        <v>1.510375229316639</v>
      </c>
      <c r="BC228" s="92">
        <f t="shared" si="37"/>
        <v>21.593131624044918</v>
      </c>
      <c r="BD228" s="92">
        <f t="shared" si="38"/>
        <v>59.887338672988548</v>
      </c>
      <c r="BE228" s="111">
        <f t="shared" si="39"/>
        <v>0</v>
      </c>
    </row>
    <row r="229" spans="1:61">
      <c r="A229" s="97" t="s">
        <v>78</v>
      </c>
      <c r="B229" s="61" t="s">
        <v>83</v>
      </c>
      <c r="C229" s="61" t="s">
        <v>67</v>
      </c>
      <c r="D229" s="61">
        <v>3</v>
      </c>
      <c r="E229" s="61">
        <v>2</v>
      </c>
      <c r="F229" s="61">
        <v>7</v>
      </c>
      <c r="G229" s="61">
        <v>0.20430000000000001</v>
      </c>
      <c r="H229" s="240">
        <v>18.649999999999999</v>
      </c>
      <c r="I229" s="61">
        <v>3.9980000000000002</v>
      </c>
      <c r="J229" s="61">
        <v>180.6</v>
      </c>
      <c r="K229" s="61">
        <v>544.4</v>
      </c>
      <c r="L229" s="240">
        <v>3.2519999999999998</v>
      </c>
      <c r="M229" s="253" t="s">
        <v>47</v>
      </c>
      <c r="N229" s="49"/>
      <c r="O229" s="97" t="s">
        <v>78</v>
      </c>
      <c r="P229" s="61" t="s">
        <v>83</v>
      </c>
      <c r="Q229" s="61" t="s">
        <v>69</v>
      </c>
      <c r="R229" s="61">
        <v>3</v>
      </c>
      <c r="S229" s="61">
        <v>2</v>
      </c>
      <c r="T229" s="61">
        <v>7</v>
      </c>
      <c r="U229" s="61">
        <v>0.20430000000000001</v>
      </c>
      <c r="V229" s="240">
        <v>14.69</v>
      </c>
      <c r="W229" s="61">
        <v>3.9950000000000001</v>
      </c>
      <c r="X229" s="61">
        <v>138.6</v>
      </c>
      <c r="Y229" s="61">
        <v>430.1</v>
      </c>
      <c r="Z229" s="240">
        <v>3.2519999999999998</v>
      </c>
      <c r="AA229" s="253" t="s">
        <v>47</v>
      </c>
      <c r="AC229" s="97" t="s">
        <v>78</v>
      </c>
      <c r="AD229" s="61" t="s">
        <v>83</v>
      </c>
      <c r="AE229" s="61" t="s">
        <v>70</v>
      </c>
      <c r="AF229" s="61">
        <v>3</v>
      </c>
      <c r="AG229" s="61">
        <v>2</v>
      </c>
      <c r="AH229" s="61">
        <v>7</v>
      </c>
      <c r="AI229" s="61">
        <v>0.20430000000000001</v>
      </c>
      <c r="AJ229" s="240">
        <v>17.55</v>
      </c>
      <c r="AK229" s="61">
        <v>3.992</v>
      </c>
      <c r="AL229" s="61">
        <v>168.8</v>
      </c>
      <c r="AM229" s="61">
        <v>512.5</v>
      </c>
      <c r="AN229" s="240">
        <v>3.2519999999999998</v>
      </c>
      <c r="AO229" s="253" t="s">
        <v>47</v>
      </c>
      <c r="AR229" s="279" t="s">
        <v>78</v>
      </c>
      <c r="AS229" s="119">
        <v>2</v>
      </c>
      <c r="AV229" s="236">
        <f t="shared" si="40"/>
        <v>16.963333333333335</v>
      </c>
      <c r="AW229" s="92">
        <f t="shared" si="41"/>
        <v>162.66666666666666</v>
      </c>
      <c r="AX229" s="92">
        <f t="shared" si="42"/>
        <v>495.66666666666669</v>
      </c>
      <c r="AY229" s="274">
        <f t="shared" si="43"/>
        <v>3.2520000000000002</v>
      </c>
      <c r="BB229" s="116">
        <f t="shared" si="36"/>
        <v>2.0441461134990413</v>
      </c>
      <c r="BC229" s="92">
        <f t="shared" si="37"/>
        <v>21.661332676761443</v>
      </c>
      <c r="BD229" s="92">
        <f t="shared" si="38"/>
        <v>58.980024867181193</v>
      </c>
      <c r="BE229" s="111">
        <f t="shared" si="39"/>
        <v>5.4389598220420729E-16</v>
      </c>
    </row>
    <row r="230" spans="1:61">
      <c r="A230" s="97" t="s">
        <v>78</v>
      </c>
      <c r="B230" s="61" t="s">
        <v>83</v>
      </c>
      <c r="C230" s="61" t="s">
        <v>67</v>
      </c>
      <c r="D230" s="61">
        <v>3</v>
      </c>
      <c r="E230" s="61">
        <v>2</v>
      </c>
      <c r="F230" s="61">
        <v>8</v>
      </c>
      <c r="G230" s="61">
        <v>0.28010000000000002</v>
      </c>
      <c r="H230" s="240">
        <v>24.95</v>
      </c>
      <c r="I230" s="61">
        <v>3.996</v>
      </c>
      <c r="J230" s="61">
        <v>180.6</v>
      </c>
      <c r="K230" s="61">
        <v>529.70000000000005</v>
      </c>
      <c r="L230" s="240">
        <v>4.4580000000000002</v>
      </c>
      <c r="M230" s="253" t="s">
        <v>47</v>
      </c>
      <c r="N230" s="49"/>
      <c r="O230" s="97" t="s">
        <v>78</v>
      </c>
      <c r="P230" s="61" t="s">
        <v>83</v>
      </c>
      <c r="Q230" s="61" t="s">
        <v>69</v>
      </c>
      <c r="R230" s="61">
        <v>3</v>
      </c>
      <c r="S230" s="61">
        <v>2</v>
      </c>
      <c r="T230" s="61">
        <v>8</v>
      </c>
      <c r="U230" s="61">
        <v>0.28010000000000002</v>
      </c>
      <c r="V230" s="240">
        <v>19.690000000000001</v>
      </c>
      <c r="W230" s="61">
        <v>3.9969999999999999</v>
      </c>
      <c r="X230" s="61">
        <v>138.9</v>
      </c>
      <c r="Y230" s="61">
        <v>419.4</v>
      </c>
      <c r="Z230" s="240">
        <v>4.4569999999999999</v>
      </c>
      <c r="AA230" s="253" t="s">
        <v>47</v>
      </c>
      <c r="AC230" s="97" t="s">
        <v>78</v>
      </c>
      <c r="AD230" s="61" t="s">
        <v>83</v>
      </c>
      <c r="AE230" s="61" t="s">
        <v>70</v>
      </c>
      <c r="AF230" s="61">
        <v>3</v>
      </c>
      <c r="AG230" s="61">
        <v>2</v>
      </c>
      <c r="AH230" s="61">
        <v>8</v>
      </c>
      <c r="AI230" s="61">
        <v>0.28010000000000002</v>
      </c>
      <c r="AJ230" s="240">
        <v>23.43</v>
      </c>
      <c r="AK230" s="61">
        <v>3.992</v>
      </c>
      <c r="AL230" s="61">
        <v>168.6</v>
      </c>
      <c r="AM230" s="61">
        <v>497.9</v>
      </c>
      <c r="AN230" s="240">
        <v>4.4580000000000002</v>
      </c>
      <c r="AO230" s="253" t="s">
        <v>47</v>
      </c>
      <c r="AR230" s="279" t="s">
        <v>78</v>
      </c>
      <c r="AS230" s="119">
        <v>2</v>
      </c>
      <c r="AV230" s="236">
        <f t="shared" si="40"/>
        <v>22.689999999999998</v>
      </c>
      <c r="AW230" s="92">
        <f t="shared" si="41"/>
        <v>162.70000000000002</v>
      </c>
      <c r="AX230" s="92">
        <f t="shared" si="42"/>
        <v>482.33333333333331</v>
      </c>
      <c r="AY230" s="274">
        <f t="shared" si="43"/>
        <v>4.4576666666666664</v>
      </c>
      <c r="BB230" s="116">
        <f t="shared" si="36"/>
        <v>2.7069540077363845</v>
      </c>
      <c r="BC230" s="92">
        <f t="shared" si="37"/>
        <v>21.466951343867962</v>
      </c>
      <c r="BD230" s="92">
        <f t="shared" si="38"/>
        <v>56.773790901553397</v>
      </c>
      <c r="BE230" s="111">
        <f t="shared" si="39"/>
        <v>5.7735026918981857E-4</v>
      </c>
    </row>
    <row r="231" spans="1:61">
      <c r="A231" s="97" t="s">
        <v>78</v>
      </c>
      <c r="B231" s="61" t="s">
        <v>83</v>
      </c>
      <c r="C231" s="61" t="s">
        <v>67</v>
      </c>
      <c r="D231" s="61">
        <v>3</v>
      </c>
      <c r="E231" s="61">
        <v>2</v>
      </c>
      <c r="F231" s="61">
        <v>9</v>
      </c>
      <c r="G231" s="61">
        <v>0.38390000000000002</v>
      </c>
      <c r="H231" s="240">
        <v>32.619999999999997</v>
      </c>
      <c r="I231" s="61">
        <v>3.996</v>
      </c>
      <c r="J231" s="61">
        <v>178.8</v>
      </c>
      <c r="K231" s="61">
        <v>503</v>
      </c>
      <c r="L231" s="240">
        <v>6.11</v>
      </c>
      <c r="M231" s="253" t="s">
        <v>47</v>
      </c>
      <c r="N231" s="49"/>
      <c r="O231" s="97" t="s">
        <v>78</v>
      </c>
      <c r="P231" s="61" t="s">
        <v>83</v>
      </c>
      <c r="Q231" s="61" t="s">
        <v>69</v>
      </c>
      <c r="R231" s="61">
        <v>3</v>
      </c>
      <c r="S231" s="61">
        <v>2</v>
      </c>
      <c r="T231" s="61">
        <v>9</v>
      </c>
      <c r="U231" s="61">
        <v>0.38390000000000002</v>
      </c>
      <c r="V231" s="240">
        <v>25.92</v>
      </c>
      <c r="W231" s="61">
        <v>3.9969999999999999</v>
      </c>
      <c r="X231" s="61">
        <v>138.69999999999999</v>
      </c>
      <c r="Y231" s="61">
        <v>400.9</v>
      </c>
      <c r="Z231" s="240">
        <v>6.11</v>
      </c>
      <c r="AA231" s="253" t="s">
        <v>47</v>
      </c>
      <c r="AC231" s="97" t="s">
        <v>78</v>
      </c>
      <c r="AD231" s="61" t="s">
        <v>83</v>
      </c>
      <c r="AE231" s="61" t="s">
        <v>70</v>
      </c>
      <c r="AF231" s="61">
        <v>3</v>
      </c>
      <c r="AG231" s="61">
        <v>2</v>
      </c>
      <c r="AH231" s="61">
        <v>9</v>
      </c>
      <c r="AI231" s="61">
        <v>0.38390000000000002</v>
      </c>
      <c r="AJ231" s="240">
        <v>30.68</v>
      </c>
      <c r="AK231" s="61">
        <v>3.9910000000000001</v>
      </c>
      <c r="AL231" s="61">
        <v>167.2</v>
      </c>
      <c r="AM231" s="61">
        <v>473.5</v>
      </c>
      <c r="AN231" s="240">
        <v>6.11</v>
      </c>
      <c r="AO231" s="253" t="s">
        <v>47</v>
      </c>
      <c r="AR231" s="279" t="s">
        <v>78</v>
      </c>
      <c r="AS231" s="119">
        <v>2</v>
      </c>
      <c r="AV231" s="236">
        <f t="shared" si="40"/>
        <v>29.74</v>
      </c>
      <c r="AW231" s="92">
        <f t="shared" si="41"/>
        <v>161.56666666666666</v>
      </c>
      <c r="AX231" s="92">
        <f t="shared" si="42"/>
        <v>459.13333333333338</v>
      </c>
      <c r="AY231" s="274">
        <f t="shared" si="43"/>
        <v>6.11</v>
      </c>
      <c r="BB231" s="116">
        <f t="shared" si="36"/>
        <v>3.4474918419047698</v>
      </c>
      <c r="BC231" s="92">
        <f t="shared" si="37"/>
        <v>20.635002624989824</v>
      </c>
      <c r="BD231" s="92">
        <f t="shared" si="38"/>
        <v>52.544298770972887</v>
      </c>
      <c r="BE231" s="111">
        <f t="shared" si="39"/>
        <v>0</v>
      </c>
    </row>
    <row r="232" spans="1:61">
      <c r="A232" s="97" t="s">
        <v>78</v>
      </c>
      <c r="B232" s="61" t="s">
        <v>83</v>
      </c>
      <c r="C232" s="61" t="s">
        <v>67</v>
      </c>
      <c r="D232" s="61">
        <v>3</v>
      </c>
      <c r="E232" s="61">
        <v>2</v>
      </c>
      <c r="F232" s="61">
        <v>10</v>
      </c>
      <c r="G232" s="61">
        <v>0.52629999999999999</v>
      </c>
      <c r="H232" s="240">
        <v>41.64</v>
      </c>
      <c r="I232" s="61">
        <v>3.9950000000000001</v>
      </c>
      <c r="J232" s="61">
        <v>175.4</v>
      </c>
      <c r="K232" s="61">
        <v>465.1</v>
      </c>
      <c r="L232" s="240">
        <v>8.3759999999999994</v>
      </c>
      <c r="M232" s="253" t="s">
        <v>47</v>
      </c>
      <c r="N232" s="49"/>
      <c r="O232" s="97" t="s">
        <v>78</v>
      </c>
      <c r="P232" s="61" t="s">
        <v>83</v>
      </c>
      <c r="Q232" s="61" t="s">
        <v>69</v>
      </c>
      <c r="R232" s="61">
        <v>3</v>
      </c>
      <c r="S232" s="61">
        <v>2</v>
      </c>
      <c r="T232" s="61">
        <v>10</v>
      </c>
      <c r="U232" s="61">
        <v>0.52629999999999999</v>
      </c>
      <c r="V232" s="240">
        <v>33.26</v>
      </c>
      <c r="W232" s="61">
        <v>3.996</v>
      </c>
      <c r="X232" s="61">
        <v>137.5</v>
      </c>
      <c r="Y232" s="61">
        <v>372.5</v>
      </c>
      <c r="Z232" s="240">
        <v>8.3759999999999994</v>
      </c>
      <c r="AA232" s="253" t="s">
        <v>47</v>
      </c>
      <c r="AC232" s="97" t="s">
        <v>78</v>
      </c>
      <c r="AD232" s="61" t="s">
        <v>83</v>
      </c>
      <c r="AE232" s="61" t="s">
        <v>70</v>
      </c>
      <c r="AF232" s="61">
        <v>3</v>
      </c>
      <c r="AG232" s="61">
        <v>2</v>
      </c>
      <c r="AH232" s="61">
        <v>10</v>
      </c>
      <c r="AI232" s="61">
        <v>0.52629999999999999</v>
      </c>
      <c r="AJ232" s="240">
        <v>39.159999999999997</v>
      </c>
      <c r="AK232" s="61">
        <v>3.992</v>
      </c>
      <c r="AL232" s="61">
        <v>163.9</v>
      </c>
      <c r="AM232" s="61">
        <v>437.9</v>
      </c>
      <c r="AN232" s="240">
        <v>8.3759999999999994</v>
      </c>
      <c r="AO232" s="253" t="s">
        <v>47</v>
      </c>
      <c r="AR232" s="279" t="s">
        <v>78</v>
      </c>
      <c r="AS232" s="119">
        <v>2</v>
      </c>
      <c r="AV232" s="236">
        <f t="shared" si="40"/>
        <v>38.020000000000003</v>
      </c>
      <c r="AW232" s="92">
        <f t="shared" si="41"/>
        <v>158.93333333333331</v>
      </c>
      <c r="AX232" s="92">
        <f t="shared" si="42"/>
        <v>425.16666666666669</v>
      </c>
      <c r="AY232" s="274">
        <f t="shared" si="43"/>
        <v>8.3759999999999994</v>
      </c>
      <c r="BB232" s="116">
        <f t="shared" si="36"/>
        <v>4.3047415718019062</v>
      </c>
      <c r="BC232" s="92">
        <f t="shared" si="37"/>
        <v>19.432018251672858</v>
      </c>
      <c r="BD232" s="92">
        <f t="shared" si="38"/>
        <v>47.595097786781324</v>
      </c>
      <c r="BE232" s="111">
        <f t="shared" si="39"/>
        <v>0</v>
      </c>
    </row>
    <row r="233" spans="1:61">
      <c r="A233" s="97" t="s">
        <v>78</v>
      </c>
      <c r="B233" s="61" t="s">
        <v>83</v>
      </c>
      <c r="C233" s="61" t="s">
        <v>67</v>
      </c>
      <c r="D233" s="61">
        <v>3</v>
      </c>
      <c r="E233" s="61">
        <v>2</v>
      </c>
      <c r="F233" s="61">
        <v>11</v>
      </c>
      <c r="G233" s="61">
        <v>0.72140000000000004</v>
      </c>
      <c r="H233" s="240">
        <v>51.1</v>
      </c>
      <c r="I233" s="61">
        <v>3.996</v>
      </c>
      <c r="J233" s="61">
        <v>169.7</v>
      </c>
      <c r="K233" s="61">
        <v>411.4</v>
      </c>
      <c r="L233" s="240">
        <v>11.48</v>
      </c>
      <c r="M233" s="253" t="s">
        <v>47</v>
      </c>
      <c r="N233" s="49"/>
      <c r="O233" s="97" t="s">
        <v>78</v>
      </c>
      <c r="P233" s="61" t="s">
        <v>83</v>
      </c>
      <c r="Q233" s="61" t="s">
        <v>69</v>
      </c>
      <c r="R233" s="61">
        <v>3</v>
      </c>
      <c r="S233" s="61">
        <v>2</v>
      </c>
      <c r="T233" s="61">
        <v>11</v>
      </c>
      <c r="U233" s="61">
        <v>0.72170000000000001</v>
      </c>
      <c r="V233" s="240">
        <v>40.56</v>
      </c>
      <c r="W233" s="61">
        <v>3.9940000000000002</v>
      </c>
      <c r="X233" s="61">
        <v>137.69999999999999</v>
      </c>
      <c r="Y233" s="61">
        <v>325.2</v>
      </c>
      <c r="Z233" s="240">
        <v>11.49</v>
      </c>
      <c r="AA233" s="253" t="s">
        <v>47</v>
      </c>
      <c r="AC233" s="97" t="s">
        <v>78</v>
      </c>
      <c r="AD233" s="61" t="s">
        <v>83</v>
      </c>
      <c r="AE233" s="61" t="s">
        <v>70</v>
      </c>
      <c r="AF233" s="61">
        <v>3</v>
      </c>
      <c r="AG233" s="61">
        <v>2</v>
      </c>
      <c r="AH233" s="61">
        <v>11</v>
      </c>
      <c r="AI233" s="61">
        <v>0.72140000000000004</v>
      </c>
      <c r="AJ233" s="240">
        <v>48.27</v>
      </c>
      <c r="AK233" s="61">
        <v>3.9910000000000001</v>
      </c>
      <c r="AL233" s="61">
        <v>158.1</v>
      </c>
      <c r="AM233" s="61">
        <v>389.6</v>
      </c>
      <c r="AN233" s="240">
        <v>11.48</v>
      </c>
      <c r="AO233" s="253" t="s">
        <v>47</v>
      </c>
      <c r="AR233" s="279" t="s">
        <v>78</v>
      </c>
      <c r="AS233" s="119">
        <v>2</v>
      </c>
      <c r="AV233" s="236">
        <f t="shared" si="40"/>
        <v>46.643333333333338</v>
      </c>
      <c r="AW233" s="92">
        <f t="shared" si="41"/>
        <v>155.16666666666666</v>
      </c>
      <c r="AX233" s="92">
        <f t="shared" si="42"/>
        <v>375.39999999999992</v>
      </c>
      <c r="AY233" s="274">
        <f t="shared" si="43"/>
        <v>11.483333333333334</v>
      </c>
      <c r="BB233" s="116">
        <f t="shared" si="36"/>
        <v>5.455037427308195</v>
      </c>
      <c r="BC233" s="92">
        <f t="shared" si="37"/>
        <v>16.200411517406931</v>
      </c>
      <c r="BD233" s="92">
        <f t="shared" si="38"/>
        <v>44.82008478349983</v>
      </c>
      <c r="BE233" s="111">
        <f t="shared" si="39"/>
        <v>5.7735026918961348E-3</v>
      </c>
    </row>
    <row r="234" spans="1:61">
      <c r="A234" s="97" t="s">
        <v>78</v>
      </c>
      <c r="B234" s="61" t="s">
        <v>83</v>
      </c>
      <c r="C234" s="61" t="s">
        <v>67</v>
      </c>
      <c r="D234" s="61">
        <v>3</v>
      </c>
      <c r="E234" s="61">
        <v>2</v>
      </c>
      <c r="F234" s="61">
        <v>12</v>
      </c>
      <c r="G234" s="61">
        <v>0.98960000000000004</v>
      </c>
      <c r="H234" s="240">
        <v>57.16</v>
      </c>
      <c r="I234" s="61">
        <v>3.996</v>
      </c>
      <c r="J234" s="61">
        <v>170.3</v>
      </c>
      <c r="K234" s="61">
        <v>320.5</v>
      </c>
      <c r="L234" s="240">
        <v>15.75</v>
      </c>
      <c r="M234" s="253" t="s">
        <v>47</v>
      </c>
      <c r="N234" s="49"/>
      <c r="O234" s="97" t="s">
        <v>78</v>
      </c>
      <c r="P234" s="61" t="s">
        <v>83</v>
      </c>
      <c r="Q234" s="61" t="s">
        <v>69</v>
      </c>
      <c r="R234" s="61">
        <v>3</v>
      </c>
      <c r="S234" s="61">
        <v>2</v>
      </c>
      <c r="T234" s="61">
        <v>12</v>
      </c>
      <c r="U234" s="61">
        <v>0.98970000000000002</v>
      </c>
      <c r="V234" s="240">
        <v>44.9</v>
      </c>
      <c r="W234" s="61">
        <v>3.9950000000000001</v>
      </c>
      <c r="X234" s="61">
        <v>144.1</v>
      </c>
      <c r="Y234" s="61">
        <v>246</v>
      </c>
      <c r="Z234" s="240">
        <v>15.75</v>
      </c>
      <c r="AA234" s="253" t="s">
        <v>47</v>
      </c>
      <c r="AC234" s="97" t="s">
        <v>78</v>
      </c>
      <c r="AD234" s="61" t="s">
        <v>83</v>
      </c>
      <c r="AE234" s="61" t="s">
        <v>70</v>
      </c>
      <c r="AF234" s="61">
        <v>3</v>
      </c>
      <c r="AG234" s="61">
        <v>2</v>
      </c>
      <c r="AH234" s="61">
        <v>12</v>
      </c>
      <c r="AI234" s="61">
        <v>0.98950000000000005</v>
      </c>
      <c r="AJ234" s="240">
        <v>55.08</v>
      </c>
      <c r="AK234" s="61">
        <v>3.9910000000000001</v>
      </c>
      <c r="AL234" s="61">
        <v>156.19999999999999</v>
      </c>
      <c r="AM234" s="61">
        <v>312.89999999999998</v>
      </c>
      <c r="AN234" s="240">
        <v>15.75</v>
      </c>
      <c r="AO234" s="253" t="s">
        <v>47</v>
      </c>
      <c r="AR234" s="279" t="s">
        <v>78</v>
      </c>
      <c r="AS234" s="119">
        <v>2</v>
      </c>
      <c r="AV234" s="236">
        <f t="shared" si="40"/>
        <v>52.379999999999995</v>
      </c>
      <c r="AW234" s="92">
        <f t="shared" si="41"/>
        <v>156.86666666666665</v>
      </c>
      <c r="AX234" s="92">
        <f t="shared" si="42"/>
        <v>293.13333333333333</v>
      </c>
      <c r="AY234" s="274">
        <f t="shared" si="43"/>
        <v>15.75</v>
      </c>
      <c r="BB234" s="116">
        <f t="shared" ref="BB234:BB242" si="44">STDEV(H234,V234,AJ234)</f>
        <v>6.5608231190910615</v>
      </c>
      <c r="BC234" s="92">
        <f t="shared" ref="BC234:BC242" si="45">STDEV(J234,X234,AL234)</f>
        <v>13.112716474222125</v>
      </c>
      <c r="BD234" s="92">
        <f t="shared" ref="BD234:BD242" si="46">STDEV(K234,Y234,AM234)</f>
        <v>40.99516231622114</v>
      </c>
      <c r="BE234" s="111">
        <f t="shared" ref="BE234:BE242" si="47">STDEV(L234,Z234,AN234)</f>
        <v>0</v>
      </c>
    </row>
    <row r="235" spans="1:61">
      <c r="A235" s="97" t="s">
        <v>78</v>
      </c>
      <c r="B235" s="61" t="s">
        <v>83</v>
      </c>
      <c r="C235" s="61" t="s">
        <v>67</v>
      </c>
      <c r="D235" s="61">
        <v>3</v>
      </c>
      <c r="E235" s="61">
        <v>2</v>
      </c>
      <c r="F235" s="61">
        <v>13</v>
      </c>
      <c r="G235" s="61">
        <v>1.3560000000000001</v>
      </c>
      <c r="H235" s="240">
        <v>60.55</v>
      </c>
      <c r="I235" s="61">
        <v>3.9969999999999999</v>
      </c>
      <c r="J235" s="61">
        <v>165.8</v>
      </c>
      <c r="K235" s="61">
        <v>226.4</v>
      </c>
      <c r="L235" s="240">
        <v>21.58</v>
      </c>
      <c r="M235" s="253" t="s">
        <v>47</v>
      </c>
      <c r="N235" s="49"/>
      <c r="O235" s="97" t="s">
        <v>78</v>
      </c>
      <c r="P235" s="61" t="s">
        <v>83</v>
      </c>
      <c r="Q235" s="61" t="s">
        <v>69</v>
      </c>
      <c r="R235" s="61">
        <v>3</v>
      </c>
      <c r="S235" s="61">
        <v>2</v>
      </c>
      <c r="T235" s="61">
        <v>13</v>
      </c>
      <c r="U235" s="61">
        <v>1.3560000000000001</v>
      </c>
      <c r="V235" s="240">
        <v>48.74</v>
      </c>
      <c r="W235" s="61">
        <v>3.9980000000000002</v>
      </c>
      <c r="X235" s="61">
        <v>139.80000000000001</v>
      </c>
      <c r="Y235" s="61">
        <v>177.4</v>
      </c>
      <c r="Z235" s="240">
        <v>21.58</v>
      </c>
      <c r="AA235" s="253" t="s">
        <v>47</v>
      </c>
      <c r="AC235" s="97" t="s">
        <v>78</v>
      </c>
      <c r="AD235" s="61" t="s">
        <v>83</v>
      </c>
      <c r="AE235" s="61" t="s">
        <v>70</v>
      </c>
      <c r="AF235" s="61">
        <v>3</v>
      </c>
      <c r="AG235" s="61">
        <v>2</v>
      </c>
      <c r="AH235" s="61">
        <v>13</v>
      </c>
      <c r="AI235" s="61">
        <v>1.3560000000000001</v>
      </c>
      <c r="AJ235" s="240">
        <v>58.18</v>
      </c>
      <c r="AK235" s="61">
        <v>3.992</v>
      </c>
      <c r="AL235" s="61">
        <v>155.4</v>
      </c>
      <c r="AM235" s="61">
        <v>220.2</v>
      </c>
      <c r="AN235" s="240">
        <v>21.58</v>
      </c>
      <c r="AO235" s="253" t="s">
        <v>47</v>
      </c>
      <c r="AR235" s="279" t="s">
        <v>78</v>
      </c>
      <c r="AS235" s="119">
        <v>2</v>
      </c>
      <c r="AV235" s="236">
        <f t="shared" si="40"/>
        <v>55.823333333333331</v>
      </c>
      <c r="AW235" s="92">
        <f t="shared" si="41"/>
        <v>153.66666666666666</v>
      </c>
      <c r="AX235" s="92">
        <f t="shared" si="42"/>
        <v>208</v>
      </c>
      <c r="AY235" s="274">
        <f t="shared" si="43"/>
        <v>21.58</v>
      </c>
      <c r="BB235" s="116">
        <f t="shared" si="44"/>
        <v>6.2477542632000311</v>
      </c>
      <c r="BC235" s="92">
        <f t="shared" si="45"/>
        <v>13.086379687802937</v>
      </c>
      <c r="BD235" s="92">
        <f t="shared" si="46"/>
        <v>26.681079438433606</v>
      </c>
      <c r="BE235" s="111">
        <f t="shared" si="47"/>
        <v>0</v>
      </c>
    </row>
    <row r="236" spans="1:61">
      <c r="A236" s="97" t="s">
        <v>78</v>
      </c>
      <c r="B236" s="61" t="s">
        <v>83</v>
      </c>
      <c r="C236" s="61" t="s">
        <v>67</v>
      </c>
      <c r="D236" s="61">
        <v>3</v>
      </c>
      <c r="E236" s="61">
        <v>2</v>
      </c>
      <c r="F236" s="61">
        <v>14</v>
      </c>
      <c r="G236" s="61">
        <v>1.857</v>
      </c>
      <c r="H236" s="240">
        <v>66.3</v>
      </c>
      <c r="I236" s="61">
        <v>3.9980000000000002</v>
      </c>
      <c r="J236" s="61">
        <v>152.30000000000001</v>
      </c>
      <c r="K236" s="61">
        <v>164.6</v>
      </c>
      <c r="L236" s="240">
        <v>29.56</v>
      </c>
      <c r="M236" s="253" t="s">
        <v>47</v>
      </c>
      <c r="N236" s="49"/>
      <c r="O236" s="97" t="s">
        <v>78</v>
      </c>
      <c r="P236" s="61" t="s">
        <v>83</v>
      </c>
      <c r="Q236" s="61" t="s">
        <v>69</v>
      </c>
      <c r="R236" s="61">
        <v>3</v>
      </c>
      <c r="S236" s="61">
        <v>2</v>
      </c>
      <c r="T236" s="61">
        <v>14</v>
      </c>
      <c r="U236" s="61">
        <v>1.857</v>
      </c>
      <c r="V236" s="240">
        <v>54.77</v>
      </c>
      <c r="W236" s="61">
        <v>3.9969999999999999</v>
      </c>
      <c r="X236" s="61">
        <v>128.6</v>
      </c>
      <c r="Y236" s="61">
        <v>133.4</v>
      </c>
      <c r="Z236" s="240">
        <v>29.56</v>
      </c>
      <c r="AA236" s="253" t="s">
        <v>47</v>
      </c>
      <c r="AC236" s="97" t="s">
        <v>78</v>
      </c>
      <c r="AD236" s="61" t="s">
        <v>83</v>
      </c>
      <c r="AE236" s="61" t="s">
        <v>70</v>
      </c>
      <c r="AF236" s="61">
        <v>3</v>
      </c>
      <c r="AG236" s="61">
        <v>2</v>
      </c>
      <c r="AH236" s="61">
        <v>14</v>
      </c>
      <c r="AI236" s="61">
        <v>1.857</v>
      </c>
      <c r="AJ236" s="240">
        <v>63.31</v>
      </c>
      <c r="AK236" s="61">
        <v>3.9910000000000001</v>
      </c>
      <c r="AL236" s="61">
        <v>144</v>
      </c>
      <c r="AM236" s="61">
        <v>158.5</v>
      </c>
      <c r="AN236" s="240">
        <v>29.56</v>
      </c>
      <c r="AO236" s="253" t="s">
        <v>47</v>
      </c>
      <c r="AR236" s="279" t="s">
        <v>78</v>
      </c>
      <c r="AS236" s="119">
        <v>2</v>
      </c>
      <c r="AV236" s="236">
        <f t="shared" si="40"/>
        <v>61.46</v>
      </c>
      <c r="AW236" s="92">
        <f t="shared" si="41"/>
        <v>141.63333333333333</v>
      </c>
      <c r="AX236" s="92">
        <f t="shared" si="42"/>
        <v>152.16666666666666</v>
      </c>
      <c r="AY236" s="274">
        <f t="shared" si="43"/>
        <v>29.56</v>
      </c>
      <c r="BB236" s="116">
        <f t="shared" si="44"/>
        <v>5.9834856062331996</v>
      </c>
      <c r="BC236" s="92">
        <f t="shared" si="45"/>
        <v>12.025944176377031</v>
      </c>
      <c r="BD236" s="92">
        <f t="shared" si="46"/>
        <v>16.53612207663382</v>
      </c>
      <c r="BE236" s="111">
        <f t="shared" si="47"/>
        <v>0</v>
      </c>
    </row>
    <row r="237" spans="1:61" s="208" customFormat="1">
      <c r="A237" s="228" t="s">
        <v>78</v>
      </c>
      <c r="B237" s="229" t="s">
        <v>83</v>
      </c>
      <c r="C237" s="229" t="s">
        <v>67</v>
      </c>
      <c r="D237" s="229">
        <v>3</v>
      </c>
      <c r="E237" s="229">
        <v>2</v>
      </c>
      <c r="F237" s="229">
        <v>15</v>
      </c>
      <c r="G237" s="229">
        <v>2.5449999999999999</v>
      </c>
      <c r="H237" s="229">
        <v>75.17</v>
      </c>
      <c r="I237" s="229">
        <v>3.9940000000000002</v>
      </c>
      <c r="J237" s="229">
        <v>136.19999999999999</v>
      </c>
      <c r="K237" s="229">
        <v>126</v>
      </c>
      <c r="L237" s="229">
        <v>40.5</v>
      </c>
      <c r="M237" s="230" t="s">
        <v>47</v>
      </c>
      <c r="N237" s="227"/>
      <c r="O237" s="228" t="s">
        <v>78</v>
      </c>
      <c r="P237" s="229" t="s">
        <v>83</v>
      </c>
      <c r="Q237" s="229" t="s">
        <v>69</v>
      </c>
      <c r="R237" s="229">
        <v>3</v>
      </c>
      <c r="S237" s="229">
        <v>2</v>
      </c>
      <c r="T237" s="229">
        <v>15</v>
      </c>
      <c r="U237" s="229">
        <v>2.544</v>
      </c>
      <c r="V237" s="229">
        <v>63.41</v>
      </c>
      <c r="W237" s="229">
        <v>3.9969999999999999</v>
      </c>
      <c r="X237" s="229">
        <v>115.4</v>
      </c>
      <c r="Y237" s="229">
        <v>105.8</v>
      </c>
      <c r="Z237" s="229">
        <v>40.5</v>
      </c>
      <c r="AA237" s="230" t="s">
        <v>47</v>
      </c>
      <c r="AC237" s="228" t="s">
        <v>78</v>
      </c>
      <c r="AD237" s="229" t="s">
        <v>83</v>
      </c>
      <c r="AE237" s="229" t="s">
        <v>70</v>
      </c>
      <c r="AF237" s="229">
        <v>3</v>
      </c>
      <c r="AG237" s="229">
        <v>2</v>
      </c>
      <c r="AH237" s="229">
        <v>15</v>
      </c>
      <c r="AI237" s="229">
        <v>2.5449999999999999</v>
      </c>
      <c r="AJ237" s="229">
        <v>71.849999999999994</v>
      </c>
      <c r="AK237" s="229">
        <v>3.9910000000000001</v>
      </c>
      <c r="AL237" s="229">
        <v>128.6</v>
      </c>
      <c r="AM237" s="229">
        <v>122.2</v>
      </c>
      <c r="AN237" s="229">
        <v>40.5</v>
      </c>
      <c r="AO237" s="230" t="s">
        <v>47</v>
      </c>
      <c r="AR237" s="276" t="s">
        <v>78</v>
      </c>
      <c r="AS237" s="259">
        <v>2</v>
      </c>
      <c r="AT237" s="206"/>
      <c r="AU237" s="206"/>
      <c r="AV237" s="209">
        <f t="shared" si="40"/>
        <v>70.143333333333331</v>
      </c>
      <c r="AW237" s="206">
        <f t="shared" si="41"/>
        <v>126.73333333333333</v>
      </c>
      <c r="AX237" s="206">
        <f t="shared" si="42"/>
        <v>118</v>
      </c>
      <c r="AY237" s="278">
        <f t="shared" si="43"/>
        <v>40.5</v>
      </c>
      <c r="AZ237" s="206"/>
      <c r="BA237" s="205"/>
      <c r="BB237" s="209">
        <f t="shared" si="44"/>
        <v>6.0629145906349713</v>
      </c>
      <c r="BC237" s="206">
        <f t="shared" si="45"/>
        <v>10.524891131661859</v>
      </c>
      <c r="BD237" s="206">
        <f t="shared" si="46"/>
        <v>10.734989520255619</v>
      </c>
      <c r="BE237" s="205">
        <f t="shared" si="47"/>
        <v>0</v>
      </c>
      <c r="BF237" s="207"/>
      <c r="BG237" s="207"/>
      <c r="BH237" s="207"/>
      <c r="BI237" s="207"/>
    </row>
    <row r="238" spans="1:61">
      <c r="A238" s="97" t="s">
        <v>78</v>
      </c>
      <c r="B238" s="61" t="s">
        <v>83</v>
      </c>
      <c r="C238" s="61" t="s">
        <v>67</v>
      </c>
      <c r="D238" s="61">
        <v>3</v>
      </c>
      <c r="E238" s="61">
        <v>2</v>
      </c>
      <c r="F238" s="61">
        <v>16</v>
      </c>
      <c r="G238" s="61">
        <v>3.4870000000000001</v>
      </c>
      <c r="H238" s="240">
        <v>86.68</v>
      </c>
      <c r="I238" s="61">
        <v>3.996</v>
      </c>
      <c r="J238" s="61">
        <v>119.7</v>
      </c>
      <c r="K238" s="61">
        <v>100.4</v>
      </c>
      <c r="L238" s="240">
        <v>55.49</v>
      </c>
      <c r="M238" s="253" t="s">
        <v>47</v>
      </c>
      <c r="N238" s="49"/>
      <c r="O238" s="97" t="s">
        <v>78</v>
      </c>
      <c r="P238" s="61" t="s">
        <v>83</v>
      </c>
      <c r="Q238" s="61" t="s">
        <v>69</v>
      </c>
      <c r="R238" s="61">
        <v>3</v>
      </c>
      <c r="S238" s="61">
        <v>2</v>
      </c>
      <c r="T238" s="61">
        <v>16</v>
      </c>
      <c r="U238" s="61">
        <v>3.4860000000000002</v>
      </c>
      <c r="V238" s="240">
        <v>73.84</v>
      </c>
      <c r="W238" s="61">
        <v>3.9969999999999999</v>
      </c>
      <c r="X238" s="61">
        <v>101.1</v>
      </c>
      <c r="Y238" s="61">
        <v>86.59</v>
      </c>
      <c r="Z238" s="240">
        <v>55.48</v>
      </c>
      <c r="AA238" s="253" t="s">
        <v>47</v>
      </c>
      <c r="AC238" s="97" t="s">
        <v>78</v>
      </c>
      <c r="AD238" s="61" t="s">
        <v>83</v>
      </c>
      <c r="AE238" s="61" t="s">
        <v>70</v>
      </c>
      <c r="AF238" s="61">
        <v>3</v>
      </c>
      <c r="AG238" s="61">
        <v>2</v>
      </c>
      <c r="AH238" s="61">
        <v>16</v>
      </c>
      <c r="AI238" s="61">
        <v>3.4860000000000002</v>
      </c>
      <c r="AJ238" s="240">
        <v>82.61</v>
      </c>
      <c r="AK238" s="61">
        <v>3.9910000000000001</v>
      </c>
      <c r="AL238" s="61">
        <v>112.2</v>
      </c>
      <c r="AM238" s="61">
        <v>97.83</v>
      </c>
      <c r="AN238" s="240">
        <v>55.49</v>
      </c>
      <c r="AO238" s="253" t="s">
        <v>47</v>
      </c>
      <c r="AR238" s="279" t="s">
        <v>78</v>
      </c>
      <c r="AS238" s="119">
        <v>2</v>
      </c>
      <c r="AV238" s="236">
        <f t="shared" si="40"/>
        <v>81.043333333333337</v>
      </c>
      <c r="AW238" s="92">
        <f t="shared" si="41"/>
        <v>111</v>
      </c>
      <c r="AX238" s="92">
        <f t="shared" si="42"/>
        <v>94.94</v>
      </c>
      <c r="AY238" s="274">
        <f t="shared" si="43"/>
        <v>55.486666666666672</v>
      </c>
      <c r="BB238" s="116">
        <f t="shared" si="44"/>
        <v>6.5618010738923509</v>
      </c>
      <c r="BC238" s="92">
        <f t="shared" si="45"/>
        <v>9.3578843762893182</v>
      </c>
      <c r="BD238" s="92">
        <f t="shared" si="46"/>
        <v>7.3445966533229194</v>
      </c>
      <c r="BE238" s="111">
        <f t="shared" si="47"/>
        <v>5.7735026918992113E-3</v>
      </c>
    </row>
    <row r="239" spans="1:61">
      <c r="A239" s="97" t="s">
        <v>78</v>
      </c>
      <c r="B239" s="61" t="s">
        <v>83</v>
      </c>
      <c r="C239" s="61" t="s">
        <v>67</v>
      </c>
      <c r="D239" s="61">
        <v>3</v>
      </c>
      <c r="E239" s="61">
        <v>2</v>
      </c>
      <c r="F239" s="61">
        <v>17</v>
      </c>
      <c r="G239" s="61">
        <v>4.7779999999999996</v>
      </c>
      <c r="H239" s="240">
        <v>99.1</v>
      </c>
      <c r="I239" s="61">
        <v>3.9950000000000001</v>
      </c>
      <c r="J239" s="61">
        <v>103.1</v>
      </c>
      <c r="K239" s="61">
        <v>79.760000000000005</v>
      </c>
      <c r="L239" s="240">
        <v>76.05</v>
      </c>
      <c r="M239" s="253" t="s">
        <v>47</v>
      </c>
      <c r="N239" s="49"/>
      <c r="O239" s="97" t="s">
        <v>78</v>
      </c>
      <c r="P239" s="61" t="s">
        <v>83</v>
      </c>
      <c r="Q239" s="61" t="s">
        <v>69</v>
      </c>
      <c r="R239" s="61">
        <v>3</v>
      </c>
      <c r="S239" s="61">
        <v>2</v>
      </c>
      <c r="T239" s="61">
        <v>17</v>
      </c>
      <c r="U239" s="61">
        <v>4.7779999999999996</v>
      </c>
      <c r="V239" s="240">
        <v>84.08</v>
      </c>
      <c r="W239" s="61">
        <v>3.996</v>
      </c>
      <c r="X239" s="61">
        <v>86.3</v>
      </c>
      <c r="Y239" s="61">
        <v>69.13</v>
      </c>
      <c r="Z239" s="240">
        <v>76.040000000000006</v>
      </c>
      <c r="AA239" s="253" t="s">
        <v>47</v>
      </c>
      <c r="AC239" s="97" t="s">
        <v>78</v>
      </c>
      <c r="AD239" s="61" t="s">
        <v>83</v>
      </c>
      <c r="AE239" s="61" t="s">
        <v>70</v>
      </c>
      <c r="AF239" s="61">
        <v>3</v>
      </c>
      <c r="AG239" s="61">
        <v>2</v>
      </c>
      <c r="AH239" s="61">
        <v>17</v>
      </c>
      <c r="AI239" s="61">
        <v>4.7779999999999996</v>
      </c>
      <c r="AJ239" s="240">
        <v>93.76</v>
      </c>
      <c r="AK239" s="61">
        <v>3.99</v>
      </c>
      <c r="AL239" s="61">
        <v>96.09</v>
      </c>
      <c r="AM239" s="61">
        <v>77.239999999999995</v>
      </c>
      <c r="AN239" s="240">
        <v>76.05</v>
      </c>
      <c r="AO239" s="253" t="s">
        <v>47</v>
      </c>
      <c r="AR239" s="279" t="s">
        <v>78</v>
      </c>
      <c r="AS239" s="119">
        <v>2</v>
      </c>
      <c r="AV239" s="236">
        <f t="shared" si="40"/>
        <v>92.313333333333333</v>
      </c>
      <c r="AW239" s="92">
        <f t="shared" si="41"/>
        <v>95.163333333333341</v>
      </c>
      <c r="AX239" s="92">
        <f t="shared" si="42"/>
        <v>75.376666666666665</v>
      </c>
      <c r="AY239" s="274">
        <f t="shared" si="43"/>
        <v>76.046666666666667</v>
      </c>
      <c r="BB239" s="116">
        <f t="shared" si="44"/>
        <v>7.6137857425417179</v>
      </c>
      <c r="BC239" s="92">
        <f t="shared" si="45"/>
        <v>8.4382482384280113</v>
      </c>
      <c r="BD239" s="92">
        <f t="shared" si="46"/>
        <v>5.5545686901264677</v>
      </c>
      <c r="BE239" s="111">
        <f t="shared" si="47"/>
        <v>5.773502691891007E-3</v>
      </c>
    </row>
    <row r="240" spans="1:61">
      <c r="A240" s="97" t="s">
        <v>78</v>
      </c>
      <c r="B240" s="61" t="s">
        <v>83</v>
      </c>
      <c r="C240" s="61" t="s">
        <v>67</v>
      </c>
      <c r="D240" s="61">
        <v>3</v>
      </c>
      <c r="E240" s="61">
        <v>2</v>
      </c>
      <c r="F240" s="61">
        <v>18</v>
      </c>
      <c r="G240" s="61">
        <v>6.55</v>
      </c>
      <c r="H240" s="240">
        <v>111.5</v>
      </c>
      <c r="I240" s="61">
        <v>3.9969999999999999</v>
      </c>
      <c r="J240" s="61">
        <v>87.87</v>
      </c>
      <c r="K240" s="61">
        <v>60.94</v>
      </c>
      <c r="L240" s="240">
        <v>104.2</v>
      </c>
      <c r="M240" s="253" t="s">
        <v>47</v>
      </c>
      <c r="N240" s="49"/>
      <c r="O240" s="97" t="s">
        <v>78</v>
      </c>
      <c r="P240" s="61" t="s">
        <v>83</v>
      </c>
      <c r="Q240" s="61" t="s">
        <v>69</v>
      </c>
      <c r="R240" s="61">
        <v>3</v>
      </c>
      <c r="S240" s="61">
        <v>2</v>
      </c>
      <c r="T240" s="61">
        <v>18</v>
      </c>
      <c r="U240" s="61">
        <v>6.55</v>
      </c>
      <c r="V240" s="240">
        <v>94.12</v>
      </c>
      <c r="W240" s="61">
        <v>3.996</v>
      </c>
      <c r="X240" s="61">
        <v>73.45</v>
      </c>
      <c r="Y240" s="61">
        <v>52.51</v>
      </c>
      <c r="Z240" s="240">
        <v>104.2</v>
      </c>
      <c r="AA240" s="253" t="s">
        <v>47</v>
      </c>
      <c r="AC240" s="97" t="s">
        <v>78</v>
      </c>
      <c r="AD240" s="61" t="s">
        <v>83</v>
      </c>
      <c r="AE240" s="61" t="s">
        <v>70</v>
      </c>
      <c r="AF240" s="61">
        <v>3</v>
      </c>
      <c r="AG240" s="61">
        <v>2</v>
      </c>
      <c r="AH240" s="61">
        <v>18</v>
      </c>
      <c r="AI240" s="61">
        <v>6.55</v>
      </c>
      <c r="AJ240" s="240">
        <v>105.1</v>
      </c>
      <c r="AK240" s="61">
        <v>3.992</v>
      </c>
      <c r="AL240" s="61">
        <v>82.08</v>
      </c>
      <c r="AM240" s="61">
        <v>58.56</v>
      </c>
      <c r="AN240" s="240">
        <v>104.2</v>
      </c>
      <c r="AO240" s="253" t="s">
        <v>47</v>
      </c>
      <c r="AR240" s="279" t="s">
        <v>78</v>
      </c>
      <c r="AS240" s="119">
        <v>2</v>
      </c>
      <c r="AV240" s="236">
        <f t="shared" si="40"/>
        <v>103.57333333333334</v>
      </c>
      <c r="AW240" s="92">
        <f t="shared" si="41"/>
        <v>81.133333333333326</v>
      </c>
      <c r="AX240" s="92">
        <f t="shared" si="42"/>
        <v>57.336666666666666</v>
      </c>
      <c r="AY240" s="274">
        <f t="shared" si="43"/>
        <v>104.2</v>
      </c>
      <c r="BB240" s="116">
        <f t="shared" si="44"/>
        <v>8.7900018960935711</v>
      </c>
      <c r="BC240" s="92">
        <f t="shared" si="45"/>
        <v>7.2564614884485392</v>
      </c>
      <c r="BD240" s="92">
        <f t="shared" si="46"/>
        <v>4.3461055363779231</v>
      </c>
      <c r="BE240" s="111">
        <f t="shared" si="47"/>
        <v>0</v>
      </c>
    </row>
    <row r="241" spans="1:57">
      <c r="A241" s="97" t="s">
        <v>78</v>
      </c>
      <c r="B241" s="61" t="s">
        <v>83</v>
      </c>
      <c r="C241" s="61" t="s">
        <v>67</v>
      </c>
      <c r="D241" s="61">
        <v>3</v>
      </c>
      <c r="E241" s="61">
        <v>2</v>
      </c>
      <c r="F241" s="61">
        <v>19</v>
      </c>
      <c r="G241" s="61">
        <v>8.9789999999999992</v>
      </c>
      <c r="H241" s="240">
        <v>124.8</v>
      </c>
      <c r="I241" s="61">
        <v>3.9969999999999999</v>
      </c>
      <c r="J241" s="61">
        <v>74.95</v>
      </c>
      <c r="K241" s="61">
        <v>44.87</v>
      </c>
      <c r="L241" s="240">
        <v>142.9</v>
      </c>
      <c r="M241" s="253" t="s">
        <v>47</v>
      </c>
      <c r="N241" s="49"/>
      <c r="O241" s="97" t="s">
        <v>78</v>
      </c>
      <c r="P241" s="61" t="s">
        <v>83</v>
      </c>
      <c r="Q241" s="61" t="s">
        <v>69</v>
      </c>
      <c r="R241" s="61">
        <v>3</v>
      </c>
      <c r="S241" s="61">
        <v>2</v>
      </c>
      <c r="T241" s="61">
        <v>19</v>
      </c>
      <c r="U241" s="61">
        <v>8.9789999999999992</v>
      </c>
      <c r="V241" s="240">
        <v>105.6</v>
      </c>
      <c r="W241" s="61">
        <v>3.9980000000000002</v>
      </c>
      <c r="X241" s="61">
        <v>63.08</v>
      </c>
      <c r="Y241" s="61">
        <v>38.5</v>
      </c>
      <c r="Z241" s="240">
        <v>142.9</v>
      </c>
      <c r="AA241" s="253" t="s">
        <v>47</v>
      </c>
      <c r="AC241" s="97" t="s">
        <v>78</v>
      </c>
      <c r="AD241" s="61" t="s">
        <v>83</v>
      </c>
      <c r="AE241" s="61" t="s">
        <v>70</v>
      </c>
      <c r="AF241" s="61">
        <v>3</v>
      </c>
      <c r="AG241" s="61">
        <v>2</v>
      </c>
      <c r="AH241" s="61">
        <v>19</v>
      </c>
      <c r="AI241" s="61">
        <v>8.9789999999999992</v>
      </c>
      <c r="AJ241" s="240">
        <v>117.9</v>
      </c>
      <c r="AK241" s="61">
        <v>3.9929999999999999</v>
      </c>
      <c r="AL241" s="61">
        <v>70.41</v>
      </c>
      <c r="AM241" s="61">
        <v>42.94</v>
      </c>
      <c r="AN241" s="240">
        <v>142.9</v>
      </c>
      <c r="AO241" s="253" t="s">
        <v>47</v>
      </c>
      <c r="AR241" s="279" t="s">
        <v>78</v>
      </c>
      <c r="AS241" s="119">
        <v>2</v>
      </c>
      <c r="AV241" s="236">
        <f t="shared" si="40"/>
        <v>116.09999999999998</v>
      </c>
      <c r="AW241" s="92">
        <f t="shared" si="41"/>
        <v>69.48</v>
      </c>
      <c r="AX241" s="92">
        <f t="shared" si="42"/>
        <v>42.103333333333332</v>
      </c>
      <c r="AY241" s="274">
        <f t="shared" si="43"/>
        <v>142.9</v>
      </c>
      <c r="BB241" s="116">
        <f t="shared" si="44"/>
        <v>9.7257390464685916</v>
      </c>
      <c r="BC241" s="92">
        <f t="shared" si="45"/>
        <v>5.9893989681769728</v>
      </c>
      <c r="BD241" s="92">
        <f t="shared" si="46"/>
        <v>3.2663792390555431</v>
      </c>
      <c r="BE241" s="111">
        <f t="shared" si="47"/>
        <v>0</v>
      </c>
    </row>
    <row r="242" spans="1:57">
      <c r="A242" s="98" t="s">
        <v>78</v>
      </c>
      <c r="B242" s="62" t="s">
        <v>83</v>
      </c>
      <c r="C242" s="62" t="s">
        <v>67</v>
      </c>
      <c r="D242" s="62">
        <v>3</v>
      </c>
      <c r="E242" s="62">
        <v>2</v>
      </c>
      <c r="F242" s="62">
        <v>20</v>
      </c>
      <c r="G242" s="62">
        <v>12.31</v>
      </c>
      <c r="H242" s="241">
        <v>139.9</v>
      </c>
      <c r="I242" s="62">
        <v>3.9910000000000001</v>
      </c>
      <c r="J242" s="62">
        <v>63.78</v>
      </c>
      <c r="K242" s="62">
        <v>32.11</v>
      </c>
      <c r="L242" s="241">
        <v>195.9</v>
      </c>
      <c r="M242" s="255" t="s">
        <v>47</v>
      </c>
      <c r="N242" s="49"/>
      <c r="O242" s="98" t="s">
        <v>78</v>
      </c>
      <c r="P242" s="62" t="s">
        <v>83</v>
      </c>
      <c r="Q242" s="62" t="s">
        <v>69</v>
      </c>
      <c r="R242" s="62">
        <v>3</v>
      </c>
      <c r="S242" s="62">
        <v>2</v>
      </c>
      <c r="T242" s="62">
        <v>20</v>
      </c>
      <c r="U242" s="62">
        <v>12.31</v>
      </c>
      <c r="V242" s="241">
        <v>119.1</v>
      </c>
      <c r="W242" s="62">
        <v>3.996</v>
      </c>
      <c r="X242" s="62">
        <v>54.25</v>
      </c>
      <c r="Y242" s="62">
        <v>27.47</v>
      </c>
      <c r="Z242" s="241">
        <v>195.9</v>
      </c>
      <c r="AA242" s="255" t="s">
        <v>47</v>
      </c>
      <c r="AC242" s="98" t="s">
        <v>78</v>
      </c>
      <c r="AD242" s="62" t="s">
        <v>83</v>
      </c>
      <c r="AE242" s="62" t="s">
        <v>70</v>
      </c>
      <c r="AF242" s="62">
        <v>3</v>
      </c>
      <c r="AG242" s="62">
        <v>2</v>
      </c>
      <c r="AH242" s="62">
        <v>20</v>
      </c>
      <c r="AI242" s="62">
        <v>12.31</v>
      </c>
      <c r="AJ242" s="241">
        <v>132.4</v>
      </c>
      <c r="AK242" s="62">
        <v>3.988</v>
      </c>
      <c r="AL242" s="62">
        <v>60.26</v>
      </c>
      <c r="AM242" s="62">
        <v>30.62</v>
      </c>
      <c r="AN242" s="241">
        <v>195.9</v>
      </c>
      <c r="AO242" s="255" t="s">
        <v>47</v>
      </c>
      <c r="AR242" s="280" t="s">
        <v>78</v>
      </c>
      <c r="AS242" s="120">
        <v>2</v>
      </c>
      <c r="AV242" s="236">
        <f t="shared" si="40"/>
        <v>130.46666666666667</v>
      </c>
      <c r="AW242" s="92">
        <f t="shared" si="41"/>
        <v>59.43</v>
      </c>
      <c r="AX242" s="92">
        <f t="shared" si="42"/>
        <v>30.066666666666666</v>
      </c>
      <c r="AY242" s="274">
        <f t="shared" si="43"/>
        <v>195.9</v>
      </c>
      <c r="BB242" s="116">
        <f t="shared" si="44"/>
        <v>10.533913486133098</v>
      </c>
      <c r="BC242" s="92">
        <f t="shared" si="45"/>
        <v>4.8189106652852107</v>
      </c>
      <c r="BD242" s="92">
        <f t="shared" si="46"/>
        <v>2.3689730545814789</v>
      </c>
      <c r="BE242" s="111">
        <f t="shared" si="47"/>
        <v>0</v>
      </c>
    </row>
    <row r="243" spans="1:57">
      <c r="A243" s="97" t="s">
        <v>79</v>
      </c>
      <c r="B243" s="61" t="s">
        <v>83</v>
      </c>
      <c r="C243" s="61" t="s">
        <v>67</v>
      </c>
      <c r="D243" s="61">
        <v>1</v>
      </c>
      <c r="E243" s="61">
        <v>1</v>
      </c>
      <c r="F243" s="61">
        <v>1</v>
      </c>
      <c r="G243" s="61">
        <v>0.99929999999999997</v>
      </c>
      <c r="H243" s="240">
        <v>41.55</v>
      </c>
      <c r="I243" s="61">
        <v>3.9569999999999999</v>
      </c>
      <c r="J243" s="61" t="s">
        <v>47</v>
      </c>
      <c r="K243" s="61" t="s">
        <v>47</v>
      </c>
      <c r="L243" s="240">
        <v>151.5</v>
      </c>
      <c r="M243" s="253">
        <v>41.57</v>
      </c>
      <c r="N243" s="49"/>
      <c r="O243" s="97" t="s">
        <v>79</v>
      </c>
      <c r="P243" s="61" t="s">
        <v>83</v>
      </c>
      <c r="Q243" s="61" t="s">
        <v>69</v>
      </c>
      <c r="R243" s="61">
        <v>1</v>
      </c>
      <c r="S243" s="61">
        <v>1</v>
      </c>
      <c r="T243" s="61">
        <v>1</v>
      </c>
      <c r="U243" s="61">
        <v>0.99909999999999999</v>
      </c>
      <c r="V243" s="240">
        <v>44.46</v>
      </c>
      <c r="W243" s="61">
        <v>3.9129999999999998</v>
      </c>
      <c r="X243" s="61" t="s">
        <v>47</v>
      </c>
      <c r="Y243" s="61" t="s">
        <v>47</v>
      </c>
      <c r="Z243" s="240">
        <v>151.9</v>
      </c>
      <c r="AA243" s="253">
        <v>44.5</v>
      </c>
      <c r="AC243" s="97" t="s">
        <v>79</v>
      </c>
      <c r="AD243" s="61" t="s">
        <v>83</v>
      </c>
      <c r="AE243" s="61" t="s">
        <v>70</v>
      </c>
      <c r="AF243" s="61">
        <v>1</v>
      </c>
      <c r="AG243" s="61">
        <v>1</v>
      </c>
      <c r="AH243" s="61">
        <v>1</v>
      </c>
      <c r="AI243" s="61">
        <v>0.99890000000000001</v>
      </c>
      <c r="AJ243" s="240">
        <v>40.96</v>
      </c>
      <c r="AK243" s="61">
        <v>3.9119999999999999</v>
      </c>
      <c r="AL243" s="61" t="s">
        <v>47</v>
      </c>
      <c r="AM243" s="61" t="s">
        <v>47</v>
      </c>
      <c r="AN243" s="240">
        <v>151.6</v>
      </c>
      <c r="AO243" s="253">
        <v>41.01</v>
      </c>
      <c r="AR243" s="279" t="s">
        <v>79</v>
      </c>
      <c r="AS243" s="119">
        <v>1</v>
      </c>
      <c r="AT243" s="92">
        <f t="shared" ref="AT243:AT274" si="48">AVERAGE(G243,U243,AI243)</f>
        <v>0.99909999999999999</v>
      </c>
      <c r="AU243" s="261">
        <f t="shared" ref="AU243:AU274" si="49">AVERAGE(M243,AA243,AO243)</f>
        <v>42.359999999999992</v>
      </c>
      <c r="AZ243" s="92">
        <f t="shared" ref="AZ243:AZ282" si="50">STDEV(G243,U243,AI243)</f>
        <v>1.9999999999997797E-4</v>
      </c>
      <c r="BA243" s="111">
        <f t="shared" ref="BA243:BA302" si="51">STDEV(M243,AA243,AO243)</f>
        <v>1.8743265457226435</v>
      </c>
    </row>
    <row r="244" spans="1:57">
      <c r="A244" s="97" t="s">
        <v>79</v>
      </c>
      <c r="B244" s="61" t="s">
        <v>83</v>
      </c>
      <c r="C244" s="61" t="s">
        <v>67</v>
      </c>
      <c r="D244" s="61">
        <v>1</v>
      </c>
      <c r="E244" s="61">
        <v>1</v>
      </c>
      <c r="F244" s="61">
        <v>2</v>
      </c>
      <c r="G244" s="61">
        <v>1.371</v>
      </c>
      <c r="H244" s="240">
        <v>46.05</v>
      </c>
      <c r="I244" s="61">
        <v>3.9590000000000001</v>
      </c>
      <c r="J244" s="61" t="s">
        <v>47</v>
      </c>
      <c r="K244" s="61" t="s">
        <v>47</v>
      </c>
      <c r="L244" s="240">
        <v>406.2</v>
      </c>
      <c r="M244" s="253">
        <v>33.6</v>
      </c>
      <c r="N244" s="49"/>
      <c r="O244" s="97" t="s">
        <v>79</v>
      </c>
      <c r="P244" s="61" t="s">
        <v>83</v>
      </c>
      <c r="Q244" s="61" t="s">
        <v>69</v>
      </c>
      <c r="R244" s="61">
        <v>1</v>
      </c>
      <c r="S244" s="61">
        <v>1</v>
      </c>
      <c r="T244" s="61">
        <v>2</v>
      </c>
      <c r="U244" s="61">
        <v>1.37</v>
      </c>
      <c r="V244" s="240">
        <v>51.79</v>
      </c>
      <c r="W244" s="61">
        <v>3.91</v>
      </c>
      <c r="X244" s="61" t="s">
        <v>47</v>
      </c>
      <c r="Y244" s="61" t="s">
        <v>47</v>
      </c>
      <c r="Z244" s="240">
        <v>406.4</v>
      </c>
      <c r="AA244" s="253">
        <v>37.81</v>
      </c>
      <c r="AC244" s="97" t="s">
        <v>79</v>
      </c>
      <c r="AD244" s="61" t="s">
        <v>83</v>
      </c>
      <c r="AE244" s="61" t="s">
        <v>70</v>
      </c>
      <c r="AF244" s="61">
        <v>1</v>
      </c>
      <c r="AG244" s="61">
        <v>1</v>
      </c>
      <c r="AH244" s="61">
        <v>2</v>
      </c>
      <c r="AI244" s="61">
        <v>1.37</v>
      </c>
      <c r="AJ244" s="240">
        <v>47.43</v>
      </c>
      <c r="AK244" s="61">
        <v>3.9140000000000001</v>
      </c>
      <c r="AL244" s="61" t="s">
        <v>47</v>
      </c>
      <c r="AM244" s="61" t="s">
        <v>47</v>
      </c>
      <c r="AN244" s="240">
        <v>406.2</v>
      </c>
      <c r="AO244" s="253">
        <v>34.61</v>
      </c>
      <c r="AR244" s="279" t="s">
        <v>79</v>
      </c>
      <c r="AS244" s="119">
        <v>1</v>
      </c>
      <c r="AT244" s="92">
        <f t="shared" si="48"/>
        <v>1.3703333333333336</v>
      </c>
      <c r="AU244" s="261">
        <f t="shared" si="49"/>
        <v>35.339999999999996</v>
      </c>
      <c r="AZ244" s="92">
        <f t="shared" si="50"/>
        <v>5.7735026918956215E-4</v>
      </c>
      <c r="BA244" s="111">
        <f t="shared" si="51"/>
        <v>2.197885347328298</v>
      </c>
    </row>
    <row r="245" spans="1:57">
      <c r="A245" s="97" t="s">
        <v>79</v>
      </c>
      <c r="B245" s="61" t="s">
        <v>83</v>
      </c>
      <c r="C245" s="61" t="s">
        <v>67</v>
      </c>
      <c r="D245" s="61">
        <v>1</v>
      </c>
      <c r="E245" s="61">
        <v>1</v>
      </c>
      <c r="F245" s="61">
        <v>3</v>
      </c>
      <c r="G245" s="61">
        <v>1.879</v>
      </c>
      <c r="H245" s="240">
        <v>50.28</v>
      </c>
      <c r="I245" s="61">
        <v>3.9609999999999999</v>
      </c>
      <c r="J245" s="61" t="s">
        <v>47</v>
      </c>
      <c r="K245" s="61" t="s">
        <v>47</v>
      </c>
      <c r="L245" s="240">
        <v>755.5</v>
      </c>
      <c r="M245" s="253">
        <v>26.76</v>
      </c>
      <c r="N245" s="49"/>
      <c r="O245" s="97" t="s">
        <v>79</v>
      </c>
      <c r="P245" s="61" t="s">
        <v>83</v>
      </c>
      <c r="Q245" s="61" t="s">
        <v>69</v>
      </c>
      <c r="R245" s="61">
        <v>1</v>
      </c>
      <c r="S245" s="61">
        <v>1</v>
      </c>
      <c r="T245" s="61">
        <v>3</v>
      </c>
      <c r="U245" s="61">
        <v>1.879</v>
      </c>
      <c r="V245" s="240">
        <v>59</v>
      </c>
      <c r="W245" s="61">
        <v>3.907</v>
      </c>
      <c r="X245" s="61" t="s">
        <v>47</v>
      </c>
      <c r="Y245" s="61" t="s">
        <v>47</v>
      </c>
      <c r="Z245" s="240">
        <v>755.4</v>
      </c>
      <c r="AA245" s="253">
        <v>31.41</v>
      </c>
      <c r="AC245" s="97" t="s">
        <v>79</v>
      </c>
      <c r="AD245" s="61" t="s">
        <v>83</v>
      </c>
      <c r="AE245" s="61" t="s">
        <v>70</v>
      </c>
      <c r="AF245" s="61">
        <v>1</v>
      </c>
      <c r="AG245" s="61">
        <v>1</v>
      </c>
      <c r="AH245" s="61">
        <v>3</v>
      </c>
      <c r="AI245" s="61">
        <v>1.879</v>
      </c>
      <c r="AJ245" s="240">
        <v>53.16</v>
      </c>
      <c r="AK245" s="61">
        <v>3.915</v>
      </c>
      <c r="AL245" s="61" t="s">
        <v>47</v>
      </c>
      <c r="AM245" s="61" t="s">
        <v>47</v>
      </c>
      <c r="AN245" s="240">
        <v>755.2</v>
      </c>
      <c r="AO245" s="253">
        <v>28.3</v>
      </c>
      <c r="AR245" s="279" t="s">
        <v>79</v>
      </c>
      <c r="AS245" s="119">
        <v>1</v>
      </c>
      <c r="AT245" s="92">
        <f t="shared" si="48"/>
        <v>1.8790000000000002</v>
      </c>
      <c r="AU245" s="261">
        <f t="shared" si="49"/>
        <v>28.823333333333334</v>
      </c>
      <c r="AZ245" s="92">
        <f t="shared" si="50"/>
        <v>2.7194799110210365E-16</v>
      </c>
      <c r="BA245" s="111">
        <f t="shared" si="51"/>
        <v>2.3687619832590512</v>
      </c>
    </row>
    <row r="246" spans="1:57">
      <c r="A246" s="97" t="s">
        <v>79</v>
      </c>
      <c r="B246" s="61" t="s">
        <v>83</v>
      </c>
      <c r="C246" s="61" t="s">
        <v>67</v>
      </c>
      <c r="D246" s="61">
        <v>1</v>
      </c>
      <c r="E246" s="61">
        <v>1</v>
      </c>
      <c r="F246" s="61">
        <v>4</v>
      </c>
      <c r="G246" s="61">
        <v>2.5750000000000002</v>
      </c>
      <c r="H246" s="240">
        <v>55.2</v>
      </c>
      <c r="I246" s="61">
        <v>3.9609999999999999</v>
      </c>
      <c r="J246" s="61" t="s">
        <v>47</v>
      </c>
      <c r="K246" s="61" t="s">
        <v>47</v>
      </c>
      <c r="L246" s="245">
        <v>1234</v>
      </c>
      <c r="M246" s="253">
        <v>21.44</v>
      </c>
      <c r="N246" s="49"/>
      <c r="O246" s="97" t="s">
        <v>79</v>
      </c>
      <c r="P246" s="61" t="s">
        <v>83</v>
      </c>
      <c r="Q246" s="61" t="s">
        <v>69</v>
      </c>
      <c r="R246" s="61">
        <v>1</v>
      </c>
      <c r="S246" s="61">
        <v>1</v>
      </c>
      <c r="T246" s="61">
        <v>4</v>
      </c>
      <c r="U246" s="61">
        <v>2.5750000000000002</v>
      </c>
      <c r="V246" s="240">
        <v>66.930000000000007</v>
      </c>
      <c r="W246" s="61">
        <v>3.907</v>
      </c>
      <c r="X246" s="61" t="s">
        <v>47</v>
      </c>
      <c r="Y246" s="61" t="s">
        <v>47</v>
      </c>
      <c r="Z246" s="245">
        <v>1234</v>
      </c>
      <c r="AA246" s="253">
        <v>25.99</v>
      </c>
      <c r="AC246" s="97" t="s">
        <v>79</v>
      </c>
      <c r="AD246" s="61" t="s">
        <v>83</v>
      </c>
      <c r="AE246" s="61" t="s">
        <v>70</v>
      </c>
      <c r="AF246" s="61">
        <v>1</v>
      </c>
      <c r="AG246" s="61">
        <v>1</v>
      </c>
      <c r="AH246" s="61">
        <v>4</v>
      </c>
      <c r="AI246" s="61">
        <v>2.5750000000000002</v>
      </c>
      <c r="AJ246" s="240">
        <v>59.07</v>
      </c>
      <c r="AK246" s="61">
        <v>3.9180000000000001</v>
      </c>
      <c r="AL246" s="61" t="s">
        <v>47</v>
      </c>
      <c r="AM246" s="61" t="s">
        <v>47</v>
      </c>
      <c r="AN246" s="245">
        <v>1234</v>
      </c>
      <c r="AO246" s="253">
        <v>22.94</v>
      </c>
      <c r="AR246" s="279" t="s">
        <v>79</v>
      </c>
      <c r="AS246" s="119">
        <v>1</v>
      </c>
      <c r="AT246" s="92">
        <f t="shared" si="48"/>
        <v>2.5750000000000002</v>
      </c>
      <c r="AU246" s="261">
        <f t="shared" si="49"/>
        <v>23.456666666666667</v>
      </c>
      <c r="AZ246" s="92">
        <f t="shared" si="50"/>
        <v>0</v>
      </c>
      <c r="BA246" s="111">
        <f t="shared" si="51"/>
        <v>2.31858433819716</v>
      </c>
    </row>
    <row r="247" spans="1:57">
      <c r="A247" s="97" t="s">
        <v>79</v>
      </c>
      <c r="B247" s="61" t="s">
        <v>83</v>
      </c>
      <c r="C247" s="61" t="s">
        <v>67</v>
      </c>
      <c r="D247" s="61">
        <v>1</v>
      </c>
      <c r="E247" s="61">
        <v>1</v>
      </c>
      <c r="F247" s="61">
        <v>5</v>
      </c>
      <c r="G247" s="61">
        <v>3.53</v>
      </c>
      <c r="H247" s="240">
        <v>61.92</v>
      </c>
      <c r="I247" s="61">
        <v>3.9620000000000002</v>
      </c>
      <c r="J247" s="61" t="s">
        <v>47</v>
      </c>
      <c r="K247" s="61" t="s">
        <v>47</v>
      </c>
      <c r="L247" s="245">
        <v>1890</v>
      </c>
      <c r="M247" s="253">
        <v>17.54</v>
      </c>
      <c r="N247" s="49"/>
      <c r="O247" s="97" t="s">
        <v>79</v>
      </c>
      <c r="P247" s="61" t="s">
        <v>83</v>
      </c>
      <c r="Q247" s="61" t="s">
        <v>69</v>
      </c>
      <c r="R247" s="61">
        <v>1</v>
      </c>
      <c r="S247" s="61">
        <v>1</v>
      </c>
      <c r="T247" s="61">
        <v>5</v>
      </c>
      <c r="U247" s="61">
        <v>3.53</v>
      </c>
      <c r="V247" s="240">
        <v>76.87</v>
      </c>
      <c r="W247" s="61">
        <v>3.9049999999999998</v>
      </c>
      <c r="X247" s="61" t="s">
        <v>47</v>
      </c>
      <c r="Y247" s="61" t="s">
        <v>47</v>
      </c>
      <c r="Z247" s="245">
        <v>1889</v>
      </c>
      <c r="AA247" s="253">
        <v>21.77</v>
      </c>
      <c r="AC247" s="97" t="s">
        <v>79</v>
      </c>
      <c r="AD247" s="61" t="s">
        <v>83</v>
      </c>
      <c r="AE247" s="61" t="s">
        <v>70</v>
      </c>
      <c r="AF247" s="61">
        <v>1</v>
      </c>
      <c r="AG247" s="61">
        <v>1</v>
      </c>
      <c r="AH247" s="61">
        <v>5</v>
      </c>
      <c r="AI247" s="61">
        <v>3.53</v>
      </c>
      <c r="AJ247" s="240">
        <v>66.05</v>
      </c>
      <c r="AK247" s="61">
        <v>3.9209999999999998</v>
      </c>
      <c r="AL247" s="61" t="s">
        <v>47</v>
      </c>
      <c r="AM247" s="61" t="s">
        <v>47</v>
      </c>
      <c r="AN247" s="245">
        <v>1890</v>
      </c>
      <c r="AO247" s="253">
        <v>18.71</v>
      </c>
      <c r="AR247" s="279" t="s">
        <v>79</v>
      </c>
      <c r="AS247" s="119">
        <v>1</v>
      </c>
      <c r="AT247" s="92">
        <f t="shared" si="48"/>
        <v>3.53</v>
      </c>
      <c r="AU247" s="261">
        <f t="shared" si="49"/>
        <v>19.34</v>
      </c>
      <c r="AZ247" s="92">
        <f t="shared" si="50"/>
        <v>0</v>
      </c>
      <c r="BA247" s="111">
        <f t="shared" si="51"/>
        <v>2.1842389979120576</v>
      </c>
    </row>
    <row r="248" spans="1:57">
      <c r="A248" s="97" t="s">
        <v>79</v>
      </c>
      <c r="B248" s="61" t="s">
        <v>83</v>
      </c>
      <c r="C248" s="61" t="s">
        <v>67</v>
      </c>
      <c r="D248" s="61">
        <v>1</v>
      </c>
      <c r="E248" s="61">
        <v>1</v>
      </c>
      <c r="F248" s="61">
        <v>6</v>
      </c>
      <c r="G248" s="61">
        <v>4.8380000000000001</v>
      </c>
      <c r="H248" s="240">
        <v>70.34</v>
      </c>
      <c r="I248" s="61">
        <v>3.9620000000000002</v>
      </c>
      <c r="J248" s="61" t="s">
        <v>47</v>
      </c>
      <c r="K248" s="61" t="s">
        <v>47</v>
      </c>
      <c r="L248" s="245">
        <v>2789</v>
      </c>
      <c r="M248" s="253">
        <v>14.54</v>
      </c>
      <c r="N248" s="49"/>
      <c r="O248" s="97" t="s">
        <v>79</v>
      </c>
      <c r="P248" s="61" t="s">
        <v>83</v>
      </c>
      <c r="Q248" s="61" t="s">
        <v>69</v>
      </c>
      <c r="R248" s="61">
        <v>1</v>
      </c>
      <c r="S248" s="61">
        <v>1</v>
      </c>
      <c r="T248" s="61">
        <v>6</v>
      </c>
      <c r="U248" s="61">
        <v>4.84</v>
      </c>
      <c r="V248" s="240">
        <v>88.24</v>
      </c>
      <c r="W248" s="61">
        <v>3.9049999999999998</v>
      </c>
      <c r="X248" s="61" t="s">
        <v>47</v>
      </c>
      <c r="Y248" s="61" t="s">
        <v>47</v>
      </c>
      <c r="Z248" s="245">
        <v>2788</v>
      </c>
      <c r="AA248" s="253">
        <v>18.23</v>
      </c>
      <c r="AC248" s="97" t="s">
        <v>79</v>
      </c>
      <c r="AD248" s="61" t="s">
        <v>83</v>
      </c>
      <c r="AE248" s="61" t="s">
        <v>70</v>
      </c>
      <c r="AF248" s="61">
        <v>1</v>
      </c>
      <c r="AG248" s="61">
        <v>1</v>
      </c>
      <c r="AH248" s="61">
        <v>6</v>
      </c>
      <c r="AI248" s="61">
        <v>4.8390000000000004</v>
      </c>
      <c r="AJ248" s="240">
        <v>73.72</v>
      </c>
      <c r="AK248" s="61">
        <v>3.919</v>
      </c>
      <c r="AL248" s="61" t="s">
        <v>47</v>
      </c>
      <c r="AM248" s="61" t="s">
        <v>47</v>
      </c>
      <c r="AN248" s="245">
        <v>2789</v>
      </c>
      <c r="AO248" s="253">
        <v>15.23</v>
      </c>
      <c r="AR248" s="279" t="s">
        <v>79</v>
      </c>
      <c r="AS248" s="119">
        <v>1</v>
      </c>
      <c r="AT248" s="92">
        <f t="shared" si="48"/>
        <v>4.8390000000000004</v>
      </c>
      <c r="AU248" s="261">
        <f t="shared" si="49"/>
        <v>16</v>
      </c>
      <c r="AZ248" s="92">
        <f t="shared" si="50"/>
        <v>9.9999999999988987E-4</v>
      </c>
      <c r="BA248" s="111">
        <f t="shared" si="51"/>
        <v>1.9618103883912961</v>
      </c>
    </row>
    <row r="249" spans="1:57">
      <c r="A249" s="97" t="s">
        <v>79</v>
      </c>
      <c r="B249" s="61" t="s">
        <v>83</v>
      </c>
      <c r="C249" s="61" t="s">
        <v>67</v>
      </c>
      <c r="D249" s="61">
        <v>1</v>
      </c>
      <c r="E249" s="61">
        <v>1</v>
      </c>
      <c r="F249" s="61">
        <v>7</v>
      </c>
      <c r="G249" s="61">
        <v>6.6319999999999997</v>
      </c>
      <c r="H249" s="240">
        <v>81.599999999999994</v>
      </c>
      <c r="I249" s="61">
        <v>3.9609999999999999</v>
      </c>
      <c r="J249" s="61" t="s">
        <v>47</v>
      </c>
      <c r="K249" s="61" t="s">
        <v>47</v>
      </c>
      <c r="L249" s="245">
        <v>4021</v>
      </c>
      <c r="M249" s="253">
        <v>12.3</v>
      </c>
      <c r="N249" s="49"/>
      <c r="O249" s="97" t="s">
        <v>79</v>
      </c>
      <c r="P249" s="61" t="s">
        <v>83</v>
      </c>
      <c r="Q249" s="61" t="s">
        <v>69</v>
      </c>
      <c r="R249" s="61">
        <v>1</v>
      </c>
      <c r="S249" s="61">
        <v>1</v>
      </c>
      <c r="T249" s="61">
        <v>7</v>
      </c>
      <c r="U249" s="61">
        <v>6.6349999999999998</v>
      </c>
      <c r="V249" s="240">
        <v>102</v>
      </c>
      <c r="W249" s="61">
        <v>3.9079999999999999</v>
      </c>
      <c r="X249" s="61" t="s">
        <v>47</v>
      </c>
      <c r="Y249" s="61" t="s">
        <v>47</v>
      </c>
      <c r="Z249" s="245">
        <v>4020</v>
      </c>
      <c r="AA249" s="253">
        <v>15.38</v>
      </c>
      <c r="AC249" s="97" t="s">
        <v>79</v>
      </c>
      <c r="AD249" s="61" t="s">
        <v>83</v>
      </c>
      <c r="AE249" s="61" t="s">
        <v>70</v>
      </c>
      <c r="AF249" s="61">
        <v>1</v>
      </c>
      <c r="AG249" s="61">
        <v>1</v>
      </c>
      <c r="AH249" s="61">
        <v>7</v>
      </c>
      <c r="AI249" s="61">
        <v>6.6340000000000003</v>
      </c>
      <c r="AJ249" s="240">
        <v>82.94</v>
      </c>
      <c r="AK249" s="61">
        <v>3.9239999999999999</v>
      </c>
      <c r="AL249" s="61" t="s">
        <v>47</v>
      </c>
      <c r="AM249" s="61" t="s">
        <v>47</v>
      </c>
      <c r="AN249" s="245">
        <v>4021</v>
      </c>
      <c r="AO249" s="253">
        <v>12.5</v>
      </c>
      <c r="AR249" s="279" t="s">
        <v>79</v>
      </c>
      <c r="AS249" s="119">
        <v>1</v>
      </c>
      <c r="AT249" s="92">
        <f t="shared" si="48"/>
        <v>6.6336666666666666</v>
      </c>
      <c r="AU249" s="261">
        <f t="shared" si="49"/>
        <v>13.393333333333333</v>
      </c>
      <c r="AZ249" s="92">
        <f t="shared" si="50"/>
        <v>1.5275252316520691E-3</v>
      </c>
      <c r="BA249" s="111">
        <f t="shared" si="51"/>
        <v>1.7234074774508104</v>
      </c>
    </row>
    <row r="250" spans="1:57">
      <c r="A250" s="97" t="s">
        <v>79</v>
      </c>
      <c r="B250" s="61" t="s">
        <v>83</v>
      </c>
      <c r="C250" s="61" t="s">
        <v>67</v>
      </c>
      <c r="D250" s="61">
        <v>1</v>
      </c>
      <c r="E250" s="61">
        <v>1</v>
      </c>
      <c r="F250" s="61">
        <v>8</v>
      </c>
      <c r="G250" s="61">
        <v>9.093</v>
      </c>
      <c r="H250" s="240">
        <v>96.32</v>
      </c>
      <c r="I250" s="61">
        <v>3.9620000000000002</v>
      </c>
      <c r="J250" s="61" t="s">
        <v>47</v>
      </c>
      <c r="K250" s="61" t="s">
        <v>47</v>
      </c>
      <c r="L250" s="245">
        <v>5710</v>
      </c>
      <c r="M250" s="253">
        <v>10.59</v>
      </c>
      <c r="N250" s="49"/>
      <c r="O250" s="97" t="s">
        <v>79</v>
      </c>
      <c r="P250" s="61" t="s">
        <v>83</v>
      </c>
      <c r="Q250" s="61" t="s">
        <v>69</v>
      </c>
      <c r="R250" s="61">
        <v>1</v>
      </c>
      <c r="S250" s="61">
        <v>1</v>
      </c>
      <c r="T250" s="61">
        <v>8</v>
      </c>
      <c r="U250" s="61">
        <v>9.0950000000000006</v>
      </c>
      <c r="V250" s="240">
        <v>118.4</v>
      </c>
      <c r="W250" s="61">
        <v>3.9089999999999998</v>
      </c>
      <c r="X250" s="61" t="s">
        <v>47</v>
      </c>
      <c r="Y250" s="61" t="s">
        <v>47</v>
      </c>
      <c r="Z250" s="245">
        <v>5709</v>
      </c>
      <c r="AA250" s="253">
        <v>13.02</v>
      </c>
      <c r="AC250" s="97" t="s">
        <v>79</v>
      </c>
      <c r="AD250" s="61" t="s">
        <v>83</v>
      </c>
      <c r="AE250" s="61" t="s">
        <v>70</v>
      </c>
      <c r="AF250" s="61">
        <v>1</v>
      </c>
      <c r="AG250" s="61">
        <v>1</v>
      </c>
      <c r="AH250" s="61">
        <v>8</v>
      </c>
      <c r="AI250" s="61">
        <v>9.093</v>
      </c>
      <c r="AJ250" s="240">
        <v>93.75</v>
      </c>
      <c r="AK250" s="61">
        <v>3.9249999999999998</v>
      </c>
      <c r="AL250" s="61" t="s">
        <v>47</v>
      </c>
      <c r="AM250" s="61" t="s">
        <v>47</v>
      </c>
      <c r="AN250" s="245">
        <v>5711</v>
      </c>
      <c r="AO250" s="253">
        <v>10.31</v>
      </c>
      <c r="AR250" s="279" t="s">
        <v>79</v>
      </c>
      <c r="AS250" s="119">
        <v>1</v>
      </c>
      <c r="AT250" s="92">
        <f t="shared" si="48"/>
        <v>9.0936666666666675</v>
      </c>
      <c r="AU250" s="261">
        <f t="shared" si="49"/>
        <v>11.306666666666667</v>
      </c>
      <c r="AZ250" s="92">
        <f t="shared" si="50"/>
        <v>1.1547005383796371E-3</v>
      </c>
      <c r="BA250" s="111">
        <f t="shared" si="51"/>
        <v>1.4903802646751991</v>
      </c>
    </row>
    <row r="251" spans="1:57">
      <c r="A251" s="97" t="s">
        <v>79</v>
      </c>
      <c r="B251" s="61" t="s">
        <v>83</v>
      </c>
      <c r="C251" s="61" t="s">
        <v>67</v>
      </c>
      <c r="D251" s="61">
        <v>1</v>
      </c>
      <c r="E251" s="61">
        <v>1</v>
      </c>
      <c r="F251" s="61">
        <v>9</v>
      </c>
      <c r="G251" s="61">
        <v>12.47</v>
      </c>
      <c r="H251" s="240">
        <v>114.7</v>
      </c>
      <c r="I251" s="61">
        <v>3.9609999999999999</v>
      </c>
      <c r="J251" s="61" t="s">
        <v>47</v>
      </c>
      <c r="K251" s="61" t="s">
        <v>47</v>
      </c>
      <c r="L251" s="245">
        <v>8024</v>
      </c>
      <c r="M251" s="253">
        <v>9.1980000000000004</v>
      </c>
      <c r="N251" s="49"/>
      <c r="O251" s="97" t="s">
        <v>79</v>
      </c>
      <c r="P251" s="61" t="s">
        <v>83</v>
      </c>
      <c r="Q251" s="61" t="s">
        <v>69</v>
      </c>
      <c r="R251" s="61">
        <v>1</v>
      </c>
      <c r="S251" s="61">
        <v>1</v>
      </c>
      <c r="T251" s="61">
        <v>9</v>
      </c>
      <c r="U251" s="61">
        <v>12.47</v>
      </c>
      <c r="V251" s="240">
        <v>137.80000000000001</v>
      </c>
      <c r="W251" s="61">
        <v>3.91</v>
      </c>
      <c r="X251" s="61" t="s">
        <v>47</v>
      </c>
      <c r="Y251" s="61" t="s">
        <v>47</v>
      </c>
      <c r="Z251" s="245">
        <v>8023</v>
      </c>
      <c r="AA251" s="253">
        <v>11.05</v>
      </c>
      <c r="AC251" s="97" t="s">
        <v>79</v>
      </c>
      <c r="AD251" s="61" t="s">
        <v>83</v>
      </c>
      <c r="AE251" s="61" t="s">
        <v>70</v>
      </c>
      <c r="AF251" s="61">
        <v>1</v>
      </c>
      <c r="AG251" s="61">
        <v>1</v>
      </c>
      <c r="AH251" s="61">
        <v>9</v>
      </c>
      <c r="AI251" s="61">
        <v>12.47</v>
      </c>
      <c r="AJ251" s="240">
        <v>106.4</v>
      </c>
      <c r="AK251" s="61">
        <v>3.9249999999999998</v>
      </c>
      <c r="AL251" s="61" t="s">
        <v>47</v>
      </c>
      <c r="AM251" s="61" t="s">
        <v>47</v>
      </c>
      <c r="AN251" s="245">
        <v>8026</v>
      </c>
      <c r="AO251" s="253">
        <v>8.5310000000000006</v>
      </c>
      <c r="AR251" s="279" t="s">
        <v>79</v>
      </c>
      <c r="AS251" s="119">
        <v>1</v>
      </c>
      <c r="AT251" s="92">
        <f t="shared" si="48"/>
        <v>12.47</v>
      </c>
      <c r="AU251" s="261">
        <f t="shared" si="49"/>
        <v>9.5930000000000017</v>
      </c>
      <c r="AZ251" s="92">
        <f t="shared" si="50"/>
        <v>0</v>
      </c>
      <c r="BA251" s="111">
        <f t="shared" si="51"/>
        <v>1.3051279630748771</v>
      </c>
    </row>
    <row r="252" spans="1:57">
      <c r="A252" s="97" t="s">
        <v>79</v>
      </c>
      <c r="B252" s="61" t="s">
        <v>83</v>
      </c>
      <c r="C252" s="61" t="s">
        <v>67</v>
      </c>
      <c r="D252" s="61">
        <v>1</v>
      </c>
      <c r="E252" s="61">
        <v>1</v>
      </c>
      <c r="F252" s="61">
        <v>10</v>
      </c>
      <c r="G252" s="61">
        <v>17.09</v>
      </c>
      <c r="H252" s="240">
        <v>137.1</v>
      </c>
      <c r="I252" s="61">
        <v>3.9630000000000001</v>
      </c>
      <c r="J252" s="61" t="s">
        <v>47</v>
      </c>
      <c r="K252" s="61" t="s">
        <v>47</v>
      </c>
      <c r="L252" s="245">
        <v>11200</v>
      </c>
      <c r="M252" s="253">
        <v>8.0229999999999997</v>
      </c>
      <c r="N252" s="49"/>
      <c r="O252" s="97" t="s">
        <v>79</v>
      </c>
      <c r="P252" s="61" t="s">
        <v>83</v>
      </c>
      <c r="Q252" s="61" t="s">
        <v>69</v>
      </c>
      <c r="R252" s="61">
        <v>1</v>
      </c>
      <c r="S252" s="61">
        <v>1</v>
      </c>
      <c r="T252" s="61">
        <v>10</v>
      </c>
      <c r="U252" s="61">
        <v>17.09</v>
      </c>
      <c r="V252" s="240">
        <v>161.30000000000001</v>
      </c>
      <c r="W252" s="61">
        <v>3.9089999999999998</v>
      </c>
      <c r="X252" s="61" t="s">
        <v>47</v>
      </c>
      <c r="Y252" s="61" t="s">
        <v>47</v>
      </c>
      <c r="Z252" s="245">
        <v>11200</v>
      </c>
      <c r="AA252" s="253">
        <v>9.4350000000000005</v>
      </c>
      <c r="AC252" s="97" t="s">
        <v>79</v>
      </c>
      <c r="AD252" s="61" t="s">
        <v>83</v>
      </c>
      <c r="AE252" s="61" t="s">
        <v>70</v>
      </c>
      <c r="AF252" s="61">
        <v>1</v>
      </c>
      <c r="AG252" s="61">
        <v>1</v>
      </c>
      <c r="AH252" s="61">
        <v>10</v>
      </c>
      <c r="AI252" s="61">
        <v>17.09</v>
      </c>
      <c r="AJ252" s="240">
        <v>121.3</v>
      </c>
      <c r="AK252" s="61">
        <v>3.9279999999999999</v>
      </c>
      <c r="AL252" s="61" t="s">
        <v>47</v>
      </c>
      <c r="AM252" s="61" t="s">
        <v>47</v>
      </c>
      <c r="AN252" s="245">
        <v>11200</v>
      </c>
      <c r="AO252" s="253">
        <v>7.0979999999999999</v>
      </c>
      <c r="AR252" s="279" t="s">
        <v>79</v>
      </c>
      <c r="AS252" s="119">
        <v>1</v>
      </c>
      <c r="AT252" s="92">
        <f t="shared" si="48"/>
        <v>17.09</v>
      </c>
      <c r="AU252" s="261">
        <f t="shared" si="49"/>
        <v>8.1853333333333325</v>
      </c>
      <c r="AZ252" s="92">
        <f t="shared" si="50"/>
        <v>0</v>
      </c>
      <c r="BA252" s="111">
        <f t="shared" si="51"/>
        <v>1.1769266473886</v>
      </c>
    </row>
    <row r="253" spans="1:57">
      <c r="A253" s="97" t="s">
        <v>79</v>
      </c>
      <c r="B253" s="61" t="s">
        <v>83</v>
      </c>
      <c r="C253" s="61" t="s">
        <v>67</v>
      </c>
      <c r="D253" s="61">
        <v>1</v>
      </c>
      <c r="E253" s="61">
        <v>1</v>
      </c>
      <c r="F253" s="61">
        <v>11</v>
      </c>
      <c r="G253" s="61">
        <v>23.43</v>
      </c>
      <c r="H253" s="240">
        <v>163.69999999999999</v>
      </c>
      <c r="I253" s="61">
        <v>3.9649999999999999</v>
      </c>
      <c r="J253" s="61" t="s">
        <v>47</v>
      </c>
      <c r="K253" s="61" t="s">
        <v>47</v>
      </c>
      <c r="L253" s="245">
        <v>15550</v>
      </c>
      <c r="M253" s="253">
        <v>6.9850000000000003</v>
      </c>
      <c r="N253" s="49"/>
      <c r="O253" s="97" t="s">
        <v>79</v>
      </c>
      <c r="P253" s="61" t="s">
        <v>83</v>
      </c>
      <c r="Q253" s="61" t="s">
        <v>69</v>
      </c>
      <c r="R253" s="61">
        <v>1</v>
      </c>
      <c r="S253" s="61">
        <v>1</v>
      </c>
      <c r="T253" s="61">
        <v>11</v>
      </c>
      <c r="U253" s="61">
        <v>23.43</v>
      </c>
      <c r="V253" s="240">
        <v>189.3</v>
      </c>
      <c r="W253" s="61">
        <v>3.9089999999999998</v>
      </c>
      <c r="X253" s="61" t="s">
        <v>47</v>
      </c>
      <c r="Y253" s="61" t="s">
        <v>47</v>
      </c>
      <c r="Z253" s="245">
        <v>15550</v>
      </c>
      <c r="AA253" s="253">
        <v>8.0779999999999994</v>
      </c>
      <c r="AC253" s="97" t="s">
        <v>79</v>
      </c>
      <c r="AD253" s="61" t="s">
        <v>83</v>
      </c>
      <c r="AE253" s="61" t="s">
        <v>70</v>
      </c>
      <c r="AF253" s="61">
        <v>1</v>
      </c>
      <c r="AG253" s="61">
        <v>1</v>
      </c>
      <c r="AH253" s="61">
        <v>11</v>
      </c>
      <c r="AI253" s="61">
        <v>23.42</v>
      </c>
      <c r="AJ253" s="240">
        <v>139.5</v>
      </c>
      <c r="AK253" s="61">
        <v>3.931</v>
      </c>
      <c r="AL253" s="61" t="s">
        <v>47</v>
      </c>
      <c r="AM253" s="61" t="s">
        <v>47</v>
      </c>
      <c r="AN253" s="245">
        <v>15550</v>
      </c>
      <c r="AO253" s="253">
        <v>5.9569999999999999</v>
      </c>
      <c r="AR253" s="279" t="s">
        <v>79</v>
      </c>
      <c r="AS253" s="119">
        <v>1</v>
      </c>
      <c r="AT253" s="92">
        <f t="shared" si="48"/>
        <v>23.426666666666666</v>
      </c>
      <c r="AU253" s="261">
        <f t="shared" si="49"/>
        <v>7.0066666666666668</v>
      </c>
      <c r="AZ253" s="92">
        <f t="shared" si="50"/>
        <v>5.7735026918951087E-3</v>
      </c>
      <c r="BA253" s="111">
        <f t="shared" si="51"/>
        <v>1.0606659857529752</v>
      </c>
    </row>
    <row r="254" spans="1:57">
      <c r="A254" s="97" t="s">
        <v>79</v>
      </c>
      <c r="B254" s="61" t="s">
        <v>83</v>
      </c>
      <c r="C254" s="61" t="s">
        <v>67</v>
      </c>
      <c r="D254" s="61">
        <v>1</v>
      </c>
      <c r="E254" s="61">
        <v>1</v>
      </c>
      <c r="F254" s="61">
        <v>12</v>
      </c>
      <c r="G254" s="61">
        <v>32.119999999999997</v>
      </c>
      <c r="H254" s="240">
        <v>192.4</v>
      </c>
      <c r="I254" s="61">
        <v>3.964</v>
      </c>
      <c r="J254" s="61" t="s">
        <v>47</v>
      </c>
      <c r="K254" s="61" t="s">
        <v>47</v>
      </c>
      <c r="L254" s="245">
        <v>21510</v>
      </c>
      <c r="M254" s="253">
        <v>5.9909999999999997</v>
      </c>
      <c r="N254" s="49"/>
      <c r="O254" s="97" t="s">
        <v>79</v>
      </c>
      <c r="P254" s="61" t="s">
        <v>83</v>
      </c>
      <c r="Q254" s="61" t="s">
        <v>69</v>
      </c>
      <c r="R254" s="61">
        <v>1</v>
      </c>
      <c r="S254" s="61">
        <v>1</v>
      </c>
      <c r="T254" s="61">
        <v>12</v>
      </c>
      <c r="U254" s="61">
        <v>32.119999999999997</v>
      </c>
      <c r="V254" s="240">
        <v>221.2</v>
      </c>
      <c r="W254" s="61">
        <v>3.9079999999999999</v>
      </c>
      <c r="X254" s="61" t="s">
        <v>47</v>
      </c>
      <c r="Y254" s="61" t="s">
        <v>47</v>
      </c>
      <c r="Z254" s="245">
        <v>21510</v>
      </c>
      <c r="AA254" s="253">
        <v>6.8869999999999996</v>
      </c>
      <c r="AC254" s="97" t="s">
        <v>79</v>
      </c>
      <c r="AD254" s="61" t="s">
        <v>83</v>
      </c>
      <c r="AE254" s="61" t="s">
        <v>70</v>
      </c>
      <c r="AF254" s="61">
        <v>1</v>
      </c>
      <c r="AG254" s="61">
        <v>1</v>
      </c>
      <c r="AH254" s="61">
        <v>12</v>
      </c>
      <c r="AI254" s="61">
        <v>32.11</v>
      </c>
      <c r="AJ254" s="240">
        <v>161.4</v>
      </c>
      <c r="AK254" s="61">
        <v>3.9329999999999998</v>
      </c>
      <c r="AL254" s="61" t="s">
        <v>47</v>
      </c>
      <c r="AM254" s="61" t="s">
        <v>47</v>
      </c>
      <c r="AN254" s="245">
        <v>21510</v>
      </c>
      <c r="AO254" s="253">
        <v>5.0259999999999998</v>
      </c>
      <c r="AR254" s="279" t="s">
        <v>79</v>
      </c>
      <c r="AS254" s="119">
        <v>1</v>
      </c>
      <c r="AT254" s="92">
        <f t="shared" si="48"/>
        <v>32.116666666666667</v>
      </c>
      <c r="AU254" s="261">
        <f t="shared" si="49"/>
        <v>5.968</v>
      </c>
      <c r="AZ254" s="92">
        <f t="shared" si="50"/>
        <v>5.7735026918951087E-3</v>
      </c>
      <c r="BA254" s="111">
        <f t="shared" si="51"/>
        <v>0.93071316741517518</v>
      </c>
    </row>
    <row r="255" spans="1:57">
      <c r="A255" s="97" t="s">
        <v>79</v>
      </c>
      <c r="B255" s="61" t="s">
        <v>83</v>
      </c>
      <c r="C255" s="61" t="s">
        <v>67</v>
      </c>
      <c r="D255" s="61">
        <v>1</v>
      </c>
      <c r="E255" s="61">
        <v>1</v>
      </c>
      <c r="F255" s="61">
        <v>13</v>
      </c>
      <c r="G255" s="61">
        <v>44.03</v>
      </c>
      <c r="H255" s="240">
        <v>221.6</v>
      </c>
      <c r="I255" s="61">
        <v>3.964</v>
      </c>
      <c r="J255" s="61" t="s">
        <v>47</v>
      </c>
      <c r="K255" s="61" t="s">
        <v>47</v>
      </c>
      <c r="L255" s="245">
        <v>29680</v>
      </c>
      <c r="M255" s="253">
        <v>5.032</v>
      </c>
      <c r="N255" s="49"/>
      <c r="O255" s="97" t="s">
        <v>79</v>
      </c>
      <c r="P255" s="61" t="s">
        <v>83</v>
      </c>
      <c r="Q255" s="61" t="s">
        <v>69</v>
      </c>
      <c r="R255" s="61">
        <v>1</v>
      </c>
      <c r="S255" s="61">
        <v>1</v>
      </c>
      <c r="T255" s="61">
        <v>13</v>
      </c>
      <c r="U255" s="61">
        <v>44.04</v>
      </c>
      <c r="V255" s="240">
        <v>255.8</v>
      </c>
      <c r="W255" s="61">
        <v>3.9089999999999998</v>
      </c>
      <c r="X255" s="61" t="s">
        <v>47</v>
      </c>
      <c r="Y255" s="61" t="s">
        <v>47</v>
      </c>
      <c r="Z255" s="245">
        <v>29680</v>
      </c>
      <c r="AA255" s="253">
        <v>5.8090000000000002</v>
      </c>
      <c r="AC255" s="97" t="s">
        <v>79</v>
      </c>
      <c r="AD255" s="61" t="s">
        <v>83</v>
      </c>
      <c r="AE255" s="61" t="s">
        <v>70</v>
      </c>
      <c r="AF255" s="61">
        <v>1</v>
      </c>
      <c r="AG255" s="61">
        <v>1</v>
      </c>
      <c r="AH255" s="61">
        <v>13</v>
      </c>
      <c r="AI255" s="61">
        <v>44.02</v>
      </c>
      <c r="AJ255" s="240">
        <v>186.3</v>
      </c>
      <c r="AK255" s="61">
        <v>3.9329999999999998</v>
      </c>
      <c r="AL255" s="61" t="s">
        <v>47</v>
      </c>
      <c r="AM255" s="61" t="s">
        <v>47</v>
      </c>
      <c r="AN255" s="245">
        <v>29690</v>
      </c>
      <c r="AO255" s="253">
        <v>4.2329999999999997</v>
      </c>
      <c r="AR255" s="279" t="s">
        <v>79</v>
      </c>
      <c r="AS255" s="119">
        <v>1</v>
      </c>
      <c r="AT255" s="92">
        <f t="shared" si="48"/>
        <v>44.03</v>
      </c>
      <c r="AU255" s="261">
        <f t="shared" si="49"/>
        <v>5.0246666666666675</v>
      </c>
      <c r="AZ255" s="92">
        <f t="shared" si="50"/>
        <v>9.9999999999980105E-3</v>
      </c>
      <c r="BA255" s="111">
        <f t="shared" si="51"/>
        <v>0.78802559180100573</v>
      </c>
    </row>
    <row r="256" spans="1:57">
      <c r="A256" s="97" t="s">
        <v>79</v>
      </c>
      <c r="B256" s="61" t="s">
        <v>83</v>
      </c>
      <c r="C256" s="61" t="s">
        <v>67</v>
      </c>
      <c r="D256" s="61">
        <v>1</v>
      </c>
      <c r="E256" s="61">
        <v>1</v>
      </c>
      <c r="F256" s="61">
        <v>14</v>
      </c>
      <c r="G256" s="61">
        <v>60.37</v>
      </c>
      <c r="H256" s="240">
        <v>249.5</v>
      </c>
      <c r="I256" s="61">
        <v>3.9660000000000002</v>
      </c>
      <c r="J256" s="61" t="s">
        <v>47</v>
      </c>
      <c r="K256" s="61" t="s">
        <v>47</v>
      </c>
      <c r="L256" s="245">
        <v>40890</v>
      </c>
      <c r="M256" s="253">
        <v>4.133</v>
      </c>
      <c r="N256" s="49"/>
      <c r="O256" s="97" t="s">
        <v>79</v>
      </c>
      <c r="P256" s="61" t="s">
        <v>83</v>
      </c>
      <c r="Q256" s="61" t="s">
        <v>69</v>
      </c>
      <c r="R256" s="61">
        <v>1</v>
      </c>
      <c r="S256" s="61">
        <v>1</v>
      </c>
      <c r="T256" s="61">
        <v>14</v>
      </c>
      <c r="U256" s="61">
        <v>60.37</v>
      </c>
      <c r="V256" s="240">
        <v>292.8</v>
      </c>
      <c r="W256" s="61">
        <v>3.9060000000000001</v>
      </c>
      <c r="X256" s="61" t="s">
        <v>47</v>
      </c>
      <c r="Y256" s="61" t="s">
        <v>47</v>
      </c>
      <c r="Z256" s="245">
        <v>40890</v>
      </c>
      <c r="AA256" s="253">
        <v>4.8499999999999996</v>
      </c>
      <c r="AC256" s="97" t="s">
        <v>79</v>
      </c>
      <c r="AD256" s="61" t="s">
        <v>83</v>
      </c>
      <c r="AE256" s="61" t="s">
        <v>70</v>
      </c>
      <c r="AF256" s="61">
        <v>1</v>
      </c>
      <c r="AG256" s="61">
        <v>1</v>
      </c>
      <c r="AH256" s="61">
        <v>14</v>
      </c>
      <c r="AI256" s="61">
        <v>60.35</v>
      </c>
      <c r="AJ256" s="240">
        <v>214.5</v>
      </c>
      <c r="AK256" s="61">
        <v>3.9340000000000002</v>
      </c>
      <c r="AL256" s="61" t="s">
        <v>47</v>
      </c>
      <c r="AM256" s="61" t="s">
        <v>47</v>
      </c>
      <c r="AN256" s="245">
        <v>40900</v>
      </c>
      <c r="AO256" s="253">
        <v>3.5539999999999998</v>
      </c>
      <c r="AR256" s="279" t="s">
        <v>79</v>
      </c>
      <c r="AS256" s="119">
        <v>1</v>
      </c>
      <c r="AT256" s="92">
        <f t="shared" si="48"/>
        <v>60.363333333333337</v>
      </c>
      <c r="AU256" s="261">
        <f t="shared" si="49"/>
        <v>4.1790000000000003</v>
      </c>
      <c r="AZ256" s="92">
        <f t="shared" si="50"/>
        <v>1.1547005383790217E-2</v>
      </c>
      <c r="BA256" s="111">
        <f t="shared" si="51"/>
        <v>0.64922338220368814</v>
      </c>
    </row>
    <row r="257" spans="1:53">
      <c r="A257" s="97" t="s">
        <v>79</v>
      </c>
      <c r="B257" s="61" t="s">
        <v>83</v>
      </c>
      <c r="C257" s="61" t="s">
        <v>67</v>
      </c>
      <c r="D257" s="61">
        <v>1</v>
      </c>
      <c r="E257" s="61">
        <v>1</v>
      </c>
      <c r="F257" s="61">
        <v>15</v>
      </c>
      <c r="G257" s="61">
        <v>82.76</v>
      </c>
      <c r="H257" s="240">
        <v>274.2</v>
      </c>
      <c r="I257" s="61">
        <v>3.968</v>
      </c>
      <c r="J257" s="61" t="s">
        <v>47</v>
      </c>
      <c r="K257" s="61" t="s">
        <v>47</v>
      </c>
      <c r="L257" s="245">
        <v>56260</v>
      </c>
      <c r="M257" s="253">
        <v>3.3130000000000002</v>
      </c>
      <c r="N257" s="49"/>
      <c r="O257" s="97" t="s">
        <v>79</v>
      </c>
      <c r="P257" s="61" t="s">
        <v>83</v>
      </c>
      <c r="Q257" s="61" t="s">
        <v>69</v>
      </c>
      <c r="R257" s="61">
        <v>1</v>
      </c>
      <c r="S257" s="61">
        <v>1</v>
      </c>
      <c r="T257" s="61">
        <v>15</v>
      </c>
      <c r="U257" s="61">
        <v>82.77</v>
      </c>
      <c r="V257" s="240">
        <v>325.89999999999998</v>
      </c>
      <c r="W257" s="61">
        <v>3.9089999999999998</v>
      </c>
      <c r="X257" s="61" t="s">
        <v>47</v>
      </c>
      <c r="Y257" s="61" t="s">
        <v>47</v>
      </c>
      <c r="Z257" s="245">
        <v>56250</v>
      </c>
      <c r="AA257" s="253">
        <v>3.9369999999999998</v>
      </c>
      <c r="AC257" s="97" t="s">
        <v>79</v>
      </c>
      <c r="AD257" s="61" t="s">
        <v>83</v>
      </c>
      <c r="AE257" s="61" t="s">
        <v>70</v>
      </c>
      <c r="AF257" s="61">
        <v>1</v>
      </c>
      <c r="AG257" s="61">
        <v>1</v>
      </c>
      <c r="AH257" s="61">
        <v>15</v>
      </c>
      <c r="AI257" s="61">
        <v>82.73</v>
      </c>
      <c r="AJ257" s="240">
        <v>243.4</v>
      </c>
      <c r="AK257" s="61">
        <v>3.9359999999999999</v>
      </c>
      <c r="AL257" s="61" t="s">
        <v>47</v>
      </c>
      <c r="AM257" s="61" t="s">
        <v>47</v>
      </c>
      <c r="AN257" s="245">
        <v>56260</v>
      </c>
      <c r="AO257" s="253">
        <v>2.9420000000000002</v>
      </c>
      <c r="AR257" s="279" t="s">
        <v>79</v>
      </c>
      <c r="AS257" s="119">
        <v>1</v>
      </c>
      <c r="AT257" s="92">
        <f t="shared" si="48"/>
        <v>82.75333333333333</v>
      </c>
      <c r="AU257" s="261">
        <f t="shared" si="49"/>
        <v>3.3973333333333335</v>
      </c>
      <c r="AZ257" s="92">
        <f t="shared" si="50"/>
        <v>2.0816659994658326E-2</v>
      </c>
      <c r="BA257" s="111">
        <f t="shared" si="51"/>
        <v>0.50283231134577222</v>
      </c>
    </row>
    <row r="258" spans="1:53">
      <c r="A258" s="97" t="s">
        <v>79</v>
      </c>
      <c r="B258" s="61" t="s">
        <v>83</v>
      </c>
      <c r="C258" s="61" t="s">
        <v>67</v>
      </c>
      <c r="D258" s="61">
        <v>1</v>
      </c>
      <c r="E258" s="61">
        <v>1</v>
      </c>
      <c r="F258" s="61">
        <v>16</v>
      </c>
      <c r="G258" s="61">
        <v>113.4</v>
      </c>
      <c r="H258" s="240">
        <v>294.39999999999998</v>
      </c>
      <c r="I258" s="61">
        <v>3.9670000000000001</v>
      </c>
      <c r="J258" s="61" t="s">
        <v>47</v>
      </c>
      <c r="K258" s="61" t="s">
        <v>47</v>
      </c>
      <c r="L258" s="245">
        <v>77330</v>
      </c>
      <c r="M258" s="253">
        <v>2.5950000000000002</v>
      </c>
      <c r="N258" s="49"/>
      <c r="O258" s="97" t="s">
        <v>79</v>
      </c>
      <c r="P258" s="61" t="s">
        <v>83</v>
      </c>
      <c r="Q258" s="61" t="s">
        <v>69</v>
      </c>
      <c r="R258" s="61">
        <v>1</v>
      </c>
      <c r="S258" s="61">
        <v>1</v>
      </c>
      <c r="T258" s="61">
        <v>16</v>
      </c>
      <c r="U258" s="61">
        <v>113.5</v>
      </c>
      <c r="V258" s="240">
        <v>354.3</v>
      </c>
      <c r="W258" s="61">
        <v>3.9129999999999998</v>
      </c>
      <c r="X258" s="61" t="s">
        <v>47</v>
      </c>
      <c r="Y258" s="61" t="s">
        <v>47</v>
      </c>
      <c r="Z258" s="245">
        <v>77310</v>
      </c>
      <c r="AA258" s="253">
        <v>3.1230000000000002</v>
      </c>
      <c r="AC258" s="97" t="s">
        <v>79</v>
      </c>
      <c r="AD258" s="61" t="s">
        <v>83</v>
      </c>
      <c r="AE258" s="61" t="s">
        <v>70</v>
      </c>
      <c r="AF258" s="61">
        <v>1</v>
      </c>
      <c r="AG258" s="61">
        <v>1</v>
      </c>
      <c r="AH258" s="61">
        <v>16</v>
      </c>
      <c r="AI258" s="61">
        <v>113.4</v>
      </c>
      <c r="AJ258" s="240">
        <v>271.10000000000002</v>
      </c>
      <c r="AK258" s="61">
        <v>3.9380000000000002</v>
      </c>
      <c r="AL258" s="61" t="s">
        <v>47</v>
      </c>
      <c r="AM258" s="61" t="s">
        <v>47</v>
      </c>
      <c r="AN258" s="245">
        <v>77320</v>
      </c>
      <c r="AO258" s="253">
        <v>2.391</v>
      </c>
      <c r="AR258" s="279" t="s">
        <v>79</v>
      </c>
      <c r="AS258" s="119">
        <v>1</v>
      </c>
      <c r="AT258" s="92">
        <f t="shared" si="48"/>
        <v>113.43333333333334</v>
      </c>
      <c r="AU258" s="261">
        <f t="shared" si="49"/>
        <v>2.7029999999999998</v>
      </c>
      <c r="AZ258" s="92">
        <f t="shared" si="50"/>
        <v>5.7735026918959292E-2</v>
      </c>
      <c r="BA258" s="111">
        <f t="shared" si="51"/>
        <v>0.37776182972873523</v>
      </c>
    </row>
    <row r="259" spans="1:53">
      <c r="A259" s="97" t="s">
        <v>79</v>
      </c>
      <c r="B259" s="61" t="s">
        <v>83</v>
      </c>
      <c r="C259" s="61" t="s">
        <v>67</v>
      </c>
      <c r="D259" s="61">
        <v>1</v>
      </c>
      <c r="E259" s="61">
        <v>1</v>
      </c>
      <c r="F259" s="61">
        <v>17</v>
      </c>
      <c r="G259" s="61">
        <v>155.5</v>
      </c>
      <c r="H259" s="240">
        <v>309.89999999999998</v>
      </c>
      <c r="I259" s="61">
        <v>3.9689999999999999</v>
      </c>
      <c r="J259" s="61" t="s">
        <v>47</v>
      </c>
      <c r="K259" s="61" t="s">
        <v>47</v>
      </c>
      <c r="L259" s="245">
        <v>106200</v>
      </c>
      <c r="M259" s="253">
        <v>1.9930000000000001</v>
      </c>
      <c r="N259" s="49"/>
      <c r="O259" s="97" t="s">
        <v>79</v>
      </c>
      <c r="P259" s="61" t="s">
        <v>83</v>
      </c>
      <c r="Q259" s="61" t="s">
        <v>69</v>
      </c>
      <c r="R259" s="61">
        <v>1</v>
      </c>
      <c r="S259" s="61">
        <v>1</v>
      </c>
      <c r="T259" s="61">
        <v>17</v>
      </c>
      <c r="U259" s="61">
        <v>155.5</v>
      </c>
      <c r="V259" s="240">
        <v>376.9</v>
      </c>
      <c r="W259" s="61">
        <v>3.915</v>
      </c>
      <c r="X259" s="61" t="s">
        <v>47</v>
      </c>
      <c r="Y259" s="61" t="s">
        <v>47</v>
      </c>
      <c r="Z259" s="245">
        <v>106200</v>
      </c>
      <c r="AA259" s="253">
        <v>2.4239999999999999</v>
      </c>
      <c r="AC259" s="97" t="s">
        <v>79</v>
      </c>
      <c r="AD259" s="61" t="s">
        <v>83</v>
      </c>
      <c r="AE259" s="61" t="s">
        <v>70</v>
      </c>
      <c r="AF259" s="61">
        <v>1</v>
      </c>
      <c r="AG259" s="61">
        <v>1</v>
      </c>
      <c r="AH259" s="61">
        <v>17</v>
      </c>
      <c r="AI259" s="61">
        <v>155.5</v>
      </c>
      <c r="AJ259" s="240">
        <v>295.5</v>
      </c>
      <c r="AK259" s="61">
        <v>3.9390000000000001</v>
      </c>
      <c r="AL259" s="61" t="s">
        <v>47</v>
      </c>
      <c r="AM259" s="61" t="s">
        <v>47</v>
      </c>
      <c r="AN259" s="245">
        <v>106200</v>
      </c>
      <c r="AO259" s="253">
        <v>1.901</v>
      </c>
      <c r="AR259" s="279" t="s">
        <v>79</v>
      </c>
      <c r="AS259" s="119">
        <v>1</v>
      </c>
      <c r="AT259" s="92">
        <f t="shared" si="48"/>
        <v>155.5</v>
      </c>
      <c r="AU259" s="261">
        <f t="shared" si="49"/>
        <v>2.1059999999999999</v>
      </c>
      <c r="AZ259" s="92">
        <f t="shared" si="50"/>
        <v>0</v>
      </c>
      <c r="BA259" s="111">
        <f t="shared" si="51"/>
        <v>0.27921138945251084</v>
      </c>
    </row>
    <row r="260" spans="1:53">
      <c r="A260" s="97" t="s">
        <v>79</v>
      </c>
      <c r="B260" s="61" t="s">
        <v>83</v>
      </c>
      <c r="C260" s="61" t="s">
        <v>67</v>
      </c>
      <c r="D260" s="61">
        <v>1</v>
      </c>
      <c r="E260" s="61">
        <v>1</v>
      </c>
      <c r="F260" s="61">
        <v>18</v>
      </c>
      <c r="G260" s="61">
        <v>213.1</v>
      </c>
      <c r="H260" s="240">
        <v>321.39999999999998</v>
      </c>
      <c r="I260" s="61">
        <v>3.97</v>
      </c>
      <c r="J260" s="61" t="s">
        <v>47</v>
      </c>
      <c r="K260" s="61" t="s">
        <v>47</v>
      </c>
      <c r="L260" s="245">
        <v>145800</v>
      </c>
      <c r="M260" s="253">
        <v>1.508</v>
      </c>
      <c r="N260" s="49"/>
      <c r="O260" s="97" t="s">
        <v>79</v>
      </c>
      <c r="P260" s="61" t="s">
        <v>83</v>
      </c>
      <c r="Q260" s="61" t="s">
        <v>69</v>
      </c>
      <c r="R260" s="61">
        <v>1</v>
      </c>
      <c r="S260" s="61">
        <v>1</v>
      </c>
      <c r="T260" s="61">
        <v>18</v>
      </c>
      <c r="U260" s="61">
        <v>213.1</v>
      </c>
      <c r="V260" s="240">
        <v>394.5</v>
      </c>
      <c r="W260" s="61">
        <v>3.9140000000000001</v>
      </c>
      <c r="X260" s="61" t="s">
        <v>47</v>
      </c>
      <c r="Y260" s="61" t="s">
        <v>47</v>
      </c>
      <c r="Z260" s="245">
        <v>145800</v>
      </c>
      <c r="AA260" s="253">
        <v>1.851</v>
      </c>
      <c r="AC260" s="97" t="s">
        <v>79</v>
      </c>
      <c r="AD260" s="61" t="s">
        <v>83</v>
      </c>
      <c r="AE260" s="61" t="s">
        <v>70</v>
      </c>
      <c r="AF260" s="61">
        <v>1</v>
      </c>
      <c r="AG260" s="61">
        <v>1</v>
      </c>
      <c r="AH260" s="61">
        <v>18</v>
      </c>
      <c r="AI260" s="61">
        <v>213.1</v>
      </c>
      <c r="AJ260" s="240">
        <v>316.8</v>
      </c>
      <c r="AK260" s="61">
        <v>3.94</v>
      </c>
      <c r="AL260" s="61" t="s">
        <v>47</v>
      </c>
      <c r="AM260" s="61" t="s">
        <v>47</v>
      </c>
      <c r="AN260" s="245">
        <v>145800</v>
      </c>
      <c r="AO260" s="253">
        <v>1.4870000000000001</v>
      </c>
      <c r="AR260" s="279" t="s">
        <v>79</v>
      </c>
      <c r="AS260" s="119">
        <v>1</v>
      </c>
      <c r="AT260" s="92">
        <f t="shared" si="48"/>
        <v>213.1</v>
      </c>
      <c r="AU260" s="261">
        <f t="shared" si="49"/>
        <v>1.6153333333333333</v>
      </c>
      <c r="AZ260" s="92">
        <f t="shared" si="50"/>
        <v>0</v>
      </c>
      <c r="BA260" s="111">
        <f t="shared" si="51"/>
        <v>0.20436323870337608</v>
      </c>
    </row>
    <row r="261" spans="1:53">
      <c r="A261" s="97" t="s">
        <v>79</v>
      </c>
      <c r="B261" s="61" t="s">
        <v>83</v>
      </c>
      <c r="C261" s="61" t="s">
        <v>67</v>
      </c>
      <c r="D261" s="61">
        <v>1</v>
      </c>
      <c r="E261" s="61">
        <v>1</v>
      </c>
      <c r="F261" s="61">
        <v>19</v>
      </c>
      <c r="G261" s="61">
        <v>292.10000000000002</v>
      </c>
      <c r="H261" s="240">
        <v>331.4</v>
      </c>
      <c r="I261" s="61">
        <v>3.97</v>
      </c>
      <c r="J261" s="61" t="s">
        <v>47</v>
      </c>
      <c r="K261" s="61" t="s">
        <v>47</v>
      </c>
      <c r="L261" s="245">
        <v>200100</v>
      </c>
      <c r="M261" s="253">
        <v>1.135</v>
      </c>
      <c r="N261" s="49"/>
      <c r="O261" s="97" t="s">
        <v>79</v>
      </c>
      <c r="P261" s="61" t="s">
        <v>83</v>
      </c>
      <c r="Q261" s="61" t="s">
        <v>69</v>
      </c>
      <c r="R261" s="61">
        <v>1</v>
      </c>
      <c r="S261" s="61">
        <v>1</v>
      </c>
      <c r="T261" s="61">
        <v>19</v>
      </c>
      <c r="U261" s="61">
        <v>292.10000000000002</v>
      </c>
      <c r="V261" s="240">
        <v>410.2</v>
      </c>
      <c r="W261" s="61">
        <v>3.9140000000000001</v>
      </c>
      <c r="X261" s="61" t="s">
        <v>47</v>
      </c>
      <c r="Y261" s="61" t="s">
        <v>47</v>
      </c>
      <c r="Z261" s="245">
        <v>200100</v>
      </c>
      <c r="AA261" s="253">
        <v>1.4039999999999999</v>
      </c>
      <c r="AC261" s="97" t="s">
        <v>79</v>
      </c>
      <c r="AD261" s="61" t="s">
        <v>83</v>
      </c>
      <c r="AE261" s="61" t="s">
        <v>70</v>
      </c>
      <c r="AF261" s="61">
        <v>1</v>
      </c>
      <c r="AG261" s="61">
        <v>1</v>
      </c>
      <c r="AH261" s="61">
        <v>19</v>
      </c>
      <c r="AI261" s="61">
        <v>292</v>
      </c>
      <c r="AJ261" s="240">
        <v>334.4</v>
      </c>
      <c r="AK261" s="61">
        <v>3.9449999999999998</v>
      </c>
      <c r="AL261" s="61" t="s">
        <v>47</v>
      </c>
      <c r="AM261" s="61" t="s">
        <v>47</v>
      </c>
      <c r="AN261" s="245">
        <v>200100</v>
      </c>
      <c r="AO261" s="253">
        <v>1.145</v>
      </c>
      <c r="AR261" s="279" t="s">
        <v>79</v>
      </c>
      <c r="AS261" s="119">
        <v>1</v>
      </c>
      <c r="AT261" s="92">
        <f t="shared" si="48"/>
        <v>292.06666666666666</v>
      </c>
      <c r="AU261" s="261">
        <f t="shared" si="49"/>
        <v>1.228</v>
      </c>
      <c r="AZ261" s="92">
        <f t="shared" si="50"/>
        <v>5.7735026918975703E-2</v>
      </c>
      <c r="BA261" s="111">
        <f t="shared" si="51"/>
        <v>0.15250245899656859</v>
      </c>
    </row>
    <row r="262" spans="1:53">
      <c r="A262" s="97" t="s">
        <v>79</v>
      </c>
      <c r="B262" s="61" t="s">
        <v>83</v>
      </c>
      <c r="C262" s="61" t="s">
        <v>67</v>
      </c>
      <c r="D262" s="62">
        <v>1</v>
      </c>
      <c r="E262" s="62">
        <v>1</v>
      </c>
      <c r="F262" s="61">
        <v>20</v>
      </c>
      <c r="G262" s="61">
        <v>400.3</v>
      </c>
      <c r="H262" s="240">
        <v>340.4</v>
      </c>
      <c r="I262" s="61">
        <v>3.972</v>
      </c>
      <c r="J262" s="61" t="s">
        <v>47</v>
      </c>
      <c r="K262" s="61" t="s">
        <v>47</v>
      </c>
      <c r="L262" s="245">
        <v>274500</v>
      </c>
      <c r="M262" s="253">
        <v>0.85050000000000003</v>
      </c>
      <c r="N262" s="49"/>
      <c r="O262" s="97" t="s">
        <v>79</v>
      </c>
      <c r="P262" s="61" t="s">
        <v>83</v>
      </c>
      <c r="Q262" s="61" t="s">
        <v>69</v>
      </c>
      <c r="R262" s="62">
        <v>1</v>
      </c>
      <c r="S262" s="62">
        <v>1</v>
      </c>
      <c r="T262" s="61">
        <v>20</v>
      </c>
      <c r="U262" s="61">
        <v>400.4</v>
      </c>
      <c r="V262" s="240">
        <v>423.9</v>
      </c>
      <c r="W262" s="61">
        <v>3.9180000000000001</v>
      </c>
      <c r="X262" s="61" t="s">
        <v>47</v>
      </c>
      <c r="Y262" s="61" t="s">
        <v>47</v>
      </c>
      <c r="Z262" s="245">
        <v>274400</v>
      </c>
      <c r="AA262" s="253">
        <v>1.0589999999999999</v>
      </c>
      <c r="AC262" s="97" t="s">
        <v>79</v>
      </c>
      <c r="AD262" s="61" t="s">
        <v>83</v>
      </c>
      <c r="AE262" s="61" t="s">
        <v>70</v>
      </c>
      <c r="AF262" s="62">
        <v>1</v>
      </c>
      <c r="AG262" s="62">
        <v>1</v>
      </c>
      <c r="AH262" s="61">
        <v>20</v>
      </c>
      <c r="AI262" s="61">
        <v>400.2</v>
      </c>
      <c r="AJ262" s="240">
        <v>350.4</v>
      </c>
      <c r="AK262" s="61">
        <v>3.9460000000000002</v>
      </c>
      <c r="AL262" s="61" t="s">
        <v>47</v>
      </c>
      <c r="AM262" s="61" t="s">
        <v>47</v>
      </c>
      <c r="AN262" s="245">
        <v>274400</v>
      </c>
      <c r="AO262" s="253">
        <v>0.87539999999999996</v>
      </c>
      <c r="AR262" s="279" t="s">
        <v>79</v>
      </c>
      <c r="AS262" s="120">
        <v>1</v>
      </c>
      <c r="AT262" s="92">
        <f t="shared" si="48"/>
        <v>400.3</v>
      </c>
      <c r="AU262" s="261">
        <f t="shared" si="49"/>
        <v>0.92830000000000001</v>
      </c>
      <c r="AZ262" s="92">
        <f t="shared" si="50"/>
        <v>9.9999999999994316E-2</v>
      </c>
      <c r="BA262" s="111">
        <f t="shared" si="51"/>
        <v>0.11387216516778836</v>
      </c>
    </row>
    <row r="263" spans="1:53">
      <c r="A263" s="97" t="s">
        <v>79</v>
      </c>
      <c r="B263" s="61" t="s">
        <v>83</v>
      </c>
      <c r="C263" s="61" t="s">
        <v>67</v>
      </c>
      <c r="D263" s="61">
        <v>2</v>
      </c>
      <c r="E263" s="61">
        <v>1</v>
      </c>
      <c r="F263" s="61">
        <v>1</v>
      </c>
      <c r="G263" s="61">
        <v>0.99709999999999999</v>
      </c>
      <c r="H263" s="240">
        <v>29.98</v>
      </c>
      <c r="I263" s="61">
        <v>3.9889999999999999</v>
      </c>
      <c r="J263" s="61" t="s">
        <v>47</v>
      </c>
      <c r="K263" s="61" t="s">
        <v>47</v>
      </c>
      <c r="L263" s="240">
        <v>148.4</v>
      </c>
      <c r="M263" s="253">
        <v>30.07</v>
      </c>
      <c r="N263" s="49"/>
      <c r="O263" s="97" t="s">
        <v>79</v>
      </c>
      <c r="P263" s="61" t="s">
        <v>83</v>
      </c>
      <c r="Q263" s="61" t="s">
        <v>69</v>
      </c>
      <c r="R263" s="61">
        <v>2</v>
      </c>
      <c r="S263" s="61">
        <v>1</v>
      </c>
      <c r="T263" s="61">
        <v>1</v>
      </c>
      <c r="U263" s="61">
        <v>0.98819999999999997</v>
      </c>
      <c r="V263" s="240">
        <v>14.76</v>
      </c>
      <c r="W263" s="61">
        <v>3.9660000000000002</v>
      </c>
      <c r="X263" s="61" t="s">
        <v>47</v>
      </c>
      <c r="Y263" s="61" t="s">
        <v>47</v>
      </c>
      <c r="Z263" s="240">
        <v>147.5</v>
      </c>
      <c r="AA263" s="253">
        <v>14.94</v>
      </c>
      <c r="AC263" s="97" t="s">
        <v>79</v>
      </c>
      <c r="AD263" s="61" t="s">
        <v>83</v>
      </c>
      <c r="AE263" s="61" t="s">
        <v>70</v>
      </c>
      <c r="AF263" s="61">
        <v>2</v>
      </c>
      <c r="AG263" s="61">
        <v>1</v>
      </c>
      <c r="AH263" s="61">
        <v>1</v>
      </c>
      <c r="AI263" s="61">
        <v>0.98609999999999998</v>
      </c>
      <c r="AJ263" s="240">
        <v>12.76</v>
      </c>
      <c r="AK263" s="61">
        <v>3.996</v>
      </c>
      <c r="AL263" s="61" t="s">
        <v>47</v>
      </c>
      <c r="AM263" s="61" t="s">
        <v>47</v>
      </c>
      <c r="AN263" s="240">
        <v>147.30000000000001</v>
      </c>
      <c r="AO263" s="253">
        <v>12.94</v>
      </c>
      <c r="AR263" s="279" t="s">
        <v>79</v>
      </c>
      <c r="AS263" s="119">
        <v>1</v>
      </c>
      <c r="AT263" s="92">
        <f t="shared" si="48"/>
        <v>0.99046666666666672</v>
      </c>
      <c r="AU263" s="261">
        <f t="shared" si="49"/>
        <v>19.316666666666666</v>
      </c>
      <c r="AZ263" s="92">
        <f t="shared" si="50"/>
        <v>5.8398059328485762E-3</v>
      </c>
      <c r="BA263" s="111">
        <f t="shared" si="51"/>
        <v>9.3661963108475081</v>
      </c>
    </row>
    <row r="264" spans="1:53">
      <c r="A264" s="97" t="s">
        <v>79</v>
      </c>
      <c r="B264" s="61" t="s">
        <v>83</v>
      </c>
      <c r="C264" s="61" t="s">
        <v>67</v>
      </c>
      <c r="D264" s="61">
        <v>2</v>
      </c>
      <c r="E264" s="61">
        <v>1</v>
      </c>
      <c r="F264" s="61">
        <v>2</v>
      </c>
      <c r="G264" s="61">
        <v>1.37</v>
      </c>
      <c r="H264" s="240">
        <v>35.799999999999997</v>
      </c>
      <c r="I264" s="61">
        <v>3.9889999999999999</v>
      </c>
      <c r="J264" s="61" t="s">
        <v>47</v>
      </c>
      <c r="K264" s="61" t="s">
        <v>47</v>
      </c>
      <c r="L264" s="240">
        <v>402.9</v>
      </c>
      <c r="M264" s="253">
        <v>26.13</v>
      </c>
      <c r="N264" s="49"/>
      <c r="O264" s="97" t="s">
        <v>79</v>
      </c>
      <c r="P264" s="61" t="s">
        <v>83</v>
      </c>
      <c r="Q264" s="61" t="s">
        <v>69</v>
      </c>
      <c r="R264" s="61">
        <v>2</v>
      </c>
      <c r="S264" s="61">
        <v>1</v>
      </c>
      <c r="T264" s="61">
        <v>2</v>
      </c>
      <c r="U264" s="61">
        <v>1.369</v>
      </c>
      <c r="V264" s="240">
        <v>25.22</v>
      </c>
      <c r="W264" s="61">
        <v>3.968</v>
      </c>
      <c r="X264" s="61" t="s">
        <v>47</v>
      </c>
      <c r="Y264" s="61" t="s">
        <v>47</v>
      </c>
      <c r="Z264" s="240">
        <v>400.8</v>
      </c>
      <c r="AA264" s="253">
        <v>18.420000000000002</v>
      </c>
      <c r="AC264" s="97" t="s">
        <v>79</v>
      </c>
      <c r="AD264" s="61" t="s">
        <v>83</v>
      </c>
      <c r="AE264" s="61" t="s">
        <v>70</v>
      </c>
      <c r="AF264" s="61">
        <v>2</v>
      </c>
      <c r="AG264" s="61">
        <v>1</v>
      </c>
      <c r="AH264" s="61">
        <v>2</v>
      </c>
      <c r="AI264" s="61">
        <v>1.37</v>
      </c>
      <c r="AJ264" s="240">
        <v>21.4</v>
      </c>
      <c r="AK264" s="61">
        <v>3.996</v>
      </c>
      <c r="AL264" s="61" t="s">
        <v>47</v>
      </c>
      <c r="AM264" s="61" t="s">
        <v>47</v>
      </c>
      <c r="AN264" s="240">
        <v>400.7</v>
      </c>
      <c r="AO264" s="253">
        <v>15.62</v>
      </c>
      <c r="AR264" s="279" t="s">
        <v>79</v>
      </c>
      <c r="AS264" s="119">
        <v>1</v>
      </c>
      <c r="AT264" s="92">
        <f t="shared" si="48"/>
        <v>1.3696666666666666</v>
      </c>
      <c r="AU264" s="261">
        <f t="shared" si="49"/>
        <v>20.056666666666665</v>
      </c>
      <c r="AZ264" s="92">
        <f t="shared" si="50"/>
        <v>5.7735026918969042E-4</v>
      </c>
      <c r="BA264" s="111">
        <f t="shared" si="51"/>
        <v>5.4427964626038978</v>
      </c>
    </row>
    <row r="265" spans="1:53">
      <c r="A265" s="97" t="s">
        <v>79</v>
      </c>
      <c r="B265" s="61" t="s">
        <v>83</v>
      </c>
      <c r="C265" s="61" t="s">
        <v>67</v>
      </c>
      <c r="D265" s="61">
        <v>2</v>
      </c>
      <c r="E265" s="61">
        <v>1</v>
      </c>
      <c r="F265" s="61">
        <v>3</v>
      </c>
      <c r="G265" s="61">
        <v>1.879</v>
      </c>
      <c r="H265" s="240">
        <v>39.270000000000003</v>
      </c>
      <c r="I265" s="61">
        <v>3.9889999999999999</v>
      </c>
      <c r="J265" s="61" t="s">
        <v>47</v>
      </c>
      <c r="K265" s="61" t="s">
        <v>47</v>
      </c>
      <c r="L265" s="240">
        <v>752.1</v>
      </c>
      <c r="M265" s="253">
        <v>20.9</v>
      </c>
      <c r="N265" s="49"/>
      <c r="O265" s="97" t="s">
        <v>79</v>
      </c>
      <c r="P265" s="61" t="s">
        <v>83</v>
      </c>
      <c r="Q265" s="61" t="s">
        <v>69</v>
      </c>
      <c r="R265" s="61">
        <v>2</v>
      </c>
      <c r="S265" s="61">
        <v>1</v>
      </c>
      <c r="T265" s="61">
        <v>3</v>
      </c>
      <c r="U265" s="61">
        <v>1.88</v>
      </c>
      <c r="V265" s="240">
        <v>27.8</v>
      </c>
      <c r="W265" s="61">
        <v>3.9689999999999999</v>
      </c>
      <c r="X265" s="61" t="s">
        <v>47</v>
      </c>
      <c r="Y265" s="61" t="s">
        <v>47</v>
      </c>
      <c r="Z265" s="240">
        <v>750</v>
      </c>
      <c r="AA265" s="253">
        <v>14.79</v>
      </c>
      <c r="AC265" s="97" t="s">
        <v>79</v>
      </c>
      <c r="AD265" s="61" t="s">
        <v>83</v>
      </c>
      <c r="AE265" s="61" t="s">
        <v>70</v>
      </c>
      <c r="AF265" s="61">
        <v>2</v>
      </c>
      <c r="AG265" s="61">
        <v>1</v>
      </c>
      <c r="AH265" s="61">
        <v>3</v>
      </c>
      <c r="AI265" s="61">
        <v>1.879</v>
      </c>
      <c r="AJ265" s="240">
        <v>23.8</v>
      </c>
      <c r="AK265" s="61">
        <v>3.9940000000000002</v>
      </c>
      <c r="AL265" s="61" t="s">
        <v>47</v>
      </c>
      <c r="AM265" s="61" t="s">
        <v>47</v>
      </c>
      <c r="AN265" s="240">
        <v>749.9</v>
      </c>
      <c r="AO265" s="253">
        <v>12.67</v>
      </c>
      <c r="AR265" s="279" t="s">
        <v>79</v>
      </c>
      <c r="AS265" s="119">
        <v>1</v>
      </c>
      <c r="AT265" s="92">
        <f t="shared" si="48"/>
        <v>1.8793333333333333</v>
      </c>
      <c r="AU265" s="261">
        <f t="shared" si="49"/>
        <v>16.12</v>
      </c>
      <c r="AZ265" s="92">
        <f t="shared" si="50"/>
        <v>5.7735026918956215E-4</v>
      </c>
      <c r="BA265" s="111">
        <f t="shared" si="51"/>
        <v>4.2731604229188447</v>
      </c>
    </row>
    <row r="266" spans="1:53">
      <c r="A266" s="97" t="s">
        <v>79</v>
      </c>
      <c r="B266" s="61" t="s">
        <v>83</v>
      </c>
      <c r="C266" s="61" t="s">
        <v>67</v>
      </c>
      <c r="D266" s="61">
        <v>2</v>
      </c>
      <c r="E266" s="61">
        <v>1</v>
      </c>
      <c r="F266" s="61">
        <v>4</v>
      </c>
      <c r="G266" s="61">
        <v>2.5760000000000001</v>
      </c>
      <c r="H266" s="240">
        <v>42.17</v>
      </c>
      <c r="I266" s="61">
        <v>3.9889999999999999</v>
      </c>
      <c r="J266" s="61" t="s">
        <v>47</v>
      </c>
      <c r="K266" s="61" t="s">
        <v>47</v>
      </c>
      <c r="L266" s="245">
        <v>1231</v>
      </c>
      <c r="M266" s="253">
        <v>16.37</v>
      </c>
      <c r="N266" s="49"/>
      <c r="O266" s="97" t="s">
        <v>79</v>
      </c>
      <c r="P266" s="61" t="s">
        <v>83</v>
      </c>
      <c r="Q266" s="61" t="s">
        <v>69</v>
      </c>
      <c r="R266" s="61">
        <v>2</v>
      </c>
      <c r="S266" s="61">
        <v>1</v>
      </c>
      <c r="T266" s="61">
        <v>4</v>
      </c>
      <c r="U266" s="61">
        <v>2.5760000000000001</v>
      </c>
      <c r="V266" s="240">
        <v>30.45</v>
      </c>
      <c r="W266" s="61">
        <v>3.97</v>
      </c>
      <c r="X266" s="61" t="s">
        <v>47</v>
      </c>
      <c r="Y266" s="61" t="s">
        <v>47</v>
      </c>
      <c r="Z266" s="245">
        <v>1229</v>
      </c>
      <c r="AA266" s="253">
        <v>11.82</v>
      </c>
      <c r="AC266" s="97" t="s">
        <v>79</v>
      </c>
      <c r="AD266" s="61" t="s">
        <v>83</v>
      </c>
      <c r="AE266" s="61" t="s">
        <v>70</v>
      </c>
      <c r="AF266" s="61">
        <v>2</v>
      </c>
      <c r="AG266" s="61">
        <v>1</v>
      </c>
      <c r="AH266" s="61">
        <v>4</v>
      </c>
      <c r="AI266" s="61">
        <v>2.5750000000000002</v>
      </c>
      <c r="AJ266" s="240">
        <v>27.34</v>
      </c>
      <c r="AK266" s="61">
        <v>3.9940000000000002</v>
      </c>
      <c r="AL266" s="61" t="s">
        <v>47</v>
      </c>
      <c r="AM266" s="61" t="s">
        <v>47</v>
      </c>
      <c r="AN266" s="245">
        <v>1228</v>
      </c>
      <c r="AO266" s="253">
        <v>10.62</v>
      </c>
      <c r="AR266" s="279" t="s">
        <v>79</v>
      </c>
      <c r="AS266" s="119">
        <v>1</v>
      </c>
      <c r="AT266" s="92">
        <f t="shared" si="48"/>
        <v>2.5756666666666668</v>
      </c>
      <c r="AU266" s="261">
        <f t="shared" si="49"/>
        <v>12.936666666666667</v>
      </c>
      <c r="AZ266" s="92">
        <f t="shared" si="50"/>
        <v>5.7735026918956215E-4</v>
      </c>
      <c r="BA266" s="111">
        <f t="shared" si="51"/>
        <v>3.0332875454419619</v>
      </c>
    </row>
    <row r="267" spans="1:53">
      <c r="A267" s="97" t="s">
        <v>79</v>
      </c>
      <c r="B267" s="61" t="s">
        <v>83</v>
      </c>
      <c r="C267" s="61" t="s">
        <v>67</v>
      </c>
      <c r="D267" s="61">
        <v>2</v>
      </c>
      <c r="E267" s="61">
        <v>1</v>
      </c>
      <c r="F267" s="61">
        <v>5</v>
      </c>
      <c r="G267" s="61">
        <v>3.53</v>
      </c>
      <c r="H267" s="240">
        <v>44.73</v>
      </c>
      <c r="I267" s="61">
        <v>3.99</v>
      </c>
      <c r="J267" s="61" t="s">
        <v>47</v>
      </c>
      <c r="K267" s="61" t="s">
        <v>47</v>
      </c>
      <c r="L267" s="245">
        <v>1887</v>
      </c>
      <c r="M267" s="253">
        <v>12.67</v>
      </c>
      <c r="N267" s="49"/>
      <c r="O267" s="97" t="s">
        <v>79</v>
      </c>
      <c r="P267" s="61" t="s">
        <v>83</v>
      </c>
      <c r="Q267" s="61" t="s">
        <v>69</v>
      </c>
      <c r="R267" s="61">
        <v>2</v>
      </c>
      <c r="S267" s="61">
        <v>1</v>
      </c>
      <c r="T267" s="61">
        <v>5</v>
      </c>
      <c r="U267" s="61">
        <v>3.53</v>
      </c>
      <c r="V267" s="240">
        <v>33.76</v>
      </c>
      <c r="W267" s="61">
        <v>3.972</v>
      </c>
      <c r="X267" s="61" t="s">
        <v>47</v>
      </c>
      <c r="Y267" s="61" t="s">
        <v>47</v>
      </c>
      <c r="Z267" s="245">
        <v>1885</v>
      </c>
      <c r="AA267" s="253">
        <v>9.5619999999999994</v>
      </c>
      <c r="AC267" s="97" t="s">
        <v>79</v>
      </c>
      <c r="AD267" s="61" t="s">
        <v>83</v>
      </c>
      <c r="AE267" s="61" t="s">
        <v>70</v>
      </c>
      <c r="AF267" s="61">
        <v>2</v>
      </c>
      <c r="AG267" s="61">
        <v>1</v>
      </c>
      <c r="AH267" s="61">
        <v>5</v>
      </c>
      <c r="AI267" s="61">
        <v>3.53</v>
      </c>
      <c r="AJ267" s="240">
        <v>31.12</v>
      </c>
      <c r="AK267" s="61">
        <v>3.996</v>
      </c>
      <c r="AL267" s="61" t="s">
        <v>47</v>
      </c>
      <c r="AM267" s="61" t="s">
        <v>47</v>
      </c>
      <c r="AN267" s="245">
        <v>1884</v>
      </c>
      <c r="AO267" s="253">
        <v>8.8160000000000007</v>
      </c>
      <c r="AR267" s="279" t="s">
        <v>79</v>
      </c>
      <c r="AS267" s="119">
        <v>1</v>
      </c>
      <c r="AT267" s="92">
        <f t="shared" si="48"/>
        <v>3.53</v>
      </c>
      <c r="AU267" s="261">
        <f t="shared" si="49"/>
        <v>10.349333333333334</v>
      </c>
      <c r="AZ267" s="92">
        <f t="shared" si="50"/>
        <v>0</v>
      </c>
      <c r="BA267" s="111">
        <f t="shared" si="51"/>
        <v>2.0440766456601618</v>
      </c>
    </row>
    <row r="268" spans="1:53">
      <c r="A268" s="97" t="s">
        <v>79</v>
      </c>
      <c r="B268" s="61" t="s">
        <v>83</v>
      </c>
      <c r="C268" s="61" t="s">
        <v>67</v>
      </c>
      <c r="D268" s="61">
        <v>2</v>
      </c>
      <c r="E268" s="61">
        <v>1</v>
      </c>
      <c r="F268" s="61">
        <v>6</v>
      </c>
      <c r="G268" s="61">
        <v>4.84</v>
      </c>
      <c r="H268" s="240">
        <v>47.37</v>
      </c>
      <c r="I268" s="61">
        <v>3.99</v>
      </c>
      <c r="J268" s="61" t="s">
        <v>47</v>
      </c>
      <c r="K268" s="61" t="s">
        <v>47</v>
      </c>
      <c r="L268" s="245">
        <v>2787</v>
      </c>
      <c r="M268" s="253">
        <v>9.7889999999999997</v>
      </c>
      <c r="N268" s="49"/>
      <c r="O268" s="97" t="s">
        <v>79</v>
      </c>
      <c r="P268" s="61" t="s">
        <v>83</v>
      </c>
      <c r="Q268" s="61" t="s">
        <v>69</v>
      </c>
      <c r="R268" s="61">
        <v>2</v>
      </c>
      <c r="S268" s="61">
        <v>1</v>
      </c>
      <c r="T268" s="61">
        <v>6</v>
      </c>
      <c r="U268" s="61">
        <v>4.8390000000000004</v>
      </c>
      <c r="V268" s="240">
        <v>37.6</v>
      </c>
      <c r="W268" s="61">
        <v>3.972</v>
      </c>
      <c r="X268" s="61" t="s">
        <v>47</v>
      </c>
      <c r="Y268" s="61" t="s">
        <v>47</v>
      </c>
      <c r="Z268" s="245">
        <v>2784</v>
      </c>
      <c r="AA268" s="253">
        <v>7.77</v>
      </c>
      <c r="AC268" s="97" t="s">
        <v>79</v>
      </c>
      <c r="AD268" s="61" t="s">
        <v>83</v>
      </c>
      <c r="AE268" s="61" t="s">
        <v>70</v>
      </c>
      <c r="AF268" s="61">
        <v>2</v>
      </c>
      <c r="AG268" s="61">
        <v>1</v>
      </c>
      <c r="AH268" s="61">
        <v>6</v>
      </c>
      <c r="AI268" s="61">
        <v>4.8380000000000001</v>
      </c>
      <c r="AJ268" s="240">
        <v>35.25</v>
      </c>
      <c r="AK268" s="61">
        <v>3.996</v>
      </c>
      <c r="AL268" s="61" t="s">
        <v>47</v>
      </c>
      <c r="AM268" s="61" t="s">
        <v>47</v>
      </c>
      <c r="AN268" s="245">
        <v>2784</v>
      </c>
      <c r="AO268" s="253">
        <v>7.2839999999999998</v>
      </c>
      <c r="AR268" s="279" t="s">
        <v>79</v>
      </c>
      <c r="AS268" s="119">
        <v>1</v>
      </c>
      <c r="AT268" s="92">
        <f t="shared" si="48"/>
        <v>4.8389999999999995</v>
      </c>
      <c r="AU268" s="261">
        <f t="shared" si="49"/>
        <v>8.2809999999999988</v>
      </c>
      <c r="AZ268" s="92">
        <f t="shared" si="50"/>
        <v>9.9999999999988987E-4</v>
      </c>
      <c r="BA268" s="111">
        <f t="shared" si="51"/>
        <v>1.3283813458491591</v>
      </c>
    </row>
    <row r="269" spans="1:53">
      <c r="A269" s="97" t="s">
        <v>79</v>
      </c>
      <c r="B269" s="61" t="s">
        <v>83</v>
      </c>
      <c r="C269" s="61" t="s">
        <v>67</v>
      </c>
      <c r="D269" s="61">
        <v>2</v>
      </c>
      <c r="E269" s="61">
        <v>1</v>
      </c>
      <c r="F269" s="61">
        <v>7</v>
      </c>
      <c r="G269" s="61">
        <v>6.6340000000000003</v>
      </c>
      <c r="H269" s="240">
        <v>49.79</v>
      </c>
      <c r="I269" s="61">
        <v>3.9889999999999999</v>
      </c>
      <c r="J269" s="61" t="s">
        <v>47</v>
      </c>
      <c r="K269" s="61" t="s">
        <v>47</v>
      </c>
      <c r="L269" s="245">
        <v>4021</v>
      </c>
      <c r="M269" s="253">
        <v>7.5049999999999999</v>
      </c>
      <c r="N269" s="49"/>
      <c r="O269" s="97" t="s">
        <v>79</v>
      </c>
      <c r="P269" s="61" t="s">
        <v>83</v>
      </c>
      <c r="Q269" s="61" t="s">
        <v>69</v>
      </c>
      <c r="R269" s="61">
        <v>2</v>
      </c>
      <c r="S269" s="61">
        <v>1</v>
      </c>
      <c r="T269" s="61">
        <v>7</v>
      </c>
      <c r="U269" s="61">
        <v>6.6340000000000003</v>
      </c>
      <c r="V269" s="240">
        <v>41.51</v>
      </c>
      <c r="W269" s="61">
        <v>3.9689999999999999</v>
      </c>
      <c r="X269" s="61" t="s">
        <v>47</v>
      </c>
      <c r="Y269" s="61" t="s">
        <v>47</v>
      </c>
      <c r="Z269" s="245">
        <v>4017</v>
      </c>
      <c r="AA269" s="253">
        <v>6.2569999999999997</v>
      </c>
      <c r="AC269" s="97" t="s">
        <v>79</v>
      </c>
      <c r="AD269" s="61" t="s">
        <v>83</v>
      </c>
      <c r="AE269" s="61" t="s">
        <v>70</v>
      </c>
      <c r="AF269" s="61">
        <v>2</v>
      </c>
      <c r="AG269" s="61">
        <v>1</v>
      </c>
      <c r="AH269" s="61">
        <v>7</v>
      </c>
      <c r="AI269" s="61">
        <v>6.633</v>
      </c>
      <c r="AJ269" s="240">
        <v>39.53</v>
      </c>
      <c r="AK269" s="61">
        <v>3.9969999999999999</v>
      </c>
      <c r="AL269" s="61" t="s">
        <v>47</v>
      </c>
      <c r="AM269" s="61" t="s">
        <v>47</v>
      </c>
      <c r="AN269" s="245">
        <v>4016</v>
      </c>
      <c r="AO269" s="253">
        <v>5.96</v>
      </c>
      <c r="AR269" s="279" t="s">
        <v>79</v>
      </c>
      <c r="AS269" s="119">
        <v>1</v>
      </c>
      <c r="AT269" s="92">
        <f t="shared" si="48"/>
        <v>6.6336666666666666</v>
      </c>
      <c r="AU269" s="261">
        <f t="shared" si="49"/>
        <v>6.5740000000000007</v>
      </c>
      <c r="AZ269" s="92">
        <f t="shared" si="50"/>
        <v>5.7735026918981857E-4</v>
      </c>
      <c r="BA269" s="111">
        <f t="shared" si="51"/>
        <v>0.81983108016223982</v>
      </c>
    </row>
    <row r="270" spans="1:53">
      <c r="A270" s="97" t="s">
        <v>79</v>
      </c>
      <c r="B270" s="61" t="s">
        <v>83</v>
      </c>
      <c r="C270" s="61" t="s">
        <v>67</v>
      </c>
      <c r="D270" s="61">
        <v>2</v>
      </c>
      <c r="E270" s="61">
        <v>1</v>
      </c>
      <c r="F270" s="61">
        <v>8</v>
      </c>
      <c r="G270" s="61">
        <v>9.093</v>
      </c>
      <c r="H270" s="240">
        <v>52.22</v>
      </c>
      <c r="I270" s="61">
        <v>3.9910000000000001</v>
      </c>
      <c r="J270" s="61" t="s">
        <v>47</v>
      </c>
      <c r="K270" s="61" t="s">
        <v>47</v>
      </c>
      <c r="L270" s="245">
        <v>5711</v>
      </c>
      <c r="M270" s="253">
        <v>5.742</v>
      </c>
      <c r="N270" s="49"/>
      <c r="O270" s="97" t="s">
        <v>79</v>
      </c>
      <c r="P270" s="61" t="s">
        <v>83</v>
      </c>
      <c r="Q270" s="61" t="s">
        <v>69</v>
      </c>
      <c r="R270" s="61">
        <v>2</v>
      </c>
      <c r="S270" s="61">
        <v>1</v>
      </c>
      <c r="T270" s="61">
        <v>8</v>
      </c>
      <c r="U270" s="61">
        <v>9.093</v>
      </c>
      <c r="V270" s="240">
        <v>45.88</v>
      </c>
      <c r="W270" s="61">
        <v>3.9670000000000001</v>
      </c>
      <c r="X270" s="61" t="s">
        <v>47</v>
      </c>
      <c r="Y270" s="61" t="s">
        <v>47</v>
      </c>
      <c r="Z270" s="245">
        <v>5707</v>
      </c>
      <c r="AA270" s="253">
        <v>5.0460000000000003</v>
      </c>
      <c r="AC270" s="97" t="s">
        <v>79</v>
      </c>
      <c r="AD270" s="61" t="s">
        <v>83</v>
      </c>
      <c r="AE270" s="61" t="s">
        <v>70</v>
      </c>
      <c r="AF270" s="61">
        <v>2</v>
      </c>
      <c r="AG270" s="61">
        <v>1</v>
      </c>
      <c r="AH270" s="61">
        <v>8</v>
      </c>
      <c r="AI270" s="61">
        <v>9.093</v>
      </c>
      <c r="AJ270" s="240">
        <v>44.12</v>
      </c>
      <c r="AK270" s="61">
        <v>3.996</v>
      </c>
      <c r="AL270" s="61" t="s">
        <v>47</v>
      </c>
      <c r="AM270" s="61" t="s">
        <v>47</v>
      </c>
      <c r="AN270" s="245">
        <v>5706</v>
      </c>
      <c r="AO270" s="253">
        <v>4.8529999999999998</v>
      </c>
      <c r="AR270" s="279" t="s">
        <v>79</v>
      </c>
      <c r="AS270" s="119">
        <v>1</v>
      </c>
      <c r="AT270" s="92">
        <f t="shared" si="48"/>
        <v>9.093</v>
      </c>
      <c r="AU270" s="261">
        <f t="shared" si="49"/>
        <v>5.2136666666666667</v>
      </c>
      <c r="AZ270" s="92">
        <f t="shared" si="50"/>
        <v>0</v>
      </c>
      <c r="BA270" s="111">
        <f t="shared" si="51"/>
        <v>0.46761558285982779</v>
      </c>
    </row>
    <row r="271" spans="1:53">
      <c r="A271" s="97" t="s">
        <v>79</v>
      </c>
      <c r="B271" s="61" t="s">
        <v>83</v>
      </c>
      <c r="C271" s="61" t="s">
        <v>67</v>
      </c>
      <c r="D271" s="61">
        <v>2</v>
      </c>
      <c r="E271" s="61">
        <v>1</v>
      </c>
      <c r="F271" s="61">
        <v>9</v>
      </c>
      <c r="G271" s="61">
        <v>12.46</v>
      </c>
      <c r="H271" s="240">
        <v>55.18</v>
      </c>
      <c r="I271" s="61">
        <v>3.9929999999999999</v>
      </c>
      <c r="J271" s="61" t="s">
        <v>47</v>
      </c>
      <c r="K271" s="61" t="s">
        <v>47</v>
      </c>
      <c r="L271" s="245">
        <v>8029</v>
      </c>
      <c r="M271" s="253">
        <v>4.4279999999999999</v>
      </c>
      <c r="N271" s="49"/>
      <c r="O271" s="97" t="s">
        <v>79</v>
      </c>
      <c r="P271" s="61" t="s">
        <v>83</v>
      </c>
      <c r="Q271" s="61" t="s">
        <v>69</v>
      </c>
      <c r="R271" s="61">
        <v>2</v>
      </c>
      <c r="S271" s="61">
        <v>1</v>
      </c>
      <c r="T271" s="61">
        <v>9</v>
      </c>
      <c r="U271" s="61">
        <v>12.46</v>
      </c>
      <c r="V271" s="240">
        <v>51.02</v>
      </c>
      <c r="W271" s="61">
        <v>3.968</v>
      </c>
      <c r="X271" s="61" t="s">
        <v>47</v>
      </c>
      <c r="Y271" s="61" t="s">
        <v>47</v>
      </c>
      <c r="Z271" s="245">
        <v>8024</v>
      </c>
      <c r="AA271" s="253">
        <v>4.0940000000000003</v>
      </c>
      <c r="AC271" s="97" t="s">
        <v>79</v>
      </c>
      <c r="AD271" s="61" t="s">
        <v>83</v>
      </c>
      <c r="AE271" s="61" t="s">
        <v>70</v>
      </c>
      <c r="AF271" s="61">
        <v>2</v>
      </c>
      <c r="AG271" s="61">
        <v>1</v>
      </c>
      <c r="AH271" s="61">
        <v>9</v>
      </c>
      <c r="AI271" s="61">
        <v>12.46</v>
      </c>
      <c r="AJ271" s="240">
        <v>49.35</v>
      </c>
      <c r="AK271" s="61">
        <v>3.996</v>
      </c>
      <c r="AL271" s="61" t="s">
        <v>47</v>
      </c>
      <c r="AM271" s="61" t="s">
        <v>47</v>
      </c>
      <c r="AN271" s="245">
        <v>8023</v>
      </c>
      <c r="AO271" s="253">
        <v>3.9590000000000001</v>
      </c>
      <c r="AR271" s="279" t="s">
        <v>79</v>
      </c>
      <c r="AS271" s="119">
        <v>1</v>
      </c>
      <c r="AT271" s="92">
        <f t="shared" si="48"/>
        <v>12.46</v>
      </c>
      <c r="AU271" s="261">
        <f t="shared" si="49"/>
        <v>4.160333333333333</v>
      </c>
      <c r="AZ271" s="92">
        <f t="shared" si="50"/>
        <v>0</v>
      </c>
      <c r="BA271" s="111">
        <f t="shared" si="51"/>
        <v>0.24143391090179431</v>
      </c>
    </row>
    <row r="272" spans="1:53">
      <c r="A272" s="97" t="s">
        <v>79</v>
      </c>
      <c r="B272" s="61" t="s">
        <v>83</v>
      </c>
      <c r="C272" s="61" t="s">
        <v>67</v>
      </c>
      <c r="D272" s="61">
        <v>2</v>
      </c>
      <c r="E272" s="61">
        <v>1</v>
      </c>
      <c r="F272" s="61">
        <v>10</v>
      </c>
      <c r="G272" s="61">
        <v>17.079999999999998</v>
      </c>
      <c r="H272" s="240">
        <v>58.86</v>
      </c>
      <c r="I272" s="61">
        <v>3.9910000000000001</v>
      </c>
      <c r="J272" s="61" t="s">
        <v>47</v>
      </c>
      <c r="K272" s="61" t="s">
        <v>47</v>
      </c>
      <c r="L272" s="245">
        <v>11210</v>
      </c>
      <c r="M272" s="253">
        <v>3.4449999999999998</v>
      </c>
      <c r="N272" s="49"/>
      <c r="O272" s="97" t="s">
        <v>79</v>
      </c>
      <c r="P272" s="61" t="s">
        <v>83</v>
      </c>
      <c r="Q272" s="61" t="s">
        <v>69</v>
      </c>
      <c r="R272" s="61">
        <v>2</v>
      </c>
      <c r="S272" s="61">
        <v>1</v>
      </c>
      <c r="T272" s="61">
        <v>10</v>
      </c>
      <c r="U272" s="61">
        <v>17.079999999999998</v>
      </c>
      <c r="V272" s="240">
        <v>57.2</v>
      </c>
      <c r="W272" s="61">
        <v>3.968</v>
      </c>
      <c r="X272" s="61" t="s">
        <v>47</v>
      </c>
      <c r="Y272" s="61" t="s">
        <v>47</v>
      </c>
      <c r="Z272" s="245">
        <v>11200</v>
      </c>
      <c r="AA272" s="253">
        <v>3.3479999999999999</v>
      </c>
      <c r="AC272" s="97" t="s">
        <v>79</v>
      </c>
      <c r="AD272" s="61" t="s">
        <v>83</v>
      </c>
      <c r="AE272" s="61" t="s">
        <v>70</v>
      </c>
      <c r="AF272" s="61">
        <v>2</v>
      </c>
      <c r="AG272" s="61">
        <v>1</v>
      </c>
      <c r="AH272" s="61">
        <v>10</v>
      </c>
      <c r="AI272" s="61">
        <v>17.079999999999998</v>
      </c>
      <c r="AJ272" s="240">
        <v>55.34</v>
      </c>
      <c r="AK272" s="61">
        <v>3.9980000000000002</v>
      </c>
      <c r="AL272" s="61" t="s">
        <v>47</v>
      </c>
      <c r="AM272" s="61" t="s">
        <v>47</v>
      </c>
      <c r="AN272" s="245">
        <v>11200</v>
      </c>
      <c r="AO272" s="253">
        <v>3.2389999999999999</v>
      </c>
      <c r="AR272" s="279" t="s">
        <v>79</v>
      </c>
      <c r="AS272" s="119">
        <v>1</v>
      </c>
      <c r="AT272" s="92">
        <f t="shared" si="48"/>
        <v>17.079999999999998</v>
      </c>
      <c r="AU272" s="261">
        <f t="shared" si="49"/>
        <v>3.3439999999999999</v>
      </c>
      <c r="AZ272" s="92">
        <f t="shared" si="50"/>
        <v>0</v>
      </c>
      <c r="BA272" s="111">
        <f t="shared" si="51"/>
        <v>0.10305823596394631</v>
      </c>
    </row>
    <row r="273" spans="1:61">
      <c r="A273" s="97" t="s">
        <v>79</v>
      </c>
      <c r="B273" s="61" t="s">
        <v>83</v>
      </c>
      <c r="C273" s="61" t="s">
        <v>67</v>
      </c>
      <c r="D273" s="61">
        <v>2</v>
      </c>
      <c r="E273" s="61">
        <v>1</v>
      </c>
      <c r="F273" s="61">
        <v>11</v>
      </c>
      <c r="G273" s="61">
        <v>23.42</v>
      </c>
      <c r="H273" s="240">
        <v>63.7</v>
      </c>
      <c r="I273" s="61">
        <v>3.9910000000000001</v>
      </c>
      <c r="J273" s="61" t="s">
        <v>47</v>
      </c>
      <c r="K273" s="61" t="s">
        <v>47</v>
      </c>
      <c r="L273" s="245">
        <v>15560</v>
      </c>
      <c r="M273" s="253">
        <v>2.72</v>
      </c>
      <c r="N273" s="49"/>
      <c r="O273" s="97" t="s">
        <v>79</v>
      </c>
      <c r="P273" s="61" t="s">
        <v>83</v>
      </c>
      <c r="Q273" s="61" t="s">
        <v>69</v>
      </c>
      <c r="R273" s="61">
        <v>2</v>
      </c>
      <c r="S273" s="61">
        <v>1</v>
      </c>
      <c r="T273" s="61">
        <v>11</v>
      </c>
      <c r="U273" s="61">
        <v>23.42</v>
      </c>
      <c r="V273" s="240">
        <v>64.67</v>
      </c>
      <c r="W273" s="61">
        <v>3.9670000000000001</v>
      </c>
      <c r="X273" s="61" t="s">
        <v>47</v>
      </c>
      <c r="Y273" s="61" t="s">
        <v>47</v>
      </c>
      <c r="Z273" s="245">
        <v>15550</v>
      </c>
      <c r="AA273" s="253">
        <v>2.762</v>
      </c>
      <c r="AC273" s="97" t="s">
        <v>79</v>
      </c>
      <c r="AD273" s="61" t="s">
        <v>83</v>
      </c>
      <c r="AE273" s="61" t="s">
        <v>70</v>
      </c>
      <c r="AF273" s="61">
        <v>2</v>
      </c>
      <c r="AG273" s="61">
        <v>1</v>
      </c>
      <c r="AH273" s="61">
        <v>11</v>
      </c>
      <c r="AI273" s="61">
        <v>23.42</v>
      </c>
      <c r="AJ273" s="240">
        <v>62.42</v>
      </c>
      <c r="AK273" s="61">
        <v>3.996</v>
      </c>
      <c r="AL273" s="61" t="s">
        <v>47</v>
      </c>
      <c r="AM273" s="61" t="s">
        <v>47</v>
      </c>
      <c r="AN273" s="245">
        <v>15550</v>
      </c>
      <c r="AO273" s="253">
        <v>2.665</v>
      </c>
      <c r="AR273" s="279" t="s">
        <v>79</v>
      </c>
      <c r="AS273" s="119">
        <v>1</v>
      </c>
      <c r="AT273" s="92">
        <f t="shared" si="48"/>
        <v>23.42</v>
      </c>
      <c r="AU273" s="261">
        <f t="shared" si="49"/>
        <v>2.7156666666666669</v>
      </c>
      <c r="AZ273" s="92">
        <f t="shared" si="50"/>
        <v>0</v>
      </c>
      <c r="BA273" s="111">
        <f t="shared" si="51"/>
        <v>4.8644972333565295E-2</v>
      </c>
    </row>
    <row r="274" spans="1:61">
      <c r="A274" s="97" t="s">
        <v>79</v>
      </c>
      <c r="B274" s="61" t="s">
        <v>83</v>
      </c>
      <c r="C274" s="61" t="s">
        <v>67</v>
      </c>
      <c r="D274" s="61">
        <v>2</v>
      </c>
      <c r="E274" s="61">
        <v>1</v>
      </c>
      <c r="F274" s="61">
        <v>12</v>
      </c>
      <c r="G274" s="61">
        <v>32.1</v>
      </c>
      <c r="H274" s="240">
        <v>70.02</v>
      </c>
      <c r="I274" s="61">
        <v>3.992</v>
      </c>
      <c r="J274" s="61" t="s">
        <v>47</v>
      </c>
      <c r="K274" s="61" t="s">
        <v>47</v>
      </c>
      <c r="L274" s="245">
        <v>21530</v>
      </c>
      <c r="M274" s="253">
        <v>2.1819999999999999</v>
      </c>
      <c r="N274" s="49"/>
      <c r="O274" s="97" t="s">
        <v>79</v>
      </c>
      <c r="P274" s="61" t="s">
        <v>83</v>
      </c>
      <c r="Q274" s="61" t="s">
        <v>69</v>
      </c>
      <c r="R274" s="61">
        <v>2</v>
      </c>
      <c r="S274" s="61">
        <v>1</v>
      </c>
      <c r="T274" s="61">
        <v>12</v>
      </c>
      <c r="U274" s="61">
        <v>32.1</v>
      </c>
      <c r="V274" s="240">
        <v>74.37</v>
      </c>
      <c r="W274" s="61">
        <v>3.9689999999999999</v>
      </c>
      <c r="X274" s="61" t="s">
        <v>47</v>
      </c>
      <c r="Y274" s="61" t="s">
        <v>47</v>
      </c>
      <c r="Z274" s="245">
        <v>21520</v>
      </c>
      <c r="AA274" s="253">
        <v>2.3170000000000002</v>
      </c>
      <c r="AC274" s="97" t="s">
        <v>79</v>
      </c>
      <c r="AD274" s="61" t="s">
        <v>83</v>
      </c>
      <c r="AE274" s="61" t="s">
        <v>70</v>
      </c>
      <c r="AF274" s="61">
        <v>2</v>
      </c>
      <c r="AG274" s="61">
        <v>1</v>
      </c>
      <c r="AH274" s="61">
        <v>12</v>
      </c>
      <c r="AI274" s="61">
        <v>32.1</v>
      </c>
      <c r="AJ274" s="240">
        <v>71.08</v>
      </c>
      <c r="AK274" s="61">
        <v>3.9969999999999999</v>
      </c>
      <c r="AL274" s="61" t="s">
        <v>47</v>
      </c>
      <c r="AM274" s="61" t="s">
        <v>47</v>
      </c>
      <c r="AN274" s="245">
        <v>21520</v>
      </c>
      <c r="AO274" s="253">
        <v>2.214</v>
      </c>
      <c r="AR274" s="279" t="s">
        <v>79</v>
      </c>
      <c r="AS274" s="119">
        <v>1</v>
      </c>
      <c r="AT274" s="92">
        <f t="shared" si="48"/>
        <v>32.1</v>
      </c>
      <c r="AU274" s="261">
        <f t="shared" si="49"/>
        <v>2.2376666666666671</v>
      </c>
      <c r="AZ274" s="92">
        <f t="shared" si="50"/>
        <v>0</v>
      </c>
      <c r="BA274" s="111">
        <f t="shared" si="51"/>
        <v>7.0543131014513427E-2</v>
      </c>
    </row>
    <row r="275" spans="1:61">
      <c r="A275" s="97" t="s">
        <v>79</v>
      </c>
      <c r="B275" s="61" t="s">
        <v>83</v>
      </c>
      <c r="C275" s="61" t="s">
        <v>67</v>
      </c>
      <c r="D275" s="61">
        <v>2</v>
      </c>
      <c r="E275" s="61">
        <v>1</v>
      </c>
      <c r="F275" s="61">
        <v>13</v>
      </c>
      <c r="G275" s="61">
        <v>43.99</v>
      </c>
      <c r="H275" s="240">
        <v>78.37</v>
      </c>
      <c r="I275" s="61">
        <v>3.9910000000000001</v>
      </c>
      <c r="J275" s="61" t="s">
        <v>47</v>
      </c>
      <c r="K275" s="61" t="s">
        <v>47</v>
      </c>
      <c r="L275" s="245">
        <v>29710</v>
      </c>
      <c r="M275" s="253">
        <v>1.7809999999999999</v>
      </c>
      <c r="N275" s="49"/>
      <c r="O275" s="97" t="s">
        <v>79</v>
      </c>
      <c r="P275" s="61" t="s">
        <v>83</v>
      </c>
      <c r="Q275" s="61" t="s">
        <v>69</v>
      </c>
      <c r="R275" s="61">
        <v>2</v>
      </c>
      <c r="S275" s="61">
        <v>1</v>
      </c>
      <c r="T275" s="61">
        <v>13</v>
      </c>
      <c r="U275" s="61">
        <v>44</v>
      </c>
      <c r="V275" s="240">
        <v>86.46</v>
      </c>
      <c r="W275" s="61">
        <v>3.9710000000000001</v>
      </c>
      <c r="X275" s="61" t="s">
        <v>47</v>
      </c>
      <c r="Y275" s="61" t="s">
        <v>47</v>
      </c>
      <c r="Z275" s="245">
        <v>29700</v>
      </c>
      <c r="AA275" s="253">
        <v>1.9650000000000001</v>
      </c>
      <c r="AC275" s="97" t="s">
        <v>79</v>
      </c>
      <c r="AD275" s="61" t="s">
        <v>83</v>
      </c>
      <c r="AE275" s="61" t="s">
        <v>70</v>
      </c>
      <c r="AF275" s="61">
        <v>2</v>
      </c>
      <c r="AG275" s="61">
        <v>1</v>
      </c>
      <c r="AH275" s="61">
        <v>13</v>
      </c>
      <c r="AI275" s="61">
        <v>44</v>
      </c>
      <c r="AJ275" s="240">
        <v>81.55</v>
      </c>
      <c r="AK275" s="61">
        <v>3.996</v>
      </c>
      <c r="AL275" s="61" t="s">
        <v>47</v>
      </c>
      <c r="AM275" s="61" t="s">
        <v>47</v>
      </c>
      <c r="AN275" s="245">
        <v>29700</v>
      </c>
      <c r="AO275" s="253">
        <v>1.853</v>
      </c>
      <c r="AR275" s="279" t="s">
        <v>79</v>
      </c>
      <c r="AS275" s="119">
        <v>1</v>
      </c>
      <c r="AT275" s="92">
        <f t="shared" ref="AT275:AT302" si="52">AVERAGE(G275,U275,AI275)</f>
        <v>43.99666666666667</v>
      </c>
      <c r="AU275" s="261">
        <f t="shared" ref="AU275:AU302" si="53">AVERAGE(M275,AA275,AO275)</f>
        <v>1.8663333333333334</v>
      </c>
      <c r="AZ275" s="92">
        <f t="shared" si="50"/>
        <v>5.7735026918951087E-3</v>
      </c>
      <c r="BA275" s="111">
        <f t="shared" si="51"/>
        <v>9.2721806137135057E-2</v>
      </c>
    </row>
    <row r="276" spans="1:61">
      <c r="A276" s="97" t="s">
        <v>79</v>
      </c>
      <c r="B276" s="61" t="s">
        <v>83</v>
      </c>
      <c r="C276" s="61" t="s">
        <v>67</v>
      </c>
      <c r="D276" s="61">
        <v>2</v>
      </c>
      <c r="E276" s="61">
        <v>1</v>
      </c>
      <c r="F276" s="61">
        <v>14</v>
      </c>
      <c r="G276" s="61">
        <v>60.31</v>
      </c>
      <c r="H276" s="240">
        <v>89.73</v>
      </c>
      <c r="I276" s="61">
        <v>3.9929999999999999</v>
      </c>
      <c r="J276" s="61" t="s">
        <v>47</v>
      </c>
      <c r="K276" s="61" t="s">
        <v>47</v>
      </c>
      <c r="L276" s="245">
        <v>40920</v>
      </c>
      <c r="M276" s="253">
        <v>1.488</v>
      </c>
      <c r="N276" s="49"/>
      <c r="O276" s="97" t="s">
        <v>79</v>
      </c>
      <c r="P276" s="61" t="s">
        <v>83</v>
      </c>
      <c r="Q276" s="61" t="s">
        <v>69</v>
      </c>
      <c r="R276" s="61">
        <v>2</v>
      </c>
      <c r="S276" s="61">
        <v>1</v>
      </c>
      <c r="T276" s="61">
        <v>14</v>
      </c>
      <c r="U276" s="61">
        <v>60.31</v>
      </c>
      <c r="V276" s="240">
        <v>102.4</v>
      </c>
      <c r="W276" s="61">
        <v>3.9710000000000001</v>
      </c>
      <c r="X276" s="61" t="s">
        <v>47</v>
      </c>
      <c r="Y276" s="61" t="s">
        <v>47</v>
      </c>
      <c r="Z276" s="245">
        <v>40900</v>
      </c>
      <c r="AA276" s="253">
        <v>1.698</v>
      </c>
      <c r="AC276" s="97" t="s">
        <v>79</v>
      </c>
      <c r="AD276" s="61" t="s">
        <v>83</v>
      </c>
      <c r="AE276" s="61" t="s">
        <v>70</v>
      </c>
      <c r="AF276" s="61">
        <v>2</v>
      </c>
      <c r="AG276" s="61">
        <v>1</v>
      </c>
      <c r="AH276" s="61">
        <v>14</v>
      </c>
      <c r="AI276" s="61">
        <v>60.31</v>
      </c>
      <c r="AJ276" s="240">
        <v>94.89</v>
      </c>
      <c r="AK276" s="61">
        <v>3.996</v>
      </c>
      <c r="AL276" s="61" t="s">
        <v>47</v>
      </c>
      <c r="AM276" s="61" t="s">
        <v>47</v>
      </c>
      <c r="AN276" s="245">
        <v>40910</v>
      </c>
      <c r="AO276" s="253">
        <v>1.573</v>
      </c>
      <c r="AR276" s="279" t="s">
        <v>79</v>
      </c>
      <c r="AS276" s="119">
        <v>1</v>
      </c>
      <c r="AT276" s="92">
        <f t="shared" si="52"/>
        <v>60.31</v>
      </c>
      <c r="AU276" s="261">
        <f t="shared" si="53"/>
        <v>1.5863333333333334</v>
      </c>
      <c r="AZ276" s="92">
        <f t="shared" si="50"/>
        <v>0</v>
      </c>
      <c r="BA276" s="111">
        <f t="shared" si="51"/>
        <v>0.10563301251660152</v>
      </c>
    </row>
    <row r="277" spans="1:61">
      <c r="A277" s="97" t="s">
        <v>79</v>
      </c>
      <c r="B277" s="61" t="s">
        <v>83</v>
      </c>
      <c r="C277" s="61" t="s">
        <v>67</v>
      </c>
      <c r="D277" s="61">
        <v>2</v>
      </c>
      <c r="E277" s="61">
        <v>1</v>
      </c>
      <c r="F277" s="61">
        <v>15</v>
      </c>
      <c r="G277" s="61">
        <v>82.66</v>
      </c>
      <c r="H277" s="240">
        <v>105.1</v>
      </c>
      <c r="I277" s="61">
        <v>3.9929999999999999</v>
      </c>
      <c r="J277" s="61" t="s">
        <v>47</v>
      </c>
      <c r="K277" s="61" t="s">
        <v>47</v>
      </c>
      <c r="L277" s="245">
        <v>56280</v>
      </c>
      <c r="M277" s="253">
        <v>1.2709999999999999</v>
      </c>
      <c r="N277" s="49"/>
      <c r="O277" s="97" t="s">
        <v>79</v>
      </c>
      <c r="P277" s="61" t="s">
        <v>83</v>
      </c>
      <c r="Q277" s="61" t="s">
        <v>69</v>
      </c>
      <c r="R277" s="61">
        <v>2</v>
      </c>
      <c r="S277" s="61">
        <v>1</v>
      </c>
      <c r="T277" s="61">
        <v>15</v>
      </c>
      <c r="U277" s="61">
        <v>82.66</v>
      </c>
      <c r="V277" s="240">
        <v>122.9</v>
      </c>
      <c r="W277" s="61">
        <v>3.968</v>
      </c>
      <c r="X277" s="61" t="s">
        <v>47</v>
      </c>
      <c r="Y277" s="61" t="s">
        <v>47</v>
      </c>
      <c r="Z277" s="245">
        <v>56270</v>
      </c>
      <c r="AA277" s="253">
        <v>1.4870000000000001</v>
      </c>
      <c r="AC277" s="97" t="s">
        <v>79</v>
      </c>
      <c r="AD277" s="61" t="s">
        <v>83</v>
      </c>
      <c r="AE277" s="61" t="s">
        <v>70</v>
      </c>
      <c r="AF277" s="61">
        <v>2</v>
      </c>
      <c r="AG277" s="61">
        <v>1</v>
      </c>
      <c r="AH277" s="61">
        <v>15</v>
      </c>
      <c r="AI277" s="61">
        <v>82.67</v>
      </c>
      <c r="AJ277" s="240">
        <v>111.8</v>
      </c>
      <c r="AK277" s="61">
        <v>3.9969999999999999</v>
      </c>
      <c r="AL277" s="61" t="s">
        <v>47</v>
      </c>
      <c r="AM277" s="61" t="s">
        <v>47</v>
      </c>
      <c r="AN277" s="245">
        <v>56270</v>
      </c>
      <c r="AO277" s="253">
        <v>1.3520000000000001</v>
      </c>
      <c r="AR277" s="279" t="s">
        <v>79</v>
      </c>
      <c r="AS277" s="119">
        <v>1</v>
      </c>
      <c r="AT277" s="92">
        <f t="shared" si="52"/>
        <v>82.663333333333341</v>
      </c>
      <c r="AU277" s="261">
        <f t="shared" si="53"/>
        <v>1.37</v>
      </c>
      <c r="AZ277" s="92">
        <f t="shared" si="50"/>
        <v>5.7735026918992113E-3</v>
      </c>
      <c r="BA277" s="111">
        <f t="shared" si="51"/>
        <v>0.10911920087683877</v>
      </c>
    </row>
    <row r="278" spans="1:61">
      <c r="A278" s="97" t="s">
        <v>79</v>
      </c>
      <c r="B278" s="61" t="s">
        <v>83</v>
      </c>
      <c r="C278" s="61" t="s">
        <v>67</v>
      </c>
      <c r="D278" s="61">
        <v>2</v>
      </c>
      <c r="E278" s="61">
        <v>1</v>
      </c>
      <c r="F278" s="61">
        <v>16</v>
      </c>
      <c r="G278" s="61">
        <v>113.3</v>
      </c>
      <c r="H278" s="240">
        <v>125.9</v>
      </c>
      <c r="I278" s="61">
        <v>3.9940000000000002</v>
      </c>
      <c r="J278" s="61" t="s">
        <v>47</v>
      </c>
      <c r="K278" s="61" t="s">
        <v>47</v>
      </c>
      <c r="L278" s="245">
        <v>77340</v>
      </c>
      <c r="M278" s="253">
        <v>1.111</v>
      </c>
      <c r="N278" s="49"/>
      <c r="O278" s="97" t="s">
        <v>79</v>
      </c>
      <c r="P278" s="61" t="s">
        <v>83</v>
      </c>
      <c r="Q278" s="61" t="s">
        <v>69</v>
      </c>
      <c r="R278" s="61">
        <v>2</v>
      </c>
      <c r="S278" s="61">
        <v>1</v>
      </c>
      <c r="T278" s="61">
        <v>16</v>
      </c>
      <c r="U278" s="61">
        <v>113.3</v>
      </c>
      <c r="V278" s="240">
        <v>150.6</v>
      </c>
      <c r="W278" s="61">
        <v>3.9689999999999999</v>
      </c>
      <c r="X278" s="61" t="s">
        <v>47</v>
      </c>
      <c r="Y278" s="61" t="s">
        <v>47</v>
      </c>
      <c r="Z278" s="245">
        <v>77320</v>
      </c>
      <c r="AA278" s="253">
        <v>1.329</v>
      </c>
      <c r="AC278" s="97" t="s">
        <v>79</v>
      </c>
      <c r="AD278" s="61" t="s">
        <v>83</v>
      </c>
      <c r="AE278" s="61" t="s">
        <v>70</v>
      </c>
      <c r="AF278" s="61">
        <v>2</v>
      </c>
      <c r="AG278" s="61">
        <v>1</v>
      </c>
      <c r="AH278" s="61">
        <v>16</v>
      </c>
      <c r="AI278" s="61">
        <v>113.3</v>
      </c>
      <c r="AJ278" s="240">
        <v>134</v>
      </c>
      <c r="AK278" s="61">
        <v>3.9950000000000001</v>
      </c>
      <c r="AL278" s="61" t="s">
        <v>47</v>
      </c>
      <c r="AM278" s="61" t="s">
        <v>47</v>
      </c>
      <c r="AN278" s="245">
        <v>77330</v>
      </c>
      <c r="AO278" s="253">
        <v>1.1819999999999999</v>
      </c>
      <c r="AR278" s="279" t="s">
        <v>79</v>
      </c>
      <c r="AS278" s="119">
        <v>1</v>
      </c>
      <c r="AT278" s="92">
        <f t="shared" si="52"/>
        <v>113.3</v>
      </c>
      <c r="AU278" s="261">
        <f t="shared" si="53"/>
        <v>1.2073333333333334</v>
      </c>
      <c r="AZ278" s="92">
        <f t="shared" si="50"/>
        <v>0</v>
      </c>
      <c r="BA278" s="111">
        <f t="shared" si="51"/>
        <v>0.11118603029757544</v>
      </c>
    </row>
    <row r="279" spans="1:61">
      <c r="A279" s="97" t="s">
        <v>79</v>
      </c>
      <c r="B279" s="61" t="s">
        <v>83</v>
      </c>
      <c r="C279" s="61" t="s">
        <v>67</v>
      </c>
      <c r="D279" s="61">
        <v>2</v>
      </c>
      <c r="E279" s="61">
        <v>1</v>
      </c>
      <c r="F279" s="61">
        <v>17</v>
      </c>
      <c r="G279" s="61">
        <v>155.30000000000001</v>
      </c>
      <c r="H279" s="240">
        <v>154.69999999999999</v>
      </c>
      <c r="I279" s="61">
        <v>3.9940000000000002</v>
      </c>
      <c r="J279" s="61" t="s">
        <v>47</v>
      </c>
      <c r="K279" s="61" t="s">
        <v>47</v>
      </c>
      <c r="L279" s="245">
        <v>106200</v>
      </c>
      <c r="M279" s="253">
        <v>0.99609999999999999</v>
      </c>
      <c r="N279" s="49"/>
      <c r="O279" s="97" t="s">
        <v>79</v>
      </c>
      <c r="P279" s="61" t="s">
        <v>83</v>
      </c>
      <c r="Q279" s="61" t="s">
        <v>69</v>
      </c>
      <c r="R279" s="61">
        <v>2</v>
      </c>
      <c r="S279" s="61">
        <v>1</v>
      </c>
      <c r="T279" s="61">
        <v>17</v>
      </c>
      <c r="U279" s="61">
        <v>155.30000000000001</v>
      </c>
      <c r="V279" s="240">
        <v>188.1</v>
      </c>
      <c r="W279" s="61">
        <v>3.972</v>
      </c>
      <c r="X279" s="61" t="s">
        <v>47</v>
      </c>
      <c r="Y279" s="61" t="s">
        <v>47</v>
      </c>
      <c r="Z279" s="245">
        <v>106200</v>
      </c>
      <c r="AA279" s="253">
        <v>1.2110000000000001</v>
      </c>
      <c r="AC279" s="97" t="s">
        <v>79</v>
      </c>
      <c r="AD279" s="61" t="s">
        <v>83</v>
      </c>
      <c r="AE279" s="61" t="s">
        <v>70</v>
      </c>
      <c r="AF279" s="61">
        <v>2</v>
      </c>
      <c r="AG279" s="61">
        <v>1</v>
      </c>
      <c r="AH279" s="61">
        <v>17</v>
      </c>
      <c r="AI279" s="61">
        <v>155.30000000000001</v>
      </c>
      <c r="AJ279" s="240">
        <v>163.9</v>
      </c>
      <c r="AK279" s="61">
        <v>3.996</v>
      </c>
      <c r="AL279" s="61" t="s">
        <v>47</v>
      </c>
      <c r="AM279" s="61" t="s">
        <v>47</v>
      </c>
      <c r="AN279" s="245">
        <v>106200</v>
      </c>
      <c r="AO279" s="253">
        <v>1.0549999999999999</v>
      </c>
      <c r="AR279" s="279" t="s">
        <v>79</v>
      </c>
      <c r="AS279" s="119">
        <v>1</v>
      </c>
      <c r="AT279" s="92">
        <f t="shared" si="52"/>
        <v>155.30000000000001</v>
      </c>
      <c r="AU279" s="261">
        <f t="shared" si="53"/>
        <v>1.0873666666666668</v>
      </c>
      <c r="AZ279" s="92">
        <f t="shared" si="50"/>
        <v>0</v>
      </c>
      <c r="BA279" s="111">
        <f t="shared" si="51"/>
        <v>0.11104595144953801</v>
      </c>
    </row>
    <row r="280" spans="1:61">
      <c r="A280" s="97" t="s">
        <v>79</v>
      </c>
      <c r="B280" s="61" t="s">
        <v>83</v>
      </c>
      <c r="C280" s="61" t="s">
        <v>67</v>
      </c>
      <c r="D280" s="61">
        <v>2</v>
      </c>
      <c r="E280" s="61">
        <v>1</v>
      </c>
      <c r="F280" s="61">
        <v>18</v>
      </c>
      <c r="G280" s="61">
        <v>212.9</v>
      </c>
      <c r="H280" s="240">
        <v>193</v>
      </c>
      <c r="I280" s="61">
        <v>3.9929999999999999</v>
      </c>
      <c r="J280" s="61" t="s">
        <v>47</v>
      </c>
      <c r="K280" s="61" t="s">
        <v>47</v>
      </c>
      <c r="L280" s="245">
        <v>145800</v>
      </c>
      <c r="M280" s="253">
        <v>0.90659999999999996</v>
      </c>
      <c r="N280" s="49"/>
      <c r="O280" s="97" t="s">
        <v>79</v>
      </c>
      <c r="P280" s="61" t="s">
        <v>83</v>
      </c>
      <c r="Q280" s="61" t="s">
        <v>69</v>
      </c>
      <c r="R280" s="61">
        <v>2</v>
      </c>
      <c r="S280" s="61">
        <v>1</v>
      </c>
      <c r="T280" s="61">
        <v>18</v>
      </c>
      <c r="U280" s="61">
        <v>212.9</v>
      </c>
      <c r="V280" s="240">
        <v>238.8</v>
      </c>
      <c r="W280" s="61">
        <v>3.97</v>
      </c>
      <c r="X280" s="61" t="s">
        <v>47</v>
      </c>
      <c r="Y280" s="61" t="s">
        <v>47</v>
      </c>
      <c r="Z280" s="245">
        <v>145700</v>
      </c>
      <c r="AA280" s="253">
        <v>1.121</v>
      </c>
      <c r="AC280" s="97" t="s">
        <v>79</v>
      </c>
      <c r="AD280" s="61" t="s">
        <v>83</v>
      </c>
      <c r="AE280" s="61" t="s">
        <v>70</v>
      </c>
      <c r="AF280" s="61">
        <v>2</v>
      </c>
      <c r="AG280" s="61">
        <v>1</v>
      </c>
      <c r="AH280" s="61">
        <v>18</v>
      </c>
      <c r="AI280" s="61">
        <v>212.9</v>
      </c>
      <c r="AJ280" s="240">
        <v>204.3</v>
      </c>
      <c r="AK280" s="61">
        <v>3.9969999999999999</v>
      </c>
      <c r="AL280" s="61" t="s">
        <v>47</v>
      </c>
      <c r="AM280" s="61" t="s">
        <v>47</v>
      </c>
      <c r="AN280" s="245">
        <v>145800</v>
      </c>
      <c r="AO280" s="253">
        <v>0.95950000000000002</v>
      </c>
      <c r="AR280" s="279" t="s">
        <v>79</v>
      </c>
      <c r="AS280" s="119">
        <v>1</v>
      </c>
      <c r="AT280" s="92">
        <f t="shared" si="52"/>
        <v>212.9</v>
      </c>
      <c r="AU280" s="261">
        <f t="shared" si="53"/>
        <v>0.99569999999999992</v>
      </c>
      <c r="AZ280" s="92">
        <f t="shared" si="50"/>
        <v>0</v>
      </c>
      <c r="BA280" s="111">
        <f t="shared" si="51"/>
        <v>0.11169006222578633</v>
      </c>
    </row>
    <row r="281" spans="1:61">
      <c r="A281" s="97" t="s">
        <v>79</v>
      </c>
      <c r="B281" s="61" t="s">
        <v>83</v>
      </c>
      <c r="C281" s="61" t="s">
        <v>67</v>
      </c>
      <c r="D281" s="61">
        <v>2</v>
      </c>
      <c r="E281" s="61">
        <v>1</v>
      </c>
      <c r="F281" s="61">
        <v>19</v>
      </c>
      <c r="G281" s="61">
        <v>291.89999999999998</v>
      </c>
      <c r="H281" s="240">
        <v>239.5</v>
      </c>
      <c r="I281" s="61">
        <v>3.9950000000000001</v>
      </c>
      <c r="J281" s="61" t="s">
        <v>47</v>
      </c>
      <c r="K281" s="61" t="s">
        <v>47</v>
      </c>
      <c r="L281" s="245">
        <v>200000</v>
      </c>
      <c r="M281" s="253">
        <v>0.82040000000000002</v>
      </c>
      <c r="N281" s="49"/>
      <c r="O281" s="97" t="s">
        <v>79</v>
      </c>
      <c r="P281" s="61" t="s">
        <v>83</v>
      </c>
      <c r="Q281" s="61" t="s">
        <v>69</v>
      </c>
      <c r="R281" s="61">
        <v>2</v>
      </c>
      <c r="S281" s="61">
        <v>1</v>
      </c>
      <c r="T281" s="61">
        <v>19</v>
      </c>
      <c r="U281" s="61">
        <v>291.89999999999998</v>
      </c>
      <c r="V281" s="240">
        <v>302.60000000000002</v>
      </c>
      <c r="W281" s="61">
        <v>3.972</v>
      </c>
      <c r="X281" s="61" t="s">
        <v>47</v>
      </c>
      <c r="Y281" s="61" t="s">
        <v>47</v>
      </c>
      <c r="Z281" s="245">
        <v>200000</v>
      </c>
      <c r="AA281" s="253">
        <v>1.0369999999999999</v>
      </c>
      <c r="AC281" s="97" t="s">
        <v>79</v>
      </c>
      <c r="AD281" s="61" t="s">
        <v>83</v>
      </c>
      <c r="AE281" s="61" t="s">
        <v>70</v>
      </c>
      <c r="AF281" s="61">
        <v>2</v>
      </c>
      <c r="AG281" s="61">
        <v>1</v>
      </c>
      <c r="AH281" s="61">
        <v>19</v>
      </c>
      <c r="AI281" s="61">
        <v>291.89999999999998</v>
      </c>
      <c r="AJ281" s="240">
        <v>254.3</v>
      </c>
      <c r="AK281" s="61">
        <v>3.9969999999999999</v>
      </c>
      <c r="AL281" s="61" t="s">
        <v>47</v>
      </c>
      <c r="AM281" s="61" t="s">
        <v>47</v>
      </c>
      <c r="AN281" s="245">
        <v>200000</v>
      </c>
      <c r="AO281" s="253">
        <v>0.87139999999999995</v>
      </c>
      <c r="AR281" s="279" t="s">
        <v>79</v>
      </c>
      <c r="AS281" s="119">
        <v>1</v>
      </c>
      <c r="AT281" s="92">
        <f t="shared" si="52"/>
        <v>291.89999999999998</v>
      </c>
      <c r="AU281" s="261">
        <f t="shared" si="53"/>
        <v>0.90959999999999985</v>
      </c>
      <c r="AZ281" s="92">
        <f t="shared" si="50"/>
        <v>0</v>
      </c>
      <c r="BA281" s="111">
        <f t="shared" si="51"/>
        <v>0.11324009890493872</v>
      </c>
    </row>
    <row r="282" spans="1:61">
      <c r="A282" s="97" t="s">
        <v>79</v>
      </c>
      <c r="B282" s="61" t="s">
        <v>83</v>
      </c>
      <c r="C282" s="61" t="s">
        <v>67</v>
      </c>
      <c r="D282" s="62">
        <v>2</v>
      </c>
      <c r="E282" s="62">
        <v>1</v>
      </c>
      <c r="F282" s="61">
        <v>20</v>
      </c>
      <c r="G282" s="61">
        <v>400.1</v>
      </c>
      <c r="H282" s="240">
        <v>285.60000000000002</v>
      </c>
      <c r="I282" s="61">
        <v>3.9969999999999999</v>
      </c>
      <c r="J282" s="61" t="s">
        <v>47</v>
      </c>
      <c r="K282" s="61" t="s">
        <v>47</v>
      </c>
      <c r="L282" s="245">
        <v>274400</v>
      </c>
      <c r="M282" s="253">
        <v>0.71379999999999999</v>
      </c>
      <c r="N282" s="49"/>
      <c r="O282" s="97" t="s">
        <v>79</v>
      </c>
      <c r="P282" s="61" t="s">
        <v>83</v>
      </c>
      <c r="Q282" s="61" t="s">
        <v>69</v>
      </c>
      <c r="R282" s="62">
        <v>2</v>
      </c>
      <c r="S282" s="62">
        <v>1</v>
      </c>
      <c r="T282" s="61">
        <v>20</v>
      </c>
      <c r="U282" s="61">
        <v>400.2</v>
      </c>
      <c r="V282" s="240">
        <v>366.4</v>
      </c>
      <c r="W282" s="61">
        <v>3.976</v>
      </c>
      <c r="X282" s="61" t="s">
        <v>47</v>
      </c>
      <c r="Y282" s="61" t="s">
        <v>47</v>
      </c>
      <c r="Z282" s="245">
        <v>274300</v>
      </c>
      <c r="AA282" s="253">
        <v>0.91539999999999999</v>
      </c>
      <c r="AC282" s="97" t="s">
        <v>79</v>
      </c>
      <c r="AD282" s="61" t="s">
        <v>83</v>
      </c>
      <c r="AE282" s="61" t="s">
        <v>70</v>
      </c>
      <c r="AF282" s="62">
        <v>2</v>
      </c>
      <c r="AG282" s="62">
        <v>1</v>
      </c>
      <c r="AH282" s="61">
        <v>20</v>
      </c>
      <c r="AI282" s="61">
        <v>400.1</v>
      </c>
      <c r="AJ282" s="240">
        <v>306.3</v>
      </c>
      <c r="AK282" s="61">
        <v>3.9980000000000002</v>
      </c>
      <c r="AL282" s="61" t="s">
        <v>47</v>
      </c>
      <c r="AM282" s="61" t="s">
        <v>47</v>
      </c>
      <c r="AN282" s="245">
        <v>274300</v>
      </c>
      <c r="AO282" s="253">
        <v>0.76559999999999995</v>
      </c>
      <c r="AR282" s="279" t="s">
        <v>79</v>
      </c>
      <c r="AS282" s="120">
        <v>1</v>
      </c>
      <c r="AT282" s="92">
        <f t="shared" si="52"/>
        <v>400.13333333333338</v>
      </c>
      <c r="AU282" s="261">
        <f t="shared" si="53"/>
        <v>0.79826666666666668</v>
      </c>
      <c r="AZ282" s="92">
        <f t="shared" si="50"/>
        <v>5.7735026918942889E-2</v>
      </c>
      <c r="BA282" s="111">
        <f t="shared" si="51"/>
        <v>0.10469466716759324</v>
      </c>
    </row>
    <row r="283" spans="1:61">
      <c r="A283" s="97" t="s">
        <v>79</v>
      </c>
      <c r="B283" s="61" t="s">
        <v>83</v>
      </c>
      <c r="C283" s="61" t="s">
        <v>67</v>
      </c>
      <c r="D283" s="61">
        <v>3</v>
      </c>
      <c r="E283" s="61">
        <v>1</v>
      </c>
      <c r="F283" s="61">
        <v>1</v>
      </c>
      <c r="G283" s="61">
        <v>0.99680000000000002</v>
      </c>
      <c r="H283" s="240">
        <v>26.91</v>
      </c>
      <c r="I283" s="61">
        <v>3.9889999999999999</v>
      </c>
      <c r="J283" s="61" t="s">
        <v>47</v>
      </c>
      <c r="K283" s="61" t="s">
        <v>47</v>
      </c>
      <c r="L283" s="240">
        <v>148.4</v>
      </c>
      <c r="M283" s="253">
        <v>27</v>
      </c>
      <c r="N283" s="49"/>
      <c r="O283" s="97" t="s">
        <v>79</v>
      </c>
      <c r="P283" s="61" t="s">
        <v>83</v>
      </c>
      <c r="Q283" s="61" t="s">
        <v>69</v>
      </c>
      <c r="R283" s="61">
        <v>3</v>
      </c>
      <c r="S283" s="61">
        <v>1</v>
      </c>
      <c r="T283" s="61">
        <v>1</v>
      </c>
      <c r="U283" s="61">
        <v>0.98699999999999999</v>
      </c>
      <c r="V283" s="240">
        <v>12.65</v>
      </c>
      <c r="W283" s="61">
        <v>3.9940000000000002</v>
      </c>
      <c r="X283" s="61" t="s">
        <v>47</v>
      </c>
      <c r="Y283" s="61" t="s">
        <v>47</v>
      </c>
      <c r="Z283" s="240">
        <v>147.5</v>
      </c>
      <c r="AA283" s="253">
        <v>12.82</v>
      </c>
      <c r="AC283" s="97" t="s">
        <v>79</v>
      </c>
      <c r="AD283" s="61" t="s">
        <v>83</v>
      </c>
      <c r="AE283" s="61" t="s">
        <v>70</v>
      </c>
      <c r="AF283" s="61">
        <v>3</v>
      </c>
      <c r="AG283" s="61">
        <v>1</v>
      </c>
      <c r="AH283" s="61">
        <v>1</v>
      </c>
      <c r="AI283" s="61">
        <v>0.98919999999999997</v>
      </c>
      <c r="AJ283" s="240">
        <v>7.375</v>
      </c>
      <c r="AK283" s="61">
        <v>4</v>
      </c>
      <c r="AL283" s="61" t="s">
        <v>47</v>
      </c>
      <c r="AM283" s="61" t="s">
        <v>47</v>
      </c>
      <c r="AN283" s="240">
        <v>147.9</v>
      </c>
      <c r="AO283" s="253">
        <v>7.4560000000000004</v>
      </c>
      <c r="AR283" s="279" t="s">
        <v>79</v>
      </c>
      <c r="AS283" s="119">
        <v>1</v>
      </c>
      <c r="AT283" s="92">
        <f t="shared" si="52"/>
        <v>0.99099999999999999</v>
      </c>
      <c r="AU283" s="261">
        <f t="shared" si="53"/>
        <v>15.758666666666668</v>
      </c>
      <c r="AZ283" s="92">
        <f t="shared" ref="AZ283:AZ302" si="54">STDEV(G283,U283,AI283)</f>
        <v>5.1419840528729973E-3</v>
      </c>
      <c r="BA283" s="111">
        <f t="shared" si="51"/>
        <v>10.097960454137917</v>
      </c>
    </row>
    <row r="284" spans="1:61" s="208" customFormat="1">
      <c r="A284" s="228" t="s">
        <v>79</v>
      </c>
      <c r="B284" s="229" t="s">
        <v>83</v>
      </c>
      <c r="C284" s="229" t="s">
        <v>67</v>
      </c>
      <c r="D284" s="229">
        <v>3</v>
      </c>
      <c r="E284" s="229">
        <v>1</v>
      </c>
      <c r="F284" s="229">
        <v>2</v>
      </c>
      <c r="G284" s="229">
        <v>1.37</v>
      </c>
      <c r="H284" s="229">
        <v>32.79</v>
      </c>
      <c r="I284" s="229">
        <v>3.9910000000000001</v>
      </c>
      <c r="J284" s="229" t="s">
        <v>47</v>
      </c>
      <c r="K284" s="229" t="s">
        <v>47</v>
      </c>
      <c r="L284" s="229">
        <v>402.8</v>
      </c>
      <c r="M284" s="230">
        <v>23.94</v>
      </c>
      <c r="N284" s="227"/>
      <c r="O284" s="228" t="s">
        <v>79</v>
      </c>
      <c r="P284" s="229" t="s">
        <v>83</v>
      </c>
      <c r="Q284" s="229" t="s">
        <v>69</v>
      </c>
      <c r="R284" s="229">
        <v>3</v>
      </c>
      <c r="S284" s="229">
        <v>1</v>
      </c>
      <c r="T284" s="229">
        <v>2</v>
      </c>
      <c r="U284" s="229">
        <v>1.369</v>
      </c>
      <c r="V284" s="229">
        <v>21.98</v>
      </c>
      <c r="W284" s="229">
        <v>3.9910000000000001</v>
      </c>
      <c r="X284" s="229" t="s">
        <v>47</v>
      </c>
      <c r="Y284" s="229" t="s">
        <v>47</v>
      </c>
      <c r="Z284" s="229">
        <v>400.8</v>
      </c>
      <c r="AA284" s="230">
        <v>16.059999999999999</v>
      </c>
      <c r="AC284" s="228" t="s">
        <v>79</v>
      </c>
      <c r="AD284" s="229" t="s">
        <v>83</v>
      </c>
      <c r="AE284" s="229" t="s">
        <v>70</v>
      </c>
      <c r="AF284" s="229">
        <v>3</v>
      </c>
      <c r="AG284" s="229">
        <v>1</v>
      </c>
      <c r="AH284" s="229">
        <v>2</v>
      </c>
      <c r="AI284" s="229">
        <v>1.3680000000000001</v>
      </c>
      <c r="AJ284" s="229">
        <v>14.01</v>
      </c>
      <c r="AK284" s="229">
        <v>3.9990000000000001</v>
      </c>
      <c r="AL284" s="229" t="s">
        <v>47</v>
      </c>
      <c r="AM284" s="229" t="s">
        <v>47</v>
      </c>
      <c r="AN284" s="229">
        <v>401.2</v>
      </c>
      <c r="AO284" s="230">
        <v>10.24</v>
      </c>
      <c r="AR284" s="276" t="s">
        <v>79</v>
      </c>
      <c r="AS284" s="259">
        <v>1</v>
      </c>
      <c r="AT284" s="206">
        <f t="shared" si="52"/>
        <v>1.369</v>
      </c>
      <c r="AU284" s="206">
        <f t="shared" si="53"/>
        <v>16.746666666666666</v>
      </c>
      <c r="AV284" s="209"/>
      <c r="AW284" s="206"/>
      <c r="AX284" s="206"/>
      <c r="AY284" s="278"/>
      <c r="AZ284" s="206">
        <f t="shared" si="54"/>
        <v>1.0000000000000009E-3</v>
      </c>
      <c r="BA284" s="205">
        <f t="shared" si="51"/>
        <v>6.8757641999514023</v>
      </c>
      <c r="BB284" s="209"/>
      <c r="BC284" s="206"/>
      <c r="BD284" s="206"/>
      <c r="BE284" s="205"/>
      <c r="BF284" s="207"/>
      <c r="BG284" s="207"/>
      <c r="BH284" s="207"/>
      <c r="BI284" s="207"/>
    </row>
    <row r="285" spans="1:61">
      <c r="A285" s="97" t="s">
        <v>79</v>
      </c>
      <c r="B285" s="61" t="s">
        <v>83</v>
      </c>
      <c r="C285" s="61" t="s">
        <v>67</v>
      </c>
      <c r="D285" s="61">
        <v>3</v>
      </c>
      <c r="E285" s="61">
        <v>1</v>
      </c>
      <c r="F285" s="61">
        <v>3</v>
      </c>
      <c r="G285" s="61">
        <v>1.879</v>
      </c>
      <c r="H285" s="240">
        <v>36.54</v>
      </c>
      <c r="I285" s="61">
        <v>3.992</v>
      </c>
      <c r="J285" s="61" t="s">
        <v>47</v>
      </c>
      <c r="K285" s="61" t="s">
        <v>47</v>
      </c>
      <c r="L285" s="240">
        <v>751.9</v>
      </c>
      <c r="M285" s="253">
        <v>19.45</v>
      </c>
      <c r="N285" s="49"/>
      <c r="O285" s="97" t="s">
        <v>79</v>
      </c>
      <c r="P285" s="61" t="s">
        <v>83</v>
      </c>
      <c r="Q285" s="61" t="s">
        <v>69</v>
      </c>
      <c r="R285" s="61">
        <v>3</v>
      </c>
      <c r="S285" s="61">
        <v>1</v>
      </c>
      <c r="T285" s="61">
        <v>3</v>
      </c>
      <c r="U285" s="61">
        <v>1.879</v>
      </c>
      <c r="V285" s="240">
        <v>24.31</v>
      </c>
      <c r="W285" s="61">
        <v>3.9929999999999999</v>
      </c>
      <c r="X285" s="61" t="s">
        <v>47</v>
      </c>
      <c r="Y285" s="61" t="s">
        <v>47</v>
      </c>
      <c r="Z285" s="240">
        <v>750</v>
      </c>
      <c r="AA285" s="253">
        <v>12.93</v>
      </c>
      <c r="AC285" s="97" t="s">
        <v>79</v>
      </c>
      <c r="AD285" s="61" t="s">
        <v>83</v>
      </c>
      <c r="AE285" s="61" t="s">
        <v>70</v>
      </c>
      <c r="AF285" s="61">
        <v>3</v>
      </c>
      <c r="AG285" s="61">
        <v>1</v>
      </c>
      <c r="AH285" s="61">
        <v>3</v>
      </c>
      <c r="AI285" s="61">
        <v>1.8779999999999999</v>
      </c>
      <c r="AJ285" s="240">
        <v>16.79</v>
      </c>
      <c r="AK285" s="61">
        <v>4</v>
      </c>
      <c r="AL285" s="61" t="s">
        <v>47</v>
      </c>
      <c r="AM285" s="61" t="s">
        <v>47</v>
      </c>
      <c r="AN285" s="240">
        <v>750.1</v>
      </c>
      <c r="AO285" s="253">
        <v>8.94</v>
      </c>
      <c r="AR285" s="279" t="s">
        <v>79</v>
      </c>
      <c r="AS285" s="119">
        <v>1</v>
      </c>
      <c r="AT285" s="92">
        <f t="shared" si="52"/>
        <v>1.8786666666666667</v>
      </c>
      <c r="AU285" s="261">
        <f t="shared" si="53"/>
        <v>13.773333333333332</v>
      </c>
      <c r="AZ285" s="92">
        <f t="shared" si="54"/>
        <v>5.7735026918969042E-4</v>
      </c>
      <c r="BA285" s="111">
        <f t="shared" si="51"/>
        <v>5.3055097147525236</v>
      </c>
    </row>
    <row r="286" spans="1:61">
      <c r="A286" s="97" t="s">
        <v>79</v>
      </c>
      <c r="B286" s="61" t="s">
        <v>83</v>
      </c>
      <c r="C286" s="61" t="s">
        <v>67</v>
      </c>
      <c r="D286" s="61">
        <v>3</v>
      </c>
      <c r="E286" s="61">
        <v>1</v>
      </c>
      <c r="F286" s="61">
        <v>4</v>
      </c>
      <c r="G286" s="61">
        <v>2.5760000000000001</v>
      </c>
      <c r="H286" s="240">
        <v>39.36</v>
      </c>
      <c r="I286" s="61">
        <v>3.9929999999999999</v>
      </c>
      <c r="J286" s="61" t="s">
        <v>47</v>
      </c>
      <c r="K286" s="61" t="s">
        <v>47</v>
      </c>
      <c r="L286" s="245">
        <v>1231</v>
      </c>
      <c r="M286" s="253">
        <v>15.28</v>
      </c>
      <c r="N286" s="49"/>
      <c r="O286" s="97" t="s">
        <v>79</v>
      </c>
      <c r="P286" s="61" t="s">
        <v>83</v>
      </c>
      <c r="Q286" s="61" t="s">
        <v>69</v>
      </c>
      <c r="R286" s="61">
        <v>3</v>
      </c>
      <c r="S286" s="61">
        <v>1</v>
      </c>
      <c r="T286" s="61">
        <v>4</v>
      </c>
      <c r="U286" s="61">
        <v>2.5750000000000002</v>
      </c>
      <c r="V286" s="240">
        <v>26.76</v>
      </c>
      <c r="W286" s="61">
        <v>3.9940000000000002</v>
      </c>
      <c r="X286" s="61" t="s">
        <v>47</v>
      </c>
      <c r="Y286" s="61" t="s">
        <v>47</v>
      </c>
      <c r="Z286" s="245">
        <v>1229</v>
      </c>
      <c r="AA286" s="253">
        <v>10.39</v>
      </c>
      <c r="AC286" s="97" t="s">
        <v>79</v>
      </c>
      <c r="AD286" s="61" t="s">
        <v>83</v>
      </c>
      <c r="AE286" s="61" t="s">
        <v>70</v>
      </c>
      <c r="AF286" s="61">
        <v>3</v>
      </c>
      <c r="AG286" s="61">
        <v>1</v>
      </c>
      <c r="AH286" s="61">
        <v>4</v>
      </c>
      <c r="AI286" s="61">
        <v>2.5739999999999998</v>
      </c>
      <c r="AJ286" s="240">
        <v>20.14</v>
      </c>
      <c r="AK286" s="61">
        <v>3.9990000000000001</v>
      </c>
      <c r="AL286" s="61" t="s">
        <v>47</v>
      </c>
      <c r="AM286" s="61" t="s">
        <v>47</v>
      </c>
      <c r="AN286" s="245">
        <v>1228</v>
      </c>
      <c r="AO286" s="253">
        <v>7.8239999999999998</v>
      </c>
      <c r="AR286" s="279" t="s">
        <v>79</v>
      </c>
      <c r="AS286" s="119">
        <v>1</v>
      </c>
      <c r="AT286" s="92">
        <f t="shared" si="52"/>
        <v>2.5749999999999997</v>
      </c>
      <c r="AU286" s="261">
        <f t="shared" si="53"/>
        <v>11.164666666666667</v>
      </c>
      <c r="AZ286" s="92">
        <f t="shared" si="54"/>
        <v>1.0000000000001119E-3</v>
      </c>
      <c r="BA286" s="111">
        <f t="shared" si="51"/>
        <v>3.7878840179357782</v>
      </c>
    </row>
    <row r="287" spans="1:61">
      <c r="A287" s="97" t="s">
        <v>79</v>
      </c>
      <c r="B287" s="61" t="s">
        <v>83</v>
      </c>
      <c r="C287" s="61" t="s">
        <v>67</v>
      </c>
      <c r="D287" s="61">
        <v>3</v>
      </c>
      <c r="E287" s="61">
        <v>1</v>
      </c>
      <c r="F287" s="61">
        <v>5</v>
      </c>
      <c r="G287" s="61">
        <v>3.53</v>
      </c>
      <c r="H287" s="240">
        <v>42.07</v>
      </c>
      <c r="I287" s="61">
        <v>3.9889999999999999</v>
      </c>
      <c r="J287" s="61" t="s">
        <v>47</v>
      </c>
      <c r="K287" s="61" t="s">
        <v>47</v>
      </c>
      <c r="L287" s="245">
        <v>1887</v>
      </c>
      <c r="M287" s="253">
        <v>11.92</v>
      </c>
      <c r="N287" s="49"/>
      <c r="O287" s="97" t="s">
        <v>79</v>
      </c>
      <c r="P287" s="61" t="s">
        <v>83</v>
      </c>
      <c r="Q287" s="61" t="s">
        <v>69</v>
      </c>
      <c r="R287" s="61">
        <v>3</v>
      </c>
      <c r="S287" s="61">
        <v>1</v>
      </c>
      <c r="T287" s="61">
        <v>5</v>
      </c>
      <c r="U287" s="61">
        <v>3.53</v>
      </c>
      <c r="V287" s="240">
        <v>30.11</v>
      </c>
      <c r="W287" s="61">
        <v>3.9929999999999999</v>
      </c>
      <c r="X287" s="61" t="s">
        <v>47</v>
      </c>
      <c r="Y287" s="61" t="s">
        <v>47</v>
      </c>
      <c r="Z287" s="245">
        <v>1885</v>
      </c>
      <c r="AA287" s="253">
        <v>8.5289999999999999</v>
      </c>
      <c r="AC287" s="97" t="s">
        <v>79</v>
      </c>
      <c r="AD287" s="61" t="s">
        <v>83</v>
      </c>
      <c r="AE287" s="61" t="s">
        <v>70</v>
      </c>
      <c r="AF287" s="61">
        <v>3</v>
      </c>
      <c r="AG287" s="61">
        <v>1</v>
      </c>
      <c r="AH287" s="61">
        <v>5</v>
      </c>
      <c r="AI287" s="61">
        <v>3.5289999999999999</v>
      </c>
      <c r="AJ287" s="240">
        <v>23.72</v>
      </c>
      <c r="AK287" s="61">
        <v>3.9980000000000002</v>
      </c>
      <c r="AL287" s="61" t="s">
        <v>47</v>
      </c>
      <c r="AM287" s="61" t="s">
        <v>47</v>
      </c>
      <c r="AN287" s="245">
        <v>1884</v>
      </c>
      <c r="AO287" s="253">
        <v>6.7229999999999999</v>
      </c>
      <c r="AR287" s="279" t="s">
        <v>79</v>
      </c>
      <c r="AS287" s="119">
        <v>1</v>
      </c>
      <c r="AT287" s="92">
        <f t="shared" si="52"/>
        <v>3.5296666666666661</v>
      </c>
      <c r="AU287" s="261">
        <f t="shared" si="53"/>
        <v>9.0573333333333323</v>
      </c>
      <c r="AZ287" s="92">
        <f t="shared" si="54"/>
        <v>5.7735026918956215E-4</v>
      </c>
      <c r="BA287" s="111">
        <f t="shared" si="51"/>
        <v>2.6384757594742805</v>
      </c>
    </row>
    <row r="288" spans="1:61">
      <c r="A288" s="97" t="s">
        <v>79</v>
      </c>
      <c r="B288" s="61" t="s">
        <v>83</v>
      </c>
      <c r="C288" s="61" t="s">
        <v>67</v>
      </c>
      <c r="D288" s="61">
        <v>3</v>
      </c>
      <c r="E288" s="61">
        <v>1</v>
      </c>
      <c r="F288" s="61">
        <v>6</v>
      </c>
      <c r="G288" s="61">
        <v>4.84</v>
      </c>
      <c r="H288" s="240">
        <v>44.54</v>
      </c>
      <c r="I288" s="61">
        <v>3.99</v>
      </c>
      <c r="J288" s="61" t="s">
        <v>47</v>
      </c>
      <c r="K288" s="61" t="s">
        <v>47</v>
      </c>
      <c r="L288" s="245">
        <v>2787</v>
      </c>
      <c r="M288" s="253">
        <v>9.2040000000000006</v>
      </c>
      <c r="N288" s="49"/>
      <c r="O288" s="97" t="s">
        <v>79</v>
      </c>
      <c r="P288" s="61" t="s">
        <v>83</v>
      </c>
      <c r="Q288" s="61" t="s">
        <v>69</v>
      </c>
      <c r="R288" s="61">
        <v>3</v>
      </c>
      <c r="S288" s="61">
        <v>1</v>
      </c>
      <c r="T288" s="61">
        <v>6</v>
      </c>
      <c r="U288" s="61">
        <v>4.8390000000000004</v>
      </c>
      <c r="V288" s="240">
        <v>33.409999999999997</v>
      </c>
      <c r="W288" s="61">
        <v>3.992</v>
      </c>
      <c r="X288" s="61" t="s">
        <v>47</v>
      </c>
      <c r="Y288" s="61" t="s">
        <v>47</v>
      </c>
      <c r="Z288" s="245">
        <v>2784</v>
      </c>
      <c r="AA288" s="253">
        <v>6.9029999999999996</v>
      </c>
      <c r="AC288" s="97" t="s">
        <v>79</v>
      </c>
      <c r="AD288" s="61" t="s">
        <v>83</v>
      </c>
      <c r="AE288" s="61" t="s">
        <v>70</v>
      </c>
      <c r="AF288" s="61">
        <v>3</v>
      </c>
      <c r="AG288" s="61">
        <v>1</v>
      </c>
      <c r="AH288" s="61">
        <v>6</v>
      </c>
      <c r="AI288" s="61">
        <v>4.8380000000000001</v>
      </c>
      <c r="AJ288" s="240">
        <v>27.54</v>
      </c>
      <c r="AK288" s="61">
        <v>4</v>
      </c>
      <c r="AL288" s="61" t="s">
        <v>47</v>
      </c>
      <c r="AM288" s="61" t="s">
        <v>47</v>
      </c>
      <c r="AN288" s="245">
        <v>2783</v>
      </c>
      <c r="AO288" s="253">
        <v>5.6920000000000002</v>
      </c>
      <c r="AR288" s="279" t="s">
        <v>79</v>
      </c>
      <c r="AS288" s="119">
        <v>1</v>
      </c>
      <c r="AT288" s="92">
        <f t="shared" si="52"/>
        <v>4.8389999999999995</v>
      </c>
      <c r="AU288" s="261">
        <f t="shared" si="53"/>
        <v>7.2663333333333329</v>
      </c>
      <c r="AZ288" s="92">
        <f t="shared" si="54"/>
        <v>9.9999999999988987E-4</v>
      </c>
      <c r="BA288" s="111">
        <f t="shared" si="51"/>
        <v>1.7839687030139681</v>
      </c>
    </row>
    <row r="289" spans="1:57">
      <c r="A289" s="97" t="s">
        <v>79</v>
      </c>
      <c r="B289" s="61" t="s">
        <v>83</v>
      </c>
      <c r="C289" s="61" t="s">
        <v>67</v>
      </c>
      <c r="D289" s="61">
        <v>3</v>
      </c>
      <c r="E289" s="61">
        <v>1</v>
      </c>
      <c r="F289" s="61">
        <v>7</v>
      </c>
      <c r="G289" s="61">
        <v>6.6340000000000003</v>
      </c>
      <c r="H289" s="240">
        <v>46.94</v>
      </c>
      <c r="I289" s="61">
        <v>3.9940000000000002</v>
      </c>
      <c r="J289" s="61" t="s">
        <v>47</v>
      </c>
      <c r="K289" s="61" t="s">
        <v>47</v>
      </c>
      <c r="L289" s="245">
        <v>4020</v>
      </c>
      <c r="M289" s="253">
        <v>7.0759999999999996</v>
      </c>
      <c r="N289" s="49"/>
      <c r="O289" s="97" t="s">
        <v>79</v>
      </c>
      <c r="P289" s="61" t="s">
        <v>83</v>
      </c>
      <c r="Q289" s="61" t="s">
        <v>69</v>
      </c>
      <c r="R289" s="61">
        <v>3</v>
      </c>
      <c r="S289" s="61">
        <v>1</v>
      </c>
      <c r="T289" s="61">
        <v>7</v>
      </c>
      <c r="U289" s="61">
        <v>6.6340000000000003</v>
      </c>
      <c r="V289" s="240">
        <v>36.97</v>
      </c>
      <c r="W289" s="61">
        <v>3.9940000000000002</v>
      </c>
      <c r="X289" s="61" t="s">
        <v>47</v>
      </c>
      <c r="Y289" s="61" t="s">
        <v>47</v>
      </c>
      <c r="Z289" s="245">
        <v>4017</v>
      </c>
      <c r="AA289" s="253">
        <v>5.5730000000000004</v>
      </c>
      <c r="AC289" s="97" t="s">
        <v>79</v>
      </c>
      <c r="AD289" s="61" t="s">
        <v>83</v>
      </c>
      <c r="AE289" s="61" t="s">
        <v>70</v>
      </c>
      <c r="AF289" s="61">
        <v>3</v>
      </c>
      <c r="AG289" s="61">
        <v>1</v>
      </c>
      <c r="AH289" s="61">
        <v>7</v>
      </c>
      <c r="AI289" s="61">
        <v>6.633</v>
      </c>
      <c r="AJ289" s="240">
        <v>31.62</v>
      </c>
      <c r="AK289" s="61">
        <v>3.9990000000000001</v>
      </c>
      <c r="AL289" s="61" t="s">
        <v>47</v>
      </c>
      <c r="AM289" s="61" t="s">
        <v>47</v>
      </c>
      <c r="AN289" s="245">
        <v>4016</v>
      </c>
      <c r="AO289" s="253">
        <v>4.7670000000000003</v>
      </c>
      <c r="AR289" s="279" t="s">
        <v>79</v>
      </c>
      <c r="AS289" s="119">
        <v>1</v>
      </c>
      <c r="AT289" s="92">
        <f t="shared" si="52"/>
        <v>6.6336666666666666</v>
      </c>
      <c r="AU289" s="261">
        <f t="shared" si="53"/>
        <v>5.8053333333333335</v>
      </c>
      <c r="AZ289" s="92">
        <f t="shared" si="54"/>
        <v>5.7735026918981857E-4</v>
      </c>
      <c r="BA289" s="111">
        <f t="shared" si="51"/>
        <v>1.1719020152441635</v>
      </c>
    </row>
    <row r="290" spans="1:57">
      <c r="A290" s="97" t="s">
        <v>79</v>
      </c>
      <c r="B290" s="61" t="s">
        <v>83</v>
      </c>
      <c r="C290" s="61" t="s">
        <v>67</v>
      </c>
      <c r="D290" s="61">
        <v>3</v>
      </c>
      <c r="E290" s="61">
        <v>1</v>
      </c>
      <c r="F290" s="61">
        <v>8</v>
      </c>
      <c r="G290" s="61">
        <v>9.0920000000000005</v>
      </c>
      <c r="H290" s="240">
        <v>49.37</v>
      </c>
      <c r="I290" s="61">
        <v>3.996</v>
      </c>
      <c r="J290" s="61" t="s">
        <v>47</v>
      </c>
      <c r="K290" s="61" t="s">
        <v>47</v>
      </c>
      <c r="L290" s="245">
        <v>5711</v>
      </c>
      <c r="M290" s="253">
        <v>5.43</v>
      </c>
      <c r="N290" s="49"/>
      <c r="O290" s="97" t="s">
        <v>79</v>
      </c>
      <c r="P290" s="61" t="s">
        <v>83</v>
      </c>
      <c r="Q290" s="61" t="s">
        <v>69</v>
      </c>
      <c r="R290" s="61">
        <v>3</v>
      </c>
      <c r="S290" s="61">
        <v>1</v>
      </c>
      <c r="T290" s="61">
        <v>8</v>
      </c>
      <c r="U290" s="61">
        <v>9.0920000000000005</v>
      </c>
      <c r="V290" s="240">
        <v>40.9</v>
      </c>
      <c r="W290" s="61">
        <v>3.9929999999999999</v>
      </c>
      <c r="X290" s="61" t="s">
        <v>47</v>
      </c>
      <c r="Y290" s="61" t="s">
        <v>47</v>
      </c>
      <c r="Z290" s="245">
        <v>5707</v>
      </c>
      <c r="AA290" s="253">
        <v>4.4980000000000002</v>
      </c>
      <c r="AC290" s="97" t="s">
        <v>79</v>
      </c>
      <c r="AD290" s="61" t="s">
        <v>83</v>
      </c>
      <c r="AE290" s="61" t="s">
        <v>70</v>
      </c>
      <c r="AF290" s="61">
        <v>3</v>
      </c>
      <c r="AG290" s="61">
        <v>1</v>
      </c>
      <c r="AH290" s="61">
        <v>8</v>
      </c>
      <c r="AI290" s="61">
        <v>9.0920000000000005</v>
      </c>
      <c r="AJ290" s="240">
        <v>36.03</v>
      </c>
      <c r="AK290" s="61">
        <v>3.9990000000000001</v>
      </c>
      <c r="AL290" s="61" t="s">
        <v>47</v>
      </c>
      <c r="AM290" s="61" t="s">
        <v>47</v>
      </c>
      <c r="AN290" s="245">
        <v>5706</v>
      </c>
      <c r="AO290" s="253">
        <v>3.9620000000000002</v>
      </c>
      <c r="AR290" s="279" t="s">
        <v>79</v>
      </c>
      <c r="AS290" s="119">
        <v>1</v>
      </c>
      <c r="AT290" s="92">
        <f t="shared" si="52"/>
        <v>9.0920000000000005</v>
      </c>
      <c r="AU290" s="261">
        <f t="shared" si="53"/>
        <v>4.63</v>
      </c>
      <c r="AZ290" s="92">
        <f t="shared" si="54"/>
        <v>0</v>
      </c>
      <c r="BA290" s="111">
        <f t="shared" si="51"/>
        <v>0.74284857137911786</v>
      </c>
    </row>
    <row r="291" spans="1:57">
      <c r="A291" s="97" t="s">
        <v>79</v>
      </c>
      <c r="B291" s="61" t="s">
        <v>83</v>
      </c>
      <c r="C291" s="61" t="s">
        <v>67</v>
      </c>
      <c r="D291" s="61">
        <v>3</v>
      </c>
      <c r="E291" s="61">
        <v>1</v>
      </c>
      <c r="F291" s="61">
        <v>9</v>
      </c>
      <c r="G291" s="61">
        <v>12.46</v>
      </c>
      <c r="H291" s="240">
        <v>52.08</v>
      </c>
      <c r="I291" s="61">
        <v>3.9980000000000002</v>
      </c>
      <c r="J291" s="61" t="s">
        <v>47</v>
      </c>
      <c r="K291" s="61" t="s">
        <v>47</v>
      </c>
      <c r="L291" s="245">
        <v>8029</v>
      </c>
      <c r="M291" s="253">
        <v>4.1790000000000003</v>
      </c>
      <c r="N291" s="49"/>
      <c r="O291" s="97" t="s">
        <v>79</v>
      </c>
      <c r="P291" s="61" t="s">
        <v>83</v>
      </c>
      <c r="Q291" s="61" t="s">
        <v>69</v>
      </c>
      <c r="R291" s="61">
        <v>3</v>
      </c>
      <c r="S291" s="61">
        <v>1</v>
      </c>
      <c r="T291" s="61">
        <v>9</v>
      </c>
      <c r="U291" s="61">
        <v>12.46</v>
      </c>
      <c r="V291" s="240">
        <v>45.41</v>
      </c>
      <c r="W291" s="61">
        <v>3.9910000000000001</v>
      </c>
      <c r="X291" s="61" t="s">
        <v>47</v>
      </c>
      <c r="Y291" s="61" t="s">
        <v>47</v>
      </c>
      <c r="Z291" s="245">
        <v>8024</v>
      </c>
      <c r="AA291" s="253">
        <v>3.6429999999999998</v>
      </c>
      <c r="AC291" s="97" t="s">
        <v>79</v>
      </c>
      <c r="AD291" s="61" t="s">
        <v>83</v>
      </c>
      <c r="AE291" s="61" t="s">
        <v>70</v>
      </c>
      <c r="AF291" s="61">
        <v>3</v>
      </c>
      <c r="AG291" s="61">
        <v>1</v>
      </c>
      <c r="AH291" s="61">
        <v>9</v>
      </c>
      <c r="AI291" s="61">
        <v>12.46</v>
      </c>
      <c r="AJ291" s="240">
        <v>40.96</v>
      </c>
      <c r="AK291" s="61">
        <v>4.0010000000000003</v>
      </c>
      <c r="AL291" s="61" t="s">
        <v>47</v>
      </c>
      <c r="AM291" s="61" t="s">
        <v>47</v>
      </c>
      <c r="AN291" s="245">
        <v>8022</v>
      </c>
      <c r="AO291" s="253">
        <v>3.286</v>
      </c>
      <c r="AR291" s="279" t="s">
        <v>79</v>
      </c>
      <c r="AS291" s="119">
        <v>1</v>
      </c>
      <c r="AT291" s="92">
        <f t="shared" si="52"/>
        <v>12.46</v>
      </c>
      <c r="AU291" s="261">
        <f t="shared" si="53"/>
        <v>3.702666666666667</v>
      </c>
      <c r="AZ291" s="92">
        <f t="shared" si="54"/>
        <v>0</v>
      </c>
      <c r="BA291" s="111">
        <f t="shared" si="51"/>
        <v>0.44948007000681134</v>
      </c>
    </row>
    <row r="292" spans="1:57">
      <c r="A292" s="97" t="s">
        <v>79</v>
      </c>
      <c r="B292" s="61" t="s">
        <v>83</v>
      </c>
      <c r="C292" s="61" t="s">
        <v>67</v>
      </c>
      <c r="D292" s="61">
        <v>3</v>
      </c>
      <c r="E292" s="61">
        <v>1</v>
      </c>
      <c r="F292" s="61">
        <v>10</v>
      </c>
      <c r="G292" s="61">
        <v>17.079999999999998</v>
      </c>
      <c r="H292" s="240">
        <v>55.29</v>
      </c>
      <c r="I292" s="61">
        <v>3.9950000000000001</v>
      </c>
      <c r="J292" s="61" t="s">
        <v>47</v>
      </c>
      <c r="K292" s="61" t="s">
        <v>47</v>
      </c>
      <c r="L292" s="245">
        <v>11210</v>
      </c>
      <c r="M292" s="253">
        <v>3.2360000000000002</v>
      </c>
      <c r="N292" s="49"/>
      <c r="O292" s="97" t="s">
        <v>79</v>
      </c>
      <c r="P292" s="61" t="s">
        <v>83</v>
      </c>
      <c r="Q292" s="61" t="s">
        <v>69</v>
      </c>
      <c r="R292" s="61">
        <v>3</v>
      </c>
      <c r="S292" s="61">
        <v>1</v>
      </c>
      <c r="T292" s="61">
        <v>10</v>
      </c>
      <c r="U292" s="61">
        <v>17.079999999999998</v>
      </c>
      <c r="V292" s="240">
        <v>50.76</v>
      </c>
      <c r="W292" s="61">
        <v>3.992</v>
      </c>
      <c r="X292" s="61" t="s">
        <v>47</v>
      </c>
      <c r="Y292" s="61" t="s">
        <v>47</v>
      </c>
      <c r="Z292" s="245">
        <v>11200</v>
      </c>
      <c r="AA292" s="253">
        <v>2.9710000000000001</v>
      </c>
      <c r="AC292" s="97" t="s">
        <v>79</v>
      </c>
      <c r="AD292" s="61" t="s">
        <v>83</v>
      </c>
      <c r="AE292" s="61" t="s">
        <v>70</v>
      </c>
      <c r="AF292" s="61">
        <v>3</v>
      </c>
      <c r="AG292" s="61">
        <v>1</v>
      </c>
      <c r="AH292" s="61">
        <v>10</v>
      </c>
      <c r="AI292" s="61">
        <v>17.079999999999998</v>
      </c>
      <c r="AJ292" s="240">
        <v>46.54</v>
      </c>
      <c r="AK292" s="61">
        <v>3.9990000000000001</v>
      </c>
      <c r="AL292" s="61" t="s">
        <v>47</v>
      </c>
      <c r="AM292" s="61" t="s">
        <v>47</v>
      </c>
      <c r="AN292" s="245">
        <v>11200</v>
      </c>
      <c r="AO292" s="253">
        <v>2.7240000000000002</v>
      </c>
      <c r="AR292" s="279" t="s">
        <v>79</v>
      </c>
      <c r="AS292" s="119">
        <v>1</v>
      </c>
      <c r="AT292" s="92">
        <f t="shared" si="52"/>
        <v>17.079999999999998</v>
      </c>
      <c r="AU292" s="261">
        <f t="shared" si="53"/>
        <v>2.9770000000000003</v>
      </c>
      <c r="AZ292" s="92">
        <f t="shared" si="54"/>
        <v>0</v>
      </c>
      <c r="BA292" s="111">
        <f t="shared" si="51"/>
        <v>0.25605272894464709</v>
      </c>
    </row>
    <row r="293" spans="1:57">
      <c r="A293" s="97" t="s">
        <v>79</v>
      </c>
      <c r="B293" s="61" t="s">
        <v>83</v>
      </c>
      <c r="C293" s="61" t="s">
        <v>67</v>
      </c>
      <c r="D293" s="61">
        <v>3</v>
      </c>
      <c r="E293" s="61">
        <v>1</v>
      </c>
      <c r="F293" s="61">
        <v>11</v>
      </c>
      <c r="G293" s="61">
        <v>23.42</v>
      </c>
      <c r="H293" s="240">
        <v>59.4</v>
      </c>
      <c r="I293" s="61">
        <v>3.996</v>
      </c>
      <c r="J293" s="61" t="s">
        <v>47</v>
      </c>
      <c r="K293" s="61" t="s">
        <v>47</v>
      </c>
      <c r="L293" s="245">
        <v>15560</v>
      </c>
      <c r="M293" s="253">
        <v>2.5369999999999999</v>
      </c>
      <c r="N293" s="49"/>
      <c r="O293" s="97" t="s">
        <v>79</v>
      </c>
      <c r="P293" s="61" t="s">
        <v>83</v>
      </c>
      <c r="Q293" s="61" t="s">
        <v>69</v>
      </c>
      <c r="R293" s="61">
        <v>3</v>
      </c>
      <c r="S293" s="61">
        <v>1</v>
      </c>
      <c r="T293" s="61">
        <v>11</v>
      </c>
      <c r="U293" s="61">
        <v>23.42</v>
      </c>
      <c r="V293" s="240">
        <v>57.35</v>
      </c>
      <c r="W293" s="61">
        <v>3.992</v>
      </c>
      <c r="X293" s="61" t="s">
        <v>47</v>
      </c>
      <c r="Y293" s="61" t="s">
        <v>47</v>
      </c>
      <c r="Z293" s="245">
        <v>15550</v>
      </c>
      <c r="AA293" s="253">
        <v>2.4489999999999998</v>
      </c>
      <c r="AC293" s="97" t="s">
        <v>79</v>
      </c>
      <c r="AD293" s="61" t="s">
        <v>83</v>
      </c>
      <c r="AE293" s="61" t="s">
        <v>70</v>
      </c>
      <c r="AF293" s="61">
        <v>3</v>
      </c>
      <c r="AG293" s="61">
        <v>1</v>
      </c>
      <c r="AH293" s="61">
        <v>11</v>
      </c>
      <c r="AI293" s="61">
        <v>23.42</v>
      </c>
      <c r="AJ293" s="240">
        <v>53.01</v>
      </c>
      <c r="AK293" s="61">
        <v>3.9990000000000001</v>
      </c>
      <c r="AL293" s="61" t="s">
        <v>47</v>
      </c>
      <c r="AM293" s="61" t="s">
        <v>47</v>
      </c>
      <c r="AN293" s="245">
        <v>15550</v>
      </c>
      <c r="AO293" s="253">
        <v>2.2639999999999998</v>
      </c>
      <c r="AR293" s="279" t="s">
        <v>79</v>
      </c>
      <c r="AS293" s="119">
        <v>1</v>
      </c>
      <c r="AT293" s="92">
        <f t="shared" si="52"/>
        <v>23.42</v>
      </c>
      <c r="AU293" s="261">
        <f t="shared" si="53"/>
        <v>2.4166666666666665</v>
      </c>
      <c r="AZ293" s="92">
        <f t="shared" si="54"/>
        <v>0</v>
      </c>
      <c r="BA293" s="111">
        <f t="shared" si="51"/>
        <v>0.13934250368545897</v>
      </c>
    </row>
    <row r="294" spans="1:57">
      <c r="A294" s="97" t="s">
        <v>79</v>
      </c>
      <c r="B294" s="61" t="s">
        <v>83</v>
      </c>
      <c r="C294" s="61" t="s">
        <v>67</v>
      </c>
      <c r="D294" s="61">
        <v>3</v>
      </c>
      <c r="E294" s="61">
        <v>1</v>
      </c>
      <c r="F294" s="61">
        <v>12</v>
      </c>
      <c r="G294" s="61">
        <v>32.1</v>
      </c>
      <c r="H294" s="240">
        <v>64.87</v>
      </c>
      <c r="I294" s="61">
        <v>3.9990000000000001</v>
      </c>
      <c r="J294" s="61" t="s">
        <v>47</v>
      </c>
      <c r="K294" s="61" t="s">
        <v>47</v>
      </c>
      <c r="L294" s="245">
        <v>21530</v>
      </c>
      <c r="M294" s="253">
        <v>2.0209999999999999</v>
      </c>
      <c r="N294" s="49"/>
      <c r="O294" s="97" t="s">
        <v>79</v>
      </c>
      <c r="P294" s="61" t="s">
        <v>83</v>
      </c>
      <c r="Q294" s="61" t="s">
        <v>69</v>
      </c>
      <c r="R294" s="61">
        <v>3</v>
      </c>
      <c r="S294" s="61">
        <v>1</v>
      </c>
      <c r="T294" s="61">
        <v>12</v>
      </c>
      <c r="U294" s="61">
        <v>32.1</v>
      </c>
      <c r="V294" s="240">
        <v>65.53</v>
      </c>
      <c r="W294" s="61">
        <v>3.9929999999999999</v>
      </c>
      <c r="X294" s="61" t="s">
        <v>47</v>
      </c>
      <c r="Y294" s="61" t="s">
        <v>47</v>
      </c>
      <c r="Z294" s="245">
        <v>21520</v>
      </c>
      <c r="AA294" s="253">
        <v>2.0409999999999999</v>
      </c>
      <c r="AC294" s="97" t="s">
        <v>79</v>
      </c>
      <c r="AD294" s="61" t="s">
        <v>83</v>
      </c>
      <c r="AE294" s="61" t="s">
        <v>70</v>
      </c>
      <c r="AF294" s="61">
        <v>3</v>
      </c>
      <c r="AG294" s="61">
        <v>1</v>
      </c>
      <c r="AH294" s="61">
        <v>12</v>
      </c>
      <c r="AI294" s="61">
        <v>32.1</v>
      </c>
      <c r="AJ294" s="240">
        <v>60.85</v>
      </c>
      <c r="AK294" s="61">
        <v>4</v>
      </c>
      <c r="AL294" s="61" t="s">
        <v>47</v>
      </c>
      <c r="AM294" s="61" t="s">
        <v>47</v>
      </c>
      <c r="AN294" s="245">
        <v>21520</v>
      </c>
      <c r="AO294" s="253">
        <v>1.8959999999999999</v>
      </c>
      <c r="AR294" s="279" t="s">
        <v>79</v>
      </c>
      <c r="AS294" s="119">
        <v>1</v>
      </c>
      <c r="AT294" s="92">
        <f t="shared" si="52"/>
        <v>32.1</v>
      </c>
      <c r="AU294" s="261">
        <f t="shared" si="53"/>
        <v>1.9859999999999998</v>
      </c>
      <c r="AZ294" s="92">
        <f t="shared" si="54"/>
        <v>0</v>
      </c>
      <c r="BA294" s="111">
        <f t="shared" si="51"/>
        <v>7.8581168227518705E-2</v>
      </c>
    </row>
    <row r="295" spans="1:57">
      <c r="A295" s="97" t="s">
        <v>79</v>
      </c>
      <c r="B295" s="61" t="s">
        <v>83</v>
      </c>
      <c r="C295" s="61" t="s">
        <v>67</v>
      </c>
      <c r="D295" s="61">
        <v>3</v>
      </c>
      <c r="E295" s="61">
        <v>1</v>
      </c>
      <c r="F295" s="61">
        <v>13</v>
      </c>
      <c r="G295" s="61">
        <v>44</v>
      </c>
      <c r="H295" s="240">
        <v>71.8</v>
      </c>
      <c r="I295" s="61">
        <v>3.9969999999999999</v>
      </c>
      <c r="J295" s="61" t="s">
        <v>47</v>
      </c>
      <c r="K295" s="61" t="s">
        <v>47</v>
      </c>
      <c r="L295" s="245">
        <v>29710</v>
      </c>
      <c r="M295" s="253">
        <v>1.6319999999999999</v>
      </c>
      <c r="N295" s="49"/>
      <c r="O295" s="97" t="s">
        <v>79</v>
      </c>
      <c r="P295" s="61" t="s">
        <v>83</v>
      </c>
      <c r="Q295" s="61" t="s">
        <v>69</v>
      </c>
      <c r="R295" s="61">
        <v>3</v>
      </c>
      <c r="S295" s="61">
        <v>1</v>
      </c>
      <c r="T295" s="61">
        <v>13</v>
      </c>
      <c r="U295" s="61">
        <v>44</v>
      </c>
      <c r="V295" s="240">
        <v>75.900000000000006</v>
      </c>
      <c r="W295" s="61">
        <v>3.9929999999999999</v>
      </c>
      <c r="X295" s="61" t="s">
        <v>47</v>
      </c>
      <c r="Y295" s="61" t="s">
        <v>47</v>
      </c>
      <c r="Z295" s="245">
        <v>29700</v>
      </c>
      <c r="AA295" s="253">
        <v>1.7250000000000001</v>
      </c>
      <c r="AC295" s="97" t="s">
        <v>79</v>
      </c>
      <c r="AD295" s="61" t="s">
        <v>83</v>
      </c>
      <c r="AE295" s="61" t="s">
        <v>70</v>
      </c>
      <c r="AF295" s="61">
        <v>3</v>
      </c>
      <c r="AG295" s="61">
        <v>1</v>
      </c>
      <c r="AH295" s="61">
        <v>13</v>
      </c>
      <c r="AI295" s="61">
        <v>44</v>
      </c>
      <c r="AJ295" s="240">
        <v>70.34</v>
      </c>
      <c r="AK295" s="61">
        <v>3.9990000000000001</v>
      </c>
      <c r="AL295" s="61" t="s">
        <v>47</v>
      </c>
      <c r="AM295" s="61" t="s">
        <v>47</v>
      </c>
      <c r="AN295" s="245">
        <v>29690</v>
      </c>
      <c r="AO295" s="253">
        <v>1.599</v>
      </c>
      <c r="AR295" s="279" t="s">
        <v>79</v>
      </c>
      <c r="AS295" s="119">
        <v>1</v>
      </c>
      <c r="AT295" s="92">
        <f t="shared" si="52"/>
        <v>44</v>
      </c>
      <c r="AU295" s="261">
        <f t="shared" si="53"/>
        <v>1.6520000000000001</v>
      </c>
      <c r="AZ295" s="92">
        <f t="shared" si="54"/>
        <v>0</v>
      </c>
      <c r="BA295" s="111">
        <f t="shared" si="51"/>
        <v>6.5337584895677439E-2</v>
      </c>
    </row>
    <row r="296" spans="1:57">
      <c r="A296" s="97" t="s">
        <v>79</v>
      </c>
      <c r="B296" s="61" t="s">
        <v>83</v>
      </c>
      <c r="C296" s="61" t="s">
        <v>67</v>
      </c>
      <c r="D296" s="61">
        <v>3</v>
      </c>
      <c r="E296" s="61">
        <v>1</v>
      </c>
      <c r="F296" s="61">
        <v>14</v>
      </c>
      <c r="G296" s="61">
        <v>60.31</v>
      </c>
      <c r="H296" s="240">
        <v>81.36</v>
      </c>
      <c r="I296" s="61">
        <v>3.9969999999999999</v>
      </c>
      <c r="J296" s="61" t="s">
        <v>47</v>
      </c>
      <c r="K296" s="61" t="s">
        <v>47</v>
      </c>
      <c r="L296" s="245">
        <v>40920</v>
      </c>
      <c r="M296" s="253">
        <v>1.349</v>
      </c>
      <c r="N296" s="49"/>
      <c r="O296" s="97" t="s">
        <v>79</v>
      </c>
      <c r="P296" s="61" t="s">
        <v>83</v>
      </c>
      <c r="Q296" s="61" t="s">
        <v>69</v>
      </c>
      <c r="R296" s="61">
        <v>3</v>
      </c>
      <c r="S296" s="61">
        <v>1</v>
      </c>
      <c r="T296" s="61">
        <v>14</v>
      </c>
      <c r="U296" s="61">
        <v>60.31</v>
      </c>
      <c r="V296" s="240">
        <v>89.14</v>
      </c>
      <c r="W296" s="61">
        <v>3.992</v>
      </c>
      <c r="X296" s="61" t="s">
        <v>47</v>
      </c>
      <c r="Y296" s="61" t="s">
        <v>47</v>
      </c>
      <c r="Z296" s="245">
        <v>40910</v>
      </c>
      <c r="AA296" s="253">
        <v>1.478</v>
      </c>
      <c r="AC296" s="97" t="s">
        <v>79</v>
      </c>
      <c r="AD296" s="61" t="s">
        <v>83</v>
      </c>
      <c r="AE296" s="61" t="s">
        <v>70</v>
      </c>
      <c r="AF296" s="61">
        <v>3</v>
      </c>
      <c r="AG296" s="61">
        <v>1</v>
      </c>
      <c r="AH296" s="61">
        <v>14</v>
      </c>
      <c r="AI296" s="61">
        <v>60.31</v>
      </c>
      <c r="AJ296" s="240">
        <v>82.08</v>
      </c>
      <c r="AK296" s="61">
        <v>4</v>
      </c>
      <c r="AL296" s="61" t="s">
        <v>47</v>
      </c>
      <c r="AM296" s="61" t="s">
        <v>47</v>
      </c>
      <c r="AN296" s="245">
        <v>40900</v>
      </c>
      <c r="AO296" s="253">
        <v>1.361</v>
      </c>
      <c r="AR296" s="279" t="s">
        <v>79</v>
      </c>
      <c r="AS296" s="119">
        <v>1</v>
      </c>
      <c r="AT296" s="92">
        <f t="shared" si="52"/>
        <v>60.31</v>
      </c>
      <c r="AU296" s="261">
        <f t="shared" si="53"/>
        <v>1.3959999999999999</v>
      </c>
      <c r="AZ296" s="92">
        <f t="shared" si="54"/>
        <v>0</v>
      </c>
      <c r="BA296" s="111">
        <f t="shared" si="51"/>
        <v>7.1267103210389274E-2</v>
      </c>
    </row>
    <row r="297" spans="1:57">
      <c r="A297" s="97" t="s">
        <v>79</v>
      </c>
      <c r="B297" s="61" t="s">
        <v>83</v>
      </c>
      <c r="C297" s="61" t="s">
        <v>67</v>
      </c>
      <c r="D297" s="61">
        <v>3</v>
      </c>
      <c r="E297" s="61">
        <v>1</v>
      </c>
      <c r="F297" s="61">
        <v>15</v>
      </c>
      <c r="G297" s="61">
        <v>82.66</v>
      </c>
      <c r="H297" s="240">
        <v>94.05</v>
      </c>
      <c r="I297" s="61">
        <v>3.9929999999999999</v>
      </c>
      <c r="J297" s="61" t="s">
        <v>47</v>
      </c>
      <c r="K297" s="61" t="s">
        <v>47</v>
      </c>
      <c r="L297" s="245">
        <v>56290</v>
      </c>
      <c r="M297" s="253">
        <v>1.1379999999999999</v>
      </c>
      <c r="N297" s="49"/>
      <c r="O297" s="97" t="s">
        <v>79</v>
      </c>
      <c r="P297" s="61" t="s">
        <v>83</v>
      </c>
      <c r="Q297" s="61" t="s">
        <v>69</v>
      </c>
      <c r="R297" s="61">
        <v>3</v>
      </c>
      <c r="S297" s="61">
        <v>1</v>
      </c>
      <c r="T297" s="61">
        <v>15</v>
      </c>
      <c r="U297" s="61">
        <v>82.67</v>
      </c>
      <c r="V297" s="240">
        <v>106.3</v>
      </c>
      <c r="W297" s="61">
        <v>3.9929999999999999</v>
      </c>
      <c r="X297" s="61" t="s">
        <v>47</v>
      </c>
      <c r="Y297" s="61" t="s">
        <v>47</v>
      </c>
      <c r="Z297" s="245">
        <v>56270</v>
      </c>
      <c r="AA297" s="253">
        <v>1.286</v>
      </c>
      <c r="AC297" s="97" t="s">
        <v>79</v>
      </c>
      <c r="AD297" s="61" t="s">
        <v>83</v>
      </c>
      <c r="AE297" s="61" t="s">
        <v>70</v>
      </c>
      <c r="AF297" s="61">
        <v>3</v>
      </c>
      <c r="AG297" s="61">
        <v>1</v>
      </c>
      <c r="AH297" s="61">
        <v>15</v>
      </c>
      <c r="AI297" s="61">
        <v>82.67</v>
      </c>
      <c r="AJ297" s="240">
        <v>96.88</v>
      </c>
      <c r="AK297" s="61">
        <v>3.9980000000000002</v>
      </c>
      <c r="AL297" s="61" t="s">
        <v>47</v>
      </c>
      <c r="AM297" s="61" t="s">
        <v>47</v>
      </c>
      <c r="AN297" s="245">
        <v>56270</v>
      </c>
      <c r="AO297" s="253">
        <v>1.1719999999999999</v>
      </c>
      <c r="AR297" s="279" t="s">
        <v>79</v>
      </c>
      <c r="AS297" s="119">
        <v>1</v>
      </c>
      <c r="AT297" s="92">
        <f t="shared" si="52"/>
        <v>82.666666666666671</v>
      </c>
      <c r="AU297" s="261">
        <f t="shared" si="53"/>
        <v>1.1986666666666668</v>
      </c>
      <c r="AZ297" s="92">
        <f t="shared" si="54"/>
        <v>5.7735026918992113E-3</v>
      </c>
      <c r="BA297" s="111">
        <f t="shared" si="51"/>
        <v>7.7519889920800902E-2</v>
      </c>
    </row>
    <row r="298" spans="1:57">
      <c r="A298" s="97" t="s">
        <v>79</v>
      </c>
      <c r="B298" s="61" t="s">
        <v>83</v>
      </c>
      <c r="C298" s="61" t="s">
        <v>67</v>
      </c>
      <c r="D298" s="61">
        <v>3</v>
      </c>
      <c r="E298" s="61">
        <v>1</v>
      </c>
      <c r="F298" s="61">
        <v>16</v>
      </c>
      <c r="G298" s="61">
        <v>113.3</v>
      </c>
      <c r="H298" s="240">
        <v>111</v>
      </c>
      <c r="I298" s="61">
        <v>3.9910000000000001</v>
      </c>
      <c r="J298" s="61" t="s">
        <v>47</v>
      </c>
      <c r="K298" s="61" t="s">
        <v>47</v>
      </c>
      <c r="L298" s="245">
        <v>77350</v>
      </c>
      <c r="M298" s="253">
        <v>0.97960000000000003</v>
      </c>
      <c r="N298" s="49"/>
      <c r="O298" s="97" t="s">
        <v>79</v>
      </c>
      <c r="P298" s="61" t="s">
        <v>83</v>
      </c>
      <c r="Q298" s="61" t="s">
        <v>69</v>
      </c>
      <c r="R298" s="61">
        <v>3</v>
      </c>
      <c r="S298" s="61">
        <v>1</v>
      </c>
      <c r="T298" s="61">
        <v>16</v>
      </c>
      <c r="U298" s="61">
        <v>113.3</v>
      </c>
      <c r="V298" s="240">
        <v>129.4</v>
      </c>
      <c r="W298" s="61">
        <v>3.9940000000000002</v>
      </c>
      <c r="X298" s="61" t="s">
        <v>47</v>
      </c>
      <c r="Y298" s="61" t="s">
        <v>47</v>
      </c>
      <c r="Z298" s="245">
        <v>77330</v>
      </c>
      <c r="AA298" s="253">
        <v>1.1419999999999999</v>
      </c>
      <c r="AC298" s="97" t="s">
        <v>79</v>
      </c>
      <c r="AD298" s="61" t="s">
        <v>83</v>
      </c>
      <c r="AE298" s="61" t="s">
        <v>70</v>
      </c>
      <c r="AF298" s="61">
        <v>3</v>
      </c>
      <c r="AG298" s="61">
        <v>1</v>
      </c>
      <c r="AH298" s="61">
        <v>16</v>
      </c>
      <c r="AI298" s="61">
        <v>113.3</v>
      </c>
      <c r="AJ298" s="240">
        <v>116.1</v>
      </c>
      <c r="AK298" s="61">
        <v>3.9990000000000001</v>
      </c>
      <c r="AL298" s="61" t="s">
        <v>47</v>
      </c>
      <c r="AM298" s="61" t="s">
        <v>47</v>
      </c>
      <c r="AN298" s="245">
        <v>77330</v>
      </c>
      <c r="AO298" s="253">
        <v>1.0249999999999999</v>
      </c>
      <c r="AR298" s="279" t="s">
        <v>79</v>
      </c>
      <c r="AS298" s="119">
        <v>1</v>
      </c>
      <c r="AT298" s="92">
        <f t="shared" si="52"/>
        <v>113.3</v>
      </c>
      <c r="AU298" s="261">
        <f t="shared" si="53"/>
        <v>1.0488666666666666</v>
      </c>
      <c r="AZ298" s="92">
        <f t="shared" si="54"/>
        <v>0</v>
      </c>
      <c r="BA298" s="111">
        <f t="shared" si="51"/>
        <v>8.3789339019550921E-2</v>
      </c>
    </row>
    <row r="299" spans="1:57">
      <c r="A299" s="97" t="s">
        <v>79</v>
      </c>
      <c r="B299" s="61" t="s">
        <v>83</v>
      </c>
      <c r="C299" s="61" t="s">
        <v>67</v>
      </c>
      <c r="D299" s="61">
        <v>3</v>
      </c>
      <c r="E299" s="61">
        <v>1</v>
      </c>
      <c r="F299" s="61">
        <v>17</v>
      </c>
      <c r="G299" s="61">
        <v>155.30000000000001</v>
      </c>
      <c r="H299" s="240">
        <v>134.30000000000001</v>
      </c>
      <c r="I299" s="61">
        <v>3.992</v>
      </c>
      <c r="J299" s="61" t="s">
        <v>47</v>
      </c>
      <c r="K299" s="61" t="s">
        <v>47</v>
      </c>
      <c r="L299" s="245">
        <v>106200</v>
      </c>
      <c r="M299" s="253">
        <v>0.86470000000000002</v>
      </c>
      <c r="N299" s="49"/>
      <c r="O299" s="97" t="s">
        <v>79</v>
      </c>
      <c r="P299" s="61" t="s">
        <v>83</v>
      </c>
      <c r="Q299" s="61" t="s">
        <v>69</v>
      </c>
      <c r="R299" s="61">
        <v>3</v>
      </c>
      <c r="S299" s="61">
        <v>1</v>
      </c>
      <c r="T299" s="61">
        <v>17</v>
      </c>
      <c r="U299" s="61">
        <v>155.30000000000001</v>
      </c>
      <c r="V299" s="240">
        <v>161.30000000000001</v>
      </c>
      <c r="W299" s="61">
        <v>3.9940000000000002</v>
      </c>
      <c r="X299" s="61" t="s">
        <v>47</v>
      </c>
      <c r="Y299" s="61" t="s">
        <v>47</v>
      </c>
      <c r="Z299" s="245">
        <v>106200</v>
      </c>
      <c r="AA299" s="253">
        <v>1.0389999999999999</v>
      </c>
      <c r="AC299" s="97" t="s">
        <v>79</v>
      </c>
      <c r="AD299" s="61" t="s">
        <v>83</v>
      </c>
      <c r="AE299" s="61" t="s">
        <v>70</v>
      </c>
      <c r="AF299" s="61">
        <v>3</v>
      </c>
      <c r="AG299" s="61">
        <v>1</v>
      </c>
      <c r="AH299" s="61">
        <v>17</v>
      </c>
      <c r="AI299" s="61">
        <v>155.30000000000001</v>
      </c>
      <c r="AJ299" s="240">
        <v>141.80000000000001</v>
      </c>
      <c r="AK299" s="61">
        <v>3.9990000000000001</v>
      </c>
      <c r="AL299" s="61" t="s">
        <v>47</v>
      </c>
      <c r="AM299" s="61" t="s">
        <v>47</v>
      </c>
      <c r="AN299" s="245">
        <v>106200</v>
      </c>
      <c r="AO299" s="253">
        <v>0.91269999999999996</v>
      </c>
      <c r="AR299" s="279" t="s">
        <v>79</v>
      </c>
      <c r="AS299" s="119">
        <v>1</v>
      </c>
      <c r="AT299" s="92">
        <f t="shared" si="52"/>
        <v>155.30000000000001</v>
      </c>
      <c r="AU299" s="261">
        <f t="shared" si="53"/>
        <v>0.93879999999999997</v>
      </c>
      <c r="AZ299" s="92">
        <f t="shared" si="54"/>
        <v>0</v>
      </c>
      <c r="BA299" s="111">
        <f t="shared" si="51"/>
        <v>9.0033493767597325E-2</v>
      </c>
    </row>
    <row r="300" spans="1:57">
      <c r="A300" s="97" t="s">
        <v>79</v>
      </c>
      <c r="B300" s="61" t="s">
        <v>83</v>
      </c>
      <c r="C300" s="61" t="s">
        <v>67</v>
      </c>
      <c r="D300" s="61">
        <v>3</v>
      </c>
      <c r="E300" s="61">
        <v>1</v>
      </c>
      <c r="F300" s="61">
        <v>18</v>
      </c>
      <c r="G300" s="61">
        <v>212.9</v>
      </c>
      <c r="H300" s="240">
        <v>166.2</v>
      </c>
      <c r="I300" s="61">
        <v>3.9929999999999999</v>
      </c>
      <c r="J300" s="61" t="s">
        <v>47</v>
      </c>
      <c r="K300" s="61" t="s">
        <v>47</v>
      </c>
      <c r="L300" s="245">
        <v>145800</v>
      </c>
      <c r="M300" s="253">
        <v>0.78090000000000004</v>
      </c>
      <c r="N300" s="49"/>
      <c r="O300" s="97" t="s">
        <v>79</v>
      </c>
      <c r="P300" s="61" t="s">
        <v>83</v>
      </c>
      <c r="Q300" s="61" t="s">
        <v>69</v>
      </c>
      <c r="R300" s="61">
        <v>3</v>
      </c>
      <c r="S300" s="61">
        <v>1</v>
      </c>
      <c r="T300" s="61">
        <v>18</v>
      </c>
      <c r="U300" s="61">
        <v>212.9</v>
      </c>
      <c r="V300" s="240">
        <v>205.8</v>
      </c>
      <c r="W300" s="61">
        <v>3.9929999999999999</v>
      </c>
      <c r="X300" s="61" t="s">
        <v>47</v>
      </c>
      <c r="Y300" s="61" t="s">
        <v>47</v>
      </c>
      <c r="Z300" s="245">
        <v>145800</v>
      </c>
      <c r="AA300" s="253">
        <v>0.96660000000000001</v>
      </c>
      <c r="AC300" s="97" t="s">
        <v>79</v>
      </c>
      <c r="AD300" s="61" t="s">
        <v>83</v>
      </c>
      <c r="AE300" s="61" t="s">
        <v>70</v>
      </c>
      <c r="AF300" s="61">
        <v>3</v>
      </c>
      <c r="AG300" s="61">
        <v>1</v>
      </c>
      <c r="AH300" s="61">
        <v>18</v>
      </c>
      <c r="AI300" s="61">
        <v>212.9</v>
      </c>
      <c r="AJ300" s="240">
        <v>177.1</v>
      </c>
      <c r="AK300" s="61">
        <v>4</v>
      </c>
      <c r="AL300" s="61" t="s">
        <v>47</v>
      </c>
      <c r="AM300" s="61" t="s">
        <v>47</v>
      </c>
      <c r="AN300" s="245">
        <v>145800</v>
      </c>
      <c r="AO300" s="253">
        <v>0.83189999999999997</v>
      </c>
      <c r="AR300" s="279" t="s">
        <v>79</v>
      </c>
      <c r="AS300" s="119">
        <v>1</v>
      </c>
      <c r="AT300" s="92">
        <f t="shared" si="52"/>
        <v>212.9</v>
      </c>
      <c r="AU300" s="261">
        <f t="shared" si="53"/>
        <v>0.85980000000000001</v>
      </c>
      <c r="AZ300" s="92">
        <f t="shared" si="54"/>
        <v>0</v>
      </c>
      <c r="BA300" s="111">
        <f t="shared" si="51"/>
        <v>9.5942326425826729E-2</v>
      </c>
    </row>
    <row r="301" spans="1:57">
      <c r="A301" s="97" t="s">
        <v>79</v>
      </c>
      <c r="B301" s="61" t="s">
        <v>83</v>
      </c>
      <c r="C301" s="61" t="s">
        <v>67</v>
      </c>
      <c r="D301" s="61">
        <v>3</v>
      </c>
      <c r="E301" s="61">
        <v>1</v>
      </c>
      <c r="F301" s="61">
        <v>19</v>
      </c>
      <c r="G301" s="61">
        <v>291.8</v>
      </c>
      <c r="H301" s="240">
        <v>208.1</v>
      </c>
      <c r="I301" s="61">
        <v>3.9940000000000002</v>
      </c>
      <c r="J301" s="61" t="s">
        <v>47</v>
      </c>
      <c r="K301" s="61" t="s">
        <v>47</v>
      </c>
      <c r="L301" s="245">
        <v>200000</v>
      </c>
      <c r="M301" s="253">
        <v>0.71299999999999997</v>
      </c>
      <c r="N301" s="49"/>
      <c r="O301" s="97" t="s">
        <v>79</v>
      </c>
      <c r="P301" s="61" t="s">
        <v>83</v>
      </c>
      <c r="Q301" s="61" t="s">
        <v>69</v>
      </c>
      <c r="R301" s="61">
        <v>3</v>
      </c>
      <c r="S301" s="61">
        <v>1</v>
      </c>
      <c r="T301" s="61">
        <v>19</v>
      </c>
      <c r="U301" s="61">
        <v>291.89999999999998</v>
      </c>
      <c r="V301" s="240">
        <v>265.8</v>
      </c>
      <c r="W301" s="61">
        <v>3.9929999999999999</v>
      </c>
      <c r="X301" s="61" t="s">
        <v>47</v>
      </c>
      <c r="Y301" s="61" t="s">
        <v>47</v>
      </c>
      <c r="Z301" s="245">
        <v>200000</v>
      </c>
      <c r="AA301" s="253">
        <v>0.91080000000000005</v>
      </c>
      <c r="AC301" s="97" t="s">
        <v>79</v>
      </c>
      <c r="AD301" s="61" t="s">
        <v>83</v>
      </c>
      <c r="AE301" s="61" t="s">
        <v>70</v>
      </c>
      <c r="AF301" s="61">
        <v>3</v>
      </c>
      <c r="AG301" s="61">
        <v>1</v>
      </c>
      <c r="AH301" s="61">
        <v>19</v>
      </c>
      <c r="AI301" s="61">
        <v>291.89999999999998</v>
      </c>
      <c r="AJ301" s="240">
        <v>224.6</v>
      </c>
      <c r="AK301" s="61">
        <v>4</v>
      </c>
      <c r="AL301" s="61" t="s">
        <v>47</v>
      </c>
      <c r="AM301" s="61" t="s">
        <v>47</v>
      </c>
      <c r="AN301" s="245">
        <v>200000</v>
      </c>
      <c r="AO301" s="253">
        <v>0.76949999999999996</v>
      </c>
      <c r="AR301" s="279" t="s">
        <v>79</v>
      </c>
      <c r="AS301" s="119">
        <v>1</v>
      </c>
      <c r="AT301" s="92">
        <f t="shared" si="52"/>
        <v>291.86666666666667</v>
      </c>
      <c r="AU301" s="261">
        <f t="shared" si="53"/>
        <v>0.79776666666666662</v>
      </c>
      <c r="AZ301" s="92">
        <f t="shared" si="54"/>
        <v>5.7735026918942889E-2</v>
      </c>
      <c r="BA301" s="111">
        <f t="shared" si="51"/>
        <v>0.1018845588562526</v>
      </c>
    </row>
    <row r="302" spans="1:57">
      <c r="A302" s="98" t="s">
        <v>79</v>
      </c>
      <c r="B302" s="62" t="s">
        <v>83</v>
      </c>
      <c r="C302" s="62" t="s">
        <v>67</v>
      </c>
      <c r="D302" s="62">
        <v>3</v>
      </c>
      <c r="E302" s="62">
        <v>1</v>
      </c>
      <c r="F302" s="61">
        <v>20</v>
      </c>
      <c r="G302" s="61">
        <v>400.1</v>
      </c>
      <c r="H302" s="240">
        <v>257</v>
      </c>
      <c r="I302" s="61">
        <v>3.9929999999999999</v>
      </c>
      <c r="J302" s="61" t="s">
        <v>47</v>
      </c>
      <c r="K302" s="61" t="s">
        <v>47</v>
      </c>
      <c r="L302" s="245">
        <v>274400</v>
      </c>
      <c r="M302" s="253">
        <v>0.64239999999999997</v>
      </c>
      <c r="N302" s="49"/>
      <c r="O302" s="98" t="s">
        <v>79</v>
      </c>
      <c r="P302" s="62" t="s">
        <v>83</v>
      </c>
      <c r="Q302" s="62" t="s">
        <v>69</v>
      </c>
      <c r="R302" s="62">
        <v>3</v>
      </c>
      <c r="S302" s="62">
        <v>1</v>
      </c>
      <c r="T302" s="61">
        <v>20</v>
      </c>
      <c r="U302" s="61">
        <v>400.1</v>
      </c>
      <c r="V302" s="240">
        <v>337</v>
      </c>
      <c r="W302" s="61">
        <v>3.9940000000000002</v>
      </c>
      <c r="X302" s="61" t="s">
        <v>47</v>
      </c>
      <c r="Y302" s="61" t="s">
        <v>47</v>
      </c>
      <c r="Z302" s="245">
        <v>274300</v>
      </c>
      <c r="AA302" s="253">
        <v>0.84230000000000005</v>
      </c>
      <c r="AC302" s="98" t="s">
        <v>79</v>
      </c>
      <c r="AD302" s="62" t="s">
        <v>83</v>
      </c>
      <c r="AE302" s="62" t="s">
        <v>70</v>
      </c>
      <c r="AF302" s="62">
        <v>3</v>
      </c>
      <c r="AG302" s="62">
        <v>1</v>
      </c>
      <c r="AH302" s="61">
        <v>20</v>
      </c>
      <c r="AI302" s="61">
        <v>400.1</v>
      </c>
      <c r="AJ302" s="240">
        <v>281.3</v>
      </c>
      <c r="AK302" s="61">
        <v>3.9990000000000001</v>
      </c>
      <c r="AL302" s="61" t="s">
        <v>47</v>
      </c>
      <c r="AM302" s="61" t="s">
        <v>47</v>
      </c>
      <c r="AN302" s="245">
        <v>274300</v>
      </c>
      <c r="AO302" s="253">
        <v>0.70299999999999996</v>
      </c>
      <c r="AR302" s="280" t="s">
        <v>79</v>
      </c>
      <c r="AS302" s="120">
        <v>1</v>
      </c>
      <c r="AT302" s="92">
        <f t="shared" si="52"/>
        <v>400.10000000000008</v>
      </c>
      <c r="AU302" s="261">
        <f t="shared" si="53"/>
        <v>0.72923333333333329</v>
      </c>
      <c r="AZ302" s="92">
        <f t="shared" si="54"/>
        <v>6.9618685722138533E-14</v>
      </c>
      <c r="BA302" s="111">
        <f t="shared" si="51"/>
        <v>0.10249947967347604</v>
      </c>
    </row>
    <row r="303" spans="1:57">
      <c r="A303" s="97" t="s">
        <v>79</v>
      </c>
      <c r="B303" s="61" t="s">
        <v>83</v>
      </c>
      <c r="C303" s="61" t="s">
        <v>67</v>
      </c>
      <c r="D303" s="61">
        <v>1</v>
      </c>
      <c r="E303" s="61">
        <v>2</v>
      </c>
      <c r="F303" s="61">
        <v>1</v>
      </c>
      <c r="G303" s="61">
        <v>3.1379999999999998E-2</v>
      </c>
      <c r="H303" s="240">
        <v>0.29559999999999997</v>
      </c>
      <c r="I303" s="61">
        <v>3.968</v>
      </c>
      <c r="J303" s="61">
        <v>41.92</v>
      </c>
      <c r="K303" s="61">
        <v>41.77</v>
      </c>
      <c r="L303" s="240">
        <v>0.49940000000000001</v>
      </c>
      <c r="M303" s="253" t="s">
        <v>47</v>
      </c>
      <c r="N303" s="49"/>
      <c r="O303" s="97" t="s">
        <v>79</v>
      </c>
      <c r="P303" s="61" t="s">
        <v>83</v>
      </c>
      <c r="Q303" s="61" t="s">
        <v>69</v>
      </c>
      <c r="R303" s="61">
        <v>1</v>
      </c>
      <c r="S303" s="61">
        <v>2</v>
      </c>
      <c r="T303" s="61">
        <v>1</v>
      </c>
      <c r="U303" s="61">
        <v>3.141E-2</v>
      </c>
      <c r="V303" s="240">
        <v>6.361E-2</v>
      </c>
      <c r="W303" s="61">
        <v>3.9209999999999998</v>
      </c>
      <c r="X303" s="61">
        <v>10.48</v>
      </c>
      <c r="Y303" s="61">
        <v>7.2210000000000001</v>
      </c>
      <c r="Z303" s="240">
        <v>0.49990000000000001</v>
      </c>
      <c r="AA303" s="253" t="s">
        <v>47</v>
      </c>
      <c r="AC303" s="97" t="s">
        <v>79</v>
      </c>
      <c r="AD303" s="61" t="s">
        <v>83</v>
      </c>
      <c r="AE303" s="61" t="s">
        <v>70</v>
      </c>
      <c r="AF303" s="61">
        <v>1</v>
      </c>
      <c r="AG303" s="61">
        <v>2</v>
      </c>
      <c r="AH303" s="61">
        <v>1</v>
      </c>
      <c r="AI303" s="61">
        <v>3.1419999999999997E-2</v>
      </c>
      <c r="AJ303" s="240">
        <v>5.0110000000000002E-2</v>
      </c>
      <c r="AK303" s="61">
        <v>3.9460000000000002</v>
      </c>
      <c r="AL303" s="61">
        <v>7.99</v>
      </c>
      <c r="AM303" s="61">
        <v>6.0510000000000002</v>
      </c>
      <c r="AN303" s="240">
        <v>0.5</v>
      </c>
      <c r="AO303" s="253" t="s">
        <v>47</v>
      </c>
      <c r="AR303" s="279" t="s">
        <v>79</v>
      </c>
      <c r="AS303" s="119">
        <v>2</v>
      </c>
      <c r="AV303" s="236">
        <f t="shared" ref="AV303:AV343" si="55">AVERAGE(H303,V303,AJ303)</f>
        <v>0.13643999999999998</v>
      </c>
      <c r="AW303" s="92">
        <f t="shared" ref="AW303:AW343" si="56">AVERAGE(J303,X303,AL303)</f>
        <v>20.130000000000003</v>
      </c>
      <c r="AX303" s="92">
        <f t="shared" ref="AX303:AX343" si="57">AVERAGE(K303,Y303,AM303)</f>
        <v>18.347333333333335</v>
      </c>
      <c r="AY303" s="274">
        <f t="shared" ref="AY303:AY343" si="58">AVERAGE(L303,Z303,AN303)</f>
        <v>0.49976666666666669</v>
      </c>
      <c r="BB303" s="116">
        <f t="shared" ref="BB303:BB361" si="59">STDEV(H303,V303,AJ303)</f>
        <v>0.13800178151023995</v>
      </c>
      <c r="BC303" s="92">
        <f t="shared" ref="BC303:BC361" si="60">STDEV(J303,X303,AL303)</f>
        <v>18.911718589276859</v>
      </c>
      <c r="BD303" s="92">
        <f t="shared" ref="BD303:BD361" si="61">STDEV(K303,Y303,AM303)</f>
        <v>20.293058180898548</v>
      </c>
      <c r="BE303" s="111">
        <f t="shared" ref="BE303:BE361" si="62">STDEV(L303,Z303,AN303)</f>
        <v>3.2145502536642809E-4</v>
      </c>
    </row>
    <row r="304" spans="1:57">
      <c r="A304" s="97" t="s">
        <v>79</v>
      </c>
      <c r="B304" s="61" t="s">
        <v>83</v>
      </c>
      <c r="C304" s="61" t="s">
        <v>67</v>
      </c>
      <c r="D304" s="61">
        <v>1</v>
      </c>
      <c r="E304" s="61">
        <v>2</v>
      </c>
      <c r="F304" s="61">
        <v>2</v>
      </c>
      <c r="G304" s="61">
        <v>4.2410000000000003E-2</v>
      </c>
      <c r="H304" s="240">
        <v>0.63170000000000004</v>
      </c>
      <c r="I304" s="61">
        <v>3.968</v>
      </c>
      <c r="J304" s="61">
        <v>37.159999999999997</v>
      </c>
      <c r="K304" s="61">
        <v>85.9</v>
      </c>
      <c r="L304" s="240">
        <v>0.67500000000000004</v>
      </c>
      <c r="M304" s="253" t="s">
        <v>47</v>
      </c>
      <c r="N304" s="49"/>
      <c r="O304" s="97" t="s">
        <v>79</v>
      </c>
      <c r="P304" s="61" t="s">
        <v>83</v>
      </c>
      <c r="Q304" s="61" t="s">
        <v>69</v>
      </c>
      <c r="R304" s="61">
        <v>1</v>
      </c>
      <c r="S304" s="61">
        <v>2</v>
      </c>
      <c r="T304" s="61">
        <v>2</v>
      </c>
      <c r="U304" s="61">
        <v>4.2459999999999998E-2</v>
      </c>
      <c r="V304" s="240">
        <v>0.12989999999999999</v>
      </c>
      <c r="W304" s="61">
        <v>3.9249999999999998</v>
      </c>
      <c r="X304" s="61">
        <v>8.8960000000000008</v>
      </c>
      <c r="Y304" s="61">
        <v>17.04</v>
      </c>
      <c r="Z304" s="240">
        <v>0.67579999999999996</v>
      </c>
      <c r="AA304" s="253" t="s">
        <v>47</v>
      </c>
      <c r="AC304" s="97" t="s">
        <v>79</v>
      </c>
      <c r="AD304" s="61" t="s">
        <v>83</v>
      </c>
      <c r="AE304" s="61" t="s">
        <v>70</v>
      </c>
      <c r="AF304" s="61">
        <v>1</v>
      </c>
      <c r="AG304" s="61">
        <v>2</v>
      </c>
      <c r="AH304" s="61">
        <v>2</v>
      </c>
      <c r="AI304" s="61">
        <v>4.2470000000000001E-2</v>
      </c>
      <c r="AJ304" s="240">
        <v>9.0079999999999993E-2</v>
      </c>
      <c r="AK304" s="61">
        <v>3.95</v>
      </c>
      <c r="AL304" s="61">
        <v>6.8</v>
      </c>
      <c r="AM304" s="61">
        <v>11.46</v>
      </c>
      <c r="AN304" s="240">
        <v>0.67600000000000005</v>
      </c>
      <c r="AO304" s="253" t="s">
        <v>47</v>
      </c>
      <c r="AR304" s="279" t="s">
        <v>79</v>
      </c>
      <c r="AS304" s="119">
        <v>2</v>
      </c>
      <c r="AV304" s="236">
        <f t="shared" si="55"/>
        <v>0.28389333333333333</v>
      </c>
      <c r="AW304" s="92">
        <f t="shared" si="56"/>
        <v>17.618666666666666</v>
      </c>
      <c r="AX304" s="92">
        <f t="shared" si="57"/>
        <v>38.133333333333333</v>
      </c>
      <c r="AY304" s="274">
        <f t="shared" si="58"/>
        <v>0.67560000000000009</v>
      </c>
      <c r="BB304" s="116">
        <f t="shared" si="59"/>
        <v>0.30186671915488361</v>
      </c>
      <c r="BC304" s="92">
        <f t="shared" si="60"/>
        <v>16.955709520198006</v>
      </c>
      <c r="BD304" s="92">
        <f t="shared" si="61"/>
        <v>41.461125567612534</v>
      </c>
      <c r="BE304" s="111">
        <f t="shared" si="62"/>
        <v>5.2915026221290182E-4</v>
      </c>
    </row>
    <row r="305" spans="1:57">
      <c r="A305" s="97" t="s">
        <v>79</v>
      </c>
      <c r="B305" s="61" t="s">
        <v>83</v>
      </c>
      <c r="C305" s="61" t="s">
        <v>67</v>
      </c>
      <c r="D305" s="61">
        <v>1</v>
      </c>
      <c r="E305" s="61">
        <v>2</v>
      </c>
      <c r="F305" s="61">
        <v>3</v>
      </c>
      <c r="G305" s="61">
        <v>5.7849999999999999E-2</v>
      </c>
      <c r="H305" s="240">
        <v>0.95199999999999996</v>
      </c>
      <c r="I305" s="61">
        <v>3.9710000000000001</v>
      </c>
      <c r="J305" s="61">
        <v>35.76</v>
      </c>
      <c r="K305" s="61">
        <v>97.01</v>
      </c>
      <c r="L305" s="240">
        <v>0.92079999999999995</v>
      </c>
      <c r="M305" s="253" t="s">
        <v>47</v>
      </c>
      <c r="N305" s="49"/>
      <c r="O305" s="97" t="s">
        <v>79</v>
      </c>
      <c r="P305" s="61" t="s">
        <v>83</v>
      </c>
      <c r="Q305" s="61" t="s">
        <v>69</v>
      </c>
      <c r="R305" s="61">
        <v>1</v>
      </c>
      <c r="S305" s="61">
        <v>2</v>
      </c>
      <c r="T305" s="61">
        <v>3</v>
      </c>
      <c r="U305" s="61">
        <v>5.7880000000000001E-2</v>
      </c>
      <c r="V305" s="240">
        <v>0.1903</v>
      </c>
      <c r="W305" s="61">
        <v>3.9220000000000002</v>
      </c>
      <c r="X305" s="61">
        <v>8.4120000000000008</v>
      </c>
      <c r="Y305" s="61">
        <v>18.88</v>
      </c>
      <c r="Z305" s="240">
        <v>0.92110000000000003</v>
      </c>
      <c r="AA305" s="253" t="s">
        <v>47</v>
      </c>
      <c r="AC305" s="97" t="s">
        <v>79</v>
      </c>
      <c r="AD305" s="61" t="s">
        <v>83</v>
      </c>
      <c r="AE305" s="61" t="s">
        <v>70</v>
      </c>
      <c r="AF305" s="61">
        <v>1</v>
      </c>
      <c r="AG305" s="61">
        <v>2</v>
      </c>
      <c r="AH305" s="61">
        <v>3</v>
      </c>
      <c r="AI305" s="61">
        <v>5.7880000000000001E-2</v>
      </c>
      <c r="AJ305" s="240">
        <v>0.12540000000000001</v>
      </c>
      <c r="AK305" s="61">
        <v>3.9540000000000002</v>
      </c>
      <c r="AL305" s="61">
        <v>6.3310000000000004</v>
      </c>
      <c r="AM305" s="61">
        <v>12.05</v>
      </c>
      <c r="AN305" s="240">
        <v>0.92120000000000002</v>
      </c>
      <c r="AO305" s="253" t="s">
        <v>47</v>
      </c>
      <c r="AR305" s="279" t="s">
        <v>79</v>
      </c>
      <c r="AS305" s="119">
        <v>2</v>
      </c>
      <c r="AV305" s="236">
        <f t="shared" si="55"/>
        <v>0.42256666666666659</v>
      </c>
      <c r="AW305" s="92">
        <f t="shared" si="56"/>
        <v>16.834333333333333</v>
      </c>
      <c r="AX305" s="92">
        <f t="shared" si="57"/>
        <v>42.646666666666668</v>
      </c>
      <c r="AY305" s="274">
        <f t="shared" si="58"/>
        <v>0.92103333333333326</v>
      </c>
      <c r="BB305" s="116">
        <f t="shared" si="59"/>
        <v>0.45964958754831203</v>
      </c>
      <c r="BC305" s="92">
        <f t="shared" si="60"/>
        <v>16.423102153166226</v>
      </c>
      <c r="BD305" s="92">
        <f t="shared" si="61"/>
        <v>47.203720545454196</v>
      </c>
      <c r="BE305" s="111">
        <f t="shared" si="62"/>
        <v>2.0816659994665258E-4</v>
      </c>
    </row>
    <row r="306" spans="1:57">
      <c r="A306" s="97" t="s">
        <v>79</v>
      </c>
      <c r="B306" s="61" t="s">
        <v>83</v>
      </c>
      <c r="C306" s="61" t="s">
        <v>67</v>
      </c>
      <c r="D306" s="61">
        <v>1</v>
      </c>
      <c r="E306" s="61">
        <v>2</v>
      </c>
      <c r="F306" s="61">
        <v>4</v>
      </c>
      <c r="G306" s="61">
        <v>7.9310000000000005E-2</v>
      </c>
      <c r="H306" s="240">
        <v>1.341</v>
      </c>
      <c r="I306" s="61">
        <v>3.9729999999999999</v>
      </c>
      <c r="J306" s="61">
        <v>35.99</v>
      </c>
      <c r="K306" s="61">
        <v>99.99</v>
      </c>
      <c r="L306" s="240">
        <v>1.262</v>
      </c>
      <c r="M306" s="253" t="s">
        <v>47</v>
      </c>
      <c r="N306" s="49"/>
      <c r="O306" s="97" t="s">
        <v>79</v>
      </c>
      <c r="P306" s="61" t="s">
        <v>83</v>
      </c>
      <c r="Q306" s="61" t="s">
        <v>69</v>
      </c>
      <c r="R306" s="61">
        <v>1</v>
      </c>
      <c r="S306" s="61">
        <v>2</v>
      </c>
      <c r="T306" s="61">
        <v>4</v>
      </c>
      <c r="U306" s="61">
        <v>7.9289999999999999E-2</v>
      </c>
      <c r="V306" s="240">
        <v>0.26550000000000001</v>
      </c>
      <c r="W306" s="61">
        <v>3.9260000000000002</v>
      </c>
      <c r="X306" s="61">
        <v>8.1850000000000005</v>
      </c>
      <c r="Y306" s="61">
        <v>19.38</v>
      </c>
      <c r="Z306" s="240">
        <v>1.262</v>
      </c>
      <c r="AA306" s="253" t="s">
        <v>47</v>
      </c>
      <c r="AC306" s="97" t="s">
        <v>79</v>
      </c>
      <c r="AD306" s="61" t="s">
        <v>83</v>
      </c>
      <c r="AE306" s="61" t="s">
        <v>70</v>
      </c>
      <c r="AF306" s="61">
        <v>1</v>
      </c>
      <c r="AG306" s="61">
        <v>2</v>
      </c>
      <c r="AH306" s="61">
        <v>4</v>
      </c>
      <c r="AI306" s="61">
        <v>7.9289999999999999E-2</v>
      </c>
      <c r="AJ306" s="240">
        <v>0.1704</v>
      </c>
      <c r="AK306" s="61">
        <v>3.956</v>
      </c>
      <c r="AL306" s="61">
        <v>6.0780000000000003</v>
      </c>
      <c r="AM306" s="61">
        <v>12.06</v>
      </c>
      <c r="AN306" s="240">
        <v>1.262</v>
      </c>
      <c r="AO306" s="253" t="s">
        <v>47</v>
      </c>
      <c r="AR306" s="279" t="s">
        <v>79</v>
      </c>
      <c r="AS306" s="119">
        <v>2</v>
      </c>
      <c r="AV306" s="236">
        <f t="shared" si="55"/>
        <v>0.59229999999999994</v>
      </c>
      <c r="AW306" s="92">
        <f t="shared" si="56"/>
        <v>16.751000000000001</v>
      </c>
      <c r="AX306" s="92">
        <f t="shared" si="57"/>
        <v>43.809999999999995</v>
      </c>
      <c r="AY306" s="274">
        <f t="shared" si="58"/>
        <v>1.262</v>
      </c>
      <c r="BB306" s="116">
        <f t="shared" si="59"/>
        <v>0.65013442456156723</v>
      </c>
      <c r="BC306" s="92">
        <f t="shared" si="60"/>
        <v>16.694735787067728</v>
      </c>
      <c r="BD306" s="92">
        <f t="shared" si="61"/>
        <v>48.790776792340587</v>
      </c>
      <c r="BE306" s="111">
        <f t="shared" si="62"/>
        <v>0</v>
      </c>
    </row>
    <row r="307" spans="1:57">
      <c r="A307" s="97" t="s">
        <v>79</v>
      </c>
      <c r="B307" s="61" t="s">
        <v>83</v>
      </c>
      <c r="C307" s="61" t="s">
        <v>67</v>
      </c>
      <c r="D307" s="61">
        <v>1</v>
      </c>
      <c r="E307" s="61">
        <v>2</v>
      </c>
      <c r="F307" s="61">
        <v>5</v>
      </c>
      <c r="G307" s="61">
        <v>0.1087</v>
      </c>
      <c r="H307" s="240">
        <v>1.8560000000000001</v>
      </c>
      <c r="I307" s="61">
        <v>3.976</v>
      </c>
      <c r="J307" s="61">
        <v>35.68</v>
      </c>
      <c r="K307" s="61">
        <v>101.2</v>
      </c>
      <c r="L307" s="240">
        <v>1.73</v>
      </c>
      <c r="M307" s="253" t="s">
        <v>47</v>
      </c>
      <c r="N307" s="49"/>
      <c r="O307" s="97" t="s">
        <v>79</v>
      </c>
      <c r="P307" s="61" t="s">
        <v>83</v>
      </c>
      <c r="Q307" s="61" t="s">
        <v>69</v>
      </c>
      <c r="R307" s="61">
        <v>1</v>
      </c>
      <c r="S307" s="61">
        <v>2</v>
      </c>
      <c r="T307" s="61">
        <v>5</v>
      </c>
      <c r="U307" s="61">
        <v>0.1087</v>
      </c>
      <c r="V307" s="240">
        <v>0.36659999999999998</v>
      </c>
      <c r="W307" s="61">
        <v>3.9289999999999998</v>
      </c>
      <c r="X307" s="61">
        <v>8.0399999999999991</v>
      </c>
      <c r="Y307" s="61">
        <v>19.61</v>
      </c>
      <c r="Z307" s="240">
        <v>1.73</v>
      </c>
      <c r="AA307" s="253" t="s">
        <v>47</v>
      </c>
      <c r="AC307" s="97" t="s">
        <v>79</v>
      </c>
      <c r="AD307" s="61" t="s">
        <v>83</v>
      </c>
      <c r="AE307" s="61" t="s">
        <v>70</v>
      </c>
      <c r="AF307" s="61">
        <v>1</v>
      </c>
      <c r="AG307" s="61">
        <v>2</v>
      </c>
      <c r="AH307" s="61">
        <v>5</v>
      </c>
      <c r="AI307" s="61">
        <v>0.1087</v>
      </c>
      <c r="AJ307" s="240">
        <v>0.23180000000000001</v>
      </c>
      <c r="AK307" s="61">
        <v>3.9590000000000001</v>
      </c>
      <c r="AL307" s="61">
        <v>5.9249999999999998</v>
      </c>
      <c r="AM307" s="61">
        <v>12.02</v>
      </c>
      <c r="AN307" s="240">
        <v>1.73</v>
      </c>
      <c r="AO307" s="253" t="s">
        <v>47</v>
      </c>
      <c r="AR307" s="279" t="s">
        <v>79</v>
      </c>
      <c r="AS307" s="119">
        <v>2</v>
      </c>
      <c r="AV307" s="236">
        <f t="shared" si="55"/>
        <v>0.81813333333333327</v>
      </c>
      <c r="AW307" s="92">
        <f t="shared" si="56"/>
        <v>16.548333333333332</v>
      </c>
      <c r="AX307" s="92">
        <f t="shared" si="57"/>
        <v>44.276666666666671</v>
      </c>
      <c r="AY307" s="274">
        <f t="shared" si="58"/>
        <v>1.7299999999999998</v>
      </c>
      <c r="BB307" s="116">
        <f t="shared" si="59"/>
        <v>0.90134242845509815</v>
      </c>
      <c r="BC307" s="92">
        <f t="shared" si="60"/>
        <v>16.602222993723863</v>
      </c>
      <c r="BD307" s="92">
        <f t="shared" si="61"/>
        <v>49.442910850124242</v>
      </c>
      <c r="BE307" s="111">
        <f t="shared" si="62"/>
        <v>2.7194799110210365E-16</v>
      </c>
    </row>
    <row r="308" spans="1:57">
      <c r="A308" s="97" t="s">
        <v>79</v>
      </c>
      <c r="B308" s="61" t="s">
        <v>83</v>
      </c>
      <c r="C308" s="61" t="s">
        <v>67</v>
      </c>
      <c r="D308" s="61">
        <v>1</v>
      </c>
      <c r="E308" s="61">
        <v>2</v>
      </c>
      <c r="F308" s="61">
        <v>6</v>
      </c>
      <c r="G308" s="61">
        <v>0.14899999999999999</v>
      </c>
      <c r="H308" s="240">
        <v>2.5430000000000001</v>
      </c>
      <c r="I308" s="61">
        <v>3.9769999999999999</v>
      </c>
      <c r="J308" s="61">
        <v>35.409999999999997</v>
      </c>
      <c r="K308" s="61">
        <v>101.2</v>
      </c>
      <c r="L308" s="240">
        <v>2.3719999999999999</v>
      </c>
      <c r="M308" s="253" t="s">
        <v>47</v>
      </c>
      <c r="N308" s="49"/>
      <c r="O308" s="97" t="s">
        <v>79</v>
      </c>
      <c r="P308" s="61" t="s">
        <v>83</v>
      </c>
      <c r="Q308" s="61" t="s">
        <v>69</v>
      </c>
      <c r="R308" s="61">
        <v>1</v>
      </c>
      <c r="S308" s="61">
        <v>2</v>
      </c>
      <c r="T308" s="61">
        <v>6</v>
      </c>
      <c r="U308" s="61">
        <v>0.14899999999999999</v>
      </c>
      <c r="V308" s="240">
        <v>0.50380000000000003</v>
      </c>
      <c r="W308" s="61">
        <v>3.9319999999999999</v>
      </c>
      <c r="X308" s="61">
        <v>7.9569999999999999</v>
      </c>
      <c r="Y308" s="61">
        <v>19.7</v>
      </c>
      <c r="Z308" s="240">
        <v>2.371</v>
      </c>
      <c r="AA308" s="253" t="s">
        <v>47</v>
      </c>
      <c r="AC308" s="97" t="s">
        <v>79</v>
      </c>
      <c r="AD308" s="61" t="s">
        <v>83</v>
      </c>
      <c r="AE308" s="61" t="s">
        <v>70</v>
      </c>
      <c r="AF308" s="61">
        <v>1</v>
      </c>
      <c r="AG308" s="61">
        <v>2</v>
      </c>
      <c r="AH308" s="61">
        <v>6</v>
      </c>
      <c r="AI308" s="61">
        <v>0.14899999999999999</v>
      </c>
      <c r="AJ308" s="240">
        <v>0.316</v>
      </c>
      <c r="AK308" s="61">
        <v>3.9590000000000001</v>
      </c>
      <c r="AL308" s="61">
        <v>5.8440000000000003</v>
      </c>
      <c r="AM308" s="61">
        <v>11.98</v>
      </c>
      <c r="AN308" s="240">
        <v>2.371</v>
      </c>
      <c r="AO308" s="253" t="s">
        <v>47</v>
      </c>
      <c r="AR308" s="279" t="s">
        <v>79</v>
      </c>
      <c r="AS308" s="119">
        <v>2</v>
      </c>
      <c r="AV308" s="236">
        <f t="shared" si="55"/>
        <v>1.1209333333333333</v>
      </c>
      <c r="AW308" s="92">
        <f t="shared" si="56"/>
        <v>16.403666666666666</v>
      </c>
      <c r="AX308" s="92">
        <f t="shared" si="57"/>
        <v>44.293333333333329</v>
      </c>
      <c r="AY308" s="274">
        <f t="shared" si="58"/>
        <v>2.3713333333333337</v>
      </c>
      <c r="BB308" s="116">
        <f t="shared" si="59"/>
        <v>1.235120404387092</v>
      </c>
      <c r="BC308" s="92">
        <f t="shared" si="60"/>
        <v>16.493838920437327</v>
      </c>
      <c r="BD308" s="92">
        <f t="shared" si="61"/>
        <v>49.433552707987047</v>
      </c>
      <c r="BE308" s="111">
        <f t="shared" si="62"/>
        <v>5.7735026918956215E-4</v>
      </c>
    </row>
    <row r="309" spans="1:57">
      <c r="A309" s="97" t="s">
        <v>79</v>
      </c>
      <c r="B309" s="61" t="s">
        <v>83</v>
      </c>
      <c r="C309" s="61" t="s">
        <v>67</v>
      </c>
      <c r="D309" s="61">
        <v>1</v>
      </c>
      <c r="E309" s="61">
        <v>2</v>
      </c>
      <c r="F309" s="61">
        <v>7</v>
      </c>
      <c r="G309" s="61">
        <v>0.20430000000000001</v>
      </c>
      <c r="H309" s="240">
        <v>3.4580000000000002</v>
      </c>
      <c r="I309" s="61">
        <v>3.98</v>
      </c>
      <c r="J309" s="61">
        <v>35</v>
      </c>
      <c r="K309" s="61">
        <v>100.5</v>
      </c>
      <c r="L309" s="240">
        <v>3.2509999999999999</v>
      </c>
      <c r="M309" s="253" t="s">
        <v>47</v>
      </c>
      <c r="N309" s="49"/>
      <c r="O309" s="97" t="s">
        <v>79</v>
      </c>
      <c r="P309" s="61" t="s">
        <v>83</v>
      </c>
      <c r="Q309" s="61" t="s">
        <v>69</v>
      </c>
      <c r="R309" s="61">
        <v>1</v>
      </c>
      <c r="S309" s="61">
        <v>2</v>
      </c>
      <c r="T309" s="61">
        <v>7</v>
      </c>
      <c r="U309" s="61">
        <v>0.20419999999999999</v>
      </c>
      <c r="V309" s="240">
        <v>0.68889999999999996</v>
      </c>
      <c r="W309" s="61">
        <v>3.9350000000000001</v>
      </c>
      <c r="X309" s="61">
        <v>7.9169999999999998</v>
      </c>
      <c r="Y309" s="61">
        <v>19.66</v>
      </c>
      <c r="Z309" s="240">
        <v>3.25</v>
      </c>
      <c r="AA309" s="253" t="s">
        <v>47</v>
      </c>
      <c r="AC309" s="97" t="s">
        <v>79</v>
      </c>
      <c r="AD309" s="61" t="s">
        <v>83</v>
      </c>
      <c r="AE309" s="61" t="s">
        <v>70</v>
      </c>
      <c r="AF309" s="61">
        <v>1</v>
      </c>
      <c r="AG309" s="61">
        <v>2</v>
      </c>
      <c r="AH309" s="61">
        <v>7</v>
      </c>
      <c r="AI309" s="61">
        <v>0.20419999999999999</v>
      </c>
      <c r="AJ309" s="240">
        <v>0.42970000000000003</v>
      </c>
      <c r="AK309" s="61">
        <v>3.9630000000000001</v>
      </c>
      <c r="AL309" s="61">
        <v>5.8040000000000003</v>
      </c>
      <c r="AM309" s="61">
        <v>11.88</v>
      </c>
      <c r="AN309" s="240">
        <v>3.25</v>
      </c>
      <c r="AO309" s="253" t="s">
        <v>47</v>
      </c>
      <c r="AR309" s="279" t="s">
        <v>79</v>
      </c>
      <c r="AS309" s="119">
        <v>2</v>
      </c>
      <c r="AV309" s="236">
        <f t="shared" si="55"/>
        <v>1.5255333333333336</v>
      </c>
      <c r="AW309" s="92">
        <f t="shared" si="56"/>
        <v>16.240333333333336</v>
      </c>
      <c r="AX309" s="92">
        <f t="shared" si="57"/>
        <v>44.013333333333328</v>
      </c>
      <c r="AY309" s="274">
        <f t="shared" si="58"/>
        <v>3.2503333333333333</v>
      </c>
      <c r="BB309" s="116">
        <f t="shared" si="59"/>
        <v>1.678575802081435</v>
      </c>
      <c r="BC309" s="92">
        <f t="shared" si="60"/>
        <v>16.280663755920191</v>
      </c>
      <c r="BD309" s="92">
        <f t="shared" si="61"/>
        <v>49.073309785802451</v>
      </c>
      <c r="BE309" s="111">
        <f t="shared" si="62"/>
        <v>5.7735026918956215E-4</v>
      </c>
    </row>
    <row r="310" spans="1:57">
      <c r="A310" s="97" t="s">
        <v>79</v>
      </c>
      <c r="B310" s="61" t="s">
        <v>83</v>
      </c>
      <c r="C310" s="61" t="s">
        <v>67</v>
      </c>
      <c r="D310" s="61">
        <v>1</v>
      </c>
      <c r="E310" s="61">
        <v>2</v>
      </c>
      <c r="F310" s="61">
        <v>8</v>
      </c>
      <c r="G310" s="61">
        <v>0.28000000000000003</v>
      </c>
      <c r="H310" s="240">
        <v>4.6500000000000004</v>
      </c>
      <c r="I310" s="61">
        <v>3.9780000000000002</v>
      </c>
      <c r="J310" s="61">
        <v>34.97</v>
      </c>
      <c r="K310" s="61">
        <v>98.32</v>
      </c>
      <c r="L310" s="240">
        <v>4.4560000000000004</v>
      </c>
      <c r="M310" s="253" t="s">
        <v>47</v>
      </c>
      <c r="N310" s="49"/>
      <c r="O310" s="97" t="s">
        <v>79</v>
      </c>
      <c r="P310" s="61" t="s">
        <v>83</v>
      </c>
      <c r="Q310" s="61" t="s">
        <v>69</v>
      </c>
      <c r="R310" s="61">
        <v>1</v>
      </c>
      <c r="S310" s="61">
        <v>2</v>
      </c>
      <c r="T310" s="61">
        <v>8</v>
      </c>
      <c r="U310" s="61">
        <v>0.27989999999999998</v>
      </c>
      <c r="V310" s="240">
        <v>0.9345</v>
      </c>
      <c r="W310" s="61">
        <v>3.9369999999999998</v>
      </c>
      <c r="X310" s="61">
        <v>7.8920000000000003</v>
      </c>
      <c r="Y310" s="61">
        <v>19.440000000000001</v>
      </c>
      <c r="Z310" s="240">
        <v>4.4550000000000001</v>
      </c>
      <c r="AA310" s="253" t="s">
        <v>47</v>
      </c>
      <c r="AC310" s="97" t="s">
        <v>79</v>
      </c>
      <c r="AD310" s="61" t="s">
        <v>83</v>
      </c>
      <c r="AE310" s="61" t="s">
        <v>70</v>
      </c>
      <c r="AF310" s="61">
        <v>1</v>
      </c>
      <c r="AG310" s="61">
        <v>2</v>
      </c>
      <c r="AH310" s="61">
        <v>8</v>
      </c>
      <c r="AI310" s="61">
        <v>0.27989999999999998</v>
      </c>
      <c r="AJ310" s="240">
        <v>0.5806</v>
      </c>
      <c r="AK310" s="61">
        <v>3.9660000000000002</v>
      </c>
      <c r="AL310" s="61">
        <v>5.7770000000000001</v>
      </c>
      <c r="AM310" s="61">
        <v>11.68</v>
      </c>
      <c r="AN310" s="240">
        <v>4.4550000000000001</v>
      </c>
      <c r="AO310" s="253" t="s">
        <v>47</v>
      </c>
      <c r="AR310" s="279" t="s">
        <v>79</v>
      </c>
      <c r="AS310" s="119">
        <v>2</v>
      </c>
      <c r="AV310" s="236">
        <f t="shared" si="55"/>
        <v>2.0550333333333337</v>
      </c>
      <c r="AW310" s="92">
        <f t="shared" si="56"/>
        <v>16.213000000000001</v>
      </c>
      <c r="AX310" s="92">
        <f t="shared" si="57"/>
        <v>43.146666666666668</v>
      </c>
      <c r="AY310" s="274">
        <f t="shared" si="58"/>
        <v>4.4553333333333338</v>
      </c>
      <c r="BB310" s="116">
        <f t="shared" si="59"/>
        <v>2.2542626961677148</v>
      </c>
      <c r="BC310" s="92">
        <f t="shared" si="60"/>
        <v>16.278424155918774</v>
      </c>
      <c r="BD310" s="92">
        <f t="shared" si="61"/>
        <v>47.938783185781141</v>
      </c>
      <c r="BE310" s="111">
        <f t="shared" si="62"/>
        <v>5.7735026918981857E-4</v>
      </c>
    </row>
    <row r="311" spans="1:57">
      <c r="A311" s="97" t="s">
        <v>79</v>
      </c>
      <c r="B311" s="61" t="s">
        <v>83</v>
      </c>
      <c r="C311" s="61" t="s">
        <v>67</v>
      </c>
      <c r="D311" s="61">
        <v>1</v>
      </c>
      <c r="E311" s="61">
        <v>2</v>
      </c>
      <c r="F311" s="61">
        <v>9</v>
      </c>
      <c r="G311" s="61">
        <v>0.38379999999999997</v>
      </c>
      <c r="H311" s="240">
        <v>6.173</v>
      </c>
      <c r="I311" s="61">
        <v>3.98</v>
      </c>
      <c r="J311" s="61">
        <v>34.94</v>
      </c>
      <c r="K311" s="61">
        <v>94.82</v>
      </c>
      <c r="L311" s="240">
        <v>6.109</v>
      </c>
      <c r="M311" s="253" t="s">
        <v>47</v>
      </c>
      <c r="N311" s="49"/>
      <c r="O311" s="97" t="s">
        <v>79</v>
      </c>
      <c r="P311" s="61" t="s">
        <v>83</v>
      </c>
      <c r="Q311" s="61" t="s">
        <v>69</v>
      </c>
      <c r="R311" s="61">
        <v>1</v>
      </c>
      <c r="S311" s="61">
        <v>2</v>
      </c>
      <c r="T311" s="61">
        <v>9</v>
      </c>
      <c r="U311" s="61">
        <v>0.38369999999999999</v>
      </c>
      <c r="V311" s="240">
        <v>1.2569999999999999</v>
      </c>
      <c r="W311" s="61">
        <v>3.9430000000000001</v>
      </c>
      <c r="X311" s="61">
        <v>7.8780000000000001</v>
      </c>
      <c r="Y311" s="61">
        <v>19.02</v>
      </c>
      <c r="Z311" s="240">
        <v>6.1070000000000002</v>
      </c>
      <c r="AA311" s="253" t="s">
        <v>47</v>
      </c>
      <c r="AC311" s="97" t="s">
        <v>79</v>
      </c>
      <c r="AD311" s="61" t="s">
        <v>83</v>
      </c>
      <c r="AE311" s="61" t="s">
        <v>70</v>
      </c>
      <c r="AF311" s="61">
        <v>1</v>
      </c>
      <c r="AG311" s="61">
        <v>2</v>
      </c>
      <c r="AH311" s="61">
        <v>9</v>
      </c>
      <c r="AI311" s="61">
        <v>0.38369999999999999</v>
      </c>
      <c r="AJ311" s="240">
        <v>0.77729999999999999</v>
      </c>
      <c r="AK311" s="61">
        <v>3.9670000000000001</v>
      </c>
      <c r="AL311" s="61">
        <v>5.7389999999999999</v>
      </c>
      <c r="AM311" s="61">
        <v>11.36</v>
      </c>
      <c r="AN311" s="240">
        <v>6.1070000000000002</v>
      </c>
      <c r="AO311" s="253" t="s">
        <v>47</v>
      </c>
      <c r="AR311" s="279" t="s">
        <v>79</v>
      </c>
      <c r="AS311" s="119">
        <v>2</v>
      </c>
      <c r="AV311" s="236">
        <f t="shared" si="55"/>
        <v>2.7357666666666667</v>
      </c>
      <c r="AW311" s="92">
        <f t="shared" si="56"/>
        <v>16.185666666666666</v>
      </c>
      <c r="AX311" s="92">
        <f t="shared" si="57"/>
        <v>41.733333333333327</v>
      </c>
      <c r="AY311" s="274">
        <f t="shared" si="58"/>
        <v>6.1076666666666668</v>
      </c>
      <c r="BB311" s="116">
        <f t="shared" si="59"/>
        <v>2.9863787039378202</v>
      </c>
      <c r="BC311" s="92">
        <f t="shared" si="60"/>
        <v>16.276903708424808</v>
      </c>
      <c r="BD311" s="92">
        <f t="shared" si="61"/>
        <v>46.13365944008055</v>
      </c>
      <c r="BE311" s="111">
        <f t="shared" si="62"/>
        <v>1.1547005383791243E-3</v>
      </c>
    </row>
    <row r="312" spans="1:57">
      <c r="A312" s="97" t="s">
        <v>79</v>
      </c>
      <c r="B312" s="61" t="s">
        <v>83</v>
      </c>
      <c r="C312" s="61" t="s">
        <v>67</v>
      </c>
      <c r="D312" s="61">
        <v>1</v>
      </c>
      <c r="E312" s="61">
        <v>2</v>
      </c>
      <c r="F312" s="61">
        <v>10</v>
      </c>
      <c r="G312" s="61">
        <v>0.5262</v>
      </c>
      <c r="H312" s="240">
        <v>8.0649999999999995</v>
      </c>
      <c r="I312" s="61">
        <v>3.9769999999999999</v>
      </c>
      <c r="J312" s="61">
        <v>34.82</v>
      </c>
      <c r="K312" s="61">
        <v>89.8</v>
      </c>
      <c r="L312" s="240">
        <v>8.3740000000000006</v>
      </c>
      <c r="M312" s="253" t="s">
        <v>47</v>
      </c>
      <c r="N312" s="49"/>
      <c r="O312" s="97" t="s">
        <v>79</v>
      </c>
      <c r="P312" s="61" t="s">
        <v>83</v>
      </c>
      <c r="Q312" s="61" t="s">
        <v>69</v>
      </c>
      <c r="R312" s="61">
        <v>1</v>
      </c>
      <c r="S312" s="61">
        <v>2</v>
      </c>
      <c r="T312" s="61">
        <v>10</v>
      </c>
      <c r="U312" s="61">
        <v>0.52600000000000002</v>
      </c>
      <c r="V312" s="240">
        <v>1.6819999999999999</v>
      </c>
      <c r="W312" s="61">
        <v>3.9430000000000001</v>
      </c>
      <c r="X312" s="61">
        <v>7.8879999999999999</v>
      </c>
      <c r="Y312" s="61">
        <v>18.48</v>
      </c>
      <c r="Z312" s="240">
        <v>8.3719999999999999</v>
      </c>
      <c r="AA312" s="253" t="s">
        <v>47</v>
      </c>
      <c r="AC312" s="97" t="s">
        <v>79</v>
      </c>
      <c r="AD312" s="61" t="s">
        <v>83</v>
      </c>
      <c r="AE312" s="61" t="s">
        <v>70</v>
      </c>
      <c r="AF312" s="61">
        <v>1</v>
      </c>
      <c r="AG312" s="61">
        <v>2</v>
      </c>
      <c r="AH312" s="61">
        <v>10</v>
      </c>
      <c r="AI312" s="61">
        <v>0.52600000000000002</v>
      </c>
      <c r="AJ312" s="240">
        <v>1.0329999999999999</v>
      </c>
      <c r="AK312" s="61">
        <v>3.9670000000000001</v>
      </c>
      <c r="AL312" s="61">
        <v>5.718</v>
      </c>
      <c r="AM312" s="61">
        <v>10.94</v>
      </c>
      <c r="AN312" s="240">
        <v>8.3710000000000004</v>
      </c>
      <c r="AO312" s="253" t="s">
        <v>47</v>
      </c>
      <c r="AR312" s="279" t="s">
        <v>79</v>
      </c>
      <c r="AS312" s="119">
        <v>2</v>
      </c>
      <c r="AV312" s="236">
        <f t="shared" si="55"/>
        <v>3.5933333333333333</v>
      </c>
      <c r="AW312" s="92">
        <f t="shared" si="56"/>
        <v>16.141999999999999</v>
      </c>
      <c r="AX312" s="92">
        <f t="shared" si="57"/>
        <v>39.74</v>
      </c>
      <c r="AY312" s="274">
        <f t="shared" si="58"/>
        <v>8.3723333333333354</v>
      </c>
      <c r="BB312" s="116">
        <f t="shared" si="59"/>
        <v>3.886148779104234</v>
      </c>
      <c r="BC312" s="92">
        <f t="shared" si="60"/>
        <v>16.211970515640591</v>
      </c>
      <c r="BD312" s="92">
        <f t="shared" si="61"/>
        <v>43.516842716355228</v>
      </c>
      <c r="BE312" s="111">
        <f t="shared" si="62"/>
        <v>1.5275252316520691E-3</v>
      </c>
    </row>
    <row r="313" spans="1:57">
      <c r="A313" s="97" t="s">
        <v>79</v>
      </c>
      <c r="B313" s="61" t="s">
        <v>83</v>
      </c>
      <c r="C313" s="61" t="s">
        <v>67</v>
      </c>
      <c r="D313" s="61">
        <v>1</v>
      </c>
      <c r="E313" s="61">
        <v>2</v>
      </c>
      <c r="F313" s="61">
        <v>11</v>
      </c>
      <c r="G313" s="61">
        <v>0.72130000000000005</v>
      </c>
      <c r="H313" s="240">
        <v>10.31</v>
      </c>
      <c r="I313" s="61">
        <v>3.98</v>
      </c>
      <c r="J313" s="61">
        <v>34.450000000000003</v>
      </c>
      <c r="K313" s="61">
        <v>82.96</v>
      </c>
      <c r="L313" s="240">
        <v>11.48</v>
      </c>
      <c r="M313" s="253" t="s">
        <v>47</v>
      </c>
      <c r="N313" s="49"/>
      <c r="O313" s="97" t="s">
        <v>79</v>
      </c>
      <c r="P313" s="61" t="s">
        <v>83</v>
      </c>
      <c r="Q313" s="61" t="s">
        <v>69</v>
      </c>
      <c r="R313" s="61">
        <v>1</v>
      </c>
      <c r="S313" s="61">
        <v>2</v>
      </c>
      <c r="T313" s="61">
        <v>11</v>
      </c>
      <c r="U313" s="61">
        <v>0.72099999999999997</v>
      </c>
      <c r="V313" s="240">
        <v>2.2410000000000001</v>
      </c>
      <c r="W313" s="61">
        <v>3.9460000000000002</v>
      </c>
      <c r="X313" s="61">
        <v>7.9240000000000004</v>
      </c>
      <c r="Y313" s="61">
        <v>17.850000000000001</v>
      </c>
      <c r="Z313" s="240">
        <v>11.48</v>
      </c>
      <c r="AA313" s="253" t="s">
        <v>47</v>
      </c>
      <c r="AC313" s="97" t="s">
        <v>79</v>
      </c>
      <c r="AD313" s="61" t="s">
        <v>83</v>
      </c>
      <c r="AE313" s="61" t="s">
        <v>70</v>
      </c>
      <c r="AF313" s="61">
        <v>1</v>
      </c>
      <c r="AG313" s="61">
        <v>2</v>
      </c>
      <c r="AH313" s="61">
        <v>11</v>
      </c>
      <c r="AI313" s="61">
        <v>0.72099999999999997</v>
      </c>
      <c r="AJ313" s="240">
        <v>1.3660000000000001</v>
      </c>
      <c r="AK313" s="61">
        <v>3.9660000000000002</v>
      </c>
      <c r="AL313" s="61">
        <v>5.71</v>
      </c>
      <c r="AM313" s="61">
        <v>10.44</v>
      </c>
      <c r="AN313" s="240">
        <v>11.48</v>
      </c>
      <c r="AO313" s="253" t="s">
        <v>47</v>
      </c>
      <c r="AR313" s="279" t="s">
        <v>79</v>
      </c>
      <c r="AS313" s="119">
        <v>2</v>
      </c>
      <c r="AV313" s="236">
        <f t="shared" si="55"/>
        <v>4.6390000000000002</v>
      </c>
      <c r="AW313" s="92">
        <f t="shared" si="56"/>
        <v>16.028000000000002</v>
      </c>
      <c r="AX313" s="92">
        <f t="shared" si="57"/>
        <v>37.083333333333336</v>
      </c>
      <c r="AY313" s="274">
        <f t="shared" si="58"/>
        <v>11.479999999999999</v>
      </c>
      <c r="BB313" s="116">
        <f t="shared" si="59"/>
        <v>4.9306781480847039</v>
      </c>
      <c r="BC313" s="92">
        <f t="shared" si="60"/>
        <v>15.992279762435377</v>
      </c>
      <c r="BD313" s="92">
        <f t="shared" si="61"/>
        <v>39.902737165930525</v>
      </c>
      <c r="BE313" s="111">
        <f t="shared" si="62"/>
        <v>2.1755839288168292E-15</v>
      </c>
    </row>
    <row r="314" spans="1:57">
      <c r="A314" s="97" t="s">
        <v>79</v>
      </c>
      <c r="B314" s="61" t="s">
        <v>83</v>
      </c>
      <c r="C314" s="61" t="s">
        <v>67</v>
      </c>
      <c r="D314" s="61">
        <v>1</v>
      </c>
      <c r="E314" s="61">
        <v>2</v>
      </c>
      <c r="F314" s="61">
        <v>12</v>
      </c>
      <c r="G314" s="61">
        <v>0.98870000000000002</v>
      </c>
      <c r="H314" s="240">
        <v>12.88</v>
      </c>
      <c r="I314" s="61">
        <v>3.9809999999999999</v>
      </c>
      <c r="J314" s="61">
        <v>33.700000000000003</v>
      </c>
      <c r="K314" s="61">
        <v>74.569999999999993</v>
      </c>
      <c r="L314" s="240">
        <v>15.74</v>
      </c>
      <c r="M314" s="253" t="s">
        <v>47</v>
      </c>
      <c r="N314" s="49"/>
      <c r="O314" s="97" t="s">
        <v>79</v>
      </c>
      <c r="P314" s="61" t="s">
        <v>83</v>
      </c>
      <c r="Q314" s="61" t="s">
        <v>69</v>
      </c>
      <c r="R314" s="61">
        <v>1</v>
      </c>
      <c r="S314" s="61">
        <v>2</v>
      </c>
      <c r="T314" s="61">
        <v>12</v>
      </c>
      <c r="U314" s="61">
        <v>0.98839999999999995</v>
      </c>
      <c r="V314" s="240">
        <v>2.988</v>
      </c>
      <c r="W314" s="61">
        <v>3.9489999999999998</v>
      </c>
      <c r="X314" s="61">
        <v>8.0060000000000002</v>
      </c>
      <c r="Y314" s="61">
        <v>17.22</v>
      </c>
      <c r="Z314" s="240">
        <v>15.73</v>
      </c>
      <c r="AA314" s="253" t="s">
        <v>47</v>
      </c>
      <c r="AC314" s="97" t="s">
        <v>79</v>
      </c>
      <c r="AD314" s="61" t="s">
        <v>83</v>
      </c>
      <c r="AE314" s="61" t="s">
        <v>70</v>
      </c>
      <c r="AF314" s="61">
        <v>1</v>
      </c>
      <c r="AG314" s="61">
        <v>2</v>
      </c>
      <c r="AH314" s="61">
        <v>12</v>
      </c>
      <c r="AI314" s="61">
        <v>0.98839999999999995</v>
      </c>
      <c r="AJ314" s="240">
        <v>1.804</v>
      </c>
      <c r="AK314" s="61">
        <v>3.968</v>
      </c>
      <c r="AL314" s="61">
        <v>5.72</v>
      </c>
      <c r="AM314" s="61">
        <v>9.9380000000000006</v>
      </c>
      <c r="AN314" s="240">
        <v>15.73</v>
      </c>
      <c r="AO314" s="253" t="s">
        <v>47</v>
      </c>
      <c r="AR314" s="279" t="s">
        <v>79</v>
      </c>
      <c r="AS314" s="119">
        <v>2</v>
      </c>
      <c r="AV314" s="236">
        <f t="shared" si="55"/>
        <v>5.8906666666666672</v>
      </c>
      <c r="AW314" s="92">
        <f t="shared" si="56"/>
        <v>15.808666666666667</v>
      </c>
      <c r="AX314" s="92">
        <f t="shared" si="57"/>
        <v>33.909333333333329</v>
      </c>
      <c r="AY314" s="274">
        <f t="shared" si="58"/>
        <v>15.733333333333334</v>
      </c>
      <c r="BB314" s="116">
        <f t="shared" si="59"/>
        <v>6.0818212184618954</v>
      </c>
      <c r="BC314" s="92">
        <f t="shared" si="60"/>
        <v>15.536450860261921</v>
      </c>
      <c r="BD314" s="92">
        <f t="shared" si="61"/>
        <v>35.400907351836807</v>
      </c>
      <c r="BE314" s="111">
        <f t="shared" si="62"/>
        <v>5.7735026918961348E-3</v>
      </c>
    </row>
    <row r="315" spans="1:57">
      <c r="A315" s="97" t="s">
        <v>79</v>
      </c>
      <c r="B315" s="61" t="s">
        <v>83</v>
      </c>
      <c r="C315" s="61" t="s">
        <v>67</v>
      </c>
      <c r="D315" s="61">
        <v>1</v>
      </c>
      <c r="E315" s="61">
        <v>2</v>
      </c>
      <c r="F315" s="61">
        <v>13</v>
      </c>
      <c r="G315" s="61">
        <v>1.355</v>
      </c>
      <c r="H315" s="240">
        <v>15.71</v>
      </c>
      <c r="I315" s="61">
        <v>3.9809999999999999</v>
      </c>
      <c r="J315" s="61">
        <v>32.479999999999997</v>
      </c>
      <c r="K315" s="61">
        <v>65.2</v>
      </c>
      <c r="L315" s="240">
        <v>21.57</v>
      </c>
      <c r="M315" s="253" t="s">
        <v>47</v>
      </c>
      <c r="N315" s="49"/>
      <c r="O315" s="97" t="s">
        <v>79</v>
      </c>
      <c r="P315" s="61" t="s">
        <v>83</v>
      </c>
      <c r="Q315" s="61" t="s">
        <v>69</v>
      </c>
      <c r="R315" s="61">
        <v>1</v>
      </c>
      <c r="S315" s="61">
        <v>2</v>
      </c>
      <c r="T315" s="61">
        <v>13</v>
      </c>
      <c r="U315" s="61">
        <v>1.355</v>
      </c>
      <c r="V315" s="240">
        <v>4.0039999999999996</v>
      </c>
      <c r="W315" s="61">
        <v>3.9460000000000002</v>
      </c>
      <c r="X315" s="61">
        <v>8.1739999999999995</v>
      </c>
      <c r="Y315" s="61">
        <v>16.670000000000002</v>
      </c>
      <c r="Z315" s="240">
        <v>21.56</v>
      </c>
      <c r="AA315" s="253" t="s">
        <v>47</v>
      </c>
      <c r="AC315" s="97" t="s">
        <v>79</v>
      </c>
      <c r="AD315" s="61" t="s">
        <v>83</v>
      </c>
      <c r="AE315" s="61" t="s">
        <v>70</v>
      </c>
      <c r="AF315" s="61">
        <v>1</v>
      </c>
      <c r="AG315" s="61">
        <v>2</v>
      </c>
      <c r="AH315" s="61">
        <v>13</v>
      </c>
      <c r="AI315" s="61">
        <v>1.355</v>
      </c>
      <c r="AJ315" s="240">
        <v>2.3959999999999999</v>
      </c>
      <c r="AK315" s="61">
        <v>3.97</v>
      </c>
      <c r="AL315" s="61">
        <v>5.7779999999999996</v>
      </c>
      <c r="AM315" s="61">
        <v>9.4930000000000003</v>
      </c>
      <c r="AN315" s="240">
        <v>21.56</v>
      </c>
      <c r="AO315" s="253" t="s">
        <v>47</v>
      </c>
      <c r="AR315" s="279" t="s">
        <v>79</v>
      </c>
      <c r="AS315" s="119">
        <v>2</v>
      </c>
      <c r="AV315" s="236">
        <f t="shared" si="55"/>
        <v>7.37</v>
      </c>
      <c r="AW315" s="92">
        <f t="shared" si="56"/>
        <v>15.477333333333332</v>
      </c>
      <c r="AX315" s="92">
        <f t="shared" si="57"/>
        <v>30.454333333333334</v>
      </c>
      <c r="AY315" s="274">
        <f t="shared" si="58"/>
        <v>21.563333333333333</v>
      </c>
      <c r="BB315" s="116">
        <f t="shared" si="59"/>
        <v>7.2672633088391674</v>
      </c>
      <c r="BC315" s="92">
        <f t="shared" si="60"/>
        <v>14.77339532177127</v>
      </c>
      <c r="BD315" s="92">
        <f t="shared" si="61"/>
        <v>30.303850354919149</v>
      </c>
      <c r="BE315" s="111">
        <f t="shared" si="62"/>
        <v>5.77350269189716E-3</v>
      </c>
    </row>
    <row r="316" spans="1:57">
      <c r="A316" s="97" t="s">
        <v>79</v>
      </c>
      <c r="B316" s="61" t="s">
        <v>83</v>
      </c>
      <c r="C316" s="61" t="s">
        <v>67</v>
      </c>
      <c r="D316" s="61">
        <v>1</v>
      </c>
      <c r="E316" s="61">
        <v>2</v>
      </c>
      <c r="F316" s="61">
        <v>14</v>
      </c>
      <c r="G316" s="61">
        <v>1.8580000000000001</v>
      </c>
      <c r="H316" s="240">
        <v>18.73</v>
      </c>
      <c r="I316" s="61">
        <v>3.9820000000000002</v>
      </c>
      <c r="J316" s="61">
        <v>30.86</v>
      </c>
      <c r="K316" s="61">
        <v>55.34</v>
      </c>
      <c r="L316" s="240">
        <v>29.57</v>
      </c>
      <c r="M316" s="253" t="s">
        <v>47</v>
      </c>
      <c r="N316" s="49"/>
      <c r="O316" s="97" t="s">
        <v>79</v>
      </c>
      <c r="P316" s="61" t="s">
        <v>83</v>
      </c>
      <c r="Q316" s="61" t="s">
        <v>69</v>
      </c>
      <c r="R316" s="61">
        <v>1</v>
      </c>
      <c r="S316" s="61">
        <v>2</v>
      </c>
      <c r="T316" s="61">
        <v>14</v>
      </c>
      <c r="U316" s="61">
        <v>1.857</v>
      </c>
      <c r="V316" s="240">
        <v>5.423</v>
      </c>
      <c r="W316" s="61">
        <v>3.95</v>
      </c>
      <c r="X316" s="61">
        <v>8.4760000000000009</v>
      </c>
      <c r="Y316" s="61">
        <v>16.27</v>
      </c>
      <c r="Z316" s="240">
        <v>29.56</v>
      </c>
      <c r="AA316" s="253" t="s">
        <v>47</v>
      </c>
      <c r="AC316" s="97" t="s">
        <v>79</v>
      </c>
      <c r="AD316" s="61" t="s">
        <v>83</v>
      </c>
      <c r="AE316" s="61" t="s">
        <v>70</v>
      </c>
      <c r="AF316" s="61">
        <v>1</v>
      </c>
      <c r="AG316" s="61">
        <v>2</v>
      </c>
      <c r="AH316" s="61">
        <v>14</v>
      </c>
      <c r="AI316" s="61">
        <v>1.857</v>
      </c>
      <c r="AJ316" s="240">
        <v>3.2330000000000001</v>
      </c>
      <c r="AK316" s="61">
        <v>3.972</v>
      </c>
      <c r="AL316" s="61">
        <v>5.9269999999999996</v>
      </c>
      <c r="AM316" s="61">
        <v>9.1920000000000002</v>
      </c>
      <c r="AN316" s="240">
        <v>29.56</v>
      </c>
      <c r="AO316" s="253" t="s">
        <v>47</v>
      </c>
      <c r="AR316" s="279" t="s">
        <v>79</v>
      </c>
      <c r="AS316" s="119">
        <v>2</v>
      </c>
      <c r="AV316" s="236">
        <f t="shared" si="55"/>
        <v>9.1286666666666658</v>
      </c>
      <c r="AW316" s="92">
        <f t="shared" si="56"/>
        <v>15.087666666666665</v>
      </c>
      <c r="AX316" s="92">
        <f t="shared" si="57"/>
        <v>26.933999999999997</v>
      </c>
      <c r="AY316" s="274">
        <f t="shared" si="58"/>
        <v>29.563333333333333</v>
      </c>
      <c r="BB316" s="116">
        <f t="shared" si="59"/>
        <v>8.3867887974679167</v>
      </c>
      <c r="BC316" s="92">
        <f t="shared" si="60"/>
        <v>13.718572241065518</v>
      </c>
      <c r="BD316" s="92">
        <f t="shared" si="61"/>
        <v>24.853574149405556</v>
      </c>
      <c r="BE316" s="111">
        <f t="shared" si="62"/>
        <v>5.77350269189716E-3</v>
      </c>
    </row>
    <row r="317" spans="1:57">
      <c r="A317" s="97" t="s">
        <v>79</v>
      </c>
      <c r="B317" s="61" t="s">
        <v>83</v>
      </c>
      <c r="C317" s="61" t="s">
        <v>67</v>
      </c>
      <c r="D317" s="61">
        <v>1</v>
      </c>
      <c r="E317" s="61">
        <v>2</v>
      </c>
      <c r="F317" s="61">
        <v>15</v>
      </c>
      <c r="G317" s="61">
        <v>2.5470000000000002</v>
      </c>
      <c r="H317" s="240">
        <v>21.38</v>
      </c>
      <c r="I317" s="61">
        <v>3.9830000000000001</v>
      </c>
      <c r="J317" s="61">
        <v>29.52</v>
      </c>
      <c r="K317" s="61">
        <v>43.69</v>
      </c>
      <c r="L317" s="240">
        <v>40.54</v>
      </c>
      <c r="M317" s="253" t="s">
        <v>47</v>
      </c>
      <c r="N317" s="49"/>
      <c r="O317" s="97" t="s">
        <v>79</v>
      </c>
      <c r="P317" s="61" t="s">
        <v>83</v>
      </c>
      <c r="Q317" s="61" t="s">
        <v>69</v>
      </c>
      <c r="R317" s="61">
        <v>1</v>
      </c>
      <c r="S317" s="61">
        <v>2</v>
      </c>
      <c r="T317" s="61">
        <v>15</v>
      </c>
      <c r="U317" s="61">
        <v>2.5459999999999998</v>
      </c>
      <c r="V317" s="240">
        <v>7.4489999999999998</v>
      </c>
      <c r="W317" s="61">
        <v>3.9489999999999998</v>
      </c>
      <c r="X317" s="61">
        <v>8.9789999999999992</v>
      </c>
      <c r="Y317" s="61">
        <v>16.04</v>
      </c>
      <c r="Z317" s="240">
        <v>40.520000000000003</v>
      </c>
      <c r="AA317" s="253" t="s">
        <v>47</v>
      </c>
      <c r="AC317" s="97" t="s">
        <v>79</v>
      </c>
      <c r="AD317" s="61" t="s">
        <v>83</v>
      </c>
      <c r="AE317" s="61" t="s">
        <v>70</v>
      </c>
      <c r="AF317" s="61">
        <v>1</v>
      </c>
      <c r="AG317" s="61">
        <v>2</v>
      </c>
      <c r="AH317" s="61">
        <v>15</v>
      </c>
      <c r="AI317" s="61">
        <v>2.5459999999999998</v>
      </c>
      <c r="AJ317" s="240">
        <v>4.4729999999999999</v>
      </c>
      <c r="AK317" s="61">
        <v>3.9750000000000001</v>
      </c>
      <c r="AL317" s="61">
        <v>6.2320000000000002</v>
      </c>
      <c r="AM317" s="61">
        <v>9.1129999999999995</v>
      </c>
      <c r="AN317" s="240">
        <v>40.520000000000003</v>
      </c>
      <c r="AO317" s="253" t="s">
        <v>47</v>
      </c>
      <c r="AR317" s="279" t="s">
        <v>79</v>
      </c>
      <c r="AS317" s="119">
        <v>2</v>
      </c>
      <c r="AV317" s="236">
        <f t="shared" si="55"/>
        <v>11.100666666666667</v>
      </c>
      <c r="AW317" s="92">
        <f t="shared" si="56"/>
        <v>14.910333333333332</v>
      </c>
      <c r="AX317" s="92">
        <f t="shared" si="57"/>
        <v>22.947666666666663</v>
      </c>
      <c r="AY317" s="274">
        <f t="shared" si="58"/>
        <v>40.526666666666671</v>
      </c>
      <c r="BB317" s="116">
        <f t="shared" si="59"/>
        <v>9.0256669744309388</v>
      </c>
      <c r="BC317" s="92">
        <f t="shared" si="60"/>
        <v>12.726675619867638</v>
      </c>
      <c r="BD317" s="92">
        <f t="shared" si="61"/>
        <v>18.294237517134555</v>
      </c>
      <c r="BE317" s="111">
        <f t="shared" si="62"/>
        <v>1.1547005383790217E-2</v>
      </c>
    </row>
    <row r="318" spans="1:57">
      <c r="A318" s="97" t="s">
        <v>79</v>
      </c>
      <c r="B318" s="61" t="s">
        <v>83</v>
      </c>
      <c r="C318" s="61" t="s">
        <v>67</v>
      </c>
      <c r="D318" s="61">
        <v>1</v>
      </c>
      <c r="E318" s="61">
        <v>2</v>
      </c>
      <c r="F318" s="61">
        <v>16</v>
      </c>
      <c r="G318" s="61">
        <v>3.49</v>
      </c>
      <c r="H318" s="240">
        <v>24.3</v>
      </c>
      <c r="I318" s="61">
        <v>3.984</v>
      </c>
      <c r="J318" s="61">
        <v>28.2</v>
      </c>
      <c r="K318" s="61">
        <v>33.450000000000003</v>
      </c>
      <c r="L318" s="240">
        <v>55.55</v>
      </c>
      <c r="M318" s="253" t="s">
        <v>47</v>
      </c>
      <c r="N318" s="49"/>
      <c r="O318" s="97" t="s">
        <v>79</v>
      </c>
      <c r="P318" s="61" t="s">
        <v>83</v>
      </c>
      <c r="Q318" s="61" t="s">
        <v>69</v>
      </c>
      <c r="R318" s="61">
        <v>1</v>
      </c>
      <c r="S318" s="61">
        <v>2</v>
      </c>
      <c r="T318" s="61">
        <v>16</v>
      </c>
      <c r="U318" s="61">
        <v>3.49</v>
      </c>
      <c r="V318" s="240">
        <v>10.38</v>
      </c>
      <c r="W318" s="61">
        <v>3.9550000000000001</v>
      </c>
      <c r="X318" s="61">
        <v>9.7579999999999991</v>
      </c>
      <c r="Y318" s="61">
        <v>15.93</v>
      </c>
      <c r="Z318" s="240">
        <v>55.55</v>
      </c>
      <c r="AA318" s="253" t="s">
        <v>47</v>
      </c>
      <c r="AC318" s="97" t="s">
        <v>79</v>
      </c>
      <c r="AD318" s="61" t="s">
        <v>83</v>
      </c>
      <c r="AE318" s="61" t="s">
        <v>70</v>
      </c>
      <c r="AF318" s="61">
        <v>1</v>
      </c>
      <c r="AG318" s="61">
        <v>2</v>
      </c>
      <c r="AH318" s="61">
        <v>16</v>
      </c>
      <c r="AI318" s="61">
        <v>3.49</v>
      </c>
      <c r="AJ318" s="240">
        <v>6.407</v>
      </c>
      <c r="AK318" s="61">
        <v>3.9769999999999999</v>
      </c>
      <c r="AL318" s="61">
        <v>6.8</v>
      </c>
      <c r="AM318" s="61">
        <v>9.3190000000000008</v>
      </c>
      <c r="AN318" s="240">
        <v>55.54</v>
      </c>
      <c r="AO318" s="253" t="s">
        <v>47</v>
      </c>
      <c r="AR318" s="279" t="s">
        <v>79</v>
      </c>
      <c r="AS318" s="119">
        <v>2</v>
      </c>
      <c r="AV318" s="236">
        <f t="shared" si="55"/>
        <v>13.695666666666668</v>
      </c>
      <c r="AW318" s="92">
        <f t="shared" si="56"/>
        <v>14.919333333333332</v>
      </c>
      <c r="AX318" s="92">
        <f t="shared" si="57"/>
        <v>19.566333333333336</v>
      </c>
      <c r="AY318" s="274">
        <f t="shared" si="58"/>
        <v>55.54666666666666</v>
      </c>
      <c r="BB318" s="116">
        <f t="shared" si="59"/>
        <v>9.3960149176836314</v>
      </c>
      <c r="BC318" s="92">
        <f t="shared" si="60"/>
        <v>11.596099401666642</v>
      </c>
      <c r="BD318" s="92">
        <f t="shared" si="61"/>
        <v>12.469702495782862</v>
      </c>
      <c r="BE318" s="111">
        <f t="shared" si="62"/>
        <v>5.7735026918951087E-3</v>
      </c>
    </row>
    <row r="319" spans="1:57">
      <c r="A319" s="97" t="s">
        <v>79</v>
      </c>
      <c r="B319" s="61" t="s">
        <v>83</v>
      </c>
      <c r="C319" s="61" t="s">
        <v>67</v>
      </c>
      <c r="D319" s="61">
        <v>1</v>
      </c>
      <c r="E319" s="61">
        <v>2</v>
      </c>
      <c r="F319" s="61">
        <v>17</v>
      </c>
      <c r="G319" s="61">
        <v>4.782</v>
      </c>
      <c r="H319" s="240">
        <v>28.52</v>
      </c>
      <c r="I319" s="61">
        <v>3.9830000000000001</v>
      </c>
      <c r="J319" s="61">
        <v>26.27</v>
      </c>
      <c r="K319" s="61">
        <v>26.73</v>
      </c>
      <c r="L319" s="240">
        <v>76.11</v>
      </c>
      <c r="M319" s="253" t="s">
        <v>47</v>
      </c>
      <c r="N319" s="49"/>
      <c r="O319" s="97" t="s">
        <v>79</v>
      </c>
      <c r="P319" s="61" t="s">
        <v>83</v>
      </c>
      <c r="Q319" s="61" t="s">
        <v>69</v>
      </c>
      <c r="R319" s="61">
        <v>1</v>
      </c>
      <c r="S319" s="61">
        <v>2</v>
      </c>
      <c r="T319" s="61">
        <v>17</v>
      </c>
      <c r="U319" s="61">
        <v>4.7850000000000001</v>
      </c>
      <c r="V319" s="240">
        <v>14.59</v>
      </c>
      <c r="W319" s="61">
        <v>3.956</v>
      </c>
      <c r="X319" s="61">
        <v>10.86</v>
      </c>
      <c r="Y319" s="61">
        <v>15.79</v>
      </c>
      <c r="Z319" s="240">
        <v>76.150000000000006</v>
      </c>
      <c r="AA319" s="253" t="s">
        <v>47</v>
      </c>
      <c r="AC319" s="97" t="s">
        <v>79</v>
      </c>
      <c r="AD319" s="61" t="s">
        <v>83</v>
      </c>
      <c r="AE319" s="61" t="s">
        <v>70</v>
      </c>
      <c r="AF319" s="61">
        <v>1</v>
      </c>
      <c r="AG319" s="61">
        <v>2</v>
      </c>
      <c r="AH319" s="61">
        <v>17</v>
      </c>
      <c r="AI319" s="61">
        <v>4.7839999999999998</v>
      </c>
      <c r="AJ319" s="240">
        <v>9.5250000000000004</v>
      </c>
      <c r="AK319" s="61">
        <v>3.9769999999999999</v>
      </c>
      <c r="AL319" s="61">
        <v>7.7560000000000002</v>
      </c>
      <c r="AM319" s="61">
        <v>9.8170000000000002</v>
      </c>
      <c r="AN319" s="240">
        <v>76.14</v>
      </c>
      <c r="AO319" s="253" t="s">
        <v>47</v>
      </c>
      <c r="AR319" s="279" t="s">
        <v>79</v>
      </c>
      <c r="AS319" s="119">
        <v>2</v>
      </c>
      <c r="AV319" s="236">
        <f t="shared" si="55"/>
        <v>17.544999999999998</v>
      </c>
      <c r="AW319" s="92">
        <f t="shared" si="56"/>
        <v>14.961999999999998</v>
      </c>
      <c r="AX319" s="92">
        <f t="shared" si="57"/>
        <v>17.445666666666664</v>
      </c>
      <c r="AY319" s="274">
        <f t="shared" si="58"/>
        <v>76.133333333333326</v>
      </c>
      <c r="BB319" s="116">
        <f t="shared" si="59"/>
        <v>9.8362353062541139</v>
      </c>
      <c r="BC319" s="92">
        <f t="shared" si="60"/>
        <v>9.9152333305878404</v>
      </c>
      <c r="BD319" s="92">
        <f t="shared" si="61"/>
        <v>8.5771974638184396</v>
      </c>
      <c r="BE319" s="111">
        <f t="shared" si="62"/>
        <v>2.0816659994664012E-2</v>
      </c>
    </row>
    <row r="320" spans="1:57">
      <c r="A320" s="97" t="s">
        <v>79</v>
      </c>
      <c r="B320" s="61" t="s">
        <v>83</v>
      </c>
      <c r="C320" s="61" t="s">
        <v>67</v>
      </c>
      <c r="D320" s="61">
        <v>1</v>
      </c>
      <c r="E320" s="61">
        <v>2</v>
      </c>
      <c r="F320" s="61">
        <v>18</v>
      </c>
      <c r="G320" s="61">
        <v>6.5549999999999997</v>
      </c>
      <c r="H320" s="240">
        <v>33.61</v>
      </c>
      <c r="I320" s="61">
        <v>3.9830000000000001</v>
      </c>
      <c r="J320" s="61">
        <v>24.43</v>
      </c>
      <c r="K320" s="61">
        <v>21</v>
      </c>
      <c r="L320" s="240">
        <v>104.3</v>
      </c>
      <c r="M320" s="253" t="s">
        <v>47</v>
      </c>
      <c r="N320" s="49"/>
      <c r="O320" s="97" t="s">
        <v>79</v>
      </c>
      <c r="P320" s="61" t="s">
        <v>83</v>
      </c>
      <c r="Q320" s="61" t="s">
        <v>69</v>
      </c>
      <c r="R320" s="61">
        <v>1</v>
      </c>
      <c r="S320" s="61">
        <v>2</v>
      </c>
      <c r="T320" s="61">
        <v>18</v>
      </c>
      <c r="U320" s="61">
        <v>6.56</v>
      </c>
      <c r="V320" s="240">
        <v>20.38</v>
      </c>
      <c r="W320" s="61">
        <v>3.96</v>
      </c>
      <c r="X320" s="61">
        <v>12.2</v>
      </c>
      <c r="Y320" s="61">
        <v>15.23</v>
      </c>
      <c r="Z320" s="240">
        <v>104.4</v>
      </c>
      <c r="AA320" s="253" t="s">
        <v>47</v>
      </c>
      <c r="AC320" s="97" t="s">
        <v>79</v>
      </c>
      <c r="AD320" s="61" t="s">
        <v>83</v>
      </c>
      <c r="AE320" s="61" t="s">
        <v>70</v>
      </c>
      <c r="AF320" s="61">
        <v>1</v>
      </c>
      <c r="AG320" s="61">
        <v>2</v>
      </c>
      <c r="AH320" s="61">
        <v>18</v>
      </c>
      <c r="AI320" s="61">
        <v>6.5590000000000002</v>
      </c>
      <c r="AJ320" s="240">
        <v>14.48</v>
      </c>
      <c r="AK320" s="61">
        <v>3.98</v>
      </c>
      <c r="AL320" s="61">
        <v>9.1850000000000005</v>
      </c>
      <c r="AM320" s="61">
        <v>10.4</v>
      </c>
      <c r="AN320" s="240">
        <v>104.4</v>
      </c>
      <c r="AO320" s="253" t="s">
        <v>47</v>
      </c>
      <c r="AR320" s="279" t="s">
        <v>79</v>
      </c>
      <c r="AS320" s="119">
        <v>2</v>
      </c>
      <c r="AV320" s="236">
        <f t="shared" si="55"/>
        <v>22.823333333333334</v>
      </c>
      <c r="AW320" s="92">
        <f t="shared" si="56"/>
        <v>15.271666666666667</v>
      </c>
      <c r="AX320" s="92">
        <f t="shared" si="57"/>
        <v>15.543333333333335</v>
      </c>
      <c r="AY320" s="274">
        <f t="shared" si="58"/>
        <v>104.36666666666667</v>
      </c>
      <c r="BB320" s="116">
        <f t="shared" si="59"/>
        <v>9.7962560875741431</v>
      </c>
      <c r="BC320" s="92">
        <f t="shared" si="60"/>
        <v>8.0733424511371616</v>
      </c>
      <c r="BD320" s="92">
        <f t="shared" si="61"/>
        <v>5.3069419945325649</v>
      </c>
      <c r="BE320" s="111">
        <f t="shared" si="62"/>
        <v>5.7735026918967501E-2</v>
      </c>
    </row>
    <row r="321" spans="1:57">
      <c r="A321" s="97" t="s">
        <v>79</v>
      </c>
      <c r="B321" s="61" t="s">
        <v>83</v>
      </c>
      <c r="C321" s="61" t="s">
        <v>67</v>
      </c>
      <c r="D321" s="61">
        <v>1</v>
      </c>
      <c r="E321" s="61">
        <v>2</v>
      </c>
      <c r="F321" s="61">
        <v>19</v>
      </c>
      <c r="G321" s="61">
        <v>8.9870000000000001</v>
      </c>
      <c r="H321" s="240">
        <v>39.92</v>
      </c>
      <c r="I321" s="61">
        <v>3.9860000000000002</v>
      </c>
      <c r="J321" s="61">
        <v>22.93</v>
      </c>
      <c r="K321" s="61">
        <v>15.91</v>
      </c>
      <c r="L321" s="240">
        <v>143</v>
      </c>
      <c r="M321" s="253" t="s">
        <v>47</v>
      </c>
      <c r="N321" s="49"/>
      <c r="O321" s="97" t="s">
        <v>79</v>
      </c>
      <c r="P321" s="61" t="s">
        <v>83</v>
      </c>
      <c r="Q321" s="61" t="s">
        <v>69</v>
      </c>
      <c r="R321" s="61">
        <v>1</v>
      </c>
      <c r="S321" s="61">
        <v>2</v>
      </c>
      <c r="T321" s="61">
        <v>19</v>
      </c>
      <c r="U321" s="61">
        <v>8.9939999999999998</v>
      </c>
      <c r="V321" s="240">
        <v>27.53</v>
      </c>
      <c r="W321" s="61">
        <v>3.9580000000000002</v>
      </c>
      <c r="X321" s="61">
        <v>13.47</v>
      </c>
      <c r="Y321" s="61">
        <v>13.73</v>
      </c>
      <c r="Z321" s="240">
        <v>143.1</v>
      </c>
      <c r="AA321" s="253" t="s">
        <v>47</v>
      </c>
      <c r="AC321" s="97" t="s">
        <v>79</v>
      </c>
      <c r="AD321" s="61" t="s">
        <v>83</v>
      </c>
      <c r="AE321" s="61" t="s">
        <v>70</v>
      </c>
      <c r="AF321" s="61">
        <v>1</v>
      </c>
      <c r="AG321" s="61">
        <v>2</v>
      </c>
      <c r="AH321" s="61">
        <v>19</v>
      </c>
      <c r="AI321" s="61">
        <v>8.9939999999999998</v>
      </c>
      <c r="AJ321" s="240">
        <v>21.66</v>
      </c>
      <c r="AK321" s="61">
        <v>3.9790000000000001</v>
      </c>
      <c r="AL321" s="61">
        <v>10.91</v>
      </c>
      <c r="AM321" s="61">
        <v>10.48</v>
      </c>
      <c r="AN321" s="240">
        <v>143.1</v>
      </c>
      <c r="AO321" s="253" t="s">
        <v>47</v>
      </c>
      <c r="AR321" s="279" t="s">
        <v>79</v>
      </c>
      <c r="AS321" s="119">
        <v>2</v>
      </c>
      <c r="AV321" s="236">
        <f t="shared" si="55"/>
        <v>29.703333333333333</v>
      </c>
      <c r="AW321" s="92">
        <f t="shared" si="56"/>
        <v>15.770000000000001</v>
      </c>
      <c r="AX321" s="92">
        <f t="shared" si="57"/>
        <v>13.373333333333335</v>
      </c>
      <c r="AY321" s="274">
        <f t="shared" si="58"/>
        <v>143.06666666666669</v>
      </c>
      <c r="BB321" s="116">
        <f t="shared" si="59"/>
        <v>9.3219865550929377</v>
      </c>
      <c r="BC321" s="92">
        <f t="shared" si="60"/>
        <v>6.3314769209087389</v>
      </c>
      <c r="BD321" s="92">
        <f t="shared" si="61"/>
        <v>2.7325141048736192</v>
      </c>
      <c r="BE321" s="111">
        <f t="shared" si="62"/>
        <v>5.7735026918959299E-2</v>
      </c>
    </row>
    <row r="322" spans="1:57">
      <c r="A322" s="97" t="s">
        <v>79</v>
      </c>
      <c r="B322" s="61" t="s">
        <v>83</v>
      </c>
      <c r="C322" s="61" t="s">
        <v>67</v>
      </c>
      <c r="D322" s="62">
        <v>1</v>
      </c>
      <c r="E322" s="62">
        <v>2</v>
      </c>
      <c r="F322" s="61">
        <v>20</v>
      </c>
      <c r="G322" s="61">
        <v>12.32</v>
      </c>
      <c r="H322" s="240">
        <v>47.69</v>
      </c>
      <c r="I322" s="61">
        <v>3.9860000000000002</v>
      </c>
      <c r="J322" s="61">
        <v>21.35</v>
      </c>
      <c r="K322" s="61">
        <v>11.65</v>
      </c>
      <c r="L322" s="240">
        <v>196</v>
      </c>
      <c r="M322" s="253" t="s">
        <v>47</v>
      </c>
      <c r="N322" s="49"/>
      <c r="O322" s="97" t="s">
        <v>79</v>
      </c>
      <c r="P322" s="61" t="s">
        <v>83</v>
      </c>
      <c r="Q322" s="61" t="s">
        <v>69</v>
      </c>
      <c r="R322" s="62">
        <v>1</v>
      </c>
      <c r="S322" s="62">
        <v>2</v>
      </c>
      <c r="T322" s="61">
        <v>20</v>
      </c>
      <c r="U322" s="61">
        <v>12.33</v>
      </c>
      <c r="V322" s="240">
        <v>35.44</v>
      </c>
      <c r="W322" s="61">
        <v>3.9660000000000002</v>
      </c>
      <c r="X322" s="61">
        <v>14.13</v>
      </c>
      <c r="Y322" s="61">
        <v>11.26</v>
      </c>
      <c r="Z322" s="240">
        <v>196.2</v>
      </c>
      <c r="AA322" s="253" t="s">
        <v>47</v>
      </c>
      <c r="AC322" s="97" t="s">
        <v>79</v>
      </c>
      <c r="AD322" s="61" t="s">
        <v>83</v>
      </c>
      <c r="AE322" s="61" t="s">
        <v>70</v>
      </c>
      <c r="AF322" s="62">
        <v>1</v>
      </c>
      <c r="AG322" s="62">
        <v>2</v>
      </c>
      <c r="AH322" s="61">
        <v>20</v>
      </c>
      <c r="AI322" s="61">
        <v>12.33</v>
      </c>
      <c r="AJ322" s="240">
        <v>30.49</v>
      </c>
      <c r="AK322" s="61">
        <v>3.98</v>
      </c>
      <c r="AL322" s="61">
        <v>12.33</v>
      </c>
      <c r="AM322" s="61">
        <v>9.4540000000000006</v>
      </c>
      <c r="AN322" s="240">
        <v>196.2</v>
      </c>
      <c r="AO322" s="253" t="s">
        <v>47</v>
      </c>
      <c r="AR322" s="279" t="s">
        <v>79</v>
      </c>
      <c r="AS322" s="120">
        <v>2</v>
      </c>
      <c r="AV322" s="236">
        <f t="shared" si="55"/>
        <v>37.873333333333328</v>
      </c>
      <c r="AW322" s="92">
        <f t="shared" si="56"/>
        <v>15.936666666666667</v>
      </c>
      <c r="AX322" s="92">
        <f t="shared" si="57"/>
        <v>10.788000000000002</v>
      </c>
      <c r="AY322" s="274">
        <f t="shared" si="58"/>
        <v>196.13333333333333</v>
      </c>
      <c r="BB322" s="116">
        <f t="shared" si="59"/>
        <v>8.8544245060497069</v>
      </c>
      <c r="BC322" s="92">
        <f t="shared" si="60"/>
        <v>4.7736917928719853</v>
      </c>
      <c r="BD322" s="92">
        <f t="shared" si="61"/>
        <v>1.1716193921235445</v>
      </c>
      <c r="BE322" s="111">
        <f t="shared" si="62"/>
        <v>0.11547005383791858</v>
      </c>
    </row>
    <row r="323" spans="1:57">
      <c r="A323" s="97" t="s">
        <v>79</v>
      </c>
      <c r="B323" s="61" t="s">
        <v>83</v>
      </c>
      <c r="C323" s="61" t="s">
        <v>67</v>
      </c>
      <c r="D323" s="61">
        <v>2</v>
      </c>
      <c r="E323" s="61">
        <v>2</v>
      </c>
      <c r="F323" s="61">
        <v>1</v>
      </c>
      <c r="G323" s="61">
        <v>3.1379999999999998E-2</v>
      </c>
      <c r="H323" s="240">
        <v>0.24579999999999999</v>
      </c>
      <c r="I323" s="61">
        <v>3.9940000000000002</v>
      </c>
      <c r="J323" s="61">
        <v>35.39</v>
      </c>
      <c r="K323" s="61">
        <v>34.18</v>
      </c>
      <c r="L323" s="240">
        <v>0.4995</v>
      </c>
      <c r="M323" s="253" t="s">
        <v>47</v>
      </c>
      <c r="N323" s="49"/>
      <c r="O323" s="97" t="s">
        <v>79</v>
      </c>
      <c r="P323" s="61" t="s">
        <v>83</v>
      </c>
      <c r="Q323" s="61" t="s">
        <v>69</v>
      </c>
      <c r="R323" s="61">
        <v>2</v>
      </c>
      <c r="S323" s="61">
        <v>2</v>
      </c>
      <c r="T323" s="61">
        <v>1</v>
      </c>
      <c r="U323" s="61">
        <v>3.141E-2</v>
      </c>
      <c r="V323" s="240">
        <v>5.1749999999999997E-2</v>
      </c>
      <c r="W323" s="61">
        <v>3.9740000000000002</v>
      </c>
      <c r="X323" s="61">
        <v>8.4629999999999992</v>
      </c>
      <c r="Y323" s="61">
        <v>5.9610000000000003</v>
      </c>
      <c r="Z323" s="240">
        <v>0.5</v>
      </c>
      <c r="AA323" s="253" t="s">
        <v>47</v>
      </c>
      <c r="AC323" s="97" t="s">
        <v>79</v>
      </c>
      <c r="AD323" s="61" t="s">
        <v>83</v>
      </c>
      <c r="AE323" s="61" t="s">
        <v>70</v>
      </c>
      <c r="AF323" s="61">
        <v>2</v>
      </c>
      <c r="AG323" s="61">
        <v>2</v>
      </c>
      <c r="AH323" s="61">
        <v>1</v>
      </c>
      <c r="AI323" s="61">
        <v>3.1419999999999997E-2</v>
      </c>
      <c r="AJ323" s="240">
        <v>4.2000000000000003E-2</v>
      </c>
      <c r="AK323" s="61">
        <v>3.9980000000000002</v>
      </c>
      <c r="AL323" s="61">
        <v>6.5780000000000003</v>
      </c>
      <c r="AM323" s="61">
        <v>5.2220000000000004</v>
      </c>
      <c r="AN323" s="240">
        <v>0.5</v>
      </c>
      <c r="AO323" s="253" t="s">
        <v>47</v>
      </c>
      <c r="AR323" s="279" t="s">
        <v>79</v>
      </c>
      <c r="AS323" s="119">
        <v>2</v>
      </c>
      <c r="AV323" s="236">
        <f t="shared" si="55"/>
        <v>0.11318333333333332</v>
      </c>
      <c r="AW323" s="92">
        <f t="shared" si="56"/>
        <v>16.810333333333336</v>
      </c>
      <c r="AX323" s="92">
        <f t="shared" si="57"/>
        <v>15.121</v>
      </c>
      <c r="AY323" s="274">
        <f t="shared" si="58"/>
        <v>0.49983333333333335</v>
      </c>
      <c r="BB323" s="116">
        <f t="shared" si="59"/>
        <v>0.11495282003210419</v>
      </c>
      <c r="BC323" s="92">
        <f t="shared" si="60"/>
        <v>16.118043191818703</v>
      </c>
      <c r="BD323" s="92">
        <f t="shared" si="61"/>
        <v>16.50971353476492</v>
      </c>
      <c r="BE323" s="111">
        <f t="shared" si="62"/>
        <v>2.8867513459481317E-4</v>
      </c>
    </row>
    <row r="324" spans="1:57">
      <c r="A324" s="97" t="s">
        <v>79</v>
      </c>
      <c r="B324" s="61" t="s">
        <v>83</v>
      </c>
      <c r="C324" s="61" t="s">
        <v>67</v>
      </c>
      <c r="D324" s="61">
        <v>2</v>
      </c>
      <c r="E324" s="61">
        <v>2</v>
      </c>
      <c r="F324" s="61">
        <v>2</v>
      </c>
      <c r="G324" s="61">
        <v>4.2419999999999999E-2</v>
      </c>
      <c r="H324" s="240">
        <v>0.5171</v>
      </c>
      <c r="I324" s="61">
        <v>3.996</v>
      </c>
      <c r="J324" s="61">
        <v>30.35</v>
      </c>
      <c r="K324" s="61">
        <v>70.31</v>
      </c>
      <c r="L324" s="240">
        <v>0.67520000000000002</v>
      </c>
      <c r="M324" s="253" t="s">
        <v>47</v>
      </c>
      <c r="N324" s="49"/>
      <c r="O324" s="97" t="s">
        <v>79</v>
      </c>
      <c r="P324" s="61" t="s">
        <v>83</v>
      </c>
      <c r="Q324" s="61" t="s">
        <v>69</v>
      </c>
      <c r="R324" s="61">
        <v>2</v>
      </c>
      <c r="S324" s="61">
        <v>2</v>
      </c>
      <c r="T324" s="61">
        <v>2</v>
      </c>
      <c r="U324" s="61">
        <v>4.2470000000000001E-2</v>
      </c>
      <c r="V324" s="240">
        <v>0.1016</v>
      </c>
      <c r="W324" s="61">
        <v>3.9769999999999999</v>
      </c>
      <c r="X324" s="61">
        <v>7.2270000000000003</v>
      </c>
      <c r="Y324" s="61">
        <v>13.18</v>
      </c>
      <c r="Z324" s="240">
        <v>0.67589999999999995</v>
      </c>
      <c r="AA324" s="253" t="s">
        <v>47</v>
      </c>
      <c r="AC324" s="97" t="s">
        <v>79</v>
      </c>
      <c r="AD324" s="61" t="s">
        <v>83</v>
      </c>
      <c r="AE324" s="61" t="s">
        <v>70</v>
      </c>
      <c r="AF324" s="61">
        <v>2</v>
      </c>
      <c r="AG324" s="61">
        <v>2</v>
      </c>
      <c r="AH324" s="61">
        <v>2</v>
      </c>
      <c r="AI324" s="61">
        <v>4.2479999999999997E-2</v>
      </c>
      <c r="AJ324" s="240">
        <v>7.1989999999999998E-2</v>
      </c>
      <c r="AK324" s="61">
        <v>3.996</v>
      </c>
      <c r="AL324" s="61">
        <v>5.6779999999999999</v>
      </c>
      <c r="AM324" s="61">
        <v>9.0090000000000003</v>
      </c>
      <c r="AN324" s="240">
        <v>0.67600000000000005</v>
      </c>
      <c r="AO324" s="253" t="s">
        <v>47</v>
      </c>
      <c r="AR324" s="279" t="s">
        <v>79</v>
      </c>
      <c r="AS324" s="119">
        <v>2</v>
      </c>
      <c r="AV324" s="236">
        <f t="shared" si="55"/>
        <v>0.23023000000000002</v>
      </c>
      <c r="AW324" s="92">
        <f t="shared" si="56"/>
        <v>14.418333333333331</v>
      </c>
      <c r="AX324" s="92">
        <f t="shared" si="57"/>
        <v>30.833000000000002</v>
      </c>
      <c r="AY324" s="274">
        <f t="shared" si="58"/>
        <v>0.67569999999999997</v>
      </c>
      <c r="BB324" s="116">
        <f t="shared" si="59"/>
        <v>0.24887745116824064</v>
      </c>
      <c r="BC324" s="92">
        <f t="shared" si="60"/>
        <v>13.81894903143265</v>
      </c>
      <c r="BD324" s="92">
        <f t="shared" si="61"/>
        <v>34.251634369764027</v>
      </c>
      <c r="BE324" s="111">
        <f t="shared" si="62"/>
        <v>4.3588989435405757E-4</v>
      </c>
    </row>
    <row r="325" spans="1:57">
      <c r="A325" s="97" t="s">
        <v>79</v>
      </c>
      <c r="B325" s="61" t="s">
        <v>83</v>
      </c>
      <c r="C325" s="61" t="s">
        <v>67</v>
      </c>
      <c r="D325" s="61">
        <v>2</v>
      </c>
      <c r="E325" s="61">
        <v>2</v>
      </c>
      <c r="F325" s="61">
        <v>3</v>
      </c>
      <c r="G325" s="61">
        <v>5.7860000000000002E-2</v>
      </c>
      <c r="H325" s="240">
        <v>0.77400000000000002</v>
      </c>
      <c r="I325" s="61">
        <v>3.996</v>
      </c>
      <c r="J325" s="61">
        <v>29.26</v>
      </c>
      <c r="K325" s="61">
        <v>78.8</v>
      </c>
      <c r="L325" s="240">
        <v>0.92090000000000005</v>
      </c>
      <c r="M325" s="253" t="s">
        <v>47</v>
      </c>
      <c r="N325" s="49"/>
      <c r="O325" s="97" t="s">
        <v>79</v>
      </c>
      <c r="P325" s="61" t="s">
        <v>83</v>
      </c>
      <c r="Q325" s="61" t="s">
        <v>69</v>
      </c>
      <c r="R325" s="61">
        <v>2</v>
      </c>
      <c r="S325" s="61">
        <v>2</v>
      </c>
      <c r="T325" s="61">
        <v>3</v>
      </c>
      <c r="U325" s="61">
        <v>5.7869999999999998E-2</v>
      </c>
      <c r="V325" s="240">
        <v>0.14599999999999999</v>
      </c>
      <c r="W325" s="61">
        <v>3.9790000000000001</v>
      </c>
      <c r="X325" s="61">
        <v>6.7539999999999996</v>
      </c>
      <c r="Y325" s="61">
        <v>14.35</v>
      </c>
      <c r="Z325" s="240">
        <v>0.92110000000000003</v>
      </c>
      <c r="AA325" s="253" t="s">
        <v>47</v>
      </c>
      <c r="AC325" s="97" t="s">
        <v>79</v>
      </c>
      <c r="AD325" s="61" t="s">
        <v>83</v>
      </c>
      <c r="AE325" s="61" t="s">
        <v>70</v>
      </c>
      <c r="AF325" s="61">
        <v>2</v>
      </c>
      <c r="AG325" s="61">
        <v>2</v>
      </c>
      <c r="AH325" s="61">
        <v>3</v>
      </c>
      <c r="AI325" s="61">
        <v>5.7880000000000001E-2</v>
      </c>
      <c r="AJ325" s="240">
        <v>9.8739999999999994E-2</v>
      </c>
      <c r="AK325" s="61">
        <v>3.9980000000000002</v>
      </c>
      <c r="AL325" s="61">
        <v>5.2880000000000003</v>
      </c>
      <c r="AM325" s="61">
        <v>9.3230000000000004</v>
      </c>
      <c r="AN325" s="240">
        <v>0.92120000000000002</v>
      </c>
      <c r="AO325" s="253" t="s">
        <v>47</v>
      </c>
      <c r="AR325" s="279" t="s">
        <v>79</v>
      </c>
      <c r="AS325" s="119">
        <v>2</v>
      </c>
      <c r="AV325" s="236">
        <f t="shared" si="55"/>
        <v>0.33957999999999999</v>
      </c>
      <c r="AW325" s="92">
        <f t="shared" si="56"/>
        <v>13.767333333333335</v>
      </c>
      <c r="AX325" s="92">
        <f t="shared" si="57"/>
        <v>34.157666666666664</v>
      </c>
      <c r="AY325" s="274">
        <f t="shared" si="58"/>
        <v>0.92106666666666681</v>
      </c>
      <c r="BB325" s="116">
        <f t="shared" si="59"/>
        <v>0.3769601161926816</v>
      </c>
      <c r="BC325" s="92">
        <f t="shared" si="60"/>
        <v>13.437050618842415</v>
      </c>
      <c r="BD325" s="92">
        <f t="shared" si="61"/>
        <v>38.743013903584391</v>
      </c>
      <c r="BE325" s="111">
        <f t="shared" si="62"/>
        <v>1.5275252316517785E-4</v>
      </c>
    </row>
    <row r="326" spans="1:57">
      <c r="A326" s="97" t="s">
        <v>79</v>
      </c>
      <c r="B326" s="61" t="s">
        <v>83</v>
      </c>
      <c r="C326" s="61" t="s">
        <v>67</v>
      </c>
      <c r="D326" s="61">
        <v>2</v>
      </c>
      <c r="E326" s="61">
        <v>2</v>
      </c>
      <c r="F326" s="61">
        <v>4</v>
      </c>
      <c r="G326" s="61">
        <v>7.9299999999999995E-2</v>
      </c>
      <c r="H326" s="240">
        <v>1.0900000000000001</v>
      </c>
      <c r="I326" s="61">
        <v>3.996</v>
      </c>
      <c r="J326" s="61">
        <v>28.9</v>
      </c>
      <c r="K326" s="61">
        <v>81.349999999999994</v>
      </c>
      <c r="L326" s="240">
        <v>1.262</v>
      </c>
      <c r="M326" s="253" t="s">
        <v>47</v>
      </c>
      <c r="N326" s="49"/>
      <c r="O326" s="97" t="s">
        <v>79</v>
      </c>
      <c r="P326" s="61" t="s">
        <v>83</v>
      </c>
      <c r="Q326" s="61" t="s">
        <v>69</v>
      </c>
      <c r="R326" s="61">
        <v>2</v>
      </c>
      <c r="S326" s="61">
        <v>2</v>
      </c>
      <c r="T326" s="61">
        <v>4</v>
      </c>
      <c r="U326" s="61">
        <v>7.9289999999999999E-2</v>
      </c>
      <c r="V326" s="240">
        <v>0.2016</v>
      </c>
      <c r="W326" s="61">
        <v>3.9769999999999999</v>
      </c>
      <c r="X326" s="61">
        <v>6.5049999999999999</v>
      </c>
      <c r="Y326" s="61">
        <v>14.59</v>
      </c>
      <c r="Z326" s="240">
        <v>1.262</v>
      </c>
      <c r="AA326" s="253" t="s">
        <v>47</v>
      </c>
      <c r="AC326" s="97" t="s">
        <v>79</v>
      </c>
      <c r="AD326" s="61" t="s">
        <v>83</v>
      </c>
      <c r="AE326" s="61" t="s">
        <v>70</v>
      </c>
      <c r="AF326" s="61">
        <v>2</v>
      </c>
      <c r="AG326" s="61">
        <v>2</v>
      </c>
      <c r="AH326" s="61">
        <v>4</v>
      </c>
      <c r="AI326" s="61">
        <v>7.9289999999999999E-2</v>
      </c>
      <c r="AJ326" s="240">
        <v>0.13350000000000001</v>
      </c>
      <c r="AK326" s="61">
        <v>3.9980000000000002</v>
      </c>
      <c r="AL326" s="61">
        <v>5.0659999999999998</v>
      </c>
      <c r="AM326" s="61">
        <v>9.2850000000000001</v>
      </c>
      <c r="AN326" s="240">
        <v>1.262</v>
      </c>
      <c r="AO326" s="253" t="s">
        <v>47</v>
      </c>
      <c r="AR326" s="279" t="s">
        <v>79</v>
      </c>
      <c r="AS326" s="119">
        <v>2</v>
      </c>
      <c r="AV326" s="236">
        <f t="shared" si="55"/>
        <v>0.47503333333333336</v>
      </c>
      <c r="AW326" s="92">
        <f t="shared" si="56"/>
        <v>13.490333333333334</v>
      </c>
      <c r="AX326" s="92">
        <f t="shared" si="57"/>
        <v>35.074999999999996</v>
      </c>
      <c r="AY326" s="274">
        <f t="shared" si="58"/>
        <v>1.262</v>
      </c>
      <c r="BB326" s="116">
        <f t="shared" si="59"/>
        <v>0.53366412970456745</v>
      </c>
      <c r="BC326" s="92">
        <f t="shared" si="60"/>
        <v>13.364544523975864</v>
      </c>
      <c r="BD326" s="92">
        <f t="shared" si="61"/>
        <v>40.163011279036333</v>
      </c>
      <c r="BE326" s="111">
        <f t="shared" si="62"/>
        <v>0</v>
      </c>
    </row>
    <row r="327" spans="1:57">
      <c r="A327" s="97" t="s">
        <v>79</v>
      </c>
      <c r="B327" s="61" t="s">
        <v>83</v>
      </c>
      <c r="C327" s="61" t="s">
        <v>67</v>
      </c>
      <c r="D327" s="61">
        <v>2</v>
      </c>
      <c r="E327" s="61">
        <v>2</v>
      </c>
      <c r="F327" s="61">
        <v>5</v>
      </c>
      <c r="G327" s="61">
        <v>0.1087</v>
      </c>
      <c r="H327" s="240">
        <v>1.5029999999999999</v>
      </c>
      <c r="I327" s="61">
        <v>3.9950000000000001</v>
      </c>
      <c r="J327" s="61">
        <v>28.71</v>
      </c>
      <c r="K327" s="61">
        <v>82.01</v>
      </c>
      <c r="L327" s="240">
        <v>1.73</v>
      </c>
      <c r="M327" s="253" t="s">
        <v>47</v>
      </c>
      <c r="N327" s="49"/>
      <c r="O327" s="97" t="s">
        <v>79</v>
      </c>
      <c r="P327" s="61" t="s">
        <v>83</v>
      </c>
      <c r="Q327" s="61" t="s">
        <v>69</v>
      </c>
      <c r="R327" s="61">
        <v>2</v>
      </c>
      <c r="S327" s="61">
        <v>2</v>
      </c>
      <c r="T327" s="61">
        <v>5</v>
      </c>
      <c r="U327" s="61">
        <v>0.1087</v>
      </c>
      <c r="V327" s="240">
        <v>0.27660000000000001</v>
      </c>
      <c r="W327" s="61">
        <v>3.98</v>
      </c>
      <c r="X327" s="61">
        <v>6.3410000000000002</v>
      </c>
      <c r="Y327" s="61">
        <v>14.68</v>
      </c>
      <c r="Z327" s="240">
        <v>1.73</v>
      </c>
      <c r="AA327" s="253" t="s">
        <v>47</v>
      </c>
      <c r="AC327" s="97" t="s">
        <v>79</v>
      </c>
      <c r="AD327" s="61" t="s">
        <v>83</v>
      </c>
      <c r="AE327" s="61" t="s">
        <v>70</v>
      </c>
      <c r="AF327" s="61">
        <v>2</v>
      </c>
      <c r="AG327" s="61">
        <v>2</v>
      </c>
      <c r="AH327" s="61">
        <v>5</v>
      </c>
      <c r="AI327" s="61">
        <v>0.1087</v>
      </c>
      <c r="AJ327" s="240">
        <v>0.18079999999999999</v>
      </c>
      <c r="AK327" s="61">
        <v>3.9969999999999999</v>
      </c>
      <c r="AL327" s="61">
        <v>4.9039999999999999</v>
      </c>
      <c r="AM327" s="61">
        <v>9.2279999999999998</v>
      </c>
      <c r="AN327" s="240">
        <v>1.73</v>
      </c>
      <c r="AO327" s="253" t="s">
        <v>47</v>
      </c>
      <c r="AR327" s="279" t="s">
        <v>79</v>
      </c>
      <c r="AS327" s="119">
        <v>2</v>
      </c>
      <c r="AV327" s="236">
        <f t="shared" si="55"/>
        <v>0.65346666666666664</v>
      </c>
      <c r="AW327" s="92">
        <f t="shared" si="56"/>
        <v>13.318333333333333</v>
      </c>
      <c r="AX327" s="92">
        <f t="shared" si="57"/>
        <v>35.305999999999997</v>
      </c>
      <c r="AY327" s="274">
        <f t="shared" si="58"/>
        <v>1.7299999999999998</v>
      </c>
      <c r="BB327" s="116">
        <f t="shared" si="59"/>
        <v>0.73727510017179698</v>
      </c>
      <c r="BC327" s="92">
        <f t="shared" si="60"/>
        <v>13.348924838103381</v>
      </c>
      <c r="BD327" s="92">
        <f t="shared" si="61"/>
        <v>40.538608609571206</v>
      </c>
      <c r="BE327" s="111">
        <f t="shared" si="62"/>
        <v>2.7194799110210365E-16</v>
      </c>
    </row>
    <row r="328" spans="1:57">
      <c r="A328" s="97" t="s">
        <v>79</v>
      </c>
      <c r="B328" s="61" t="s">
        <v>83</v>
      </c>
      <c r="C328" s="61" t="s">
        <v>67</v>
      </c>
      <c r="D328" s="61">
        <v>2</v>
      </c>
      <c r="E328" s="61">
        <v>2</v>
      </c>
      <c r="F328" s="61">
        <v>6</v>
      </c>
      <c r="G328" s="61">
        <v>0.14899999999999999</v>
      </c>
      <c r="H328" s="240">
        <v>2.0419999999999998</v>
      </c>
      <c r="I328" s="61">
        <v>3.9950000000000001</v>
      </c>
      <c r="J328" s="61">
        <v>28.83</v>
      </c>
      <c r="K328" s="61">
        <v>81.14</v>
      </c>
      <c r="L328" s="240">
        <v>2.3719999999999999</v>
      </c>
      <c r="M328" s="253" t="s">
        <v>47</v>
      </c>
      <c r="N328" s="49"/>
      <c r="O328" s="97" t="s">
        <v>79</v>
      </c>
      <c r="P328" s="61" t="s">
        <v>83</v>
      </c>
      <c r="Q328" s="61" t="s">
        <v>69</v>
      </c>
      <c r="R328" s="61">
        <v>2</v>
      </c>
      <c r="S328" s="61">
        <v>2</v>
      </c>
      <c r="T328" s="61">
        <v>6</v>
      </c>
      <c r="U328" s="61">
        <v>0.14899999999999999</v>
      </c>
      <c r="V328" s="240">
        <v>0.37869999999999998</v>
      </c>
      <c r="W328" s="61">
        <v>3.98</v>
      </c>
      <c r="X328" s="61">
        <v>6.2409999999999997</v>
      </c>
      <c r="Y328" s="61">
        <v>14.71</v>
      </c>
      <c r="Z328" s="240">
        <v>2.371</v>
      </c>
      <c r="AA328" s="253" t="s">
        <v>47</v>
      </c>
      <c r="AC328" s="97" t="s">
        <v>79</v>
      </c>
      <c r="AD328" s="61" t="s">
        <v>83</v>
      </c>
      <c r="AE328" s="61" t="s">
        <v>70</v>
      </c>
      <c r="AF328" s="61">
        <v>2</v>
      </c>
      <c r="AG328" s="61">
        <v>2</v>
      </c>
      <c r="AH328" s="61">
        <v>6</v>
      </c>
      <c r="AI328" s="61">
        <v>0.14899999999999999</v>
      </c>
      <c r="AJ328" s="240">
        <v>0.2455</v>
      </c>
      <c r="AK328" s="61">
        <v>3.9969999999999999</v>
      </c>
      <c r="AL328" s="61">
        <v>4.8019999999999996</v>
      </c>
      <c r="AM328" s="61">
        <v>9.1720000000000006</v>
      </c>
      <c r="AN328" s="240">
        <v>2.371</v>
      </c>
      <c r="AO328" s="253" t="s">
        <v>47</v>
      </c>
      <c r="AR328" s="279" t="s">
        <v>79</v>
      </c>
      <c r="AS328" s="119">
        <v>2</v>
      </c>
      <c r="AV328" s="236">
        <f t="shared" si="55"/>
        <v>0.88873333333333315</v>
      </c>
      <c r="AW328" s="92">
        <f t="shared" si="56"/>
        <v>13.290999999999999</v>
      </c>
      <c r="AX328" s="92">
        <f t="shared" si="57"/>
        <v>35.007333333333328</v>
      </c>
      <c r="AY328" s="274">
        <f t="shared" si="58"/>
        <v>2.3713333333333337</v>
      </c>
      <c r="BB328" s="116">
        <f t="shared" si="59"/>
        <v>1.0009763050808613</v>
      </c>
      <c r="BC328" s="92">
        <f t="shared" si="60"/>
        <v>13.476389390337458</v>
      </c>
      <c r="BD328" s="92">
        <f t="shared" si="61"/>
        <v>40.04790333255081</v>
      </c>
      <c r="BE328" s="111">
        <f t="shared" si="62"/>
        <v>5.7735026918956215E-4</v>
      </c>
    </row>
    <row r="329" spans="1:57">
      <c r="A329" s="97" t="s">
        <v>79</v>
      </c>
      <c r="B329" s="61" t="s">
        <v>83</v>
      </c>
      <c r="C329" s="61" t="s">
        <v>67</v>
      </c>
      <c r="D329" s="61">
        <v>2</v>
      </c>
      <c r="E329" s="61">
        <v>2</v>
      </c>
      <c r="F329" s="61">
        <v>7</v>
      </c>
      <c r="G329" s="61">
        <v>0.20430000000000001</v>
      </c>
      <c r="H329" s="240">
        <v>2.7679999999999998</v>
      </c>
      <c r="I329" s="61">
        <v>3.9969999999999999</v>
      </c>
      <c r="J329" s="61">
        <v>28.72</v>
      </c>
      <c r="K329" s="61">
        <v>80.14</v>
      </c>
      <c r="L329" s="240">
        <v>3.2509999999999999</v>
      </c>
      <c r="M329" s="253" t="s">
        <v>47</v>
      </c>
      <c r="N329" s="49"/>
      <c r="O329" s="97" t="s">
        <v>79</v>
      </c>
      <c r="P329" s="61" t="s">
        <v>83</v>
      </c>
      <c r="Q329" s="61" t="s">
        <v>69</v>
      </c>
      <c r="R329" s="61">
        <v>2</v>
      </c>
      <c r="S329" s="61">
        <v>2</v>
      </c>
      <c r="T329" s="61">
        <v>7</v>
      </c>
      <c r="U329" s="61">
        <v>0.20419999999999999</v>
      </c>
      <c r="V329" s="240">
        <v>0.51790000000000003</v>
      </c>
      <c r="W329" s="61">
        <v>3.9809999999999999</v>
      </c>
      <c r="X329" s="61">
        <v>6.2169999999999996</v>
      </c>
      <c r="Y329" s="61">
        <v>14.68</v>
      </c>
      <c r="Z329" s="240">
        <v>3.25</v>
      </c>
      <c r="AA329" s="253" t="s">
        <v>47</v>
      </c>
      <c r="AC329" s="97" t="s">
        <v>79</v>
      </c>
      <c r="AD329" s="61" t="s">
        <v>83</v>
      </c>
      <c r="AE329" s="61" t="s">
        <v>70</v>
      </c>
      <c r="AF329" s="61">
        <v>2</v>
      </c>
      <c r="AG329" s="61">
        <v>2</v>
      </c>
      <c r="AH329" s="61">
        <v>7</v>
      </c>
      <c r="AI329" s="61">
        <v>0.20419999999999999</v>
      </c>
      <c r="AJ329" s="240">
        <v>0.33400000000000002</v>
      </c>
      <c r="AK329" s="61">
        <v>3.9980000000000002</v>
      </c>
      <c r="AL329" s="61">
        <v>4.7750000000000004</v>
      </c>
      <c r="AM329" s="61">
        <v>9.1</v>
      </c>
      <c r="AN329" s="240">
        <v>3.25</v>
      </c>
      <c r="AO329" s="253" t="s">
        <v>47</v>
      </c>
      <c r="AR329" s="279" t="s">
        <v>79</v>
      </c>
      <c r="AS329" s="119">
        <v>2</v>
      </c>
      <c r="AV329" s="236">
        <f t="shared" si="55"/>
        <v>1.2066333333333332</v>
      </c>
      <c r="AW329" s="92">
        <f t="shared" si="56"/>
        <v>13.237333333333332</v>
      </c>
      <c r="AX329" s="92">
        <f t="shared" si="57"/>
        <v>34.639999999999993</v>
      </c>
      <c r="AY329" s="274">
        <f t="shared" si="58"/>
        <v>3.2503333333333333</v>
      </c>
      <c r="BB329" s="116">
        <f t="shared" si="59"/>
        <v>1.3553059445502824</v>
      </c>
      <c r="BC329" s="92">
        <f t="shared" si="60"/>
        <v>13.427753584771107</v>
      </c>
      <c r="BD329" s="92">
        <f t="shared" si="61"/>
        <v>39.502804963698473</v>
      </c>
      <c r="BE329" s="111">
        <f t="shared" si="62"/>
        <v>5.7735026918956215E-4</v>
      </c>
    </row>
    <row r="330" spans="1:57">
      <c r="A330" s="97" t="s">
        <v>79</v>
      </c>
      <c r="B330" s="61" t="s">
        <v>83</v>
      </c>
      <c r="C330" s="61" t="s">
        <v>67</v>
      </c>
      <c r="D330" s="61">
        <v>2</v>
      </c>
      <c r="E330" s="61">
        <v>2</v>
      </c>
      <c r="F330" s="61">
        <v>8</v>
      </c>
      <c r="G330" s="61">
        <v>0.28000000000000003</v>
      </c>
      <c r="H330" s="240">
        <v>3.722</v>
      </c>
      <c r="I330" s="61">
        <v>3.996</v>
      </c>
      <c r="J330" s="61">
        <v>28.44</v>
      </c>
      <c r="K330" s="61">
        <v>78.52</v>
      </c>
      <c r="L330" s="240">
        <v>4.4560000000000004</v>
      </c>
      <c r="M330" s="253" t="s">
        <v>47</v>
      </c>
      <c r="N330" s="49"/>
      <c r="O330" s="97" t="s">
        <v>79</v>
      </c>
      <c r="P330" s="61" t="s">
        <v>83</v>
      </c>
      <c r="Q330" s="61" t="s">
        <v>69</v>
      </c>
      <c r="R330" s="61">
        <v>2</v>
      </c>
      <c r="S330" s="61">
        <v>2</v>
      </c>
      <c r="T330" s="61">
        <v>8</v>
      </c>
      <c r="U330" s="61">
        <v>0.27989999999999998</v>
      </c>
      <c r="V330" s="240">
        <v>0.70299999999999996</v>
      </c>
      <c r="W330" s="61">
        <v>3.984</v>
      </c>
      <c r="X330" s="61">
        <v>6.1929999999999996</v>
      </c>
      <c r="Y330" s="61">
        <v>14.51</v>
      </c>
      <c r="Z330" s="240">
        <v>4.4550000000000001</v>
      </c>
      <c r="AA330" s="253" t="s">
        <v>47</v>
      </c>
      <c r="AC330" s="97" t="s">
        <v>79</v>
      </c>
      <c r="AD330" s="61" t="s">
        <v>83</v>
      </c>
      <c r="AE330" s="61" t="s">
        <v>70</v>
      </c>
      <c r="AF330" s="61">
        <v>2</v>
      </c>
      <c r="AG330" s="61">
        <v>2</v>
      </c>
      <c r="AH330" s="61">
        <v>8</v>
      </c>
      <c r="AI330" s="61">
        <v>0.27989999999999998</v>
      </c>
      <c r="AJ330" s="240">
        <v>0.45190000000000002</v>
      </c>
      <c r="AK330" s="61">
        <v>3.9980000000000002</v>
      </c>
      <c r="AL330" s="61">
        <v>4.7619999999999996</v>
      </c>
      <c r="AM330" s="61">
        <v>8.9559999999999995</v>
      </c>
      <c r="AN330" s="240">
        <v>4.4550000000000001</v>
      </c>
      <c r="AO330" s="253" t="s">
        <v>47</v>
      </c>
      <c r="AR330" s="279" t="s">
        <v>79</v>
      </c>
      <c r="AS330" s="119">
        <v>2</v>
      </c>
      <c r="AV330" s="236">
        <f t="shared" si="55"/>
        <v>1.6256333333333333</v>
      </c>
      <c r="AW330" s="92">
        <f t="shared" si="56"/>
        <v>13.131666666666668</v>
      </c>
      <c r="AX330" s="92">
        <f t="shared" si="57"/>
        <v>33.995333333333335</v>
      </c>
      <c r="AY330" s="274">
        <f t="shared" si="58"/>
        <v>4.4553333333333338</v>
      </c>
      <c r="BB330" s="116">
        <f t="shared" si="59"/>
        <v>1.8198427688493677</v>
      </c>
      <c r="BC330" s="92">
        <f t="shared" si="60"/>
        <v>13.276699225836719</v>
      </c>
      <c r="BD330" s="92">
        <f t="shared" si="61"/>
        <v>38.659360901770384</v>
      </c>
      <c r="BE330" s="111">
        <f t="shared" si="62"/>
        <v>5.7735026918981857E-4</v>
      </c>
    </row>
    <row r="331" spans="1:57">
      <c r="A331" s="97" t="s">
        <v>79</v>
      </c>
      <c r="B331" s="61" t="s">
        <v>83</v>
      </c>
      <c r="C331" s="61" t="s">
        <v>67</v>
      </c>
      <c r="D331" s="61">
        <v>2</v>
      </c>
      <c r="E331" s="61">
        <v>2</v>
      </c>
      <c r="F331" s="61">
        <v>9</v>
      </c>
      <c r="G331" s="61">
        <v>0.38379999999999997</v>
      </c>
      <c r="H331" s="240">
        <v>4.9379999999999997</v>
      </c>
      <c r="I331" s="61">
        <v>3.996</v>
      </c>
      <c r="J331" s="61">
        <v>28.41</v>
      </c>
      <c r="K331" s="61">
        <v>75.67</v>
      </c>
      <c r="L331" s="240">
        <v>6.109</v>
      </c>
      <c r="M331" s="253" t="s">
        <v>47</v>
      </c>
      <c r="N331" s="49"/>
      <c r="O331" s="97" t="s">
        <v>79</v>
      </c>
      <c r="P331" s="61" t="s">
        <v>83</v>
      </c>
      <c r="Q331" s="61" t="s">
        <v>69</v>
      </c>
      <c r="R331" s="61">
        <v>2</v>
      </c>
      <c r="S331" s="61">
        <v>2</v>
      </c>
      <c r="T331" s="61">
        <v>9</v>
      </c>
      <c r="U331" s="61">
        <v>0.38369999999999999</v>
      </c>
      <c r="V331" s="240">
        <v>0.94389999999999996</v>
      </c>
      <c r="W331" s="61">
        <v>3.9889999999999999</v>
      </c>
      <c r="X331" s="61">
        <v>6.1550000000000002</v>
      </c>
      <c r="Y331" s="61">
        <v>14.18</v>
      </c>
      <c r="Z331" s="240">
        <v>6.1070000000000002</v>
      </c>
      <c r="AA331" s="253" t="s">
        <v>47</v>
      </c>
      <c r="AC331" s="97" t="s">
        <v>79</v>
      </c>
      <c r="AD331" s="61" t="s">
        <v>83</v>
      </c>
      <c r="AE331" s="61" t="s">
        <v>70</v>
      </c>
      <c r="AF331" s="61">
        <v>2</v>
      </c>
      <c r="AG331" s="61">
        <v>2</v>
      </c>
      <c r="AH331" s="61">
        <v>9</v>
      </c>
      <c r="AI331" s="61">
        <v>0.38369999999999999</v>
      </c>
      <c r="AJ331" s="240">
        <v>0.60499999999999998</v>
      </c>
      <c r="AK331" s="61">
        <v>3.9990000000000001</v>
      </c>
      <c r="AL331" s="61">
        <v>4.72</v>
      </c>
      <c r="AM331" s="61">
        <v>8.7110000000000003</v>
      </c>
      <c r="AN331" s="240">
        <v>6.1070000000000002</v>
      </c>
      <c r="AO331" s="253" t="s">
        <v>47</v>
      </c>
      <c r="AR331" s="279" t="s">
        <v>79</v>
      </c>
      <c r="AS331" s="119">
        <v>2</v>
      </c>
      <c r="AV331" s="236">
        <f t="shared" si="55"/>
        <v>2.1623000000000001</v>
      </c>
      <c r="AW331" s="92">
        <f t="shared" si="56"/>
        <v>13.094999999999999</v>
      </c>
      <c r="AX331" s="92">
        <f t="shared" si="57"/>
        <v>32.853666666666662</v>
      </c>
      <c r="AY331" s="274">
        <f t="shared" si="58"/>
        <v>6.1076666666666668</v>
      </c>
      <c r="BB331" s="116">
        <f t="shared" si="59"/>
        <v>2.409791727515056</v>
      </c>
      <c r="BC331" s="92">
        <f t="shared" si="60"/>
        <v>13.28257222829976</v>
      </c>
      <c r="BD331" s="92">
        <f t="shared" si="61"/>
        <v>37.18072471500971</v>
      </c>
      <c r="BE331" s="111">
        <f t="shared" si="62"/>
        <v>1.1547005383791243E-3</v>
      </c>
    </row>
    <row r="332" spans="1:57">
      <c r="A332" s="97" t="s">
        <v>79</v>
      </c>
      <c r="B332" s="61" t="s">
        <v>83</v>
      </c>
      <c r="C332" s="61" t="s">
        <v>67</v>
      </c>
      <c r="D332" s="61">
        <v>2</v>
      </c>
      <c r="E332" s="61">
        <v>2</v>
      </c>
      <c r="F332" s="61">
        <v>10</v>
      </c>
      <c r="G332" s="61">
        <v>0.5262</v>
      </c>
      <c r="H332" s="240">
        <v>6.4530000000000003</v>
      </c>
      <c r="I332" s="61">
        <v>3.9950000000000001</v>
      </c>
      <c r="J332" s="61">
        <v>28.35</v>
      </c>
      <c r="K332" s="61">
        <v>71.66</v>
      </c>
      <c r="L332" s="240">
        <v>8.3740000000000006</v>
      </c>
      <c r="M332" s="253" t="s">
        <v>47</v>
      </c>
      <c r="N332" s="49"/>
      <c r="O332" s="97" t="s">
        <v>79</v>
      </c>
      <c r="P332" s="61" t="s">
        <v>83</v>
      </c>
      <c r="Q332" s="61" t="s">
        <v>69</v>
      </c>
      <c r="R332" s="61">
        <v>2</v>
      </c>
      <c r="S332" s="61">
        <v>2</v>
      </c>
      <c r="T332" s="61">
        <v>10</v>
      </c>
      <c r="U332" s="61">
        <v>0.52600000000000002</v>
      </c>
      <c r="V332" s="240">
        <v>1.26</v>
      </c>
      <c r="W332" s="61">
        <v>3.988</v>
      </c>
      <c r="X332" s="61">
        <v>6.141</v>
      </c>
      <c r="Y332" s="61">
        <v>13.74</v>
      </c>
      <c r="Z332" s="240">
        <v>8.3710000000000004</v>
      </c>
      <c r="AA332" s="253" t="s">
        <v>47</v>
      </c>
      <c r="AC332" s="97" t="s">
        <v>79</v>
      </c>
      <c r="AD332" s="61" t="s">
        <v>83</v>
      </c>
      <c r="AE332" s="61" t="s">
        <v>70</v>
      </c>
      <c r="AF332" s="61">
        <v>2</v>
      </c>
      <c r="AG332" s="61">
        <v>2</v>
      </c>
      <c r="AH332" s="61">
        <v>10</v>
      </c>
      <c r="AI332" s="61">
        <v>0.52600000000000002</v>
      </c>
      <c r="AJ332" s="240">
        <v>0.80410000000000004</v>
      </c>
      <c r="AK332" s="61">
        <v>3.9969999999999999</v>
      </c>
      <c r="AL332" s="61">
        <v>4.6980000000000004</v>
      </c>
      <c r="AM332" s="61">
        <v>8.3780000000000001</v>
      </c>
      <c r="AN332" s="240">
        <v>8.3710000000000004</v>
      </c>
      <c r="AO332" s="253" t="s">
        <v>47</v>
      </c>
      <c r="AR332" s="279" t="s">
        <v>79</v>
      </c>
      <c r="AS332" s="119">
        <v>2</v>
      </c>
      <c r="AV332" s="236">
        <f t="shared" si="55"/>
        <v>2.8390333333333331</v>
      </c>
      <c r="AW332" s="92">
        <f t="shared" si="56"/>
        <v>13.063000000000001</v>
      </c>
      <c r="AX332" s="92">
        <f t="shared" si="57"/>
        <v>31.259333333333331</v>
      </c>
      <c r="AY332" s="274">
        <f t="shared" si="58"/>
        <v>8.3719999999999999</v>
      </c>
      <c r="BB332" s="116">
        <f t="shared" si="59"/>
        <v>3.1380770391010699</v>
      </c>
      <c r="BC332" s="92">
        <f t="shared" si="60"/>
        <v>13.258576054765459</v>
      </c>
      <c r="BD332" s="92">
        <f t="shared" si="61"/>
        <v>35.090570832252546</v>
      </c>
      <c r="BE332" s="111">
        <f t="shared" si="62"/>
        <v>1.7320508075689429E-3</v>
      </c>
    </row>
    <row r="333" spans="1:57">
      <c r="A333" s="97" t="s">
        <v>79</v>
      </c>
      <c r="B333" s="61" t="s">
        <v>83</v>
      </c>
      <c r="C333" s="61" t="s">
        <v>67</v>
      </c>
      <c r="D333" s="61">
        <v>2</v>
      </c>
      <c r="E333" s="61">
        <v>2</v>
      </c>
      <c r="F333" s="61">
        <v>11</v>
      </c>
      <c r="G333" s="61">
        <v>0.72130000000000005</v>
      </c>
      <c r="H333" s="240">
        <v>8.2850000000000001</v>
      </c>
      <c r="I333" s="61">
        <v>3.996</v>
      </c>
      <c r="J333" s="61">
        <v>28.17</v>
      </c>
      <c r="K333" s="61">
        <v>66.45</v>
      </c>
      <c r="L333" s="240">
        <v>11.48</v>
      </c>
      <c r="M333" s="253" t="s">
        <v>47</v>
      </c>
      <c r="N333" s="49"/>
      <c r="O333" s="97" t="s">
        <v>79</v>
      </c>
      <c r="P333" s="61" t="s">
        <v>83</v>
      </c>
      <c r="Q333" s="61" t="s">
        <v>69</v>
      </c>
      <c r="R333" s="61">
        <v>2</v>
      </c>
      <c r="S333" s="61">
        <v>2</v>
      </c>
      <c r="T333" s="61">
        <v>11</v>
      </c>
      <c r="U333" s="61">
        <v>0.72099999999999997</v>
      </c>
      <c r="V333" s="240">
        <v>1.673</v>
      </c>
      <c r="W333" s="61">
        <v>3.9870000000000001</v>
      </c>
      <c r="X333" s="61">
        <v>6.1470000000000002</v>
      </c>
      <c r="Y333" s="61">
        <v>13.22</v>
      </c>
      <c r="Z333" s="240">
        <v>11.48</v>
      </c>
      <c r="AA333" s="253" t="s">
        <v>47</v>
      </c>
      <c r="AC333" s="97" t="s">
        <v>79</v>
      </c>
      <c r="AD333" s="61" t="s">
        <v>83</v>
      </c>
      <c r="AE333" s="61" t="s">
        <v>70</v>
      </c>
      <c r="AF333" s="61">
        <v>2</v>
      </c>
      <c r="AG333" s="61">
        <v>2</v>
      </c>
      <c r="AH333" s="61">
        <v>11</v>
      </c>
      <c r="AI333" s="61">
        <v>0.72099999999999997</v>
      </c>
      <c r="AJ333" s="240">
        <v>1.0609999999999999</v>
      </c>
      <c r="AK333" s="61">
        <v>3.9980000000000002</v>
      </c>
      <c r="AL333" s="61">
        <v>4.6829999999999998</v>
      </c>
      <c r="AM333" s="61">
        <v>7.9740000000000002</v>
      </c>
      <c r="AN333" s="240">
        <v>11.48</v>
      </c>
      <c r="AO333" s="253" t="s">
        <v>47</v>
      </c>
      <c r="AR333" s="279" t="s">
        <v>79</v>
      </c>
      <c r="AS333" s="119">
        <v>2</v>
      </c>
      <c r="AV333" s="236">
        <f t="shared" si="55"/>
        <v>3.673</v>
      </c>
      <c r="AW333" s="92">
        <f t="shared" si="56"/>
        <v>13</v>
      </c>
      <c r="AX333" s="92">
        <f t="shared" si="57"/>
        <v>29.21466666666667</v>
      </c>
      <c r="AY333" s="274">
        <f t="shared" si="58"/>
        <v>11.479999999999999</v>
      </c>
      <c r="BB333" s="116">
        <f t="shared" si="59"/>
        <v>4.0058137750025278</v>
      </c>
      <c r="BC333" s="92">
        <f t="shared" si="60"/>
        <v>13.157982330129496</v>
      </c>
      <c r="BD333" s="92">
        <f t="shared" si="61"/>
        <v>32.353248141930557</v>
      </c>
      <c r="BE333" s="111">
        <f t="shared" si="62"/>
        <v>2.1755839288168292E-15</v>
      </c>
    </row>
    <row r="334" spans="1:57">
      <c r="A334" s="97" t="s">
        <v>79</v>
      </c>
      <c r="B334" s="61" t="s">
        <v>83</v>
      </c>
      <c r="C334" s="61" t="s">
        <v>67</v>
      </c>
      <c r="D334" s="61">
        <v>2</v>
      </c>
      <c r="E334" s="61">
        <v>2</v>
      </c>
      <c r="F334" s="61">
        <v>12</v>
      </c>
      <c r="G334" s="61">
        <v>0.98870000000000002</v>
      </c>
      <c r="H334" s="240">
        <v>10.43</v>
      </c>
      <c r="I334" s="61">
        <v>3.9950000000000001</v>
      </c>
      <c r="J334" s="61">
        <v>27.75</v>
      </c>
      <c r="K334" s="61">
        <v>60.2</v>
      </c>
      <c r="L334" s="240">
        <v>15.74</v>
      </c>
      <c r="M334" s="253" t="s">
        <v>47</v>
      </c>
      <c r="N334" s="49"/>
      <c r="O334" s="97" t="s">
        <v>79</v>
      </c>
      <c r="P334" s="61" t="s">
        <v>83</v>
      </c>
      <c r="Q334" s="61" t="s">
        <v>69</v>
      </c>
      <c r="R334" s="61">
        <v>2</v>
      </c>
      <c r="S334" s="61">
        <v>2</v>
      </c>
      <c r="T334" s="61">
        <v>12</v>
      </c>
      <c r="U334" s="61">
        <v>0.98839999999999995</v>
      </c>
      <c r="V334" s="240">
        <v>2.2200000000000002</v>
      </c>
      <c r="W334" s="61">
        <v>3.9870000000000001</v>
      </c>
      <c r="X334" s="61">
        <v>6.1870000000000003</v>
      </c>
      <c r="Y334" s="61">
        <v>12.69</v>
      </c>
      <c r="Z334" s="240">
        <v>15.73</v>
      </c>
      <c r="AA334" s="253" t="s">
        <v>47</v>
      </c>
      <c r="AC334" s="97" t="s">
        <v>79</v>
      </c>
      <c r="AD334" s="61" t="s">
        <v>83</v>
      </c>
      <c r="AE334" s="61" t="s">
        <v>70</v>
      </c>
      <c r="AF334" s="61">
        <v>2</v>
      </c>
      <c r="AG334" s="61">
        <v>2</v>
      </c>
      <c r="AH334" s="61">
        <v>12</v>
      </c>
      <c r="AI334" s="61">
        <v>0.98839999999999995</v>
      </c>
      <c r="AJ334" s="240">
        <v>1.3959999999999999</v>
      </c>
      <c r="AK334" s="61">
        <v>3.9990000000000001</v>
      </c>
      <c r="AL334" s="61">
        <v>4.681</v>
      </c>
      <c r="AM334" s="61">
        <v>7.5410000000000004</v>
      </c>
      <c r="AN334" s="240">
        <v>15.73</v>
      </c>
      <c r="AO334" s="253" t="s">
        <v>47</v>
      </c>
      <c r="AR334" s="279" t="s">
        <v>79</v>
      </c>
      <c r="AS334" s="119">
        <v>2</v>
      </c>
      <c r="AV334" s="236">
        <f t="shared" si="55"/>
        <v>4.6819999999999995</v>
      </c>
      <c r="AW334" s="92">
        <f t="shared" si="56"/>
        <v>12.872666666666666</v>
      </c>
      <c r="AX334" s="92">
        <f t="shared" si="57"/>
        <v>26.810333333333332</v>
      </c>
      <c r="AY334" s="274">
        <f t="shared" si="58"/>
        <v>15.733333333333334</v>
      </c>
      <c r="BB334" s="116">
        <f t="shared" si="59"/>
        <v>4.9949346342069383</v>
      </c>
      <c r="BC334" s="92">
        <f t="shared" si="60"/>
        <v>12.906133980915174</v>
      </c>
      <c r="BD334" s="92">
        <f t="shared" si="61"/>
        <v>29.030680845156446</v>
      </c>
      <c r="BE334" s="111">
        <f t="shared" si="62"/>
        <v>5.7735026918961348E-3</v>
      </c>
    </row>
    <row r="335" spans="1:57">
      <c r="A335" s="97" t="s">
        <v>79</v>
      </c>
      <c r="B335" s="61" t="s">
        <v>83</v>
      </c>
      <c r="C335" s="61" t="s">
        <v>67</v>
      </c>
      <c r="D335" s="61">
        <v>2</v>
      </c>
      <c r="E335" s="61">
        <v>2</v>
      </c>
      <c r="F335" s="61">
        <v>13</v>
      </c>
      <c r="G335" s="61">
        <v>1.355</v>
      </c>
      <c r="H335" s="240">
        <v>12.88</v>
      </c>
      <c r="I335" s="61">
        <v>3.9950000000000001</v>
      </c>
      <c r="J335" s="61">
        <v>27.04</v>
      </c>
      <c r="K335" s="61">
        <v>53.25</v>
      </c>
      <c r="L335" s="240">
        <v>21.57</v>
      </c>
      <c r="M335" s="253" t="s">
        <v>47</v>
      </c>
      <c r="N335" s="49"/>
      <c r="O335" s="97" t="s">
        <v>79</v>
      </c>
      <c r="P335" s="61" t="s">
        <v>83</v>
      </c>
      <c r="Q335" s="61" t="s">
        <v>69</v>
      </c>
      <c r="R335" s="61">
        <v>2</v>
      </c>
      <c r="S335" s="61">
        <v>2</v>
      </c>
      <c r="T335" s="61">
        <v>13</v>
      </c>
      <c r="U335" s="61">
        <v>1.355</v>
      </c>
      <c r="V335" s="240">
        <v>2.964</v>
      </c>
      <c r="W335" s="61">
        <v>3.9860000000000002</v>
      </c>
      <c r="X335" s="61">
        <v>6.2859999999999996</v>
      </c>
      <c r="Y335" s="61">
        <v>12.22</v>
      </c>
      <c r="Z335" s="240">
        <v>21.56</v>
      </c>
      <c r="AA335" s="253" t="s">
        <v>47</v>
      </c>
      <c r="AC335" s="97" t="s">
        <v>79</v>
      </c>
      <c r="AD335" s="61" t="s">
        <v>83</v>
      </c>
      <c r="AE335" s="61" t="s">
        <v>70</v>
      </c>
      <c r="AF335" s="61">
        <v>2</v>
      </c>
      <c r="AG335" s="61">
        <v>2</v>
      </c>
      <c r="AH335" s="61">
        <v>13</v>
      </c>
      <c r="AI335" s="61">
        <v>1.355</v>
      </c>
      <c r="AJ335" s="240">
        <v>1.8440000000000001</v>
      </c>
      <c r="AK335" s="61">
        <v>3.996</v>
      </c>
      <c r="AL335" s="61">
        <v>4.7069999999999999</v>
      </c>
      <c r="AM335" s="61">
        <v>7.141</v>
      </c>
      <c r="AN335" s="240">
        <v>21.56</v>
      </c>
      <c r="AO335" s="253" t="s">
        <v>47</v>
      </c>
      <c r="AR335" s="279" t="s">
        <v>79</v>
      </c>
      <c r="AS335" s="119">
        <v>2</v>
      </c>
      <c r="AV335" s="236">
        <f t="shared" si="55"/>
        <v>5.8960000000000008</v>
      </c>
      <c r="AW335" s="92">
        <f t="shared" si="56"/>
        <v>12.677666666666667</v>
      </c>
      <c r="AX335" s="92">
        <f t="shared" si="57"/>
        <v>24.203666666666667</v>
      </c>
      <c r="AY335" s="274">
        <f t="shared" si="58"/>
        <v>21.563333333333333</v>
      </c>
      <c r="BB335" s="116">
        <f t="shared" si="59"/>
        <v>6.0741906456745323</v>
      </c>
      <c r="BC335" s="92">
        <f t="shared" si="60"/>
        <v>12.463176735220168</v>
      </c>
      <c r="BD335" s="92">
        <f t="shared" si="61"/>
        <v>25.282724741082262</v>
      </c>
      <c r="BE335" s="111">
        <f t="shared" si="62"/>
        <v>5.77350269189716E-3</v>
      </c>
    </row>
    <row r="336" spans="1:57">
      <c r="A336" s="97" t="s">
        <v>79</v>
      </c>
      <c r="B336" s="61" t="s">
        <v>83</v>
      </c>
      <c r="C336" s="61" t="s">
        <v>67</v>
      </c>
      <c r="D336" s="61">
        <v>2</v>
      </c>
      <c r="E336" s="61">
        <v>2</v>
      </c>
      <c r="F336" s="61">
        <v>14</v>
      </c>
      <c r="G336" s="61">
        <v>1.8580000000000001</v>
      </c>
      <c r="H336" s="240">
        <v>15.62</v>
      </c>
      <c r="I336" s="61">
        <v>3.996</v>
      </c>
      <c r="J336" s="61">
        <v>26.06</v>
      </c>
      <c r="K336" s="61">
        <v>45.94</v>
      </c>
      <c r="L336" s="240">
        <v>29.57</v>
      </c>
      <c r="M336" s="253" t="s">
        <v>47</v>
      </c>
      <c r="N336" s="49"/>
      <c r="O336" s="97" t="s">
        <v>79</v>
      </c>
      <c r="P336" s="61" t="s">
        <v>83</v>
      </c>
      <c r="Q336" s="61" t="s">
        <v>69</v>
      </c>
      <c r="R336" s="61">
        <v>2</v>
      </c>
      <c r="S336" s="61">
        <v>2</v>
      </c>
      <c r="T336" s="61">
        <v>14</v>
      </c>
      <c r="U336" s="61">
        <v>1.857</v>
      </c>
      <c r="V336" s="240">
        <v>4.0090000000000003</v>
      </c>
      <c r="W336" s="61">
        <v>3.99</v>
      </c>
      <c r="X336" s="61">
        <v>6.4960000000000004</v>
      </c>
      <c r="Y336" s="61">
        <v>11.91</v>
      </c>
      <c r="Z336" s="240">
        <v>29.56</v>
      </c>
      <c r="AA336" s="253" t="s">
        <v>47</v>
      </c>
      <c r="AC336" s="97" t="s">
        <v>79</v>
      </c>
      <c r="AD336" s="61" t="s">
        <v>83</v>
      </c>
      <c r="AE336" s="61" t="s">
        <v>70</v>
      </c>
      <c r="AF336" s="61">
        <v>2</v>
      </c>
      <c r="AG336" s="61">
        <v>2</v>
      </c>
      <c r="AH336" s="61">
        <v>14</v>
      </c>
      <c r="AI336" s="61">
        <v>1.857</v>
      </c>
      <c r="AJ336" s="240">
        <v>2.4710000000000001</v>
      </c>
      <c r="AK336" s="61">
        <v>3.9980000000000002</v>
      </c>
      <c r="AL336" s="61">
        <v>4.7990000000000004</v>
      </c>
      <c r="AM336" s="61">
        <v>6.8449999999999998</v>
      </c>
      <c r="AN336" s="240">
        <v>29.56</v>
      </c>
      <c r="AO336" s="253" t="s">
        <v>47</v>
      </c>
      <c r="AR336" s="279" t="s">
        <v>79</v>
      </c>
      <c r="AS336" s="119">
        <v>2</v>
      </c>
      <c r="AV336" s="236">
        <f t="shared" si="55"/>
        <v>7.3666666666666663</v>
      </c>
      <c r="AW336" s="92">
        <f t="shared" si="56"/>
        <v>12.451666666666666</v>
      </c>
      <c r="AX336" s="92">
        <f t="shared" si="57"/>
        <v>21.564999999999998</v>
      </c>
      <c r="AY336" s="274">
        <f t="shared" si="58"/>
        <v>29.563333333333333</v>
      </c>
      <c r="BB336" s="116">
        <f t="shared" si="59"/>
        <v>7.1888451321010747</v>
      </c>
      <c r="BC336" s="92">
        <f t="shared" si="60"/>
        <v>11.815667748093349</v>
      </c>
      <c r="BD336" s="92">
        <f t="shared" si="61"/>
        <v>21.260739051124261</v>
      </c>
      <c r="BE336" s="111">
        <f t="shared" si="62"/>
        <v>5.77350269189716E-3</v>
      </c>
    </row>
    <row r="337" spans="1:57">
      <c r="A337" s="97" t="s">
        <v>79</v>
      </c>
      <c r="B337" s="61" t="s">
        <v>83</v>
      </c>
      <c r="C337" s="61" t="s">
        <v>67</v>
      </c>
      <c r="D337" s="61">
        <v>2</v>
      </c>
      <c r="E337" s="61">
        <v>2</v>
      </c>
      <c r="F337" s="61">
        <v>15</v>
      </c>
      <c r="G337" s="61">
        <v>2.5470000000000002</v>
      </c>
      <c r="H337" s="240">
        <v>18.350000000000001</v>
      </c>
      <c r="I337" s="61">
        <v>3.9950000000000001</v>
      </c>
      <c r="J337" s="61">
        <v>25.12</v>
      </c>
      <c r="K337" s="61">
        <v>37.64</v>
      </c>
      <c r="L337" s="240">
        <v>40.54</v>
      </c>
      <c r="M337" s="253" t="s">
        <v>47</v>
      </c>
      <c r="N337" s="49"/>
      <c r="O337" s="97" t="s">
        <v>79</v>
      </c>
      <c r="P337" s="61" t="s">
        <v>83</v>
      </c>
      <c r="Q337" s="61" t="s">
        <v>69</v>
      </c>
      <c r="R337" s="61">
        <v>2</v>
      </c>
      <c r="S337" s="61">
        <v>2</v>
      </c>
      <c r="T337" s="61">
        <v>15</v>
      </c>
      <c r="U337" s="61">
        <v>2.5459999999999998</v>
      </c>
      <c r="V337" s="240">
        <v>5.532</v>
      </c>
      <c r="W337" s="61">
        <v>3.99</v>
      </c>
      <c r="X337" s="61">
        <v>6.88</v>
      </c>
      <c r="Y337" s="61">
        <v>11.79</v>
      </c>
      <c r="Z337" s="240">
        <v>40.520000000000003</v>
      </c>
      <c r="AA337" s="253" t="s">
        <v>47</v>
      </c>
      <c r="AC337" s="97" t="s">
        <v>79</v>
      </c>
      <c r="AD337" s="61" t="s">
        <v>83</v>
      </c>
      <c r="AE337" s="61" t="s">
        <v>70</v>
      </c>
      <c r="AF337" s="61">
        <v>2</v>
      </c>
      <c r="AG337" s="61">
        <v>2</v>
      </c>
      <c r="AH337" s="61">
        <v>15</v>
      </c>
      <c r="AI337" s="61">
        <v>2.5459999999999998</v>
      </c>
      <c r="AJ337" s="240">
        <v>3.3959999999999999</v>
      </c>
      <c r="AK337" s="61">
        <v>3.9969999999999999</v>
      </c>
      <c r="AL337" s="61">
        <v>5.0069999999999997</v>
      </c>
      <c r="AM337" s="61">
        <v>6.7220000000000004</v>
      </c>
      <c r="AN337" s="240">
        <v>40.520000000000003</v>
      </c>
      <c r="AO337" s="253" t="s">
        <v>47</v>
      </c>
      <c r="AR337" s="279" t="s">
        <v>79</v>
      </c>
      <c r="AS337" s="119">
        <v>2</v>
      </c>
      <c r="AV337" s="236">
        <f t="shared" si="55"/>
        <v>9.092666666666668</v>
      </c>
      <c r="AW337" s="92">
        <f t="shared" si="56"/>
        <v>12.335666666666667</v>
      </c>
      <c r="AX337" s="92">
        <f t="shared" si="57"/>
        <v>18.717333333333332</v>
      </c>
      <c r="AY337" s="274">
        <f t="shared" si="58"/>
        <v>40.526666666666671</v>
      </c>
      <c r="BB337" s="116">
        <f t="shared" si="59"/>
        <v>8.0879100720355037</v>
      </c>
      <c r="BC337" s="92">
        <f t="shared" si="60"/>
        <v>11.111094290542825</v>
      </c>
      <c r="BD337" s="92">
        <f t="shared" si="61"/>
        <v>16.582268883760548</v>
      </c>
      <c r="BE337" s="111">
        <f t="shared" si="62"/>
        <v>1.1547005383790217E-2</v>
      </c>
    </row>
    <row r="338" spans="1:57">
      <c r="A338" s="97" t="s">
        <v>79</v>
      </c>
      <c r="B338" s="61" t="s">
        <v>83</v>
      </c>
      <c r="C338" s="61" t="s">
        <v>67</v>
      </c>
      <c r="D338" s="61">
        <v>2</v>
      </c>
      <c r="E338" s="61">
        <v>2</v>
      </c>
      <c r="F338" s="61">
        <v>16</v>
      </c>
      <c r="G338" s="61">
        <v>3.4910000000000001</v>
      </c>
      <c r="H338" s="240">
        <v>21.11</v>
      </c>
      <c r="I338" s="61">
        <v>3.996</v>
      </c>
      <c r="J338" s="61">
        <v>24.35</v>
      </c>
      <c r="K338" s="61">
        <v>29.18</v>
      </c>
      <c r="L338" s="240">
        <v>55.56</v>
      </c>
      <c r="M338" s="253" t="s">
        <v>47</v>
      </c>
      <c r="N338" s="49"/>
      <c r="O338" s="97" t="s">
        <v>79</v>
      </c>
      <c r="P338" s="61" t="s">
        <v>83</v>
      </c>
      <c r="Q338" s="61" t="s">
        <v>69</v>
      </c>
      <c r="R338" s="61">
        <v>2</v>
      </c>
      <c r="S338" s="61">
        <v>2</v>
      </c>
      <c r="T338" s="61">
        <v>16</v>
      </c>
      <c r="U338" s="61">
        <v>3.49</v>
      </c>
      <c r="V338" s="240">
        <v>7.8170000000000002</v>
      </c>
      <c r="W338" s="61">
        <v>3.99</v>
      </c>
      <c r="X338" s="61">
        <v>7.52</v>
      </c>
      <c r="Y338" s="61">
        <v>11.9</v>
      </c>
      <c r="Z338" s="240">
        <v>55.54</v>
      </c>
      <c r="AA338" s="253" t="s">
        <v>47</v>
      </c>
      <c r="AC338" s="97" t="s">
        <v>79</v>
      </c>
      <c r="AD338" s="61" t="s">
        <v>83</v>
      </c>
      <c r="AE338" s="61" t="s">
        <v>70</v>
      </c>
      <c r="AF338" s="61">
        <v>2</v>
      </c>
      <c r="AG338" s="61">
        <v>2</v>
      </c>
      <c r="AH338" s="61">
        <v>16</v>
      </c>
      <c r="AI338" s="61">
        <v>3.4889999999999999</v>
      </c>
      <c r="AJ338" s="240">
        <v>4.8440000000000003</v>
      </c>
      <c r="AK338" s="61">
        <v>3.9969999999999999</v>
      </c>
      <c r="AL338" s="61">
        <v>5.4139999999999997</v>
      </c>
      <c r="AM338" s="61">
        <v>6.8380000000000001</v>
      </c>
      <c r="AN338" s="240">
        <v>55.54</v>
      </c>
      <c r="AO338" s="253" t="s">
        <v>47</v>
      </c>
      <c r="AR338" s="279" t="s">
        <v>79</v>
      </c>
      <c r="AS338" s="119">
        <v>2</v>
      </c>
      <c r="AV338" s="236">
        <f t="shared" si="55"/>
        <v>11.257</v>
      </c>
      <c r="AW338" s="92">
        <f t="shared" si="56"/>
        <v>12.427999999999999</v>
      </c>
      <c r="AX338" s="92">
        <f t="shared" si="57"/>
        <v>15.972666666666667</v>
      </c>
      <c r="AY338" s="274">
        <f t="shared" si="58"/>
        <v>55.54666666666666</v>
      </c>
      <c r="BB338" s="116">
        <f t="shared" si="59"/>
        <v>8.6614599808577282</v>
      </c>
      <c r="BC338" s="92">
        <f t="shared" si="60"/>
        <v>10.378312579605605</v>
      </c>
      <c r="BD338" s="92">
        <f t="shared" si="61"/>
        <v>11.714572178843468</v>
      </c>
      <c r="BE338" s="111">
        <f t="shared" si="62"/>
        <v>1.154700538379432E-2</v>
      </c>
    </row>
    <row r="339" spans="1:57">
      <c r="A339" s="97" t="s">
        <v>79</v>
      </c>
      <c r="B339" s="61" t="s">
        <v>83</v>
      </c>
      <c r="C339" s="61" t="s">
        <v>67</v>
      </c>
      <c r="D339" s="61">
        <v>2</v>
      </c>
      <c r="E339" s="61">
        <v>2</v>
      </c>
      <c r="F339" s="61">
        <v>17</v>
      </c>
      <c r="G339" s="61">
        <v>4.7830000000000004</v>
      </c>
      <c r="H339" s="240">
        <v>25.08</v>
      </c>
      <c r="I339" s="61">
        <v>3.996</v>
      </c>
      <c r="J339" s="61">
        <v>23.08</v>
      </c>
      <c r="K339" s="61">
        <v>23.51</v>
      </c>
      <c r="L339" s="240">
        <v>76.12</v>
      </c>
      <c r="M339" s="253" t="s">
        <v>47</v>
      </c>
      <c r="N339" s="49"/>
      <c r="O339" s="97" t="s">
        <v>79</v>
      </c>
      <c r="P339" s="61" t="s">
        <v>83</v>
      </c>
      <c r="Q339" s="61" t="s">
        <v>69</v>
      </c>
      <c r="R339" s="61">
        <v>2</v>
      </c>
      <c r="S339" s="61">
        <v>2</v>
      </c>
      <c r="T339" s="61">
        <v>17</v>
      </c>
      <c r="U339" s="61">
        <v>4.7839999999999998</v>
      </c>
      <c r="V339" s="240">
        <v>11.28</v>
      </c>
      <c r="W339" s="61">
        <v>3.99</v>
      </c>
      <c r="X339" s="61">
        <v>8.5090000000000003</v>
      </c>
      <c r="Y339" s="61">
        <v>12.13</v>
      </c>
      <c r="Z339" s="240">
        <v>76.150000000000006</v>
      </c>
      <c r="AA339" s="253" t="s">
        <v>47</v>
      </c>
      <c r="AC339" s="97" t="s">
        <v>79</v>
      </c>
      <c r="AD339" s="61" t="s">
        <v>83</v>
      </c>
      <c r="AE339" s="61" t="s">
        <v>70</v>
      </c>
      <c r="AF339" s="61">
        <v>2</v>
      </c>
      <c r="AG339" s="61">
        <v>2</v>
      </c>
      <c r="AH339" s="61">
        <v>17</v>
      </c>
      <c r="AI339" s="61">
        <v>4.7830000000000004</v>
      </c>
      <c r="AJ339" s="240">
        <v>7.2240000000000002</v>
      </c>
      <c r="AK339" s="61">
        <v>4.0030000000000001</v>
      </c>
      <c r="AL339" s="61">
        <v>6.1420000000000003</v>
      </c>
      <c r="AM339" s="61">
        <v>7.2329999999999997</v>
      </c>
      <c r="AN339" s="240">
        <v>76.13</v>
      </c>
      <c r="AO339" s="253" t="s">
        <v>47</v>
      </c>
      <c r="AR339" s="279" t="s">
        <v>79</v>
      </c>
      <c r="AS339" s="119">
        <v>2</v>
      </c>
      <c r="AV339" s="236">
        <f t="shared" si="55"/>
        <v>14.528</v>
      </c>
      <c r="AW339" s="92">
        <f t="shared" si="56"/>
        <v>12.577</v>
      </c>
      <c r="AX339" s="92">
        <f t="shared" si="57"/>
        <v>14.290999999999999</v>
      </c>
      <c r="AY339" s="274">
        <f t="shared" si="58"/>
        <v>76.13333333333334</v>
      </c>
      <c r="BB339" s="116">
        <f t="shared" si="59"/>
        <v>9.3606256201174869</v>
      </c>
      <c r="BC339" s="92">
        <f t="shared" si="60"/>
        <v>9.1725366720444335</v>
      </c>
      <c r="BD339" s="92">
        <f t="shared" si="61"/>
        <v>8.3509055197625184</v>
      </c>
      <c r="BE339" s="111">
        <f t="shared" si="62"/>
        <v>1.5275252316521078E-2</v>
      </c>
    </row>
    <row r="340" spans="1:57">
      <c r="A340" s="97" t="s">
        <v>79</v>
      </c>
      <c r="B340" s="61" t="s">
        <v>83</v>
      </c>
      <c r="C340" s="61" t="s">
        <v>67</v>
      </c>
      <c r="D340" s="61">
        <v>2</v>
      </c>
      <c r="E340" s="61">
        <v>2</v>
      </c>
      <c r="F340" s="61">
        <v>18</v>
      </c>
      <c r="G340" s="61">
        <v>6.556</v>
      </c>
      <c r="H340" s="240">
        <v>29.96</v>
      </c>
      <c r="I340" s="61">
        <v>3.9969999999999999</v>
      </c>
      <c r="J340" s="61">
        <v>21.79</v>
      </c>
      <c r="K340" s="61">
        <v>18.7</v>
      </c>
      <c r="L340" s="240">
        <v>104.3</v>
      </c>
      <c r="M340" s="253" t="s">
        <v>47</v>
      </c>
      <c r="N340" s="49"/>
      <c r="O340" s="97" t="s">
        <v>79</v>
      </c>
      <c r="P340" s="61" t="s">
        <v>83</v>
      </c>
      <c r="Q340" s="61" t="s">
        <v>69</v>
      </c>
      <c r="R340" s="61">
        <v>2</v>
      </c>
      <c r="S340" s="61">
        <v>2</v>
      </c>
      <c r="T340" s="61">
        <v>18</v>
      </c>
      <c r="U340" s="61">
        <v>6.56</v>
      </c>
      <c r="V340" s="240">
        <v>16.36</v>
      </c>
      <c r="W340" s="61">
        <v>3.99</v>
      </c>
      <c r="X340" s="61">
        <v>9.8460000000000001</v>
      </c>
      <c r="Y340" s="61">
        <v>12.2</v>
      </c>
      <c r="Z340" s="240">
        <v>104.4</v>
      </c>
      <c r="AA340" s="253" t="s">
        <v>47</v>
      </c>
      <c r="AC340" s="97" t="s">
        <v>79</v>
      </c>
      <c r="AD340" s="61" t="s">
        <v>83</v>
      </c>
      <c r="AE340" s="61" t="s">
        <v>70</v>
      </c>
      <c r="AF340" s="61">
        <v>2</v>
      </c>
      <c r="AG340" s="61">
        <v>2</v>
      </c>
      <c r="AH340" s="61">
        <v>18</v>
      </c>
      <c r="AI340" s="61">
        <v>6.5579999999999998</v>
      </c>
      <c r="AJ340" s="240">
        <v>11.17</v>
      </c>
      <c r="AK340" s="61">
        <v>4.0039999999999996</v>
      </c>
      <c r="AL340" s="61">
        <v>7.2949999999999999</v>
      </c>
      <c r="AM340" s="61">
        <v>7.827</v>
      </c>
      <c r="AN340" s="240">
        <v>104.4</v>
      </c>
      <c r="AO340" s="253" t="s">
        <v>47</v>
      </c>
      <c r="AR340" s="279" t="s">
        <v>79</v>
      </c>
      <c r="AS340" s="119">
        <v>2</v>
      </c>
      <c r="AV340" s="236">
        <f t="shared" si="55"/>
        <v>19.163333333333334</v>
      </c>
      <c r="AW340" s="92">
        <f t="shared" si="56"/>
        <v>12.976999999999999</v>
      </c>
      <c r="AX340" s="92">
        <f t="shared" si="57"/>
        <v>12.908999999999999</v>
      </c>
      <c r="AY340" s="274">
        <f t="shared" si="58"/>
        <v>104.36666666666667</v>
      </c>
      <c r="BB340" s="116">
        <f t="shared" si="59"/>
        <v>9.7036092941406835</v>
      </c>
      <c r="BC340" s="92">
        <f t="shared" si="60"/>
        <v>7.7381281328238565</v>
      </c>
      <c r="BD340" s="92">
        <f t="shared" si="61"/>
        <v>5.4710641560851796</v>
      </c>
      <c r="BE340" s="111">
        <f t="shared" si="62"/>
        <v>5.7735026918967501E-2</v>
      </c>
    </row>
    <row r="341" spans="1:57">
      <c r="A341" s="97" t="s">
        <v>79</v>
      </c>
      <c r="B341" s="61" t="s">
        <v>83</v>
      </c>
      <c r="C341" s="61" t="s">
        <v>67</v>
      </c>
      <c r="D341" s="61">
        <v>2</v>
      </c>
      <c r="E341" s="61">
        <v>2</v>
      </c>
      <c r="F341" s="61">
        <v>19</v>
      </c>
      <c r="G341" s="61">
        <v>8.9870000000000001</v>
      </c>
      <c r="H341" s="240">
        <v>36.020000000000003</v>
      </c>
      <c r="I341" s="61">
        <v>3.996</v>
      </c>
      <c r="J341" s="61">
        <v>20.7</v>
      </c>
      <c r="K341" s="61">
        <v>14.34</v>
      </c>
      <c r="L341" s="240">
        <v>143</v>
      </c>
      <c r="M341" s="253" t="s">
        <v>47</v>
      </c>
      <c r="N341" s="49"/>
      <c r="O341" s="97" t="s">
        <v>79</v>
      </c>
      <c r="P341" s="61" t="s">
        <v>83</v>
      </c>
      <c r="Q341" s="61" t="s">
        <v>69</v>
      </c>
      <c r="R341" s="61">
        <v>2</v>
      </c>
      <c r="S341" s="61">
        <v>2</v>
      </c>
      <c r="T341" s="61">
        <v>19</v>
      </c>
      <c r="U341" s="61">
        <v>8.9939999999999998</v>
      </c>
      <c r="V341" s="240">
        <v>23.06</v>
      </c>
      <c r="W341" s="61">
        <v>3.9889999999999999</v>
      </c>
      <c r="X341" s="61">
        <v>11.26</v>
      </c>
      <c r="Y341" s="61">
        <v>11.51</v>
      </c>
      <c r="Z341" s="240">
        <v>143.1</v>
      </c>
      <c r="AA341" s="253" t="s">
        <v>47</v>
      </c>
      <c r="AC341" s="97" t="s">
        <v>79</v>
      </c>
      <c r="AD341" s="61" t="s">
        <v>83</v>
      </c>
      <c r="AE341" s="61" t="s">
        <v>70</v>
      </c>
      <c r="AF341" s="61">
        <v>2</v>
      </c>
      <c r="AG341" s="61">
        <v>2</v>
      </c>
      <c r="AH341" s="61">
        <v>19</v>
      </c>
      <c r="AI341" s="61">
        <v>8.9930000000000003</v>
      </c>
      <c r="AJ341" s="240">
        <v>17.25</v>
      </c>
      <c r="AK341" s="61">
        <v>4.0019999999999998</v>
      </c>
      <c r="AL341" s="61">
        <v>8.82</v>
      </c>
      <c r="AM341" s="61">
        <v>8.2100000000000009</v>
      </c>
      <c r="AN341" s="240">
        <v>143.1</v>
      </c>
      <c r="AO341" s="253" t="s">
        <v>47</v>
      </c>
      <c r="AR341" s="279" t="s">
        <v>79</v>
      </c>
      <c r="AS341" s="119">
        <v>2</v>
      </c>
      <c r="AV341" s="236">
        <f t="shared" si="55"/>
        <v>25.443333333333332</v>
      </c>
      <c r="AW341" s="92">
        <f t="shared" si="56"/>
        <v>13.593333333333334</v>
      </c>
      <c r="AX341" s="92">
        <f t="shared" si="57"/>
        <v>11.353333333333333</v>
      </c>
      <c r="AY341" s="274">
        <f t="shared" si="58"/>
        <v>143.06666666666669</v>
      </c>
      <c r="BB341" s="116">
        <f t="shared" si="59"/>
        <v>9.6092889088284501</v>
      </c>
      <c r="BC341" s="92">
        <f t="shared" si="60"/>
        <v>6.2743073986961537</v>
      </c>
      <c r="BD341" s="92">
        <f t="shared" si="61"/>
        <v>3.0680015210774103</v>
      </c>
      <c r="BE341" s="111">
        <f t="shared" si="62"/>
        <v>5.7735026918959299E-2</v>
      </c>
    </row>
    <row r="342" spans="1:57">
      <c r="A342" s="97" t="s">
        <v>79</v>
      </c>
      <c r="B342" s="61" t="s">
        <v>83</v>
      </c>
      <c r="C342" s="61" t="s">
        <v>67</v>
      </c>
      <c r="D342" s="62">
        <v>2</v>
      </c>
      <c r="E342" s="62">
        <v>2</v>
      </c>
      <c r="F342" s="61">
        <v>20</v>
      </c>
      <c r="G342" s="61">
        <v>12.32</v>
      </c>
      <c r="H342" s="240">
        <v>43.54</v>
      </c>
      <c r="I342" s="61">
        <v>3.9950000000000001</v>
      </c>
      <c r="J342" s="61">
        <v>19.5</v>
      </c>
      <c r="K342" s="61">
        <v>10.62</v>
      </c>
      <c r="L342" s="240">
        <v>196.1</v>
      </c>
      <c r="M342" s="253" t="s">
        <v>47</v>
      </c>
      <c r="N342" s="49"/>
      <c r="O342" s="97" t="s">
        <v>79</v>
      </c>
      <c r="P342" s="61" t="s">
        <v>83</v>
      </c>
      <c r="Q342" s="61" t="s">
        <v>69</v>
      </c>
      <c r="R342" s="62">
        <v>2</v>
      </c>
      <c r="S342" s="62">
        <v>2</v>
      </c>
      <c r="T342" s="61">
        <v>20</v>
      </c>
      <c r="U342" s="61">
        <v>12.33</v>
      </c>
      <c r="V342" s="240">
        <v>30.69</v>
      </c>
      <c r="W342" s="61">
        <v>3.9940000000000002</v>
      </c>
      <c r="X342" s="61">
        <v>12.2</v>
      </c>
      <c r="Y342" s="61">
        <v>9.7870000000000008</v>
      </c>
      <c r="Z342" s="240">
        <v>196.2</v>
      </c>
      <c r="AA342" s="253" t="s">
        <v>47</v>
      </c>
      <c r="AC342" s="97" t="s">
        <v>79</v>
      </c>
      <c r="AD342" s="61" t="s">
        <v>83</v>
      </c>
      <c r="AE342" s="61" t="s">
        <v>70</v>
      </c>
      <c r="AF342" s="62">
        <v>2</v>
      </c>
      <c r="AG342" s="62">
        <v>2</v>
      </c>
      <c r="AH342" s="61">
        <v>20</v>
      </c>
      <c r="AI342" s="61">
        <v>12.33</v>
      </c>
      <c r="AJ342" s="240">
        <v>25.24</v>
      </c>
      <c r="AK342" s="61">
        <v>4.0010000000000003</v>
      </c>
      <c r="AL342" s="61">
        <v>10.26</v>
      </c>
      <c r="AM342" s="61">
        <v>7.7629999999999999</v>
      </c>
      <c r="AN342" s="240">
        <v>196.3</v>
      </c>
      <c r="AO342" s="253" t="s">
        <v>47</v>
      </c>
      <c r="AR342" s="279" t="s">
        <v>79</v>
      </c>
      <c r="AS342" s="120">
        <v>2</v>
      </c>
      <c r="AV342" s="236">
        <f t="shared" si="55"/>
        <v>33.156666666666666</v>
      </c>
      <c r="AW342" s="92">
        <f t="shared" si="56"/>
        <v>13.986666666666666</v>
      </c>
      <c r="AX342" s="92">
        <f t="shared" si="57"/>
        <v>9.39</v>
      </c>
      <c r="AY342" s="274">
        <f t="shared" si="58"/>
        <v>196.19999999999996</v>
      </c>
      <c r="BB342" s="116">
        <f t="shared" si="59"/>
        <v>9.3960541363560228</v>
      </c>
      <c r="BC342" s="92">
        <f t="shared" si="60"/>
        <v>4.8722205751929266</v>
      </c>
      <c r="BD342" s="92">
        <f t="shared" si="61"/>
        <v>1.4692920063758483</v>
      </c>
      <c r="BE342" s="111">
        <f t="shared" si="62"/>
        <v>0.10000000000000853</v>
      </c>
    </row>
    <row r="343" spans="1:57">
      <c r="A343" s="97" t="s">
        <v>79</v>
      </c>
      <c r="B343" s="61" t="s">
        <v>83</v>
      </c>
      <c r="C343" s="61" t="s">
        <v>67</v>
      </c>
      <c r="D343" s="61">
        <v>3</v>
      </c>
      <c r="E343" s="61">
        <v>2</v>
      </c>
      <c r="F343" s="61">
        <v>1</v>
      </c>
      <c r="G343" s="61">
        <v>3.1390000000000001E-2</v>
      </c>
      <c r="H343" s="240">
        <v>0.2291</v>
      </c>
      <c r="I343" s="61">
        <v>3.9940000000000002</v>
      </c>
      <c r="J343" s="61">
        <v>32.450000000000003</v>
      </c>
      <c r="K343" s="61">
        <v>32.4</v>
      </c>
      <c r="L343" s="240">
        <v>0.4995</v>
      </c>
      <c r="M343" s="253" t="s">
        <v>47</v>
      </c>
      <c r="N343" s="49"/>
      <c r="O343" s="97" t="s">
        <v>79</v>
      </c>
      <c r="P343" s="61" t="s">
        <v>83</v>
      </c>
      <c r="Q343" s="61" t="s">
        <v>69</v>
      </c>
      <c r="R343" s="61">
        <v>3</v>
      </c>
      <c r="S343" s="61">
        <v>2</v>
      </c>
      <c r="T343" s="61">
        <v>1</v>
      </c>
      <c r="U343" s="61">
        <v>3.141E-2</v>
      </c>
      <c r="V343" s="240">
        <v>4.41E-2</v>
      </c>
      <c r="W343" s="61">
        <v>3.9929999999999999</v>
      </c>
      <c r="X343" s="61">
        <v>7.2140000000000004</v>
      </c>
      <c r="Y343" s="61">
        <v>5.0730000000000004</v>
      </c>
      <c r="Z343" s="240">
        <v>0.5</v>
      </c>
      <c r="AA343" s="253" t="s">
        <v>47</v>
      </c>
      <c r="AC343" s="97" t="s">
        <v>79</v>
      </c>
      <c r="AD343" s="61" t="s">
        <v>83</v>
      </c>
      <c r="AE343" s="61" t="s">
        <v>70</v>
      </c>
      <c r="AF343" s="61">
        <v>3</v>
      </c>
      <c r="AG343" s="61">
        <v>2</v>
      </c>
      <c r="AH343" s="61">
        <v>1</v>
      </c>
      <c r="AI343" s="61">
        <v>3.1419999999999997E-2</v>
      </c>
      <c r="AJ343" s="240">
        <v>3.5869999999999999E-2</v>
      </c>
      <c r="AK343" s="61">
        <v>3.9969999999999999</v>
      </c>
      <c r="AL343" s="61">
        <v>5.4119999999999999</v>
      </c>
      <c r="AM343" s="61">
        <v>4.7089999999999996</v>
      </c>
      <c r="AN343" s="240">
        <v>0.50009999999999999</v>
      </c>
      <c r="AO343" s="253" t="s">
        <v>47</v>
      </c>
      <c r="AR343" s="279" t="s">
        <v>79</v>
      </c>
      <c r="AS343" s="119">
        <v>2</v>
      </c>
      <c r="AV343" s="236">
        <f t="shared" si="55"/>
        <v>0.10302333333333334</v>
      </c>
      <c r="AW343" s="92">
        <f t="shared" si="56"/>
        <v>15.025333333333334</v>
      </c>
      <c r="AX343" s="92">
        <f t="shared" si="57"/>
        <v>14.060666666666668</v>
      </c>
      <c r="AY343" s="274">
        <f t="shared" si="58"/>
        <v>0.49986666666666668</v>
      </c>
      <c r="BB343" s="116">
        <f t="shared" si="59"/>
        <v>0.10926311195153346</v>
      </c>
      <c r="BC343" s="92">
        <f t="shared" si="60"/>
        <v>15.117078333240634</v>
      </c>
      <c r="BD343" s="92">
        <f t="shared" si="61"/>
        <v>15.883371315099742</v>
      </c>
      <c r="BE343" s="111">
        <f t="shared" si="62"/>
        <v>3.2145502536642809E-4</v>
      </c>
    </row>
    <row r="344" spans="1:57">
      <c r="A344" s="97" t="s">
        <v>79</v>
      </c>
      <c r="B344" s="61" t="s">
        <v>83</v>
      </c>
      <c r="C344" s="61" t="s">
        <v>67</v>
      </c>
      <c r="D344" s="61">
        <v>3</v>
      </c>
      <c r="E344" s="61">
        <v>2</v>
      </c>
      <c r="F344" s="61">
        <v>2</v>
      </c>
      <c r="G344" s="61">
        <v>4.2430000000000002E-2</v>
      </c>
      <c r="H344" s="240">
        <v>0.46920000000000001</v>
      </c>
      <c r="I344" s="61">
        <v>3.9950000000000001</v>
      </c>
      <c r="J344" s="61">
        <v>27.74</v>
      </c>
      <c r="K344" s="61">
        <v>63.7</v>
      </c>
      <c r="L344" s="240">
        <v>0.67530000000000001</v>
      </c>
      <c r="M344" s="253" t="s">
        <v>47</v>
      </c>
      <c r="N344" s="49"/>
      <c r="O344" s="97" t="s">
        <v>79</v>
      </c>
      <c r="P344" s="61" t="s">
        <v>83</v>
      </c>
      <c r="Q344" s="61" t="s">
        <v>69</v>
      </c>
      <c r="R344" s="61">
        <v>3</v>
      </c>
      <c r="S344" s="61">
        <v>2</v>
      </c>
      <c r="T344" s="61">
        <v>2</v>
      </c>
      <c r="U344" s="61">
        <v>4.2470000000000001E-2</v>
      </c>
      <c r="V344" s="240">
        <v>8.6480000000000001E-2</v>
      </c>
      <c r="W344" s="61">
        <v>3.992</v>
      </c>
      <c r="X344" s="61">
        <v>6.1920000000000002</v>
      </c>
      <c r="Y344" s="61">
        <v>11.2</v>
      </c>
      <c r="Z344" s="240">
        <v>0.67589999999999995</v>
      </c>
      <c r="AA344" s="253" t="s">
        <v>47</v>
      </c>
      <c r="AC344" s="97" t="s">
        <v>79</v>
      </c>
      <c r="AD344" s="61" t="s">
        <v>83</v>
      </c>
      <c r="AE344" s="61" t="s">
        <v>70</v>
      </c>
      <c r="AF344" s="61">
        <v>3</v>
      </c>
      <c r="AG344" s="61">
        <v>2</v>
      </c>
      <c r="AH344" s="61">
        <v>2</v>
      </c>
      <c r="AI344" s="61">
        <v>4.2479999999999997E-2</v>
      </c>
      <c r="AJ344" s="240">
        <v>6.1620000000000001E-2</v>
      </c>
      <c r="AK344" s="61">
        <v>3.9969999999999999</v>
      </c>
      <c r="AL344" s="61">
        <v>4.7779999999999996</v>
      </c>
      <c r="AM344" s="61">
        <v>7.7610000000000001</v>
      </c>
      <c r="AN344" s="240">
        <v>0.67610000000000003</v>
      </c>
      <c r="AO344" s="253" t="s">
        <v>47</v>
      </c>
      <c r="AR344" s="279" t="s">
        <v>79</v>
      </c>
      <c r="AS344" s="119">
        <v>2</v>
      </c>
      <c r="AV344" s="236">
        <f t="shared" ref="AV344:AV362" si="63">AVERAGE(H344,V344,AJ344)</f>
        <v>0.20576666666666665</v>
      </c>
      <c r="AW344" s="92">
        <f t="shared" ref="AW344:AW362" si="64">AVERAGE(J344,X344,AL344)</f>
        <v>12.903333333333334</v>
      </c>
      <c r="AX344" s="92">
        <f t="shared" ref="AX344:AX362" si="65">AVERAGE(K344,Y344,AM344)</f>
        <v>27.553666666666668</v>
      </c>
      <c r="AY344" s="274">
        <f t="shared" ref="AY344:AY362" si="66">AVERAGE(L344,Z344,AN344)</f>
        <v>0.67576666666666663</v>
      </c>
      <c r="BB344" s="116">
        <f t="shared" si="59"/>
        <v>0.22847832661618769</v>
      </c>
      <c r="BC344" s="92">
        <f t="shared" si="60"/>
        <v>12.868366537106926</v>
      </c>
      <c r="BD344" s="92">
        <f t="shared" si="61"/>
        <v>31.350833168088744</v>
      </c>
      <c r="BE344" s="111">
        <f t="shared" si="62"/>
        <v>4.1633319989322514E-4</v>
      </c>
    </row>
    <row r="345" spans="1:57">
      <c r="A345" s="97" t="s">
        <v>79</v>
      </c>
      <c r="B345" s="61" t="s">
        <v>83</v>
      </c>
      <c r="C345" s="61" t="s">
        <v>67</v>
      </c>
      <c r="D345" s="61">
        <v>3</v>
      </c>
      <c r="E345" s="61">
        <v>2</v>
      </c>
      <c r="F345" s="61">
        <v>3</v>
      </c>
      <c r="G345" s="61">
        <v>5.7860000000000002E-2</v>
      </c>
      <c r="H345" s="240">
        <v>0.69140000000000001</v>
      </c>
      <c r="I345" s="61">
        <v>3.9950000000000001</v>
      </c>
      <c r="J345" s="61">
        <v>26.43</v>
      </c>
      <c r="K345" s="61">
        <v>70.27</v>
      </c>
      <c r="L345" s="240">
        <v>0.92090000000000005</v>
      </c>
      <c r="M345" s="253" t="s">
        <v>47</v>
      </c>
      <c r="N345" s="49"/>
      <c r="O345" s="97" t="s">
        <v>79</v>
      </c>
      <c r="P345" s="61" t="s">
        <v>83</v>
      </c>
      <c r="Q345" s="61" t="s">
        <v>69</v>
      </c>
      <c r="R345" s="61">
        <v>3</v>
      </c>
      <c r="S345" s="61">
        <v>2</v>
      </c>
      <c r="T345" s="61">
        <v>3</v>
      </c>
      <c r="U345" s="61">
        <v>5.7880000000000001E-2</v>
      </c>
      <c r="V345" s="240">
        <v>0.1241</v>
      </c>
      <c r="W345" s="61">
        <v>3.9950000000000001</v>
      </c>
      <c r="X345" s="61">
        <v>5.83</v>
      </c>
      <c r="Y345" s="61">
        <v>12.15</v>
      </c>
      <c r="Z345" s="240">
        <v>0.92110000000000003</v>
      </c>
      <c r="AA345" s="253" t="s">
        <v>47</v>
      </c>
      <c r="AC345" s="97" t="s">
        <v>79</v>
      </c>
      <c r="AD345" s="61" t="s">
        <v>83</v>
      </c>
      <c r="AE345" s="61" t="s">
        <v>70</v>
      </c>
      <c r="AF345" s="61">
        <v>3</v>
      </c>
      <c r="AG345" s="61">
        <v>2</v>
      </c>
      <c r="AH345" s="61">
        <v>3</v>
      </c>
      <c r="AI345" s="61">
        <v>5.7880000000000001E-2</v>
      </c>
      <c r="AJ345" s="240">
        <v>8.4650000000000003E-2</v>
      </c>
      <c r="AK345" s="61">
        <v>3.9990000000000001</v>
      </c>
      <c r="AL345" s="61">
        <v>4.53</v>
      </c>
      <c r="AM345" s="61">
        <v>7.9939999999999998</v>
      </c>
      <c r="AN345" s="240">
        <v>0.92120000000000002</v>
      </c>
      <c r="AO345" s="253" t="s">
        <v>47</v>
      </c>
      <c r="AR345" s="279" t="s">
        <v>79</v>
      </c>
      <c r="AS345" s="119">
        <v>2</v>
      </c>
      <c r="AV345" s="236">
        <f t="shared" si="63"/>
        <v>0.30004999999999998</v>
      </c>
      <c r="AW345" s="92">
        <f t="shared" si="64"/>
        <v>12.263333333333334</v>
      </c>
      <c r="AX345" s="92">
        <f t="shared" si="65"/>
        <v>30.138000000000002</v>
      </c>
      <c r="AY345" s="274">
        <f t="shared" si="66"/>
        <v>0.92106666666666681</v>
      </c>
      <c r="BB345" s="116">
        <f t="shared" si="59"/>
        <v>0.33949255146468232</v>
      </c>
      <c r="BC345" s="92">
        <f t="shared" si="60"/>
        <v>12.28589977711577</v>
      </c>
      <c r="BD345" s="92">
        <f t="shared" si="61"/>
        <v>34.817397260565009</v>
      </c>
      <c r="BE345" s="111">
        <f t="shared" si="62"/>
        <v>1.5275252316517785E-4</v>
      </c>
    </row>
    <row r="346" spans="1:57">
      <c r="A346" s="97" t="s">
        <v>79</v>
      </c>
      <c r="B346" s="61" t="s">
        <v>83</v>
      </c>
      <c r="C346" s="61" t="s">
        <v>67</v>
      </c>
      <c r="D346" s="61">
        <v>3</v>
      </c>
      <c r="E346" s="61">
        <v>2</v>
      </c>
      <c r="F346" s="61">
        <v>4</v>
      </c>
      <c r="G346" s="61">
        <v>7.9299999999999995E-2</v>
      </c>
      <c r="H346" s="240">
        <v>0.96060000000000001</v>
      </c>
      <c r="I346" s="61">
        <v>3.9950000000000001</v>
      </c>
      <c r="J346" s="61">
        <v>25.77</v>
      </c>
      <c r="K346" s="61">
        <v>71.62</v>
      </c>
      <c r="L346" s="240">
        <v>1.262</v>
      </c>
      <c r="M346" s="253" t="s">
        <v>47</v>
      </c>
      <c r="N346" s="49"/>
      <c r="O346" s="97" t="s">
        <v>79</v>
      </c>
      <c r="P346" s="61" t="s">
        <v>83</v>
      </c>
      <c r="Q346" s="61" t="s">
        <v>69</v>
      </c>
      <c r="R346" s="61">
        <v>3</v>
      </c>
      <c r="S346" s="61">
        <v>2</v>
      </c>
      <c r="T346" s="61">
        <v>4</v>
      </c>
      <c r="U346" s="61">
        <v>7.9289999999999999E-2</v>
      </c>
      <c r="V346" s="240">
        <v>0.1719</v>
      </c>
      <c r="W346" s="61">
        <v>3.9940000000000002</v>
      </c>
      <c r="X346" s="61">
        <v>5.6740000000000004</v>
      </c>
      <c r="Y346" s="61">
        <v>12.38</v>
      </c>
      <c r="Z346" s="240">
        <v>1.262</v>
      </c>
      <c r="AA346" s="253" t="s">
        <v>47</v>
      </c>
      <c r="AC346" s="97" t="s">
        <v>79</v>
      </c>
      <c r="AD346" s="61" t="s">
        <v>83</v>
      </c>
      <c r="AE346" s="61" t="s">
        <v>70</v>
      </c>
      <c r="AF346" s="61">
        <v>3</v>
      </c>
      <c r="AG346" s="61">
        <v>2</v>
      </c>
      <c r="AH346" s="61">
        <v>4</v>
      </c>
      <c r="AI346" s="61">
        <v>7.9289999999999999E-2</v>
      </c>
      <c r="AJ346" s="240">
        <v>0.1153</v>
      </c>
      <c r="AK346" s="61">
        <v>3.9990000000000001</v>
      </c>
      <c r="AL346" s="61">
        <v>4.4420000000000002</v>
      </c>
      <c r="AM346" s="61">
        <v>7.9820000000000002</v>
      </c>
      <c r="AN346" s="240">
        <v>1.262</v>
      </c>
      <c r="AO346" s="253" t="s">
        <v>47</v>
      </c>
      <c r="AR346" s="279" t="s">
        <v>79</v>
      </c>
      <c r="AS346" s="119">
        <v>2</v>
      </c>
      <c r="AV346" s="236">
        <f t="shared" si="63"/>
        <v>0.41593333333333332</v>
      </c>
      <c r="AW346" s="92">
        <f t="shared" si="64"/>
        <v>11.961999999999998</v>
      </c>
      <c r="AX346" s="92">
        <f t="shared" si="65"/>
        <v>30.660666666666668</v>
      </c>
      <c r="AY346" s="274">
        <f t="shared" si="66"/>
        <v>1.262</v>
      </c>
      <c r="BB346" s="116">
        <f t="shared" si="59"/>
        <v>0.47254335603554237</v>
      </c>
      <c r="BC346" s="92">
        <f t="shared" si="60"/>
        <v>11.973934357595255</v>
      </c>
      <c r="BD346" s="92">
        <f t="shared" si="61"/>
        <v>35.539918983212857</v>
      </c>
      <c r="BE346" s="111">
        <f t="shared" si="62"/>
        <v>0</v>
      </c>
    </row>
    <row r="347" spans="1:57">
      <c r="A347" s="97" t="s">
        <v>79</v>
      </c>
      <c r="B347" s="61" t="s">
        <v>83</v>
      </c>
      <c r="C347" s="61" t="s">
        <v>67</v>
      </c>
      <c r="D347" s="61">
        <v>3</v>
      </c>
      <c r="E347" s="61">
        <v>2</v>
      </c>
      <c r="F347" s="61">
        <v>5</v>
      </c>
      <c r="G347" s="61">
        <v>0.1087</v>
      </c>
      <c r="H347" s="240">
        <v>1.31</v>
      </c>
      <c r="I347" s="61">
        <v>3.9940000000000002</v>
      </c>
      <c r="J347" s="61">
        <v>25.28</v>
      </c>
      <c r="K347" s="61">
        <v>71.400000000000006</v>
      </c>
      <c r="L347" s="240">
        <v>1.73</v>
      </c>
      <c r="M347" s="253" t="s">
        <v>47</v>
      </c>
      <c r="N347" s="49"/>
      <c r="O347" s="97" t="s">
        <v>79</v>
      </c>
      <c r="P347" s="61" t="s">
        <v>83</v>
      </c>
      <c r="Q347" s="61" t="s">
        <v>69</v>
      </c>
      <c r="R347" s="61">
        <v>3</v>
      </c>
      <c r="S347" s="61">
        <v>2</v>
      </c>
      <c r="T347" s="61">
        <v>5</v>
      </c>
      <c r="U347" s="61">
        <v>0.1087</v>
      </c>
      <c r="V347" s="240">
        <v>0.23699999999999999</v>
      </c>
      <c r="W347" s="61">
        <v>3.9940000000000002</v>
      </c>
      <c r="X347" s="61">
        <v>5.6</v>
      </c>
      <c r="Y347" s="61">
        <v>12.51</v>
      </c>
      <c r="Z347" s="240">
        <v>1.73</v>
      </c>
      <c r="AA347" s="253" t="s">
        <v>47</v>
      </c>
      <c r="AC347" s="97" t="s">
        <v>79</v>
      </c>
      <c r="AD347" s="61" t="s">
        <v>83</v>
      </c>
      <c r="AE347" s="61" t="s">
        <v>70</v>
      </c>
      <c r="AF347" s="61">
        <v>3</v>
      </c>
      <c r="AG347" s="61">
        <v>2</v>
      </c>
      <c r="AH347" s="61">
        <v>5</v>
      </c>
      <c r="AI347" s="61">
        <v>0.1087</v>
      </c>
      <c r="AJ347" s="240">
        <v>0.1578</v>
      </c>
      <c r="AK347" s="61">
        <v>3.9980000000000002</v>
      </c>
      <c r="AL347" s="61">
        <v>4.42</v>
      </c>
      <c r="AM347" s="61">
        <v>7.9790000000000001</v>
      </c>
      <c r="AN347" s="240">
        <v>1.73</v>
      </c>
      <c r="AO347" s="253" t="s">
        <v>47</v>
      </c>
      <c r="AR347" s="279" t="s">
        <v>79</v>
      </c>
      <c r="AS347" s="119">
        <v>2</v>
      </c>
      <c r="AV347" s="236">
        <f t="shared" si="63"/>
        <v>0.5682666666666667</v>
      </c>
      <c r="AW347" s="92">
        <f t="shared" si="64"/>
        <v>11.766666666666667</v>
      </c>
      <c r="AX347" s="92">
        <f t="shared" si="65"/>
        <v>30.629666666666669</v>
      </c>
      <c r="AY347" s="274">
        <f t="shared" si="66"/>
        <v>1.7299999999999998</v>
      </c>
      <c r="BB347" s="116">
        <f t="shared" si="59"/>
        <v>0.64357937609383764</v>
      </c>
      <c r="BC347" s="92">
        <f t="shared" si="60"/>
        <v>11.717752913137113</v>
      </c>
      <c r="BD347" s="92">
        <f t="shared" si="61"/>
        <v>35.380751127319691</v>
      </c>
      <c r="BE347" s="111">
        <f t="shared" si="62"/>
        <v>2.7194799110210365E-16</v>
      </c>
    </row>
    <row r="348" spans="1:57">
      <c r="A348" s="97" t="s">
        <v>79</v>
      </c>
      <c r="B348" s="61" t="s">
        <v>83</v>
      </c>
      <c r="C348" s="61" t="s">
        <v>67</v>
      </c>
      <c r="D348" s="61">
        <v>3</v>
      </c>
      <c r="E348" s="61">
        <v>2</v>
      </c>
      <c r="F348" s="61">
        <v>6</v>
      </c>
      <c r="G348" s="61">
        <v>0.14899999999999999</v>
      </c>
      <c r="H348" s="240">
        <v>1.776</v>
      </c>
      <c r="I348" s="61">
        <v>3.996</v>
      </c>
      <c r="J348" s="61">
        <v>24.98</v>
      </c>
      <c r="K348" s="61">
        <v>70.61</v>
      </c>
      <c r="L348" s="240">
        <v>2.3719999999999999</v>
      </c>
      <c r="M348" s="253" t="s">
        <v>47</v>
      </c>
      <c r="N348" s="49"/>
      <c r="O348" s="97" t="s">
        <v>79</v>
      </c>
      <c r="P348" s="61" t="s">
        <v>83</v>
      </c>
      <c r="Q348" s="61" t="s">
        <v>69</v>
      </c>
      <c r="R348" s="61">
        <v>3</v>
      </c>
      <c r="S348" s="61">
        <v>2</v>
      </c>
      <c r="T348" s="61">
        <v>6</v>
      </c>
      <c r="U348" s="61">
        <v>0.14899999999999999</v>
      </c>
      <c r="V348" s="240">
        <v>0.32569999999999999</v>
      </c>
      <c r="W348" s="61">
        <v>3.9950000000000001</v>
      </c>
      <c r="X348" s="61">
        <v>5.5540000000000003</v>
      </c>
      <c r="Y348" s="61">
        <v>12.57</v>
      </c>
      <c r="Z348" s="240">
        <v>2.371</v>
      </c>
      <c r="AA348" s="253" t="s">
        <v>47</v>
      </c>
      <c r="AC348" s="97" t="s">
        <v>79</v>
      </c>
      <c r="AD348" s="61" t="s">
        <v>83</v>
      </c>
      <c r="AE348" s="61" t="s">
        <v>70</v>
      </c>
      <c r="AF348" s="61">
        <v>3</v>
      </c>
      <c r="AG348" s="61">
        <v>2</v>
      </c>
      <c r="AH348" s="61">
        <v>6</v>
      </c>
      <c r="AI348" s="61">
        <v>0.14899999999999999</v>
      </c>
      <c r="AJ348" s="240">
        <v>0.21560000000000001</v>
      </c>
      <c r="AK348" s="61">
        <v>3.9969999999999999</v>
      </c>
      <c r="AL348" s="61">
        <v>4.399</v>
      </c>
      <c r="AM348" s="61">
        <v>7.9589999999999996</v>
      </c>
      <c r="AN348" s="240">
        <v>2.371</v>
      </c>
      <c r="AO348" s="253" t="s">
        <v>47</v>
      </c>
      <c r="AR348" s="279" t="s">
        <v>79</v>
      </c>
      <c r="AS348" s="119">
        <v>2</v>
      </c>
      <c r="AV348" s="236">
        <f t="shared" si="63"/>
        <v>0.77243333333333342</v>
      </c>
      <c r="AW348" s="92">
        <f t="shared" si="64"/>
        <v>11.644333333333334</v>
      </c>
      <c r="AX348" s="92">
        <f t="shared" si="65"/>
        <v>30.379666666666669</v>
      </c>
      <c r="AY348" s="274">
        <f t="shared" si="66"/>
        <v>2.3713333333333337</v>
      </c>
      <c r="BB348" s="116">
        <f t="shared" si="59"/>
        <v>0.8708559257037487</v>
      </c>
      <c r="BC348" s="92">
        <f t="shared" si="60"/>
        <v>11.563455812746174</v>
      </c>
      <c r="BD348" s="92">
        <f t="shared" si="61"/>
        <v>34.916688278434037</v>
      </c>
      <c r="BE348" s="111">
        <f t="shared" si="62"/>
        <v>5.7735026918956215E-4</v>
      </c>
    </row>
    <row r="349" spans="1:57">
      <c r="A349" s="97" t="s">
        <v>79</v>
      </c>
      <c r="B349" s="61" t="s">
        <v>83</v>
      </c>
      <c r="C349" s="61" t="s">
        <v>67</v>
      </c>
      <c r="D349" s="61">
        <v>3</v>
      </c>
      <c r="E349" s="61">
        <v>2</v>
      </c>
      <c r="F349" s="61">
        <v>7</v>
      </c>
      <c r="G349" s="61">
        <v>0.20430000000000001</v>
      </c>
      <c r="H349" s="240">
        <v>2.4009999999999998</v>
      </c>
      <c r="I349" s="61">
        <v>3.996</v>
      </c>
      <c r="J349" s="61">
        <v>25.08</v>
      </c>
      <c r="K349" s="61">
        <v>69.459999999999994</v>
      </c>
      <c r="L349" s="240">
        <v>3.2509999999999999</v>
      </c>
      <c r="M349" s="253" t="s">
        <v>47</v>
      </c>
      <c r="N349" s="49"/>
      <c r="O349" s="97" t="s">
        <v>79</v>
      </c>
      <c r="P349" s="61" t="s">
        <v>83</v>
      </c>
      <c r="Q349" s="61" t="s">
        <v>69</v>
      </c>
      <c r="R349" s="61">
        <v>3</v>
      </c>
      <c r="S349" s="61">
        <v>2</v>
      </c>
      <c r="T349" s="61">
        <v>7</v>
      </c>
      <c r="U349" s="61">
        <v>0.20419999999999999</v>
      </c>
      <c r="V349" s="240">
        <v>0.4446</v>
      </c>
      <c r="W349" s="61">
        <v>3.9950000000000001</v>
      </c>
      <c r="X349" s="61">
        <v>5.5110000000000001</v>
      </c>
      <c r="Y349" s="61">
        <v>12.52</v>
      </c>
      <c r="Z349" s="240">
        <v>3.25</v>
      </c>
      <c r="AA349" s="253" t="s">
        <v>47</v>
      </c>
      <c r="AC349" s="97" t="s">
        <v>79</v>
      </c>
      <c r="AD349" s="61" t="s">
        <v>83</v>
      </c>
      <c r="AE349" s="61" t="s">
        <v>70</v>
      </c>
      <c r="AF349" s="61">
        <v>3</v>
      </c>
      <c r="AG349" s="61">
        <v>2</v>
      </c>
      <c r="AH349" s="61">
        <v>7</v>
      </c>
      <c r="AI349" s="61">
        <v>0.20419999999999999</v>
      </c>
      <c r="AJ349" s="240">
        <v>0.29299999999999998</v>
      </c>
      <c r="AK349" s="61">
        <v>3.9990000000000001</v>
      </c>
      <c r="AL349" s="61">
        <v>4.3499999999999996</v>
      </c>
      <c r="AM349" s="61">
        <v>7.8970000000000002</v>
      </c>
      <c r="AN349" s="240">
        <v>3.25</v>
      </c>
      <c r="AO349" s="253" t="s">
        <v>47</v>
      </c>
      <c r="AR349" s="279" t="s">
        <v>79</v>
      </c>
      <c r="AS349" s="119">
        <v>2</v>
      </c>
      <c r="AV349" s="236">
        <f t="shared" si="63"/>
        <v>1.0462</v>
      </c>
      <c r="AW349" s="92">
        <f t="shared" si="64"/>
        <v>11.646999999999998</v>
      </c>
      <c r="AX349" s="92">
        <f t="shared" si="65"/>
        <v>29.959</v>
      </c>
      <c r="AY349" s="274">
        <f t="shared" si="66"/>
        <v>3.2503333333333333</v>
      </c>
      <c r="BB349" s="116">
        <f t="shared" si="59"/>
        <v>1.1757371815163453</v>
      </c>
      <c r="BC349" s="92">
        <f t="shared" si="60"/>
        <v>11.647793653735457</v>
      </c>
      <c r="BD349" s="92">
        <f t="shared" si="61"/>
        <v>34.286874791966675</v>
      </c>
      <c r="BE349" s="111">
        <f t="shared" si="62"/>
        <v>5.7735026918956215E-4</v>
      </c>
    </row>
    <row r="350" spans="1:57">
      <c r="A350" s="97" t="s">
        <v>79</v>
      </c>
      <c r="B350" s="61" t="s">
        <v>83</v>
      </c>
      <c r="C350" s="61" t="s">
        <v>67</v>
      </c>
      <c r="D350" s="61">
        <v>3</v>
      </c>
      <c r="E350" s="61">
        <v>2</v>
      </c>
      <c r="F350" s="61">
        <v>8</v>
      </c>
      <c r="G350" s="61">
        <v>0.28000000000000003</v>
      </c>
      <c r="H350" s="240">
        <v>3.23</v>
      </c>
      <c r="I350" s="61">
        <v>3.9969999999999999</v>
      </c>
      <c r="J350" s="61">
        <v>24.99</v>
      </c>
      <c r="K350" s="61">
        <v>68.03</v>
      </c>
      <c r="L350" s="240">
        <v>4.4560000000000004</v>
      </c>
      <c r="M350" s="253" t="s">
        <v>47</v>
      </c>
      <c r="N350" s="49"/>
      <c r="O350" s="97" t="s">
        <v>79</v>
      </c>
      <c r="P350" s="61" t="s">
        <v>83</v>
      </c>
      <c r="Q350" s="61" t="s">
        <v>69</v>
      </c>
      <c r="R350" s="61">
        <v>3</v>
      </c>
      <c r="S350" s="61">
        <v>2</v>
      </c>
      <c r="T350" s="61">
        <v>8</v>
      </c>
      <c r="U350" s="61">
        <v>0.27989999999999998</v>
      </c>
      <c r="V350" s="240">
        <v>0.60240000000000005</v>
      </c>
      <c r="W350" s="61">
        <v>3.9910000000000001</v>
      </c>
      <c r="X350" s="61">
        <v>5.4779999999999998</v>
      </c>
      <c r="Y350" s="61">
        <v>12.36</v>
      </c>
      <c r="Z350" s="240">
        <v>4.4550000000000001</v>
      </c>
      <c r="AA350" s="253" t="s">
        <v>47</v>
      </c>
      <c r="AC350" s="97" t="s">
        <v>79</v>
      </c>
      <c r="AD350" s="61" t="s">
        <v>83</v>
      </c>
      <c r="AE350" s="61" t="s">
        <v>70</v>
      </c>
      <c r="AF350" s="61">
        <v>3</v>
      </c>
      <c r="AG350" s="61">
        <v>2</v>
      </c>
      <c r="AH350" s="61">
        <v>8</v>
      </c>
      <c r="AI350" s="61">
        <v>0.27989999999999998</v>
      </c>
      <c r="AJ350" s="240">
        <v>0.39610000000000001</v>
      </c>
      <c r="AK350" s="61">
        <v>3.996</v>
      </c>
      <c r="AL350" s="61">
        <v>4.3099999999999996</v>
      </c>
      <c r="AM350" s="61">
        <v>7.7759999999999998</v>
      </c>
      <c r="AN350" s="240">
        <v>4.4550000000000001</v>
      </c>
      <c r="AO350" s="253" t="s">
        <v>47</v>
      </c>
      <c r="AR350" s="279" t="s">
        <v>79</v>
      </c>
      <c r="AS350" s="119">
        <v>2</v>
      </c>
      <c r="AV350" s="236">
        <f t="shared" si="63"/>
        <v>1.4094999999999998</v>
      </c>
      <c r="AW350" s="92">
        <f t="shared" si="64"/>
        <v>11.592666666666666</v>
      </c>
      <c r="AX350" s="92">
        <f t="shared" si="65"/>
        <v>29.388666666666666</v>
      </c>
      <c r="AY350" s="274">
        <f t="shared" si="66"/>
        <v>4.4553333333333338</v>
      </c>
      <c r="BB350" s="116">
        <f t="shared" si="59"/>
        <v>1.5799699712336308</v>
      </c>
      <c r="BC350" s="92">
        <f t="shared" si="60"/>
        <v>11.617119321644816</v>
      </c>
      <c r="BD350" s="92">
        <f t="shared" si="61"/>
        <v>33.542774860367963</v>
      </c>
      <c r="BE350" s="111">
        <f t="shared" si="62"/>
        <v>5.7735026918981857E-4</v>
      </c>
    </row>
    <row r="351" spans="1:57">
      <c r="A351" s="97" t="s">
        <v>79</v>
      </c>
      <c r="B351" s="61" t="s">
        <v>83</v>
      </c>
      <c r="C351" s="61" t="s">
        <v>67</v>
      </c>
      <c r="D351" s="61">
        <v>3</v>
      </c>
      <c r="E351" s="61">
        <v>2</v>
      </c>
      <c r="F351" s="61">
        <v>9</v>
      </c>
      <c r="G351" s="61">
        <v>0.38379999999999997</v>
      </c>
      <c r="H351" s="240">
        <v>4.2779999999999996</v>
      </c>
      <c r="I351" s="61">
        <v>3.9980000000000002</v>
      </c>
      <c r="J351" s="61">
        <v>24.87</v>
      </c>
      <c r="K351" s="61">
        <v>65.47</v>
      </c>
      <c r="L351" s="240">
        <v>6.109</v>
      </c>
      <c r="M351" s="253" t="s">
        <v>47</v>
      </c>
      <c r="N351" s="49"/>
      <c r="O351" s="97" t="s">
        <v>79</v>
      </c>
      <c r="P351" s="61" t="s">
        <v>83</v>
      </c>
      <c r="Q351" s="61" t="s">
        <v>69</v>
      </c>
      <c r="R351" s="61">
        <v>3</v>
      </c>
      <c r="S351" s="61">
        <v>2</v>
      </c>
      <c r="T351" s="61">
        <v>9</v>
      </c>
      <c r="U351" s="61">
        <v>0.38369999999999999</v>
      </c>
      <c r="V351" s="240">
        <v>0.80969999999999998</v>
      </c>
      <c r="W351" s="61">
        <v>3.9889999999999999</v>
      </c>
      <c r="X351" s="61">
        <v>5.4580000000000002</v>
      </c>
      <c r="Y351" s="61">
        <v>12.08</v>
      </c>
      <c r="Z351" s="240">
        <v>6.1070000000000002</v>
      </c>
      <c r="AA351" s="253" t="s">
        <v>47</v>
      </c>
      <c r="AC351" s="97" t="s">
        <v>79</v>
      </c>
      <c r="AD351" s="61" t="s">
        <v>83</v>
      </c>
      <c r="AE351" s="61" t="s">
        <v>70</v>
      </c>
      <c r="AF351" s="61">
        <v>3</v>
      </c>
      <c r="AG351" s="61">
        <v>2</v>
      </c>
      <c r="AH351" s="61">
        <v>9</v>
      </c>
      <c r="AI351" s="61">
        <v>0.38369999999999999</v>
      </c>
      <c r="AJ351" s="240">
        <v>0.53220000000000001</v>
      </c>
      <c r="AK351" s="61">
        <v>3.9969999999999999</v>
      </c>
      <c r="AL351" s="61">
        <v>4.3010000000000002</v>
      </c>
      <c r="AM351" s="61">
        <v>7.5789999999999997</v>
      </c>
      <c r="AN351" s="240">
        <v>6.1070000000000002</v>
      </c>
      <c r="AO351" s="253" t="s">
        <v>47</v>
      </c>
      <c r="AR351" s="279" t="s">
        <v>79</v>
      </c>
      <c r="AS351" s="119">
        <v>2</v>
      </c>
      <c r="AV351" s="236">
        <f t="shared" si="63"/>
        <v>1.8732999999999997</v>
      </c>
      <c r="AW351" s="92">
        <f t="shared" si="64"/>
        <v>11.543000000000001</v>
      </c>
      <c r="AX351" s="92">
        <f t="shared" si="65"/>
        <v>28.376333333333331</v>
      </c>
      <c r="AY351" s="274">
        <f t="shared" si="66"/>
        <v>6.1076666666666668</v>
      </c>
      <c r="BB351" s="116">
        <f t="shared" si="59"/>
        <v>2.0871483248681679</v>
      </c>
      <c r="BC351" s="92">
        <f t="shared" si="60"/>
        <v>11.556009648663331</v>
      </c>
      <c r="BD351" s="92">
        <f t="shared" si="61"/>
        <v>32.202792275411987</v>
      </c>
      <c r="BE351" s="111">
        <f t="shared" si="62"/>
        <v>1.1547005383791243E-3</v>
      </c>
    </row>
    <row r="352" spans="1:57">
      <c r="A352" s="97" t="s">
        <v>79</v>
      </c>
      <c r="B352" s="61" t="s">
        <v>83</v>
      </c>
      <c r="C352" s="61" t="s">
        <v>67</v>
      </c>
      <c r="D352" s="61">
        <v>3</v>
      </c>
      <c r="E352" s="61">
        <v>2</v>
      </c>
      <c r="F352" s="61">
        <v>10</v>
      </c>
      <c r="G352" s="61">
        <v>0.52610000000000001</v>
      </c>
      <c r="H352" s="240">
        <v>5.6040000000000001</v>
      </c>
      <c r="I352" s="61">
        <v>3.9929999999999999</v>
      </c>
      <c r="J352" s="61">
        <v>24.85</v>
      </c>
      <c r="K352" s="61">
        <v>62.13</v>
      </c>
      <c r="L352" s="240">
        <v>8.3740000000000006</v>
      </c>
      <c r="M352" s="253" t="s">
        <v>47</v>
      </c>
      <c r="N352" s="49"/>
      <c r="O352" s="97" t="s">
        <v>79</v>
      </c>
      <c r="P352" s="61" t="s">
        <v>83</v>
      </c>
      <c r="Q352" s="61" t="s">
        <v>69</v>
      </c>
      <c r="R352" s="61">
        <v>3</v>
      </c>
      <c r="S352" s="61">
        <v>2</v>
      </c>
      <c r="T352" s="61">
        <v>10</v>
      </c>
      <c r="U352" s="61">
        <v>0.52600000000000002</v>
      </c>
      <c r="V352" s="240">
        <v>1.079</v>
      </c>
      <c r="W352" s="61">
        <v>3.9889999999999999</v>
      </c>
      <c r="X352" s="61">
        <v>5.44</v>
      </c>
      <c r="Y352" s="61">
        <v>11.69</v>
      </c>
      <c r="Z352" s="240">
        <v>8.3710000000000004</v>
      </c>
      <c r="AA352" s="253" t="s">
        <v>47</v>
      </c>
      <c r="AC352" s="97" t="s">
        <v>79</v>
      </c>
      <c r="AD352" s="61" t="s">
        <v>83</v>
      </c>
      <c r="AE352" s="61" t="s">
        <v>70</v>
      </c>
      <c r="AF352" s="61">
        <v>3</v>
      </c>
      <c r="AG352" s="61">
        <v>2</v>
      </c>
      <c r="AH352" s="61">
        <v>10</v>
      </c>
      <c r="AI352" s="61">
        <v>0.52600000000000002</v>
      </c>
      <c r="AJ352" s="240">
        <v>0.70799999999999996</v>
      </c>
      <c r="AK352" s="61">
        <v>3.9950000000000001</v>
      </c>
      <c r="AL352" s="61">
        <v>4.2779999999999996</v>
      </c>
      <c r="AM352" s="61">
        <v>7.2960000000000003</v>
      </c>
      <c r="AN352" s="240">
        <v>8.3710000000000004</v>
      </c>
      <c r="AO352" s="253" t="s">
        <v>47</v>
      </c>
      <c r="AR352" s="279" t="s">
        <v>79</v>
      </c>
      <c r="AS352" s="119">
        <v>2</v>
      </c>
      <c r="AV352" s="236">
        <f t="shared" si="63"/>
        <v>2.4636666666666667</v>
      </c>
      <c r="AW352" s="92">
        <f t="shared" si="64"/>
        <v>11.522666666666668</v>
      </c>
      <c r="AX352" s="92">
        <f t="shared" si="65"/>
        <v>27.038666666666671</v>
      </c>
      <c r="AY352" s="274">
        <f t="shared" si="66"/>
        <v>8.3719999999999999</v>
      </c>
      <c r="BB352" s="116">
        <f t="shared" si="59"/>
        <v>2.7259274262777673</v>
      </c>
      <c r="BC352" s="92">
        <f t="shared" si="60"/>
        <v>11.556423379806285</v>
      </c>
      <c r="BD352" s="92">
        <f t="shared" si="61"/>
        <v>30.469297092866015</v>
      </c>
      <c r="BE352" s="111">
        <f t="shared" si="62"/>
        <v>1.7320508075689429E-3</v>
      </c>
    </row>
    <row r="353" spans="1:61">
      <c r="A353" s="97" t="s">
        <v>79</v>
      </c>
      <c r="B353" s="61" t="s">
        <v>83</v>
      </c>
      <c r="C353" s="61" t="s">
        <v>67</v>
      </c>
      <c r="D353" s="61">
        <v>3</v>
      </c>
      <c r="E353" s="61">
        <v>2</v>
      </c>
      <c r="F353" s="61">
        <v>11</v>
      </c>
      <c r="G353" s="61">
        <v>0.72130000000000005</v>
      </c>
      <c r="H353" s="240">
        <v>7.2229999999999999</v>
      </c>
      <c r="I353" s="61">
        <v>3.9969999999999999</v>
      </c>
      <c r="J353" s="61">
        <v>24.77</v>
      </c>
      <c r="K353" s="61">
        <v>57.84</v>
      </c>
      <c r="L353" s="240">
        <v>11.48</v>
      </c>
      <c r="M353" s="253" t="s">
        <v>47</v>
      </c>
      <c r="N353" s="49"/>
      <c r="O353" s="97" t="s">
        <v>79</v>
      </c>
      <c r="P353" s="61" t="s">
        <v>83</v>
      </c>
      <c r="Q353" s="61" t="s">
        <v>69</v>
      </c>
      <c r="R353" s="61">
        <v>3</v>
      </c>
      <c r="S353" s="61">
        <v>2</v>
      </c>
      <c r="T353" s="61">
        <v>11</v>
      </c>
      <c r="U353" s="61">
        <v>0.72099999999999997</v>
      </c>
      <c r="V353" s="240">
        <v>1.431</v>
      </c>
      <c r="W353" s="61">
        <v>3.9940000000000002</v>
      </c>
      <c r="X353" s="61">
        <v>5.4409999999999998</v>
      </c>
      <c r="Y353" s="61">
        <v>11.22</v>
      </c>
      <c r="Z353" s="240">
        <v>11.48</v>
      </c>
      <c r="AA353" s="253" t="s">
        <v>47</v>
      </c>
      <c r="AC353" s="97" t="s">
        <v>79</v>
      </c>
      <c r="AD353" s="61" t="s">
        <v>83</v>
      </c>
      <c r="AE353" s="61" t="s">
        <v>70</v>
      </c>
      <c r="AF353" s="61">
        <v>3</v>
      </c>
      <c r="AG353" s="61">
        <v>2</v>
      </c>
      <c r="AH353" s="61">
        <v>11</v>
      </c>
      <c r="AI353" s="61">
        <v>0.72099999999999997</v>
      </c>
      <c r="AJ353" s="240">
        <v>0.93489999999999995</v>
      </c>
      <c r="AK353" s="61">
        <v>3.99</v>
      </c>
      <c r="AL353" s="61">
        <v>4.2629999999999999</v>
      </c>
      <c r="AM353" s="61">
        <v>6.9420000000000002</v>
      </c>
      <c r="AN353" s="240">
        <v>11.48</v>
      </c>
      <c r="AO353" s="253" t="s">
        <v>47</v>
      </c>
      <c r="AR353" s="279" t="s">
        <v>79</v>
      </c>
      <c r="AS353" s="119">
        <v>2</v>
      </c>
      <c r="AV353" s="236">
        <f t="shared" si="63"/>
        <v>3.1963000000000004</v>
      </c>
      <c r="AW353" s="92">
        <f t="shared" si="64"/>
        <v>11.491333333333332</v>
      </c>
      <c r="AX353" s="92">
        <f t="shared" si="65"/>
        <v>25.334000000000003</v>
      </c>
      <c r="AY353" s="274">
        <f t="shared" si="66"/>
        <v>11.479999999999999</v>
      </c>
      <c r="BB353" s="116">
        <f t="shared" si="59"/>
        <v>3.4960353931274781</v>
      </c>
      <c r="BC353" s="92">
        <f t="shared" si="60"/>
        <v>11.514736746158523</v>
      </c>
      <c r="BD353" s="92">
        <f t="shared" si="61"/>
        <v>28.232168673341405</v>
      </c>
      <c r="BE353" s="111">
        <f t="shared" si="62"/>
        <v>2.1755839288168292E-15</v>
      </c>
    </row>
    <row r="354" spans="1:61">
      <c r="A354" s="97" t="s">
        <v>79</v>
      </c>
      <c r="B354" s="61" t="s">
        <v>83</v>
      </c>
      <c r="C354" s="61" t="s">
        <v>67</v>
      </c>
      <c r="D354" s="61">
        <v>3</v>
      </c>
      <c r="E354" s="61">
        <v>2</v>
      </c>
      <c r="F354" s="61">
        <v>12</v>
      </c>
      <c r="G354" s="61">
        <v>0.98870000000000002</v>
      </c>
      <c r="H354" s="240">
        <v>9.1470000000000002</v>
      </c>
      <c r="I354" s="61">
        <v>3.9950000000000001</v>
      </c>
      <c r="J354" s="61">
        <v>24.53</v>
      </c>
      <c r="K354" s="61">
        <v>52.7</v>
      </c>
      <c r="L354" s="240">
        <v>15.74</v>
      </c>
      <c r="M354" s="253" t="s">
        <v>47</v>
      </c>
      <c r="N354" s="49"/>
      <c r="O354" s="97" t="s">
        <v>79</v>
      </c>
      <c r="P354" s="61" t="s">
        <v>83</v>
      </c>
      <c r="Q354" s="61" t="s">
        <v>69</v>
      </c>
      <c r="R354" s="61">
        <v>3</v>
      </c>
      <c r="S354" s="61">
        <v>2</v>
      </c>
      <c r="T354" s="61">
        <v>12</v>
      </c>
      <c r="U354" s="61">
        <v>0.98839999999999995</v>
      </c>
      <c r="V354" s="240">
        <v>1.8959999999999999</v>
      </c>
      <c r="W354" s="61">
        <v>3.9929999999999999</v>
      </c>
      <c r="X354" s="61">
        <v>5.4649999999999999</v>
      </c>
      <c r="Y354" s="61">
        <v>10.74</v>
      </c>
      <c r="Z354" s="240">
        <v>15.73</v>
      </c>
      <c r="AA354" s="253" t="s">
        <v>47</v>
      </c>
      <c r="AC354" s="97" t="s">
        <v>79</v>
      </c>
      <c r="AD354" s="61" t="s">
        <v>83</v>
      </c>
      <c r="AE354" s="61" t="s">
        <v>70</v>
      </c>
      <c r="AF354" s="61">
        <v>3</v>
      </c>
      <c r="AG354" s="61">
        <v>2</v>
      </c>
      <c r="AH354" s="61">
        <v>12</v>
      </c>
      <c r="AI354" s="61">
        <v>0.98839999999999995</v>
      </c>
      <c r="AJ354" s="240">
        <v>1.2290000000000001</v>
      </c>
      <c r="AK354" s="61">
        <v>3.9910000000000001</v>
      </c>
      <c r="AL354" s="61">
        <v>4.2539999999999996</v>
      </c>
      <c r="AM354" s="61">
        <v>6.5540000000000003</v>
      </c>
      <c r="AN354" s="240">
        <v>15.73</v>
      </c>
      <c r="AO354" s="253" t="s">
        <v>47</v>
      </c>
      <c r="AR354" s="279" t="s">
        <v>79</v>
      </c>
      <c r="AS354" s="119">
        <v>2</v>
      </c>
      <c r="AV354" s="236">
        <f t="shared" si="63"/>
        <v>4.0906666666666665</v>
      </c>
      <c r="AW354" s="92">
        <f t="shared" si="64"/>
        <v>11.416333333333334</v>
      </c>
      <c r="AX354" s="92">
        <f t="shared" si="65"/>
        <v>23.331333333333333</v>
      </c>
      <c r="AY354" s="274">
        <f t="shared" si="66"/>
        <v>15.733333333333334</v>
      </c>
      <c r="BB354" s="116">
        <f t="shared" si="59"/>
        <v>4.3915945092111288</v>
      </c>
      <c r="BC354" s="92">
        <f t="shared" si="60"/>
        <v>11.372898501847859</v>
      </c>
      <c r="BD354" s="92">
        <f t="shared" si="61"/>
        <v>25.519984038657501</v>
      </c>
      <c r="BE354" s="111">
        <f t="shared" si="62"/>
        <v>5.7735026918961348E-3</v>
      </c>
    </row>
    <row r="355" spans="1:61">
      <c r="A355" s="97" t="s">
        <v>79</v>
      </c>
      <c r="B355" s="61" t="s">
        <v>83</v>
      </c>
      <c r="C355" s="61" t="s">
        <v>67</v>
      </c>
      <c r="D355" s="61">
        <v>3</v>
      </c>
      <c r="E355" s="61">
        <v>2</v>
      </c>
      <c r="F355" s="61">
        <v>13</v>
      </c>
      <c r="G355" s="61">
        <v>1.355</v>
      </c>
      <c r="H355" s="240">
        <v>11.38</v>
      </c>
      <c r="I355" s="61">
        <v>3.996</v>
      </c>
      <c r="J355" s="61">
        <v>24.08</v>
      </c>
      <c r="K355" s="61">
        <v>46.97</v>
      </c>
      <c r="L355" s="240">
        <v>21.57</v>
      </c>
      <c r="M355" s="253" t="s">
        <v>47</v>
      </c>
      <c r="N355" s="49"/>
      <c r="O355" s="97" t="s">
        <v>79</v>
      </c>
      <c r="P355" s="61" t="s">
        <v>83</v>
      </c>
      <c r="Q355" s="61" t="s">
        <v>69</v>
      </c>
      <c r="R355" s="61">
        <v>3</v>
      </c>
      <c r="S355" s="61">
        <v>2</v>
      </c>
      <c r="T355" s="61">
        <v>13</v>
      </c>
      <c r="U355" s="61">
        <v>1.355</v>
      </c>
      <c r="V355" s="240">
        <v>2.5270000000000001</v>
      </c>
      <c r="W355" s="61">
        <v>3.992</v>
      </c>
      <c r="X355" s="61">
        <v>5.5449999999999999</v>
      </c>
      <c r="Y355" s="61">
        <v>10.33</v>
      </c>
      <c r="Z355" s="240">
        <v>21.56</v>
      </c>
      <c r="AA355" s="253" t="s">
        <v>47</v>
      </c>
      <c r="AC355" s="97" t="s">
        <v>79</v>
      </c>
      <c r="AD355" s="61" t="s">
        <v>83</v>
      </c>
      <c r="AE355" s="61" t="s">
        <v>70</v>
      </c>
      <c r="AF355" s="61">
        <v>3</v>
      </c>
      <c r="AG355" s="61">
        <v>2</v>
      </c>
      <c r="AH355" s="61">
        <v>13</v>
      </c>
      <c r="AI355" s="61">
        <v>1.355</v>
      </c>
      <c r="AJ355" s="240">
        <v>1.621</v>
      </c>
      <c r="AK355" s="61">
        <v>3.992</v>
      </c>
      <c r="AL355" s="61">
        <v>4.2720000000000002</v>
      </c>
      <c r="AM355" s="61">
        <v>6.1870000000000003</v>
      </c>
      <c r="AN355" s="240">
        <v>21.56</v>
      </c>
      <c r="AO355" s="253" t="s">
        <v>47</v>
      </c>
      <c r="AR355" s="279" t="s">
        <v>79</v>
      </c>
      <c r="AS355" s="119">
        <v>2</v>
      </c>
      <c r="AV355" s="236">
        <f t="shared" si="63"/>
        <v>5.1760000000000002</v>
      </c>
      <c r="AW355" s="92">
        <f t="shared" si="64"/>
        <v>11.298999999999999</v>
      </c>
      <c r="AX355" s="92">
        <f t="shared" si="65"/>
        <v>21.162333333333333</v>
      </c>
      <c r="AY355" s="274">
        <f t="shared" si="66"/>
        <v>21.563333333333333</v>
      </c>
      <c r="BB355" s="116">
        <f t="shared" si="59"/>
        <v>5.3918847354148811</v>
      </c>
      <c r="BC355" s="92">
        <f t="shared" si="60"/>
        <v>11.086956435379369</v>
      </c>
      <c r="BD355" s="92">
        <f t="shared" si="61"/>
        <v>22.445887292181911</v>
      </c>
      <c r="BE355" s="111">
        <f t="shared" si="62"/>
        <v>5.77350269189716E-3</v>
      </c>
    </row>
    <row r="356" spans="1:61">
      <c r="A356" s="97" t="s">
        <v>79</v>
      </c>
      <c r="B356" s="61" t="s">
        <v>83</v>
      </c>
      <c r="C356" s="61" t="s">
        <v>67</v>
      </c>
      <c r="D356" s="61">
        <v>3</v>
      </c>
      <c r="E356" s="61">
        <v>2</v>
      </c>
      <c r="F356" s="61">
        <v>14</v>
      </c>
      <c r="G356" s="61">
        <v>1.8580000000000001</v>
      </c>
      <c r="H356" s="240">
        <v>13.95</v>
      </c>
      <c r="I356" s="61">
        <v>3.9950000000000001</v>
      </c>
      <c r="J356" s="61">
        <v>23.42</v>
      </c>
      <c r="K356" s="61">
        <v>40.97</v>
      </c>
      <c r="L356" s="240">
        <v>29.57</v>
      </c>
      <c r="M356" s="253" t="s">
        <v>47</v>
      </c>
      <c r="N356" s="49"/>
      <c r="O356" s="97" t="s">
        <v>79</v>
      </c>
      <c r="P356" s="61" t="s">
        <v>83</v>
      </c>
      <c r="Q356" s="61" t="s">
        <v>69</v>
      </c>
      <c r="R356" s="61">
        <v>3</v>
      </c>
      <c r="S356" s="61">
        <v>2</v>
      </c>
      <c r="T356" s="61">
        <v>14</v>
      </c>
      <c r="U356" s="61">
        <v>1.857</v>
      </c>
      <c r="V356" s="240">
        <v>3.4169999999999998</v>
      </c>
      <c r="W356" s="61">
        <v>3.992</v>
      </c>
      <c r="X356" s="61">
        <v>5.72</v>
      </c>
      <c r="Y356" s="61">
        <v>10.050000000000001</v>
      </c>
      <c r="Z356" s="240">
        <v>29.56</v>
      </c>
      <c r="AA356" s="253" t="s">
        <v>47</v>
      </c>
      <c r="AC356" s="97" t="s">
        <v>79</v>
      </c>
      <c r="AD356" s="61" t="s">
        <v>83</v>
      </c>
      <c r="AE356" s="61" t="s">
        <v>70</v>
      </c>
      <c r="AF356" s="61">
        <v>3</v>
      </c>
      <c r="AG356" s="61">
        <v>2</v>
      </c>
      <c r="AH356" s="61">
        <v>14</v>
      </c>
      <c r="AI356" s="61">
        <v>1.857</v>
      </c>
      <c r="AJ356" s="240">
        <v>2.165</v>
      </c>
      <c r="AK356" s="61">
        <v>3.9889999999999999</v>
      </c>
      <c r="AL356" s="61">
        <v>4.34</v>
      </c>
      <c r="AM356" s="61">
        <v>5.9020000000000001</v>
      </c>
      <c r="AN356" s="240">
        <v>29.56</v>
      </c>
      <c r="AO356" s="253" t="s">
        <v>47</v>
      </c>
      <c r="AR356" s="279" t="s">
        <v>79</v>
      </c>
      <c r="AS356" s="119">
        <v>2</v>
      </c>
      <c r="AV356" s="236">
        <f t="shared" si="63"/>
        <v>6.5106666666666655</v>
      </c>
      <c r="AW356" s="92">
        <f t="shared" si="64"/>
        <v>11.160000000000002</v>
      </c>
      <c r="AX356" s="92">
        <f t="shared" si="65"/>
        <v>18.974</v>
      </c>
      <c r="AY356" s="274">
        <f t="shared" si="66"/>
        <v>29.563333333333333</v>
      </c>
      <c r="BB356" s="116">
        <f t="shared" si="59"/>
        <v>6.472992842057943</v>
      </c>
      <c r="BC356" s="92">
        <f t="shared" si="60"/>
        <v>10.63986842023904</v>
      </c>
      <c r="BD356" s="92">
        <f t="shared" si="61"/>
        <v>19.161667150850942</v>
      </c>
      <c r="BE356" s="111">
        <f t="shared" si="62"/>
        <v>5.77350269189716E-3</v>
      </c>
    </row>
    <row r="357" spans="1:61">
      <c r="A357" s="97" t="s">
        <v>79</v>
      </c>
      <c r="B357" s="61" t="s">
        <v>83</v>
      </c>
      <c r="C357" s="61" t="s">
        <v>67</v>
      </c>
      <c r="D357" s="61">
        <v>3</v>
      </c>
      <c r="E357" s="61">
        <v>2</v>
      </c>
      <c r="F357" s="61">
        <v>15</v>
      </c>
      <c r="G357" s="61">
        <v>2.5470000000000002</v>
      </c>
      <c r="H357" s="240">
        <v>16.66</v>
      </c>
      <c r="I357" s="61">
        <v>3.996</v>
      </c>
      <c r="J357" s="61">
        <v>22.75</v>
      </c>
      <c r="K357" s="61">
        <v>34.22</v>
      </c>
      <c r="L357" s="240">
        <v>40.53</v>
      </c>
      <c r="M357" s="253" t="s">
        <v>47</v>
      </c>
      <c r="N357" s="49"/>
      <c r="O357" s="97" t="s">
        <v>79</v>
      </c>
      <c r="P357" s="61" t="s">
        <v>83</v>
      </c>
      <c r="Q357" s="61" t="s">
        <v>69</v>
      </c>
      <c r="R357" s="61">
        <v>3</v>
      </c>
      <c r="S357" s="61">
        <v>2</v>
      </c>
      <c r="T357" s="61">
        <v>15</v>
      </c>
      <c r="U357" s="61">
        <v>2.5459999999999998</v>
      </c>
      <c r="V357" s="240">
        <v>4.7240000000000002</v>
      </c>
      <c r="W357" s="61">
        <v>3.9940000000000002</v>
      </c>
      <c r="X357" s="61">
        <v>6.0510000000000002</v>
      </c>
      <c r="Y357" s="61">
        <v>9.9649999999999999</v>
      </c>
      <c r="Z357" s="240">
        <v>40.520000000000003</v>
      </c>
      <c r="AA357" s="253" t="s">
        <v>47</v>
      </c>
      <c r="AC357" s="97" t="s">
        <v>79</v>
      </c>
      <c r="AD357" s="61" t="s">
        <v>83</v>
      </c>
      <c r="AE357" s="61" t="s">
        <v>70</v>
      </c>
      <c r="AF357" s="61">
        <v>3</v>
      </c>
      <c r="AG357" s="61">
        <v>2</v>
      </c>
      <c r="AH357" s="61">
        <v>15</v>
      </c>
      <c r="AI357" s="61">
        <v>2.5459999999999998</v>
      </c>
      <c r="AJ357" s="240">
        <v>2.964</v>
      </c>
      <c r="AK357" s="61">
        <v>3.9889999999999999</v>
      </c>
      <c r="AL357" s="61">
        <v>4.5069999999999997</v>
      </c>
      <c r="AM357" s="61">
        <v>5.7640000000000002</v>
      </c>
      <c r="AN357" s="240">
        <v>40.520000000000003</v>
      </c>
      <c r="AO357" s="253" t="s">
        <v>47</v>
      </c>
      <c r="AR357" s="279" t="s">
        <v>79</v>
      </c>
      <c r="AS357" s="119">
        <v>2</v>
      </c>
      <c r="AV357" s="236">
        <f t="shared" si="63"/>
        <v>8.1159999999999997</v>
      </c>
      <c r="AW357" s="92">
        <f t="shared" si="64"/>
        <v>11.102666666666666</v>
      </c>
      <c r="AX357" s="92">
        <f t="shared" si="65"/>
        <v>16.649666666666668</v>
      </c>
      <c r="AY357" s="274">
        <f t="shared" si="66"/>
        <v>40.523333333333341</v>
      </c>
      <c r="BB357" s="116">
        <f t="shared" si="59"/>
        <v>7.4514664328573632</v>
      </c>
      <c r="BC357" s="92">
        <f t="shared" si="60"/>
        <v>10.116385932403594</v>
      </c>
      <c r="BD357" s="92">
        <f t="shared" si="61"/>
        <v>15.360649736691908</v>
      </c>
      <c r="BE357" s="111">
        <f t="shared" si="62"/>
        <v>5.7735026918951087E-3</v>
      </c>
    </row>
    <row r="358" spans="1:61">
      <c r="A358" s="97" t="s">
        <v>79</v>
      </c>
      <c r="B358" s="61" t="s">
        <v>83</v>
      </c>
      <c r="C358" s="61" t="s">
        <v>67</v>
      </c>
      <c r="D358" s="61">
        <v>3</v>
      </c>
      <c r="E358" s="61">
        <v>2</v>
      </c>
      <c r="F358" s="61">
        <v>16</v>
      </c>
      <c r="G358" s="61">
        <v>3.4910000000000001</v>
      </c>
      <c r="H358" s="240">
        <v>19.399999999999999</v>
      </c>
      <c r="I358" s="61">
        <v>3.9950000000000001</v>
      </c>
      <c r="J358" s="61">
        <v>22.25</v>
      </c>
      <c r="K358" s="61">
        <v>26.92</v>
      </c>
      <c r="L358" s="240">
        <v>55.56</v>
      </c>
      <c r="M358" s="253" t="s">
        <v>47</v>
      </c>
      <c r="N358" s="49"/>
      <c r="O358" s="97" t="s">
        <v>79</v>
      </c>
      <c r="P358" s="61" t="s">
        <v>83</v>
      </c>
      <c r="Q358" s="61" t="s">
        <v>69</v>
      </c>
      <c r="R358" s="61">
        <v>3</v>
      </c>
      <c r="S358" s="61">
        <v>2</v>
      </c>
      <c r="T358" s="61">
        <v>16</v>
      </c>
      <c r="U358" s="61">
        <v>3.49</v>
      </c>
      <c r="V358" s="240">
        <v>6.718</v>
      </c>
      <c r="W358" s="61">
        <v>3.99</v>
      </c>
      <c r="X358" s="61">
        <v>6.63</v>
      </c>
      <c r="Y358" s="61">
        <v>10.119999999999999</v>
      </c>
      <c r="Z358" s="240">
        <v>55.54</v>
      </c>
      <c r="AA358" s="253" t="s">
        <v>47</v>
      </c>
      <c r="AC358" s="97" t="s">
        <v>79</v>
      </c>
      <c r="AD358" s="61" t="s">
        <v>83</v>
      </c>
      <c r="AE358" s="61" t="s">
        <v>70</v>
      </c>
      <c r="AF358" s="61">
        <v>3</v>
      </c>
      <c r="AG358" s="61">
        <v>2</v>
      </c>
      <c r="AH358" s="61">
        <v>16</v>
      </c>
      <c r="AI358" s="61">
        <v>3.4889999999999999</v>
      </c>
      <c r="AJ358" s="240">
        <v>4.2110000000000003</v>
      </c>
      <c r="AK358" s="61">
        <v>3.99</v>
      </c>
      <c r="AL358" s="61">
        <v>4.8460000000000001</v>
      </c>
      <c r="AM358" s="61">
        <v>5.8319999999999999</v>
      </c>
      <c r="AN358" s="240">
        <v>55.54</v>
      </c>
      <c r="AO358" s="253" t="s">
        <v>47</v>
      </c>
      <c r="AR358" s="279" t="s">
        <v>79</v>
      </c>
      <c r="AS358" s="119">
        <v>2</v>
      </c>
      <c r="AV358" s="236">
        <f t="shared" si="63"/>
        <v>10.109666666666667</v>
      </c>
      <c r="AW358" s="92">
        <f t="shared" si="64"/>
        <v>11.241999999999999</v>
      </c>
      <c r="AX358" s="92">
        <f t="shared" si="65"/>
        <v>14.290666666666667</v>
      </c>
      <c r="AY358" s="274">
        <f t="shared" si="66"/>
        <v>55.54666666666666</v>
      </c>
      <c r="BB358" s="116">
        <f t="shared" si="59"/>
        <v>8.1427257311869052</v>
      </c>
      <c r="BC358" s="92">
        <f t="shared" si="60"/>
        <v>9.5748478839091735</v>
      </c>
      <c r="BD358" s="92">
        <f t="shared" si="61"/>
        <v>11.145482552735587</v>
      </c>
      <c r="BE358" s="111">
        <f t="shared" si="62"/>
        <v>1.154700538379432E-2</v>
      </c>
    </row>
    <row r="359" spans="1:61">
      <c r="A359" s="97" t="s">
        <v>79</v>
      </c>
      <c r="B359" s="61" t="s">
        <v>83</v>
      </c>
      <c r="C359" s="61" t="s">
        <v>67</v>
      </c>
      <c r="D359" s="61">
        <v>3</v>
      </c>
      <c r="E359" s="61">
        <v>2</v>
      </c>
      <c r="F359" s="61">
        <v>17</v>
      </c>
      <c r="G359" s="61">
        <v>4.7830000000000004</v>
      </c>
      <c r="H359" s="240">
        <v>23.25</v>
      </c>
      <c r="I359" s="61">
        <v>3.9969999999999999</v>
      </c>
      <c r="J359" s="61">
        <v>21.35</v>
      </c>
      <c r="K359" s="61">
        <v>21.84</v>
      </c>
      <c r="L359" s="240">
        <v>76.13</v>
      </c>
      <c r="M359" s="253" t="s">
        <v>47</v>
      </c>
      <c r="N359" s="49"/>
      <c r="O359" s="97" t="s">
        <v>79</v>
      </c>
      <c r="P359" s="61" t="s">
        <v>83</v>
      </c>
      <c r="Q359" s="61" t="s">
        <v>69</v>
      </c>
      <c r="R359" s="61">
        <v>3</v>
      </c>
      <c r="S359" s="61">
        <v>2</v>
      </c>
      <c r="T359" s="61">
        <v>17</v>
      </c>
      <c r="U359" s="61">
        <v>4.7839999999999998</v>
      </c>
      <c r="V359" s="240">
        <v>9.8140000000000001</v>
      </c>
      <c r="W359" s="61">
        <v>3.9929999999999999</v>
      </c>
      <c r="X359" s="61">
        <v>7.548</v>
      </c>
      <c r="Y359" s="61">
        <v>10.45</v>
      </c>
      <c r="Z359" s="240">
        <v>76.14</v>
      </c>
      <c r="AA359" s="253" t="s">
        <v>47</v>
      </c>
      <c r="AC359" s="97" t="s">
        <v>79</v>
      </c>
      <c r="AD359" s="61" t="s">
        <v>83</v>
      </c>
      <c r="AE359" s="61" t="s">
        <v>70</v>
      </c>
      <c r="AF359" s="61">
        <v>3</v>
      </c>
      <c r="AG359" s="61">
        <v>2</v>
      </c>
      <c r="AH359" s="61">
        <v>17</v>
      </c>
      <c r="AI359" s="61">
        <v>4.7830000000000004</v>
      </c>
      <c r="AJ359" s="240">
        <v>6.2619999999999996</v>
      </c>
      <c r="AK359" s="61">
        <v>3.9889999999999999</v>
      </c>
      <c r="AL359" s="61">
        <v>5.46</v>
      </c>
      <c r="AM359" s="61">
        <v>6.1520000000000001</v>
      </c>
      <c r="AN359" s="240">
        <v>76.13</v>
      </c>
      <c r="AO359" s="253" t="s">
        <v>47</v>
      </c>
      <c r="AR359" s="279" t="s">
        <v>79</v>
      </c>
      <c r="AS359" s="119">
        <v>2</v>
      </c>
      <c r="AV359" s="236">
        <f t="shared" si="63"/>
        <v>13.108666666666666</v>
      </c>
      <c r="AW359" s="92">
        <f t="shared" si="64"/>
        <v>11.452666666666667</v>
      </c>
      <c r="AX359" s="92">
        <f t="shared" si="65"/>
        <v>12.814</v>
      </c>
      <c r="AY359" s="274">
        <f t="shared" si="66"/>
        <v>76.133333333333326</v>
      </c>
      <c r="BB359" s="116">
        <f t="shared" si="59"/>
        <v>8.9604217162661079</v>
      </c>
      <c r="BC359" s="92">
        <f t="shared" si="60"/>
        <v>8.6346882591865057</v>
      </c>
      <c r="BD359" s="92">
        <f t="shared" si="61"/>
        <v>8.1067692701840226</v>
      </c>
      <c r="BE359" s="111">
        <f t="shared" si="62"/>
        <v>5.7735026918992113E-3</v>
      </c>
    </row>
    <row r="360" spans="1:61" s="208" customFormat="1">
      <c r="A360" s="228" t="s">
        <v>79</v>
      </c>
      <c r="B360" s="229" t="s">
        <v>83</v>
      </c>
      <c r="C360" s="229" t="s">
        <v>67</v>
      </c>
      <c r="D360" s="229">
        <v>3</v>
      </c>
      <c r="E360" s="229">
        <v>2</v>
      </c>
      <c r="F360" s="229">
        <v>18</v>
      </c>
      <c r="G360" s="229">
        <v>6.5570000000000004</v>
      </c>
      <c r="H360" s="229">
        <v>28.02</v>
      </c>
      <c r="I360" s="229">
        <v>3.9980000000000002</v>
      </c>
      <c r="J360" s="229">
        <v>20.38</v>
      </c>
      <c r="K360" s="229">
        <v>17.489999999999998</v>
      </c>
      <c r="L360" s="229">
        <v>104.4</v>
      </c>
      <c r="M360" s="230" t="s">
        <v>47</v>
      </c>
      <c r="N360" s="227"/>
      <c r="O360" s="228" t="s">
        <v>79</v>
      </c>
      <c r="P360" s="229" t="s">
        <v>83</v>
      </c>
      <c r="Q360" s="229" t="s">
        <v>69</v>
      </c>
      <c r="R360" s="229">
        <v>3</v>
      </c>
      <c r="S360" s="229">
        <v>2</v>
      </c>
      <c r="T360" s="229">
        <v>18</v>
      </c>
      <c r="U360" s="229">
        <v>6.56</v>
      </c>
      <c r="V360" s="229">
        <v>14.49</v>
      </c>
      <c r="W360" s="229">
        <v>3.992</v>
      </c>
      <c r="X360" s="229">
        <v>8.8369999999999997</v>
      </c>
      <c r="Y360" s="229">
        <v>10.71</v>
      </c>
      <c r="Z360" s="229">
        <v>104.4</v>
      </c>
      <c r="AA360" s="230" t="s">
        <v>47</v>
      </c>
      <c r="AC360" s="228" t="s">
        <v>79</v>
      </c>
      <c r="AD360" s="229" t="s">
        <v>83</v>
      </c>
      <c r="AE360" s="229" t="s">
        <v>70</v>
      </c>
      <c r="AF360" s="229">
        <v>3</v>
      </c>
      <c r="AG360" s="229">
        <v>2</v>
      </c>
      <c r="AH360" s="229">
        <v>18</v>
      </c>
      <c r="AI360" s="229">
        <v>6.5579999999999998</v>
      </c>
      <c r="AJ360" s="229">
        <v>9.702</v>
      </c>
      <c r="AK360" s="229">
        <v>3.9910000000000001</v>
      </c>
      <c r="AL360" s="229">
        <v>6.4580000000000002</v>
      </c>
      <c r="AM360" s="229">
        <v>6.6859999999999999</v>
      </c>
      <c r="AN360" s="229">
        <v>104.4</v>
      </c>
      <c r="AO360" s="230" t="s">
        <v>47</v>
      </c>
      <c r="AR360" s="276" t="s">
        <v>79</v>
      </c>
      <c r="AS360" s="259">
        <v>2</v>
      </c>
      <c r="AT360" s="206"/>
      <c r="AU360" s="206"/>
      <c r="AV360" s="209">
        <f t="shared" si="63"/>
        <v>17.404</v>
      </c>
      <c r="AW360" s="206">
        <f t="shared" si="64"/>
        <v>11.891666666666666</v>
      </c>
      <c r="AX360" s="206">
        <f t="shared" si="65"/>
        <v>11.628666666666666</v>
      </c>
      <c r="AY360" s="278">
        <f t="shared" si="66"/>
        <v>104.40000000000002</v>
      </c>
      <c r="AZ360" s="206"/>
      <c r="BA360" s="205"/>
      <c r="BB360" s="209">
        <f t="shared" si="59"/>
        <v>9.5003067318902961</v>
      </c>
      <c r="BC360" s="206">
        <f t="shared" si="60"/>
        <v>7.4467282972680948</v>
      </c>
      <c r="BD360" s="206">
        <f t="shared" si="61"/>
        <v>5.4602715439191645</v>
      </c>
      <c r="BE360" s="205">
        <f t="shared" si="62"/>
        <v>1.7404671430534633E-14</v>
      </c>
      <c r="BF360" s="207"/>
      <c r="BG360" s="207"/>
      <c r="BH360" s="207"/>
      <c r="BI360" s="207"/>
    </row>
    <row r="361" spans="1:61">
      <c r="A361" s="97" t="s">
        <v>79</v>
      </c>
      <c r="B361" s="61" t="s">
        <v>83</v>
      </c>
      <c r="C361" s="61" t="s">
        <v>67</v>
      </c>
      <c r="D361" s="61">
        <v>3</v>
      </c>
      <c r="E361" s="61">
        <v>2</v>
      </c>
      <c r="F361" s="61">
        <v>19</v>
      </c>
      <c r="G361" s="61">
        <v>8.9879999999999995</v>
      </c>
      <c r="H361" s="240">
        <v>33.96</v>
      </c>
      <c r="I361" s="61">
        <v>3.9969999999999999</v>
      </c>
      <c r="J361" s="61">
        <v>19.53</v>
      </c>
      <c r="K361" s="61">
        <v>13.5</v>
      </c>
      <c r="L361" s="240">
        <v>143</v>
      </c>
      <c r="M361" s="253" t="s">
        <v>47</v>
      </c>
      <c r="N361" s="49"/>
      <c r="O361" s="97" t="s">
        <v>79</v>
      </c>
      <c r="P361" s="61" t="s">
        <v>83</v>
      </c>
      <c r="Q361" s="61" t="s">
        <v>69</v>
      </c>
      <c r="R361" s="61">
        <v>3</v>
      </c>
      <c r="S361" s="61">
        <v>2</v>
      </c>
      <c r="T361" s="61">
        <v>19</v>
      </c>
      <c r="U361" s="61">
        <v>8.9939999999999998</v>
      </c>
      <c r="V361" s="240">
        <v>20.86</v>
      </c>
      <c r="W361" s="61">
        <v>3.992</v>
      </c>
      <c r="X361" s="61">
        <v>10.27</v>
      </c>
      <c r="Y361" s="61">
        <v>10.34</v>
      </c>
      <c r="Z361" s="240">
        <v>143.1</v>
      </c>
      <c r="AA361" s="253" t="s">
        <v>47</v>
      </c>
      <c r="AC361" s="97" t="s">
        <v>79</v>
      </c>
      <c r="AD361" s="61" t="s">
        <v>83</v>
      </c>
      <c r="AE361" s="61" t="s">
        <v>70</v>
      </c>
      <c r="AF361" s="61">
        <v>3</v>
      </c>
      <c r="AG361" s="61">
        <v>2</v>
      </c>
      <c r="AH361" s="61">
        <v>19</v>
      </c>
      <c r="AI361" s="61">
        <v>8.9920000000000009</v>
      </c>
      <c r="AJ361" s="240">
        <v>15.15</v>
      </c>
      <c r="AK361" s="61">
        <v>3.9910000000000001</v>
      </c>
      <c r="AL361" s="61">
        <v>7.83</v>
      </c>
      <c r="AM361" s="61">
        <v>7.1219999999999999</v>
      </c>
      <c r="AN361" s="240">
        <v>143.1</v>
      </c>
      <c r="AO361" s="253" t="s">
        <v>47</v>
      </c>
      <c r="AR361" s="279" t="s">
        <v>79</v>
      </c>
      <c r="AS361" s="119">
        <v>2</v>
      </c>
      <c r="AV361" s="236">
        <f t="shared" si="63"/>
        <v>23.323333333333334</v>
      </c>
      <c r="AW361" s="92">
        <f t="shared" si="64"/>
        <v>12.543333333333335</v>
      </c>
      <c r="AX361" s="92">
        <f t="shared" si="65"/>
        <v>10.320666666666666</v>
      </c>
      <c r="AY361" s="274">
        <f t="shared" si="66"/>
        <v>143.06666666666669</v>
      </c>
      <c r="BB361" s="116">
        <f t="shared" si="59"/>
        <v>9.6439117236385652</v>
      </c>
      <c r="BC361" s="92">
        <f t="shared" si="60"/>
        <v>6.1724009375066773</v>
      </c>
      <c r="BD361" s="92">
        <f t="shared" si="61"/>
        <v>3.1890439528694716</v>
      </c>
      <c r="BE361" s="111">
        <f t="shared" si="62"/>
        <v>5.7735026918959299E-2</v>
      </c>
    </row>
    <row r="362" spans="1:61">
      <c r="A362" s="98" t="s">
        <v>79</v>
      </c>
      <c r="B362" s="62" t="s">
        <v>83</v>
      </c>
      <c r="C362" s="62" t="s">
        <v>67</v>
      </c>
      <c r="D362" s="62">
        <v>3</v>
      </c>
      <c r="E362" s="62">
        <v>2</v>
      </c>
      <c r="F362" s="62">
        <v>20</v>
      </c>
      <c r="G362" s="62">
        <v>12.32</v>
      </c>
      <c r="H362" s="241">
        <v>41.37</v>
      </c>
      <c r="I362" s="62">
        <v>3.9990000000000001</v>
      </c>
      <c r="J362" s="62">
        <v>18.54</v>
      </c>
      <c r="K362" s="62">
        <v>10.07</v>
      </c>
      <c r="L362" s="241">
        <v>196.1</v>
      </c>
      <c r="M362" s="255" t="s">
        <v>47</v>
      </c>
      <c r="N362" s="49"/>
      <c r="O362" s="98" t="s">
        <v>79</v>
      </c>
      <c r="P362" s="62" t="s">
        <v>83</v>
      </c>
      <c r="Q362" s="62" t="s">
        <v>69</v>
      </c>
      <c r="R362" s="62">
        <v>3</v>
      </c>
      <c r="S362" s="62">
        <v>2</v>
      </c>
      <c r="T362" s="62">
        <v>20</v>
      </c>
      <c r="U362" s="62">
        <v>12.33</v>
      </c>
      <c r="V362" s="241">
        <v>28.31</v>
      </c>
      <c r="W362" s="62">
        <v>3.992</v>
      </c>
      <c r="X362" s="62">
        <v>11.3</v>
      </c>
      <c r="Y362" s="62">
        <v>8.9640000000000004</v>
      </c>
      <c r="Z362" s="241">
        <v>196.2</v>
      </c>
      <c r="AA362" s="255" t="s">
        <v>47</v>
      </c>
      <c r="AC362" s="98" t="s">
        <v>79</v>
      </c>
      <c r="AD362" s="62" t="s">
        <v>83</v>
      </c>
      <c r="AE362" s="62" t="s">
        <v>70</v>
      </c>
      <c r="AF362" s="62">
        <v>3</v>
      </c>
      <c r="AG362" s="62">
        <v>2</v>
      </c>
      <c r="AH362" s="62">
        <v>20</v>
      </c>
      <c r="AI362" s="62">
        <v>12.33</v>
      </c>
      <c r="AJ362" s="241">
        <v>22.57</v>
      </c>
      <c r="AK362" s="62">
        <v>3.9929999999999999</v>
      </c>
      <c r="AL362" s="62">
        <v>9.2089999999999996</v>
      </c>
      <c r="AM362" s="62">
        <v>6.8929999999999998</v>
      </c>
      <c r="AN362" s="241">
        <v>196.2</v>
      </c>
      <c r="AO362" s="255" t="s">
        <v>47</v>
      </c>
      <c r="AR362" s="280" t="s">
        <v>79</v>
      </c>
      <c r="AS362" s="120">
        <v>2</v>
      </c>
      <c r="AV362" s="236">
        <f t="shared" si="63"/>
        <v>30.75</v>
      </c>
      <c r="AW362" s="92">
        <f t="shared" si="64"/>
        <v>13.016333333333334</v>
      </c>
      <c r="AX362" s="92">
        <f t="shared" si="65"/>
        <v>8.6423333333333332</v>
      </c>
      <c r="AY362" s="274">
        <f t="shared" si="66"/>
        <v>196.16666666666666</v>
      </c>
      <c r="BB362" s="116">
        <f t="shared" ref="BB362:BB425" si="67">STDEV(H362,V362,AJ362)</f>
        <v>9.6345835405584594</v>
      </c>
      <c r="BC362" s="92">
        <f t="shared" ref="BC362:BC425" si="68">STDEV(J362,X362,AL362)</f>
        <v>4.8965539242750431</v>
      </c>
      <c r="BD362" s="92">
        <f t="shared" ref="BD362:BD425" si="69">STDEV(K362,Y362,AM362)</f>
        <v>1.6127412481031611</v>
      </c>
      <c r="BE362" s="111">
        <f t="shared" ref="BE362:BE425" si="70">STDEV(L362,Z362,AN362)</f>
        <v>5.7735026918959292E-2</v>
      </c>
    </row>
    <row r="363" spans="1:61">
      <c r="A363" s="97" t="s">
        <v>80</v>
      </c>
      <c r="B363" s="61" t="s">
        <v>83</v>
      </c>
      <c r="C363" s="61" t="s">
        <v>67</v>
      </c>
      <c r="D363" s="61">
        <v>1</v>
      </c>
      <c r="E363" s="61">
        <v>1</v>
      </c>
      <c r="F363" s="61">
        <v>1</v>
      </c>
      <c r="G363" s="61">
        <v>0.99980000000000002</v>
      </c>
      <c r="H363" s="240">
        <v>31.73</v>
      </c>
      <c r="I363" s="61">
        <v>3.9390000000000001</v>
      </c>
      <c r="J363" s="61" t="s">
        <v>47</v>
      </c>
      <c r="K363" s="61" t="s">
        <v>47</v>
      </c>
      <c r="L363" s="240">
        <v>151</v>
      </c>
      <c r="M363" s="253">
        <v>31.73</v>
      </c>
      <c r="N363" s="49"/>
      <c r="O363" s="97" t="s">
        <v>80</v>
      </c>
      <c r="P363" s="61" t="s">
        <v>83</v>
      </c>
      <c r="Q363" s="61" t="s">
        <v>69</v>
      </c>
      <c r="R363" s="61">
        <v>1</v>
      </c>
      <c r="S363" s="61">
        <v>1</v>
      </c>
      <c r="T363" s="61">
        <v>1</v>
      </c>
      <c r="U363" s="61">
        <v>0.99950000000000006</v>
      </c>
      <c r="V363" s="240">
        <v>15.95</v>
      </c>
      <c r="W363" s="61">
        <v>3.92</v>
      </c>
      <c r="X363" s="61" t="s">
        <v>47</v>
      </c>
      <c r="Y363" s="61" t="s">
        <v>47</v>
      </c>
      <c r="Z363" s="240">
        <v>150.6</v>
      </c>
      <c r="AA363" s="253">
        <v>15.96</v>
      </c>
      <c r="AC363" s="97" t="s">
        <v>80</v>
      </c>
      <c r="AD363" s="61" t="s">
        <v>83</v>
      </c>
      <c r="AE363" s="61" t="s">
        <v>70</v>
      </c>
      <c r="AF363" s="61">
        <v>1</v>
      </c>
      <c r="AG363" s="61">
        <v>1</v>
      </c>
      <c r="AH363" s="61">
        <v>1</v>
      </c>
      <c r="AI363" s="61">
        <v>0.99970000000000003</v>
      </c>
      <c r="AJ363" s="240">
        <v>12.69</v>
      </c>
      <c r="AK363" s="61">
        <v>3.9289999999999998</v>
      </c>
      <c r="AL363" s="61" t="s">
        <v>47</v>
      </c>
      <c r="AM363" s="61" t="s">
        <v>47</v>
      </c>
      <c r="AN363" s="240">
        <v>150.4</v>
      </c>
      <c r="AO363" s="253">
        <v>12.69</v>
      </c>
      <c r="AR363" s="279" t="s">
        <v>80</v>
      </c>
      <c r="AS363" s="119">
        <v>1</v>
      </c>
      <c r="AT363" s="92">
        <f t="shared" ref="AT363:AT394" si="71">AVERAGE(G363,U363,AI363)</f>
        <v>0.9996666666666667</v>
      </c>
      <c r="AU363" s="261">
        <f t="shared" ref="AU363:AU394" si="72">AVERAGE(M363,AA363,AO363)</f>
        <v>20.126666666666665</v>
      </c>
      <c r="AZ363" s="92">
        <f t="shared" ref="AZ363:AZ410" si="73">STDEV(G363,U363,AI363)</f>
        <v>1.5275252316517785E-4</v>
      </c>
      <c r="BA363" s="111">
        <f t="shared" ref="BA363:BA410" si="74">STDEV(M363,AA363,AO363)</f>
        <v>10.1809249743495</v>
      </c>
    </row>
    <row r="364" spans="1:61">
      <c r="A364" s="97" t="s">
        <v>80</v>
      </c>
      <c r="B364" s="61" t="s">
        <v>83</v>
      </c>
      <c r="C364" s="61" t="s">
        <v>67</v>
      </c>
      <c r="D364" s="61">
        <v>1</v>
      </c>
      <c r="E364" s="61">
        <v>1</v>
      </c>
      <c r="F364" s="61">
        <v>2</v>
      </c>
      <c r="G364" s="61">
        <v>1.371</v>
      </c>
      <c r="H364" s="240">
        <v>34.090000000000003</v>
      </c>
      <c r="I364" s="61">
        <v>3.9409999999999998</v>
      </c>
      <c r="J364" s="61" t="s">
        <v>47</v>
      </c>
      <c r="K364" s="61" t="s">
        <v>47</v>
      </c>
      <c r="L364" s="240">
        <v>405.9</v>
      </c>
      <c r="M364" s="253">
        <v>24.87</v>
      </c>
      <c r="N364" s="49"/>
      <c r="O364" s="97" t="s">
        <v>80</v>
      </c>
      <c r="P364" s="61" t="s">
        <v>83</v>
      </c>
      <c r="Q364" s="61" t="s">
        <v>69</v>
      </c>
      <c r="R364" s="61">
        <v>1</v>
      </c>
      <c r="S364" s="61">
        <v>1</v>
      </c>
      <c r="T364" s="61">
        <v>2</v>
      </c>
      <c r="U364" s="61">
        <v>1.37</v>
      </c>
      <c r="V364" s="240">
        <v>18.37</v>
      </c>
      <c r="W364" s="61">
        <v>3.9180000000000001</v>
      </c>
      <c r="X364" s="61" t="s">
        <v>47</v>
      </c>
      <c r="Y364" s="61" t="s">
        <v>47</v>
      </c>
      <c r="Z364" s="240">
        <v>405.2</v>
      </c>
      <c r="AA364" s="253">
        <v>13.41</v>
      </c>
      <c r="AC364" s="97" t="s">
        <v>80</v>
      </c>
      <c r="AD364" s="61" t="s">
        <v>83</v>
      </c>
      <c r="AE364" s="61" t="s">
        <v>70</v>
      </c>
      <c r="AF364" s="61">
        <v>1</v>
      </c>
      <c r="AG364" s="61">
        <v>1</v>
      </c>
      <c r="AH364" s="61">
        <v>2</v>
      </c>
      <c r="AI364" s="61">
        <v>1.37</v>
      </c>
      <c r="AJ364" s="240">
        <v>14.78</v>
      </c>
      <c r="AK364" s="61">
        <v>3.93</v>
      </c>
      <c r="AL364" s="61" t="s">
        <v>47</v>
      </c>
      <c r="AM364" s="61" t="s">
        <v>47</v>
      </c>
      <c r="AN364" s="240">
        <v>405</v>
      </c>
      <c r="AO364" s="253">
        <v>10.79</v>
      </c>
      <c r="AR364" s="279" t="s">
        <v>80</v>
      </c>
      <c r="AS364" s="119">
        <v>1</v>
      </c>
      <c r="AT364" s="92">
        <f t="shared" si="71"/>
        <v>1.3703333333333336</v>
      </c>
      <c r="AU364" s="261">
        <f t="shared" si="72"/>
        <v>16.356666666666666</v>
      </c>
      <c r="AZ364" s="92">
        <f t="shared" si="73"/>
        <v>5.7735026918956215E-4</v>
      </c>
      <c r="BA364" s="111">
        <f t="shared" si="74"/>
        <v>7.4882396685291353</v>
      </c>
    </row>
    <row r="365" spans="1:61">
      <c r="A365" s="97" t="s">
        <v>80</v>
      </c>
      <c r="B365" s="61" t="s">
        <v>83</v>
      </c>
      <c r="C365" s="61" t="s">
        <v>67</v>
      </c>
      <c r="D365" s="61">
        <v>1</v>
      </c>
      <c r="E365" s="61">
        <v>1</v>
      </c>
      <c r="F365" s="61">
        <v>3</v>
      </c>
      <c r="G365" s="61">
        <v>1.879</v>
      </c>
      <c r="H365" s="240">
        <v>36.68</v>
      </c>
      <c r="I365" s="61">
        <v>3.94</v>
      </c>
      <c r="J365" s="61" t="s">
        <v>47</v>
      </c>
      <c r="K365" s="61" t="s">
        <v>47</v>
      </c>
      <c r="L365" s="240">
        <v>755.2</v>
      </c>
      <c r="M365" s="253">
        <v>19.52</v>
      </c>
      <c r="N365" s="49"/>
      <c r="O365" s="97" t="s">
        <v>80</v>
      </c>
      <c r="P365" s="61" t="s">
        <v>83</v>
      </c>
      <c r="Q365" s="61" t="s">
        <v>69</v>
      </c>
      <c r="R365" s="61">
        <v>1</v>
      </c>
      <c r="S365" s="61">
        <v>1</v>
      </c>
      <c r="T365" s="61">
        <v>3</v>
      </c>
      <c r="U365" s="61">
        <v>1.879</v>
      </c>
      <c r="V365" s="240">
        <v>20.96</v>
      </c>
      <c r="W365" s="61">
        <v>3.923</v>
      </c>
      <c r="X365" s="61" t="s">
        <v>47</v>
      </c>
      <c r="Y365" s="61" t="s">
        <v>47</v>
      </c>
      <c r="Z365" s="240">
        <v>754.3</v>
      </c>
      <c r="AA365" s="253">
        <v>11.16</v>
      </c>
      <c r="AC365" s="97" t="s">
        <v>80</v>
      </c>
      <c r="AD365" s="61" t="s">
        <v>83</v>
      </c>
      <c r="AE365" s="61" t="s">
        <v>70</v>
      </c>
      <c r="AF365" s="61">
        <v>1</v>
      </c>
      <c r="AG365" s="61">
        <v>1</v>
      </c>
      <c r="AH365" s="61">
        <v>3</v>
      </c>
      <c r="AI365" s="61">
        <v>1.8779999999999999</v>
      </c>
      <c r="AJ365" s="240">
        <v>17.02</v>
      </c>
      <c r="AK365" s="61">
        <v>3.931</v>
      </c>
      <c r="AL365" s="61" t="s">
        <v>47</v>
      </c>
      <c r="AM365" s="61" t="s">
        <v>47</v>
      </c>
      <c r="AN365" s="240">
        <v>754.1</v>
      </c>
      <c r="AO365" s="253">
        <v>9.06</v>
      </c>
      <c r="AR365" s="279" t="s">
        <v>80</v>
      </c>
      <c r="AS365" s="119">
        <v>1</v>
      </c>
      <c r="AT365" s="92">
        <f t="shared" si="71"/>
        <v>1.8786666666666667</v>
      </c>
      <c r="AU365" s="261">
        <f t="shared" si="72"/>
        <v>13.246666666666668</v>
      </c>
      <c r="AZ365" s="92">
        <f t="shared" si="73"/>
        <v>5.7735026918969042E-4</v>
      </c>
      <c r="BA365" s="111">
        <f t="shared" si="74"/>
        <v>5.5334016060045146</v>
      </c>
    </row>
    <row r="366" spans="1:61">
      <c r="A366" s="97" t="s">
        <v>80</v>
      </c>
      <c r="B366" s="61" t="s">
        <v>83</v>
      </c>
      <c r="C366" s="61" t="s">
        <v>67</v>
      </c>
      <c r="D366" s="61">
        <v>1</v>
      </c>
      <c r="E366" s="61">
        <v>1</v>
      </c>
      <c r="F366" s="61">
        <v>4</v>
      </c>
      <c r="G366" s="61">
        <v>2.5750000000000002</v>
      </c>
      <c r="H366" s="240">
        <v>39.72</v>
      </c>
      <c r="I366" s="61">
        <v>3.9409999999999998</v>
      </c>
      <c r="J366" s="61" t="s">
        <v>47</v>
      </c>
      <c r="K366" s="61" t="s">
        <v>47</v>
      </c>
      <c r="L366" s="245">
        <v>1234</v>
      </c>
      <c r="M366" s="253">
        <v>15.43</v>
      </c>
      <c r="N366" s="49"/>
      <c r="O366" s="97" t="s">
        <v>80</v>
      </c>
      <c r="P366" s="61" t="s">
        <v>83</v>
      </c>
      <c r="Q366" s="61" t="s">
        <v>69</v>
      </c>
      <c r="R366" s="61">
        <v>1</v>
      </c>
      <c r="S366" s="61">
        <v>1</v>
      </c>
      <c r="T366" s="61">
        <v>4</v>
      </c>
      <c r="U366" s="61">
        <v>2.5750000000000002</v>
      </c>
      <c r="V366" s="240">
        <v>23.85</v>
      </c>
      <c r="W366" s="61">
        <v>3.9220000000000002</v>
      </c>
      <c r="X366" s="61" t="s">
        <v>47</v>
      </c>
      <c r="Y366" s="61" t="s">
        <v>47</v>
      </c>
      <c r="Z366" s="245">
        <v>1233</v>
      </c>
      <c r="AA366" s="253">
        <v>9.2609999999999992</v>
      </c>
      <c r="AC366" s="97" t="s">
        <v>80</v>
      </c>
      <c r="AD366" s="61" t="s">
        <v>83</v>
      </c>
      <c r="AE366" s="61" t="s">
        <v>70</v>
      </c>
      <c r="AF366" s="61">
        <v>1</v>
      </c>
      <c r="AG366" s="61">
        <v>1</v>
      </c>
      <c r="AH366" s="61">
        <v>4</v>
      </c>
      <c r="AI366" s="61">
        <v>2.5750000000000002</v>
      </c>
      <c r="AJ366" s="240">
        <v>19.399999999999999</v>
      </c>
      <c r="AK366" s="61">
        <v>3.9329999999999998</v>
      </c>
      <c r="AL366" s="61" t="s">
        <v>47</v>
      </c>
      <c r="AM366" s="61" t="s">
        <v>47</v>
      </c>
      <c r="AN366" s="245">
        <v>1233</v>
      </c>
      <c r="AO366" s="253">
        <v>7.5309999999999997</v>
      </c>
      <c r="AR366" s="279" t="s">
        <v>80</v>
      </c>
      <c r="AS366" s="119">
        <v>1</v>
      </c>
      <c r="AT366" s="92">
        <f t="shared" si="71"/>
        <v>2.5750000000000002</v>
      </c>
      <c r="AU366" s="261">
        <f t="shared" si="72"/>
        <v>10.740666666666668</v>
      </c>
      <c r="AZ366" s="92">
        <f t="shared" si="73"/>
        <v>0</v>
      </c>
      <c r="BA366" s="111">
        <f t="shared" si="74"/>
        <v>4.1521813945603743</v>
      </c>
    </row>
    <row r="367" spans="1:61">
      <c r="A367" s="97" t="s">
        <v>80</v>
      </c>
      <c r="B367" s="61" t="s">
        <v>83</v>
      </c>
      <c r="C367" s="61" t="s">
        <v>67</v>
      </c>
      <c r="D367" s="61">
        <v>1</v>
      </c>
      <c r="E367" s="61">
        <v>1</v>
      </c>
      <c r="F367" s="61">
        <v>5</v>
      </c>
      <c r="G367" s="61">
        <v>3.53</v>
      </c>
      <c r="H367" s="240">
        <v>43.1</v>
      </c>
      <c r="I367" s="61">
        <v>3.94</v>
      </c>
      <c r="J367" s="61" t="s">
        <v>47</v>
      </c>
      <c r="K367" s="61" t="s">
        <v>47</v>
      </c>
      <c r="L367" s="245">
        <v>1890</v>
      </c>
      <c r="M367" s="253">
        <v>12.21</v>
      </c>
      <c r="N367" s="49"/>
      <c r="O367" s="97" t="s">
        <v>80</v>
      </c>
      <c r="P367" s="61" t="s">
        <v>83</v>
      </c>
      <c r="Q367" s="61" t="s">
        <v>69</v>
      </c>
      <c r="R367" s="61">
        <v>1</v>
      </c>
      <c r="S367" s="61">
        <v>1</v>
      </c>
      <c r="T367" s="61">
        <v>5</v>
      </c>
      <c r="U367" s="61">
        <v>3.53</v>
      </c>
      <c r="V367" s="240">
        <v>26.81</v>
      </c>
      <c r="W367" s="61">
        <v>3.9239999999999999</v>
      </c>
      <c r="X367" s="61" t="s">
        <v>47</v>
      </c>
      <c r="Y367" s="61" t="s">
        <v>47</v>
      </c>
      <c r="Z367" s="245">
        <v>1889</v>
      </c>
      <c r="AA367" s="253">
        <v>7.5940000000000003</v>
      </c>
      <c r="AC367" s="97" t="s">
        <v>80</v>
      </c>
      <c r="AD367" s="61" t="s">
        <v>83</v>
      </c>
      <c r="AE367" s="61" t="s">
        <v>70</v>
      </c>
      <c r="AF367" s="61">
        <v>1</v>
      </c>
      <c r="AG367" s="61">
        <v>1</v>
      </c>
      <c r="AH367" s="61">
        <v>5</v>
      </c>
      <c r="AI367" s="61">
        <v>3.53</v>
      </c>
      <c r="AJ367" s="240">
        <v>21.91</v>
      </c>
      <c r="AK367" s="61">
        <v>3.9340000000000002</v>
      </c>
      <c r="AL367" s="61" t="s">
        <v>47</v>
      </c>
      <c r="AM367" s="61" t="s">
        <v>47</v>
      </c>
      <c r="AN367" s="245">
        <v>1889</v>
      </c>
      <c r="AO367" s="253">
        <v>6.2080000000000002</v>
      </c>
      <c r="AR367" s="279" t="s">
        <v>80</v>
      </c>
      <c r="AS367" s="119">
        <v>1</v>
      </c>
      <c r="AT367" s="92">
        <f t="shared" si="71"/>
        <v>3.53</v>
      </c>
      <c r="AU367" s="261">
        <f t="shared" si="72"/>
        <v>8.6706666666666674</v>
      </c>
      <c r="AZ367" s="92">
        <f t="shared" si="73"/>
        <v>0</v>
      </c>
      <c r="BA367" s="111">
        <f t="shared" si="74"/>
        <v>3.1425164014422187</v>
      </c>
    </row>
    <row r="368" spans="1:61">
      <c r="A368" s="97" t="s">
        <v>80</v>
      </c>
      <c r="B368" s="61" t="s">
        <v>83</v>
      </c>
      <c r="C368" s="61" t="s">
        <v>67</v>
      </c>
      <c r="D368" s="61">
        <v>1</v>
      </c>
      <c r="E368" s="61">
        <v>1</v>
      </c>
      <c r="F368" s="61">
        <v>6</v>
      </c>
      <c r="G368" s="61">
        <v>4.8380000000000001</v>
      </c>
      <c r="H368" s="240">
        <v>46.41</v>
      </c>
      <c r="I368" s="61">
        <v>3.9380000000000002</v>
      </c>
      <c r="J368" s="61" t="s">
        <v>47</v>
      </c>
      <c r="K368" s="61" t="s">
        <v>47</v>
      </c>
      <c r="L368" s="245">
        <v>2790</v>
      </c>
      <c r="M368" s="253">
        <v>9.5920000000000005</v>
      </c>
      <c r="N368" s="49"/>
      <c r="O368" s="97" t="s">
        <v>80</v>
      </c>
      <c r="P368" s="61" t="s">
        <v>83</v>
      </c>
      <c r="Q368" s="61" t="s">
        <v>69</v>
      </c>
      <c r="R368" s="61">
        <v>1</v>
      </c>
      <c r="S368" s="61">
        <v>1</v>
      </c>
      <c r="T368" s="61">
        <v>6</v>
      </c>
      <c r="U368" s="61">
        <v>4.8390000000000004</v>
      </c>
      <c r="V368" s="240">
        <v>30.17</v>
      </c>
      <c r="W368" s="61">
        <v>3.9260000000000002</v>
      </c>
      <c r="X368" s="61" t="s">
        <v>47</v>
      </c>
      <c r="Y368" s="61" t="s">
        <v>47</v>
      </c>
      <c r="Z368" s="245">
        <v>2788</v>
      </c>
      <c r="AA368" s="253">
        <v>6.2329999999999997</v>
      </c>
      <c r="AC368" s="97" t="s">
        <v>80</v>
      </c>
      <c r="AD368" s="61" t="s">
        <v>83</v>
      </c>
      <c r="AE368" s="61" t="s">
        <v>70</v>
      </c>
      <c r="AF368" s="61">
        <v>1</v>
      </c>
      <c r="AG368" s="61">
        <v>1</v>
      </c>
      <c r="AH368" s="61">
        <v>6</v>
      </c>
      <c r="AI368" s="61">
        <v>4.8390000000000004</v>
      </c>
      <c r="AJ368" s="240">
        <v>24.71</v>
      </c>
      <c r="AK368" s="61">
        <v>3.9359999999999999</v>
      </c>
      <c r="AL368" s="61" t="s">
        <v>47</v>
      </c>
      <c r="AM368" s="61" t="s">
        <v>47</v>
      </c>
      <c r="AN368" s="245">
        <v>2788</v>
      </c>
      <c r="AO368" s="253">
        <v>5.1070000000000002</v>
      </c>
      <c r="AR368" s="279" t="s">
        <v>80</v>
      </c>
      <c r="AS368" s="119">
        <v>1</v>
      </c>
      <c r="AT368" s="92">
        <f t="shared" si="71"/>
        <v>4.8386666666666667</v>
      </c>
      <c r="AU368" s="261">
        <f t="shared" si="72"/>
        <v>6.9773333333333332</v>
      </c>
      <c r="AZ368" s="92">
        <f t="shared" si="73"/>
        <v>5.7735026918981857E-4</v>
      </c>
      <c r="BA368" s="111">
        <f t="shared" si="74"/>
        <v>2.3333088808242555</v>
      </c>
    </row>
    <row r="369" spans="1:53">
      <c r="A369" s="97" t="s">
        <v>80</v>
      </c>
      <c r="B369" s="61" t="s">
        <v>83</v>
      </c>
      <c r="C369" s="61" t="s">
        <v>67</v>
      </c>
      <c r="D369" s="61">
        <v>1</v>
      </c>
      <c r="E369" s="61">
        <v>1</v>
      </c>
      <c r="F369" s="61">
        <v>7</v>
      </c>
      <c r="G369" s="61">
        <v>6.6319999999999997</v>
      </c>
      <c r="H369" s="240">
        <v>50.38</v>
      </c>
      <c r="I369" s="61">
        <v>3.9359999999999999</v>
      </c>
      <c r="J369" s="61" t="s">
        <v>47</v>
      </c>
      <c r="K369" s="61" t="s">
        <v>47</v>
      </c>
      <c r="L369" s="245">
        <v>4023</v>
      </c>
      <c r="M369" s="253">
        <v>7.5970000000000004</v>
      </c>
      <c r="N369" s="49"/>
      <c r="O369" s="97" t="s">
        <v>80</v>
      </c>
      <c r="P369" s="61" t="s">
        <v>83</v>
      </c>
      <c r="Q369" s="61" t="s">
        <v>69</v>
      </c>
      <c r="R369" s="61">
        <v>1</v>
      </c>
      <c r="S369" s="61">
        <v>1</v>
      </c>
      <c r="T369" s="61">
        <v>7</v>
      </c>
      <c r="U369" s="61">
        <v>6.633</v>
      </c>
      <c r="V369" s="240">
        <v>33.75</v>
      </c>
      <c r="W369" s="61">
        <v>3.9279999999999999</v>
      </c>
      <c r="X369" s="61" t="s">
        <v>47</v>
      </c>
      <c r="Y369" s="61" t="s">
        <v>47</v>
      </c>
      <c r="Z369" s="245">
        <v>4021</v>
      </c>
      <c r="AA369" s="253">
        <v>5.0869999999999997</v>
      </c>
      <c r="AC369" s="97" t="s">
        <v>80</v>
      </c>
      <c r="AD369" s="61" t="s">
        <v>83</v>
      </c>
      <c r="AE369" s="61" t="s">
        <v>70</v>
      </c>
      <c r="AF369" s="61">
        <v>1</v>
      </c>
      <c r="AG369" s="61">
        <v>1</v>
      </c>
      <c r="AH369" s="61">
        <v>7</v>
      </c>
      <c r="AI369" s="61">
        <v>6.633</v>
      </c>
      <c r="AJ369" s="240">
        <v>27.86</v>
      </c>
      <c r="AK369" s="61">
        <v>3.9380000000000002</v>
      </c>
      <c r="AL369" s="61" t="s">
        <v>47</v>
      </c>
      <c r="AM369" s="61" t="s">
        <v>47</v>
      </c>
      <c r="AN369" s="245">
        <v>4021</v>
      </c>
      <c r="AO369" s="253">
        <v>4.2</v>
      </c>
      <c r="AR369" s="279" t="s">
        <v>80</v>
      </c>
      <c r="AS369" s="119">
        <v>1</v>
      </c>
      <c r="AT369" s="92">
        <f t="shared" si="71"/>
        <v>6.6326666666666663</v>
      </c>
      <c r="AU369" s="261">
        <f t="shared" si="72"/>
        <v>5.6280000000000001</v>
      </c>
      <c r="AZ369" s="92">
        <f t="shared" si="73"/>
        <v>5.7735026918981857E-4</v>
      </c>
      <c r="BA369" s="111">
        <f t="shared" si="74"/>
        <v>1.7619344482698558</v>
      </c>
    </row>
    <row r="370" spans="1:53">
      <c r="A370" s="97" t="s">
        <v>80</v>
      </c>
      <c r="B370" s="61" t="s">
        <v>83</v>
      </c>
      <c r="C370" s="61" t="s">
        <v>67</v>
      </c>
      <c r="D370" s="61">
        <v>1</v>
      </c>
      <c r="E370" s="61">
        <v>1</v>
      </c>
      <c r="F370" s="61">
        <v>8</v>
      </c>
      <c r="G370" s="61">
        <v>9.09</v>
      </c>
      <c r="H370" s="240">
        <v>55.25</v>
      </c>
      <c r="I370" s="61">
        <v>3.9380000000000002</v>
      </c>
      <c r="J370" s="61" t="s">
        <v>47</v>
      </c>
      <c r="K370" s="61" t="s">
        <v>47</v>
      </c>
      <c r="L370" s="245">
        <v>5713</v>
      </c>
      <c r="M370" s="253">
        <v>6.0789999999999997</v>
      </c>
      <c r="N370" s="49"/>
      <c r="O370" s="97" t="s">
        <v>80</v>
      </c>
      <c r="P370" s="61" t="s">
        <v>83</v>
      </c>
      <c r="Q370" s="61" t="s">
        <v>69</v>
      </c>
      <c r="R370" s="61">
        <v>1</v>
      </c>
      <c r="S370" s="61">
        <v>1</v>
      </c>
      <c r="T370" s="61">
        <v>8</v>
      </c>
      <c r="U370" s="61">
        <v>9.093</v>
      </c>
      <c r="V370" s="240">
        <v>37.69</v>
      </c>
      <c r="W370" s="61">
        <v>3.9279999999999999</v>
      </c>
      <c r="X370" s="61" t="s">
        <v>47</v>
      </c>
      <c r="Y370" s="61" t="s">
        <v>47</v>
      </c>
      <c r="Z370" s="245">
        <v>5711</v>
      </c>
      <c r="AA370" s="253">
        <v>4.1449999999999996</v>
      </c>
      <c r="AC370" s="97" t="s">
        <v>80</v>
      </c>
      <c r="AD370" s="61" t="s">
        <v>83</v>
      </c>
      <c r="AE370" s="61" t="s">
        <v>70</v>
      </c>
      <c r="AF370" s="61">
        <v>1</v>
      </c>
      <c r="AG370" s="61">
        <v>1</v>
      </c>
      <c r="AH370" s="61">
        <v>8</v>
      </c>
      <c r="AI370" s="61">
        <v>9.0920000000000005</v>
      </c>
      <c r="AJ370" s="240">
        <v>31.29</v>
      </c>
      <c r="AK370" s="61">
        <v>3.9390000000000001</v>
      </c>
      <c r="AL370" s="61" t="s">
        <v>47</v>
      </c>
      <c r="AM370" s="61" t="s">
        <v>47</v>
      </c>
      <c r="AN370" s="245">
        <v>5711</v>
      </c>
      <c r="AO370" s="253">
        <v>3.4409999999999998</v>
      </c>
      <c r="AR370" s="279" t="s">
        <v>80</v>
      </c>
      <c r="AS370" s="119">
        <v>1</v>
      </c>
      <c r="AT370" s="92">
        <f t="shared" si="71"/>
        <v>9.0916666666666668</v>
      </c>
      <c r="AU370" s="261">
        <f t="shared" si="72"/>
        <v>4.5549999999999997</v>
      </c>
      <c r="AZ370" s="92">
        <f t="shared" si="73"/>
        <v>1.5275252316520691E-3</v>
      </c>
      <c r="BA370" s="111">
        <f t="shared" si="74"/>
        <v>1.365956075428491</v>
      </c>
    </row>
    <row r="371" spans="1:53">
      <c r="A371" s="97" t="s">
        <v>80</v>
      </c>
      <c r="B371" s="61" t="s">
        <v>83</v>
      </c>
      <c r="C371" s="61" t="s">
        <v>67</v>
      </c>
      <c r="D371" s="61">
        <v>1</v>
      </c>
      <c r="E371" s="61">
        <v>1</v>
      </c>
      <c r="F371" s="61">
        <v>9</v>
      </c>
      <c r="G371" s="61">
        <v>12.46</v>
      </c>
      <c r="H371" s="240">
        <v>60.85</v>
      </c>
      <c r="I371" s="61">
        <v>3.9390000000000001</v>
      </c>
      <c r="J371" s="61" t="s">
        <v>47</v>
      </c>
      <c r="K371" s="61" t="s">
        <v>47</v>
      </c>
      <c r="L371" s="245">
        <v>8030</v>
      </c>
      <c r="M371" s="253">
        <v>4.8840000000000003</v>
      </c>
      <c r="N371" s="49"/>
      <c r="O371" s="97" t="s">
        <v>80</v>
      </c>
      <c r="P371" s="61" t="s">
        <v>83</v>
      </c>
      <c r="Q371" s="61" t="s">
        <v>69</v>
      </c>
      <c r="R371" s="61">
        <v>1</v>
      </c>
      <c r="S371" s="61">
        <v>1</v>
      </c>
      <c r="T371" s="61">
        <v>9</v>
      </c>
      <c r="U371" s="61">
        <v>12.46</v>
      </c>
      <c r="V371" s="240">
        <v>42.3</v>
      </c>
      <c r="W371" s="61">
        <v>3.9279999999999999</v>
      </c>
      <c r="X371" s="61" t="s">
        <v>47</v>
      </c>
      <c r="Y371" s="61" t="s">
        <v>47</v>
      </c>
      <c r="Z371" s="245">
        <v>8028</v>
      </c>
      <c r="AA371" s="253">
        <v>3.3940000000000001</v>
      </c>
      <c r="AC371" s="97" t="s">
        <v>80</v>
      </c>
      <c r="AD371" s="61" t="s">
        <v>83</v>
      </c>
      <c r="AE371" s="61" t="s">
        <v>70</v>
      </c>
      <c r="AF371" s="61">
        <v>1</v>
      </c>
      <c r="AG371" s="61">
        <v>1</v>
      </c>
      <c r="AH371" s="61">
        <v>9</v>
      </c>
      <c r="AI371" s="61">
        <v>12.46</v>
      </c>
      <c r="AJ371" s="240">
        <v>35.22</v>
      </c>
      <c r="AK371" s="61">
        <v>3.9409999999999998</v>
      </c>
      <c r="AL371" s="61" t="s">
        <v>47</v>
      </c>
      <c r="AM371" s="61" t="s">
        <v>47</v>
      </c>
      <c r="AN371" s="245">
        <v>8028</v>
      </c>
      <c r="AO371" s="253">
        <v>2.8260000000000001</v>
      </c>
      <c r="AR371" s="279" t="s">
        <v>80</v>
      </c>
      <c r="AS371" s="119">
        <v>1</v>
      </c>
      <c r="AT371" s="92">
        <f t="shared" si="71"/>
        <v>12.46</v>
      </c>
      <c r="AU371" s="261">
        <f t="shared" si="72"/>
        <v>3.7013333333333338</v>
      </c>
      <c r="AZ371" s="92">
        <f t="shared" si="73"/>
        <v>0</v>
      </c>
      <c r="BA371" s="111">
        <f t="shared" si="74"/>
        <v>1.0628646825129406</v>
      </c>
    </row>
    <row r="372" spans="1:53">
      <c r="A372" s="97" t="s">
        <v>80</v>
      </c>
      <c r="B372" s="61" t="s">
        <v>83</v>
      </c>
      <c r="C372" s="61" t="s">
        <v>67</v>
      </c>
      <c r="D372" s="61">
        <v>1</v>
      </c>
      <c r="E372" s="61">
        <v>1</v>
      </c>
      <c r="F372" s="61">
        <v>10</v>
      </c>
      <c r="G372" s="61">
        <v>17.079999999999998</v>
      </c>
      <c r="H372" s="240">
        <v>67.17</v>
      </c>
      <c r="I372" s="61">
        <v>3.9409999999999998</v>
      </c>
      <c r="J372" s="61" t="s">
        <v>47</v>
      </c>
      <c r="K372" s="61" t="s">
        <v>47</v>
      </c>
      <c r="L372" s="245">
        <v>11210</v>
      </c>
      <c r="M372" s="253">
        <v>3.9319999999999999</v>
      </c>
      <c r="N372" s="49"/>
      <c r="O372" s="97" t="s">
        <v>80</v>
      </c>
      <c r="P372" s="61" t="s">
        <v>83</v>
      </c>
      <c r="Q372" s="61" t="s">
        <v>69</v>
      </c>
      <c r="R372" s="61">
        <v>1</v>
      </c>
      <c r="S372" s="61">
        <v>1</v>
      </c>
      <c r="T372" s="61">
        <v>10</v>
      </c>
      <c r="U372" s="61">
        <v>17.079999999999998</v>
      </c>
      <c r="V372" s="240">
        <v>47.7</v>
      </c>
      <c r="W372" s="61">
        <v>3.9289999999999998</v>
      </c>
      <c r="X372" s="61" t="s">
        <v>47</v>
      </c>
      <c r="Y372" s="61" t="s">
        <v>47</v>
      </c>
      <c r="Z372" s="245">
        <v>11200</v>
      </c>
      <c r="AA372" s="253">
        <v>2.7919999999999998</v>
      </c>
      <c r="AC372" s="97" t="s">
        <v>80</v>
      </c>
      <c r="AD372" s="61" t="s">
        <v>83</v>
      </c>
      <c r="AE372" s="61" t="s">
        <v>70</v>
      </c>
      <c r="AF372" s="61">
        <v>1</v>
      </c>
      <c r="AG372" s="61">
        <v>1</v>
      </c>
      <c r="AH372" s="61">
        <v>10</v>
      </c>
      <c r="AI372" s="61">
        <v>17.079999999999998</v>
      </c>
      <c r="AJ372" s="240">
        <v>39.86</v>
      </c>
      <c r="AK372" s="61">
        <v>3.9430000000000001</v>
      </c>
      <c r="AL372" s="61" t="s">
        <v>47</v>
      </c>
      <c r="AM372" s="61" t="s">
        <v>47</v>
      </c>
      <c r="AN372" s="245">
        <v>11200</v>
      </c>
      <c r="AO372" s="253">
        <v>2.3330000000000002</v>
      </c>
      <c r="AR372" s="279" t="s">
        <v>80</v>
      </c>
      <c r="AS372" s="119">
        <v>1</v>
      </c>
      <c r="AT372" s="92">
        <f t="shared" si="71"/>
        <v>17.079999999999998</v>
      </c>
      <c r="AU372" s="261">
        <f t="shared" si="72"/>
        <v>3.0190000000000001</v>
      </c>
      <c r="AZ372" s="92">
        <f t="shared" si="73"/>
        <v>0</v>
      </c>
      <c r="BA372" s="111">
        <f t="shared" si="74"/>
        <v>0.82331464216300565</v>
      </c>
    </row>
    <row r="373" spans="1:53">
      <c r="A373" s="97" t="s">
        <v>80</v>
      </c>
      <c r="B373" s="61" t="s">
        <v>83</v>
      </c>
      <c r="C373" s="61" t="s">
        <v>67</v>
      </c>
      <c r="D373" s="61">
        <v>1</v>
      </c>
      <c r="E373" s="61">
        <v>1</v>
      </c>
      <c r="F373" s="61">
        <v>11</v>
      </c>
      <c r="G373" s="61">
        <v>23.42</v>
      </c>
      <c r="H373" s="240">
        <v>74.849999999999994</v>
      </c>
      <c r="I373" s="61">
        <v>3.9420000000000002</v>
      </c>
      <c r="J373" s="61" t="s">
        <v>47</v>
      </c>
      <c r="K373" s="61" t="s">
        <v>47</v>
      </c>
      <c r="L373" s="245">
        <v>15560</v>
      </c>
      <c r="M373" s="253">
        <v>3.1970000000000001</v>
      </c>
      <c r="N373" s="49"/>
      <c r="O373" s="97" t="s">
        <v>80</v>
      </c>
      <c r="P373" s="61" t="s">
        <v>83</v>
      </c>
      <c r="Q373" s="61" t="s">
        <v>69</v>
      </c>
      <c r="R373" s="61">
        <v>1</v>
      </c>
      <c r="S373" s="61">
        <v>1</v>
      </c>
      <c r="T373" s="61">
        <v>11</v>
      </c>
      <c r="U373" s="61">
        <v>23.42</v>
      </c>
      <c r="V373" s="240">
        <v>54.16</v>
      </c>
      <c r="W373" s="61">
        <v>3.9289999999999998</v>
      </c>
      <c r="X373" s="61" t="s">
        <v>47</v>
      </c>
      <c r="Y373" s="61" t="s">
        <v>47</v>
      </c>
      <c r="Z373" s="245">
        <v>15560</v>
      </c>
      <c r="AA373" s="253">
        <v>2.3130000000000002</v>
      </c>
      <c r="AC373" s="97" t="s">
        <v>80</v>
      </c>
      <c r="AD373" s="61" t="s">
        <v>83</v>
      </c>
      <c r="AE373" s="61" t="s">
        <v>70</v>
      </c>
      <c r="AF373" s="61">
        <v>1</v>
      </c>
      <c r="AG373" s="61">
        <v>1</v>
      </c>
      <c r="AH373" s="61">
        <v>11</v>
      </c>
      <c r="AI373" s="61">
        <v>23.42</v>
      </c>
      <c r="AJ373" s="240">
        <v>45.28</v>
      </c>
      <c r="AK373" s="61">
        <v>3.944</v>
      </c>
      <c r="AL373" s="61" t="s">
        <v>47</v>
      </c>
      <c r="AM373" s="61" t="s">
        <v>47</v>
      </c>
      <c r="AN373" s="245">
        <v>15560</v>
      </c>
      <c r="AO373" s="253">
        <v>1.9339999999999999</v>
      </c>
      <c r="AR373" s="279" t="s">
        <v>80</v>
      </c>
      <c r="AS373" s="119">
        <v>1</v>
      </c>
      <c r="AT373" s="92">
        <f t="shared" si="71"/>
        <v>23.42</v>
      </c>
      <c r="AU373" s="261">
        <f t="shared" si="72"/>
        <v>2.4813333333333332</v>
      </c>
      <c r="AZ373" s="92">
        <f t="shared" si="73"/>
        <v>0</v>
      </c>
      <c r="BA373" s="111">
        <f t="shared" si="74"/>
        <v>0.64810827284747208</v>
      </c>
    </row>
    <row r="374" spans="1:53">
      <c r="A374" s="97" t="s">
        <v>80</v>
      </c>
      <c r="B374" s="61" t="s">
        <v>83</v>
      </c>
      <c r="C374" s="61" t="s">
        <v>67</v>
      </c>
      <c r="D374" s="61">
        <v>1</v>
      </c>
      <c r="E374" s="61">
        <v>1</v>
      </c>
      <c r="F374" s="61">
        <v>12</v>
      </c>
      <c r="G374" s="61">
        <v>32.1</v>
      </c>
      <c r="H374" s="240">
        <v>83.87</v>
      </c>
      <c r="I374" s="61">
        <v>3.9449999999999998</v>
      </c>
      <c r="J374" s="61" t="s">
        <v>47</v>
      </c>
      <c r="K374" s="61" t="s">
        <v>47</v>
      </c>
      <c r="L374" s="245">
        <v>21520</v>
      </c>
      <c r="M374" s="253">
        <v>2.613</v>
      </c>
      <c r="N374" s="49"/>
      <c r="O374" s="97" t="s">
        <v>80</v>
      </c>
      <c r="P374" s="61" t="s">
        <v>83</v>
      </c>
      <c r="Q374" s="61" t="s">
        <v>69</v>
      </c>
      <c r="R374" s="61">
        <v>1</v>
      </c>
      <c r="S374" s="61">
        <v>1</v>
      </c>
      <c r="T374" s="61">
        <v>12</v>
      </c>
      <c r="U374" s="61">
        <v>32.1</v>
      </c>
      <c r="V374" s="240">
        <v>62.36</v>
      </c>
      <c r="W374" s="61">
        <v>3.9289999999999998</v>
      </c>
      <c r="X374" s="61" t="s">
        <v>47</v>
      </c>
      <c r="Y374" s="61" t="s">
        <v>47</v>
      </c>
      <c r="Z374" s="245">
        <v>21520</v>
      </c>
      <c r="AA374" s="253">
        <v>1.9430000000000001</v>
      </c>
      <c r="AC374" s="97" t="s">
        <v>80</v>
      </c>
      <c r="AD374" s="61" t="s">
        <v>83</v>
      </c>
      <c r="AE374" s="61" t="s">
        <v>70</v>
      </c>
      <c r="AF374" s="61">
        <v>1</v>
      </c>
      <c r="AG374" s="61">
        <v>1</v>
      </c>
      <c r="AH374" s="61">
        <v>12</v>
      </c>
      <c r="AI374" s="61">
        <v>32.1</v>
      </c>
      <c r="AJ374" s="240">
        <v>51.84</v>
      </c>
      <c r="AK374" s="61">
        <v>3.9449999999999998</v>
      </c>
      <c r="AL374" s="61" t="s">
        <v>47</v>
      </c>
      <c r="AM374" s="61" t="s">
        <v>47</v>
      </c>
      <c r="AN374" s="245">
        <v>21520</v>
      </c>
      <c r="AO374" s="253">
        <v>1.615</v>
      </c>
      <c r="AR374" s="279" t="s">
        <v>80</v>
      </c>
      <c r="AS374" s="119">
        <v>1</v>
      </c>
      <c r="AT374" s="92">
        <f t="shared" si="71"/>
        <v>32.1</v>
      </c>
      <c r="AU374" s="261">
        <f t="shared" si="72"/>
        <v>2.0569999999999999</v>
      </c>
      <c r="AZ374" s="92">
        <f t="shared" si="73"/>
        <v>0</v>
      </c>
      <c r="BA374" s="111">
        <f t="shared" si="74"/>
        <v>0.50867278283784645</v>
      </c>
    </row>
    <row r="375" spans="1:53">
      <c r="A375" s="97" t="s">
        <v>80</v>
      </c>
      <c r="B375" s="61" t="s">
        <v>83</v>
      </c>
      <c r="C375" s="61" t="s">
        <v>67</v>
      </c>
      <c r="D375" s="61">
        <v>1</v>
      </c>
      <c r="E375" s="61">
        <v>1</v>
      </c>
      <c r="F375" s="61">
        <v>13</v>
      </c>
      <c r="G375" s="61">
        <v>44</v>
      </c>
      <c r="H375" s="240">
        <v>94.76</v>
      </c>
      <c r="I375" s="61">
        <v>3.9470000000000001</v>
      </c>
      <c r="J375" s="61" t="s">
        <v>47</v>
      </c>
      <c r="K375" s="61" t="s">
        <v>47</v>
      </c>
      <c r="L375" s="245">
        <v>29700</v>
      </c>
      <c r="M375" s="253">
        <v>2.1539999999999999</v>
      </c>
      <c r="N375" s="49"/>
      <c r="O375" s="97" t="s">
        <v>80</v>
      </c>
      <c r="P375" s="61" t="s">
        <v>83</v>
      </c>
      <c r="Q375" s="61" t="s">
        <v>69</v>
      </c>
      <c r="R375" s="61">
        <v>1</v>
      </c>
      <c r="S375" s="61">
        <v>1</v>
      </c>
      <c r="T375" s="61">
        <v>13</v>
      </c>
      <c r="U375" s="61">
        <v>43.99</v>
      </c>
      <c r="V375" s="240">
        <v>73.02</v>
      </c>
      <c r="W375" s="61">
        <v>3.93</v>
      </c>
      <c r="X375" s="61" t="s">
        <v>47</v>
      </c>
      <c r="Y375" s="61" t="s">
        <v>47</v>
      </c>
      <c r="Z375" s="245">
        <v>29700</v>
      </c>
      <c r="AA375" s="253">
        <v>1.66</v>
      </c>
      <c r="AC375" s="97" t="s">
        <v>80</v>
      </c>
      <c r="AD375" s="61" t="s">
        <v>83</v>
      </c>
      <c r="AE375" s="61" t="s">
        <v>70</v>
      </c>
      <c r="AF375" s="61">
        <v>1</v>
      </c>
      <c r="AG375" s="61">
        <v>1</v>
      </c>
      <c r="AH375" s="61">
        <v>13</v>
      </c>
      <c r="AI375" s="61">
        <v>44</v>
      </c>
      <c r="AJ375" s="240">
        <v>60.16</v>
      </c>
      <c r="AK375" s="61">
        <v>3.9470000000000001</v>
      </c>
      <c r="AL375" s="61" t="s">
        <v>47</v>
      </c>
      <c r="AM375" s="61" t="s">
        <v>47</v>
      </c>
      <c r="AN375" s="245">
        <v>29700</v>
      </c>
      <c r="AO375" s="253">
        <v>1.367</v>
      </c>
      <c r="AR375" s="279" t="s">
        <v>80</v>
      </c>
      <c r="AS375" s="119">
        <v>1</v>
      </c>
      <c r="AT375" s="92">
        <f t="shared" si="71"/>
        <v>43.99666666666667</v>
      </c>
      <c r="AU375" s="261">
        <f t="shared" si="72"/>
        <v>1.7270000000000001</v>
      </c>
      <c r="AZ375" s="92">
        <f t="shared" si="73"/>
        <v>5.7735026918951087E-3</v>
      </c>
      <c r="BA375" s="111">
        <f t="shared" si="74"/>
        <v>0.39775494968636077</v>
      </c>
    </row>
    <row r="376" spans="1:53">
      <c r="A376" s="97" t="s">
        <v>80</v>
      </c>
      <c r="B376" s="61" t="s">
        <v>83</v>
      </c>
      <c r="C376" s="61" t="s">
        <v>67</v>
      </c>
      <c r="D376" s="61">
        <v>1</v>
      </c>
      <c r="E376" s="61">
        <v>1</v>
      </c>
      <c r="F376" s="61">
        <v>14</v>
      </c>
      <c r="G376" s="61">
        <v>60.31</v>
      </c>
      <c r="H376" s="240">
        <v>106.7</v>
      </c>
      <c r="I376" s="61">
        <v>3.948</v>
      </c>
      <c r="J376" s="61" t="s">
        <v>47</v>
      </c>
      <c r="K376" s="61" t="s">
        <v>47</v>
      </c>
      <c r="L376" s="245">
        <v>40910</v>
      </c>
      <c r="M376" s="253">
        <v>1.77</v>
      </c>
      <c r="N376" s="49"/>
      <c r="O376" s="97" t="s">
        <v>80</v>
      </c>
      <c r="P376" s="61" t="s">
        <v>83</v>
      </c>
      <c r="Q376" s="61" t="s">
        <v>69</v>
      </c>
      <c r="R376" s="61">
        <v>1</v>
      </c>
      <c r="S376" s="61">
        <v>1</v>
      </c>
      <c r="T376" s="61">
        <v>14</v>
      </c>
      <c r="U376" s="61">
        <v>60.3</v>
      </c>
      <c r="V376" s="240">
        <v>86.23</v>
      </c>
      <c r="W376" s="61">
        <v>3.9340000000000002</v>
      </c>
      <c r="X376" s="61" t="s">
        <v>47</v>
      </c>
      <c r="Y376" s="61" t="s">
        <v>47</v>
      </c>
      <c r="Z376" s="245">
        <v>40910</v>
      </c>
      <c r="AA376" s="253">
        <v>1.43</v>
      </c>
      <c r="AC376" s="97" t="s">
        <v>80</v>
      </c>
      <c r="AD376" s="61" t="s">
        <v>83</v>
      </c>
      <c r="AE376" s="61" t="s">
        <v>70</v>
      </c>
      <c r="AF376" s="61">
        <v>1</v>
      </c>
      <c r="AG376" s="61">
        <v>1</v>
      </c>
      <c r="AH376" s="61">
        <v>14</v>
      </c>
      <c r="AI376" s="61">
        <v>60.31</v>
      </c>
      <c r="AJ376" s="240">
        <v>70.78</v>
      </c>
      <c r="AK376" s="61">
        <v>3.9460000000000002</v>
      </c>
      <c r="AL376" s="61" t="s">
        <v>47</v>
      </c>
      <c r="AM376" s="61" t="s">
        <v>47</v>
      </c>
      <c r="AN376" s="245">
        <v>40910</v>
      </c>
      <c r="AO376" s="253">
        <v>1.1739999999999999</v>
      </c>
      <c r="AR376" s="279" t="s">
        <v>80</v>
      </c>
      <c r="AS376" s="119">
        <v>1</v>
      </c>
      <c r="AT376" s="92">
        <f t="shared" si="71"/>
        <v>60.306666666666672</v>
      </c>
      <c r="AU376" s="261">
        <f t="shared" si="72"/>
        <v>1.4580000000000002</v>
      </c>
      <c r="AZ376" s="92">
        <f t="shared" si="73"/>
        <v>5.7735026918992113E-3</v>
      </c>
      <c r="BA376" s="111">
        <f t="shared" si="74"/>
        <v>0.29898494945397974</v>
      </c>
    </row>
    <row r="377" spans="1:53">
      <c r="A377" s="97" t="s">
        <v>80</v>
      </c>
      <c r="B377" s="61" t="s">
        <v>83</v>
      </c>
      <c r="C377" s="61" t="s">
        <v>67</v>
      </c>
      <c r="D377" s="61">
        <v>1</v>
      </c>
      <c r="E377" s="61">
        <v>1</v>
      </c>
      <c r="F377" s="61">
        <v>15</v>
      </c>
      <c r="G377" s="61">
        <v>82.68</v>
      </c>
      <c r="H377" s="240">
        <v>119.8</v>
      </c>
      <c r="I377" s="61">
        <v>3.95</v>
      </c>
      <c r="J377" s="61" t="s">
        <v>47</v>
      </c>
      <c r="K377" s="61" t="s">
        <v>47</v>
      </c>
      <c r="L377" s="245">
        <v>56280</v>
      </c>
      <c r="M377" s="253">
        <v>1.4490000000000001</v>
      </c>
      <c r="N377" s="49"/>
      <c r="O377" s="97" t="s">
        <v>80</v>
      </c>
      <c r="P377" s="61" t="s">
        <v>83</v>
      </c>
      <c r="Q377" s="61" t="s">
        <v>69</v>
      </c>
      <c r="R377" s="61">
        <v>1</v>
      </c>
      <c r="S377" s="61">
        <v>1</v>
      </c>
      <c r="T377" s="61">
        <v>15</v>
      </c>
      <c r="U377" s="61">
        <v>82.66</v>
      </c>
      <c r="V377" s="240">
        <v>101.6</v>
      </c>
      <c r="W377" s="61">
        <v>3.9319999999999999</v>
      </c>
      <c r="X377" s="61" t="s">
        <v>47</v>
      </c>
      <c r="Y377" s="61" t="s">
        <v>47</v>
      </c>
      <c r="Z377" s="245">
        <v>56270</v>
      </c>
      <c r="AA377" s="253">
        <v>1.2290000000000001</v>
      </c>
      <c r="AC377" s="97" t="s">
        <v>80</v>
      </c>
      <c r="AD377" s="61" t="s">
        <v>83</v>
      </c>
      <c r="AE377" s="61" t="s">
        <v>70</v>
      </c>
      <c r="AF377" s="61">
        <v>1</v>
      </c>
      <c r="AG377" s="61">
        <v>1</v>
      </c>
      <c r="AH377" s="61">
        <v>15</v>
      </c>
      <c r="AI377" s="61">
        <v>82.66</v>
      </c>
      <c r="AJ377" s="240">
        <v>84.42</v>
      </c>
      <c r="AK377" s="61">
        <v>3.9489999999999998</v>
      </c>
      <c r="AL377" s="61" t="s">
        <v>47</v>
      </c>
      <c r="AM377" s="61" t="s">
        <v>47</v>
      </c>
      <c r="AN377" s="245">
        <v>56280</v>
      </c>
      <c r="AO377" s="253">
        <v>1.0209999999999999</v>
      </c>
      <c r="AR377" s="279" t="s">
        <v>80</v>
      </c>
      <c r="AS377" s="119">
        <v>1</v>
      </c>
      <c r="AT377" s="92">
        <f t="shared" si="71"/>
        <v>82.666666666666671</v>
      </c>
      <c r="AU377" s="261">
        <f t="shared" si="72"/>
        <v>1.2329999999999999</v>
      </c>
      <c r="AZ377" s="92">
        <f t="shared" si="73"/>
        <v>1.1547005383798423E-2</v>
      </c>
      <c r="BA377" s="111">
        <f t="shared" si="74"/>
        <v>0.21402803554674915</v>
      </c>
    </row>
    <row r="378" spans="1:53">
      <c r="A378" s="97" t="s">
        <v>80</v>
      </c>
      <c r="B378" s="61" t="s">
        <v>83</v>
      </c>
      <c r="C378" s="61" t="s">
        <v>67</v>
      </c>
      <c r="D378" s="61">
        <v>1</v>
      </c>
      <c r="E378" s="61">
        <v>1</v>
      </c>
      <c r="F378" s="61">
        <v>16</v>
      </c>
      <c r="G378" s="61">
        <v>113.3</v>
      </c>
      <c r="H378" s="240">
        <v>132.6</v>
      </c>
      <c r="I378" s="61">
        <v>3.9510000000000001</v>
      </c>
      <c r="J378" s="61" t="s">
        <v>47</v>
      </c>
      <c r="K378" s="61" t="s">
        <v>47</v>
      </c>
      <c r="L378" s="245">
        <v>77350</v>
      </c>
      <c r="M378" s="253">
        <v>1.17</v>
      </c>
      <c r="N378" s="49"/>
      <c r="O378" s="97" t="s">
        <v>80</v>
      </c>
      <c r="P378" s="61" t="s">
        <v>83</v>
      </c>
      <c r="Q378" s="61" t="s">
        <v>69</v>
      </c>
      <c r="R378" s="61">
        <v>1</v>
      </c>
      <c r="S378" s="61">
        <v>1</v>
      </c>
      <c r="T378" s="61">
        <v>16</v>
      </c>
      <c r="U378" s="61">
        <v>113.3</v>
      </c>
      <c r="V378" s="240">
        <v>117.7</v>
      </c>
      <c r="W378" s="61">
        <v>3.9319999999999999</v>
      </c>
      <c r="X378" s="61" t="s">
        <v>47</v>
      </c>
      <c r="Y378" s="61" t="s">
        <v>47</v>
      </c>
      <c r="Z378" s="245">
        <v>77340</v>
      </c>
      <c r="AA378" s="253">
        <v>1.0389999999999999</v>
      </c>
      <c r="AC378" s="97" t="s">
        <v>80</v>
      </c>
      <c r="AD378" s="61" t="s">
        <v>83</v>
      </c>
      <c r="AE378" s="61" t="s">
        <v>70</v>
      </c>
      <c r="AF378" s="61">
        <v>1</v>
      </c>
      <c r="AG378" s="61">
        <v>1</v>
      </c>
      <c r="AH378" s="61">
        <v>16</v>
      </c>
      <c r="AI378" s="61">
        <v>113.3</v>
      </c>
      <c r="AJ378" s="240">
        <v>100.7</v>
      </c>
      <c r="AK378" s="61">
        <v>3.95</v>
      </c>
      <c r="AL378" s="61" t="s">
        <v>47</v>
      </c>
      <c r="AM378" s="61" t="s">
        <v>47</v>
      </c>
      <c r="AN378" s="245">
        <v>77340</v>
      </c>
      <c r="AO378" s="253">
        <v>0.88900000000000001</v>
      </c>
      <c r="AR378" s="279" t="s">
        <v>80</v>
      </c>
      <c r="AS378" s="119">
        <v>1</v>
      </c>
      <c r="AT378" s="92">
        <f t="shared" si="71"/>
        <v>113.3</v>
      </c>
      <c r="AU378" s="261">
        <f t="shared" si="72"/>
        <v>1.0326666666666666</v>
      </c>
      <c r="AZ378" s="92">
        <f t="shared" si="73"/>
        <v>0</v>
      </c>
      <c r="BA378" s="111">
        <f t="shared" si="74"/>
        <v>0.14060701736874104</v>
      </c>
    </row>
    <row r="379" spans="1:53">
      <c r="A379" s="97" t="s">
        <v>80</v>
      </c>
      <c r="B379" s="61" t="s">
        <v>83</v>
      </c>
      <c r="C379" s="61" t="s">
        <v>67</v>
      </c>
      <c r="D379" s="61">
        <v>1</v>
      </c>
      <c r="E379" s="61">
        <v>1</v>
      </c>
      <c r="F379" s="61">
        <v>17</v>
      </c>
      <c r="G379" s="61">
        <v>155.4</v>
      </c>
      <c r="H379" s="240">
        <v>145.30000000000001</v>
      </c>
      <c r="I379" s="61">
        <v>3.952</v>
      </c>
      <c r="J379" s="61" t="s">
        <v>47</v>
      </c>
      <c r="K379" s="61" t="s">
        <v>47</v>
      </c>
      <c r="L379" s="245">
        <v>106200</v>
      </c>
      <c r="M379" s="253">
        <v>0.93530000000000002</v>
      </c>
      <c r="N379" s="49"/>
      <c r="O379" s="97" t="s">
        <v>80</v>
      </c>
      <c r="P379" s="61" t="s">
        <v>83</v>
      </c>
      <c r="Q379" s="61" t="s">
        <v>69</v>
      </c>
      <c r="R379" s="61">
        <v>1</v>
      </c>
      <c r="S379" s="61">
        <v>1</v>
      </c>
      <c r="T379" s="61">
        <v>17</v>
      </c>
      <c r="U379" s="61">
        <v>155.4</v>
      </c>
      <c r="V379" s="240">
        <v>132.4</v>
      </c>
      <c r="W379" s="61">
        <v>3.931</v>
      </c>
      <c r="X379" s="61" t="s">
        <v>47</v>
      </c>
      <c r="Y379" s="61" t="s">
        <v>47</v>
      </c>
      <c r="Z379" s="245">
        <v>106200</v>
      </c>
      <c r="AA379" s="253">
        <v>0.85250000000000004</v>
      </c>
      <c r="AC379" s="97" t="s">
        <v>80</v>
      </c>
      <c r="AD379" s="61" t="s">
        <v>83</v>
      </c>
      <c r="AE379" s="61" t="s">
        <v>70</v>
      </c>
      <c r="AF379" s="61">
        <v>1</v>
      </c>
      <c r="AG379" s="61">
        <v>1</v>
      </c>
      <c r="AH379" s="61">
        <v>17</v>
      </c>
      <c r="AI379" s="61">
        <v>155.30000000000001</v>
      </c>
      <c r="AJ379" s="240">
        <v>118.7</v>
      </c>
      <c r="AK379" s="61">
        <v>3.9510000000000001</v>
      </c>
      <c r="AL379" s="61" t="s">
        <v>47</v>
      </c>
      <c r="AM379" s="61" t="s">
        <v>47</v>
      </c>
      <c r="AN379" s="245">
        <v>106200</v>
      </c>
      <c r="AO379" s="253">
        <v>0.76419999999999999</v>
      </c>
      <c r="AR379" s="279" t="s">
        <v>80</v>
      </c>
      <c r="AS379" s="119">
        <v>1</v>
      </c>
      <c r="AT379" s="92">
        <f t="shared" si="71"/>
        <v>155.36666666666667</v>
      </c>
      <c r="AU379" s="261">
        <f t="shared" si="72"/>
        <v>0.85066666666666668</v>
      </c>
      <c r="AZ379" s="92">
        <f t="shared" si="73"/>
        <v>5.7735026918959292E-2</v>
      </c>
      <c r="BA379" s="111">
        <f t="shared" si="74"/>
        <v>8.5564731831130933E-2</v>
      </c>
    </row>
    <row r="380" spans="1:53">
      <c r="A380" s="97" t="s">
        <v>80</v>
      </c>
      <c r="B380" s="61" t="s">
        <v>83</v>
      </c>
      <c r="C380" s="61" t="s">
        <v>67</v>
      </c>
      <c r="D380" s="61">
        <v>1</v>
      </c>
      <c r="E380" s="61">
        <v>1</v>
      </c>
      <c r="F380" s="61">
        <v>18</v>
      </c>
      <c r="G380" s="61">
        <v>213</v>
      </c>
      <c r="H380" s="240">
        <v>157.30000000000001</v>
      </c>
      <c r="I380" s="61">
        <v>3.9540000000000002</v>
      </c>
      <c r="J380" s="61" t="s">
        <v>47</v>
      </c>
      <c r="K380" s="61" t="s">
        <v>47</v>
      </c>
      <c r="L380" s="245">
        <v>145800</v>
      </c>
      <c r="M380" s="253">
        <v>0.73860000000000003</v>
      </c>
      <c r="N380" s="49"/>
      <c r="O380" s="97" t="s">
        <v>80</v>
      </c>
      <c r="P380" s="61" t="s">
        <v>83</v>
      </c>
      <c r="Q380" s="61" t="s">
        <v>69</v>
      </c>
      <c r="R380" s="61">
        <v>1</v>
      </c>
      <c r="S380" s="61">
        <v>1</v>
      </c>
      <c r="T380" s="61">
        <v>18</v>
      </c>
      <c r="U380" s="61">
        <v>213</v>
      </c>
      <c r="V380" s="240">
        <v>144.80000000000001</v>
      </c>
      <c r="W380" s="61">
        <v>3.93</v>
      </c>
      <c r="X380" s="61" t="s">
        <v>47</v>
      </c>
      <c r="Y380" s="61" t="s">
        <v>47</v>
      </c>
      <c r="Z380" s="245">
        <v>145800</v>
      </c>
      <c r="AA380" s="253">
        <v>0.68010000000000004</v>
      </c>
      <c r="AC380" s="97" t="s">
        <v>80</v>
      </c>
      <c r="AD380" s="61" t="s">
        <v>83</v>
      </c>
      <c r="AE380" s="61" t="s">
        <v>70</v>
      </c>
      <c r="AF380" s="61">
        <v>1</v>
      </c>
      <c r="AG380" s="61">
        <v>1</v>
      </c>
      <c r="AH380" s="61">
        <v>18</v>
      </c>
      <c r="AI380" s="61">
        <v>212.9</v>
      </c>
      <c r="AJ380" s="240">
        <v>136.69999999999999</v>
      </c>
      <c r="AK380" s="61">
        <v>3.9550000000000001</v>
      </c>
      <c r="AL380" s="61" t="s">
        <v>47</v>
      </c>
      <c r="AM380" s="61" t="s">
        <v>47</v>
      </c>
      <c r="AN380" s="245">
        <v>145800</v>
      </c>
      <c r="AO380" s="253">
        <v>0.64200000000000002</v>
      </c>
      <c r="AR380" s="279" t="s">
        <v>80</v>
      </c>
      <c r="AS380" s="119">
        <v>1</v>
      </c>
      <c r="AT380" s="92">
        <f t="shared" si="71"/>
        <v>212.96666666666667</v>
      </c>
      <c r="AU380" s="261">
        <f t="shared" si="72"/>
        <v>0.68690000000000007</v>
      </c>
      <c r="AZ380" s="92">
        <f t="shared" si="73"/>
        <v>5.7735026918959292E-2</v>
      </c>
      <c r="BA380" s="111">
        <f t="shared" si="74"/>
        <v>4.8657681819008543E-2</v>
      </c>
    </row>
    <row r="381" spans="1:53">
      <c r="A381" s="97" t="s">
        <v>80</v>
      </c>
      <c r="B381" s="61" t="s">
        <v>83</v>
      </c>
      <c r="C381" s="61" t="s">
        <v>67</v>
      </c>
      <c r="D381" s="61">
        <v>1</v>
      </c>
      <c r="E381" s="61">
        <v>1</v>
      </c>
      <c r="F381" s="61">
        <v>19</v>
      </c>
      <c r="G381" s="61">
        <v>291.89999999999998</v>
      </c>
      <c r="H381" s="240">
        <v>169.4</v>
      </c>
      <c r="I381" s="61">
        <v>3.9550000000000001</v>
      </c>
      <c r="J381" s="61" t="s">
        <v>47</v>
      </c>
      <c r="K381" s="61" t="s">
        <v>47</v>
      </c>
      <c r="L381" s="245">
        <v>200100</v>
      </c>
      <c r="M381" s="253">
        <v>0.58020000000000005</v>
      </c>
      <c r="N381" s="49"/>
      <c r="O381" s="97" t="s">
        <v>80</v>
      </c>
      <c r="P381" s="61" t="s">
        <v>83</v>
      </c>
      <c r="Q381" s="61" t="s">
        <v>69</v>
      </c>
      <c r="R381" s="61">
        <v>1</v>
      </c>
      <c r="S381" s="61">
        <v>1</v>
      </c>
      <c r="T381" s="61">
        <v>19</v>
      </c>
      <c r="U381" s="61">
        <v>291.89999999999998</v>
      </c>
      <c r="V381" s="240">
        <v>155.4</v>
      </c>
      <c r="W381" s="61">
        <v>3.9340000000000002</v>
      </c>
      <c r="X381" s="61" t="s">
        <v>47</v>
      </c>
      <c r="Y381" s="61" t="s">
        <v>47</v>
      </c>
      <c r="Z381" s="245">
        <v>200100</v>
      </c>
      <c r="AA381" s="253">
        <v>0.53239999999999998</v>
      </c>
      <c r="AC381" s="97" t="s">
        <v>80</v>
      </c>
      <c r="AD381" s="61" t="s">
        <v>83</v>
      </c>
      <c r="AE381" s="61" t="s">
        <v>70</v>
      </c>
      <c r="AF381" s="61">
        <v>1</v>
      </c>
      <c r="AG381" s="61">
        <v>1</v>
      </c>
      <c r="AH381" s="61">
        <v>19</v>
      </c>
      <c r="AI381" s="61">
        <v>291.89999999999998</v>
      </c>
      <c r="AJ381" s="240">
        <v>154.19999999999999</v>
      </c>
      <c r="AK381" s="61">
        <v>3.9569999999999999</v>
      </c>
      <c r="AL381" s="61" t="s">
        <v>47</v>
      </c>
      <c r="AM381" s="61" t="s">
        <v>47</v>
      </c>
      <c r="AN381" s="245">
        <v>200100</v>
      </c>
      <c r="AO381" s="253">
        <v>0.5282</v>
      </c>
      <c r="AR381" s="279" t="s">
        <v>80</v>
      </c>
      <c r="AS381" s="119">
        <v>1</v>
      </c>
      <c r="AT381" s="92">
        <f t="shared" si="71"/>
        <v>291.89999999999998</v>
      </c>
      <c r="AU381" s="261">
        <f t="shared" si="72"/>
        <v>0.54693333333333338</v>
      </c>
      <c r="AZ381" s="92">
        <f t="shared" si="73"/>
        <v>0</v>
      </c>
      <c r="BA381" s="111">
        <f t="shared" si="74"/>
        <v>2.8886213551336123E-2</v>
      </c>
    </row>
    <row r="382" spans="1:53">
      <c r="A382" s="97" t="s">
        <v>80</v>
      </c>
      <c r="B382" s="61" t="s">
        <v>83</v>
      </c>
      <c r="C382" s="61" t="s">
        <v>67</v>
      </c>
      <c r="D382" s="62">
        <v>1</v>
      </c>
      <c r="E382" s="62">
        <v>1</v>
      </c>
      <c r="F382" s="61">
        <v>20</v>
      </c>
      <c r="G382" s="61">
        <v>400.1</v>
      </c>
      <c r="H382" s="240">
        <v>181.4</v>
      </c>
      <c r="I382" s="61">
        <v>3.9580000000000002</v>
      </c>
      <c r="J382" s="61" t="s">
        <v>47</v>
      </c>
      <c r="K382" s="61" t="s">
        <v>47</v>
      </c>
      <c r="L382" s="245">
        <v>274500</v>
      </c>
      <c r="M382" s="253">
        <v>0.45319999999999999</v>
      </c>
      <c r="N382" s="49"/>
      <c r="O382" s="97" t="s">
        <v>80</v>
      </c>
      <c r="P382" s="61" t="s">
        <v>83</v>
      </c>
      <c r="Q382" s="62" t="s">
        <v>69</v>
      </c>
      <c r="R382" s="62">
        <v>1</v>
      </c>
      <c r="S382" s="62">
        <v>1</v>
      </c>
      <c r="T382" s="61">
        <v>20</v>
      </c>
      <c r="U382" s="61">
        <v>400.2</v>
      </c>
      <c r="V382" s="240">
        <v>165.4</v>
      </c>
      <c r="W382" s="61">
        <v>3.9380000000000002</v>
      </c>
      <c r="X382" s="61" t="s">
        <v>47</v>
      </c>
      <c r="Y382" s="61" t="s">
        <v>47</v>
      </c>
      <c r="Z382" s="245">
        <v>274500</v>
      </c>
      <c r="AA382" s="253">
        <v>0.41320000000000001</v>
      </c>
      <c r="AC382" s="97" t="s">
        <v>80</v>
      </c>
      <c r="AD382" s="61" t="s">
        <v>83</v>
      </c>
      <c r="AE382" s="61" t="s">
        <v>70</v>
      </c>
      <c r="AF382" s="62">
        <v>1</v>
      </c>
      <c r="AG382" s="62">
        <v>1</v>
      </c>
      <c r="AH382" s="61">
        <v>20</v>
      </c>
      <c r="AI382" s="61">
        <v>400.1</v>
      </c>
      <c r="AJ382" s="240">
        <v>170.6</v>
      </c>
      <c r="AK382" s="61">
        <v>3.9580000000000002</v>
      </c>
      <c r="AL382" s="61" t="s">
        <v>47</v>
      </c>
      <c r="AM382" s="61" t="s">
        <v>47</v>
      </c>
      <c r="AN382" s="245">
        <v>274400</v>
      </c>
      <c r="AO382" s="253">
        <v>0.42630000000000001</v>
      </c>
      <c r="AR382" s="279" t="s">
        <v>80</v>
      </c>
      <c r="AS382" s="120">
        <v>1</v>
      </c>
      <c r="AT382" s="92">
        <f t="shared" si="71"/>
        <v>400.13333333333338</v>
      </c>
      <c r="AU382" s="261">
        <f t="shared" si="72"/>
        <v>0.43090000000000001</v>
      </c>
      <c r="AZ382" s="92">
        <f t="shared" si="73"/>
        <v>5.7735026918942889E-2</v>
      </c>
      <c r="BA382" s="111">
        <f t="shared" si="74"/>
        <v>2.0392890918160659E-2</v>
      </c>
    </row>
    <row r="383" spans="1:53">
      <c r="A383" s="97" t="s">
        <v>80</v>
      </c>
      <c r="B383" s="61" t="s">
        <v>83</v>
      </c>
      <c r="C383" s="61" t="s">
        <v>67</v>
      </c>
      <c r="D383" s="61">
        <v>2</v>
      </c>
      <c r="E383" s="61">
        <v>1</v>
      </c>
      <c r="F383" s="61">
        <v>1</v>
      </c>
      <c r="G383" s="61">
        <v>0.99480000000000002</v>
      </c>
      <c r="H383" s="240">
        <v>16.36</v>
      </c>
      <c r="I383" s="61">
        <v>3.9809999999999999</v>
      </c>
      <c r="J383" s="61" t="s">
        <v>47</v>
      </c>
      <c r="K383" s="61" t="s">
        <v>47</v>
      </c>
      <c r="L383" s="240">
        <v>148.30000000000001</v>
      </c>
      <c r="M383" s="253">
        <v>16.45</v>
      </c>
      <c r="N383" s="49"/>
      <c r="O383" s="97" t="s">
        <v>80</v>
      </c>
      <c r="P383" s="61" t="s">
        <v>83</v>
      </c>
      <c r="Q383" s="61" t="s">
        <v>69</v>
      </c>
      <c r="R383" s="61">
        <v>2</v>
      </c>
      <c r="S383" s="61">
        <v>1</v>
      </c>
      <c r="T383" s="61">
        <v>1</v>
      </c>
      <c r="U383" s="61">
        <v>0.99490000000000001</v>
      </c>
      <c r="V383" s="240">
        <v>2.843</v>
      </c>
      <c r="W383" s="61">
        <v>3.992</v>
      </c>
      <c r="X383" s="61" t="s">
        <v>47</v>
      </c>
      <c r="Y383" s="61" t="s">
        <v>47</v>
      </c>
      <c r="Z383" s="240">
        <v>148.4</v>
      </c>
      <c r="AA383" s="253">
        <v>2.8580000000000001</v>
      </c>
      <c r="AC383" s="97" t="s">
        <v>80</v>
      </c>
      <c r="AD383" s="61" t="s">
        <v>83</v>
      </c>
      <c r="AE383" s="61" t="s">
        <v>70</v>
      </c>
      <c r="AF383" s="61">
        <v>2</v>
      </c>
      <c r="AG383" s="61">
        <v>1</v>
      </c>
      <c r="AH383" s="61">
        <v>1</v>
      </c>
      <c r="AI383" s="61">
        <v>0.99560000000000004</v>
      </c>
      <c r="AJ383" s="240">
        <v>2.94</v>
      </c>
      <c r="AK383" s="61">
        <v>3.9849999999999999</v>
      </c>
      <c r="AL383" s="61" t="s">
        <v>47</v>
      </c>
      <c r="AM383" s="61" t="s">
        <v>47</v>
      </c>
      <c r="AN383" s="240">
        <v>148.5</v>
      </c>
      <c r="AO383" s="253">
        <v>2.9529999999999998</v>
      </c>
      <c r="AR383" s="279" t="s">
        <v>80</v>
      </c>
      <c r="AS383" s="119">
        <v>1</v>
      </c>
      <c r="AT383" s="92">
        <f t="shared" si="71"/>
        <v>0.99509999999999998</v>
      </c>
      <c r="AU383" s="261">
        <f t="shared" si="72"/>
        <v>7.4203333333333328</v>
      </c>
      <c r="AZ383" s="92">
        <f t="shared" si="73"/>
        <v>4.3588989435408299E-4</v>
      </c>
      <c r="BA383" s="111">
        <f t="shared" si="74"/>
        <v>7.8200649826797042</v>
      </c>
    </row>
    <row r="384" spans="1:53">
      <c r="A384" s="97" t="s">
        <v>80</v>
      </c>
      <c r="B384" s="61" t="s">
        <v>83</v>
      </c>
      <c r="C384" s="61" t="s">
        <v>67</v>
      </c>
      <c r="D384" s="61">
        <v>2</v>
      </c>
      <c r="E384" s="61">
        <v>1</v>
      </c>
      <c r="F384" s="61">
        <v>2</v>
      </c>
      <c r="G384" s="61">
        <v>1.369</v>
      </c>
      <c r="H384" s="240">
        <v>22.14</v>
      </c>
      <c r="I384" s="61">
        <v>3.9830000000000001</v>
      </c>
      <c r="J384" s="61" t="s">
        <v>47</v>
      </c>
      <c r="K384" s="61" t="s">
        <v>47</v>
      </c>
      <c r="L384" s="240">
        <v>402.4</v>
      </c>
      <c r="M384" s="253">
        <v>16.170000000000002</v>
      </c>
      <c r="N384" s="49"/>
      <c r="O384" s="97" t="s">
        <v>80</v>
      </c>
      <c r="P384" s="61" t="s">
        <v>83</v>
      </c>
      <c r="Q384" s="61" t="s">
        <v>69</v>
      </c>
      <c r="R384" s="61">
        <v>2</v>
      </c>
      <c r="S384" s="61">
        <v>1</v>
      </c>
      <c r="T384" s="61">
        <v>2</v>
      </c>
      <c r="U384" s="61">
        <v>1.3680000000000001</v>
      </c>
      <c r="V384" s="240">
        <v>4.9829999999999997</v>
      </c>
      <c r="W384" s="61">
        <v>3.992</v>
      </c>
      <c r="X384" s="61" t="s">
        <v>47</v>
      </c>
      <c r="Y384" s="61" t="s">
        <v>47</v>
      </c>
      <c r="Z384" s="240">
        <v>402.5</v>
      </c>
      <c r="AA384" s="253">
        <v>3.6419999999999999</v>
      </c>
      <c r="AC384" s="97" t="s">
        <v>80</v>
      </c>
      <c r="AD384" s="61" t="s">
        <v>83</v>
      </c>
      <c r="AE384" s="61" t="s">
        <v>70</v>
      </c>
      <c r="AF384" s="61">
        <v>2</v>
      </c>
      <c r="AG384" s="61">
        <v>1</v>
      </c>
      <c r="AH384" s="61">
        <v>2</v>
      </c>
      <c r="AI384" s="61">
        <v>1.369</v>
      </c>
      <c r="AJ384" s="240">
        <v>4.8529999999999998</v>
      </c>
      <c r="AK384" s="61">
        <v>3.9870000000000001</v>
      </c>
      <c r="AL384" s="61" t="s">
        <v>47</v>
      </c>
      <c r="AM384" s="61" t="s">
        <v>47</v>
      </c>
      <c r="AN384" s="240">
        <v>402.6</v>
      </c>
      <c r="AO384" s="253">
        <v>3.5449999999999999</v>
      </c>
      <c r="AR384" s="279" t="s">
        <v>80</v>
      </c>
      <c r="AS384" s="119">
        <v>1</v>
      </c>
      <c r="AT384" s="92">
        <f t="shared" si="71"/>
        <v>1.3686666666666667</v>
      </c>
      <c r="AU384" s="261">
        <f t="shared" si="72"/>
        <v>7.7856666666666667</v>
      </c>
      <c r="AZ384" s="92">
        <f t="shared" si="73"/>
        <v>5.7735026918956215E-4</v>
      </c>
      <c r="BA384" s="111">
        <f t="shared" si="74"/>
        <v>7.2612076360157456</v>
      </c>
    </row>
    <row r="385" spans="1:53">
      <c r="A385" s="97" t="s">
        <v>80</v>
      </c>
      <c r="B385" s="61" t="s">
        <v>83</v>
      </c>
      <c r="C385" s="61" t="s">
        <v>67</v>
      </c>
      <c r="D385" s="61">
        <v>2</v>
      </c>
      <c r="E385" s="61">
        <v>1</v>
      </c>
      <c r="F385" s="61">
        <v>3</v>
      </c>
      <c r="G385" s="61">
        <v>1.879</v>
      </c>
      <c r="H385" s="240">
        <v>24.69</v>
      </c>
      <c r="I385" s="61">
        <v>3.9849999999999999</v>
      </c>
      <c r="J385" s="61" t="s">
        <v>47</v>
      </c>
      <c r="K385" s="61" t="s">
        <v>47</v>
      </c>
      <c r="L385" s="240">
        <v>751.6</v>
      </c>
      <c r="M385" s="253">
        <v>13.14</v>
      </c>
      <c r="N385" s="49"/>
      <c r="O385" s="97" t="s">
        <v>80</v>
      </c>
      <c r="P385" s="61" t="s">
        <v>83</v>
      </c>
      <c r="Q385" s="61" t="s">
        <v>69</v>
      </c>
      <c r="R385" s="61">
        <v>2</v>
      </c>
      <c r="S385" s="61">
        <v>1</v>
      </c>
      <c r="T385" s="61">
        <v>3</v>
      </c>
      <c r="U385" s="61">
        <v>1.8779999999999999</v>
      </c>
      <c r="V385" s="240">
        <v>6.4139999999999997</v>
      </c>
      <c r="W385" s="61">
        <v>3.992</v>
      </c>
      <c r="X385" s="61" t="s">
        <v>47</v>
      </c>
      <c r="Y385" s="61" t="s">
        <v>47</v>
      </c>
      <c r="Z385" s="240">
        <v>751.4</v>
      </c>
      <c r="AA385" s="253">
        <v>3.4159999999999999</v>
      </c>
      <c r="AC385" s="97" t="s">
        <v>80</v>
      </c>
      <c r="AD385" s="61" t="s">
        <v>83</v>
      </c>
      <c r="AE385" s="61" t="s">
        <v>70</v>
      </c>
      <c r="AF385" s="61">
        <v>2</v>
      </c>
      <c r="AG385" s="61">
        <v>1</v>
      </c>
      <c r="AH385" s="61">
        <v>3</v>
      </c>
      <c r="AI385" s="61">
        <v>1.8779999999999999</v>
      </c>
      <c r="AJ385" s="240">
        <v>6.125</v>
      </c>
      <c r="AK385" s="61">
        <v>3.9820000000000002</v>
      </c>
      <c r="AL385" s="61" t="s">
        <v>47</v>
      </c>
      <c r="AM385" s="61" t="s">
        <v>47</v>
      </c>
      <c r="AN385" s="240">
        <v>751.7</v>
      </c>
      <c r="AO385" s="253">
        <v>3.2610000000000001</v>
      </c>
      <c r="AR385" s="279" t="s">
        <v>80</v>
      </c>
      <c r="AS385" s="119">
        <v>1</v>
      </c>
      <c r="AT385" s="92">
        <f t="shared" si="71"/>
        <v>1.8783333333333332</v>
      </c>
      <c r="AU385" s="261">
        <f t="shared" si="72"/>
        <v>6.605666666666667</v>
      </c>
      <c r="AZ385" s="92">
        <f t="shared" si="73"/>
        <v>5.7735026918969042E-4</v>
      </c>
      <c r="BA385" s="111">
        <f t="shared" si="74"/>
        <v>5.6594293292993196</v>
      </c>
    </row>
    <row r="386" spans="1:53">
      <c r="A386" s="97" t="s">
        <v>80</v>
      </c>
      <c r="B386" s="61" t="s">
        <v>83</v>
      </c>
      <c r="C386" s="61" t="s">
        <v>67</v>
      </c>
      <c r="D386" s="61">
        <v>2</v>
      </c>
      <c r="E386" s="61">
        <v>1</v>
      </c>
      <c r="F386" s="61">
        <v>4</v>
      </c>
      <c r="G386" s="61">
        <v>2.5750000000000002</v>
      </c>
      <c r="H386" s="240">
        <v>27</v>
      </c>
      <c r="I386" s="61">
        <v>3.9830000000000001</v>
      </c>
      <c r="J386" s="61" t="s">
        <v>47</v>
      </c>
      <c r="K386" s="61" t="s">
        <v>47</v>
      </c>
      <c r="L386" s="245">
        <v>1230</v>
      </c>
      <c r="M386" s="253">
        <v>10.49</v>
      </c>
      <c r="N386" s="49"/>
      <c r="O386" s="97" t="s">
        <v>80</v>
      </c>
      <c r="P386" s="61" t="s">
        <v>83</v>
      </c>
      <c r="Q386" s="61" t="s">
        <v>69</v>
      </c>
      <c r="R386" s="61">
        <v>2</v>
      </c>
      <c r="S386" s="61">
        <v>1</v>
      </c>
      <c r="T386" s="61">
        <v>4</v>
      </c>
      <c r="U386" s="61">
        <v>2.5739999999999998</v>
      </c>
      <c r="V386" s="240">
        <v>8.01</v>
      </c>
      <c r="W386" s="61">
        <v>3.992</v>
      </c>
      <c r="X386" s="61" t="s">
        <v>47</v>
      </c>
      <c r="Y386" s="61" t="s">
        <v>47</v>
      </c>
      <c r="Z386" s="245">
        <v>1230</v>
      </c>
      <c r="AA386" s="253">
        <v>3.1120000000000001</v>
      </c>
      <c r="AC386" s="97" t="s">
        <v>80</v>
      </c>
      <c r="AD386" s="61" t="s">
        <v>83</v>
      </c>
      <c r="AE386" s="61" t="s">
        <v>70</v>
      </c>
      <c r="AF386" s="61">
        <v>2</v>
      </c>
      <c r="AG386" s="61">
        <v>1</v>
      </c>
      <c r="AH386" s="61">
        <v>4</v>
      </c>
      <c r="AI386" s="61">
        <v>2.5739999999999998</v>
      </c>
      <c r="AJ386" s="240">
        <v>7.5330000000000004</v>
      </c>
      <c r="AK386" s="61">
        <v>3.9860000000000002</v>
      </c>
      <c r="AL386" s="61" t="s">
        <v>47</v>
      </c>
      <c r="AM386" s="61" t="s">
        <v>47</v>
      </c>
      <c r="AN386" s="245">
        <v>1230</v>
      </c>
      <c r="AO386" s="253">
        <v>2.9260000000000002</v>
      </c>
      <c r="AR386" s="279" t="s">
        <v>80</v>
      </c>
      <c r="AS386" s="119">
        <v>1</v>
      </c>
      <c r="AT386" s="92">
        <f t="shared" si="71"/>
        <v>2.5743333333333331</v>
      </c>
      <c r="AU386" s="261">
        <f t="shared" si="72"/>
        <v>5.5093333333333332</v>
      </c>
      <c r="AZ386" s="92">
        <f t="shared" si="73"/>
        <v>5.7735026918981857E-4</v>
      </c>
      <c r="BA386" s="111">
        <f t="shared" si="74"/>
        <v>4.3143863217534602</v>
      </c>
    </row>
    <row r="387" spans="1:53">
      <c r="A387" s="97" t="s">
        <v>80</v>
      </c>
      <c r="B387" s="61" t="s">
        <v>83</v>
      </c>
      <c r="C387" s="61" t="s">
        <v>67</v>
      </c>
      <c r="D387" s="61">
        <v>2</v>
      </c>
      <c r="E387" s="61">
        <v>1</v>
      </c>
      <c r="F387" s="61">
        <v>5</v>
      </c>
      <c r="G387" s="61">
        <v>3.53</v>
      </c>
      <c r="H387" s="240">
        <v>29.21</v>
      </c>
      <c r="I387" s="61">
        <v>3.9830000000000001</v>
      </c>
      <c r="J387" s="61" t="s">
        <v>47</v>
      </c>
      <c r="K387" s="61" t="s">
        <v>47</v>
      </c>
      <c r="L387" s="245">
        <v>1887</v>
      </c>
      <c r="M387" s="253">
        <v>8.2739999999999991</v>
      </c>
      <c r="N387" s="49"/>
      <c r="O387" s="97" t="s">
        <v>80</v>
      </c>
      <c r="P387" s="61" t="s">
        <v>83</v>
      </c>
      <c r="Q387" s="61" t="s">
        <v>69</v>
      </c>
      <c r="R387" s="61">
        <v>2</v>
      </c>
      <c r="S387" s="61">
        <v>1</v>
      </c>
      <c r="T387" s="61">
        <v>5</v>
      </c>
      <c r="U387" s="61">
        <v>3.528</v>
      </c>
      <c r="V387" s="240">
        <v>10.15</v>
      </c>
      <c r="W387" s="61">
        <v>3.9929999999999999</v>
      </c>
      <c r="X387" s="61" t="s">
        <v>47</v>
      </c>
      <c r="Y387" s="61" t="s">
        <v>47</v>
      </c>
      <c r="Z387" s="245">
        <v>1886</v>
      </c>
      <c r="AA387" s="253">
        <v>2.8780000000000001</v>
      </c>
      <c r="AC387" s="97" t="s">
        <v>80</v>
      </c>
      <c r="AD387" s="61" t="s">
        <v>83</v>
      </c>
      <c r="AE387" s="61" t="s">
        <v>70</v>
      </c>
      <c r="AF387" s="61">
        <v>2</v>
      </c>
      <c r="AG387" s="61">
        <v>1</v>
      </c>
      <c r="AH387" s="61">
        <v>5</v>
      </c>
      <c r="AI387" s="61">
        <v>3.528</v>
      </c>
      <c r="AJ387" s="240">
        <v>9.4079999999999995</v>
      </c>
      <c r="AK387" s="61">
        <v>3.9860000000000002</v>
      </c>
      <c r="AL387" s="61" t="s">
        <v>47</v>
      </c>
      <c r="AM387" s="61" t="s">
        <v>47</v>
      </c>
      <c r="AN387" s="245">
        <v>1886</v>
      </c>
      <c r="AO387" s="253">
        <v>2.6659999999999999</v>
      </c>
      <c r="AR387" s="279" t="s">
        <v>80</v>
      </c>
      <c r="AS387" s="119">
        <v>1</v>
      </c>
      <c r="AT387" s="92">
        <f t="shared" si="71"/>
        <v>3.5286666666666666</v>
      </c>
      <c r="AU387" s="261">
        <f t="shared" si="72"/>
        <v>4.6059999999999999</v>
      </c>
      <c r="AZ387" s="92">
        <f t="shared" si="73"/>
        <v>1.1547005383791243E-3</v>
      </c>
      <c r="BA387" s="111">
        <f t="shared" si="74"/>
        <v>3.1783492570829899</v>
      </c>
    </row>
    <row r="388" spans="1:53">
      <c r="A388" s="97" t="s">
        <v>80</v>
      </c>
      <c r="B388" s="61" t="s">
        <v>83</v>
      </c>
      <c r="C388" s="61" t="s">
        <v>67</v>
      </c>
      <c r="D388" s="61">
        <v>2</v>
      </c>
      <c r="E388" s="61">
        <v>1</v>
      </c>
      <c r="F388" s="61">
        <v>6</v>
      </c>
      <c r="G388" s="61">
        <v>4.8390000000000004</v>
      </c>
      <c r="H388" s="240">
        <v>31.65</v>
      </c>
      <c r="I388" s="61">
        <v>3.9870000000000001</v>
      </c>
      <c r="J388" s="61" t="s">
        <v>47</v>
      </c>
      <c r="K388" s="61" t="s">
        <v>47</v>
      </c>
      <c r="L388" s="245">
        <v>2786</v>
      </c>
      <c r="M388" s="253">
        <v>6.5410000000000004</v>
      </c>
      <c r="N388" s="49"/>
      <c r="O388" s="97" t="s">
        <v>80</v>
      </c>
      <c r="P388" s="61" t="s">
        <v>83</v>
      </c>
      <c r="Q388" s="61" t="s">
        <v>69</v>
      </c>
      <c r="R388" s="61">
        <v>2</v>
      </c>
      <c r="S388" s="61">
        <v>1</v>
      </c>
      <c r="T388" s="61">
        <v>6</v>
      </c>
      <c r="U388" s="61">
        <v>4.8360000000000003</v>
      </c>
      <c r="V388" s="240">
        <v>12.75</v>
      </c>
      <c r="W388" s="61">
        <v>3.9929999999999999</v>
      </c>
      <c r="X388" s="61" t="s">
        <v>47</v>
      </c>
      <c r="Y388" s="61" t="s">
        <v>47</v>
      </c>
      <c r="Z388" s="245">
        <v>2785</v>
      </c>
      <c r="AA388" s="253">
        <v>2.6360000000000001</v>
      </c>
      <c r="AC388" s="97" t="s">
        <v>80</v>
      </c>
      <c r="AD388" s="61" t="s">
        <v>83</v>
      </c>
      <c r="AE388" s="61" t="s">
        <v>70</v>
      </c>
      <c r="AF388" s="61">
        <v>2</v>
      </c>
      <c r="AG388" s="61">
        <v>1</v>
      </c>
      <c r="AH388" s="61">
        <v>6</v>
      </c>
      <c r="AI388" s="61">
        <v>4.8369999999999997</v>
      </c>
      <c r="AJ388" s="240">
        <v>11.69</v>
      </c>
      <c r="AK388" s="61">
        <v>3.9860000000000002</v>
      </c>
      <c r="AL388" s="61" t="s">
        <v>47</v>
      </c>
      <c r="AM388" s="61" t="s">
        <v>47</v>
      </c>
      <c r="AN388" s="245">
        <v>2785</v>
      </c>
      <c r="AO388" s="253">
        <v>2.4169999999999998</v>
      </c>
      <c r="AR388" s="279" t="s">
        <v>80</v>
      </c>
      <c r="AS388" s="119">
        <v>1</v>
      </c>
      <c r="AT388" s="92">
        <f t="shared" si="71"/>
        <v>4.8373333333333335</v>
      </c>
      <c r="AU388" s="261">
        <f t="shared" si="72"/>
        <v>3.8646666666666665</v>
      </c>
      <c r="AZ388" s="92">
        <f t="shared" si="73"/>
        <v>1.5275252316520691E-3</v>
      </c>
      <c r="BA388" s="111">
        <f t="shared" si="74"/>
        <v>2.3203578028686311</v>
      </c>
    </row>
    <row r="389" spans="1:53">
      <c r="A389" s="97" t="s">
        <v>80</v>
      </c>
      <c r="B389" s="61" t="s">
        <v>83</v>
      </c>
      <c r="C389" s="61" t="s">
        <v>67</v>
      </c>
      <c r="D389" s="61">
        <v>2</v>
      </c>
      <c r="E389" s="61">
        <v>1</v>
      </c>
      <c r="F389" s="61">
        <v>7</v>
      </c>
      <c r="G389" s="61">
        <v>6.633</v>
      </c>
      <c r="H389" s="240">
        <v>34.119999999999997</v>
      </c>
      <c r="I389" s="61">
        <v>3.984</v>
      </c>
      <c r="J389" s="61" t="s">
        <v>47</v>
      </c>
      <c r="K389" s="61" t="s">
        <v>47</v>
      </c>
      <c r="L389" s="245">
        <v>4020</v>
      </c>
      <c r="M389" s="253">
        <v>5.1440000000000001</v>
      </c>
      <c r="N389" s="49"/>
      <c r="O389" s="97" t="s">
        <v>80</v>
      </c>
      <c r="P389" s="61" t="s">
        <v>83</v>
      </c>
      <c r="Q389" s="61" t="s">
        <v>69</v>
      </c>
      <c r="R389" s="61">
        <v>2</v>
      </c>
      <c r="S389" s="61">
        <v>1</v>
      </c>
      <c r="T389" s="61">
        <v>7</v>
      </c>
      <c r="U389" s="61">
        <v>6.63</v>
      </c>
      <c r="V389" s="240">
        <v>15.82</v>
      </c>
      <c r="W389" s="61">
        <v>3.9929999999999999</v>
      </c>
      <c r="X389" s="61" t="s">
        <v>47</v>
      </c>
      <c r="Y389" s="61" t="s">
        <v>47</v>
      </c>
      <c r="Z389" s="245">
        <v>4017</v>
      </c>
      <c r="AA389" s="253">
        <v>2.387</v>
      </c>
      <c r="AC389" s="97" t="s">
        <v>80</v>
      </c>
      <c r="AD389" s="61" t="s">
        <v>83</v>
      </c>
      <c r="AE389" s="61" t="s">
        <v>70</v>
      </c>
      <c r="AF389" s="61">
        <v>2</v>
      </c>
      <c r="AG389" s="61">
        <v>1</v>
      </c>
      <c r="AH389" s="61">
        <v>7</v>
      </c>
      <c r="AI389" s="61">
        <v>6.63</v>
      </c>
      <c r="AJ389" s="240">
        <v>14.43</v>
      </c>
      <c r="AK389" s="61">
        <v>3.9870000000000001</v>
      </c>
      <c r="AL389" s="61" t="s">
        <v>47</v>
      </c>
      <c r="AM389" s="61" t="s">
        <v>47</v>
      </c>
      <c r="AN389" s="245">
        <v>4018</v>
      </c>
      <c r="AO389" s="253">
        <v>2.1760000000000002</v>
      </c>
      <c r="AR389" s="279" t="s">
        <v>80</v>
      </c>
      <c r="AS389" s="119">
        <v>1</v>
      </c>
      <c r="AT389" s="92">
        <f t="shared" si="71"/>
        <v>6.6310000000000002</v>
      </c>
      <c r="AU389" s="261">
        <f t="shared" si="72"/>
        <v>3.2356666666666669</v>
      </c>
      <c r="AZ389" s="92">
        <f t="shared" si="73"/>
        <v>1.7320508075689429E-3</v>
      </c>
      <c r="BA389" s="111">
        <f t="shared" si="74"/>
        <v>1.6560290858959366</v>
      </c>
    </row>
    <row r="390" spans="1:53">
      <c r="A390" s="97" t="s">
        <v>80</v>
      </c>
      <c r="B390" s="61" t="s">
        <v>83</v>
      </c>
      <c r="C390" s="61" t="s">
        <v>67</v>
      </c>
      <c r="D390" s="61">
        <v>2</v>
      </c>
      <c r="E390" s="61">
        <v>1</v>
      </c>
      <c r="F390" s="61">
        <v>8</v>
      </c>
      <c r="G390" s="61">
        <v>9.0920000000000005</v>
      </c>
      <c r="H390" s="240">
        <v>36.799999999999997</v>
      </c>
      <c r="I390" s="61">
        <v>3.9860000000000002</v>
      </c>
      <c r="J390" s="61" t="s">
        <v>47</v>
      </c>
      <c r="K390" s="61" t="s">
        <v>47</v>
      </c>
      <c r="L390" s="245">
        <v>5710</v>
      </c>
      <c r="M390" s="253">
        <v>4.048</v>
      </c>
      <c r="N390" s="49"/>
      <c r="O390" s="97" t="s">
        <v>80</v>
      </c>
      <c r="P390" s="61" t="s">
        <v>83</v>
      </c>
      <c r="Q390" s="61" t="s">
        <v>69</v>
      </c>
      <c r="R390" s="61">
        <v>2</v>
      </c>
      <c r="S390" s="61">
        <v>1</v>
      </c>
      <c r="T390" s="61">
        <v>8</v>
      </c>
      <c r="U390" s="61">
        <v>9.0890000000000004</v>
      </c>
      <c r="V390" s="240">
        <v>19.28</v>
      </c>
      <c r="W390" s="61">
        <v>3.9929999999999999</v>
      </c>
      <c r="X390" s="61" t="s">
        <v>47</v>
      </c>
      <c r="Y390" s="61" t="s">
        <v>47</v>
      </c>
      <c r="Z390" s="245">
        <v>5707</v>
      </c>
      <c r="AA390" s="253">
        <v>2.121</v>
      </c>
      <c r="AC390" s="97" t="s">
        <v>80</v>
      </c>
      <c r="AD390" s="61" t="s">
        <v>83</v>
      </c>
      <c r="AE390" s="61" t="s">
        <v>70</v>
      </c>
      <c r="AF390" s="61">
        <v>2</v>
      </c>
      <c r="AG390" s="61">
        <v>1</v>
      </c>
      <c r="AH390" s="61">
        <v>8</v>
      </c>
      <c r="AI390" s="61">
        <v>9.0890000000000004</v>
      </c>
      <c r="AJ390" s="240">
        <v>17.63</v>
      </c>
      <c r="AK390" s="61">
        <v>3.9870000000000001</v>
      </c>
      <c r="AL390" s="61" t="s">
        <v>47</v>
      </c>
      <c r="AM390" s="61" t="s">
        <v>47</v>
      </c>
      <c r="AN390" s="245">
        <v>5707</v>
      </c>
      <c r="AO390" s="253">
        <v>1.94</v>
      </c>
      <c r="AR390" s="279" t="s">
        <v>80</v>
      </c>
      <c r="AS390" s="119">
        <v>1</v>
      </c>
      <c r="AT390" s="92">
        <f t="shared" si="71"/>
        <v>9.0900000000000016</v>
      </c>
      <c r="AU390" s="261">
        <f t="shared" si="72"/>
        <v>2.7029999999999998</v>
      </c>
      <c r="AZ390" s="92">
        <f t="shared" si="73"/>
        <v>1.7320508075689429E-3</v>
      </c>
      <c r="BA390" s="111">
        <f t="shared" si="74"/>
        <v>1.1683145980428384</v>
      </c>
    </row>
    <row r="391" spans="1:53">
      <c r="A391" s="97" t="s">
        <v>80</v>
      </c>
      <c r="B391" s="61" t="s">
        <v>83</v>
      </c>
      <c r="C391" s="61" t="s">
        <v>67</v>
      </c>
      <c r="D391" s="61">
        <v>2</v>
      </c>
      <c r="E391" s="61">
        <v>1</v>
      </c>
      <c r="F391" s="61">
        <v>9</v>
      </c>
      <c r="G391" s="61">
        <v>12.46</v>
      </c>
      <c r="H391" s="240">
        <v>39.92</v>
      </c>
      <c r="I391" s="61">
        <v>3.9870000000000001</v>
      </c>
      <c r="J391" s="61" t="s">
        <v>47</v>
      </c>
      <c r="K391" s="61" t="s">
        <v>47</v>
      </c>
      <c r="L391" s="245">
        <v>8027</v>
      </c>
      <c r="M391" s="253">
        <v>3.2029999999999998</v>
      </c>
      <c r="N391" s="49"/>
      <c r="O391" s="97" t="s">
        <v>80</v>
      </c>
      <c r="P391" s="61" t="s">
        <v>83</v>
      </c>
      <c r="Q391" s="61" t="s">
        <v>69</v>
      </c>
      <c r="R391" s="61">
        <v>2</v>
      </c>
      <c r="S391" s="61">
        <v>1</v>
      </c>
      <c r="T391" s="61">
        <v>9</v>
      </c>
      <c r="U391" s="61">
        <v>12.46</v>
      </c>
      <c r="V391" s="240">
        <v>22.98</v>
      </c>
      <c r="W391" s="61">
        <v>3.9940000000000002</v>
      </c>
      <c r="X391" s="61" t="s">
        <v>47</v>
      </c>
      <c r="Y391" s="61" t="s">
        <v>47</v>
      </c>
      <c r="Z391" s="245">
        <v>8023</v>
      </c>
      <c r="AA391" s="253">
        <v>1.8440000000000001</v>
      </c>
      <c r="AC391" s="97" t="s">
        <v>80</v>
      </c>
      <c r="AD391" s="61" t="s">
        <v>83</v>
      </c>
      <c r="AE391" s="61" t="s">
        <v>70</v>
      </c>
      <c r="AF391" s="61">
        <v>2</v>
      </c>
      <c r="AG391" s="61">
        <v>1</v>
      </c>
      <c r="AH391" s="61">
        <v>9</v>
      </c>
      <c r="AI391" s="61">
        <v>12.46</v>
      </c>
      <c r="AJ391" s="240">
        <v>21.2</v>
      </c>
      <c r="AK391" s="61">
        <v>3.988</v>
      </c>
      <c r="AL391" s="61" t="s">
        <v>47</v>
      </c>
      <c r="AM391" s="61" t="s">
        <v>47</v>
      </c>
      <c r="AN391" s="245">
        <v>8023</v>
      </c>
      <c r="AO391" s="253">
        <v>1.7010000000000001</v>
      </c>
      <c r="AR391" s="279" t="s">
        <v>80</v>
      </c>
      <c r="AS391" s="119">
        <v>1</v>
      </c>
      <c r="AT391" s="92">
        <f t="shared" si="71"/>
        <v>12.46</v>
      </c>
      <c r="AU391" s="261">
        <f t="shared" si="72"/>
        <v>2.249333333333333</v>
      </c>
      <c r="AZ391" s="92">
        <f t="shared" si="73"/>
        <v>0</v>
      </c>
      <c r="BA391" s="111">
        <f t="shared" si="74"/>
        <v>0.82898874137911815</v>
      </c>
    </row>
    <row r="392" spans="1:53">
      <c r="A392" s="97" t="s">
        <v>80</v>
      </c>
      <c r="B392" s="61" t="s">
        <v>83</v>
      </c>
      <c r="C392" s="61" t="s">
        <v>67</v>
      </c>
      <c r="D392" s="61">
        <v>2</v>
      </c>
      <c r="E392" s="61">
        <v>1</v>
      </c>
      <c r="F392" s="61">
        <v>10</v>
      </c>
      <c r="G392" s="61">
        <v>17.079999999999998</v>
      </c>
      <c r="H392" s="240">
        <v>43.5</v>
      </c>
      <c r="I392" s="61">
        <v>3.9849999999999999</v>
      </c>
      <c r="J392" s="61" t="s">
        <v>47</v>
      </c>
      <c r="K392" s="61" t="s">
        <v>47</v>
      </c>
      <c r="L392" s="245">
        <v>11200</v>
      </c>
      <c r="M392" s="253">
        <v>2.5470000000000002</v>
      </c>
      <c r="N392" s="49"/>
      <c r="O392" s="97" t="s">
        <v>80</v>
      </c>
      <c r="P392" s="61" t="s">
        <v>83</v>
      </c>
      <c r="Q392" s="61" t="s">
        <v>69</v>
      </c>
      <c r="R392" s="61">
        <v>2</v>
      </c>
      <c r="S392" s="61">
        <v>1</v>
      </c>
      <c r="T392" s="61">
        <v>10</v>
      </c>
      <c r="U392" s="61">
        <v>17.079999999999998</v>
      </c>
      <c r="V392" s="240">
        <v>26.92</v>
      </c>
      <c r="W392" s="61">
        <v>3.9950000000000001</v>
      </c>
      <c r="X392" s="61" t="s">
        <v>47</v>
      </c>
      <c r="Y392" s="61" t="s">
        <v>47</v>
      </c>
      <c r="Z392" s="245">
        <v>11200</v>
      </c>
      <c r="AA392" s="253">
        <v>1.5760000000000001</v>
      </c>
      <c r="AC392" s="97" t="s">
        <v>80</v>
      </c>
      <c r="AD392" s="61" t="s">
        <v>83</v>
      </c>
      <c r="AE392" s="61" t="s">
        <v>70</v>
      </c>
      <c r="AF392" s="61">
        <v>2</v>
      </c>
      <c r="AG392" s="61">
        <v>1</v>
      </c>
      <c r="AH392" s="61">
        <v>10</v>
      </c>
      <c r="AI392" s="61">
        <v>17.079999999999998</v>
      </c>
      <c r="AJ392" s="240">
        <v>25.19</v>
      </c>
      <c r="AK392" s="61">
        <v>3.988</v>
      </c>
      <c r="AL392" s="61" t="s">
        <v>47</v>
      </c>
      <c r="AM392" s="61" t="s">
        <v>47</v>
      </c>
      <c r="AN392" s="245">
        <v>11200</v>
      </c>
      <c r="AO392" s="253">
        <v>1.4750000000000001</v>
      </c>
      <c r="AR392" s="279" t="s">
        <v>80</v>
      </c>
      <c r="AS392" s="119">
        <v>1</v>
      </c>
      <c r="AT392" s="92">
        <f t="shared" si="71"/>
        <v>17.079999999999998</v>
      </c>
      <c r="AU392" s="261">
        <f t="shared" si="72"/>
        <v>1.8660000000000003</v>
      </c>
      <c r="AZ392" s="92">
        <f t="shared" si="73"/>
        <v>0</v>
      </c>
      <c r="BA392" s="111">
        <f t="shared" si="74"/>
        <v>0.59192144749113385</v>
      </c>
    </row>
    <row r="393" spans="1:53">
      <c r="A393" s="97" t="s">
        <v>80</v>
      </c>
      <c r="B393" s="61" t="s">
        <v>83</v>
      </c>
      <c r="C393" s="61" t="s">
        <v>67</v>
      </c>
      <c r="D393" s="61">
        <v>2</v>
      </c>
      <c r="E393" s="61">
        <v>1</v>
      </c>
      <c r="F393" s="61">
        <v>11</v>
      </c>
      <c r="G393" s="61">
        <v>23.41</v>
      </c>
      <c r="H393" s="240">
        <v>47.8</v>
      </c>
      <c r="I393" s="61">
        <v>3.9870000000000001</v>
      </c>
      <c r="J393" s="61" t="s">
        <v>47</v>
      </c>
      <c r="K393" s="61" t="s">
        <v>47</v>
      </c>
      <c r="L393" s="245">
        <v>15560</v>
      </c>
      <c r="M393" s="253">
        <v>2.0409999999999999</v>
      </c>
      <c r="N393" s="49"/>
      <c r="O393" s="97" t="s">
        <v>80</v>
      </c>
      <c r="P393" s="61" t="s">
        <v>83</v>
      </c>
      <c r="Q393" s="61" t="s">
        <v>69</v>
      </c>
      <c r="R393" s="61">
        <v>2</v>
      </c>
      <c r="S393" s="61">
        <v>1</v>
      </c>
      <c r="T393" s="61">
        <v>11</v>
      </c>
      <c r="U393" s="61">
        <v>23.42</v>
      </c>
      <c r="V393" s="240">
        <v>31.13</v>
      </c>
      <c r="W393" s="61">
        <v>3.9950000000000001</v>
      </c>
      <c r="X393" s="61" t="s">
        <v>47</v>
      </c>
      <c r="Y393" s="61" t="s">
        <v>47</v>
      </c>
      <c r="Z393" s="245">
        <v>15550</v>
      </c>
      <c r="AA393" s="253">
        <v>1.329</v>
      </c>
      <c r="AC393" s="97" t="s">
        <v>80</v>
      </c>
      <c r="AD393" s="61" t="s">
        <v>83</v>
      </c>
      <c r="AE393" s="61" t="s">
        <v>70</v>
      </c>
      <c r="AF393" s="61">
        <v>2</v>
      </c>
      <c r="AG393" s="61">
        <v>1</v>
      </c>
      <c r="AH393" s="61">
        <v>11</v>
      </c>
      <c r="AI393" s="61">
        <v>23.41</v>
      </c>
      <c r="AJ393" s="240">
        <v>29.67</v>
      </c>
      <c r="AK393" s="61">
        <v>3.9889999999999999</v>
      </c>
      <c r="AL393" s="61" t="s">
        <v>47</v>
      </c>
      <c r="AM393" s="61" t="s">
        <v>47</v>
      </c>
      <c r="AN393" s="245">
        <v>15550</v>
      </c>
      <c r="AO393" s="253">
        <v>1.2669999999999999</v>
      </c>
      <c r="AR393" s="279" t="s">
        <v>80</v>
      </c>
      <c r="AS393" s="119">
        <v>1</v>
      </c>
      <c r="AT393" s="92">
        <f t="shared" si="71"/>
        <v>23.41333333333333</v>
      </c>
      <c r="AU393" s="261">
        <f t="shared" si="72"/>
        <v>1.5456666666666667</v>
      </c>
      <c r="AZ393" s="92">
        <f t="shared" si="73"/>
        <v>5.77350269189716E-3</v>
      </c>
      <c r="BA393" s="111">
        <f t="shared" si="74"/>
        <v>0.43008991308019817</v>
      </c>
    </row>
    <row r="394" spans="1:53">
      <c r="A394" s="97" t="s">
        <v>80</v>
      </c>
      <c r="B394" s="61" t="s">
        <v>83</v>
      </c>
      <c r="C394" s="61" t="s">
        <v>67</v>
      </c>
      <c r="D394" s="61">
        <v>2</v>
      </c>
      <c r="E394" s="61">
        <v>1</v>
      </c>
      <c r="F394" s="61">
        <v>12</v>
      </c>
      <c r="G394" s="61">
        <v>32.1</v>
      </c>
      <c r="H394" s="240">
        <v>52.75</v>
      </c>
      <c r="I394" s="61">
        <v>3.9870000000000001</v>
      </c>
      <c r="J394" s="61" t="s">
        <v>47</v>
      </c>
      <c r="K394" s="61" t="s">
        <v>47</v>
      </c>
      <c r="L394" s="245">
        <v>21520</v>
      </c>
      <c r="M394" s="253">
        <v>1.6439999999999999</v>
      </c>
      <c r="N394" s="49"/>
      <c r="O394" s="97" t="s">
        <v>80</v>
      </c>
      <c r="P394" s="61" t="s">
        <v>83</v>
      </c>
      <c r="Q394" s="61" t="s">
        <v>69</v>
      </c>
      <c r="R394" s="61">
        <v>2</v>
      </c>
      <c r="S394" s="61">
        <v>1</v>
      </c>
      <c r="T394" s="61">
        <v>12</v>
      </c>
      <c r="U394" s="61">
        <v>32.1</v>
      </c>
      <c r="V394" s="240">
        <v>35.69</v>
      </c>
      <c r="W394" s="61">
        <v>3.996</v>
      </c>
      <c r="X394" s="61" t="s">
        <v>47</v>
      </c>
      <c r="Y394" s="61" t="s">
        <v>47</v>
      </c>
      <c r="Z394" s="245">
        <v>21520</v>
      </c>
      <c r="AA394" s="253">
        <v>1.1120000000000001</v>
      </c>
      <c r="AC394" s="97" t="s">
        <v>80</v>
      </c>
      <c r="AD394" s="61" t="s">
        <v>83</v>
      </c>
      <c r="AE394" s="61" t="s">
        <v>70</v>
      </c>
      <c r="AF394" s="61">
        <v>2</v>
      </c>
      <c r="AG394" s="61">
        <v>1</v>
      </c>
      <c r="AH394" s="61">
        <v>12</v>
      </c>
      <c r="AI394" s="61">
        <v>32.1</v>
      </c>
      <c r="AJ394" s="240">
        <v>34.630000000000003</v>
      </c>
      <c r="AK394" s="61">
        <v>3.9889999999999999</v>
      </c>
      <c r="AL394" s="61" t="s">
        <v>47</v>
      </c>
      <c r="AM394" s="61" t="s">
        <v>47</v>
      </c>
      <c r="AN394" s="245">
        <v>21520</v>
      </c>
      <c r="AO394" s="253">
        <v>1.079</v>
      </c>
      <c r="AR394" s="279" t="s">
        <v>80</v>
      </c>
      <c r="AS394" s="119">
        <v>1</v>
      </c>
      <c r="AT394" s="92">
        <f t="shared" si="71"/>
        <v>32.1</v>
      </c>
      <c r="AU394" s="261">
        <f t="shared" si="72"/>
        <v>1.2783333333333333</v>
      </c>
      <c r="AZ394" s="92">
        <f t="shared" si="73"/>
        <v>0</v>
      </c>
      <c r="BA394" s="111">
        <f t="shared" si="74"/>
        <v>0.31710618621107578</v>
      </c>
    </row>
    <row r="395" spans="1:53">
      <c r="A395" s="97" t="s">
        <v>80</v>
      </c>
      <c r="B395" s="61" t="s">
        <v>83</v>
      </c>
      <c r="C395" s="61" t="s">
        <v>67</v>
      </c>
      <c r="D395" s="61">
        <v>2</v>
      </c>
      <c r="E395" s="61">
        <v>1</v>
      </c>
      <c r="F395" s="61">
        <v>13</v>
      </c>
      <c r="G395" s="61">
        <v>43.99</v>
      </c>
      <c r="H395" s="240">
        <v>58.7</v>
      </c>
      <c r="I395" s="61">
        <v>3.988</v>
      </c>
      <c r="J395" s="61" t="s">
        <v>47</v>
      </c>
      <c r="K395" s="61" t="s">
        <v>47</v>
      </c>
      <c r="L395" s="245">
        <v>29710</v>
      </c>
      <c r="M395" s="253">
        <v>1.3340000000000001</v>
      </c>
      <c r="N395" s="49"/>
      <c r="O395" s="97" t="s">
        <v>80</v>
      </c>
      <c r="P395" s="61" t="s">
        <v>83</v>
      </c>
      <c r="Q395" s="61" t="s">
        <v>69</v>
      </c>
      <c r="R395" s="61">
        <v>2</v>
      </c>
      <c r="S395" s="61">
        <v>1</v>
      </c>
      <c r="T395" s="61">
        <v>13</v>
      </c>
      <c r="U395" s="61">
        <v>44</v>
      </c>
      <c r="V395" s="240">
        <v>40.909999999999997</v>
      </c>
      <c r="W395" s="61">
        <v>3.9940000000000002</v>
      </c>
      <c r="X395" s="61" t="s">
        <v>47</v>
      </c>
      <c r="Y395" s="61" t="s">
        <v>47</v>
      </c>
      <c r="Z395" s="245">
        <v>29700</v>
      </c>
      <c r="AA395" s="253">
        <v>0.92989999999999995</v>
      </c>
      <c r="AC395" s="97" t="s">
        <v>80</v>
      </c>
      <c r="AD395" s="61" t="s">
        <v>83</v>
      </c>
      <c r="AE395" s="61" t="s">
        <v>70</v>
      </c>
      <c r="AF395" s="61">
        <v>2</v>
      </c>
      <c r="AG395" s="61">
        <v>1</v>
      </c>
      <c r="AH395" s="61">
        <v>13</v>
      </c>
      <c r="AI395" s="61">
        <v>44</v>
      </c>
      <c r="AJ395" s="240">
        <v>40.29</v>
      </c>
      <c r="AK395" s="61">
        <v>3.99</v>
      </c>
      <c r="AL395" s="61" t="s">
        <v>47</v>
      </c>
      <c r="AM395" s="61" t="s">
        <v>47</v>
      </c>
      <c r="AN395" s="245">
        <v>29700</v>
      </c>
      <c r="AO395" s="253">
        <v>0.91559999999999997</v>
      </c>
      <c r="AR395" s="279" t="s">
        <v>80</v>
      </c>
      <c r="AS395" s="119">
        <v>1</v>
      </c>
      <c r="AT395" s="92">
        <f t="shared" ref="AT395:AT422" si="75">AVERAGE(G395,U395,AI395)</f>
        <v>43.99666666666667</v>
      </c>
      <c r="AU395" s="261">
        <f t="shared" ref="AU395:AU422" si="76">AVERAGE(M395,AA395,AO395)</f>
        <v>1.0598333333333334</v>
      </c>
      <c r="AZ395" s="92">
        <f t="shared" si="73"/>
        <v>5.7735026918951087E-3</v>
      </c>
      <c r="BA395" s="111">
        <f t="shared" si="74"/>
        <v>0.23754292945346397</v>
      </c>
    </row>
    <row r="396" spans="1:53">
      <c r="A396" s="97" t="s">
        <v>80</v>
      </c>
      <c r="B396" s="61" t="s">
        <v>83</v>
      </c>
      <c r="C396" s="61" t="s">
        <v>67</v>
      </c>
      <c r="D396" s="61">
        <v>2</v>
      </c>
      <c r="E396" s="61">
        <v>1</v>
      </c>
      <c r="F396" s="61">
        <v>14</v>
      </c>
      <c r="G396" s="61">
        <v>60.3</v>
      </c>
      <c r="H396" s="240">
        <v>65.77</v>
      </c>
      <c r="I396" s="61">
        <v>3.9870000000000001</v>
      </c>
      <c r="J396" s="61" t="s">
        <v>47</v>
      </c>
      <c r="K396" s="61" t="s">
        <v>47</v>
      </c>
      <c r="L396" s="245">
        <v>40920</v>
      </c>
      <c r="M396" s="253">
        <v>1.091</v>
      </c>
      <c r="N396" s="49"/>
      <c r="O396" s="97" t="s">
        <v>80</v>
      </c>
      <c r="P396" s="61" t="s">
        <v>83</v>
      </c>
      <c r="Q396" s="61" t="s">
        <v>69</v>
      </c>
      <c r="R396" s="61">
        <v>2</v>
      </c>
      <c r="S396" s="61">
        <v>1</v>
      </c>
      <c r="T396" s="61">
        <v>14</v>
      </c>
      <c r="U396" s="61">
        <v>60.31</v>
      </c>
      <c r="V396" s="240">
        <v>46.92</v>
      </c>
      <c r="W396" s="61">
        <v>3.9940000000000002</v>
      </c>
      <c r="X396" s="61" t="s">
        <v>47</v>
      </c>
      <c r="Y396" s="61" t="s">
        <v>47</v>
      </c>
      <c r="Z396" s="245">
        <v>40910</v>
      </c>
      <c r="AA396" s="253">
        <v>0.77800000000000002</v>
      </c>
      <c r="AC396" s="97" t="s">
        <v>80</v>
      </c>
      <c r="AD396" s="61" t="s">
        <v>83</v>
      </c>
      <c r="AE396" s="61" t="s">
        <v>70</v>
      </c>
      <c r="AF396" s="61">
        <v>2</v>
      </c>
      <c r="AG396" s="61">
        <v>1</v>
      </c>
      <c r="AH396" s="61">
        <v>14</v>
      </c>
      <c r="AI396" s="61">
        <v>60.31</v>
      </c>
      <c r="AJ396" s="240">
        <v>46.92</v>
      </c>
      <c r="AK396" s="61">
        <v>3.9910000000000001</v>
      </c>
      <c r="AL396" s="61" t="s">
        <v>47</v>
      </c>
      <c r="AM396" s="61" t="s">
        <v>47</v>
      </c>
      <c r="AN396" s="245">
        <v>40910</v>
      </c>
      <c r="AO396" s="253">
        <v>0.77800000000000002</v>
      </c>
      <c r="AR396" s="279" t="s">
        <v>80</v>
      </c>
      <c r="AS396" s="119">
        <v>1</v>
      </c>
      <c r="AT396" s="92">
        <f t="shared" si="75"/>
        <v>60.306666666666672</v>
      </c>
      <c r="AU396" s="261">
        <f t="shared" si="76"/>
        <v>0.88233333333333341</v>
      </c>
      <c r="AZ396" s="92">
        <f t="shared" si="73"/>
        <v>5.7735026918992113E-3</v>
      </c>
      <c r="BA396" s="111">
        <f t="shared" si="74"/>
        <v>0.18071063425635242</v>
      </c>
    </row>
    <row r="397" spans="1:53">
      <c r="A397" s="97" t="s">
        <v>80</v>
      </c>
      <c r="B397" s="61" t="s">
        <v>83</v>
      </c>
      <c r="C397" s="61" t="s">
        <v>67</v>
      </c>
      <c r="D397" s="61">
        <v>2</v>
      </c>
      <c r="E397" s="61">
        <v>1</v>
      </c>
      <c r="F397" s="61">
        <v>15</v>
      </c>
      <c r="G397" s="61">
        <v>82.66</v>
      </c>
      <c r="H397" s="240">
        <v>74.430000000000007</v>
      </c>
      <c r="I397" s="61">
        <v>3.988</v>
      </c>
      <c r="J397" s="61" t="s">
        <v>47</v>
      </c>
      <c r="K397" s="61" t="s">
        <v>47</v>
      </c>
      <c r="L397" s="245">
        <v>56290</v>
      </c>
      <c r="M397" s="253">
        <v>0.90039999999999998</v>
      </c>
      <c r="N397" s="49"/>
      <c r="O397" s="97" t="s">
        <v>80</v>
      </c>
      <c r="P397" s="61" t="s">
        <v>83</v>
      </c>
      <c r="Q397" s="61" t="s">
        <v>69</v>
      </c>
      <c r="R397" s="61">
        <v>2</v>
      </c>
      <c r="S397" s="61">
        <v>1</v>
      </c>
      <c r="T397" s="61">
        <v>15</v>
      </c>
      <c r="U397" s="61">
        <v>82.67</v>
      </c>
      <c r="V397" s="240">
        <v>54.24</v>
      </c>
      <c r="W397" s="61">
        <v>3.9940000000000002</v>
      </c>
      <c r="X397" s="61" t="s">
        <v>47</v>
      </c>
      <c r="Y397" s="61" t="s">
        <v>47</v>
      </c>
      <c r="Z397" s="245">
        <v>56280</v>
      </c>
      <c r="AA397" s="253">
        <v>0.65610000000000002</v>
      </c>
      <c r="AC397" s="97" t="s">
        <v>80</v>
      </c>
      <c r="AD397" s="61" t="s">
        <v>83</v>
      </c>
      <c r="AE397" s="61" t="s">
        <v>70</v>
      </c>
      <c r="AF397" s="61">
        <v>2</v>
      </c>
      <c r="AG397" s="61">
        <v>1</v>
      </c>
      <c r="AH397" s="61">
        <v>15</v>
      </c>
      <c r="AI397" s="61">
        <v>82.67</v>
      </c>
      <c r="AJ397" s="240">
        <v>54.97</v>
      </c>
      <c r="AK397" s="61">
        <v>3.9910000000000001</v>
      </c>
      <c r="AL397" s="61" t="s">
        <v>47</v>
      </c>
      <c r="AM397" s="61" t="s">
        <v>47</v>
      </c>
      <c r="AN397" s="245">
        <v>56280</v>
      </c>
      <c r="AO397" s="253">
        <v>0.66490000000000005</v>
      </c>
      <c r="AR397" s="279" t="s">
        <v>80</v>
      </c>
      <c r="AS397" s="119">
        <v>1</v>
      </c>
      <c r="AT397" s="92">
        <f t="shared" si="75"/>
        <v>82.666666666666671</v>
      </c>
      <c r="AU397" s="261">
        <f t="shared" si="76"/>
        <v>0.74046666666666672</v>
      </c>
      <c r="AZ397" s="92">
        <f t="shared" si="73"/>
        <v>5.7735026918992113E-3</v>
      </c>
      <c r="BA397" s="111">
        <f t="shared" si="74"/>
        <v>0.13857620045784699</v>
      </c>
    </row>
    <row r="398" spans="1:53">
      <c r="A398" s="97" t="s">
        <v>80</v>
      </c>
      <c r="B398" s="61" t="s">
        <v>83</v>
      </c>
      <c r="C398" s="61" t="s">
        <v>67</v>
      </c>
      <c r="D398" s="61">
        <v>2</v>
      </c>
      <c r="E398" s="61">
        <v>1</v>
      </c>
      <c r="F398" s="61">
        <v>16</v>
      </c>
      <c r="G398" s="61">
        <v>113.3</v>
      </c>
      <c r="H398" s="240">
        <v>85.05</v>
      </c>
      <c r="I398" s="61">
        <v>3.9889999999999999</v>
      </c>
      <c r="J398" s="61" t="s">
        <v>47</v>
      </c>
      <c r="K398" s="61" t="s">
        <v>47</v>
      </c>
      <c r="L398" s="245">
        <v>77360</v>
      </c>
      <c r="M398" s="253">
        <v>0.75060000000000004</v>
      </c>
      <c r="N398" s="49"/>
      <c r="O398" s="97" t="s">
        <v>80</v>
      </c>
      <c r="P398" s="61" t="s">
        <v>83</v>
      </c>
      <c r="Q398" s="61" t="s">
        <v>69</v>
      </c>
      <c r="R398" s="61">
        <v>2</v>
      </c>
      <c r="S398" s="61">
        <v>1</v>
      </c>
      <c r="T398" s="61">
        <v>16</v>
      </c>
      <c r="U398" s="61">
        <v>113.3</v>
      </c>
      <c r="V398" s="240">
        <v>63.45</v>
      </c>
      <c r="W398" s="61">
        <v>3.9950000000000001</v>
      </c>
      <c r="X398" s="61" t="s">
        <v>47</v>
      </c>
      <c r="Y398" s="61" t="s">
        <v>47</v>
      </c>
      <c r="Z398" s="245">
        <v>77350</v>
      </c>
      <c r="AA398" s="253">
        <v>0.56000000000000005</v>
      </c>
      <c r="AC398" s="97" t="s">
        <v>80</v>
      </c>
      <c r="AD398" s="61" t="s">
        <v>83</v>
      </c>
      <c r="AE398" s="61" t="s">
        <v>70</v>
      </c>
      <c r="AF398" s="61">
        <v>2</v>
      </c>
      <c r="AG398" s="61">
        <v>1</v>
      </c>
      <c r="AH398" s="61">
        <v>16</v>
      </c>
      <c r="AI398" s="61">
        <v>113.3</v>
      </c>
      <c r="AJ398" s="240">
        <v>65.040000000000006</v>
      </c>
      <c r="AK398" s="61">
        <v>3.9910000000000001</v>
      </c>
      <c r="AL398" s="61" t="s">
        <v>47</v>
      </c>
      <c r="AM398" s="61" t="s">
        <v>47</v>
      </c>
      <c r="AN398" s="245">
        <v>77350</v>
      </c>
      <c r="AO398" s="253">
        <v>0.57399999999999995</v>
      </c>
      <c r="AR398" s="279" t="s">
        <v>80</v>
      </c>
      <c r="AS398" s="119">
        <v>1</v>
      </c>
      <c r="AT398" s="92">
        <f t="shared" si="75"/>
        <v>113.3</v>
      </c>
      <c r="AU398" s="261">
        <f t="shared" si="76"/>
        <v>0.62819999999999998</v>
      </c>
      <c r="AZ398" s="92">
        <f t="shared" si="73"/>
        <v>0</v>
      </c>
      <c r="BA398" s="111">
        <f t="shared" si="74"/>
        <v>0.10623238677540876</v>
      </c>
    </row>
    <row r="399" spans="1:53">
      <c r="A399" s="97" t="s">
        <v>80</v>
      </c>
      <c r="B399" s="61" t="s">
        <v>83</v>
      </c>
      <c r="C399" s="61" t="s">
        <v>67</v>
      </c>
      <c r="D399" s="61">
        <v>2</v>
      </c>
      <c r="E399" s="61">
        <v>1</v>
      </c>
      <c r="F399" s="61">
        <v>17</v>
      </c>
      <c r="G399" s="61">
        <v>155.30000000000001</v>
      </c>
      <c r="H399" s="240">
        <v>98.1</v>
      </c>
      <c r="I399" s="61">
        <v>3.99</v>
      </c>
      <c r="J399" s="61" t="s">
        <v>47</v>
      </c>
      <c r="K399" s="61" t="s">
        <v>47</v>
      </c>
      <c r="L399" s="245">
        <v>106200</v>
      </c>
      <c r="M399" s="253">
        <v>0.63160000000000005</v>
      </c>
      <c r="N399" s="49"/>
      <c r="O399" s="97" t="s">
        <v>80</v>
      </c>
      <c r="P399" s="61" t="s">
        <v>83</v>
      </c>
      <c r="Q399" s="61" t="s">
        <v>69</v>
      </c>
      <c r="R399" s="61">
        <v>2</v>
      </c>
      <c r="S399" s="61">
        <v>1</v>
      </c>
      <c r="T399" s="61">
        <v>17</v>
      </c>
      <c r="U399" s="61">
        <v>155.30000000000001</v>
      </c>
      <c r="V399" s="240">
        <v>75.319999999999993</v>
      </c>
      <c r="W399" s="61">
        <v>3.9950000000000001</v>
      </c>
      <c r="X399" s="61" t="s">
        <v>47</v>
      </c>
      <c r="Y399" s="61" t="s">
        <v>47</v>
      </c>
      <c r="Z399" s="245">
        <v>106200</v>
      </c>
      <c r="AA399" s="253">
        <v>0.4849</v>
      </c>
      <c r="AC399" s="97" t="s">
        <v>80</v>
      </c>
      <c r="AD399" s="61" t="s">
        <v>83</v>
      </c>
      <c r="AE399" s="61" t="s">
        <v>70</v>
      </c>
      <c r="AF399" s="61">
        <v>2</v>
      </c>
      <c r="AG399" s="61">
        <v>1</v>
      </c>
      <c r="AH399" s="61">
        <v>17</v>
      </c>
      <c r="AI399" s="61">
        <v>155.30000000000001</v>
      </c>
      <c r="AJ399" s="240">
        <v>78.11</v>
      </c>
      <c r="AK399" s="61">
        <v>3.992</v>
      </c>
      <c r="AL399" s="61" t="s">
        <v>47</v>
      </c>
      <c r="AM399" s="61" t="s">
        <v>47</v>
      </c>
      <c r="AN399" s="245">
        <v>106200</v>
      </c>
      <c r="AO399" s="253">
        <v>0.50290000000000001</v>
      </c>
      <c r="AR399" s="279" t="s">
        <v>80</v>
      </c>
      <c r="AS399" s="119">
        <v>1</v>
      </c>
      <c r="AT399" s="92">
        <f t="shared" si="75"/>
        <v>155.30000000000001</v>
      </c>
      <c r="AU399" s="261">
        <f t="shared" si="76"/>
        <v>0.53980000000000006</v>
      </c>
      <c r="AZ399" s="92">
        <f t="shared" si="73"/>
        <v>0</v>
      </c>
      <c r="BA399" s="111">
        <f t="shared" si="74"/>
        <v>8.0008937000812172E-2</v>
      </c>
    </row>
    <row r="400" spans="1:53">
      <c r="A400" s="97" t="s">
        <v>80</v>
      </c>
      <c r="B400" s="61" t="s">
        <v>83</v>
      </c>
      <c r="C400" s="61" t="s">
        <v>67</v>
      </c>
      <c r="D400" s="61">
        <v>2</v>
      </c>
      <c r="E400" s="61">
        <v>1</v>
      </c>
      <c r="F400" s="61">
        <v>18</v>
      </c>
      <c r="G400" s="61">
        <v>212.9</v>
      </c>
      <c r="H400" s="240">
        <v>114.2</v>
      </c>
      <c r="I400" s="61">
        <v>3.9889999999999999</v>
      </c>
      <c r="J400" s="61" t="s">
        <v>47</v>
      </c>
      <c r="K400" s="61" t="s">
        <v>47</v>
      </c>
      <c r="L400" s="245">
        <v>145800</v>
      </c>
      <c r="M400" s="253">
        <v>0.53639999999999999</v>
      </c>
      <c r="N400" s="49"/>
      <c r="O400" s="97" t="s">
        <v>80</v>
      </c>
      <c r="P400" s="61" t="s">
        <v>83</v>
      </c>
      <c r="Q400" s="61" t="s">
        <v>69</v>
      </c>
      <c r="R400" s="61">
        <v>2</v>
      </c>
      <c r="S400" s="61">
        <v>1</v>
      </c>
      <c r="T400" s="61">
        <v>18</v>
      </c>
      <c r="U400" s="61">
        <v>212.9</v>
      </c>
      <c r="V400" s="240">
        <v>90.9</v>
      </c>
      <c r="W400" s="61">
        <v>3.9950000000000001</v>
      </c>
      <c r="X400" s="61" t="s">
        <v>47</v>
      </c>
      <c r="Y400" s="61" t="s">
        <v>47</v>
      </c>
      <c r="Z400" s="245">
        <v>145800</v>
      </c>
      <c r="AA400" s="253">
        <v>0.42699999999999999</v>
      </c>
      <c r="AC400" s="97" t="s">
        <v>80</v>
      </c>
      <c r="AD400" s="61" t="s">
        <v>83</v>
      </c>
      <c r="AE400" s="61" t="s">
        <v>70</v>
      </c>
      <c r="AF400" s="61">
        <v>2</v>
      </c>
      <c r="AG400" s="61">
        <v>1</v>
      </c>
      <c r="AH400" s="61">
        <v>18</v>
      </c>
      <c r="AI400" s="61">
        <v>212.9</v>
      </c>
      <c r="AJ400" s="240">
        <v>95.14</v>
      </c>
      <c r="AK400" s="61">
        <v>3.9889999999999999</v>
      </c>
      <c r="AL400" s="61" t="s">
        <v>47</v>
      </c>
      <c r="AM400" s="61" t="s">
        <v>47</v>
      </c>
      <c r="AN400" s="245">
        <v>145800</v>
      </c>
      <c r="AO400" s="253">
        <v>0.44679999999999997</v>
      </c>
      <c r="AR400" s="279" t="s">
        <v>80</v>
      </c>
      <c r="AS400" s="119">
        <v>1</v>
      </c>
      <c r="AT400" s="92">
        <f t="shared" si="75"/>
        <v>212.9</v>
      </c>
      <c r="AU400" s="261">
        <f t="shared" si="76"/>
        <v>0.47006666666666669</v>
      </c>
      <c r="AZ400" s="92">
        <f t="shared" si="73"/>
        <v>0</v>
      </c>
      <c r="BA400" s="111">
        <f t="shared" si="74"/>
        <v>5.8293167123885464E-2</v>
      </c>
    </row>
    <row r="401" spans="1:61">
      <c r="A401" s="97" t="s">
        <v>80</v>
      </c>
      <c r="B401" s="61" t="s">
        <v>83</v>
      </c>
      <c r="C401" s="61" t="s">
        <v>67</v>
      </c>
      <c r="D401" s="61">
        <v>2</v>
      </c>
      <c r="E401" s="61">
        <v>1</v>
      </c>
      <c r="F401" s="61">
        <v>19</v>
      </c>
      <c r="G401" s="61">
        <v>291.8</v>
      </c>
      <c r="H401" s="240">
        <v>133.6</v>
      </c>
      <c r="I401" s="61">
        <v>3.9940000000000002</v>
      </c>
      <c r="J401" s="61" t="s">
        <v>47</v>
      </c>
      <c r="K401" s="61" t="s">
        <v>47</v>
      </c>
      <c r="L401" s="245">
        <v>200100</v>
      </c>
      <c r="M401" s="253">
        <v>0.45789999999999997</v>
      </c>
      <c r="N401" s="49"/>
      <c r="O401" s="97" t="s">
        <v>80</v>
      </c>
      <c r="P401" s="61" t="s">
        <v>83</v>
      </c>
      <c r="Q401" s="61" t="s">
        <v>69</v>
      </c>
      <c r="R401" s="61">
        <v>2</v>
      </c>
      <c r="S401" s="61">
        <v>1</v>
      </c>
      <c r="T401" s="61">
        <v>19</v>
      </c>
      <c r="U401" s="61">
        <v>291.8</v>
      </c>
      <c r="V401" s="240">
        <v>111.5</v>
      </c>
      <c r="W401" s="61">
        <v>3.9950000000000001</v>
      </c>
      <c r="X401" s="61" t="s">
        <v>47</v>
      </c>
      <c r="Y401" s="61" t="s">
        <v>47</v>
      </c>
      <c r="Z401" s="245">
        <v>200100</v>
      </c>
      <c r="AA401" s="253">
        <v>0.38200000000000001</v>
      </c>
      <c r="AC401" s="97" t="s">
        <v>80</v>
      </c>
      <c r="AD401" s="61" t="s">
        <v>83</v>
      </c>
      <c r="AE401" s="61" t="s">
        <v>70</v>
      </c>
      <c r="AF401" s="61">
        <v>2</v>
      </c>
      <c r="AG401" s="61">
        <v>1</v>
      </c>
      <c r="AH401" s="61">
        <v>19</v>
      </c>
      <c r="AI401" s="61">
        <v>291.8</v>
      </c>
      <c r="AJ401" s="240">
        <v>117.5</v>
      </c>
      <c r="AK401" s="61">
        <v>3.9940000000000002</v>
      </c>
      <c r="AL401" s="61" t="s">
        <v>47</v>
      </c>
      <c r="AM401" s="61" t="s">
        <v>47</v>
      </c>
      <c r="AN401" s="245">
        <v>200100</v>
      </c>
      <c r="AO401" s="253">
        <v>0.40250000000000002</v>
      </c>
      <c r="AR401" s="279" t="s">
        <v>80</v>
      </c>
      <c r="AS401" s="119">
        <v>1</v>
      </c>
      <c r="AT401" s="92">
        <f t="shared" si="75"/>
        <v>291.8</v>
      </c>
      <c r="AU401" s="261">
        <f t="shared" si="76"/>
        <v>0.4141333333333333</v>
      </c>
      <c r="AZ401" s="92">
        <f t="shared" si="73"/>
        <v>0</v>
      </c>
      <c r="BA401" s="111">
        <f t="shared" si="74"/>
        <v>3.9264530219185946E-2</v>
      </c>
    </row>
    <row r="402" spans="1:61">
      <c r="A402" s="97" t="s">
        <v>80</v>
      </c>
      <c r="B402" s="61" t="s">
        <v>83</v>
      </c>
      <c r="C402" s="61" t="s">
        <v>67</v>
      </c>
      <c r="D402" s="62">
        <v>2</v>
      </c>
      <c r="E402" s="62">
        <v>1</v>
      </c>
      <c r="F402" s="61">
        <v>20</v>
      </c>
      <c r="G402" s="61">
        <v>400</v>
      </c>
      <c r="H402" s="240">
        <v>155.5</v>
      </c>
      <c r="I402" s="61">
        <v>3.9950000000000001</v>
      </c>
      <c r="J402" s="61" t="s">
        <v>47</v>
      </c>
      <c r="K402" s="61" t="s">
        <v>47</v>
      </c>
      <c r="L402" s="245">
        <v>274500</v>
      </c>
      <c r="M402" s="253">
        <v>0.38879999999999998</v>
      </c>
      <c r="N402" s="49"/>
      <c r="O402" s="97" t="s">
        <v>80</v>
      </c>
      <c r="P402" s="61" t="s">
        <v>83</v>
      </c>
      <c r="Q402" s="61" t="s">
        <v>69</v>
      </c>
      <c r="R402" s="62">
        <v>2</v>
      </c>
      <c r="S402" s="62">
        <v>1</v>
      </c>
      <c r="T402" s="61">
        <v>20</v>
      </c>
      <c r="U402" s="61">
        <v>400.1</v>
      </c>
      <c r="V402" s="240">
        <v>136.1</v>
      </c>
      <c r="W402" s="61">
        <v>3.9950000000000001</v>
      </c>
      <c r="X402" s="61" t="s">
        <v>47</v>
      </c>
      <c r="Y402" s="61" t="s">
        <v>47</v>
      </c>
      <c r="Z402" s="245">
        <v>274400</v>
      </c>
      <c r="AA402" s="253">
        <v>0.3402</v>
      </c>
      <c r="AC402" s="97" t="s">
        <v>80</v>
      </c>
      <c r="AD402" s="61" t="s">
        <v>83</v>
      </c>
      <c r="AE402" s="61" t="s">
        <v>70</v>
      </c>
      <c r="AF402" s="62">
        <v>2</v>
      </c>
      <c r="AG402" s="62">
        <v>1</v>
      </c>
      <c r="AH402" s="61">
        <v>20</v>
      </c>
      <c r="AI402" s="61">
        <v>400</v>
      </c>
      <c r="AJ402" s="240">
        <v>145.1</v>
      </c>
      <c r="AK402" s="61">
        <v>3.992</v>
      </c>
      <c r="AL402" s="61" t="s">
        <v>47</v>
      </c>
      <c r="AM402" s="61" t="s">
        <v>47</v>
      </c>
      <c r="AN402" s="245">
        <v>274400</v>
      </c>
      <c r="AO402" s="253">
        <v>0.36280000000000001</v>
      </c>
      <c r="AR402" s="279" t="s">
        <v>80</v>
      </c>
      <c r="AS402" s="120">
        <v>1</v>
      </c>
      <c r="AT402" s="92">
        <f t="shared" si="75"/>
        <v>400.0333333333333</v>
      </c>
      <c r="AU402" s="261">
        <f t="shared" si="76"/>
        <v>0.36393333333333339</v>
      </c>
      <c r="AZ402" s="92">
        <f t="shared" si="73"/>
        <v>5.7735026918975703E-2</v>
      </c>
      <c r="BA402" s="111">
        <f t="shared" si="74"/>
        <v>2.4319813595775553E-2</v>
      </c>
    </row>
    <row r="403" spans="1:61">
      <c r="A403" s="97" t="s">
        <v>80</v>
      </c>
      <c r="B403" s="61" t="s">
        <v>83</v>
      </c>
      <c r="C403" s="61" t="s">
        <v>67</v>
      </c>
      <c r="D403" s="61">
        <v>2</v>
      </c>
      <c r="E403" s="61">
        <v>1</v>
      </c>
      <c r="F403" s="61">
        <v>1</v>
      </c>
      <c r="G403" s="61">
        <v>0.99490000000000001</v>
      </c>
      <c r="H403" s="240">
        <v>14.74</v>
      </c>
      <c r="I403" s="61">
        <v>3.992</v>
      </c>
      <c r="J403" s="61" t="s">
        <v>47</v>
      </c>
      <c r="K403" s="61" t="s">
        <v>47</v>
      </c>
      <c r="L403" s="240">
        <v>148.19999999999999</v>
      </c>
      <c r="M403" s="253">
        <v>14.82</v>
      </c>
      <c r="N403" s="49"/>
      <c r="O403" s="97" t="s">
        <v>80</v>
      </c>
      <c r="P403" s="61" t="s">
        <v>83</v>
      </c>
      <c r="Q403" s="61" t="s">
        <v>69</v>
      </c>
      <c r="R403" s="61">
        <v>2</v>
      </c>
      <c r="S403" s="61">
        <v>1</v>
      </c>
      <c r="T403" s="61">
        <v>1</v>
      </c>
      <c r="U403" s="61">
        <v>0.99619999999999997</v>
      </c>
      <c r="V403" s="240">
        <v>2.181</v>
      </c>
      <c r="W403" s="61">
        <v>3.9990000000000001</v>
      </c>
      <c r="X403" s="61" t="s">
        <v>47</v>
      </c>
      <c r="Y403" s="61" t="s">
        <v>47</v>
      </c>
      <c r="Z403" s="240">
        <v>148.5</v>
      </c>
      <c r="AA403" s="253">
        <v>2.1890000000000001</v>
      </c>
      <c r="AC403" s="97" t="s">
        <v>80</v>
      </c>
      <c r="AD403" s="61" t="s">
        <v>83</v>
      </c>
      <c r="AE403" s="61" t="s">
        <v>70</v>
      </c>
      <c r="AF403" s="61">
        <v>2</v>
      </c>
      <c r="AG403" s="61">
        <v>1</v>
      </c>
      <c r="AH403" s="61">
        <v>1</v>
      </c>
      <c r="AI403" s="61">
        <v>0.99650000000000005</v>
      </c>
      <c r="AJ403" s="240">
        <v>2.383</v>
      </c>
      <c r="AK403" s="61">
        <v>3.9980000000000002</v>
      </c>
      <c r="AL403" s="61" t="s">
        <v>47</v>
      </c>
      <c r="AM403" s="61" t="s">
        <v>47</v>
      </c>
      <c r="AN403" s="240">
        <v>148.6</v>
      </c>
      <c r="AO403" s="253">
        <v>2.391</v>
      </c>
      <c r="AR403" s="279" t="s">
        <v>80</v>
      </c>
      <c r="AS403" s="119">
        <v>1</v>
      </c>
      <c r="AT403" s="92">
        <f t="shared" si="75"/>
        <v>0.99586666666666668</v>
      </c>
      <c r="AU403" s="261">
        <f t="shared" si="76"/>
        <v>6.4666666666666659</v>
      </c>
      <c r="AZ403" s="92">
        <f t="shared" si="73"/>
        <v>8.5049005481154904E-4</v>
      </c>
      <c r="BA403" s="111">
        <f t="shared" si="74"/>
        <v>7.2349038924738558</v>
      </c>
    </row>
    <row r="404" spans="1:61" s="208" customFormat="1">
      <c r="A404" s="228" t="s">
        <v>80</v>
      </c>
      <c r="B404" s="229" t="s">
        <v>83</v>
      </c>
      <c r="C404" s="229" t="s">
        <v>67</v>
      </c>
      <c r="D404" s="229">
        <v>3</v>
      </c>
      <c r="E404" s="229">
        <v>1</v>
      </c>
      <c r="F404" s="229">
        <v>2</v>
      </c>
      <c r="G404" s="229">
        <v>1.369</v>
      </c>
      <c r="H404" s="229">
        <v>19.809999999999999</v>
      </c>
      <c r="I404" s="229">
        <v>3.992</v>
      </c>
      <c r="J404" s="229" t="s">
        <v>47</v>
      </c>
      <c r="K404" s="229" t="s">
        <v>47</v>
      </c>
      <c r="L404" s="229">
        <v>402.4</v>
      </c>
      <c r="M404" s="230">
        <v>14.46</v>
      </c>
      <c r="N404" s="227"/>
      <c r="O404" s="228" t="s">
        <v>80</v>
      </c>
      <c r="P404" s="229" t="s">
        <v>83</v>
      </c>
      <c r="Q404" s="229" t="s">
        <v>69</v>
      </c>
      <c r="R404" s="229">
        <v>3</v>
      </c>
      <c r="S404" s="229">
        <v>1</v>
      </c>
      <c r="T404" s="229">
        <v>2</v>
      </c>
      <c r="U404" s="229">
        <v>1.369</v>
      </c>
      <c r="V404" s="229">
        <v>3.6240000000000001</v>
      </c>
      <c r="W404" s="229">
        <v>4</v>
      </c>
      <c r="X404" s="229" t="s">
        <v>47</v>
      </c>
      <c r="Y404" s="229" t="s">
        <v>47</v>
      </c>
      <c r="Z404" s="229">
        <v>402.8</v>
      </c>
      <c r="AA404" s="230">
        <v>2.6459999999999999</v>
      </c>
      <c r="AC404" s="228" t="s">
        <v>80</v>
      </c>
      <c r="AD404" s="229" t="s">
        <v>83</v>
      </c>
      <c r="AE404" s="229" t="s">
        <v>70</v>
      </c>
      <c r="AF404" s="229">
        <v>3</v>
      </c>
      <c r="AG404" s="229">
        <v>1</v>
      </c>
      <c r="AH404" s="229">
        <v>2</v>
      </c>
      <c r="AI404" s="229">
        <v>1.369</v>
      </c>
      <c r="AJ404" s="229">
        <v>3.7709999999999999</v>
      </c>
      <c r="AK404" s="229">
        <v>3.9969999999999999</v>
      </c>
      <c r="AL404" s="229" t="s">
        <v>47</v>
      </c>
      <c r="AM404" s="229" t="s">
        <v>47</v>
      </c>
      <c r="AN404" s="229">
        <v>402.9</v>
      </c>
      <c r="AO404" s="230">
        <v>2.754</v>
      </c>
      <c r="AR404" s="276" t="s">
        <v>80</v>
      </c>
      <c r="AS404" s="259">
        <v>1</v>
      </c>
      <c r="AT404" s="206">
        <f t="shared" si="75"/>
        <v>1.369</v>
      </c>
      <c r="AU404" s="206">
        <f t="shared" si="76"/>
        <v>6.620000000000001</v>
      </c>
      <c r="AV404" s="209"/>
      <c r="AW404" s="206"/>
      <c r="AX404" s="206"/>
      <c r="AY404" s="278"/>
      <c r="AZ404" s="206">
        <f t="shared" si="73"/>
        <v>0</v>
      </c>
      <c r="BA404" s="205">
        <f t="shared" si="74"/>
        <v>6.7898539012264463</v>
      </c>
      <c r="BB404" s="209"/>
      <c r="BC404" s="206"/>
      <c r="BD404" s="206"/>
      <c r="BE404" s="205"/>
      <c r="BF404" s="207"/>
      <c r="BG404" s="207"/>
      <c r="BH404" s="207"/>
      <c r="BI404" s="207"/>
    </row>
    <row r="405" spans="1:61">
      <c r="A405" s="97" t="s">
        <v>80</v>
      </c>
      <c r="B405" s="61" t="s">
        <v>83</v>
      </c>
      <c r="C405" s="61" t="s">
        <v>67</v>
      </c>
      <c r="D405" s="61">
        <v>3</v>
      </c>
      <c r="E405" s="61">
        <v>1</v>
      </c>
      <c r="F405" s="61">
        <v>3</v>
      </c>
      <c r="G405" s="61">
        <v>1.879</v>
      </c>
      <c r="H405" s="240">
        <v>22.11</v>
      </c>
      <c r="I405" s="61">
        <v>3.9929999999999999</v>
      </c>
      <c r="J405" s="61" t="s">
        <v>47</v>
      </c>
      <c r="K405" s="61" t="s">
        <v>47</v>
      </c>
      <c r="L405" s="240">
        <v>751.6</v>
      </c>
      <c r="M405" s="253">
        <v>11.77</v>
      </c>
      <c r="N405" s="49"/>
      <c r="O405" s="97" t="s">
        <v>80</v>
      </c>
      <c r="P405" s="61" t="s">
        <v>83</v>
      </c>
      <c r="Q405" s="61" t="s">
        <v>69</v>
      </c>
      <c r="R405" s="61">
        <v>3</v>
      </c>
      <c r="S405" s="61">
        <v>1</v>
      </c>
      <c r="T405" s="61">
        <v>3</v>
      </c>
      <c r="U405" s="61">
        <v>1.8779999999999999</v>
      </c>
      <c r="V405" s="240">
        <v>4.5369999999999999</v>
      </c>
      <c r="W405" s="61">
        <v>3.9980000000000002</v>
      </c>
      <c r="X405" s="61" t="s">
        <v>47</v>
      </c>
      <c r="Y405" s="61" t="s">
        <v>47</v>
      </c>
      <c r="Z405" s="240">
        <v>751.9</v>
      </c>
      <c r="AA405" s="253">
        <v>2.4159999999999999</v>
      </c>
      <c r="AC405" s="97" t="s">
        <v>80</v>
      </c>
      <c r="AD405" s="61" t="s">
        <v>83</v>
      </c>
      <c r="AE405" s="61" t="s">
        <v>70</v>
      </c>
      <c r="AF405" s="61">
        <v>3</v>
      </c>
      <c r="AG405" s="61">
        <v>1</v>
      </c>
      <c r="AH405" s="61">
        <v>3</v>
      </c>
      <c r="AI405" s="61">
        <v>1.8779999999999999</v>
      </c>
      <c r="AJ405" s="240">
        <v>4.6609999999999996</v>
      </c>
      <c r="AK405" s="61">
        <v>3.9969999999999999</v>
      </c>
      <c r="AL405" s="61" t="s">
        <v>47</v>
      </c>
      <c r="AM405" s="61" t="s">
        <v>47</v>
      </c>
      <c r="AN405" s="240">
        <v>752</v>
      </c>
      <c r="AO405" s="253">
        <v>2.4820000000000002</v>
      </c>
      <c r="AR405" s="279" t="s">
        <v>80</v>
      </c>
      <c r="AS405" s="119">
        <v>1</v>
      </c>
      <c r="AT405" s="92">
        <f t="shared" si="75"/>
        <v>1.8783333333333332</v>
      </c>
      <c r="AU405" s="261">
        <f t="shared" si="76"/>
        <v>5.556</v>
      </c>
      <c r="AZ405" s="92">
        <f t="shared" si="73"/>
        <v>5.7735026918969042E-4</v>
      </c>
      <c r="BA405" s="111">
        <f t="shared" si="74"/>
        <v>5.3815830384748313</v>
      </c>
    </row>
    <row r="406" spans="1:61">
      <c r="A406" s="97" t="s">
        <v>80</v>
      </c>
      <c r="B406" s="61" t="s">
        <v>83</v>
      </c>
      <c r="C406" s="61" t="s">
        <v>67</v>
      </c>
      <c r="D406" s="61">
        <v>3</v>
      </c>
      <c r="E406" s="61">
        <v>1</v>
      </c>
      <c r="F406" s="61">
        <v>4</v>
      </c>
      <c r="G406" s="61">
        <v>2.5750000000000002</v>
      </c>
      <c r="H406" s="240">
        <v>24.14</v>
      </c>
      <c r="I406" s="61">
        <v>3.992</v>
      </c>
      <c r="J406" s="61" t="s">
        <v>47</v>
      </c>
      <c r="K406" s="61" t="s">
        <v>47</v>
      </c>
      <c r="L406" s="245">
        <v>1230</v>
      </c>
      <c r="M406" s="253">
        <v>9.3740000000000006</v>
      </c>
      <c r="N406" s="49"/>
      <c r="O406" s="97" t="s">
        <v>80</v>
      </c>
      <c r="P406" s="61" t="s">
        <v>83</v>
      </c>
      <c r="Q406" s="61" t="s">
        <v>69</v>
      </c>
      <c r="R406" s="61">
        <v>3</v>
      </c>
      <c r="S406" s="61">
        <v>1</v>
      </c>
      <c r="T406" s="61">
        <v>4</v>
      </c>
      <c r="U406" s="61">
        <v>2.5739999999999998</v>
      </c>
      <c r="V406" s="240">
        <v>5.5960000000000001</v>
      </c>
      <c r="W406" s="61">
        <v>3.9990000000000001</v>
      </c>
      <c r="X406" s="61" t="s">
        <v>47</v>
      </c>
      <c r="Y406" s="61" t="s">
        <v>47</v>
      </c>
      <c r="Z406" s="245">
        <v>1231</v>
      </c>
      <c r="AA406" s="253">
        <v>2.1739999999999999</v>
      </c>
      <c r="AC406" s="97" t="s">
        <v>80</v>
      </c>
      <c r="AD406" s="61" t="s">
        <v>83</v>
      </c>
      <c r="AE406" s="61" t="s">
        <v>70</v>
      </c>
      <c r="AF406" s="61">
        <v>3</v>
      </c>
      <c r="AG406" s="61">
        <v>1</v>
      </c>
      <c r="AH406" s="61">
        <v>4</v>
      </c>
      <c r="AI406" s="61">
        <v>2.5739999999999998</v>
      </c>
      <c r="AJ406" s="240">
        <v>5.726</v>
      </c>
      <c r="AK406" s="61">
        <v>3.9969999999999999</v>
      </c>
      <c r="AL406" s="61" t="s">
        <v>47</v>
      </c>
      <c r="AM406" s="61" t="s">
        <v>47</v>
      </c>
      <c r="AN406" s="245">
        <v>1231</v>
      </c>
      <c r="AO406" s="253">
        <v>2.2240000000000002</v>
      </c>
      <c r="AR406" s="279" t="s">
        <v>80</v>
      </c>
      <c r="AS406" s="119">
        <v>1</v>
      </c>
      <c r="AT406" s="92">
        <f t="shared" si="75"/>
        <v>2.5743333333333331</v>
      </c>
      <c r="AU406" s="261">
        <f t="shared" si="76"/>
        <v>4.5906666666666665</v>
      </c>
      <c r="AZ406" s="92">
        <f t="shared" si="73"/>
        <v>5.7735026918981857E-4</v>
      </c>
      <c r="BA406" s="111">
        <f t="shared" si="74"/>
        <v>4.1425636185016321</v>
      </c>
    </row>
    <row r="407" spans="1:61">
      <c r="A407" s="97" t="s">
        <v>80</v>
      </c>
      <c r="B407" s="61" t="s">
        <v>83</v>
      </c>
      <c r="C407" s="61" t="s">
        <v>67</v>
      </c>
      <c r="D407" s="61">
        <v>3</v>
      </c>
      <c r="E407" s="61">
        <v>1</v>
      </c>
      <c r="F407" s="61">
        <v>5</v>
      </c>
      <c r="G407" s="61">
        <v>3.53</v>
      </c>
      <c r="H407" s="240">
        <v>26.15</v>
      </c>
      <c r="I407" s="61">
        <v>3.9910000000000001</v>
      </c>
      <c r="J407" s="61" t="s">
        <v>47</v>
      </c>
      <c r="K407" s="61" t="s">
        <v>47</v>
      </c>
      <c r="L407" s="245">
        <v>1887</v>
      </c>
      <c r="M407" s="253">
        <v>7.4089999999999998</v>
      </c>
      <c r="N407" s="49"/>
      <c r="O407" s="97" t="s">
        <v>80</v>
      </c>
      <c r="P407" s="61" t="s">
        <v>83</v>
      </c>
      <c r="Q407" s="61" t="s">
        <v>69</v>
      </c>
      <c r="R407" s="61">
        <v>3</v>
      </c>
      <c r="S407" s="61">
        <v>1</v>
      </c>
      <c r="T407" s="61">
        <v>5</v>
      </c>
      <c r="U407" s="61">
        <v>3.5289999999999999</v>
      </c>
      <c r="V407" s="240">
        <v>6.9980000000000002</v>
      </c>
      <c r="W407" s="61">
        <v>3.9990000000000001</v>
      </c>
      <c r="X407" s="61" t="s">
        <v>47</v>
      </c>
      <c r="Y407" s="61" t="s">
        <v>47</v>
      </c>
      <c r="Z407" s="245">
        <v>1887</v>
      </c>
      <c r="AA407" s="253">
        <v>1.9830000000000001</v>
      </c>
      <c r="AC407" s="97" t="s">
        <v>80</v>
      </c>
      <c r="AD407" s="61" t="s">
        <v>83</v>
      </c>
      <c r="AE407" s="61" t="s">
        <v>70</v>
      </c>
      <c r="AF407" s="61">
        <v>3</v>
      </c>
      <c r="AG407" s="61">
        <v>1</v>
      </c>
      <c r="AH407" s="61">
        <v>5</v>
      </c>
      <c r="AI407" s="61">
        <v>3.5289999999999999</v>
      </c>
      <c r="AJ407" s="240">
        <v>7.0709999999999997</v>
      </c>
      <c r="AK407" s="61">
        <v>3.9980000000000002</v>
      </c>
      <c r="AL407" s="61" t="s">
        <v>47</v>
      </c>
      <c r="AM407" s="61" t="s">
        <v>47</v>
      </c>
      <c r="AN407" s="245">
        <v>1887</v>
      </c>
      <c r="AO407" s="253">
        <v>2.004</v>
      </c>
      <c r="AR407" s="279" t="s">
        <v>80</v>
      </c>
      <c r="AS407" s="119">
        <v>1</v>
      </c>
      <c r="AT407" s="92">
        <f t="shared" si="75"/>
        <v>3.5293333333333332</v>
      </c>
      <c r="AU407" s="261">
        <f t="shared" si="76"/>
        <v>3.7986666666666662</v>
      </c>
      <c r="AZ407" s="92">
        <f t="shared" si="73"/>
        <v>5.7735026918956215E-4</v>
      </c>
      <c r="BA407" s="111">
        <f t="shared" si="74"/>
        <v>3.1266580134919351</v>
      </c>
    </row>
    <row r="408" spans="1:61">
      <c r="A408" s="97" t="s">
        <v>80</v>
      </c>
      <c r="B408" s="61" t="s">
        <v>83</v>
      </c>
      <c r="C408" s="61" t="s">
        <v>67</v>
      </c>
      <c r="D408" s="61">
        <v>3</v>
      </c>
      <c r="E408" s="61">
        <v>1</v>
      </c>
      <c r="F408" s="61">
        <v>6</v>
      </c>
      <c r="G408" s="61">
        <v>4.8390000000000004</v>
      </c>
      <c r="H408" s="240">
        <v>28.28</v>
      </c>
      <c r="I408" s="61">
        <v>3.992</v>
      </c>
      <c r="J408" s="61" t="s">
        <v>47</v>
      </c>
      <c r="K408" s="61" t="s">
        <v>47</v>
      </c>
      <c r="L408" s="245">
        <v>2786</v>
      </c>
      <c r="M408" s="253">
        <v>5.8440000000000003</v>
      </c>
      <c r="N408" s="49"/>
      <c r="O408" s="97" t="s">
        <v>80</v>
      </c>
      <c r="P408" s="61" t="s">
        <v>83</v>
      </c>
      <c r="Q408" s="61" t="s">
        <v>69</v>
      </c>
      <c r="R408" s="61">
        <v>3</v>
      </c>
      <c r="S408" s="61">
        <v>1</v>
      </c>
      <c r="T408" s="61">
        <v>6</v>
      </c>
      <c r="U408" s="61">
        <v>4.8369999999999997</v>
      </c>
      <c r="V408" s="240">
        <v>8.7240000000000002</v>
      </c>
      <c r="W408" s="61">
        <v>3.9980000000000002</v>
      </c>
      <c r="X408" s="61" t="s">
        <v>47</v>
      </c>
      <c r="Y408" s="61" t="s">
        <v>47</v>
      </c>
      <c r="Z408" s="245">
        <v>2786</v>
      </c>
      <c r="AA408" s="253">
        <v>1.804</v>
      </c>
      <c r="AC408" s="97" t="s">
        <v>80</v>
      </c>
      <c r="AD408" s="61" t="s">
        <v>83</v>
      </c>
      <c r="AE408" s="61" t="s">
        <v>70</v>
      </c>
      <c r="AF408" s="61">
        <v>3</v>
      </c>
      <c r="AG408" s="61">
        <v>1</v>
      </c>
      <c r="AH408" s="61">
        <v>6</v>
      </c>
      <c r="AI408" s="61">
        <v>4.8369999999999997</v>
      </c>
      <c r="AJ408" s="240">
        <v>8.7669999999999995</v>
      </c>
      <c r="AK408" s="61">
        <v>3.9990000000000001</v>
      </c>
      <c r="AL408" s="61" t="s">
        <v>47</v>
      </c>
      <c r="AM408" s="61" t="s">
        <v>47</v>
      </c>
      <c r="AN408" s="245">
        <v>2786</v>
      </c>
      <c r="AO408" s="253">
        <v>1.8120000000000001</v>
      </c>
      <c r="AR408" s="279" t="s">
        <v>80</v>
      </c>
      <c r="AS408" s="119">
        <v>1</v>
      </c>
      <c r="AT408" s="92">
        <f t="shared" si="75"/>
        <v>4.8376666666666663</v>
      </c>
      <c r="AU408" s="261">
        <f t="shared" si="76"/>
        <v>3.1533333333333338</v>
      </c>
      <c r="AZ408" s="92">
        <f t="shared" si="73"/>
        <v>1.1547005383796371E-3</v>
      </c>
      <c r="BA408" s="111">
        <f t="shared" si="74"/>
        <v>2.3301891196495905</v>
      </c>
    </row>
    <row r="409" spans="1:61">
      <c r="A409" s="97" t="s">
        <v>80</v>
      </c>
      <c r="B409" s="61" t="s">
        <v>83</v>
      </c>
      <c r="C409" s="61" t="s">
        <v>67</v>
      </c>
      <c r="D409" s="61">
        <v>3</v>
      </c>
      <c r="E409" s="61">
        <v>1</v>
      </c>
      <c r="F409" s="61">
        <v>7</v>
      </c>
      <c r="G409" s="61">
        <v>6.633</v>
      </c>
      <c r="H409" s="240">
        <v>30.55</v>
      </c>
      <c r="I409" s="61">
        <v>3.992</v>
      </c>
      <c r="J409" s="61" t="s">
        <v>47</v>
      </c>
      <c r="K409" s="61" t="s">
        <v>47</v>
      </c>
      <c r="L409" s="245">
        <v>4020</v>
      </c>
      <c r="M409" s="253">
        <v>4.6050000000000004</v>
      </c>
      <c r="N409" s="49"/>
      <c r="O409" s="97" t="s">
        <v>80</v>
      </c>
      <c r="P409" s="61" t="s">
        <v>83</v>
      </c>
      <c r="Q409" s="61" t="s">
        <v>69</v>
      </c>
      <c r="R409" s="61">
        <v>3</v>
      </c>
      <c r="S409" s="61">
        <v>1</v>
      </c>
      <c r="T409" s="61">
        <v>7</v>
      </c>
      <c r="U409" s="61">
        <v>6.63</v>
      </c>
      <c r="V409" s="240">
        <v>10.82</v>
      </c>
      <c r="W409" s="61">
        <v>3.9990000000000001</v>
      </c>
      <c r="X409" s="61" t="s">
        <v>47</v>
      </c>
      <c r="Y409" s="61" t="s">
        <v>47</v>
      </c>
      <c r="Z409" s="245">
        <v>4018</v>
      </c>
      <c r="AA409" s="253">
        <v>1.631</v>
      </c>
      <c r="AC409" s="97" t="s">
        <v>80</v>
      </c>
      <c r="AD409" s="61" t="s">
        <v>83</v>
      </c>
      <c r="AE409" s="61" t="s">
        <v>70</v>
      </c>
      <c r="AF409" s="61">
        <v>3</v>
      </c>
      <c r="AG409" s="61">
        <v>1</v>
      </c>
      <c r="AH409" s="61">
        <v>7</v>
      </c>
      <c r="AI409" s="61">
        <v>6.6310000000000002</v>
      </c>
      <c r="AJ409" s="240">
        <v>10.79</v>
      </c>
      <c r="AK409" s="61">
        <v>3.9980000000000002</v>
      </c>
      <c r="AL409" s="61" t="s">
        <v>47</v>
      </c>
      <c r="AM409" s="61" t="s">
        <v>47</v>
      </c>
      <c r="AN409" s="245">
        <v>4019</v>
      </c>
      <c r="AO409" s="253">
        <v>1.627</v>
      </c>
      <c r="AR409" s="279" t="s">
        <v>80</v>
      </c>
      <c r="AS409" s="119">
        <v>1</v>
      </c>
      <c r="AT409" s="92">
        <f t="shared" si="75"/>
        <v>6.6313333333333331</v>
      </c>
      <c r="AU409" s="261">
        <f t="shared" si="76"/>
        <v>2.621</v>
      </c>
      <c r="AZ409" s="92">
        <f t="shared" si="73"/>
        <v>1.5275252316519722E-3</v>
      </c>
      <c r="BA409" s="111">
        <f t="shared" si="74"/>
        <v>1.7181955651205716</v>
      </c>
    </row>
    <row r="410" spans="1:61">
      <c r="A410" s="97" t="s">
        <v>80</v>
      </c>
      <c r="B410" s="61" t="s">
        <v>83</v>
      </c>
      <c r="C410" s="61" t="s">
        <v>67</v>
      </c>
      <c r="D410" s="61">
        <v>3</v>
      </c>
      <c r="E410" s="61">
        <v>1</v>
      </c>
      <c r="F410" s="61">
        <v>8</v>
      </c>
      <c r="G410" s="61">
        <v>9.0909999999999993</v>
      </c>
      <c r="H410" s="240">
        <v>33.01</v>
      </c>
      <c r="I410" s="61">
        <v>3.99</v>
      </c>
      <c r="J410" s="61" t="s">
        <v>47</v>
      </c>
      <c r="K410" s="61" t="s">
        <v>47</v>
      </c>
      <c r="L410" s="245">
        <v>5710</v>
      </c>
      <c r="M410" s="253">
        <v>3.6309999999999998</v>
      </c>
      <c r="N410" s="49"/>
      <c r="O410" s="97" t="s">
        <v>80</v>
      </c>
      <c r="P410" s="61" t="s">
        <v>83</v>
      </c>
      <c r="Q410" s="61" t="s">
        <v>69</v>
      </c>
      <c r="R410" s="61">
        <v>3</v>
      </c>
      <c r="S410" s="61">
        <v>1</v>
      </c>
      <c r="T410" s="61">
        <v>8</v>
      </c>
      <c r="U410" s="61">
        <v>9.09</v>
      </c>
      <c r="V410" s="240">
        <v>13.29</v>
      </c>
      <c r="W410" s="61">
        <v>3.9980000000000002</v>
      </c>
      <c r="X410" s="61" t="s">
        <v>47</v>
      </c>
      <c r="Y410" s="61" t="s">
        <v>47</v>
      </c>
      <c r="Z410" s="245">
        <v>5708</v>
      </c>
      <c r="AA410" s="253">
        <v>1.462</v>
      </c>
      <c r="AC410" s="97" t="s">
        <v>80</v>
      </c>
      <c r="AD410" s="61" t="s">
        <v>83</v>
      </c>
      <c r="AE410" s="61" t="s">
        <v>70</v>
      </c>
      <c r="AF410" s="61">
        <v>3</v>
      </c>
      <c r="AG410" s="61">
        <v>1</v>
      </c>
      <c r="AH410" s="61">
        <v>8</v>
      </c>
      <c r="AI410" s="61">
        <v>9.09</v>
      </c>
      <c r="AJ410" s="240">
        <v>13.2</v>
      </c>
      <c r="AK410" s="61">
        <v>3.9969999999999999</v>
      </c>
      <c r="AL410" s="61" t="s">
        <v>47</v>
      </c>
      <c r="AM410" s="61" t="s">
        <v>47</v>
      </c>
      <c r="AN410" s="245">
        <v>5708</v>
      </c>
      <c r="AO410" s="253">
        <v>1.452</v>
      </c>
      <c r="AR410" s="279" t="s">
        <v>80</v>
      </c>
      <c r="AS410" s="119">
        <v>1</v>
      </c>
      <c r="AT410" s="92">
        <f t="shared" si="75"/>
        <v>9.0903333333333318</v>
      </c>
      <c r="AU410" s="261">
        <f t="shared" si="76"/>
        <v>2.1816666666666666</v>
      </c>
      <c r="AZ410" s="92">
        <f t="shared" si="73"/>
        <v>5.7735026918930574E-4</v>
      </c>
      <c r="BA410" s="111">
        <f t="shared" si="74"/>
        <v>1.2551694440725258</v>
      </c>
    </row>
    <row r="411" spans="1:61">
      <c r="A411" s="97" t="s">
        <v>80</v>
      </c>
      <c r="B411" s="61" t="s">
        <v>83</v>
      </c>
      <c r="C411" s="61" t="s">
        <v>67</v>
      </c>
      <c r="D411" s="61">
        <v>3</v>
      </c>
      <c r="E411" s="61">
        <v>1</v>
      </c>
      <c r="F411" s="61">
        <v>9</v>
      </c>
      <c r="G411" s="61">
        <v>12.46</v>
      </c>
      <c r="H411" s="240">
        <v>35.83</v>
      </c>
      <c r="I411" s="61">
        <v>3.9910000000000001</v>
      </c>
      <c r="J411" s="61" t="s">
        <v>47</v>
      </c>
      <c r="K411" s="61" t="s">
        <v>47</v>
      </c>
      <c r="L411" s="245">
        <v>8027</v>
      </c>
      <c r="M411" s="253">
        <v>2.875</v>
      </c>
      <c r="N411" s="49"/>
      <c r="O411" s="97" t="s">
        <v>80</v>
      </c>
      <c r="P411" s="61" t="s">
        <v>83</v>
      </c>
      <c r="Q411" s="61" t="s">
        <v>69</v>
      </c>
      <c r="R411" s="61">
        <v>3</v>
      </c>
      <c r="S411" s="61">
        <v>1</v>
      </c>
      <c r="T411" s="61">
        <v>9</v>
      </c>
      <c r="U411" s="61">
        <v>12.46</v>
      </c>
      <c r="V411" s="240">
        <v>16.149999999999999</v>
      </c>
      <c r="W411" s="61">
        <v>3.9980000000000002</v>
      </c>
      <c r="X411" s="61" t="s">
        <v>47</v>
      </c>
      <c r="Y411" s="61" t="s">
        <v>47</v>
      </c>
      <c r="Z411" s="245">
        <v>8025</v>
      </c>
      <c r="AA411" s="253">
        <v>1.296</v>
      </c>
      <c r="AC411" s="97" t="s">
        <v>80</v>
      </c>
      <c r="AD411" s="61" t="s">
        <v>83</v>
      </c>
      <c r="AE411" s="61" t="s">
        <v>70</v>
      </c>
      <c r="AF411" s="61">
        <v>3</v>
      </c>
      <c r="AG411" s="61">
        <v>1</v>
      </c>
      <c r="AH411" s="61">
        <v>9</v>
      </c>
      <c r="AI411" s="61">
        <v>12.46</v>
      </c>
      <c r="AJ411" s="240">
        <v>16.07</v>
      </c>
      <c r="AK411" s="61">
        <v>3.9969999999999999</v>
      </c>
      <c r="AL411" s="61" t="s">
        <v>47</v>
      </c>
      <c r="AM411" s="61" t="s">
        <v>47</v>
      </c>
      <c r="AN411" s="245">
        <v>8025</v>
      </c>
      <c r="AO411" s="253">
        <v>1.29</v>
      </c>
      <c r="AR411" s="279" t="s">
        <v>80</v>
      </c>
      <c r="AS411" s="119">
        <v>1</v>
      </c>
      <c r="AT411" s="92">
        <f t="shared" si="75"/>
        <v>12.46</v>
      </c>
      <c r="AU411" s="261">
        <f t="shared" si="76"/>
        <v>1.8203333333333334</v>
      </c>
      <c r="AZ411" s="92">
        <f t="shared" ref="AZ411:AZ422" si="77">STDEV(G411,U411,AI411)</f>
        <v>0</v>
      </c>
      <c r="BA411" s="111">
        <f t="shared" ref="BA411:BA422" si="78">STDEV(M411,AA411,AO411)</f>
        <v>0.91337305266431656</v>
      </c>
    </row>
    <row r="412" spans="1:61">
      <c r="A412" s="97" t="s">
        <v>80</v>
      </c>
      <c r="B412" s="61" t="s">
        <v>83</v>
      </c>
      <c r="C412" s="61" t="s">
        <v>67</v>
      </c>
      <c r="D412" s="61">
        <v>3</v>
      </c>
      <c r="E412" s="61">
        <v>1</v>
      </c>
      <c r="F412" s="61">
        <v>10</v>
      </c>
      <c r="G412" s="61">
        <v>17.079999999999998</v>
      </c>
      <c r="H412" s="240">
        <v>39.07</v>
      </c>
      <c r="I412" s="61">
        <v>3.992</v>
      </c>
      <c r="J412" s="61" t="s">
        <v>47</v>
      </c>
      <c r="K412" s="61" t="s">
        <v>47</v>
      </c>
      <c r="L412" s="245">
        <v>11200</v>
      </c>
      <c r="M412" s="253">
        <v>2.2869999999999999</v>
      </c>
      <c r="N412" s="49"/>
      <c r="O412" s="97" t="s">
        <v>80</v>
      </c>
      <c r="P412" s="61" t="s">
        <v>83</v>
      </c>
      <c r="Q412" s="61" t="s">
        <v>69</v>
      </c>
      <c r="R412" s="61">
        <v>3</v>
      </c>
      <c r="S412" s="61">
        <v>1</v>
      </c>
      <c r="T412" s="61">
        <v>10</v>
      </c>
      <c r="U412" s="61">
        <v>17.079999999999998</v>
      </c>
      <c r="V412" s="240">
        <v>19.420000000000002</v>
      </c>
      <c r="W412" s="61">
        <v>3.9980000000000002</v>
      </c>
      <c r="X412" s="61" t="s">
        <v>47</v>
      </c>
      <c r="Y412" s="61" t="s">
        <v>47</v>
      </c>
      <c r="Z412" s="245">
        <v>11200</v>
      </c>
      <c r="AA412" s="253">
        <v>1.137</v>
      </c>
      <c r="AC412" s="97" t="s">
        <v>80</v>
      </c>
      <c r="AD412" s="61" t="s">
        <v>83</v>
      </c>
      <c r="AE412" s="61" t="s">
        <v>70</v>
      </c>
      <c r="AF412" s="61">
        <v>3</v>
      </c>
      <c r="AG412" s="61">
        <v>1</v>
      </c>
      <c r="AH412" s="61">
        <v>10</v>
      </c>
      <c r="AI412" s="61">
        <v>17.079999999999998</v>
      </c>
      <c r="AJ412" s="240">
        <v>19.420000000000002</v>
      </c>
      <c r="AK412" s="61">
        <v>3.9969999999999999</v>
      </c>
      <c r="AL412" s="61" t="s">
        <v>47</v>
      </c>
      <c r="AM412" s="61" t="s">
        <v>47</v>
      </c>
      <c r="AN412" s="245">
        <v>11200</v>
      </c>
      <c r="AO412" s="253">
        <v>1.137</v>
      </c>
      <c r="AR412" s="279" t="s">
        <v>80</v>
      </c>
      <c r="AS412" s="119">
        <v>1</v>
      </c>
      <c r="AT412" s="92">
        <f t="shared" si="75"/>
        <v>17.079999999999998</v>
      </c>
      <c r="AU412" s="261">
        <f t="shared" si="76"/>
        <v>1.5203333333333333</v>
      </c>
      <c r="AZ412" s="92">
        <f t="shared" si="77"/>
        <v>0</v>
      </c>
      <c r="BA412" s="111">
        <f t="shared" si="78"/>
        <v>0.66395280956806968</v>
      </c>
    </row>
    <row r="413" spans="1:61">
      <c r="A413" s="97" t="s">
        <v>80</v>
      </c>
      <c r="B413" s="61" t="s">
        <v>83</v>
      </c>
      <c r="C413" s="61" t="s">
        <v>67</v>
      </c>
      <c r="D413" s="61">
        <v>3</v>
      </c>
      <c r="E413" s="61">
        <v>1</v>
      </c>
      <c r="F413" s="61">
        <v>11</v>
      </c>
      <c r="G413" s="61">
        <v>23.41</v>
      </c>
      <c r="H413" s="240">
        <v>42.94</v>
      </c>
      <c r="I413" s="61">
        <v>3.99</v>
      </c>
      <c r="J413" s="61" t="s">
        <v>47</v>
      </c>
      <c r="K413" s="61" t="s">
        <v>47</v>
      </c>
      <c r="L413" s="245">
        <v>15560</v>
      </c>
      <c r="M413" s="253">
        <v>1.8340000000000001</v>
      </c>
      <c r="N413" s="49"/>
      <c r="O413" s="97" t="s">
        <v>80</v>
      </c>
      <c r="P413" s="61" t="s">
        <v>83</v>
      </c>
      <c r="Q413" s="61" t="s">
        <v>69</v>
      </c>
      <c r="R413" s="61">
        <v>3</v>
      </c>
      <c r="S413" s="61">
        <v>1</v>
      </c>
      <c r="T413" s="61">
        <v>11</v>
      </c>
      <c r="U413" s="61">
        <v>23.41</v>
      </c>
      <c r="V413" s="240">
        <v>23.14</v>
      </c>
      <c r="W413" s="61">
        <v>3.9969999999999999</v>
      </c>
      <c r="X413" s="61" t="s">
        <v>47</v>
      </c>
      <c r="Y413" s="61" t="s">
        <v>47</v>
      </c>
      <c r="Z413" s="245">
        <v>15550</v>
      </c>
      <c r="AA413" s="253">
        <v>0.98839999999999995</v>
      </c>
      <c r="AC413" s="97" t="s">
        <v>80</v>
      </c>
      <c r="AD413" s="61" t="s">
        <v>83</v>
      </c>
      <c r="AE413" s="61" t="s">
        <v>70</v>
      </c>
      <c r="AF413" s="61">
        <v>3</v>
      </c>
      <c r="AG413" s="61">
        <v>1</v>
      </c>
      <c r="AH413" s="61">
        <v>11</v>
      </c>
      <c r="AI413" s="61">
        <v>23.41</v>
      </c>
      <c r="AJ413" s="240">
        <v>23.32</v>
      </c>
      <c r="AK413" s="61">
        <v>3.9980000000000002</v>
      </c>
      <c r="AL413" s="61" t="s">
        <v>47</v>
      </c>
      <c r="AM413" s="61" t="s">
        <v>47</v>
      </c>
      <c r="AN413" s="245">
        <v>15550</v>
      </c>
      <c r="AO413" s="253">
        <v>0.99619999999999997</v>
      </c>
      <c r="AR413" s="279" t="s">
        <v>80</v>
      </c>
      <c r="AS413" s="119">
        <v>1</v>
      </c>
      <c r="AT413" s="92">
        <f t="shared" si="75"/>
        <v>23.41</v>
      </c>
      <c r="AU413" s="261">
        <f t="shared" si="76"/>
        <v>1.2728666666666666</v>
      </c>
      <c r="AZ413" s="92">
        <f t="shared" si="77"/>
        <v>0</v>
      </c>
      <c r="BA413" s="111">
        <f t="shared" si="78"/>
        <v>0.48597137089887626</v>
      </c>
    </row>
    <row r="414" spans="1:61">
      <c r="A414" s="97" t="s">
        <v>80</v>
      </c>
      <c r="B414" s="61" t="s">
        <v>83</v>
      </c>
      <c r="C414" s="61" t="s">
        <v>67</v>
      </c>
      <c r="D414" s="61">
        <v>3</v>
      </c>
      <c r="E414" s="61">
        <v>1</v>
      </c>
      <c r="F414" s="61">
        <v>12</v>
      </c>
      <c r="G414" s="61">
        <v>32.090000000000003</v>
      </c>
      <c r="H414" s="240">
        <v>47.5</v>
      </c>
      <c r="I414" s="61">
        <v>3.992</v>
      </c>
      <c r="J414" s="61" t="s">
        <v>47</v>
      </c>
      <c r="K414" s="61" t="s">
        <v>47</v>
      </c>
      <c r="L414" s="245">
        <v>21530</v>
      </c>
      <c r="M414" s="253">
        <v>1.48</v>
      </c>
      <c r="N414" s="49"/>
      <c r="O414" s="97" t="s">
        <v>80</v>
      </c>
      <c r="P414" s="61" t="s">
        <v>83</v>
      </c>
      <c r="Q414" s="61" t="s">
        <v>69</v>
      </c>
      <c r="R414" s="61">
        <v>3</v>
      </c>
      <c r="S414" s="61">
        <v>1</v>
      </c>
      <c r="T414" s="61">
        <v>12</v>
      </c>
      <c r="U414" s="61">
        <v>32.1</v>
      </c>
      <c r="V414" s="240">
        <v>27.34</v>
      </c>
      <c r="W414" s="61">
        <v>3.996</v>
      </c>
      <c r="X414" s="61" t="s">
        <v>47</v>
      </c>
      <c r="Y414" s="61" t="s">
        <v>47</v>
      </c>
      <c r="Z414" s="245">
        <v>21520</v>
      </c>
      <c r="AA414" s="253">
        <v>0.8518</v>
      </c>
      <c r="AC414" s="97" t="s">
        <v>80</v>
      </c>
      <c r="AD414" s="61" t="s">
        <v>83</v>
      </c>
      <c r="AE414" s="61" t="s">
        <v>70</v>
      </c>
      <c r="AF414" s="61">
        <v>3</v>
      </c>
      <c r="AG414" s="61">
        <v>1</v>
      </c>
      <c r="AH414" s="61">
        <v>12</v>
      </c>
      <c r="AI414" s="61">
        <v>32.1</v>
      </c>
      <c r="AJ414" s="240">
        <v>27.88</v>
      </c>
      <c r="AK414" s="61">
        <v>3.9990000000000001</v>
      </c>
      <c r="AL414" s="61" t="s">
        <v>47</v>
      </c>
      <c r="AM414" s="61" t="s">
        <v>47</v>
      </c>
      <c r="AN414" s="245">
        <v>21520</v>
      </c>
      <c r="AO414" s="253">
        <v>0.86850000000000005</v>
      </c>
      <c r="AR414" s="279" t="s">
        <v>80</v>
      </c>
      <c r="AS414" s="119">
        <v>1</v>
      </c>
      <c r="AT414" s="92">
        <f t="shared" si="75"/>
        <v>32.096666666666664</v>
      </c>
      <c r="AU414" s="261">
        <f t="shared" si="76"/>
        <v>1.0667666666666666</v>
      </c>
      <c r="AZ414" s="92">
        <f t="shared" si="77"/>
        <v>5.7735026918951087E-3</v>
      </c>
      <c r="BA414" s="111">
        <f t="shared" si="78"/>
        <v>0.35796796411597159</v>
      </c>
    </row>
    <row r="415" spans="1:61">
      <c r="A415" s="97" t="s">
        <v>80</v>
      </c>
      <c r="B415" s="61" t="s">
        <v>83</v>
      </c>
      <c r="C415" s="61" t="s">
        <v>67</v>
      </c>
      <c r="D415" s="61">
        <v>3</v>
      </c>
      <c r="E415" s="61">
        <v>1</v>
      </c>
      <c r="F415" s="61">
        <v>13</v>
      </c>
      <c r="G415" s="61">
        <v>43.99</v>
      </c>
      <c r="H415" s="240">
        <v>52.74</v>
      </c>
      <c r="I415" s="61">
        <v>3.9950000000000001</v>
      </c>
      <c r="J415" s="61" t="s">
        <v>47</v>
      </c>
      <c r="K415" s="61" t="s">
        <v>47</v>
      </c>
      <c r="L415" s="245">
        <v>29710</v>
      </c>
      <c r="M415" s="253">
        <v>1.1990000000000001</v>
      </c>
      <c r="N415" s="49"/>
      <c r="O415" s="97" t="s">
        <v>80</v>
      </c>
      <c r="P415" s="61" t="s">
        <v>83</v>
      </c>
      <c r="Q415" s="61" t="s">
        <v>69</v>
      </c>
      <c r="R415" s="61">
        <v>3</v>
      </c>
      <c r="S415" s="61">
        <v>1</v>
      </c>
      <c r="T415" s="61">
        <v>13</v>
      </c>
      <c r="U415" s="61">
        <v>44</v>
      </c>
      <c r="V415" s="240">
        <v>32.229999999999997</v>
      </c>
      <c r="W415" s="61">
        <v>3.9969999999999999</v>
      </c>
      <c r="X415" s="61" t="s">
        <v>47</v>
      </c>
      <c r="Y415" s="61" t="s">
        <v>47</v>
      </c>
      <c r="Z415" s="245">
        <v>29700</v>
      </c>
      <c r="AA415" s="253">
        <v>0.73260000000000003</v>
      </c>
      <c r="AC415" s="97" t="s">
        <v>80</v>
      </c>
      <c r="AD415" s="61" t="s">
        <v>83</v>
      </c>
      <c r="AE415" s="61" t="s">
        <v>70</v>
      </c>
      <c r="AF415" s="61">
        <v>3</v>
      </c>
      <c r="AG415" s="61">
        <v>1</v>
      </c>
      <c r="AH415" s="61">
        <v>13</v>
      </c>
      <c r="AI415" s="61">
        <v>44</v>
      </c>
      <c r="AJ415" s="240">
        <v>33.159999999999997</v>
      </c>
      <c r="AK415" s="61">
        <v>3.9980000000000002</v>
      </c>
      <c r="AL415" s="61" t="s">
        <v>47</v>
      </c>
      <c r="AM415" s="61" t="s">
        <v>47</v>
      </c>
      <c r="AN415" s="245">
        <v>29700</v>
      </c>
      <c r="AO415" s="253">
        <v>0.75370000000000004</v>
      </c>
      <c r="AR415" s="279" t="s">
        <v>80</v>
      </c>
      <c r="AS415" s="119">
        <v>1</v>
      </c>
      <c r="AT415" s="92">
        <f t="shared" si="75"/>
        <v>43.99666666666667</v>
      </c>
      <c r="AU415" s="261">
        <f t="shared" si="76"/>
        <v>0.8950999999999999</v>
      </c>
      <c r="AZ415" s="92">
        <f t="shared" si="77"/>
        <v>5.7735026918951087E-3</v>
      </c>
      <c r="BA415" s="111">
        <f t="shared" si="78"/>
        <v>0.26339648820741779</v>
      </c>
    </row>
    <row r="416" spans="1:61">
      <c r="A416" s="97" t="s">
        <v>80</v>
      </c>
      <c r="B416" s="61" t="s">
        <v>83</v>
      </c>
      <c r="C416" s="61" t="s">
        <v>67</v>
      </c>
      <c r="D416" s="61">
        <v>3</v>
      </c>
      <c r="E416" s="61">
        <v>1</v>
      </c>
      <c r="F416" s="61">
        <v>14</v>
      </c>
      <c r="G416" s="61">
        <v>60.31</v>
      </c>
      <c r="H416" s="240">
        <v>59.19</v>
      </c>
      <c r="I416" s="61">
        <v>3.992</v>
      </c>
      <c r="J416" s="61" t="s">
        <v>47</v>
      </c>
      <c r="K416" s="61" t="s">
        <v>47</v>
      </c>
      <c r="L416" s="245">
        <v>40920</v>
      </c>
      <c r="M416" s="253">
        <v>0.98160000000000003</v>
      </c>
      <c r="N416" s="49"/>
      <c r="O416" s="97" t="s">
        <v>80</v>
      </c>
      <c r="P416" s="61" t="s">
        <v>83</v>
      </c>
      <c r="Q416" s="61" t="s">
        <v>69</v>
      </c>
      <c r="R416" s="61">
        <v>3</v>
      </c>
      <c r="S416" s="61">
        <v>1</v>
      </c>
      <c r="T416" s="61">
        <v>14</v>
      </c>
      <c r="U416" s="61">
        <v>60.31</v>
      </c>
      <c r="V416" s="240">
        <v>37.97</v>
      </c>
      <c r="W416" s="61">
        <v>3.9969999999999999</v>
      </c>
      <c r="X416" s="61" t="s">
        <v>47</v>
      </c>
      <c r="Y416" s="61" t="s">
        <v>47</v>
      </c>
      <c r="Z416" s="245">
        <v>40910</v>
      </c>
      <c r="AA416" s="253">
        <v>0.62960000000000005</v>
      </c>
      <c r="AC416" s="97" t="s">
        <v>80</v>
      </c>
      <c r="AD416" s="61" t="s">
        <v>83</v>
      </c>
      <c r="AE416" s="61" t="s">
        <v>70</v>
      </c>
      <c r="AF416" s="61">
        <v>3</v>
      </c>
      <c r="AG416" s="61">
        <v>1</v>
      </c>
      <c r="AH416" s="61">
        <v>14</v>
      </c>
      <c r="AI416" s="61">
        <v>60.31</v>
      </c>
      <c r="AJ416" s="240">
        <v>39.53</v>
      </c>
      <c r="AK416" s="61">
        <v>3.9980000000000002</v>
      </c>
      <c r="AL416" s="61" t="s">
        <v>47</v>
      </c>
      <c r="AM416" s="61" t="s">
        <v>47</v>
      </c>
      <c r="AN416" s="245">
        <v>40910</v>
      </c>
      <c r="AO416" s="253">
        <v>0.65549999999999997</v>
      </c>
      <c r="AR416" s="279" t="s">
        <v>80</v>
      </c>
      <c r="AS416" s="119">
        <v>1</v>
      </c>
      <c r="AT416" s="92">
        <f t="shared" si="75"/>
        <v>60.31</v>
      </c>
      <c r="AU416" s="261">
        <f t="shared" si="76"/>
        <v>0.75556666666666672</v>
      </c>
      <c r="AZ416" s="92">
        <f t="shared" si="77"/>
        <v>0</v>
      </c>
      <c r="BA416" s="111">
        <f t="shared" si="78"/>
        <v>0.19617849865195039</v>
      </c>
    </row>
    <row r="417" spans="1:57">
      <c r="A417" s="97" t="s">
        <v>80</v>
      </c>
      <c r="B417" s="61" t="s">
        <v>83</v>
      </c>
      <c r="C417" s="61" t="s">
        <v>67</v>
      </c>
      <c r="D417" s="61">
        <v>3</v>
      </c>
      <c r="E417" s="61">
        <v>1</v>
      </c>
      <c r="F417" s="61">
        <v>15</v>
      </c>
      <c r="G417" s="61">
        <v>82.66</v>
      </c>
      <c r="H417" s="240">
        <v>66.98</v>
      </c>
      <c r="I417" s="61">
        <v>3.9929999999999999</v>
      </c>
      <c r="J417" s="61" t="s">
        <v>47</v>
      </c>
      <c r="K417" s="61" t="s">
        <v>47</v>
      </c>
      <c r="L417" s="245">
        <v>56290</v>
      </c>
      <c r="M417" s="253">
        <v>0.81030000000000002</v>
      </c>
      <c r="N417" s="49"/>
      <c r="O417" s="97" t="s">
        <v>80</v>
      </c>
      <c r="P417" s="61" t="s">
        <v>83</v>
      </c>
      <c r="Q417" s="61" t="s">
        <v>69</v>
      </c>
      <c r="R417" s="61">
        <v>3</v>
      </c>
      <c r="S417" s="61">
        <v>1</v>
      </c>
      <c r="T417" s="61">
        <v>15</v>
      </c>
      <c r="U417" s="61">
        <v>82.67</v>
      </c>
      <c r="V417" s="240">
        <v>44.93</v>
      </c>
      <c r="W417" s="61">
        <v>3.9969999999999999</v>
      </c>
      <c r="X417" s="61" t="s">
        <v>47</v>
      </c>
      <c r="Y417" s="61" t="s">
        <v>47</v>
      </c>
      <c r="Z417" s="245">
        <v>56280</v>
      </c>
      <c r="AA417" s="253">
        <v>0.54349999999999998</v>
      </c>
      <c r="AC417" s="97" t="s">
        <v>80</v>
      </c>
      <c r="AD417" s="61" t="s">
        <v>83</v>
      </c>
      <c r="AE417" s="61" t="s">
        <v>70</v>
      </c>
      <c r="AF417" s="61">
        <v>3</v>
      </c>
      <c r="AG417" s="61">
        <v>1</v>
      </c>
      <c r="AH417" s="61">
        <v>15</v>
      </c>
      <c r="AI417" s="61">
        <v>82.67</v>
      </c>
      <c r="AJ417" s="240">
        <v>47.27</v>
      </c>
      <c r="AK417" s="61">
        <v>3.9990000000000001</v>
      </c>
      <c r="AL417" s="61" t="s">
        <v>47</v>
      </c>
      <c r="AM417" s="61" t="s">
        <v>47</v>
      </c>
      <c r="AN417" s="245">
        <v>56280</v>
      </c>
      <c r="AO417" s="253">
        <v>0.57189999999999996</v>
      </c>
      <c r="AR417" s="279" t="s">
        <v>80</v>
      </c>
      <c r="AS417" s="119">
        <v>1</v>
      </c>
      <c r="AT417" s="92">
        <f t="shared" si="75"/>
        <v>82.666666666666671</v>
      </c>
      <c r="AU417" s="261">
        <f t="shared" si="76"/>
        <v>0.64190000000000003</v>
      </c>
      <c r="AZ417" s="92">
        <f t="shared" si="77"/>
        <v>5.7735026918992113E-3</v>
      </c>
      <c r="BA417" s="111">
        <f t="shared" si="78"/>
        <v>0.14652835902991584</v>
      </c>
    </row>
    <row r="418" spans="1:57">
      <c r="A418" s="97" t="s">
        <v>80</v>
      </c>
      <c r="B418" s="61" t="s">
        <v>83</v>
      </c>
      <c r="C418" s="61" t="s">
        <v>67</v>
      </c>
      <c r="D418" s="61">
        <v>3</v>
      </c>
      <c r="E418" s="61">
        <v>1</v>
      </c>
      <c r="F418" s="61">
        <v>16</v>
      </c>
      <c r="G418" s="61">
        <v>113.3</v>
      </c>
      <c r="H418" s="240">
        <v>76.349999999999994</v>
      </c>
      <c r="I418" s="61">
        <v>3.996</v>
      </c>
      <c r="J418" s="61" t="s">
        <v>47</v>
      </c>
      <c r="K418" s="61" t="s">
        <v>47</v>
      </c>
      <c r="L418" s="245">
        <v>77360</v>
      </c>
      <c r="M418" s="253">
        <v>0.67379999999999995</v>
      </c>
      <c r="N418" s="49"/>
      <c r="O418" s="97" t="s">
        <v>80</v>
      </c>
      <c r="P418" s="61" t="s">
        <v>83</v>
      </c>
      <c r="Q418" s="61" t="s">
        <v>69</v>
      </c>
      <c r="R418" s="61">
        <v>3</v>
      </c>
      <c r="S418" s="61">
        <v>1</v>
      </c>
      <c r="T418" s="61">
        <v>16</v>
      </c>
      <c r="U418" s="61">
        <v>113.3</v>
      </c>
      <c r="V418" s="240">
        <v>53.58</v>
      </c>
      <c r="W418" s="61">
        <v>3.9980000000000002</v>
      </c>
      <c r="X418" s="61" t="s">
        <v>47</v>
      </c>
      <c r="Y418" s="61" t="s">
        <v>47</v>
      </c>
      <c r="Z418" s="245">
        <v>77350</v>
      </c>
      <c r="AA418" s="253">
        <v>0.47289999999999999</v>
      </c>
      <c r="AC418" s="97" t="s">
        <v>80</v>
      </c>
      <c r="AD418" s="61" t="s">
        <v>83</v>
      </c>
      <c r="AE418" s="61" t="s">
        <v>70</v>
      </c>
      <c r="AF418" s="61">
        <v>3</v>
      </c>
      <c r="AG418" s="61">
        <v>1</v>
      </c>
      <c r="AH418" s="61">
        <v>16</v>
      </c>
      <c r="AI418" s="61">
        <v>113.3</v>
      </c>
      <c r="AJ418" s="240">
        <v>56.85</v>
      </c>
      <c r="AK418" s="61">
        <v>3.9990000000000001</v>
      </c>
      <c r="AL418" s="61" t="s">
        <v>47</v>
      </c>
      <c r="AM418" s="61" t="s">
        <v>47</v>
      </c>
      <c r="AN418" s="245">
        <v>77350</v>
      </c>
      <c r="AO418" s="253">
        <v>0.50170000000000003</v>
      </c>
      <c r="AR418" s="279" t="s">
        <v>80</v>
      </c>
      <c r="AS418" s="119">
        <v>1</v>
      </c>
      <c r="AT418" s="92">
        <f t="shared" si="75"/>
        <v>113.3</v>
      </c>
      <c r="AU418" s="261">
        <f t="shared" si="76"/>
        <v>0.54946666666666666</v>
      </c>
      <c r="AZ418" s="92">
        <f t="shared" si="77"/>
        <v>0</v>
      </c>
      <c r="BA418" s="111">
        <f t="shared" si="78"/>
        <v>0.10863444818902185</v>
      </c>
    </row>
    <row r="419" spans="1:57">
      <c r="A419" s="97" t="s">
        <v>80</v>
      </c>
      <c r="B419" s="61" t="s">
        <v>83</v>
      </c>
      <c r="C419" s="61" t="s">
        <v>67</v>
      </c>
      <c r="D419" s="61">
        <v>3</v>
      </c>
      <c r="E419" s="61">
        <v>1</v>
      </c>
      <c r="F419" s="61">
        <v>17</v>
      </c>
      <c r="G419" s="61">
        <v>155.30000000000001</v>
      </c>
      <c r="H419" s="240">
        <v>88.15</v>
      </c>
      <c r="I419" s="61">
        <v>3.996</v>
      </c>
      <c r="J419" s="61" t="s">
        <v>47</v>
      </c>
      <c r="K419" s="61" t="s">
        <v>47</v>
      </c>
      <c r="L419" s="245">
        <v>106200</v>
      </c>
      <c r="M419" s="253">
        <v>0.56759999999999999</v>
      </c>
      <c r="N419" s="49"/>
      <c r="O419" s="97" t="s">
        <v>80</v>
      </c>
      <c r="P419" s="61" t="s">
        <v>83</v>
      </c>
      <c r="Q419" s="61" t="s">
        <v>69</v>
      </c>
      <c r="R419" s="61">
        <v>3</v>
      </c>
      <c r="S419" s="61">
        <v>1</v>
      </c>
      <c r="T419" s="61">
        <v>17</v>
      </c>
      <c r="U419" s="61">
        <v>155.30000000000001</v>
      </c>
      <c r="V419" s="240">
        <v>64.760000000000005</v>
      </c>
      <c r="W419" s="61">
        <v>3.9980000000000002</v>
      </c>
      <c r="X419" s="61" t="s">
        <v>47</v>
      </c>
      <c r="Y419" s="61" t="s">
        <v>47</v>
      </c>
      <c r="Z419" s="245">
        <v>106200</v>
      </c>
      <c r="AA419" s="253">
        <v>0.41689999999999999</v>
      </c>
      <c r="AC419" s="97" t="s">
        <v>80</v>
      </c>
      <c r="AD419" s="61" t="s">
        <v>83</v>
      </c>
      <c r="AE419" s="61" t="s">
        <v>70</v>
      </c>
      <c r="AF419" s="61">
        <v>3</v>
      </c>
      <c r="AG419" s="61">
        <v>1</v>
      </c>
      <c r="AH419" s="61">
        <v>17</v>
      </c>
      <c r="AI419" s="61">
        <v>155.30000000000001</v>
      </c>
      <c r="AJ419" s="240">
        <v>69.25</v>
      </c>
      <c r="AK419" s="61">
        <v>3.9980000000000002</v>
      </c>
      <c r="AL419" s="61" t="s">
        <v>47</v>
      </c>
      <c r="AM419" s="61" t="s">
        <v>47</v>
      </c>
      <c r="AN419" s="245">
        <v>106200</v>
      </c>
      <c r="AO419" s="253">
        <v>0.44579999999999997</v>
      </c>
      <c r="AR419" s="279" t="s">
        <v>80</v>
      </c>
      <c r="AS419" s="119">
        <v>1</v>
      </c>
      <c r="AT419" s="92">
        <f t="shared" si="75"/>
        <v>155.30000000000001</v>
      </c>
      <c r="AU419" s="261">
        <f t="shared" si="76"/>
        <v>0.47676666666666662</v>
      </c>
      <c r="AZ419" s="92">
        <f t="shared" si="77"/>
        <v>0</v>
      </c>
      <c r="BA419" s="111">
        <f t="shared" si="78"/>
        <v>7.9980143369047269E-2</v>
      </c>
    </row>
    <row r="420" spans="1:57">
      <c r="A420" s="97" t="s">
        <v>80</v>
      </c>
      <c r="B420" s="61" t="s">
        <v>83</v>
      </c>
      <c r="C420" s="61" t="s">
        <v>67</v>
      </c>
      <c r="D420" s="61">
        <v>3</v>
      </c>
      <c r="E420" s="61">
        <v>1</v>
      </c>
      <c r="F420" s="61">
        <v>18</v>
      </c>
      <c r="G420" s="61">
        <v>212.9</v>
      </c>
      <c r="H420" s="240">
        <v>102.7</v>
      </c>
      <c r="I420" s="61">
        <v>3.9950000000000001</v>
      </c>
      <c r="J420" s="61" t="s">
        <v>47</v>
      </c>
      <c r="K420" s="61" t="s">
        <v>47</v>
      </c>
      <c r="L420" s="245">
        <v>145800</v>
      </c>
      <c r="M420" s="253">
        <v>0.48249999999999998</v>
      </c>
      <c r="N420" s="49"/>
      <c r="O420" s="97" t="s">
        <v>80</v>
      </c>
      <c r="P420" s="61" t="s">
        <v>83</v>
      </c>
      <c r="Q420" s="61" t="s">
        <v>69</v>
      </c>
      <c r="R420" s="61">
        <v>3</v>
      </c>
      <c r="S420" s="61">
        <v>1</v>
      </c>
      <c r="T420" s="61">
        <v>18</v>
      </c>
      <c r="U420" s="61">
        <v>212.9</v>
      </c>
      <c r="V420" s="240">
        <v>79.400000000000006</v>
      </c>
      <c r="W420" s="61">
        <v>3.9990000000000001</v>
      </c>
      <c r="X420" s="61" t="s">
        <v>47</v>
      </c>
      <c r="Y420" s="61" t="s">
        <v>47</v>
      </c>
      <c r="Z420" s="245">
        <v>145800</v>
      </c>
      <c r="AA420" s="253">
        <v>0.373</v>
      </c>
      <c r="AC420" s="97" t="s">
        <v>80</v>
      </c>
      <c r="AD420" s="61" t="s">
        <v>83</v>
      </c>
      <c r="AE420" s="61" t="s">
        <v>70</v>
      </c>
      <c r="AF420" s="61">
        <v>3</v>
      </c>
      <c r="AG420" s="61">
        <v>1</v>
      </c>
      <c r="AH420" s="61">
        <v>18</v>
      </c>
      <c r="AI420" s="61">
        <v>212.9</v>
      </c>
      <c r="AJ420" s="240">
        <v>85.45</v>
      </c>
      <c r="AK420" s="61">
        <v>4</v>
      </c>
      <c r="AL420" s="61" t="s">
        <v>47</v>
      </c>
      <c r="AM420" s="61" t="s">
        <v>47</v>
      </c>
      <c r="AN420" s="245">
        <v>145800</v>
      </c>
      <c r="AO420" s="253">
        <v>0.40139999999999998</v>
      </c>
      <c r="AR420" s="279" t="s">
        <v>80</v>
      </c>
      <c r="AS420" s="119">
        <v>1</v>
      </c>
      <c r="AT420" s="92">
        <f t="shared" si="75"/>
        <v>212.9</v>
      </c>
      <c r="AU420" s="261">
        <f t="shared" si="76"/>
        <v>0.41896666666666665</v>
      </c>
      <c r="AZ420" s="92">
        <f t="shared" si="77"/>
        <v>0</v>
      </c>
      <c r="BA420" s="111">
        <f t="shared" si="78"/>
        <v>5.6824319910874152E-2</v>
      </c>
    </row>
    <row r="421" spans="1:57">
      <c r="A421" s="97" t="s">
        <v>80</v>
      </c>
      <c r="B421" s="61" t="s">
        <v>83</v>
      </c>
      <c r="C421" s="61" t="s">
        <v>67</v>
      </c>
      <c r="D421" s="61">
        <v>3</v>
      </c>
      <c r="E421" s="61">
        <v>1</v>
      </c>
      <c r="F421" s="61">
        <v>19</v>
      </c>
      <c r="G421" s="61">
        <v>291.8</v>
      </c>
      <c r="H421" s="240">
        <v>120.9</v>
      </c>
      <c r="I421" s="61">
        <v>3.9940000000000002</v>
      </c>
      <c r="J421" s="61" t="s">
        <v>47</v>
      </c>
      <c r="K421" s="61" t="s">
        <v>47</v>
      </c>
      <c r="L421" s="245">
        <v>200100</v>
      </c>
      <c r="M421" s="253">
        <v>0.41439999999999999</v>
      </c>
      <c r="N421" s="49"/>
      <c r="O421" s="97" t="s">
        <v>80</v>
      </c>
      <c r="P421" s="61" t="s">
        <v>83</v>
      </c>
      <c r="Q421" s="61" t="s">
        <v>69</v>
      </c>
      <c r="R421" s="61">
        <v>3</v>
      </c>
      <c r="S421" s="61">
        <v>1</v>
      </c>
      <c r="T421" s="61">
        <v>19</v>
      </c>
      <c r="U421" s="61">
        <v>291.8</v>
      </c>
      <c r="V421" s="240">
        <v>99.24</v>
      </c>
      <c r="W421" s="61">
        <v>3.9990000000000001</v>
      </c>
      <c r="X421" s="61" t="s">
        <v>47</v>
      </c>
      <c r="Y421" s="61" t="s">
        <v>47</v>
      </c>
      <c r="Z421" s="245">
        <v>200100</v>
      </c>
      <c r="AA421" s="253">
        <v>0.34010000000000001</v>
      </c>
      <c r="AC421" s="97" t="s">
        <v>80</v>
      </c>
      <c r="AD421" s="61" t="s">
        <v>83</v>
      </c>
      <c r="AE421" s="61" t="s">
        <v>70</v>
      </c>
      <c r="AF421" s="61">
        <v>3</v>
      </c>
      <c r="AG421" s="61">
        <v>1</v>
      </c>
      <c r="AH421" s="61">
        <v>19</v>
      </c>
      <c r="AI421" s="61">
        <v>291.8</v>
      </c>
      <c r="AJ421" s="240">
        <v>106.7</v>
      </c>
      <c r="AK421" s="61">
        <v>4.0010000000000003</v>
      </c>
      <c r="AL421" s="61" t="s">
        <v>47</v>
      </c>
      <c r="AM421" s="61" t="s">
        <v>47</v>
      </c>
      <c r="AN421" s="245">
        <v>200100</v>
      </c>
      <c r="AO421" s="253">
        <v>0.36559999999999998</v>
      </c>
      <c r="AR421" s="279" t="s">
        <v>80</v>
      </c>
      <c r="AS421" s="119">
        <v>1</v>
      </c>
      <c r="AT421" s="92">
        <f t="shared" si="75"/>
        <v>291.8</v>
      </c>
      <c r="AU421" s="261">
        <f t="shared" si="76"/>
        <v>0.37336666666666662</v>
      </c>
      <c r="AZ421" s="92">
        <f t="shared" si="77"/>
        <v>0</v>
      </c>
      <c r="BA421" s="111">
        <f t="shared" si="78"/>
        <v>3.7753984337198128E-2</v>
      </c>
    </row>
    <row r="422" spans="1:57">
      <c r="A422" s="98" t="s">
        <v>80</v>
      </c>
      <c r="B422" s="62" t="s">
        <v>83</v>
      </c>
      <c r="C422" s="62" t="s">
        <v>67</v>
      </c>
      <c r="D422" s="62">
        <v>3</v>
      </c>
      <c r="E422" s="62">
        <v>1</v>
      </c>
      <c r="F422" s="61">
        <v>20</v>
      </c>
      <c r="G422" s="61">
        <v>400</v>
      </c>
      <c r="H422" s="240">
        <v>143</v>
      </c>
      <c r="I422" s="61">
        <v>3.996</v>
      </c>
      <c r="J422" s="61" t="s">
        <v>47</v>
      </c>
      <c r="K422" s="61" t="s">
        <v>47</v>
      </c>
      <c r="L422" s="245">
        <v>274500</v>
      </c>
      <c r="M422" s="253">
        <v>0.35749999999999998</v>
      </c>
      <c r="N422" s="49"/>
      <c r="O422" s="98" t="s">
        <v>80</v>
      </c>
      <c r="P422" s="62" t="s">
        <v>83</v>
      </c>
      <c r="Q422" s="62" t="s">
        <v>69</v>
      </c>
      <c r="R422" s="62">
        <v>3</v>
      </c>
      <c r="S422" s="62">
        <v>1</v>
      </c>
      <c r="T422" s="61">
        <v>20</v>
      </c>
      <c r="U422" s="61">
        <v>400</v>
      </c>
      <c r="V422" s="240">
        <v>124.7</v>
      </c>
      <c r="W422" s="61">
        <v>3.9990000000000001</v>
      </c>
      <c r="X422" s="61" t="s">
        <v>47</v>
      </c>
      <c r="Y422" s="61" t="s">
        <v>47</v>
      </c>
      <c r="Z422" s="245">
        <v>274400</v>
      </c>
      <c r="AA422" s="253">
        <v>0.31180000000000002</v>
      </c>
      <c r="AC422" s="98" t="s">
        <v>80</v>
      </c>
      <c r="AD422" s="62" t="s">
        <v>83</v>
      </c>
      <c r="AE422" s="62" t="s">
        <v>70</v>
      </c>
      <c r="AF422" s="62">
        <v>3</v>
      </c>
      <c r="AG422" s="62">
        <v>1</v>
      </c>
      <c r="AH422" s="61">
        <v>20</v>
      </c>
      <c r="AI422" s="61">
        <v>400</v>
      </c>
      <c r="AJ422" s="240">
        <v>134.1</v>
      </c>
      <c r="AK422" s="61">
        <v>4.0010000000000003</v>
      </c>
      <c r="AL422" s="61" t="s">
        <v>47</v>
      </c>
      <c r="AM422" s="61" t="s">
        <v>47</v>
      </c>
      <c r="AN422" s="245">
        <v>274400</v>
      </c>
      <c r="AO422" s="253">
        <v>0.3352</v>
      </c>
      <c r="AR422" s="280" t="s">
        <v>80</v>
      </c>
      <c r="AS422" s="120">
        <v>1</v>
      </c>
      <c r="AT422" s="92">
        <f t="shared" si="75"/>
        <v>400</v>
      </c>
      <c r="AU422" s="261">
        <f t="shared" si="76"/>
        <v>0.33483333333333332</v>
      </c>
      <c r="AZ422" s="92">
        <f t="shared" si="77"/>
        <v>0</v>
      </c>
      <c r="BA422" s="111">
        <f t="shared" si="78"/>
        <v>2.2852206312156755E-2</v>
      </c>
    </row>
    <row r="423" spans="1:57">
      <c r="A423" s="97" t="s">
        <v>80</v>
      </c>
      <c r="B423" s="61" t="s">
        <v>83</v>
      </c>
      <c r="C423" s="61" t="s">
        <v>67</v>
      </c>
      <c r="D423" s="61">
        <v>1</v>
      </c>
      <c r="E423" s="61">
        <v>2</v>
      </c>
      <c r="F423" s="61">
        <v>1</v>
      </c>
      <c r="G423" s="61">
        <v>3.1379999999999998E-2</v>
      </c>
      <c r="H423" s="240">
        <v>0.2276</v>
      </c>
      <c r="I423" s="61">
        <v>3.952</v>
      </c>
      <c r="J423" s="61">
        <v>35.770000000000003</v>
      </c>
      <c r="K423" s="61">
        <v>28.23</v>
      </c>
      <c r="L423" s="240">
        <v>0.4995</v>
      </c>
      <c r="M423" s="253" t="s">
        <v>47</v>
      </c>
      <c r="N423" s="49"/>
      <c r="O423" s="97" t="s">
        <v>80</v>
      </c>
      <c r="P423" s="61" t="s">
        <v>83</v>
      </c>
      <c r="Q423" s="61" t="s">
        <v>69</v>
      </c>
      <c r="R423" s="61">
        <v>1</v>
      </c>
      <c r="S423" s="61">
        <v>2</v>
      </c>
      <c r="T423" s="61">
        <v>1</v>
      </c>
      <c r="U423" s="61">
        <v>3.1419999999999997E-2</v>
      </c>
      <c r="V423" s="240">
        <v>2.332E-2</v>
      </c>
      <c r="W423" s="61">
        <v>3.9380000000000002</v>
      </c>
      <c r="X423" s="61">
        <v>4.2880000000000003</v>
      </c>
      <c r="Y423" s="61">
        <v>1.833</v>
      </c>
      <c r="Z423" s="240">
        <v>0.5</v>
      </c>
      <c r="AA423" s="253" t="s">
        <v>47</v>
      </c>
      <c r="AC423" s="97" t="s">
        <v>80</v>
      </c>
      <c r="AD423" s="61" t="s">
        <v>83</v>
      </c>
      <c r="AE423" s="61" t="s">
        <v>70</v>
      </c>
      <c r="AF423" s="61">
        <v>1</v>
      </c>
      <c r="AG423" s="61">
        <v>2</v>
      </c>
      <c r="AH423" s="61">
        <v>1</v>
      </c>
      <c r="AI423" s="61">
        <v>3.1419999999999997E-2</v>
      </c>
      <c r="AJ423" s="240">
        <v>2.9430000000000001E-2</v>
      </c>
      <c r="AK423" s="61">
        <v>3.9569999999999999</v>
      </c>
      <c r="AL423" s="61">
        <v>5.1420000000000003</v>
      </c>
      <c r="AM423" s="61">
        <v>2.8620000000000001</v>
      </c>
      <c r="AN423" s="240">
        <v>0.50009999999999999</v>
      </c>
      <c r="AO423" s="253" t="s">
        <v>47</v>
      </c>
      <c r="AR423" s="279" t="s">
        <v>80</v>
      </c>
      <c r="AS423" s="119">
        <v>2</v>
      </c>
      <c r="AV423" s="236">
        <f t="shared" ref="AV423:AV471" si="79">AVERAGE(H423,V423,AJ423)</f>
        <v>9.3449999999999991E-2</v>
      </c>
      <c r="AW423" s="92">
        <f t="shared" ref="AW423:AW471" si="80">AVERAGE(J423,X423,AL423)</f>
        <v>15.06666666666667</v>
      </c>
      <c r="AX423" s="92">
        <f t="shared" ref="AX423:AX471" si="81">AVERAGE(K423,Y423,AM423)</f>
        <v>10.975</v>
      </c>
      <c r="AY423" s="274">
        <f t="shared" ref="AY423:AY471" si="82">AVERAGE(L423,Z423,AN423)</f>
        <v>0.49986666666666668</v>
      </c>
      <c r="BB423" s="116">
        <f t="shared" si="67"/>
        <v>0.11621746813624877</v>
      </c>
      <c r="BC423" s="92">
        <f t="shared" si="68"/>
        <v>17.934696466161153</v>
      </c>
      <c r="BD423" s="92">
        <f t="shared" si="69"/>
        <v>14.952122892753392</v>
      </c>
      <c r="BE423" s="111">
        <f t="shared" si="70"/>
        <v>3.2145502536642809E-4</v>
      </c>
    </row>
    <row r="424" spans="1:57">
      <c r="A424" s="97" t="s">
        <v>80</v>
      </c>
      <c r="B424" s="61" t="s">
        <v>83</v>
      </c>
      <c r="C424" s="61" t="s">
        <v>67</v>
      </c>
      <c r="D424" s="61">
        <v>1</v>
      </c>
      <c r="E424" s="61">
        <v>2</v>
      </c>
      <c r="F424" s="61">
        <v>2</v>
      </c>
      <c r="G424" s="61">
        <v>4.2410000000000003E-2</v>
      </c>
      <c r="H424" s="240">
        <v>0.4975</v>
      </c>
      <c r="I424" s="61">
        <v>3.956</v>
      </c>
      <c r="J424" s="61">
        <v>29.95</v>
      </c>
      <c r="K424" s="61">
        <v>67.349999999999994</v>
      </c>
      <c r="L424" s="240">
        <v>0.67500000000000004</v>
      </c>
      <c r="M424" s="253" t="s">
        <v>47</v>
      </c>
      <c r="N424" s="49"/>
      <c r="O424" s="97" t="s">
        <v>80</v>
      </c>
      <c r="P424" s="61" t="s">
        <v>83</v>
      </c>
      <c r="Q424" s="61" t="s">
        <v>69</v>
      </c>
      <c r="R424" s="61">
        <v>1</v>
      </c>
      <c r="S424" s="61">
        <v>2</v>
      </c>
      <c r="T424" s="61">
        <v>2</v>
      </c>
      <c r="U424" s="61">
        <v>4.2479999999999997E-2</v>
      </c>
      <c r="V424" s="240">
        <v>4.3339999999999997E-2</v>
      </c>
      <c r="W424" s="61">
        <v>3.9409999999999998</v>
      </c>
      <c r="X424" s="61">
        <v>3.7730000000000001</v>
      </c>
      <c r="Y424" s="61">
        <v>5.1820000000000004</v>
      </c>
      <c r="Z424" s="240">
        <v>0.67600000000000005</v>
      </c>
      <c r="AA424" s="253" t="s">
        <v>47</v>
      </c>
      <c r="AC424" s="97" t="s">
        <v>80</v>
      </c>
      <c r="AD424" s="61" t="s">
        <v>83</v>
      </c>
      <c r="AE424" s="61" t="s">
        <v>70</v>
      </c>
      <c r="AF424" s="61">
        <v>1</v>
      </c>
      <c r="AG424" s="61">
        <v>2</v>
      </c>
      <c r="AH424" s="61">
        <v>2</v>
      </c>
      <c r="AI424" s="61">
        <v>4.2479999999999997E-2</v>
      </c>
      <c r="AJ424" s="240">
        <v>5.1130000000000002E-2</v>
      </c>
      <c r="AK424" s="61">
        <v>3.9590000000000001</v>
      </c>
      <c r="AL424" s="61">
        <v>4.5990000000000002</v>
      </c>
      <c r="AM424" s="61">
        <v>6.0049999999999999</v>
      </c>
      <c r="AN424" s="240">
        <v>0.67610000000000003</v>
      </c>
      <c r="AO424" s="253" t="s">
        <v>47</v>
      </c>
      <c r="AR424" s="279" t="s">
        <v>80</v>
      </c>
      <c r="AS424" s="119">
        <v>2</v>
      </c>
      <c r="AV424" s="236">
        <f t="shared" si="79"/>
        <v>0.19732333333333332</v>
      </c>
      <c r="AW424" s="92">
        <f t="shared" si="80"/>
        <v>12.774000000000001</v>
      </c>
      <c r="AX424" s="92">
        <f t="shared" si="81"/>
        <v>26.178999999999998</v>
      </c>
      <c r="AY424" s="274">
        <f t="shared" si="82"/>
        <v>0.67569999999999997</v>
      </c>
      <c r="BB424" s="116">
        <f t="shared" si="67"/>
        <v>0.25998979678697653</v>
      </c>
      <c r="BC424" s="92">
        <f t="shared" si="68"/>
        <v>14.880584699533818</v>
      </c>
      <c r="BD424" s="92">
        <f t="shared" si="69"/>
        <v>35.65750640468287</v>
      </c>
      <c r="BE424" s="111">
        <f t="shared" si="70"/>
        <v>6.0827625302981893E-4</v>
      </c>
    </row>
    <row r="425" spans="1:57">
      <c r="A425" s="97" t="s">
        <v>80</v>
      </c>
      <c r="B425" s="61" t="s">
        <v>83</v>
      </c>
      <c r="C425" s="61" t="s">
        <v>67</v>
      </c>
      <c r="D425" s="61">
        <v>1</v>
      </c>
      <c r="E425" s="61">
        <v>2</v>
      </c>
      <c r="F425" s="61">
        <v>3</v>
      </c>
      <c r="G425" s="61">
        <v>5.7860000000000002E-2</v>
      </c>
      <c r="H425" s="240">
        <v>0.74119999999999997</v>
      </c>
      <c r="I425" s="61">
        <v>3.9569999999999999</v>
      </c>
      <c r="J425" s="61">
        <v>28.29</v>
      </c>
      <c r="K425" s="61">
        <v>75.36</v>
      </c>
      <c r="L425" s="240">
        <v>0.92079999999999995</v>
      </c>
      <c r="M425" s="253" t="s">
        <v>47</v>
      </c>
      <c r="N425" s="49"/>
      <c r="O425" s="97" t="s">
        <v>80</v>
      </c>
      <c r="P425" s="61" t="s">
        <v>83</v>
      </c>
      <c r="Q425" s="61" t="s">
        <v>69</v>
      </c>
      <c r="R425" s="61">
        <v>1</v>
      </c>
      <c r="S425" s="61">
        <v>2</v>
      </c>
      <c r="T425" s="61">
        <v>3</v>
      </c>
      <c r="U425" s="61">
        <v>5.7880000000000001E-2</v>
      </c>
      <c r="V425" s="240">
        <v>5.9650000000000002E-2</v>
      </c>
      <c r="W425" s="61">
        <v>3.9470000000000001</v>
      </c>
      <c r="X425" s="61">
        <v>3.5529999999999999</v>
      </c>
      <c r="Y425" s="61">
        <v>5.4139999999999997</v>
      </c>
      <c r="Z425" s="240">
        <v>0.92120000000000002</v>
      </c>
      <c r="AA425" s="253" t="s">
        <v>47</v>
      </c>
      <c r="AC425" s="97" t="s">
        <v>80</v>
      </c>
      <c r="AD425" s="61" t="s">
        <v>83</v>
      </c>
      <c r="AE425" s="61" t="s">
        <v>70</v>
      </c>
      <c r="AF425" s="61">
        <v>1</v>
      </c>
      <c r="AG425" s="61">
        <v>2</v>
      </c>
      <c r="AH425" s="61">
        <v>3</v>
      </c>
      <c r="AI425" s="61">
        <v>5.7880000000000001E-2</v>
      </c>
      <c r="AJ425" s="240">
        <v>7.009E-2</v>
      </c>
      <c r="AK425" s="61">
        <v>3.96</v>
      </c>
      <c r="AL425" s="61">
        <v>4.3559999999999999</v>
      </c>
      <c r="AM425" s="61">
        <v>6.2380000000000004</v>
      </c>
      <c r="AN425" s="240">
        <v>0.92120000000000002</v>
      </c>
      <c r="AO425" s="253" t="s">
        <v>47</v>
      </c>
      <c r="AR425" s="279" t="s">
        <v>80</v>
      </c>
      <c r="AS425" s="119">
        <v>2</v>
      </c>
      <c r="AV425" s="236">
        <f t="shared" si="79"/>
        <v>0.29031333333333331</v>
      </c>
      <c r="AW425" s="92">
        <f t="shared" si="80"/>
        <v>12.066333333333333</v>
      </c>
      <c r="AX425" s="92">
        <f t="shared" si="81"/>
        <v>29.004000000000001</v>
      </c>
      <c r="AY425" s="274">
        <f t="shared" si="82"/>
        <v>0.92106666666666681</v>
      </c>
      <c r="BB425" s="116">
        <f t="shared" si="67"/>
        <v>0.39051419696770739</v>
      </c>
      <c r="BC425" s="92">
        <f t="shared" si="68"/>
        <v>14.055842996182525</v>
      </c>
      <c r="BD425" s="92">
        <f t="shared" si="69"/>
        <v>40.147587673482946</v>
      </c>
      <c r="BE425" s="111">
        <f t="shared" si="70"/>
        <v>2.3094010767588897E-4</v>
      </c>
    </row>
    <row r="426" spans="1:57">
      <c r="A426" s="97" t="s">
        <v>80</v>
      </c>
      <c r="B426" s="61" t="s">
        <v>83</v>
      </c>
      <c r="C426" s="61" t="s">
        <v>67</v>
      </c>
      <c r="D426" s="61">
        <v>1</v>
      </c>
      <c r="E426" s="61">
        <v>2</v>
      </c>
      <c r="F426" s="61">
        <v>4</v>
      </c>
      <c r="G426" s="61">
        <v>7.9299999999999995E-2</v>
      </c>
      <c r="H426" s="240">
        <v>1.0249999999999999</v>
      </c>
      <c r="I426" s="61">
        <v>3.9620000000000002</v>
      </c>
      <c r="J426" s="61">
        <v>27.47</v>
      </c>
      <c r="K426" s="61">
        <v>76.45</v>
      </c>
      <c r="L426" s="240">
        <v>1.262</v>
      </c>
      <c r="M426" s="253" t="s">
        <v>47</v>
      </c>
      <c r="N426" s="49"/>
      <c r="O426" s="97" t="s">
        <v>80</v>
      </c>
      <c r="P426" s="61" t="s">
        <v>83</v>
      </c>
      <c r="Q426" s="61" t="s">
        <v>69</v>
      </c>
      <c r="R426" s="61">
        <v>1</v>
      </c>
      <c r="S426" s="61">
        <v>2</v>
      </c>
      <c r="T426" s="61">
        <v>4</v>
      </c>
      <c r="U426" s="61">
        <v>7.9289999999999999E-2</v>
      </c>
      <c r="V426" s="240">
        <v>8.0210000000000004E-2</v>
      </c>
      <c r="W426" s="61">
        <v>3.9540000000000002</v>
      </c>
      <c r="X426" s="61">
        <v>3.4870000000000001</v>
      </c>
      <c r="Y426" s="61">
        <v>5.3140000000000001</v>
      </c>
      <c r="Z426" s="240">
        <v>1.262</v>
      </c>
      <c r="AA426" s="253" t="s">
        <v>47</v>
      </c>
      <c r="AC426" s="97" t="s">
        <v>80</v>
      </c>
      <c r="AD426" s="61" t="s">
        <v>83</v>
      </c>
      <c r="AE426" s="61" t="s">
        <v>70</v>
      </c>
      <c r="AF426" s="61">
        <v>1</v>
      </c>
      <c r="AG426" s="61">
        <v>2</v>
      </c>
      <c r="AH426" s="61">
        <v>4</v>
      </c>
      <c r="AI426" s="61">
        <v>7.9289999999999999E-2</v>
      </c>
      <c r="AJ426" s="240">
        <v>9.4380000000000006E-2</v>
      </c>
      <c r="AK426" s="61">
        <v>3.9630000000000001</v>
      </c>
      <c r="AL426" s="61">
        <v>4.2290000000000001</v>
      </c>
      <c r="AM426" s="61">
        <v>6.1680000000000001</v>
      </c>
      <c r="AN426" s="240">
        <v>1.262</v>
      </c>
      <c r="AO426" s="253" t="s">
        <v>47</v>
      </c>
      <c r="AR426" s="279" t="s">
        <v>80</v>
      </c>
      <c r="AS426" s="119">
        <v>2</v>
      </c>
      <c r="AV426" s="236">
        <f t="shared" si="79"/>
        <v>0.39986333333333329</v>
      </c>
      <c r="AW426" s="92">
        <f t="shared" si="80"/>
        <v>11.728666666666667</v>
      </c>
      <c r="AX426" s="92">
        <f t="shared" si="81"/>
        <v>29.310666666666673</v>
      </c>
      <c r="AY426" s="274">
        <f t="shared" si="82"/>
        <v>1.262</v>
      </c>
      <c r="BB426" s="116">
        <f t="shared" ref="BB426:BB482" si="83">STDEV(H426,V426,AJ426)</f>
        <v>0.54143059225844758</v>
      </c>
      <c r="BC426" s="92">
        <f t="shared" ref="BC426:BC482" si="84">STDEV(J426,X426,AL426)</f>
        <v>13.637441927771253</v>
      </c>
      <c r="BD426" s="92">
        <f t="shared" ref="BD426:BD482" si="85">STDEV(K426,Y426,AM426)</f>
        <v>40.826093241128689</v>
      </c>
      <c r="BE426" s="111">
        <f t="shared" ref="BE426:BE482" si="86">STDEV(L426,Z426,AN426)</f>
        <v>0</v>
      </c>
    </row>
    <row r="427" spans="1:57">
      <c r="A427" s="97" t="s">
        <v>80</v>
      </c>
      <c r="B427" s="61" t="s">
        <v>83</v>
      </c>
      <c r="C427" s="61" t="s">
        <v>67</v>
      </c>
      <c r="D427" s="61">
        <v>1</v>
      </c>
      <c r="E427" s="61">
        <v>2</v>
      </c>
      <c r="F427" s="61">
        <v>5</v>
      </c>
      <c r="G427" s="61">
        <v>0.1087</v>
      </c>
      <c r="H427" s="240">
        <v>1.3859999999999999</v>
      </c>
      <c r="I427" s="61">
        <v>3.96</v>
      </c>
      <c r="J427" s="61">
        <v>26.89</v>
      </c>
      <c r="K427" s="61">
        <v>75.44</v>
      </c>
      <c r="L427" s="240">
        <v>1.73</v>
      </c>
      <c r="M427" s="253" t="s">
        <v>47</v>
      </c>
      <c r="N427" s="49"/>
      <c r="O427" s="97" t="s">
        <v>80</v>
      </c>
      <c r="P427" s="61" t="s">
        <v>83</v>
      </c>
      <c r="Q427" s="61" t="s">
        <v>69</v>
      </c>
      <c r="R427" s="61">
        <v>1</v>
      </c>
      <c r="S427" s="61">
        <v>2</v>
      </c>
      <c r="T427" s="61">
        <v>5</v>
      </c>
      <c r="U427" s="61">
        <v>0.1087</v>
      </c>
      <c r="V427" s="240">
        <v>0.1089</v>
      </c>
      <c r="W427" s="61">
        <v>3.9540000000000002</v>
      </c>
      <c r="X427" s="61">
        <v>3.431</v>
      </c>
      <c r="Y427" s="61">
        <v>5.2809999999999997</v>
      </c>
      <c r="Z427" s="240">
        <v>1.73</v>
      </c>
      <c r="AA427" s="253" t="s">
        <v>47</v>
      </c>
      <c r="AC427" s="97" t="s">
        <v>80</v>
      </c>
      <c r="AD427" s="61" t="s">
        <v>83</v>
      </c>
      <c r="AE427" s="61" t="s">
        <v>70</v>
      </c>
      <c r="AF427" s="61">
        <v>1</v>
      </c>
      <c r="AG427" s="61">
        <v>2</v>
      </c>
      <c r="AH427" s="61">
        <v>5</v>
      </c>
      <c r="AI427" s="61">
        <v>0.1087</v>
      </c>
      <c r="AJ427" s="240">
        <v>0.12740000000000001</v>
      </c>
      <c r="AK427" s="61">
        <v>3.9649999999999999</v>
      </c>
      <c r="AL427" s="61">
        <v>4.1529999999999996</v>
      </c>
      <c r="AM427" s="61">
        <v>6.0810000000000004</v>
      </c>
      <c r="AN427" s="240">
        <v>1.73</v>
      </c>
      <c r="AO427" s="253" t="s">
        <v>47</v>
      </c>
      <c r="AR427" s="279" t="s">
        <v>80</v>
      </c>
      <c r="AS427" s="119">
        <v>2</v>
      </c>
      <c r="AV427" s="236">
        <f t="shared" si="79"/>
        <v>0.54076666666666662</v>
      </c>
      <c r="AW427" s="92">
        <f t="shared" si="80"/>
        <v>11.491333333333335</v>
      </c>
      <c r="AX427" s="92">
        <f t="shared" si="81"/>
        <v>28.934000000000001</v>
      </c>
      <c r="AY427" s="274">
        <f t="shared" si="82"/>
        <v>1.7299999999999998</v>
      </c>
      <c r="BB427" s="116">
        <f t="shared" si="83"/>
        <v>0.73205198130551719</v>
      </c>
      <c r="BC427" s="92">
        <f t="shared" si="84"/>
        <v>13.340521816380843</v>
      </c>
      <c r="BD427" s="92">
        <f t="shared" si="85"/>
        <v>40.277363704691489</v>
      </c>
      <c r="BE427" s="111">
        <f t="shared" si="86"/>
        <v>2.7194799110210365E-16</v>
      </c>
    </row>
    <row r="428" spans="1:57">
      <c r="A428" s="97" t="s">
        <v>80</v>
      </c>
      <c r="B428" s="61" t="s">
        <v>83</v>
      </c>
      <c r="C428" s="61" t="s">
        <v>67</v>
      </c>
      <c r="D428" s="61">
        <v>1</v>
      </c>
      <c r="E428" s="61">
        <v>2</v>
      </c>
      <c r="F428" s="61">
        <v>6</v>
      </c>
      <c r="G428" s="61">
        <v>0.14899999999999999</v>
      </c>
      <c r="H428" s="240">
        <v>1.8460000000000001</v>
      </c>
      <c r="I428" s="61">
        <v>3.9660000000000002</v>
      </c>
      <c r="J428" s="61">
        <v>26.68</v>
      </c>
      <c r="K428" s="61">
        <v>73.13</v>
      </c>
      <c r="L428" s="240">
        <v>2.3719999999999999</v>
      </c>
      <c r="M428" s="253" t="s">
        <v>47</v>
      </c>
      <c r="N428" s="49"/>
      <c r="O428" s="97" t="s">
        <v>80</v>
      </c>
      <c r="P428" s="61" t="s">
        <v>83</v>
      </c>
      <c r="Q428" s="61" t="s">
        <v>69</v>
      </c>
      <c r="R428" s="61">
        <v>1</v>
      </c>
      <c r="S428" s="61">
        <v>2</v>
      </c>
      <c r="T428" s="61">
        <v>6</v>
      </c>
      <c r="U428" s="61">
        <v>0.14899999999999999</v>
      </c>
      <c r="V428" s="240">
        <v>0.14760000000000001</v>
      </c>
      <c r="W428" s="61">
        <v>3.9590000000000001</v>
      </c>
      <c r="X428" s="61">
        <v>3.399</v>
      </c>
      <c r="Y428" s="61">
        <v>5.2160000000000002</v>
      </c>
      <c r="Z428" s="240">
        <v>2.371</v>
      </c>
      <c r="AA428" s="253" t="s">
        <v>47</v>
      </c>
      <c r="AC428" s="97" t="s">
        <v>80</v>
      </c>
      <c r="AD428" s="61" t="s">
        <v>83</v>
      </c>
      <c r="AE428" s="61" t="s">
        <v>70</v>
      </c>
      <c r="AF428" s="61">
        <v>1</v>
      </c>
      <c r="AG428" s="61">
        <v>2</v>
      </c>
      <c r="AH428" s="61">
        <v>6</v>
      </c>
      <c r="AI428" s="61">
        <v>0.14899999999999999</v>
      </c>
      <c r="AJ428" s="240">
        <v>0.1721</v>
      </c>
      <c r="AK428" s="61">
        <v>3.9670000000000001</v>
      </c>
      <c r="AL428" s="61">
        <v>4.0940000000000003</v>
      </c>
      <c r="AM428" s="61">
        <v>5.9909999999999997</v>
      </c>
      <c r="AN428" s="240">
        <v>2.371</v>
      </c>
      <c r="AO428" s="253" t="s">
        <v>47</v>
      </c>
      <c r="AR428" s="279" t="s">
        <v>80</v>
      </c>
      <c r="AS428" s="119">
        <v>2</v>
      </c>
      <c r="AV428" s="236">
        <f t="shared" si="79"/>
        <v>0.7219000000000001</v>
      </c>
      <c r="AW428" s="92">
        <f t="shared" si="80"/>
        <v>11.391</v>
      </c>
      <c r="AX428" s="92">
        <f t="shared" si="81"/>
        <v>28.112333333333329</v>
      </c>
      <c r="AY428" s="274">
        <f t="shared" si="82"/>
        <v>2.3713333333333337</v>
      </c>
      <c r="BB428" s="116">
        <f t="shared" si="83"/>
        <v>0.97357622711321368</v>
      </c>
      <c r="BC428" s="92">
        <f t="shared" si="84"/>
        <v>13.245221666699278</v>
      </c>
      <c r="BD428" s="92">
        <f t="shared" si="85"/>
        <v>38.988368654424789</v>
      </c>
      <c r="BE428" s="111">
        <f t="shared" si="86"/>
        <v>5.7735026918956215E-4</v>
      </c>
    </row>
    <row r="429" spans="1:57">
      <c r="A429" s="97" t="s">
        <v>80</v>
      </c>
      <c r="B429" s="61" t="s">
        <v>83</v>
      </c>
      <c r="C429" s="61" t="s">
        <v>67</v>
      </c>
      <c r="D429" s="61">
        <v>1</v>
      </c>
      <c r="E429" s="61">
        <v>2</v>
      </c>
      <c r="F429" s="61">
        <v>7</v>
      </c>
      <c r="G429" s="61">
        <v>0.20430000000000001</v>
      </c>
      <c r="H429" s="240">
        <v>2.4340000000000002</v>
      </c>
      <c r="I429" s="61">
        <v>3.97</v>
      </c>
      <c r="J429" s="61">
        <v>26.2</v>
      </c>
      <c r="K429" s="61">
        <v>70.150000000000006</v>
      </c>
      <c r="L429" s="240">
        <v>3.2509999999999999</v>
      </c>
      <c r="M429" s="253" t="s">
        <v>47</v>
      </c>
      <c r="N429" s="49"/>
      <c r="O429" s="97" t="s">
        <v>80</v>
      </c>
      <c r="P429" s="61" t="s">
        <v>83</v>
      </c>
      <c r="Q429" s="61" t="s">
        <v>69</v>
      </c>
      <c r="R429" s="61">
        <v>1</v>
      </c>
      <c r="S429" s="61">
        <v>2</v>
      </c>
      <c r="T429" s="61">
        <v>7</v>
      </c>
      <c r="U429" s="61">
        <v>0.20419999999999999</v>
      </c>
      <c r="V429" s="240">
        <v>0.1993</v>
      </c>
      <c r="W429" s="61">
        <v>3.9609999999999999</v>
      </c>
      <c r="X429" s="61">
        <v>3.35</v>
      </c>
      <c r="Y429" s="61">
        <v>5.1390000000000002</v>
      </c>
      <c r="Z429" s="240">
        <v>3.25</v>
      </c>
      <c r="AA429" s="253" t="s">
        <v>47</v>
      </c>
      <c r="AC429" s="97" t="s">
        <v>80</v>
      </c>
      <c r="AD429" s="61" t="s">
        <v>83</v>
      </c>
      <c r="AE429" s="61" t="s">
        <v>70</v>
      </c>
      <c r="AF429" s="61">
        <v>1</v>
      </c>
      <c r="AG429" s="61">
        <v>2</v>
      </c>
      <c r="AH429" s="61">
        <v>7</v>
      </c>
      <c r="AI429" s="61">
        <v>0.20419999999999999</v>
      </c>
      <c r="AJ429" s="240">
        <v>0.2319</v>
      </c>
      <c r="AK429" s="61">
        <v>3.968</v>
      </c>
      <c r="AL429" s="61">
        <v>4.0449999999999999</v>
      </c>
      <c r="AM429" s="61">
        <v>5.88</v>
      </c>
      <c r="AN429" s="240">
        <v>3.25</v>
      </c>
      <c r="AO429" s="253" t="s">
        <v>47</v>
      </c>
      <c r="AR429" s="279" t="s">
        <v>80</v>
      </c>
      <c r="AS429" s="119">
        <v>2</v>
      </c>
      <c r="AV429" s="236">
        <f t="shared" si="79"/>
        <v>0.95506666666666673</v>
      </c>
      <c r="AW429" s="92">
        <f t="shared" si="80"/>
        <v>11.198333333333332</v>
      </c>
      <c r="AX429" s="92">
        <f t="shared" si="81"/>
        <v>27.056333333333331</v>
      </c>
      <c r="AY429" s="274">
        <f t="shared" si="82"/>
        <v>3.2503333333333333</v>
      </c>
      <c r="BB429" s="116">
        <f t="shared" si="83"/>
        <v>1.2808975538009795</v>
      </c>
      <c r="BC429" s="92">
        <f t="shared" si="84"/>
        <v>12.996470995363831</v>
      </c>
      <c r="BD429" s="92">
        <f t="shared" si="85"/>
        <v>37.322049117556958</v>
      </c>
      <c r="BE429" s="111">
        <f t="shared" si="86"/>
        <v>5.7735026918956215E-4</v>
      </c>
    </row>
    <row r="430" spans="1:57">
      <c r="A430" s="97" t="s">
        <v>80</v>
      </c>
      <c r="B430" s="61" t="s">
        <v>83</v>
      </c>
      <c r="C430" s="61" t="s">
        <v>67</v>
      </c>
      <c r="D430" s="61">
        <v>1</v>
      </c>
      <c r="E430" s="61">
        <v>2</v>
      </c>
      <c r="F430" s="61">
        <v>8</v>
      </c>
      <c r="G430" s="61">
        <v>0.28000000000000003</v>
      </c>
      <c r="H430" s="240">
        <v>3.1680000000000001</v>
      </c>
      <c r="I430" s="61">
        <v>3.97</v>
      </c>
      <c r="J430" s="61">
        <v>25.41</v>
      </c>
      <c r="K430" s="61">
        <v>66.400000000000006</v>
      </c>
      <c r="L430" s="240">
        <v>4.4560000000000004</v>
      </c>
      <c r="M430" s="253" t="s">
        <v>47</v>
      </c>
      <c r="N430" s="49"/>
      <c r="O430" s="97" t="s">
        <v>80</v>
      </c>
      <c r="P430" s="61" t="s">
        <v>83</v>
      </c>
      <c r="Q430" s="61" t="s">
        <v>69</v>
      </c>
      <c r="R430" s="61">
        <v>1</v>
      </c>
      <c r="S430" s="61">
        <v>2</v>
      </c>
      <c r="T430" s="61">
        <v>8</v>
      </c>
      <c r="U430" s="61">
        <v>0.27989999999999998</v>
      </c>
      <c r="V430" s="240">
        <v>0.26829999999999998</v>
      </c>
      <c r="W430" s="61">
        <v>3.9609999999999999</v>
      </c>
      <c r="X430" s="61">
        <v>3.3119999999999998</v>
      </c>
      <c r="Y430" s="61">
        <v>5.0289999999999999</v>
      </c>
      <c r="Z430" s="240">
        <v>4.4550000000000001</v>
      </c>
      <c r="AA430" s="253" t="s">
        <v>47</v>
      </c>
      <c r="AC430" s="97" t="s">
        <v>80</v>
      </c>
      <c r="AD430" s="61" t="s">
        <v>83</v>
      </c>
      <c r="AE430" s="61" t="s">
        <v>70</v>
      </c>
      <c r="AF430" s="61">
        <v>1</v>
      </c>
      <c r="AG430" s="61">
        <v>2</v>
      </c>
      <c r="AH430" s="61">
        <v>8</v>
      </c>
      <c r="AI430" s="61">
        <v>0.27989999999999998</v>
      </c>
      <c r="AJ430" s="240">
        <v>0.311</v>
      </c>
      <c r="AK430" s="61">
        <v>3.97</v>
      </c>
      <c r="AL430" s="61">
        <v>4</v>
      </c>
      <c r="AM430" s="61">
        <v>5.7210000000000001</v>
      </c>
      <c r="AN430" s="240">
        <v>4.4550000000000001</v>
      </c>
      <c r="AO430" s="253" t="s">
        <v>47</v>
      </c>
      <c r="AR430" s="279" t="s">
        <v>80</v>
      </c>
      <c r="AS430" s="119">
        <v>2</v>
      </c>
      <c r="AV430" s="236">
        <f t="shared" si="79"/>
        <v>1.2491000000000001</v>
      </c>
      <c r="AW430" s="92">
        <f t="shared" si="80"/>
        <v>10.907333333333334</v>
      </c>
      <c r="AX430" s="92">
        <f t="shared" si="81"/>
        <v>25.716666666666669</v>
      </c>
      <c r="AY430" s="274">
        <f t="shared" si="82"/>
        <v>4.4553333333333338</v>
      </c>
      <c r="BB430" s="116">
        <f t="shared" si="83"/>
        <v>1.6619532875505256</v>
      </c>
      <c r="BC430" s="92">
        <f t="shared" si="84"/>
        <v>12.564387821670156</v>
      </c>
      <c r="BD430" s="92">
        <f t="shared" si="85"/>
        <v>35.234499064600506</v>
      </c>
      <c r="BE430" s="111">
        <f t="shared" si="86"/>
        <v>5.7735026918981857E-4</v>
      </c>
    </row>
    <row r="431" spans="1:57">
      <c r="A431" s="97" t="s">
        <v>80</v>
      </c>
      <c r="B431" s="61" t="s">
        <v>83</v>
      </c>
      <c r="C431" s="61" t="s">
        <v>67</v>
      </c>
      <c r="D431" s="61">
        <v>1</v>
      </c>
      <c r="E431" s="61">
        <v>2</v>
      </c>
      <c r="F431" s="61">
        <v>9</v>
      </c>
      <c r="G431" s="61">
        <v>0.38379999999999997</v>
      </c>
      <c r="H431" s="240">
        <v>4.0529999999999999</v>
      </c>
      <c r="I431" s="61">
        <v>3.972</v>
      </c>
      <c r="J431" s="61">
        <v>24.72</v>
      </c>
      <c r="K431" s="61">
        <v>61.57</v>
      </c>
      <c r="L431" s="240">
        <v>6.109</v>
      </c>
      <c r="M431" s="253" t="s">
        <v>47</v>
      </c>
      <c r="N431" s="49"/>
      <c r="O431" s="97" t="s">
        <v>80</v>
      </c>
      <c r="P431" s="61" t="s">
        <v>83</v>
      </c>
      <c r="Q431" s="61" t="s">
        <v>69</v>
      </c>
      <c r="R431" s="61">
        <v>1</v>
      </c>
      <c r="S431" s="61">
        <v>2</v>
      </c>
      <c r="T431" s="61">
        <v>9</v>
      </c>
      <c r="U431" s="61">
        <v>0.38369999999999999</v>
      </c>
      <c r="V431" s="240">
        <v>0.3584</v>
      </c>
      <c r="W431" s="61">
        <v>3.964</v>
      </c>
      <c r="X431" s="61">
        <v>3.2890000000000001</v>
      </c>
      <c r="Y431" s="61">
        <v>4.8600000000000003</v>
      </c>
      <c r="Z431" s="240">
        <v>6.1070000000000002</v>
      </c>
      <c r="AA431" s="253" t="s">
        <v>47</v>
      </c>
      <c r="AC431" s="97" t="s">
        <v>80</v>
      </c>
      <c r="AD431" s="61" t="s">
        <v>83</v>
      </c>
      <c r="AE431" s="61" t="s">
        <v>70</v>
      </c>
      <c r="AF431" s="61">
        <v>1</v>
      </c>
      <c r="AG431" s="61">
        <v>2</v>
      </c>
      <c r="AH431" s="61">
        <v>9</v>
      </c>
      <c r="AI431" s="61">
        <v>0.38369999999999999</v>
      </c>
      <c r="AJ431" s="240">
        <v>0.41389999999999999</v>
      </c>
      <c r="AK431" s="61">
        <v>3.97</v>
      </c>
      <c r="AL431" s="61">
        <v>3.96</v>
      </c>
      <c r="AM431" s="61">
        <v>5.5</v>
      </c>
      <c r="AN431" s="240">
        <v>6.1070000000000002</v>
      </c>
      <c r="AO431" s="253" t="s">
        <v>47</v>
      </c>
      <c r="AR431" s="279" t="s">
        <v>80</v>
      </c>
      <c r="AS431" s="119">
        <v>2</v>
      </c>
      <c r="AV431" s="236">
        <f t="shared" si="79"/>
        <v>1.6084333333333332</v>
      </c>
      <c r="AW431" s="92">
        <f t="shared" si="80"/>
        <v>10.656333333333334</v>
      </c>
      <c r="AX431" s="92">
        <f t="shared" si="81"/>
        <v>23.97666666666667</v>
      </c>
      <c r="AY431" s="274">
        <f t="shared" si="82"/>
        <v>6.1076666666666668</v>
      </c>
      <c r="BB431" s="116">
        <f t="shared" si="83"/>
        <v>2.1172386977696527</v>
      </c>
      <c r="BC431" s="92">
        <f t="shared" si="84"/>
        <v>12.184112619855963</v>
      </c>
      <c r="BD431" s="92">
        <f t="shared" si="85"/>
        <v>32.558354278638426</v>
      </c>
      <c r="BE431" s="111">
        <f t="shared" si="86"/>
        <v>1.1547005383791243E-3</v>
      </c>
    </row>
    <row r="432" spans="1:57">
      <c r="A432" s="97" t="s">
        <v>80</v>
      </c>
      <c r="B432" s="61" t="s">
        <v>83</v>
      </c>
      <c r="C432" s="61" t="s">
        <v>67</v>
      </c>
      <c r="D432" s="61">
        <v>1</v>
      </c>
      <c r="E432" s="61">
        <v>2</v>
      </c>
      <c r="F432" s="61">
        <v>10</v>
      </c>
      <c r="G432" s="61">
        <v>0.5262</v>
      </c>
      <c r="H432" s="240">
        <v>5.093</v>
      </c>
      <c r="I432" s="61">
        <v>3.972</v>
      </c>
      <c r="J432" s="61">
        <v>23.91</v>
      </c>
      <c r="K432" s="61">
        <v>55.92</v>
      </c>
      <c r="L432" s="240">
        <v>8.3740000000000006</v>
      </c>
      <c r="M432" s="253" t="s">
        <v>47</v>
      </c>
      <c r="N432" s="49"/>
      <c r="O432" s="97" t="s">
        <v>80</v>
      </c>
      <c r="P432" s="61" t="s">
        <v>83</v>
      </c>
      <c r="Q432" s="61" t="s">
        <v>69</v>
      </c>
      <c r="R432" s="61">
        <v>1</v>
      </c>
      <c r="S432" s="61">
        <v>2</v>
      </c>
      <c r="T432" s="61">
        <v>10</v>
      </c>
      <c r="U432" s="61">
        <v>0.52600000000000002</v>
      </c>
      <c r="V432" s="240">
        <v>0.47420000000000001</v>
      </c>
      <c r="W432" s="61">
        <v>3.9670000000000001</v>
      </c>
      <c r="X432" s="61">
        <v>3.26</v>
      </c>
      <c r="Y432" s="61">
        <v>4.633</v>
      </c>
      <c r="Z432" s="240">
        <v>8.3710000000000004</v>
      </c>
      <c r="AA432" s="253" t="s">
        <v>47</v>
      </c>
      <c r="AC432" s="97" t="s">
        <v>80</v>
      </c>
      <c r="AD432" s="61" t="s">
        <v>83</v>
      </c>
      <c r="AE432" s="61" t="s">
        <v>70</v>
      </c>
      <c r="AF432" s="61">
        <v>1</v>
      </c>
      <c r="AG432" s="61">
        <v>2</v>
      </c>
      <c r="AH432" s="61">
        <v>10</v>
      </c>
      <c r="AI432" s="61">
        <v>0.52600000000000002</v>
      </c>
      <c r="AJ432" s="240">
        <v>0.54600000000000004</v>
      </c>
      <c r="AK432" s="61">
        <v>3.9740000000000002</v>
      </c>
      <c r="AL432" s="61">
        <v>3.9169999999999998</v>
      </c>
      <c r="AM432" s="61">
        <v>5.2149999999999999</v>
      </c>
      <c r="AN432" s="240">
        <v>8.3719999999999999</v>
      </c>
      <c r="AO432" s="253" t="s">
        <v>47</v>
      </c>
      <c r="AR432" s="279" t="s">
        <v>80</v>
      </c>
      <c r="AS432" s="119">
        <v>2</v>
      </c>
      <c r="AV432" s="236">
        <f t="shared" si="79"/>
        <v>2.0377333333333332</v>
      </c>
      <c r="AW432" s="92">
        <f t="shared" si="80"/>
        <v>10.362333333333334</v>
      </c>
      <c r="AX432" s="92">
        <f t="shared" si="81"/>
        <v>21.922666666666668</v>
      </c>
      <c r="AY432" s="274">
        <f t="shared" si="82"/>
        <v>8.3723333333333336</v>
      </c>
      <c r="BB432" s="116">
        <f t="shared" si="83"/>
        <v>2.6461820824223969</v>
      </c>
      <c r="BC432" s="92">
        <f t="shared" si="84"/>
        <v>11.737221405994406</v>
      </c>
      <c r="BD432" s="92">
        <f t="shared" si="85"/>
        <v>29.443992364034695</v>
      </c>
      <c r="BE432" s="111">
        <f t="shared" si="86"/>
        <v>1.5275252316520691E-3</v>
      </c>
    </row>
    <row r="433" spans="1:57">
      <c r="A433" s="97" t="s">
        <v>80</v>
      </c>
      <c r="B433" s="61" t="s">
        <v>83</v>
      </c>
      <c r="C433" s="61" t="s">
        <v>67</v>
      </c>
      <c r="D433" s="61">
        <v>1</v>
      </c>
      <c r="E433" s="61">
        <v>2</v>
      </c>
      <c r="F433" s="61">
        <v>11</v>
      </c>
      <c r="G433" s="61">
        <v>0.72119999999999995</v>
      </c>
      <c r="H433" s="240">
        <v>6.2640000000000002</v>
      </c>
      <c r="I433" s="61">
        <v>3.972</v>
      </c>
      <c r="J433" s="61">
        <v>22.84</v>
      </c>
      <c r="K433" s="61">
        <v>49.56</v>
      </c>
      <c r="L433" s="240">
        <v>11.48</v>
      </c>
      <c r="M433" s="253" t="s">
        <v>47</v>
      </c>
      <c r="N433" s="49"/>
      <c r="O433" s="97" t="s">
        <v>80</v>
      </c>
      <c r="P433" s="61" t="s">
        <v>83</v>
      </c>
      <c r="Q433" s="61" t="s">
        <v>69</v>
      </c>
      <c r="R433" s="61">
        <v>1</v>
      </c>
      <c r="S433" s="61">
        <v>2</v>
      </c>
      <c r="T433" s="61">
        <v>11</v>
      </c>
      <c r="U433" s="61">
        <v>0.72099999999999997</v>
      </c>
      <c r="V433" s="240">
        <v>0.62160000000000004</v>
      </c>
      <c r="W433" s="61">
        <v>3.968</v>
      </c>
      <c r="X433" s="61">
        <v>3.2210000000000001</v>
      </c>
      <c r="Y433" s="61">
        <v>4.3550000000000004</v>
      </c>
      <c r="Z433" s="240">
        <v>11.48</v>
      </c>
      <c r="AA433" s="253" t="s">
        <v>47</v>
      </c>
      <c r="AC433" s="97" t="s">
        <v>80</v>
      </c>
      <c r="AD433" s="61" t="s">
        <v>83</v>
      </c>
      <c r="AE433" s="61" t="s">
        <v>70</v>
      </c>
      <c r="AF433" s="61">
        <v>1</v>
      </c>
      <c r="AG433" s="61">
        <v>2</v>
      </c>
      <c r="AH433" s="61">
        <v>11</v>
      </c>
      <c r="AI433" s="61">
        <v>0.72109999999999996</v>
      </c>
      <c r="AJ433" s="240">
        <v>0.71379999999999999</v>
      </c>
      <c r="AK433" s="61">
        <v>3.9769999999999999</v>
      </c>
      <c r="AL433" s="61">
        <v>3.86</v>
      </c>
      <c r="AM433" s="61">
        <v>4.8780000000000001</v>
      </c>
      <c r="AN433" s="240">
        <v>11.48</v>
      </c>
      <c r="AO433" s="253" t="s">
        <v>47</v>
      </c>
      <c r="AR433" s="279" t="s">
        <v>80</v>
      </c>
      <c r="AS433" s="119">
        <v>2</v>
      </c>
      <c r="AV433" s="236">
        <f t="shared" si="79"/>
        <v>2.5331333333333332</v>
      </c>
      <c r="AW433" s="92">
        <f t="shared" si="80"/>
        <v>9.9736666666666665</v>
      </c>
      <c r="AX433" s="92">
        <f t="shared" si="81"/>
        <v>19.597666666666669</v>
      </c>
      <c r="AY433" s="274">
        <f t="shared" si="82"/>
        <v>11.479999999999999</v>
      </c>
      <c r="BB433" s="116">
        <f t="shared" si="83"/>
        <v>3.2313541702099648</v>
      </c>
      <c r="BC433" s="92">
        <f t="shared" si="84"/>
        <v>11.147151220528647</v>
      </c>
      <c r="BD433" s="92">
        <f t="shared" si="85"/>
        <v>25.949459461293856</v>
      </c>
      <c r="BE433" s="111">
        <f t="shared" si="86"/>
        <v>2.1755839288168292E-15</v>
      </c>
    </row>
    <row r="434" spans="1:57">
      <c r="A434" s="97" t="s">
        <v>80</v>
      </c>
      <c r="B434" s="61" t="s">
        <v>83</v>
      </c>
      <c r="C434" s="61" t="s">
        <v>67</v>
      </c>
      <c r="D434" s="61">
        <v>1</v>
      </c>
      <c r="E434" s="61">
        <v>2</v>
      </c>
      <c r="F434" s="61">
        <v>12</v>
      </c>
      <c r="G434" s="61">
        <v>0.98860000000000003</v>
      </c>
      <c r="H434" s="240">
        <v>7.5469999999999997</v>
      </c>
      <c r="I434" s="61">
        <v>3.9710000000000001</v>
      </c>
      <c r="J434" s="61">
        <v>21.57</v>
      </c>
      <c r="K434" s="61">
        <v>42.85</v>
      </c>
      <c r="L434" s="240">
        <v>15.73</v>
      </c>
      <c r="M434" s="253" t="s">
        <v>47</v>
      </c>
      <c r="N434" s="49"/>
      <c r="O434" s="97" t="s">
        <v>80</v>
      </c>
      <c r="P434" s="61" t="s">
        <v>83</v>
      </c>
      <c r="Q434" s="61" t="s">
        <v>69</v>
      </c>
      <c r="R434" s="61">
        <v>1</v>
      </c>
      <c r="S434" s="61">
        <v>2</v>
      </c>
      <c r="T434" s="61">
        <v>12</v>
      </c>
      <c r="U434" s="61">
        <v>0.98839999999999995</v>
      </c>
      <c r="V434" s="240">
        <v>0.8085</v>
      </c>
      <c r="W434" s="61">
        <v>3.9710000000000001</v>
      </c>
      <c r="X434" s="61">
        <v>3.177</v>
      </c>
      <c r="Y434" s="61">
        <v>4.04</v>
      </c>
      <c r="Z434" s="240">
        <v>15.73</v>
      </c>
      <c r="AA434" s="253" t="s">
        <v>47</v>
      </c>
      <c r="AC434" s="97" t="s">
        <v>80</v>
      </c>
      <c r="AD434" s="61" t="s">
        <v>83</v>
      </c>
      <c r="AE434" s="61" t="s">
        <v>70</v>
      </c>
      <c r="AF434" s="61">
        <v>1</v>
      </c>
      <c r="AG434" s="61">
        <v>2</v>
      </c>
      <c r="AH434" s="61">
        <v>12</v>
      </c>
      <c r="AI434" s="61">
        <v>0.98839999999999995</v>
      </c>
      <c r="AJ434" s="240">
        <v>0.92710000000000004</v>
      </c>
      <c r="AK434" s="61">
        <v>3.9780000000000002</v>
      </c>
      <c r="AL434" s="61">
        <v>3.7949999999999999</v>
      </c>
      <c r="AM434" s="61">
        <v>4.5090000000000003</v>
      </c>
      <c r="AN434" s="240">
        <v>15.73</v>
      </c>
      <c r="AO434" s="253" t="s">
        <v>47</v>
      </c>
      <c r="AR434" s="279" t="s">
        <v>80</v>
      </c>
      <c r="AS434" s="119">
        <v>2</v>
      </c>
      <c r="AV434" s="236">
        <f t="shared" si="79"/>
        <v>3.0941999999999994</v>
      </c>
      <c r="AW434" s="92">
        <f t="shared" si="80"/>
        <v>9.5140000000000011</v>
      </c>
      <c r="AX434" s="92">
        <f t="shared" si="81"/>
        <v>17.132999999999999</v>
      </c>
      <c r="AY434" s="274">
        <f t="shared" si="82"/>
        <v>15.729999999999999</v>
      </c>
      <c r="BB434" s="116">
        <f t="shared" si="83"/>
        <v>3.8566938392877392</v>
      </c>
      <c r="BC434" s="92">
        <f t="shared" si="84"/>
        <v>10.445373760665531</v>
      </c>
      <c r="BD434" s="92">
        <f t="shared" si="85"/>
        <v>22.272809813761711</v>
      </c>
      <c r="BE434" s="111">
        <f t="shared" si="86"/>
        <v>2.1755839288168292E-15</v>
      </c>
    </row>
    <row r="435" spans="1:57">
      <c r="A435" s="97" t="s">
        <v>80</v>
      </c>
      <c r="B435" s="61" t="s">
        <v>83</v>
      </c>
      <c r="C435" s="61" t="s">
        <v>67</v>
      </c>
      <c r="D435" s="61">
        <v>1</v>
      </c>
      <c r="E435" s="61">
        <v>2</v>
      </c>
      <c r="F435" s="61">
        <v>13</v>
      </c>
      <c r="G435" s="61">
        <v>1.355</v>
      </c>
      <c r="H435" s="240">
        <v>8.9220000000000006</v>
      </c>
      <c r="I435" s="61">
        <v>3.972</v>
      </c>
      <c r="J435" s="61">
        <v>20.18</v>
      </c>
      <c r="K435" s="61">
        <v>36.11</v>
      </c>
      <c r="L435" s="240">
        <v>21.57</v>
      </c>
      <c r="M435" s="253" t="s">
        <v>47</v>
      </c>
      <c r="N435" s="49"/>
      <c r="O435" s="97" t="s">
        <v>80</v>
      </c>
      <c r="P435" s="61" t="s">
        <v>83</v>
      </c>
      <c r="Q435" s="61" t="s">
        <v>69</v>
      </c>
      <c r="R435" s="61">
        <v>1</v>
      </c>
      <c r="S435" s="61">
        <v>2</v>
      </c>
      <c r="T435" s="61">
        <v>13</v>
      </c>
      <c r="U435" s="61">
        <v>1.355</v>
      </c>
      <c r="V435" s="240">
        <v>1.048</v>
      </c>
      <c r="W435" s="61">
        <v>3.9729999999999999</v>
      </c>
      <c r="X435" s="61">
        <v>3.129</v>
      </c>
      <c r="Y435" s="61">
        <v>3.718</v>
      </c>
      <c r="Z435" s="240">
        <v>21.56</v>
      </c>
      <c r="AA435" s="253" t="s">
        <v>47</v>
      </c>
      <c r="AC435" s="97" t="s">
        <v>80</v>
      </c>
      <c r="AD435" s="61" t="s">
        <v>83</v>
      </c>
      <c r="AE435" s="61" t="s">
        <v>70</v>
      </c>
      <c r="AF435" s="61">
        <v>1</v>
      </c>
      <c r="AG435" s="61">
        <v>2</v>
      </c>
      <c r="AH435" s="61">
        <v>13</v>
      </c>
      <c r="AI435" s="61">
        <v>1.355</v>
      </c>
      <c r="AJ435" s="240">
        <v>1.2010000000000001</v>
      </c>
      <c r="AK435" s="61">
        <v>3.9769999999999999</v>
      </c>
      <c r="AL435" s="61">
        <v>3.7280000000000002</v>
      </c>
      <c r="AM435" s="61">
        <v>4.1399999999999997</v>
      </c>
      <c r="AN435" s="240">
        <v>21.56</v>
      </c>
      <c r="AO435" s="253" t="s">
        <v>47</v>
      </c>
      <c r="AR435" s="279" t="s">
        <v>80</v>
      </c>
      <c r="AS435" s="119">
        <v>2</v>
      </c>
      <c r="AV435" s="236">
        <f t="shared" si="79"/>
        <v>3.7236666666666669</v>
      </c>
      <c r="AW435" s="92">
        <f t="shared" si="80"/>
        <v>9.0123333333333342</v>
      </c>
      <c r="AX435" s="92">
        <f t="shared" si="81"/>
        <v>14.656000000000001</v>
      </c>
      <c r="AY435" s="274">
        <f t="shared" si="82"/>
        <v>21.563333333333333</v>
      </c>
      <c r="BB435" s="116">
        <f t="shared" si="83"/>
        <v>4.5025386542853054</v>
      </c>
      <c r="BC435" s="92">
        <f t="shared" si="84"/>
        <v>9.6761192806482761</v>
      </c>
      <c r="BD435" s="92">
        <f t="shared" si="85"/>
        <v>18.580907082271302</v>
      </c>
      <c r="BE435" s="111">
        <f t="shared" si="86"/>
        <v>5.77350269189716E-3</v>
      </c>
    </row>
    <row r="436" spans="1:57">
      <c r="A436" s="97" t="s">
        <v>80</v>
      </c>
      <c r="B436" s="61" t="s">
        <v>83</v>
      </c>
      <c r="C436" s="61" t="s">
        <v>67</v>
      </c>
      <c r="D436" s="61">
        <v>1</v>
      </c>
      <c r="E436" s="61">
        <v>2</v>
      </c>
      <c r="F436" s="61">
        <v>14</v>
      </c>
      <c r="G436" s="61">
        <v>1.8580000000000001</v>
      </c>
      <c r="H436" s="240">
        <v>10.4</v>
      </c>
      <c r="I436" s="61">
        <v>3.9729999999999999</v>
      </c>
      <c r="J436" s="61">
        <v>18.940000000000001</v>
      </c>
      <c r="K436" s="61">
        <v>29.63</v>
      </c>
      <c r="L436" s="240">
        <v>29.56</v>
      </c>
      <c r="M436" s="253" t="s">
        <v>47</v>
      </c>
      <c r="N436" s="49"/>
      <c r="O436" s="97" t="s">
        <v>80</v>
      </c>
      <c r="P436" s="61" t="s">
        <v>83</v>
      </c>
      <c r="Q436" s="61" t="s">
        <v>69</v>
      </c>
      <c r="R436" s="61">
        <v>1</v>
      </c>
      <c r="S436" s="61">
        <v>2</v>
      </c>
      <c r="T436" s="61">
        <v>14</v>
      </c>
      <c r="U436" s="61">
        <v>1.857</v>
      </c>
      <c r="V436" s="240">
        <v>1.361</v>
      </c>
      <c r="W436" s="61">
        <v>3.9740000000000002</v>
      </c>
      <c r="X436" s="61">
        <v>3.085</v>
      </c>
      <c r="Y436" s="61">
        <v>3.4159999999999999</v>
      </c>
      <c r="Z436" s="240">
        <v>29.56</v>
      </c>
      <c r="AA436" s="253" t="s">
        <v>47</v>
      </c>
      <c r="AC436" s="97" t="s">
        <v>80</v>
      </c>
      <c r="AD436" s="61" t="s">
        <v>83</v>
      </c>
      <c r="AE436" s="61" t="s">
        <v>70</v>
      </c>
      <c r="AF436" s="61">
        <v>1</v>
      </c>
      <c r="AG436" s="61">
        <v>2</v>
      </c>
      <c r="AH436" s="61">
        <v>14</v>
      </c>
      <c r="AI436" s="61">
        <v>1.857</v>
      </c>
      <c r="AJ436" s="240">
        <v>1.5620000000000001</v>
      </c>
      <c r="AK436" s="61">
        <v>3.9780000000000002</v>
      </c>
      <c r="AL436" s="61">
        <v>3.67</v>
      </c>
      <c r="AM436" s="61">
        <v>3.8029999999999999</v>
      </c>
      <c r="AN436" s="240">
        <v>29.56</v>
      </c>
      <c r="AO436" s="253" t="s">
        <v>47</v>
      </c>
      <c r="AR436" s="279" t="s">
        <v>80</v>
      </c>
      <c r="AS436" s="119">
        <v>2</v>
      </c>
      <c r="AV436" s="236">
        <f t="shared" si="79"/>
        <v>4.4409999999999998</v>
      </c>
      <c r="AW436" s="92">
        <f t="shared" si="80"/>
        <v>8.5649999999999995</v>
      </c>
      <c r="AX436" s="92">
        <f t="shared" si="81"/>
        <v>12.282999999999999</v>
      </c>
      <c r="AY436" s="274">
        <f t="shared" si="82"/>
        <v>29.56</v>
      </c>
      <c r="BB436" s="116">
        <f t="shared" si="83"/>
        <v>5.161623872387449</v>
      </c>
      <c r="BC436" s="92">
        <f t="shared" si="84"/>
        <v>8.9897733564311864</v>
      </c>
      <c r="BD436" s="92">
        <f t="shared" si="85"/>
        <v>15.02418879673708</v>
      </c>
      <c r="BE436" s="111">
        <f t="shared" si="86"/>
        <v>0</v>
      </c>
    </row>
    <row r="437" spans="1:57">
      <c r="A437" s="97" t="s">
        <v>80</v>
      </c>
      <c r="B437" s="61" t="s">
        <v>83</v>
      </c>
      <c r="C437" s="61" t="s">
        <v>67</v>
      </c>
      <c r="D437" s="61">
        <v>1</v>
      </c>
      <c r="E437" s="61">
        <v>2</v>
      </c>
      <c r="F437" s="61">
        <v>15</v>
      </c>
      <c r="G437" s="61">
        <v>2.5459999999999998</v>
      </c>
      <c r="H437" s="240">
        <v>12.14</v>
      </c>
      <c r="I437" s="61">
        <v>3.9729999999999999</v>
      </c>
      <c r="J437" s="61">
        <v>17.89</v>
      </c>
      <c r="K437" s="61">
        <v>24.04</v>
      </c>
      <c r="L437" s="240">
        <v>40.520000000000003</v>
      </c>
      <c r="M437" s="253" t="s">
        <v>47</v>
      </c>
      <c r="N437" s="49"/>
      <c r="O437" s="97" t="s">
        <v>80</v>
      </c>
      <c r="P437" s="61" t="s">
        <v>83</v>
      </c>
      <c r="Q437" s="61" t="s">
        <v>69</v>
      </c>
      <c r="R437" s="61">
        <v>1</v>
      </c>
      <c r="S437" s="61">
        <v>2</v>
      </c>
      <c r="T437" s="61">
        <v>15</v>
      </c>
      <c r="U437" s="61">
        <v>2.5459999999999998</v>
      </c>
      <c r="V437" s="240">
        <v>1.782</v>
      </c>
      <c r="W437" s="61">
        <v>3.976</v>
      </c>
      <c r="X437" s="61">
        <v>3.0640000000000001</v>
      </c>
      <c r="Y437" s="61">
        <v>3.1549999999999998</v>
      </c>
      <c r="Z437" s="240">
        <v>40.520000000000003</v>
      </c>
      <c r="AA437" s="253" t="s">
        <v>47</v>
      </c>
      <c r="AC437" s="97" t="s">
        <v>80</v>
      </c>
      <c r="AD437" s="61" t="s">
        <v>83</v>
      </c>
      <c r="AE437" s="61" t="s">
        <v>70</v>
      </c>
      <c r="AF437" s="61">
        <v>1</v>
      </c>
      <c r="AG437" s="61">
        <v>2</v>
      </c>
      <c r="AH437" s="61">
        <v>15</v>
      </c>
      <c r="AI437" s="61">
        <v>2.5459999999999998</v>
      </c>
      <c r="AJ437" s="240">
        <v>2.052</v>
      </c>
      <c r="AK437" s="61">
        <v>3.9809999999999999</v>
      </c>
      <c r="AL437" s="61">
        <v>3.6429999999999998</v>
      </c>
      <c r="AM437" s="61">
        <v>3.52</v>
      </c>
      <c r="AN437" s="240">
        <v>40.520000000000003</v>
      </c>
      <c r="AO437" s="253" t="s">
        <v>47</v>
      </c>
      <c r="AR437" s="279" t="s">
        <v>80</v>
      </c>
      <c r="AS437" s="119">
        <v>2</v>
      </c>
      <c r="AV437" s="236">
        <f t="shared" si="79"/>
        <v>5.3246666666666664</v>
      </c>
      <c r="AW437" s="92">
        <f t="shared" si="80"/>
        <v>8.1989999999999998</v>
      </c>
      <c r="AX437" s="92">
        <f t="shared" si="81"/>
        <v>10.238333333333333</v>
      </c>
      <c r="AY437" s="274">
        <f t="shared" si="82"/>
        <v>40.520000000000003</v>
      </c>
      <c r="BB437" s="116">
        <f t="shared" si="83"/>
        <v>5.9037955023301185</v>
      </c>
      <c r="BC437" s="92">
        <f t="shared" si="84"/>
        <v>8.3976437766792671</v>
      </c>
      <c r="BD437" s="92">
        <f t="shared" si="85"/>
        <v>11.953987131218327</v>
      </c>
      <c r="BE437" s="111">
        <f t="shared" si="86"/>
        <v>0</v>
      </c>
    </row>
    <row r="438" spans="1:57">
      <c r="A438" s="97" t="s">
        <v>80</v>
      </c>
      <c r="B438" s="61" t="s">
        <v>83</v>
      </c>
      <c r="C438" s="61" t="s">
        <v>67</v>
      </c>
      <c r="D438" s="61">
        <v>1</v>
      </c>
      <c r="E438" s="61">
        <v>2</v>
      </c>
      <c r="F438" s="61">
        <v>16</v>
      </c>
      <c r="G438" s="61">
        <v>3.49</v>
      </c>
      <c r="H438" s="240">
        <v>14.43</v>
      </c>
      <c r="I438" s="61">
        <v>3.9750000000000001</v>
      </c>
      <c r="J438" s="61">
        <v>16.989999999999998</v>
      </c>
      <c r="K438" s="61">
        <v>19.66</v>
      </c>
      <c r="L438" s="240">
        <v>55.54</v>
      </c>
      <c r="M438" s="253" t="s">
        <v>47</v>
      </c>
      <c r="N438" s="49"/>
      <c r="O438" s="97" t="s">
        <v>80</v>
      </c>
      <c r="P438" s="61" t="s">
        <v>83</v>
      </c>
      <c r="Q438" s="61" t="s">
        <v>69</v>
      </c>
      <c r="R438" s="61">
        <v>1</v>
      </c>
      <c r="S438" s="61">
        <v>2</v>
      </c>
      <c r="T438" s="61">
        <v>16</v>
      </c>
      <c r="U438" s="61">
        <v>3.49</v>
      </c>
      <c r="V438" s="240">
        <v>2.3719999999999999</v>
      </c>
      <c r="W438" s="61">
        <v>3.9780000000000002</v>
      </c>
      <c r="X438" s="61">
        <v>3.0859999999999999</v>
      </c>
      <c r="Y438" s="61">
        <v>2.9529999999999998</v>
      </c>
      <c r="Z438" s="240">
        <v>55.54</v>
      </c>
      <c r="AA438" s="253" t="s">
        <v>47</v>
      </c>
      <c r="AC438" s="97" t="s">
        <v>80</v>
      </c>
      <c r="AD438" s="61" t="s">
        <v>83</v>
      </c>
      <c r="AE438" s="61" t="s">
        <v>70</v>
      </c>
      <c r="AF438" s="61">
        <v>1</v>
      </c>
      <c r="AG438" s="61">
        <v>2</v>
      </c>
      <c r="AH438" s="61">
        <v>16</v>
      </c>
      <c r="AI438" s="61">
        <v>3.49</v>
      </c>
      <c r="AJ438" s="240">
        <v>2.74</v>
      </c>
      <c r="AK438" s="61">
        <v>3.9820000000000002</v>
      </c>
      <c r="AL438" s="61">
        <v>3.669</v>
      </c>
      <c r="AM438" s="61">
        <v>3.298</v>
      </c>
      <c r="AN438" s="240">
        <v>55.54</v>
      </c>
      <c r="AO438" s="253" t="s">
        <v>47</v>
      </c>
      <c r="AR438" s="279" t="s">
        <v>80</v>
      </c>
      <c r="AS438" s="119">
        <v>2</v>
      </c>
      <c r="AV438" s="236">
        <f t="shared" si="79"/>
        <v>6.5140000000000002</v>
      </c>
      <c r="AW438" s="92">
        <f t="shared" si="80"/>
        <v>7.9149999999999991</v>
      </c>
      <c r="AX438" s="92">
        <f t="shared" si="81"/>
        <v>8.6370000000000005</v>
      </c>
      <c r="AY438" s="274">
        <f t="shared" si="82"/>
        <v>55.54</v>
      </c>
      <c r="BB438" s="116">
        <f t="shared" si="83"/>
        <v>6.8579259255258789</v>
      </c>
      <c r="BC438" s="92">
        <f t="shared" si="84"/>
        <v>7.8645846044149081</v>
      </c>
      <c r="BD438" s="92">
        <f t="shared" si="85"/>
        <v>9.5477564380329678</v>
      </c>
      <c r="BE438" s="111">
        <f t="shared" si="86"/>
        <v>0</v>
      </c>
    </row>
    <row r="439" spans="1:57">
      <c r="A439" s="97" t="s">
        <v>80</v>
      </c>
      <c r="B439" s="61" t="s">
        <v>83</v>
      </c>
      <c r="C439" s="61" t="s">
        <v>67</v>
      </c>
      <c r="D439" s="61">
        <v>1</v>
      </c>
      <c r="E439" s="61">
        <v>2</v>
      </c>
      <c r="F439" s="61">
        <v>17</v>
      </c>
      <c r="G439" s="61">
        <v>4.7830000000000004</v>
      </c>
      <c r="H439" s="240">
        <v>17.46</v>
      </c>
      <c r="I439" s="61">
        <v>3.9729999999999999</v>
      </c>
      <c r="J439" s="61">
        <v>16.32</v>
      </c>
      <c r="K439" s="61">
        <v>16.12</v>
      </c>
      <c r="L439" s="240">
        <v>76.13</v>
      </c>
      <c r="M439" s="253" t="s">
        <v>47</v>
      </c>
      <c r="N439" s="49"/>
      <c r="O439" s="97" t="s">
        <v>80</v>
      </c>
      <c r="P439" s="61" t="s">
        <v>83</v>
      </c>
      <c r="Q439" s="61" t="s">
        <v>69</v>
      </c>
      <c r="R439" s="61">
        <v>1</v>
      </c>
      <c r="S439" s="61">
        <v>2</v>
      </c>
      <c r="T439" s="61">
        <v>17</v>
      </c>
      <c r="U439" s="61">
        <v>4.7830000000000004</v>
      </c>
      <c r="V439" s="240">
        <v>3.2290000000000001</v>
      </c>
      <c r="W439" s="61">
        <v>3.9780000000000002</v>
      </c>
      <c r="X439" s="61">
        <v>3.1760000000000002</v>
      </c>
      <c r="Y439" s="61">
        <v>2.8109999999999999</v>
      </c>
      <c r="Z439" s="240">
        <v>76.13</v>
      </c>
      <c r="AA439" s="253" t="s">
        <v>47</v>
      </c>
      <c r="AC439" s="97" t="s">
        <v>80</v>
      </c>
      <c r="AD439" s="61" t="s">
        <v>83</v>
      </c>
      <c r="AE439" s="61" t="s">
        <v>70</v>
      </c>
      <c r="AF439" s="61">
        <v>1</v>
      </c>
      <c r="AG439" s="61">
        <v>2</v>
      </c>
      <c r="AH439" s="61">
        <v>17</v>
      </c>
      <c r="AI439" s="61">
        <v>4.7830000000000004</v>
      </c>
      <c r="AJ439" s="240">
        <v>3.7349999999999999</v>
      </c>
      <c r="AK439" s="61">
        <v>3.9830000000000001</v>
      </c>
      <c r="AL439" s="61">
        <v>3.7709999999999999</v>
      </c>
      <c r="AM439" s="61">
        <v>3.1379999999999999</v>
      </c>
      <c r="AN439" s="240">
        <v>76.13</v>
      </c>
      <c r="AO439" s="253" t="s">
        <v>47</v>
      </c>
      <c r="AR439" s="279" t="s">
        <v>80</v>
      </c>
      <c r="AS439" s="119">
        <v>2</v>
      </c>
      <c r="AV439" s="236">
        <f t="shared" si="79"/>
        <v>8.1413333333333338</v>
      </c>
      <c r="AW439" s="92">
        <f t="shared" si="80"/>
        <v>7.7556666666666674</v>
      </c>
      <c r="AX439" s="92">
        <f t="shared" si="81"/>
        <v>7.3563333333333345</v>
      </c>
      <c r="AY439" s="274">
        <f t="shared" si="82"/>
        <v>76.13</v>
      </c>
      <c r="BB439" s="116">
        <f t="shared" si="83"/>
        <v>8.0741668507241879</v>
      </c>
      <c r="BC439" s="92">
        <f t="shared" si="84"/>
        <v>7.4228943366676932</v>
      </c>
      <c r="BD439" s="92">
        <f t="shared" si="85"/>
        <v>7.591318879702877</v>
      </c>
      <c r="BE439" s="111">
        <f t="shared" si="86"/>
        <v>0</v>
      </c>
    </row>
    <row r="440" spans="1:57">
      <c r="A440" s="97" t="s">
        <v>80</v>
      </c>
      <c r="B440" s="61" t="s">
        <v>83</v>
      </c>
      <c r="C440" s="61" t="s">
        <v>67</v>
      </c>
      <c r="D440" s="61">
        <v>1</v>
      </c>
      <c r="E440" s="61">
        <v>2</v>
      </c>
      <c r="F440" s="61">
        <v>18</v>
      </c>
      <c r="G440" s="61">
        <v>6.5570000000000004</v>
      </c>
      <c r="H440" s="240">
        <v>21.4</v>
      </c>
      <c r="I440" s="61">
        <v>3.9780000000000002</v>
      </c>
      <c r="J440" s="61">
        <v>15.84</v>
      </c>
      <c r="K440" s="61">
        <v>13.03</v>
      </c>
      <c r="L440" s="240">
        <v>104.4</v>
      </c>
      <c r="M440" s="253" t="s">
        <v>47</v>
      </c>
      <c r="N440" s="49"/>
      <c r="O440" s="97" t="s">
        <v>80</v>
      </c>
      <c r="P440" s="61" t="s">
        <v>83</v>
      </c>
      <c r="Q440" s="61" t="s">
        <v>69</v>
      </c>
      <c r="R440" s="61">
        <v>1</v>
      </c>
      <c r="S440" s="61">
        <v>2</v>
      </c>
      <c r="T440" s="61">
        <v>18</v>
      </c>
      <c r="U440" s="61">
        <v>6.5570000000000004</v>
      </c>
      <c r="V440" s="240">
        <v>4.5069999999999997</v>
      </c>
      <c r="W440" s="61">
        <v>3.98</v>
      </c>
      <c r="X440" s="61">
        <v>3.3490000000000002</v>
      </c>
      <c r="Y440" s="61">
        <v>2.726</v>
      </c>
      <c r="Z440" s="240">
        <v>104.4</v>
      </c>
      <c r="AA440" s="253" t="s">
        <v>47</v>
      </c>
      <c r="AC440" s="97" t="s">
        <v>80</v>
      </c>
      <c r="AD440" s="61" t="s">
        <v>83</v>
      </c>
      <c r="AE440" s="61" t="s">
        <v>70</v>
      </c>
      <c r="AF440" s="61">
        <v>1</v>
      </c>
      <c r="AG440" s="61">
        <v>2</v>
      </c>
      <c r="AH440" s="61">
        <v>18</v>
      </c>
      <c r="AI440" s="61">
        <v>6.5570000000000004</v>
      </c>
      <c r="AJ440" s="240">
        <v>5.1950000000000003</v>
      </c>
      <c r="AK440" s="61">
        <v>3.9830000000000001</v>
      </c>
      <c r="AL440" s="61">
        <v>3.96</v>
      </c>
      <c r="AM440" s="61">
        <v>3.0169999999999999</v>
      </c>
      <c r="AN440" s="240">
        <v>104.4</v>
      </c>
      <c r="AO440" s="253" t="s">
        <v>47</v>
      </c>
      <c r="AR440" s="279" t="s">
        <v>80</v>
      </c>
      <c r="AS440" s="119">
        <v>2</v>
      </c>
      <c r="AV440" s="236">
        <f t="shared" si="79"/>
        <v>10.367333333333333</v>
      </c>
      <c r="AW440" s="92">
        <f t="shared" si="80"/>
        <v>7.7163333333333339</v>
      </c>
      <c r="AX440" s="92">
        <f t="shared" si="81"/>
        <v>6.2576666666666663</v>
      </c>
      <c r="AY440" s="274">
        <f t="shared" si="82"/>
        <v>104.40000000000002</v>
      </c>
      <c r="BB440" s="116">
        <f t="shared" si="83"/>
        <v>9.5607602382516284</v>
      </c>
      <c r="BC440" s="92">
        <f t="shared" si="84"/>
        <v>7.0419315768710309</v>
      </c>
      <c r="BD440" s="92">
        <f t="shared" si="85"/>
        <v>5.8668172234469118</v>
      </c>
      <c r="BE440" s="111">
        <f t="shared" si="86"/>
        <v>1.7404671430534633E-14</v>
      </c>
    </row>
    <row r="441" spans="1:57">
      <c r="A441" s="97" t="s">
        <v>80</v>
      </c>
      <c r="B441" s="61" t="s">
        <v>83</v>
      </c>
      <c r="C441" s="61" t="s">
        <v>67</v>
      </c>
      <c r="D441" s="61">
        <v>1</v>
      </c>
      <c r="E441" s="61">
        <v>2</v>
      </c>
      <c r="F441" s="61">
        <v>19</v>
      </c>
      <c r="G441" s="61">
        <v>8.9879999999999995</v>
      </c>
      <c r="H441" s="240">
        <v>26.41</v>
      </c>
      <c r="I441" s="61">
        <v>3.98</v>
      </c>
      <c r="J441" s="61">
        <v>15.36</v>
      </c>
      <c r="K441" s="61">
        <v>10.25</v>
      </c>
      <c r="L441" s="240">
        <v>143</v>
      </c>
      <c r="M441" s="253" t="s">
        <v>47</v>
      </c>
      <c r="N441" s="49"/>
      <c r="O441" s="97" t="s">
        <v>80</v>
      </c>
      <c r="P441" s="61" t="s">
        <v>83</v>
      </c>
      <c r="Q441" s="61" t="s">
        <v>69</v>
      </c>
      <c r="R441" s="61">
        <v>1</v>
      </c>
      <c r="S441" s="61">
        <v>2</v>
      </c>
      <c r="T441" s="61">
        <v>19</v>
      </c>
      <c r="U441" s="61">
        <v>8.9890000000000008</v>
      </c>
      <c r="V441" s="240">
        <v>6.4169999999999998</v>
      </c>
      <c r="W441" s="61">
        <v>3.9790000000000001</v>
      </c>
      <c r="X441" s="61">
        <v>3.6059999999999999</v>
      </c>
      <c r="Y441" s="61">
        <v>2.6680000000000001</v>
      </c>
      <c r="Z441" s="240">
        <v>143.1</v>
      </c>
      <c r="AA441" s="253" t="s">
        <v>47</v>
      </c>
      <c r="AC441" s="97" t="s">
        <v>80</v>
      </c>
      <c r="AD441" s="61" t="s">
        <v>83</v>
      </c>
      <c r="AE441" s="61" t="s">
        <v>70</v>
      </c>
      <c r="AF441" s="61">
        <v>1</v>
      </c>
      <c r="AG441" s="61">
        <v>2</v>
      </c>
      <c r="AH441" s="61">
        <v>19</v>
      </c>
      <c r="AI441" s="61">
        <v>8.9890000000000008</v>
      </c>
      <c r="AJ441" s="240">
        <v>7.3230000000000004</v>
      </c>
      <c r="AK441" s="61">
        <v>3.984</v>
      </c>
      <c r="AL441" s="61">
        <v>4.2210000000000001</v>
      </c>
      <c r="AM441" s="61">
        <v>2.895</v>
      </c>
      <c r="AN441" s="240">
        <v>143.1</v>
      </c>
      <c r="AO441" s="253" t="s">
        <v>47</v>
      </c>
      <c r="AR441" s="279" t="s">
        <v>80</v>
      </c>
      <c r="AS441" s="119">
        <v>2</v>
      </c>
      <c r="AV441" s="236">
        <f t="shared" si="79"/>
        <v>13.383333333333333</v>
      </c>
      <c r="AW441" s="92">
        <f t="shared" si="80"/>
        <v>7.7290000000000001</v>
      </c>
      <c r="AX441" s="92">
        <f t="shared" si="81"/>
        <v>5.2709999999999999</v>
      </c>
      <c r="AY441" s="274">
        <f t="shared" si="82"/>
        <v>143.06666666666669</v>
      </c>
      <c r="BB441" s="116">
        <f t="shared" si="83"/>
        <v>11.290515592006125</v>
      </c>
      <c r="BC441" s="92">
        <f t="shared" si="84"/>
        <v>6.6157899755055691</v>
      </c>
      <c r="BD441" s="92">
        <f t="shared" si="85"/>
        <v>4.3134340147961003</v>
      </c>
      <c r="BE441" s="111">
        <f t="shared" si="86"/>
        <v>5.7735026918959299E-2</v>
      </c>
    </row>
    <row r="442" spans="1:57">
      <c r="A442" s="97" t="s">
        <v>80</v>
      </c>
      <c r="B442" s="61" t="s">
        <v>83</v>
      </c>
      <c r="C442" s="61" t="s">
        <v>67</v>
      </c>
      <c r="D442" s="62">
        <v>1</v>
      </c>
      <c r="E442" s="61">
        <v>2</v>
      </c>
      <c r="F442" s="61">
        <v>20</v>
      </c>
      <c r="G442" s="61">
        <v>12.32</v>
      </c>
      <c r="H442" s="240">
        <v>32.46</v>
      </c>
      <c r="I442" s="61">
        <v>3.9790000000000001</v>
      </c>
      <c r="J442" s="61">
        <v>14.61</v>
      </c>
      <c r="K442" s="61">
        <v>7.7930000000000001</v>
      </c>
      <c r="L442" s="240">
        <v>196.1</v>
      </c>
      <c r="M442" s="253" t="s">
        <v>47</v>
      </c>
      <c r="N442" s="49"/>
      <c r="O442" s="97" t="s">
        <v>80</v>
      </c>
      <c r="P442" s="61" t="s">
        <v>83</v>
      </c>
      <c r="Q442" s="61" t="s">
        <v>69</v>
      </c>
      <c r="R442" s="62">
        <v>1</v>
      </c>
      <c r="S442" s="61">
        <v>2</v>
      </c>
      <c r="T442" s="61">
        <v>20</v>
      </c>
      <c r="U442" s="61">
        <v>12.32</v>
      </c>
      <c r="V442" s="240">
        <v>9.1969999999999992</v>
      </c>
      <c r="W442" s="61">
        <v>3.9809999999999999</v>
      </c>
      <c r="X442" s="61">
        <v>3.9140000000000001</v>
      </c>
      <c r="Y442" s="61">
        <v>2.5830000000000002</v>
      </c>
      <c r="Z442" s="240">
        <v>196.1</v>
      </c>
      <c r="AA442" s="253" t="s">
        <v>47</v>
      </c>
      <c r="AC442" s="97" t="s">
        <v>80</v>
      </c>
      <c r="AD442" s="61" t="s">
        <v>83</v>
      </c>
      <c r="AE442" s="61" t="s">
        <v>70</v>
      </c>
      <c r="AF442" s="62">
        <v>1</v>
      </c>
      <c r="AG442" s="61">
        <v>2</v>
      </c>
      <c r="AH442" s="61">
        <v>20</v>
      </c>
      <c r="AI442" s="61">
        <v>12.32</v>
      </c>
      <c r="AJ442" s="240">
        <v>10.32</v>
      </c>
      <c r="AK442" s="61">
        <v>3.9860000000000002</v>
      </c>
      <c r="AL442" s="61">
        <v>4.5060000000000002</v>
      </c>
      <c r="AM442" s="61">
        <v>2.722</v>
      </c>
      <c r="AN442" s="240">
        <v>196.1</v>
      </c>
      <c r="AO442" s="253" t="s">
        <v>47</v>
      </c>
      <c r="AR442" s="279" t="s">
        <v>80</v>
      </c>
      <c r="AS442" s="119">
        <v>2</v>
      </c>
      <c r="AV442" s="236">
        <f t="shared" si="79"/>
        <v>17.325666666666667</v>
      </c>
      <c r="AW442" s="92">
        <f t="shared" si="80"/>
        <v>7.6766666666666667</v>
      </c>
      <c r="AX442" s="92">
        <f t="shared" si="81"/>
        <v>4.3660000000000005</v>
      </c>
      <c r="AY442" s="274">
        <f t="shared" si="82"/>
        <v>196.1</v>
      </c>
      <c r="BB442" s="116">
        <f t="shared" si="83"/>
        <v>13.118739128945796</v>
      </c>
      <c r="BC442" s="92">
        <f t="shared" si="84"/>
        <v>6.0117343032883053</v>
      </c>
      <c r="BD442" s="92">
        <f t="shared" si="85"/>
        <v>2.9686827045004316</v>
      </c>
      <c r="BE442" s="111">
        <f t="shared" si="86"/>
        <v>0</v>
      </c>
    </row>
    <row r="443" spans="1:57">
      <c r="A443" s="97" t="s">
        <v>80</v>
      </c>
      <c r="B443" s="61" t="s">
        <v>83</v>
      </c>
      <c r="C443" s="61" t="s">
        <v>67</v>
      </c>
      <c r="D443" s="61">
        <v>2</v>
      </c>
      <c r="E443" s="61">
        <v>2</v>
      </c>
      <c r="F443" s="61">
        <v>1</v>
      </c>
      <c r="G443" s="61">
        <v>3.1390000000000001E-2</v>
      </c>
      <c r="H443" s="240">
        <v>0.17949999999999999</v>
      </c>
      <c r="I443" s="61">
        <v>3.9870000000000001</v>
      </c>
      <c r="J443" s="61">
        <v>28.2</v>
      </c>
      <c r="K443" s="61">
        <v>22.28</v>
      </c>
      <c r="L443" s="240">
        <v>0.4995</v>
      </c>
      <c r="M443" s="253" t="s">
        <v>47</v>
      </c>
      <c r="N443" s="49"/>
      <c r="O443" s="97" t="s">
        <v>80</v>
      </c>
      <c r="P443" s="61" t="s">
        <v>83</v>
      </c>
      <c r="Q443" s="61" t="s">
        <v>69</v>
      </c>
      <c r="R443" s="61">
        <v>2</v>
      </c>
      <c r="S443" s="61">
        <v>2</v>
      </c>
      <c r="T443" s="61">
        <v>1</v>
      </c>
      <c r="U443" s="61">
        <v>3.1419999999999997E-2</v>
      </c>
      <c r="V443" s="240">
        <v>2.069E-2</v>
      </c>
      <c r="W443" s="61">
        <v>3.9940000000000002</v>
      </c>
      <c r="X443" s="61">
        <v>3.7010000000000001</v>
      </c>
      <c r="Y443" s="61">
        <v>1.849</v>
      </c>
      <c r="Z443" s="240">
        <v>0.50009999999999999</v>
      </c>
      <c r="AA443" s="253" t="s">
        <v>47</v>
      </c>
      <c r="AC443" s="97" t="s">
        <v>80</v>
      </c>
      <c r="AD443" s="61" t="s">
        <v>83</v>
      </c>
      <c r="AE443" s="61" t="s">
        <v>70</v>
      </c>
      <c r="AF443" s="61">
        <v>2</v>
      </c>
      <c r="AG443" s="61">
        <v>2</v>
      </c>
      <c r="AH443" s="61">
        <v>1</v>
      </c>
      <c r="AI443" s="61">
        <v>3.1419999999999997E-2</v>
      </c>
      <c r="AJ443" s="240">
        <v>2.6210000000000001E-2</v>
      </c>
      <c r="AK443" s="61">
        <v>3.992</v>
      </c>
      <c r="AL443" s="61">
        <v>4.4539999999999997</v>
      </c>
      <c r="AM443" s="61">
        <v>2.7610000000000001</v>
      </c>
      <c r="AN443" s="240">
        <v>0.50009999999999999</v>
      </c>
      <c r="AO443" s="253" t="s">
        <v>47</v>
      </c>
      <c r="AR443" s="279" t="s">
        <v>80</v>
      </c>
      <c r="AS443" s="119">
        <v>2</v>
      </c>
      <c r="AV443" s="236">
        <f t="shared" si="79"/>
        <v>7.5466666666666668E-2</v>
      </c>
      <c r="AW443" s="92">
        <f t="shared" si="80"/>
        <v>12.118333333333332</v>
      </c>
      <c r="AX443" s="92">
        <f t="shared" si="81"/>
        <v>8.9633333333333329</v>
      </c>
      <c r="AY443" s="274">
        <f t="shared" si="82"/>
        <v>0.49990000000000001</v>
      </c>
      <c r="BB443" s="116">
        <f t="shared" si="83"/>
        <v>9.0137774730316769E-2</v>
      </c>
      <c r="BC443" s="92">
        <f t="shared" si="84"/>
        <v>13.932220007354656</v>
      </c>
      <c r="BD443" s="92">
        <f t="shared" si="85"/>
        <v>11.54158326805007</v>
      </c>
      <c r="BE443" s="111">
        <f t="shared" si="86"/>
        <v>3.4641016151376938E-4</v>
      </c>
    </row>
    <row r="444" spans="1:57">
      <c r="A444" s="97" t="s">
        <v>80</v>
      </c>
      <c r="B444" s="61" t="s">
        <v>83</v>
      </c>
      <c r="C444" s="61" t="s">
        <v>67</v>
      </c>
      <c r="D444" s="61">
        <v>2</v>
      </c>
      <c r="E444" s="61">
        <v>2</v>
      </c>
      <c r="F444" s="61">
        <v>2</v>
      </c>
      <c r="G444" s="61">
        <v>4.2419999999999999E-2</v>
      </c>
      <c r="H444" s="240">
        <v>0.38829999999999998</v>
      </c>
      <c r="I444" s="61">
        <v>3.99</v>
      </c>
      <c r="J444" s="61">
        <v>23.52</v>
      </c>
      <c r="K444" s="61">
        <v>52.48</v>
      </c>
      <c r="L444" s="240">
        <v>0.67520000000000002</v>
      </c>
      <c r="M444" s="253" t="s">
        <v>47</v>
      </c>
      <c r="N444" s="49"/>
      <c r="O444" s="97" t="s">
        <v>80</v>
      </c>
      <c r="P444" s="61" t="s">
        <v>83</v>
      </c>
      <c r="Q444" s="61" t="s">
        <v>69</v>
      </c>
      <c r="R444" s="61">
        <v>2</v>
      </c>
      <c r="S444" s="61">
        <v>2</v>
      </c>
      <c r="T444" s="61">
        <v>2</v>
      </c>
      <c r="U444" s="61">
        <v>4.2479999999999997E-2</v>
      </c>
      <c r="V444" s="240">
        <v>3.6479999999999999E-2</v>
      </c>
      <c r="W444" s="61">
        <v>3.9969999999999999</v>
      </c>
      <c r="X444" s="61">
        <v>3.3839999999999999</v>
      </c>
      <c r="Y444" s="61">
        <v>4.2030000000000003</v>
      </c>
      <c r="Z444" s="240">
        <v>0.67610000000000003</v>
      </c>
      <c r="AA444" s="253" t="s">
        <v>47</v>
      </c>
      <c r="AC444" s="97" t="s">
        <v>80</v>
      </c>
      <c r="AD444" s="61" t="s">
        <v>83</v>
      </c>
      <c r="AE444" s="61" t="s">
        <v>70</v>
      </c>
      <c r="AF444" s="61">
        <v>2</v>
      </c>
      <c r="AG444" s="61">
        <v>2</v>
      </c>
      <c r="AH444" s="61">
        <v>2</v>
      </c>
      <c r="AI444" s="61">
        <v>4.2479999999999997E-2</v>
      </c>
      <c r="AJ444" s="240">
        <v>4.3709999999999999E-2</v>
      </c>
      <c r="AK444" s="61">
        <v>3.992</v>
      </c>
      <c r="AL444" s="61">
        <v>4.1050000000000004</v>
      </c>
      <c r="AM444" s="61">
        <v>4.9960000000000004</v>
      </c>
      <c r="AN444" s="240">
        <v>0.67610000000000003</v>
      </c>
      <c r="AO444" s="253" t="s">
        <v>47</v>
      </c>
      <c r="AR444" s="279" t="s">
        <v>80</v>
      </c>
      <c r="AS444" s="119">
        <v>2</v>
      </c>
      <c r="AV444" s="236">
        <f t="shared" si="79"/>
        <v>0.15616333333333332</v>
      </c>
      <c r="AW444" s="92">
        <f t="shared" si="80"/>
        <v>10.336333333333334</v>
      </c>
      <c r="AX444" s="92">
        <f t="shared" si="81"/>
        <v>20.559666666666669</v>
      </c>
      <c r="AY444" s="274">
        <f t="shared" si="82"/>
        <v>0.67580000000000007</v>
      </c>
      <c r="BB444" s="116">
        <f t="shared" si="83"/>
        <v>0.20106875001683713</v>
      </c>
      <c r="BC444" s="92">
        <f t="shared" si="84"/>
        <v>11.423080159630034</v>
      </c>
      <c r="BD444" s="92">
        <f t="shared" si="85"/>
        <v>27.646662951129073</v>
      </c>
      <c r="BE444" s="111">
        <f t="shared" si="86"/>
        <v>5.1961524227067007E-4</v>
      </c>
    </row>
    <row r="445" spans="1:57">
      <c r="A445" s="97" t="s">
        <v>80</v>
      </c>
      <c r="B445" s="61" t="s">
        <v>83</v>
      </c>
      <c r="C445" s="61" t="s">
        <v>67</v>
      </c>
      <c r="D445" s="61">
        <v>2</v>
      </c>
      <c r="E445" s="61">
        <v>2</v>
      </c>
      <c r="F445" s="61">
        <v>3</v>
      </c>
      <c r="G445" s="61">
        <v>5.7860000000000002E-2</v>
      </c>
      <c r="H445" s="240">
        <v>0.57220000000000004</v>
      </c>
      <c r="I445" s="61">
        <v>3.9910000000000001</v>
      </c>
      <c r="J445" s="61">
        <v>22.06</v>
      </c>
      <c r="K445" s="61">
        <v>58.09</v>
      </c>
      <c r="L445" s="240">
        <v>0.92090000000000005</v>
      </c>
      <c r="M445" s="253" t="s">
        <v>47</v>
      </c>
      <c r="N445" s="49"/>
      <c r="O445" s="97" t="s">
        <v>80</v>
      </c>
      <c r="P445" s="61" t="s">
        <v>83</v>
      </c>
      <c r="Q445" s="61" t="s">
        <v>69</v>
      </c>
      <c r="R445" s="61">
        <v>2</v>
      </c>
      <c r="S445" s="61">
        <v>2</v>
      </c>
      <c r="T445" s="61">
        <v>3</v>
      </c>
      <c r="U445" s="61">
        <v>5.7880000000000001E-2</v>
      </c>
      <c r="V445" s="240">
        <v>5.0200000000000002E-2</v>
      </c>
      <c r="W445" s="61">
        <v>3.9950000000000001</v>
      </c>
      <c r="X445" s="61">
        <v>3.2309999999999999</v>
      </c>
      <c r="Y445" s="61">
        <v>4.3890000000000002</v>
      </c>
      <c r="Z445" s="240">
        <v>0.92120000000000002</v>
      </c>
      <c r="AA445" s="253" t="s">
        <v>47</v>
      </c>
      <c r="AC445" s="97" t="s">
        <v>80</v>
      </c>
      <c r="AD445" s="61" t="s">
        <v>83</v>
      </c>
      <c r="AE445" s="61" t="s">
        <v>70</v>
      </c>
      <c r="AF445" s="61">
        <v>2</v>
      </c>
      <c r="AG445" s="61">
        <v>2</v>
      </c>
      <c r="AH445" s="61">
        <v>3</v>
      </c>
      <c r="AI445" s="61">
        <v>5.7880000000000001E-2</v>
      </c>
      <c r="AJ445" s="240">
        <v>5.96E-2</v>
      </c>
      <c r="AK445" s="61">
        <v>3.9940000000000002</v>
      </c>
      <c r="AL445" s="61">
        <v>3.915</v>
      </c>
      <c r="AM445" s="61">
        <v>5.1509999999999998</v>
      </c>
      <c r="AN445" s="240">
        <v>0.92120000000000002</v>
      </c>
      <c r="AO445" s="253" t="s">
        <v>47</v>
      </c>
      <c r="AR445" s="279" t="s">
        <v>80</v>
      </c>
      <c r="AS445" s="119">
        <v>2</v>
      </c>
      <c r="AV445" s="236">
        <f t="shared" si="79"/>
        <v>0.22733333333333336</v>
      </c>
      <c r="AW445" s="92">
        <f t="shared" si="80"/>
        <v>9.7353333333333314</v>
      </c>
      <c r="AX445" s="92">
        <f t="shared" si="81"/>
        <v>22.543333333333337</v>
      </c>
      <c r="AY445" s="274">
        <f t="shared" si="82"/>
        <v>0.92110000000000003</v>
      </c>
      <c r="BB445" s="116">
        <f t="shared" si="83"/>
        <v>0.29870027340686073</v>
      </c>
      <c r="BC445" s="92">
        <f t="shared" si="84"/>
        <v>10.678952211398519</v>
      </c>
      <c r="BD445" s="92">
        <f t="shared" si="85"/>
        <v>30.786673973219862</v>
      </c>
      <c r="BE445" s="111">
        <f t="shared" si="86"/>
        <v>1.7320508075686865E-4</v>
      </c>
    </row>
    <row r="446" spans="1:57">
      <c r="A446" s="97" t="s">
        <v>80</v>
      </c>
      <c r="B446" s="61" t="s">
        <v>83</v>
      </c>
      <c r="C446" s="61" t="s">
        <v>67</v>
      </c>
      <c r="D446" s="61">
        <v>2</v>
      </c>
      <c r="E446" s="61">
        <v>2</v>
      </c>
      <c r="F446" s="61">
        <v>4</v>
      </c>
      <c r="G446" s="61">
        <v>7.9299999999999995E-2</v>
      </c>
      <c r="H446" s="240">
        <v>0.78559999999999997</v>
      </c>
      <c r="I446" s="61">
        <v>3.9910000000000001</v>
      </c>
      <c r="J446" s="61">
        <v>21.29</v>
      </c>
      <c r="K446" s="61">
        <v>58.49</v>
      </c>
      <c r="L446" s="240">
        <v>1.262</v>
      </c>
      <c r="M446" s="253" t="s">
        <v>47</v>
      </c>
      <c r="N446" s="49"/>
      <c r="O446" s="97" t="s">
        <v>80</v>
      </c>
      <c r="P446" s="61" t="s">
        <v>83</v>
      </c>
      <c r="Q446" s="61" t="s">
        <v>69</v>
      </c>
      <c r="R446" s="61">
        <v>2</v>
      </c>
      <c r="S446" s="61">
        <v>2</v>
      </c>
      <c r="T446" s="61">
        <v>4</v>
      </c>
      <c r="U446" s="61">
        <v>7.9289999999999999E-2</v>
      </c>
      <c r="V446" s="240">
        <v>6.7949999999999997E-2</v>
      </c>
      <c r="W446" s="61">
        <v>3.9950000000000001</v>
      </c>
      <c r="X446" s="61">
        <v>3.1589999999999998</v>
      </c>
      <c r="Y446" s="61">
        <v>4.3609999999999998</v>
      </c>
      <c r="Z446" s="240">
        <v>1.262</v>
      </c>
      <c r="AA446" s="253" t="s">
        <v>47</v>
      </c>
      <c r="AC446" s="97" t="s">
        <v>80</v>
      </c>
      <c r="AD446" s="61" t="s">
        <v>83</v>
      </c>
      <c r="AE446" s="61" t="s">
        <v>70</v>
      </c>
      <c r="AF446" s="61">
        <v>2</v>
      </c>
      <c r="AG446" s="61">
        <v>2</v>
      </c>
      <c r="AH446" s="61">
        <v>4</v>
      </c>
      <c r="AI446" s="61">
        <v>7.9289999999999999E-2</v>
      </c>
      <c r="AJ446" s="240">
        <v>8.0409999999999995E-2</v>
      </c>
      <c r="AK446" s="61">
        <v>3.9929999999999999</v>
      </c>
      <c r="AL446" s="61">
        <v>3.8180000000000001</v>
      </c>
      <c r="AM446" s="61">
        <v>5.101</v>
      </c>
      <c r="AN446" s="240">
        <v>1.262</v>
      </c>
      <c r="AO446" s="253" t="s">
        <v>47</v>
      </c>
      <c r="AR446" s="279" t="s">
        <v>80</v>
      </c>
      <c r="AS446" s="119">
        <v>2</v>
      </c>
      <c r="AV446" s="236">
        <f t="shared" si="79"/>
        <v>0.31131999999999999</v>
      </c>
      <c r="AW446" s="92">
        <f t="shared" si="80"/>
        <v>9.4223333333333326</v>
      </c>
      <c r="AX446" s="92">
        <f t="shared" si="81"/>
        <v>22.650666666666666</v>
      </c>
      <c r="AY446" s="274">
        <f t="shared" si="82"/>
        <v>1.262</v>
      </c>
      <c r="BB446" s="116">
        <f t="shared" si="83"/>
        <v>0.41078577348783635</v>
      </c>
      <c r="BC446" s="92">
        <f t="shared" si="84"/>
        <v>10.282981295973135</v>
      </c>
      <c r="BD446" s="92">
        <f t="shared" si="85"/>
        <v>31.039978420310369</v>
      </c>
      <c r="BE446" s="111">
        <f t="shared" si="86"/>
        <v>0</v>
      </c>
    </row>
    <row r="447" spans="1:57">
      <c r="A447" s="97" t="s">
        <v>80</v>
      </c>
      <c r="B447" s="61" t="s">
        <v>83</v>
      </c>
      <c r="C447" s="61" t="s">
        <v>67</v>
      </c>
      <c r="D447" s="61">
        <v>2</v>
      </c>
      <c r="E447" s="61">
        <v>2</v>
      </c>
      <c r="F447" s="61">
        <v>5</v>
      </c>
      <c r="G447" s="61">
        <v>0.1087</v>
      </c>
      <c r="H447" s="240">
        <v>1.056</v>
      </c>
      <c r="I447" s="61">
        <v>3.99</v>
      </c>
      <c r="J447" s="61">
        <v>20.76</v>
      </c>
      <c r="K447" s="61">
        <v>57.41</v>
      </c>
      <c r="L447" s="240">
        <v>1.73</v>
      </c>
      <c r="M447" s="253" t="s">
        <v>47</v>
      </c>
      <c r="N447" s="49"/>
      <c r="O447" s="97" t="s">
        <v>80</v>
      </c>
      <c r="P447" s="61" t="s">
        <v>83</v>
      </c>
      <c r="Q447" s="61" t="s">
        <v>69</v>
      </c>
      <c r="R447" s="61">
        <v>2</v>
      </c>
      <c r="S447" s="61">
        <v>2</v>
      </c>
      <c r="T447" s="61">
        <v>5</v>
      </c>
      <c r="U447" s="61">
        <v>0.1087</v>
      </c>
      <c r="V447" s="240">
        <v>9.2149999999999996E-2</v>
      </c>
      <c r="W447" s="61">
        <v>3.9980000000000002</v>
      </c>
      <c r="X447" s="61">
        <v>3.1139999999999999</v>
      </c>
      <c r="Y447" s="61">
        <v>4.3230000000000004</v>
      </c>
      <c r="Z447" s="240">
        <v>1.73</v>
      </c>
      <c r="AA447" s="253" t="s">
        <v>47</v>
      </c>
      <c r="AC447" s="97" t="s">
        <v>80</v>
      </c>
      <c r="AD447" s="61" t="s">
        <v>83</v>
      </c>
      <c r="AE447" s="61" t="s">
        <v>70</v>
      </c>
      <c r="AF447" s="61">
        <v>2</v>
      </c>
      <c r="AG447" s="61">
        <v>2</v>
      </c>
      <c r="AH447" s="61">
        <v>5</v>
      </c>
      <c r="AI447" s="61">
        <v>0.1087</v>
      </c>
      <c r="AJ447" s="240">
        <v>0.1089</v>
      </c>
      <c r="AK447" s="61">
        <v>3.9910000000000001</v>
      </c>
      <c r="AL447" s="61">
        <v>3.762</v>
      </c>
      <c r="AM447" s="61">
        <v>5.0490000000000004</v>
      </c>
      <c r="AN447" s="240">
        <v>1.73</v>
      </c>
      <c r="AO447" s="253" t="s">
        <v>47</v>
      </c>
      <c r="AR447" s="279" t="s">
        <v>80</v>
      </c>
      <c r="AS447" s="119">
        <v>2</v>
      </c>
      <c r="AV447" s="236">
        <f t="shared" si="79"/>
        <v>0.41901666666666665</v>
      </c>
      <c r="AW447" s="92">
        <f t="shared" si="80"/>
        <v>9.2120000000000015</v>
      </c>
      <c r="AX447" s="92">
        <f t="shared" si="81"/>
        <v>22.260666666666665</v>
      </c>
      <c r="AY447" s="274">
        <f t="shared" si="82"/>
        <v>1.7299999999999998</v>
      </c>
      <c r="BB447" s="116">
        <f t="shared" si="83"/>
        <v>0.55170731899561865</v>
      </c>
      <c r="BC447" s="92">
        <f t="shared" si="84"/>
        <v>10.006108334412536</v>
      </c>
      <c r="BD447" s="92">
        <f t="shared" si="85"/>
        <v>30.442379905870258</v>
      </c>
      <c r="BE447" s="111">
        <f t="shared" si="86"/>
        <v>2.7194799110210365E-16</v>
      </c>
    </row>
    <row r="448" spans="1:57">
      <c r="A448" s="97" t="s">
        <v>80</v>
      </c>
      <c r="B448" s="61" t="s">
        <v>83</v>
      </c>
      <c r="C448" s="61" t="s">
        <v>67</v>
      </c>
      <c r="D448" s="61">
        <v>2</v>
      </c>
      <c r="E448" s="61">
        <v>2</v>
      </c>
      <c r="F448" s="61">
        <v>6</v>
      </c>
      <c r="G448" s="61">
        <v>0.14899999999999999</v>
      </c>
      <c r="H448" s="240">
        <v>1.4039999999999999</v>
      </c>
      <c r="I448" s="61">
        <v>3.9910000000000001</v>
      </c>
      <c r="J448" s="61">
        <v>20.32</v>
      </c>
      <c r="K448" s="61">
        <v>55.59</v>
      </c>
      <c r="L448" s="240">
        <v>2.3719999999999999</v>
      </c>
      <c r="M448" s="253" t="s">
        <v>47</v>
      </c>
      <c r="N448" s="49"/>
      <c r="O448" s="97" t="s">
        <v>80</v>
      </c>
      <c r="P448" s="61" t="s">
        <v>83</v>
      </c>
      <c r="Q448" s="61" t="s">
        <v>69</v>
      </c>
      <c r="R448" s="61">
        <v>2</v>
      </c>
      <c r="S448" s="61">
        <v>2</v>
      </c>
      <c r="T448" s="61">
        <v>6</v>
      </c>
      <c r="U448" s="61">
        <v>0.14899999999999999</v>
      </c>
      <c r="V448" s="240">
        <v>0.12520000000000001</v>
      </c>
      <c r="W448" s="61">
        <v>3.9980000000000002</v>
      </c>
      <c r="X448" s="61">
        <v>3.0819999999999999</v>
      </c>
      <c r="Y448" s="61">
        <v>4.2880000000000003</v>
      </c>
      <c r="Z448" s="240">
        <v>2.371</v>
      </c>
      <c r="AA448" s="253" t="s">
        <v>47</v>
      </c>
      <c r="AC448" s="97" t="s">
        <v>80</v>
      </c>
      <c r="AD448" s="61" t="s">
        <v>83</v>
      </c>
      <c r="AE448" s="61" t="s">
        <v>70</v>
      </c>
      <c r="AF448" s="61">
        <v>2</v>
      </c>
      <c r="AG448" s="61">
        <v>2</v>
      </c>
      <c r="AH448" s="61">
        <v>6</v>
      </c>
      <c r="AI448" s="61">
        <v>0.14899999999999999</v>
      </c>
      <c r="AJ448" s="240">
        <v>0.1477</v>
      </c>
      <c r="AK448" s="61">
        <v>3.992</v>
      </c>
      <c r="AL448" s="61">
        <v>3.7309999999999999</v>
      </c>
      <c r="AM448" s="61">
        <v>4.9889999999999999</v>
      </c>
      <c r="AN448" s="240">
        <v>2.371</v>
      </c>
      <c r="AO448" s="253" t="s">
        <v>47</v>
      </c>
      <c r="AR448" s="279" t="s">
        <v>80</v>
      </c>
      <c r="AS448" s="119">
        <v>2</v>
      </c>
      <c r="AV448" s="236">
        <f t="shared" si="79"/>
        <v>0.55896666666666661</v>
      </c>
      <c r="AW448" s="92">
        <f t="shared" si="80"/>
        <v>9.0443333333333342</v>
      </c>
      <c r="AX448" s="92">
        <f t="shared" si="81"/>
        <v>21.622333333333334</v>
      </c>
      <c r="AY448" s="274">
        <f t="shared" si="82"/>
        <v>2.3713333333333337</v>
      </c>
      <c r="BB448" s="116">
        <f t="shared" si="83"/>
        <v>0.73190679962228344</v>
      </c>
      <c r="BC448" s="92">
        <f t="shared" si="84"/>
        <v>9.7704040005177522</v>
      </c>
      <c r="BD448" s="92">
        <f t="shared" si="85"/>
        <v>29.418950258860924</v>
      </c>
      <c r="BE448" s="111">
        <f t="shared" si="86"/>
        <v>5.7735026918956215E-4</v>
      </c>
    </row>
    <row r="449" spans="1:57">
      <c r="A449" s="97" t="s">
        <v>80</v>
      </c>
      <c r="B449" s="61" t="s">
        <v>83</v>
      </c>
      <c r="C449" s="61" t="s">
        <v>67</v>
      </c>
      <c r="D449" s="61">
        <v>2</v>
      </c>
      <c r="E449" s="61">
        <v>2</v>
      </c>
      <c r="F449" s="61">
        <v>7</v>
      </c>
      <c r="G449" s="61">
        <v>0.20430000000000001</v>
      </c>
      <c r="H449" s="240">
        <v>1.8460000000000001</v>
      </c>
      <c r="I449" s="61">
        <v>3.992</v>
      </c>
      <c r="J449" s="61">
        <v>19.93</v>
      </c>
      <c r="K449" s="61">
        <v>53.15</v>
      </c>
      <c r="L449" s="240">
        <v>3.2509999999999999</v>
      </c>
      <c r="M449" s="253" t="s">
        <v>47</v>
      </c>
      <c r="N449" s="49"/>
      <c r="O449" s="97" t="s">
        <v>80</v>
      </c>
      <c r="P449" s="61" t="s">
        <v>83</v>
      </c>
      <c r="Q449" s="61" t="s">
        <v>69</v>
      </c>
      <c r="R449" s="61">
        <v>2</v>
      </c>
      <c r="S449" s="61">
        <v>2</v>
      </c>
      <c r="T449" s="61">
        <v>7</v>
      </c>
      <c r="U449" s="61">
        <v>0.20419999999999999</v>
      </c>
      <c r="V449" s="240">
        <v>0.16980000000000001</v>
      </c>
      <c r="W449" s="61">
        <v>3.9980000000000002</v>
      </c>
      <c r="X449" s="61">
        <v>3.056</v>
      </c>
      <c r="Y449" s="61">
        <v>4.2370000000000001</v>
      </c>
      <c r="Z449" s="240">
        <v>3.25</v>
      </c>
      <c r="AA449" s="253" t="s">
        <v>47</v>
      </c>
      <c r="AC449" s="97" t="s">
        <v>80</v>
      </c>
      <c r="AD449" s="61" t="s">
        <v>83</v>
      </c>
      <c r="AE449" s="61" t="s">
        <v>70</v>
      </c>
      <c r="AF449" s="61">
        <v>2</v>
      </c>
      <c r="AG449" s="61">
        <v>2</v>
      </c>
      <c r="AH449" s="61">
        <v>7</v>
      </c>
      <c r="AI449" s="61">
        <v>0.20419999999999999</v>
      </c>
      <c r="AJ449" s="240">
        <v>0.19980000000000001</v>
      </c>
      <c r="AK449" s="61">
        <v>3.996</v>
      </c>
      <c r="AL449" s="61">
        <v>3.698</v>
      </c>
      <c r="AM449" s="61">
        <v>4.9109999999999996</v>
      </c>
      <c r="AN449" s="240">
        <v>3.25</v>
      </c>
      <c r="AO449" s="253" t="s">
        <v>47</v>
      </c>
      <c r="AR449" s="279" t="s">
        <v>80</v>
      </c>
      <c r="AS449" s="119">
        <v>2</v>
      </c>
      <c r="AV449" s="236">
        <f t="shared" si="79"/>
        <v>0.73853333333333337</v>
      </c>
      <c r="AW449" s="92">
        <f t="shared" si="80"/>
        <v>8.8946666666666676</v>
      </c>
      <c r="AX449" s="92">
        <f t="shared" si="81"/>
        <v>20.766000000000002</v>
      </c>
      <c r="AY449" s="274">
        <f t="shared" si="82"/>
        <v>3.2503333333333333</v>
      </c>
      <c r="BB449" s="116">
        <f t="shared" si="83"/>
        <v>0.95921155817334347</v>
      </c>
      <c r="BC449" s="92">
        <f t="shared" si="84"/>
        <v>9.5622684198538028</v>
      </c>
      <c r="BD449" s="92">
        <f t="shared" si="85"/>
        <v>28.047391340372457</v>
      </c>
      <c r="BE449" s="111">
        <f t="shared" si="86"/>
        <v>5.7735026918956215E-4</v>
      </c>
    </row>
    <row r="450" spans="1:57">
      <c r="A450" s="97" t="s">
        <v>80</v>
      </c>
      <c r="B450" s="61" t="s">
        <v>83</v>
      </c>
      <c r="C450" s="61" t="s">
        <v>67</v>
      </c>
      <c r="D450" s="61">
        <v>2</v>
      </c>
      <c r="E450" s="61">
        <v>2</v>
      </c>
      <c r="F450" s="61">
        <v>8</v>
      </c>
      <c r="G450" s="61">
        <v>0.28000000000000003</v>
      </c>
      <c r="H450" s="240">
        <v>2.3929999999999998</v>
      </c>
      <c r="I450" s="61">
        <v>3.9929999999999999</v>
      </c>
      <c r="J450" s="61">
        <v>19.510000000000002</v>
      </c>
      <c r="K450" s="61">
        <v>50.02</v>
      </c>
      <c r="L450" s="240">
        <v>4.4560000000000004</v>
      </c>
      <c r="M450" s="253" t="s">
        <v>47</v>
      </c>
      <c r="N450" s="49"/>
      <c r="O450" s="97" t="s">
        <v>80</v>
      </c>
      <c r="P450" s="61" t="s">
        <v>83</v>
      </c>
      <c r="Q450" s="61" t="s">
        <v>69</v>
      </c>
      <c r="R450" s="61">
        <v>2</v>
      </c>
      <c r="S450" s="61">
        <v>2</v>
      </c>
      <c r="T450" s="61">
        <v>8</v>
      </c>
      <c r="U450" s="61">
        <v>0.27989999999999998</v>
      </c>
      <c r="V450" s="240">
        <v>0.2291</v>
      </c>
      <c r="W450" s="61">
        <v>3.996</v>
      </c>
      <c r="X450" s="61">
        <v>3.0350000000000001</v>
      </c>
      <c r="Y450" s="61">
        <v>4.1529999999999996</v>
      </c>
      <c r="Z450" s="240">
        <v>4.4550000000000001</v>
      </c>
      <c r="AA450" s="253" t="s">
        <v>47</v>
      </c>
      <c r="AC450" s="97" t="s">
        <v>80</v>
      </c>
      <c r="AD450" s="61" t="s">
        <v>83</v>
      </c>
      <c r="AE450" s="61" t="s">
        <v>70</v>
      </c>
      <c r="AF450" s="61">
        <v>2</v>
      </c>
      <c r="AG450" s="61">
        <v>2</v>
      </c>
      <c r="AH450" s="61">
        <v>8</v>
      </c>
      <c r="AI450" s="61">
        <v>0.27989999999999998</v>
      </c>
      <c r="AJ450" s="240">
        <v>0.26889999999999997</v>
      </c>
      <c r="AK450" s="61">
        <v>3.9929999999999999</v>
      </c>
      <c r="AL450" s="61">
        <v>3.6669999999999998</v>
      </c>
      <c r="AM450" s="61">
        <v>4.7939999999999996</v>
      </c>
      <c r="AN450" s="240">
        <v>4.4550000000000001</v>
      </c>
      <c r="AO450" s="253" t="s">
        <v>47</v>
      </c>
      <c r="AR450" s="279" t="s">
        <v>80</v>
      </c>
      <c r="AS450" s="119">
        <v>2</v>
      </c>
      <c r="AV450" s="236">
        <f t="shared" si="79"/>
        <v>0.96366666666666656</v>
      </c>
      <c r="AW450" s="92">
        <f t="shared" si="80"/>
        <v>8.7373333333333338</v>
      </c>
      <c r="AX450" s="92">
        <f t="shared" si="81"/>
        <v>19.655666666666665</v>
      </c>
      <c r="AY450" s="274">
        <f t="shared" si="82"/>
        <v>4.4553333333333338</v>
      </c>
      <c r="BB450" s="116">
        <f t="shared" si="83"/>
        <v>1.2379989270323837</v>
      </c>
      <c r="BC450" s="92">
        <f t="shared" si="84"/>
        <v>9.3347531479591535</v>
      </c>
      <c r="BD450" s="92">
        <f t="shared" si="85"/>
        <v>26.29823709554185</v>
      </c>
      <c r="BE450" s="111">
        <f t="shared" si="86"/>
        <v>5.7735026918981857E-4</v>
      </c>
    </row>
    <row r="451" spans="1:57">
      <c r="A451" s="97" t="s">
        <v>80</v>
      </c>
      <c r="B451" s="61" t="s">
        <v>83</v>
      </c>
      <c r="C451" s="61" t="s">
        <v>67</v>
      </c>
      <c r="D451" s="61">
        <v>2</v>
      </c>
      <c r="E451" s="61">
        <v>2</v>
      </c>
      <c r="F451" s="61">
        <v>9</v>
      </c>
      <c r="G451" s="61">
        <v>0.38379999999999997</v>
      </c>
      <c r="H451" s="240">
        <v>3.048</v>
      </c>
      <c r="I451" s="61">
        <v>3.992</v>
      </c>
      <c r="J451" s="61">
        <v>19.059999999999999</v>
      </c>
      <c r="K451" s="61">
        <v>46.11</v>
      </c>
      <c r="L451" s="240">
        <v>6.109</v>
      </c>
      <c r="M451" s="253" t="s">
        <v>47</v>
      </c>
      <c r="N451" s="49"/>
      <c r="O451" s="97" t="s">
        <v>80</v>
      </c>
      <c r="P451" s="61" t="s">
        <v>83</v>
      </c>
      <c r="Q451" s="61" t="s">
        <v>69</v>
      </c>
      <c r="R451" s="61">
        <v>2</v>
      </c>
      <c r="S451" s="61">
        <v>2</v>
      </c>
      <c r="T451" s="61">
        <v>9</v>
      </c>
      <c r="U451" s="61">
        <v>0.38369999999999999</v>
      </c>
      <c r="V451" s="240">
        <v>0.30690000000000001</v>
      </c>
      <c r="W451" s="61">
        <v>3.9980000000000002</v>
      </c>
      <c r="X451" s="61">
        <v>3.012</v>
      </c>
      <c r="Y451" s="61">
        <v>4.0229999999999997</v>
      </c>
      <c r="Z451" s="240">
        <v>6.1070000000000002</v>
      </c>
      <c r="AA451" s="253" t="s">
        <v>47</v>
      </c>
      <c r="AC451" s="97" t="s">
        <v>80</v>
      </c>
      <c r="AD451" s="61" t="s">
        <v>83</v>
      </c>
      <c r="AE451" s="61" t="s">
        <v>70</v>
      </c>
      <c r="AF451" s="61">
        <v>2</v>
      </c>
      <c r="AG451" s="61">
        <v>2</v>
      </c>
      <c r="AH451" s="61">
        <v>9</v>
      </c>
      <c r="AI451" s="61">
        <v>0.38369999999999999</v>
      </c>
      <c r="AJ451" s="240">
        <v>0.35909999999999997</v>
      </c>
      <c r="AK451" s="61">
        <v>3.9940000000000002</v>
      </c>
      <c r="AL451" s="61">
        <v>3.633</v>
      </c>
      <c r="AM451" s="61">
        <v>4.6230000000000002</v>
      </c>
      <c r="AN451" s="240">
        <v>6.1070000000000002</v>
      </c>
      <c r="AO451" s="253" t="s">
        <v>47</v>
      </c>
      <c r="AR451" s="279" t="s">
        <v>80</v>
      </c>
      <c r="AS451" s="119">
        <v>2</v>
      </c>
      <c r="AV451" s="236">
        <f t="shared" si="79"/>
        <v>1.2380000000000002</v>
      </c>
      <c r="AW451" s="92">
        <f t="shared" si="80"/>
        <v>8.5683333333333334</v>
      </c>
      <c r="AX451" s="92">
        <f t="shared" si="81"/>
        <v>18.251999999999999</v>
      </c>
      <c r="AY451" s="274">
        <f t="shared" si="82"/>
        <v>6.1076666666666668</v>
      </c>
      <c r="BB451" s="116">
        <f t="shared" si="83"/>
        <v>1.567723256828194</v>
      </c>
      <c r="BC451" s="92">
        <f t="shared" si="84"/>
        <v>9.0913537129149979</v>
      </c>
      <c r="BD451" s="92">
        <f t="shared" si="85"/>
        <v>24.127600854622909</v>
      </c>
      <c r="BE451" s="111">
        <f t="shared" si="86"/>
        <v>1.1547005383791243E-3</v>
      </c>
    </row>
    <row r="452" spans="1:57">
      <c r="A452" s="97" t="s">
        <v>80</v>
      </c>
      <c r="B452" s="61" t="s">
        <v>83</v>
      </c>
      <c r="C452" s="61" t="s">
        <v>67</v>
      </c>
      <c r="D452" s="61">
        <v>2</v>
      </c>
      <c r="E452" s="61">
        <v>2</v>
      </c>
      <c r="F452" s="61">
        <v>10</v>
      </c>
      <c r="G452" s="61">
        <v>0.52610000000000001</v>
      </c>
      <c r="H452" s="240">
        <v>3.8290000000000002</v>
      </c>
      <c r="I452" s="61">
        <v>3.9910000000000001</v>
      </c>
      <c r="J452" s="61">
        <v>18.27</v>
      </c>
      <c r="K452" s="61">
        <v>41.92</v>
      </c>
      <c r="L452" s="240">
        <v>8.3740000000000006</v>
      </c>
      <c r="M452" s="253" t="s">
        <v>47</v>
      </c>
      <c r="N452" s="49"/>
      <c r="O452" s="97" t="s">
        <v>80</v>
      </c>
      <c r="P452" s="61" t="s">
        <v>83</v>
      </c>
      <c r="Q452" s="61" t="s">
        <v>69</v>
      </c>
      <c r="R452" s="61">
        <v>2</v>
      </c>
      <c r="S452" s="61">
        <v>2</v>
      </c>
      <c r="T452" s="61">
        <v>10</v>
      </c>
      <c r="U452" s="61">
        <v>0.52600000000000002</v>
      </c>
      <c r="V452" s="240">
        <v>0.40720000000000001</v>
      </c>
      <c r="W452" s="61">
        <v>4</v>
      </c>
      <c r="X452" s="61">
        <v>2.9849999999999999</v>
      </c>
      <c r="Y452" s="61">
        <v>3.8410000000000002</v>
      </c>
      <c r="Z452" s="240">
        <v>8.3710000000000004</v>
      </c>
      <c r="AA452" s="253" t="s">
        <v>47</v>
      </c>
      <c r="AC452" s="97" t="s">
        <v>80</v>
      </c>
      <c r="AD452" s="61" t="s">
        <v>83</v>
      </c>
      <c r="AE452" s="61" t="s">
        <v>70</v>
      </c>
      <c r="AF452" s="61">
        <v>2</v>
      </c>
      <c r="AG452" s="61">
        <v>2</v>
      </c>
      <c r="AH452" s="61">
        <v>10</v>
      </c>
      <c r="AI452" s="61">
        <v>0.52600000000000002</v>
      </c>
      <c r="AJ452" s="240">
        <v>0.47510000000000002</v>
      </c>
      <c r="AK452" s="61">
        <v>3.9950000000000001</v>
      </c>
      <c r="AL452" s="61">
        <v>3.5939999999999999</v>
      </c>
      <c r="AM452" s="61">
        <v>4.3929999999999998</v>
      </c>
      <c r="AN452" s="240">
        <v>8.3719999999999999</v>
      </c>
      <c r="AO452" s="253" t="s">
        <v>47</v>
      </c>
      <c r="AR452" s="279" t="s">
        <v>80</v>
      </c>
      <c r="AS452" s="119">
        <v>2</v>
      </c>
      <c r="AV452" s="236">
        <f t="shared" si="79"/>
        <v>1.5704333333333336</v>
      </c>
      <c r="AW452" s="92">
        <f t="shared" si="80"/>
        <v>8.2829999999999995</v>
      </c>
      <c r="AX452" s="92">
        <f t="shared" si="81"/>
        <v>16.718</v>
      </c>
      <c r="AY452" s="274">
        <f t="shared" si="82"/>
        <v>8.3723333333333336</v>
      </c>
      <c r="BB452" s="116">
        <f t="shared" si="83"/>
        <v>1.9562707234259102</v>
      </c>
      <c r="BC452" s="92">
        <f t="shared" si="84"/>
        <v>8.6543542220087115</v>
      </c>
      <c r="BD452" s="92">
        <f t="shared" si="85"/>
        <v>21.827317265298547</v>
      </c>
      <c r="BE452" s="111">
        <f t="shared" si="86"/>
        <v>1.5275252316520691E-3</v>
      </c>
    </row>
    <row r="453" spans="1:57">
      <c r="A453" s="97" t="s">
        <v>80</v>
      </c>
      <c r="B453" s="61" t="s">
        <v>83</v>
      </c>
      <c r="C453" s="61" t="s">
        <v>67</v>
      </c>
      <c r="D453" s="61">
        <v>2</v>
      </c>
      <c r="E453" s="61">
        <v>2</v>
      </c>
      <c r="F453" s="61">
        <v>11</v>
      </c>
      <c r="G453" s="61">
        <v>0.72119999999999995</v>
      </c>
      <c r="H453" s="240">
        <v>4.7240000000000002</v>
      </c>
      <c r="I453" s="61">
        <v>3.9929999999999999</v>
      </c>
      <c r="J453" s="61">
        <v>17.47</v>
      </c>
      <c r="K453" s="61">
        <v>37.26</v>
      </c>
      <c r="L453" s="240">
        <v>11.48</v>
      </c>
      <c r="M453" s="253" t="s">
        <v>47</v>
      </c>
      <c r="N453" s="49"/>
      <c r="O453" s="97" t="s">
        <v>80</v>
      </c>
      <c r="P453" s="61" t="s">
        <v>83</v>
      </c>
      <c r="Q453" s="61" t="s">
        <v>69</v>
      </c>
      <c r="R453" s="61">
        <v>2</v>
      </c>
      <c r="S453" s="61">
        <v>2</v>
      </c>
      <c r="T453" s="61">
        <v>11</v>
      </c>
      <c r="U453" s="61">
        <v>0.72099999999999997</v>
      </c>
      <c r="V453" s="240">
        <v>0.53520000000000001</v>
      </c>
      <c r="W453" s="61">
        <v>3.9990000000000001</v>
      </c>
      <c r="X453" s="61">
        <v>2.9510000000000001</v>
      </c>
      <c r="Y453" s="61">
        <v>3.6120000000000001</v>
      </c>
      <c r="Z453" s="240">
        <v>11.48</v>
      </c>
      <c r="AA453" s="253" t="s">
        <v>47</v>
      </c>
      <c r="AC453" s="97" t="s">
        <v>80</v>
      </c>
      <c r="AD453" s="61" t="s">
        <v>83</v>
      </c>
      <c r="AE453" s="61" t="s">
        <v>70</v>
      </c>
      <c r="AF453" s="61">
        <v>2</v>
      </c>
      <c r="AG453" s="61">
        <v>2</v>
      </c>
      <c r="AH453" s="61">
        <v>11</v>
      </c>
      <c r="AI453" s="61">
        <v>0.72109999999999996</v>
      </c>
      <c r="AJ453" s="240">
        <v>0.62290000000000001</v>
      </c>
      <c r="AK453" s="61">
        <v>3.9969999999999999</v>
      </c>
      <c r="AL453" s="61">
        <v>3.5430000000000001</v>
      </c>
      <c r="AM453" s="61">
        <v>4.1120000000000001</v>
      </c>
      <c r="AN453" s="240">
        <v>11.48</v>
      </c>
      <c r="AO453" s="253" t="s">
        <v>47</v>
      </c>
      <c r="AR453" s="279" t="s">
        <v>80</v>
      </c>
      <c r="AS453" s="119">
        <v>2</v>
      </c>
      <c r="AV453" s="236">
        <f t="shared" si="79"/>
        <v>1.9606999999999999</v>
      </c>
      <c r="AW453" s="92">
        <f t="shared" si="80"/>
        <v>7.9879999999999995</v>
      </c>
      <c r="AX453" s="92">
        <f t="shared" si="81"/>
        <v>14.994666666666667</v>
      </c>
      <c r="AY453" s="274">
        <f t="shared" si="82"/>
        <v>11.479999999999999</v>
      </c>
      <c r="BB453" s="116">
        <f t="shared" si="83"/>
        <v>2.3934897096081285</v>
      </c>
      <c r="BC453" s="92">
        <f t="shared" si="84"/>
        <v>8.2169860046126377</v>
      </c>
      <c r="BD453" s="92">
        <f t="shared" si="85"/>
        <v>19.28396487585821</v>
      </c>
      <c r="BE453" s="111">
        <f t="shared" si="86"/>
        <v>2.1755839288168292E-15</v>
      </c>
    </row>
    <row r="454" spans="1:57">
      <c r="A454" s="97" t="s">
        <v>80</v>
      </c>
      <c r="B454" s="61" t="s">
        <v>83</v>
      </c>
      <c r="C454" s="61" t="s">
        <v>67</v>
      </c>
      <c r="D454" s="61">
        <v>2</v>
      </c>
      <c r="E454" s="61">
        <v>2</v>
      </c>
      <c r="F454" s="61">
        <v>12</v>
      </c>
      <c r="G454" s="61">
        <v>0.98860000000000003</v>
      </c>
      <c r="H454" s="240">
        <v>5.7229999999999999</v>
      </c>
      <c r="I454" s="61">
        <v>3.9940000000000002</v>
      </c>
      <c r="J454" s="61">
        <v>16.54</v>
      </c>
      <c r="K454" s="61">
        <v>32.4</v>
      </c>
      <c r="L454" s="240">
        <v>15.73</v>
      </c>
      <c r="M454" s="253" t="s">
        <v>47</v>
      </c>
      <c r="N454" s="49"/>
      <c r="O454" s="97" t="s">
        <v>80</v>
      </c>
      <c r="P454" s="61" t="s">
        <v>83</v>
      </c>
      <c r="Q454" s="61" t="s">
        <v>69</v>
      </c>
      <c r="R454" s="61">
        <v>2</v>
      </c>
      <c r="S454" s="61">
        <v>2</v>
      </c>
      <c r="T454" s="61">
        <v>12</v>
      </c>
      <c r="U454" s="61">
        <v>0.98839999999999995</v>
      </c>
      <c r="V454" s="240">
        <v>0.69769999999999999</v>
      </c>
      <c r="W454" s="61">
        <v>3.9969999999999999</v>
      </c>
      <c r="X454" s="61">
        <v>2.9079999999999999</v>
      </c>
      <c r="Y454" s="61">
        <v>3.3479999999999999</v>
      </c>
      <c r="Z454" s="240">
        <v>15.73</v>
      </c>
      <c r="AA454" s="253" t="s">
        <v>47</v>
      </c>
      <c r="AC454" s="97" t="s">
        <v>80</v>
      </c>
      <c r="AD454" s="61" t="s">
        <v>83</v>
      </c>
      <c r="AE454" s="61" t="s">
        <v>70</v>
      </c>
      <c r="AF454" s="61">
        <v>2</v>
      </c>
      <c r="AG454" s="61">
        <v>2</v>
      </c>
      <c r="AH454" s="61">
        <v>12</v>
      </c>
      <c r="AI454" s="61">
        <v>0.98839999999999995</v>
      </c>
      <c r="AJ454" s="240">
        <v>0.8105</v>
      </c>
      <c r="AK454" s="61">
        <v>3.996</v>
      </c>
      <c r="AL454" s="61">
        <v>3.4809999999999999</v>
      </c>
      <c r="AM454" s="61">
        <v>3.798</v>
      </c>
      <c r="AN454" s="240">
        <v>15.73</v>
      </c>
      <c r="AO454" s="253" t="s">
        <v>47</v>
      </c>
      <c r="AR454" s="279" t="s">
        <v>80</v>
      </c>
      <c r="AS454" s="119">
        <v>2</v>
      </c>
      <c r="AV454" s="236">
        <f t="shared" si="79"/>
        <v>2.4104000000000001</v>
      </c>
      <c r="AW454" s="92">
        <f t="shared" si="80"/>
        <v>7.6430000000000007</v>
      </c>
      <c r="AX454" s="92">
        <f t="shared" si="81"/>
        <v>13.182</v>
      </c>
      <c r="AY454" s="274">
        <f t="shared" si="82"/>
        <v>15.729999999999999</v>
      </c>
      <c r="BB454" s="116">
        <f t="shared" si="83"/>
        <v>2.8693501058602102</v>
      </c>
      <c r="BC454" s="92">
        <f t="shared" si="84"/>
        <v>7.7103527156674216</v>
      </c>
      <c r="BD454" s="92">
        <f t="shared" si="85"/>
        <v>16.644797024896398</v>
      </c>
      <c r="BE454" s="111">
        <f t="shared" si="86"/>
        <v>2.1755839288168292E-15</v>
      </c>
    </row>
    <row r="455" spans="1:57">
      <c r="A455" s="97" t="s">
        <v>80</v>
      </c>
      <c r="B455" s="61" t="s">
        <v>83</v>
      </c>
      <c r="C455" s="61" t="s">
        <v>67</v>
      </c>
      <c r="D455" s="61">
        <v>2</v>
      </c>
      <c r="E455" s="61">
        <v>2</v>
      </c>
      <c r="F455" s="61">
        <v>13</v>
      </c>
      <c r="G455" s="61">
        <v>1.355</v>
      </c>
      <c r="H455" s="240">
        <v>6.84</v>
      </c>
      <c r="I455" s="61">
        <v>3.9940000000000002</v>
      </c>
      <c r="J455" s="61">
        <v>15.56</v>
      </c>
      <c r="K455" s="61">
        <v>27.64</v>
      </c>
      <c r="L455" s="240">
        <v>21.57</v>
      </c>
      <c r="M455" s="253" t="s">
        <v>47</v>
      </c>
      <c r="N455" s="49"/>
      <c r="O455" s="97" t="s">
        <v>80</v>
      </c>
      <c r="P455" s="61" t="s">
        <v>83</v>
      </c>
      <c r="Q455" s="61" t="s">
        <v>69</v>
      </c>
      <c r="R455" s="61">
        <v>2</v>
      </c>
      <c r="S455" s="61">
        <v>2</v>
      </c>
      <c r="T455" s="61">
        <v>13</v>
      </c>
      <c r="U455" s="61">
        <v>1.355</v>
      </c>
      <c r="V455" s="240">
        <v>0.90569999999999995</v>
      </c>
      <c r="W455" s="61">
        <v>3.996</v>
      </c>
      <c r="X455" s="61">
        <v>2.86</v>
      </c>
      <c r="Y455" s="61">
        <v>3.0760000000000001</v>
      </c>
      <c r="Z455" s="240">
        <v>21.56</v>
      </c>
      <c r="AA455" s="253" t="s">
        <v>47</v>
      </c>
      <c r="AC455" s="97" t="s">
        <v>80</v>
      </c>
      <c r="AD455" s="61" t="s">
        <v>83</v>
      </c>
      <c r="AE455" s="61" t="s">
        <v>70</v>
      </c>
      <c r="AF455" s="61">
        <v>2</v>
      </c>
      <c r="AG455" s="61">
        <v>2</v>
      </c>
      <c r="AH455" s="61">
        <v>13</v>
      </c>
      <c r="AI455" s="61">
        <v>1.355</v>
      </c>
      <c r="AJ455" s="240">
        <v>1.0509999999999999</v>
      </c>
      <c r="AK455" s="61">
        <v>3.996</v>
      </c>
      <c r="AL455" s="61">
        <v>3.4140000000000001</v>
      </c>
      <c r="AM455" s="61">
        <v>3.4790000000000001</v>
      </c>
      <c r="AN455" s="240">
        <v>21.56</v>
      </c>
      <c r="AO455" s="253" t="s">
        <v>47</v>
      </c>
      <c r="AR455" s="279" t="s">
        <v>80</v>
      </c>
      <c r="AS455" s="119">
        <v>2</v>
      </c>
      <c r="AV455" s="236">
        <f t="shared" si="79"/>
        <v>2.932233333333333</v>
      </c>
      <c r="AW455" s="92">
        <f t="shared" si="80"/>
        <v>7.2780000000000014</v>
      </c>
      <c r="AX455" s="92">
        <f t="shared" si="81"/>
        <v>11.398333333333333</v>
      </c>
      <c r="AY455" s="274">
        <f t="shared" si="82"/>
        <v>21.563333333333333</v>
      </c>
      <c r="BB455" s="116">
        <f t="shared" si="83"/>
        <v>3.385004913339615</v>
      </c>
      <c r="BC455" s="92">
        <f t="shared" si="84"/>
        <v>7.1777692913606508</v>
      </c>
      <c r="BD455" s="92">
        <f t="shared" si="85"/>
        <v>14.067139166629913</v>
      </c>
      <c r="BE455" s="111">
        <f t="shared" si="86"/>
        <v>5.77350269189716E-3</v>
      </c>
    </row>
    <row r="456" spans="1:57">
      <c r="A456" s="97" t="s">
        <v>80</v>
      </c>
      <c r="B456" s="61" t="s">
        <v>83</v>
      </c>
      <c r="C456" s="61" t="s">
        <v>67</v>
      </c>
      <c r="D456" s="61">
        <v>2</v>
      </c>
      <c r="E456" s="61">
        <v>2</v>
      </c>
      <c r="F456" s="61">
        <v>14</v>
      </c>
      <c r="G456" s="61">
        <v>1.8580000000000001</v>
      </c>
      <c r="H456" s="240">
        <v>8.1050000000000004</v>
      </c>
      <c r="I456" s="61">
        <v>3.9950000000000001</v>
      </c>
      <c r="J456" s="61">
        <v>14.7</v>
      </c>
      <c r="K456" s="61">
        <v>23.15</v>
      </c>
      <c r="L456" s="240">
        <v>29.56</v>
      </c>
      <c r="M456" s="253" t="s">
        <v>47</v>
      </c>
      <c r="N456" s="49"/>
      <c r="O456" s="97" t="s">
        <v>80</v>
      </c>
      <c r="P456" s="61" t="s">
        <v>83</v>
      </c>
      <c r="Q456" s="61" t="s">
        <v>69</v>
      </c>
      <c r="R456" s="61">
        <v>2</v>
      </c>
      <c r="S456" s="61">
        <v>2</v>
      </c>
      <c r="T456" s="61">
        <v>14</v>
      </c>
      <c r="U456" s="61">
        <v>1.857</v>
      </c>
      <c r="V456" s="240">
        <v>1.177</v>
      </c>
      <c r="W456" s="61">
        <v>4.0010000000000003</v>
      </c>
      <c r="X456" s="61">
        <v>2.8140000000000001</v>
      </c>
      <c r="Y456" s="61">
        <v>2.8159999999999998</v>
      </c>
      <c r="Z456" s="240">
        <v>29.56</v>
      </c>
      <c r="AA456" s="253" t="s">
        <v>47</v>
      </c>
      <c r="AC456" s="97" t="s">
        <v>80</v>
      </c>
      <c r="AD456" s="61" t="s">
        <v>83</v>
      </c>
      <c r="AE456" s="61" t="s">
        <v>70</v>
      </c>
      <c r="AF456" s="61">
        <v>2</v>
      </c>
      <c r="AG456" s="61">
        <v>2</v>
      </c>
      <c r="AH456" s="61">
        <v>14</v>
      </c>
      <c r="AI456" s="61">
        <v>1.857</v>
      </c>
      <c r="AJ456" s="240">
        <v>1.3660000000000001</v>
      </c>
      <c r="AK456" s="61">
        <v>3.9969999999999999</v>
      </c>
      <c r="AL456" s="61">
        <v>3.3530000000000002</v>
      </c>
      <c r="AM456" s="61">
        <v>3.181</v>
      </c>
      <c r="AN456" s="240">
        <v>29.56</v>
      </c>
      <c r="AO456" s="253" t="s">
        <v>47</v>
      </c>
      <c r="AR456" s="279" t="s">
        <v>80</v>
      </c>
      <c r="AS456" s="119">
        <v>2</v>
      </c>
      <c r="AV456" s="236">
        <f t="shared" si="79"/>
        <v>3.5493333333333332</v>
      </c>
      <c r="AW456" s="92">
        <f t="shared" si="80"/>
        <v>6.9556666666666667</v>
      </c>
      <c r="AX456" s="92">
        <f t="shared" si="81"/>
        <v>9.7156666666666656</v>
      </c>
      <c r="AY456" s="274">
        <f t="shared" si="82"/>
        <v>29.56</v>
      </c>
      <c r="BB456" s="116">
        <f t="shared" si="83"/>
        <v>3.9464546536522294</v>
      </c>
      <c r="BC456" s="92">
        <f t="shared" si="84"/>
        <v>6.712201899029357</v>
      </c>
      <c r="BD456" s="92">
        <f t="shared" si="85"/>
        <v>11.635905221912616</v>
      </c>
      <c r="BE456" s="111">
        <f t="shared" si="86"/>
        <v>0</v>
      </c>
    </row>
    <row r="457" spans="1:57">
      <c r="A457" s="97" t="s">
        <v>80</v>
      </c>
      <c r="B457" s="61" t="s">
        <v>83</v>
      </c>
      <c r="C457" s="61" t="s">
        <v>67</v>
      </c>
      <c r="D457" s="61">
        <v>2</v>
      </c>
      <c r="E457" s="61">
        <v>2</v>
      </c>
      <c r="F457" s="61">
        <v>15</v>
      </c>
      <c r="G457" s="61">
        <v>2.5459999999999998</v>
      </c>
      <c r="H457" s="240">
        <v>9.6479999999999997</v>
      </c>
      <c r="I457" s="61">
        <v>3.9929999999999999</v>
      </c>
      <c r="J457" s="61">
        <v>14.07</v>
      </c>
      <c r="K457" s="61">
        <v>19.21</v>
      </c>
      <c r="L457" s="240">
        <v>40.520000000000003</v>
      </c>
      <c r="M457" s="253" t="s">
        <v>47</v>
      </c>
      <c r="N457" s="49"/>
      <c r="O457" s="97" t="s">
        <v>80</v>
      </c>
      <c r="P457" s="61" t="s">
        <v>83</v>
      </c>
      <c r="Q457" s="61" t="s">
        <v>69</v>
      </c>
      <c r="R457" s="61">
        <v>2</v>
      </c>
      <c r="S457" s="61">
        <v>2</v>
      </c>
      <c r="T457" s="61">
        <v>15</v>
      </c>
      <c r="U457" s="61">
        <v>2.5459999999999998</v>
      </c>
      <c r="V457" s="240">
        <v>1.5409999999999999</v>
      </c>
      <c r="W457" s="61">
        <v>3.996</v>
      </c>
      <c r="X457" s="61">
        <v>2.7850000000000001</v>
      </c>
      <c r="Y457" s="61">
        <v>2.59</v>
      </c>
      <c r="Z457" s="240">
        <v>40.520000000000003</v>
      </c>
      <c r="AA457" s="253" t="s">
        <v>47</v>
      </c>
      <c r="AC457" s="97" t="s">
        <v>80</v>
      </c>
      <c r="AD457" s="61" t="s">
        <v>83</v>
      </c>
      <c r="AE457" s="61" t="s">
        <v>70</v>
      </c>
      <c r="AF457" s="61">
        <v>2</v>
      </c>
      <c r="AG457" s="61">
        <v>2</v>
      </c>
      <c r="AH457" s="61">
        <v>15</v>
      </c>
      <c r="AI457" s="61">
        <v>2.5459999999999998</v>
      </c>
      <c r="AJ457" s="240">
        <v>1.7909999999999999</v>
      </c>
      <c r="AK457" s="61">
        <v>3.996</v>
      </c>
      <c r="AL457" s="61">
        <v>3.3170000000000002</v>
      </c>
      <c r="AM457" s="61">
        <v>2.9220000000000002</v>
      </c>
      <c r="AN457" s="240">
        <v>40.520000000000003</v>
      </c>
      <c r="AO457" s="253" t="s">
        <v>47</v>
      </c>
      <c r="AR457" s="279" t="s">
        <v>80</v>
      </c>
      <c r="AS457" s="119">
        <v>2</v>
      </c>
      <c r="AV457" s="236">
        <f t="shared" si="79"/>
        <v>4.3266666666666671</v>
      </c>
      <c r="AW457" s="92">
        <f t="shared" si="80"/>
        <v>6.7240000000000002</v>
      </c>
      <c r="AX457" s="92">
        <f t="shared" si="81"/>
        <v>8.2406666666666677</v>
      </c>
      <c r="AY457" s="274">
        <f t="shared" si="82"/>
        <v>40.520000000000003</v>
      </c>
      <c r="BB457" s="116">
        <f t="shared" si="83"/>
        <v>4.610104807196179</v>
      </c>
      <c r="BC457" s="92">
        <f t="shared" si="84"/>
        <v>6.3673811728213652</v>
      </c>
      <c r="BD457" s="92">
        <f t="shared" si="85"/>
        <v>9.5011715768811023</v>
      </c>
      <c r="BE457" s="111">
        <f t="shared" si="86"/>
        <v>0</v>
      </c>
    </row>
    <row r="458" spans="1:57">
      <c r="A458" s="97" t="s">
        <v>80</v>
      </c>
      <c r="B458" s="61" t="s">
        <v>83</v>
      </c>
      <c r="C458" s="61" t="s">
        <v>67</v>
      </c>
      <c r="D458" s="61">
        <v>2</v>
      </c>
      <c r="E458" s="61">
        <v>2</v>
      </c>
      <c r="F458" s="61">
        <v>16</v>
      </c>
      <c r="G458" s="61">
        <v>3.49</v>
      </c>
      <c r="H458" s="240">
        <v>11.69</v>
      </c>
      <c r="I458" s="61">
        <v>3.9940000000000002</v>
      </c>
      <c r="J458" s="61">
        <v>13.66</v>
      </c>
      <c r="K458" s="61">
        <v>16.02</v>
      </c>
      <c r="L458" s="240">
        <v>55.54</v>
      </c>
      <c r="M458" s="253" t="s">
        <v>47</v>
      </c>
      <c r="N458" s="49"/>
      <c r="O458" s="97" t="s">
        <v>80</v>
      </c>
      <c r="P458" s="61" t="s">
        <v>83</v>
      </c>
      <c r="Q458" s="61" t="s">
        <v>69</v>
      </c>
      <c r="R458" s="61">
        <v>2</v>
      </c>
      <c r="S458" s="61">
        <v>2</v>
      </c>
      <c r="T458" s="61">
        <v>16</v>
      </c>
      <c r="U458" s="61">
        <v>3.49</v>
      </c>
      <c r="V458" s="240">
        <v>2.0470000000000002</v>
      </c>
      <c r="W458" s="61">
        <v>3.9969999999999999</v>
      </c>
      <c r="X458" s="61">
        <v>2.79</v>
      </c>
      <c r="Y458" s="61">
        <v>2.4089999999999998</v>
      </c>
      <c r="Z458" s="240">
        <v>55.54</v>
      </c>
      <c r="AA458" s="253" t="s">
        <v>47</v>
      </c>
      <c r="AC458" s="97" t="s">
        <v>80</v>
      </c>
      <c r="AD458" s="61" t="s">
        <v>83</v>
      </c>
      <c r="AE458" s="61" t="s">
        <v>70</v>
      </c>
      <c r="AF458" s="61">
        <v>2</v>
      </c>
      <c r="AG458" s="61">
        <v>2</v>
      </c>
      <c r="AH458" s="61">
        <v>16</v>
      </c>
      <c r="AI458" s="61">
        <v>3.49</v>
      </c>
      <c r="AJ458" s="240">
        <v>2.383</v>
      </c>
      <c r="AK458" s="61">
        <v>3.9969999999999999</v>
      </c>
      <c r="AL458" s="61">
        <v>3.3250000000000002</v>
      </c>
      <c r="AM458" s="61">
        <v>2.7120000000000002</v>
      </c>
      <c r="AN458" s="240">
        <v>55.54</v>
      </c>
      <c r="AO458" s="253" t="s">
        <v>47</v>
      </c>
      <c r="AR458" s="279" t="s">
        <v>80</v>
      </c>
      <c r="AS458" s="119">
        <v>2</v>
      </c>
      <c r="AV458" s="236">
        <f t="shared" si="79"/>
        <v>5.373333333333334</v>
      </c>
      <c r="AW458" s="92">
        <f t="shared" si="80"/>
        <v>6.5916666666666659</v>
      </c>
      <c r="AX458" s="92">
        <f t="shared" si="81"/>
        <v>7.0469999999999997</v>
      </c>
      <c r="AY458" s="274">
        <f t="shared" si="82"/>
        <v>55.54</v>
      </c>
      <c r="BB458" s="116">
        <f t="shared" si="83"/>
        <v>5.4729728971860734</v>
      </c>
      <c r="BC458" s="92">
        <f t="shared" si="84"/>
        <v>6.1271982449838633</v>
      </c>
      <c r="BD458" s="92">
        <f t="shared" si="85"/>
        <v>7.7723226258307125</v>
      </c>
      <c r="BE458" s="111">
        <f t="shared" si="86"/>
        <v>0</v>
      </c>
    </row>
    <row r="459" spans="1:57">
      <c r="A459" s="97" t="s">
        <v>80</v>
      </c>
      <c r="B459" s="61" t="s">
        <v>83</v>
      </c>
      <c r="C459" s="61" t="s">
        <v>67</v>
      </c>
      <c r="D459" s="61">
        <v>2</v>
      </c>
      <c r="E459" s="61">
        <v>2</v>
      </c>
      <c r="F459" s="61">
        <v>17</v>
      </c>
      <c r="G459" s="61">
        <v>4.7839999999999998</v>
      </c>
      <c r="H459" s="240">
        <v>14.46</v>
      </c>
      <c r="I459" s="61">
        <v>3.9889999999999999</v>
      </c>
      <c r="J459" s="61">
        <v>13.46</v>
      </c>
      <c r="K459" s="61">
        <v>13.4</v>
      </c>
      <c r="L459" s="240">
        <v>76.14</v>
      </c>
      <c r="M459" s="253" t="s">
        <v>47</v>
      </c>
      <c r="N459" s="49"/>
      <c r="O459" s="97" t="s">
        <v>80</v>
      </c>
      <c r="P459" s="61" t="s">
        <v>83</v>
      </c>
      <c r="Q459" s="61" t="s">
        <v>69</v>
      </c>
      <c r="R459" s="61">
        <v>2</v>
      </c>
      <c r="S459" s="61">
        <v>2</v>
      </c>
      <c r="T459" s="61">
        <v>17</v>
      </c>
      <c r="U459" s="61">
        <v>4.7830000000000004</v>
      </c>
      <c r="V459" s="240">
        <v>2.778</v>
      </c>
      <c r="W459" s="61">
        <v>4.0019999999999998</v>
      </c>
      <c r="X459" s="61">
        <v>2.8519999999999999</v>
      </c>
      <c r="Y459" s="61">
        <v>2.2759999999999998</v>
      </c>
      <c r="Z459" s="240">
        <v>76.13</v>
      </c>
      <c r="AA459" s="253" t="s">
        <v>47</v>
      </c>
      <c r="AC459" s="97" t="s">
        <v>80</v>
      </c>
      <c r="AD459" s="61" t="s">
        <v>83</v>
      </c>
      <c r="AE459" s="61" t="s">
        <v>70</v>
      </c>
      <c r="AF459" s="61">
        <v>2</v>
      </c>
      <c r="AG459" s="61">
        <v>2</v>
      </c>
      <c r="AH459" s="61">
        <v>17</v>
      </c>
      <c r="AI459" s="61">
        <v>4.7830000000000004</v>
      </c>
      <c r="AJ459" s="240">
        <v>3.2349999999999999</v>
      </c>
      <c r="AK459" s="61">
        <v>3.9950000000000001</v>
      </c>
      <c r="AL459" s="61">
        <v>3.395</v>
      </c>
      <c r="AM459" s="61">
        <v>2.5539999999999998</v>
      </c>
      <c r="AN459" s="240">
        <v>76.13</v>
      </c>
      <c r="AO459" s="253" t="s">
        <v>47</v>
      </c>
      <c r="AR459" s="279" t="s">
        <v>80</v>
      </c>
      <c r="AS459" s="119">
        <v>2</v>
      </c>
      <c r="AV459" s="236">
        <f t="shared" si="79"/>
        <v>6.8243333333333327</v>
      </c>
      <c r="AW459" s="92">
        <f t="shared" si="80"/>
        <v>6.569</v>
      </c>
      <c r="AX459" s="92">
        <f t="shared" si="81"/>
        <v>6.0766666666666671</v>
      </c>
      <c r="AY459" s="274">
        <f t="shared" si="82"/>
        <v>76.133333333333326</v>
      </c>
      <c r="BB459" s="116">
        <f t="shared" si="83"/>
        <v>6.6166280183590009</v>
      </c>
      <c r="BC459" s="92">
        <f t="shared" si="84"/>
        <v>5.9739537159238187</v>
      </c>
      <c r="BD459" s="92">
        <f t="shared" si="85"/>
        <v>6.3437157355396483</v>
      </c>
      <c r="BE459" s="111">
        <f t="shared" si="86"/>
        <v>5.7735026918992113E-3</v>
      </c>
    </row>
    <row r="460" spans="1:57">
      <c r="A460" s="97" t="s">
        <v>80</v>
      </c>
      <c r="B460" s="61" t="s">
        <v>83</v>
      </c>
      <c r="C460" s="61" t="s">
        <v>67</v>
      </c>
      <c r="D460" s="61">
        <v>2</v>
      </c>
      <c r="E460" s="61">
        <v>2</v>
      </c>
      <c r="F460" s="61">
        <v>18</v>
      </c>
      <c r="G460" s="61">
        <v>6.5579999999999998</v>
      </c>
      <c r="H460" s="240">
        <v>18.11</v>
      </c>
      <c r="I460" s="61">
        <v>3.9910000000000001</v>
      </c>
      <c r="J460" s="61">
        <v>13.39</v>
      </c>
      <c r="K460" s="61">
        <v>11.03</v>
      </c>
      <c r="L460" s="240">
        <v>104.4</v>
      </c>
      <c r="M460" s="253" t="s">
        <v>47</v>
      </c>
      <c r="N460" s="49"/>
      <c r="O460" s="97" t="s">
        <v>80</v>
      </c>
      <c r="P460" s="61" t="s">
        <v>83</v>
      </c>
      <c r="Q460" s="61" t="s">
        <v>69</v>
      </c>
      <c r="R460" s="61">
        <v>2</v>
      </c>
      <c r="S460" s="61">
        <v>2</v>
      </c>
      <c r="T460" s="61">
        <v>18</v>
      </c>
      <c r="U460" s="61">
        <v>6.5570000000000004</v>
      </c>
      <c r="V460" s="240">
        <v>3.8570000000000002</v>
      </c>
      <c r="W460" s="61">
        <v>3.9969999999999999</v>
      </c>
      <c r="X460" s="61">
        <v>2.9809999999999999</v>
      </c>
      <c r="Y460" s="61">
        <v>2.1840000000000002</v>
      </c>
      <c r="Z460" s="240">
        <v>104.4</v>
      </c>
      <c r="AA460" s="253" t="s">
        <v>47</v>
      </c>
      <c r="AC460" s="97" t="s">
        <v>80</v>
      </c>
      <c r="AD460" s="61" t="s">
        <v>83</v>
      </c>
      <c r="AE460" s="61" t="s">
        <v>70</v>
      </c>
      <c r="AF460" s="61">
        <v>2</v>
      </c>
      <c r="AG460" s="61">
        <v>2</v>
      </c>
      <c r="AH460" s="61">
        <v>18</v>
      </c>
      <c r="AI460" s="61">
        <v>6.5570000000000004</v>
      </c>
      <c r="AJ460" s="240">
        <v>4.4800000000000004</v>
      </c>
      <c r="AK460" s="61">
        <v>3.9969999999999999</v>
      </c>
      <c r="AL460" s="61">
        <v>3.5379999999999998</v>
      </c>
      <c r="AM460" s="61">
        <v>2.4319999999999999</v>
      </c>
      <c r="AN460" s="240">
        <v>104.4</v>
      </c>
      <c r="AO460" s="253" t="s">
        <v>47</v>
      </c>
      <c r="AR460" s="279" t="s">
        <v>80</v>
      </c>
      <c r="AS460" s="119">
        <v>2</v>
      </c>
      <c r="AV460" s="236">
        <f t="shared" si="79"/>
        <v>8.815666666666667</v>
      </c>
      <c r="AW460" s="92">
        <f t="shared" si="80"/>
        <v>6.6363333333333339</v>
      </c>
      <c r="AX460" s="92">
        <f t="shared" si="81"/>
        <v>5.2153333333333327</v>
      </c>
      <c r="AY460" s="274">
        <f t="shared" si="82"/>
        <v>104.40000000000002</v>
      </c>
      <c r="BB460" s="116">
        <f t="shared" si="83"/>
        <v>8.0551540229429079</v>
      </c>
      <c r="BC460" s="92">
        <f t="shared" si="84"/>
        <v>5.855473706997012</v>
      </c>
      <c r="BD460" s="92">
        <f t="shared" si="85"/>
        <v>5.0371755313204369</v>
      </c>
      <c r="BE460" s="111">
        <f t="shared" si="86"/>
        <v>1.7404671430534633E-14</v>
      </c>
    </row>
    <row r="461" spans="1:57">
      <c r="A461" s="97" t="s">
        <v>80</v>
      </c>
      <c r="B461" s="61" t="s">
        <v>83</v>
      </c>
      <c r="C461" s="61" t="s">
        <v>67</v>
      </c>
      <c r="D461" s="61">
        <v>2</v>
      </c>
      <c r="E461" s="61">
        <v>2</v>
      </c>
      <c r="F461" s="61">
        <v>19</v>
      </c>
      <c r="G461" s="61">
        <v>8.9890000000000008</v>
      </c>
      <c r="H461" s="240">
        <v>22.78</v>
      </c>
      <c r="I461" s="61">
        <v>3.9870000000000001</v>
      </c>
      <c r="J461" s="61">
        <v>13.26</v>
      </c>
      <c r="K461" s="61">
        <v>8.8160000000000007</v>
      </c>
      <c r="L461" s="240">
        <v>143.1</v>
      </c>
      <c r="M461" s="253" t="s">
        <v>47</v>
      </c>
      <c r="N461" s="49"/>
      <c r="O461" s="97" t="s">
        <v>80</v>
      </c>
      <c r="P461" s="61" t="s">
        <v>83</v>
      </c>
      <c r="Q461" s="61" t="s">
        <v>69</v>
      </c>
      <c r="R461" s="61">
        <v>2</v>
      </c>
      <c r="S461" s="61">
        <v>2</v>
      </c>
      <c r="T461" s="61">
        <v>19</v>
      </c>
      <c r="U461" s="61">
        <v>8.9879999999999995</v>
      </c>
      <c r="V461" s="240">
        <v>5.4530000000000003</v>
      </c>
      <c r="W461" s="61">
        <v>3.9969999999999999</v>
      </c>
      <c r="X461" s="61">
        <v>3.1739999999999999</v>
      </c>
      <c r="Y461" s="61">
        <v>2.1110000000000002</v>
      </c>
      <c r="Z461" s="240">
        <v>143.1</v>
      </c>
      <c r="AA461" s="253" t="s">
        <v>47</v>
      </c>
      <c r="AC461" s="97" t="s">
        <v>80</v>
      </c>
      <c r="AD461" s="61" t="s">
        <v>83</v>
      </c>
      <c r="AE461" s="61" t="s">
        <v>70</v>
      </c>
      <c r="AF461" s="61">
        <v>2</v>
      </c>
      <c r="AG461" s="61">
        <v>2</v>
      </c>
      <c r="AH461" s="61">
        <v>19</v>
      </c>
      <c r="AI461" s="61">
        <v>8.9890000000000008</v>
      </c>
      <c r="AJ461" s="240">
        <v>6.2850000000000001</v>
      </c>
      <c r="AK461" s="61">
        <v>3.9980000000000002</v>
      </c>
      <c r="AL461" s="61">
        <v>3.7370000000000001</v>
      </c>
      <c r="AM461" s="61">
        <v>2.31</v>
      </c>
      <c r="AN461" s="240">
        <v>143.1</v>
      </c>
      <c r="AO461" s="253" t="s">
        <v>47</v>
      </c>
      <c r="AR461" s="279" t="s">
        <v>80</v>
      </c>
      <c r="AS461" s="119">
        <v>2</v>
      </c>
      <c r="AV461" s="236">
        <f t="shared" si="79"/>
        <v>11.506</v>
      </c>
      <c r="AW461" s="92">
        <f t="shared" si="80"/>
        <v>6.7236666666666665</v>
      </c>
      <c r="AX461" s="92">
        <f t="shared" si="81"/>
        <v>4.4123333333333337</v>
      </c>
      <c r="AY461" s="274">
        <f t="shared" si="82"/>
        <v>143.1</v>
      </c>
      <c r="BB461" s="116">
        <f t="shared" si="83"/>
        <v>9.7724287155241001</v>
      </c>
      <c r="BC461" s="92">
        <f t="shared" si="84"/>
        <v>5.6676258109841138</v>
      </c>
      <c r="BD461" s="92">
        <f t="shared" si="85"/>
        <v>3.8149849715737201</v>
      </c>
      <c r="BE461" s="111">
        <f t="shared" si="86"/>
        <v>0</v>
      </c>
    </row>
    <row r="462" spans="1:57">
      <c r="A462" s="97" t="s">
        <v>80</v>
      </c>
      <c r="B462" s="61" t="s">
        <v>83</v>
      </c>
      <c r="C462" s="61" t="s">
        <v>67</v>
      </c>
      <c r="D462" s="62">
        <v>2</v>
      </c>
      <c r="E462" s="61">
        <v>2</v>
      </c>
      <c r="F462" s="61">
        <v>20</v>
      </c>
      <c r="G462" s="61">
        <v>12.32</v>
      </c>
      <c r="H462" s="240">
        <v>28.42</v>
      </c>
      <c r="I462" s="61">
        <v>3.99</v>
      </c>
      <c r="J462" s="61">
        <v>12.81</v>
      </c>
      <c r="K462" s="61">
        <v>6.78</v>
      </c>
      <c r="L462" s="240">
        <v>196.1</v>
      </c>
      <c r="M462" s="253" t="s">
        <v>47</v>
      </c>
      <c r="N462" s="49"/>
      <c r="O462" s="97" t="s">
        <v>80</v>
      </c>
      <c r="P462" s="61" t="s">
        <v>83</v>
      </c>
      <c r="Q462" s="61" t="s">
        <v>69</v>
      </c>
      <c r="R462" s="62">
        <v>2</v>
      </c>
      <c r="S462" s="61">
        <v>2</v>
      </c>
      <c r="T462" s="61">
        <v>20</v>
      </c>
      <c r="U462" s="61">
        <v>12.32</v>
      </c>
      <c r="V462" s="240">
        <v>7.7530000000000001</v>
      </c>
      <c r="W462" s="61">
        <v>3.9980000000000002</v>
      </c>
      <c r="X462" s="61">
        <v>3.4020000000000001</v>
      </c>
      <c r="Y462" s="61">
        <v>2.0139999999999998</v>
      </c>
      <c r="Z462" s="240">
        <v>196.1</v>
      </c>
      <c r="AA462" s="253" t="s">
        <v>47</v>
      </c>
      <c r="AC462" s="97" t="s">
        <v>80</v>
      </c>
      <c r="AD462" s="61" t="s">
        <v>83</v>
      </c>
      <c r="AE462" s="61" t="s">
        <v>70</v>
      </c>
      <c r="AF462" s="62">
        <v>2</v>
      </c>
      <c r="AG462" s="61">
        <v>2</v>
      </c>
      <c r="AH462" s="61">
        <v>20</v>
      </c>
      <c r="AI462" s="61">
        <v>12.32</v>
      </c>
      <c r="AJ462" s="240">
        <v>8.8260000000000005</v>
      </c>
      <c r="AK462" s="61">
        <v>3.9950000000000001</v>
      </c>
      <c r="AL462" s="61">
        <v>3.9540000000000002</v>
      </c>
      <c r="AM462" s="61">
        <v>2.149</v>
      </c>
      <c r="AN462" s="240">
        <v>196.1</v>
      </c>
      <c r="AO462" s="253" t="s">
        <v>47</v>
      </c>
      <c r="AR462" s="279" t="s">
        <v>80</v>
      </c>
      <c r="AS462" s="119">
        <v>2</v>
      </c>
      <c r="AV462" s="236">
        <f t="shared" si="79"/>
        <v>14.999666666666668</v>
      </c>
      <c r="AW462" s="92">
        <f t="shared" si="80"/>
        <v>6.7220000000000004</v>
      </c>
      <c r="AX462" s="92">
        <f t="shared" si="81"/>
        <v>3.6476666666666673</v>
      </c>
      <c r="AY462" s="274">
        <f t="shared" si="82"/>
        <v>196.1</v>
      </c>
      <c r="BB462" s="116">
        <f t="shared" si="83"/>
        <v>11.634725709415473</v>
      </c>
      <c r="BC462" s="92">
        <f t="shared" si="84"/>
        <v>5.2795818016202771</v>
      </c>
      <c r="BD462" s="92">
        <f t="shared" si="85"/>
        <v>2.7135199157797474</v>
      </c>
      <c r="BE462" s="111">
        <f t="shared" si="86"/>
        <v>0</v>
      </c>
    </row>
    <row r="463" spans="1:57">
      <c r="A463" s="97" t="s">
        <v>80</v>
      </c>
      <c r="B463" s="61" t="s">
        <v>83</v>
      </c>
      <c r="C463" s="61" t="s">
        <v>67</v>
      </c>
      <c r="D463" s="61">
        <v>3</v>
      </c>
      <c r="E463" s="61">
        <v>2</v>
      </c>
      <c r="F463" s="61">
        <v>1</v>
      </c>
      <c r="G463" s="61">
        <v>3.1390000000000001E-2</v>
      </c>
      <c r="H463" s="240">
        <v>0.1585</v>
      </c>
      <c r="I463" s="61">
        <v>3.9950000000000001</v>
      </c>
      <c r="J463" s="61">
        <v>24.69</v>
      </c>
      <c r="K463" s="61">
        <v>19.91</v>
      </c>
      <c r="L463" s="240">
        <v>0.49959999999999999</v>
      </c>
      <c r="M463" s="253" t="s">
        <v>47</v>
      </c>
      <c r="N463" s="49"/>
      <c r="O463" s="97" t="s">
        <v>80</v>
      </c>
      <c r="P463" s="61" t="s">
        <v>83</v>
      </c>
      <c r="Q463" s="61" t="s">
        <v>69</v>
      </c>
      <c r="R463" s="61">
        <v>2</v>
      </c>
      <c r="S463" s="61">
        <v>2</v>
      </c>
      <c r="T463" s="61">
        <v>1</v>
      </c>
      <c r="U463" s="61">
        <v>3.1419999999999997E-2</v>
      </c>
      <c r="V463" s="240">
        <v>1.9519999999999999E-2</v>
      </c>
      <c r="W463" s="61">
        <v>4.0010000000000003</v>
      </c>
      <c r="X463" s="61">
        <v>3.452</v>
      </c>
      <c r="Y463" s="61">
        <v>1.8220000000000001</v>
      </c>
      <c r="Z463" s="240">
        <v>0.50009999999999999</v>
      </c>
      <c r="AA463" s="253" t="s">
        <v>47</v>
      </c>
      <c r="AC463" s="97" t="s">
        <v>80</v>
      </c>
      <c r="AD463" s="61" t="s">
        <v>83</v>
      </c>
      <c r="AE463" s="61" t="s">
        <v>70</v>
      </c>
      <c r="AF463" s="61">
        <v>2</v>
      </c>
      <c r="AG463" s="61">
        <v>2</v>
      </c>
      <c r="AH463" s="61">
        <v>1</v>
      </c>
      <c r="AI463" s="61">
        <v>3.1419999999999997E-2</v>
      </c>
      <c r="AJ463" s="240">
        <v>2.4549999999999999E-2</v>
      </c>
      <c r="AK463" s="61">
        <v>3.9980000000000002</v>
      </c>
      <c r="AL463" s="61">
        <v>4.1390000000000002</v>
      </c>
      <c r="AM463" s="61">
        <v>2.6419999999999999</v>
      </c>
      <c r="AN463" s="240">
        <v>0.50009999999999999</v>
      </c>
      <c r="AO463" s="253" t="s">
        <v>47</v>
      </c>
      <c r="AR463" s="279" t="s">
        <v>80</v>
      </c>
      <c r="AS463" s="119">
        <v>2</v>
      </c>
      <c r="AV463" s="236">
        <f t="shared" si="79"/>
        <v>6.7523333333333338E-2</v>
      </c>
      <c r="AW463" s="92">
        <f t="shared" si="80"/>
        <v>10.760333333333335</v>
      </c>
      <c r="AX463" s="92">
        <f t="shared" si="81"/>
        <v>8.1246666666666663</v>
      </c>
      <c r="AY463" s="274">
        <f t="shared" si="82"/>
        <v>0.49993333333333334</v>
      </c>
      <c r="BB463" s="116">
        <f t="shared" si="83"/>
        <v>7.8828235000749161E-2</v>
      </c>
      <c r="BC463" s="92">
        <f t="shared" si="84"/>
        <v>12.068334695944312</v>
      </c>
      <c r="BD463" s="92">
        <f t="shared" si="85"/>
        <v>10.214629769763235</v>
      </c>
      <c r="BE463" s="111">
        <f t="shared" si="86"/>
        <v>2.8867513459481317E-4</v>
      </c>
    </row>
    <row r="464" spans="1:57">
      <c r="A464" s="97" t="s">
        <v>80</v>
      </c>
      <c r="B464" s="61" t="s">
        <v>83</v>
      </c>
      <c r="C464" s="61" t="s">
        <v>67</v>
      </c>
      <c r="D464" s="61">
        <v>3</v>
      </c>
      <c r="E464" s="61">
        <v>2</v>
      </c>
      <c r="F464" s="61">
        <v>2</v>
      </c>
      <c r="G464" s="61">
        <v>4.2430000000000002E-2</v>
      </c>
      <c r="H464" s="240">
        <v>0.3342</v>
      </c>
      <c r="I464" s="61">
        <v>3.9950000000000001</v>
      </c>
      <c r="J464" s="61">
        <v>20.420000000000002</v>
      </c>
      <c r="K464" s="61">
        <v>45.08</v>
      </c>
      <c r="L464" s="240">
        <v>0.67530000000000001</v>
      </c>
      <c r="M464" s="253" t="s">
        <v>47</v>
      </c>
      <c r="N464" s="49"/>
      <c r="O464" s="97" t="s">
        <v>80</v>
      </c>
      <c r="P464" s="61" t="s">
        <v>83</v>
      </c>
      <c r="Q464" s="61" t="s">
        <v>69</v>
      </c>
      <c r="R464" s="61">
        <v>3</v>
      </c>
      <c r="S464" s="61">
        <v>2</v>
      </c>
      <c r="T464" s="61">
        <v>2</v>
      </c>
      <c r="U464" s="61">
        <v>4.2479999999999997E-2</v>
      </c>
      <c r="V464" s="240">
        <v>3.3709999999999997E-2</v>
      </c>
      <c r="W464" s="61">
        <v>3.9980000000000002</v>
      </c>
      <c r="X464" s="61">
        <v>3.22</v>
      </c>
      <c r="Y464" s="61">
        <v>3.8069999999999999</v>
      </c>
      <c r="Z464" s="240">
        <v>0.67610000000000003</v>
      </c>
      <c r="AA464" s="253" t="s">
        <v>47</v>
      </c>
      <c r="AC464" s="97" t="s">
        <v>80</v>
      </c>
      <c r="AD464" s="61" t="s">
        <v>83</v>
      </c>
      <c r="AE464" s="61" t="s">
        <v>70</v>
      </c>
      <c r="AF464" s="61">
        <v>3</v>
      </c>
      <c r="AG464" s="61">
        <v>2</v>
      </c>
      <c r="AH464" s="61">
        <v>2</v>
      </c>
      <c r="AI464" s="61">
        <v>4.2479999999999997E-2</v>
      </c>
      <c r="AJ464" s="240">
        <v>4.011E-2</v>
      </c>
      <c r="AK464" s="61">
        <v>3.9980000000000002</v>
      </c>
      <c r="AL464" s="61">
        <v>3.8690000000000002</v>
      </c>
      <c r="AM464" s="61">
        <v>4.4980000000000002</v>
      </c>
      <c r="AN464" s="240">
        <v>0.67610000000000003</v>
      </c>
      <c r="AO464" s="253" t="s">
        <v>47</v>
      </c>
      <c r="AR464" s="279" t="s">
        <v>80</v>
      </c>
      <c r="AS464" s="119">
        <v>2</v>
      </c>
      <c r="AV464" s="236">
        <f t="shared" si="79"/>
        <v>0.13600666666666666</v>
      </c>
      <c r="AW464" s="92">
        <f t="shared" si="80"/>
        <v>9.1696666666666662</v>
      </c>
      <c r="AX464" s="92">
        <f t="shared" si="81"/>
        <v>17.794999999999998</v>
      </c>
      <c r="AY464" s="274">
        <f t="shared" si="82"/>
        <v>0.67583333333333329</v>
      </c>
      <c r="BB464" s="116">
        <f t="shared" si="83"/>
        <v>0.17167028873201479</v>
      </c>
      <c r="BC464" s="92">
        <f t="shared" si="84"/>
        <v>9.7484768211928046</v>
      </c>
      <c r="BD464" s="92">
        <f t="shared" si="85"/>
        <v>23.63202888031411</v>
      </c>
      <c r="BE464" s="111">
        <f t="shared" si="86"/>
        <v>4.6188021535171385E-4</v>
      </c>
    </row>
    <row r="465" spans="1:61">
      <c r="A465" s="97" t="s">
        <v>80</v>
      </c>
      <c r="B465" s="61" t="s">
        <v>83</v>
      </c>
      <c r="C465" s="61" t="s">
        <v>67</v>
      </c>
      <c r="D465" s="61">
        <v>3</v>
      </c>
      <c r="E465" s="61">
        <v>2</v>
      </c>
      <c r="F465" s="61">
        <v>3</v>
      </c>
      <c r="G465" s="61">
        <v>5.7860000000000002E-2</v>
      </c>
      <c r="H465" s="240">
        <v>0.48559999999999998</v>
      </c>
      <c r="I465" s="61">
        <v>3.9940000000000002</v>
      </c>
      <c r="J465" s="61">
        <v>18.93</v>
      </c>
      <c r="K465" s="61">
        <v>49.21</v>
      </c>
      <c r="L465" s="240">
        <v>0.92090000000000005</v>
      </c>
      <c r="M465" s="253" t="s">
        <v>47</v>
      </c>
      <c r="N465" s="49"/>
      <c r="O465" s="97" t="s">
        <v>80</v>
      </c>
      <c r="P465" s="61" t="s">
        <v>83</v>
      </c>
      <c r="Q465" s="61" t="s">
        <v>69</v>
      </c>
      <c r="R465" s="61">
        <v>3</v>
      </c>
      <c r="S465" s="61">
        <v>2</v>
      </c>
      <c r="T465" s="61">
        <v>3</v>
      </c>
      <c r="U465" s="61">
        <v>5.7880000000000001E-2</v>
      </c>
      <c r="V465" s="240">
        <v>4.6339999999999999E-2</v>
      </c>
      <c r="W465" s="61">
        <v>3.9990000000000001</v>
      </c>
      <c r="X465" s="61">
        <v>3.089</v>
      </c>
      <c r="Y465" s="61">
        <v>3.9710000000000001</v>
      </c>
      <c r="Z465" s="240">
        <v>0.92110000000000003</v>
      </c>
      <c r="AA465" s="253" t="s">
        <v>47</v>
      </c>
      <c r="AC465" s="97" t="s">
        <v>80</v>
      </c>
      <c r="AD465" s="61" t="s">
        <v>83</v>
      </c>
      <c r="AE465" s="61" t="s">
        <v>70</v>
      </c>
      <c r="AF465" s="61">
        <v>3</v>
      </c>
      <c r="AG465" s="61">
        <v>2</v>
      </c>
      <c r="AH465" s="61">
        <v>3</v>
      </c>
      <c r="AI465" s="61">
        <v>5.7880000000000001E-2</v>
      </c>
      <c r="AJ465" s="240">
        <v>5.4609999999999999E-2</v>
      </c>
      <c r="AK465" s="61">
        <v>3.9969999999999999</v>
      </c>
      <c r="AL465" s="61">
        <v>3.718</v>
      </c>
      <c r="AM465" s="61">
        <v>4.617</v>
      </c>
      <c r="AN465" s="240">
        <v>0.92120000000000002</v>
      </c>
      <c r="AO465" s="253" t="s">
        <v>47</v>
      </c>
      <c r="AR465" s="279" t="s">
        <v>80</v>
      </c>
      <c r="AS465" s="119">
        <v>2</v>
      </c>
      <c r="AV465" s="236">
        <f t="shared" si="79"/>
        <v>0.19551666666666667</v>
      </c>
      <c r="AW465" s="92">
        <f t="shared" si="80"/>
        <v>8.5789999999999988</v>
      </c>
      <c r="AX465" s="92">
        <f t="shared" si="81"/>
        <v>19.265999999999998</v>
      </c>
      <c r="AY465" s="274">
        <f t="shared" si="82"/>
        <v>0.92106666666666681</v>
      </c>
      <c r="BB465" s="116">
        <f t="shared" si="83"/>
        <v>0.25125356402115634</v>
      </c>
      <c r="BC465" s="92">
        <f t="shared" si="84"/>
        <v>8.9697441992511706</v>
      </c>
      <c r="BD465" s="92">
        <f t="shared" si="85"/>
        <v>25.934276180375658</v>
      </c>
      <c r="BE465" s="111">
        <f t="shared" si="86"/>
        <v>1.5275252316517785E-4</v>
      </c>
    </row>
    <row r="466" spans="1:61">
      <c r="A466" s="97" t="s">
        <v>80</v>
      </c>
      <c r="B466" s="61" t="s">
        <v>83</v>
      </c>
      <c r="C466" s="61" t="s">
        <v>67</v>
      </c>
      <c r="D466" s="61">
        <v>3</v>
      </c>
      <c r="E466" s="61">
        <v>2</v>
      </c>
      <c r="F466" s="61">
        <v>4</v>
      </c>
      <c r="G466" s="61">
        <v>7.9299999999999995E-2</v>
      </c>
      <c r="H466" s="240">
        <v>0.6603</v>
      </c>
      <c r="I466" s="61">
        <v>3.992</v>
      </c>
      <c r="J466" s="61">
        <v>18.12</v>
      </c>
      <c r="K466" s="61">
        <v>49.08</v>
      </c>
      <c r="L466" s="240">
        <v>1.262</v>
      </c>
      <c r="M466" s="253" t="s">
        <v>47</v>
      </c>
      <c r="N466" s="49"/>
      <c r="O466" s="97" t="s">
        <v>80</v>
      </c>
      <c r="P466" s="61" t="s">
        <v>83</v>
      </c>
      <c r="Q466" s="61" t="s">
        <v>69</v>
      </c>
      <c r="R466" s="61">
        <v>3</v>
      </c>
      <c r="S466" s="61">
        <v>2</v>
      </c>
      <c r="T466" s="61">
        <v>4</v>
      </c>
      <c r="U466" s="61">
        <v>7.9280000000000003E-2</v>
      </c>
      <c r="V466" s="240">
        <v>6.2810000000000005E-2</v>
      </c>
      <c r="W466" s="61">
        <v>3.9980000000000002</v>
      </c>
      <c r="X466" s="61">
        <v>3.0289999999999999</v>
      </c>
      <c r="Y466" s="61">
        <v>3.95</v>
      </c>
      <c r="Z466" s="240">
        <v>1.262</v>
      </c>
      <c r="AA466" s="253" t="s">
        <v>47</v>
      </c>
      <c r="AC466" s="97" t="s">
        <v>80</v>
      </c>
      <c r="AD466" s="61" t="s">
        <v>83</v>
      </c>
      <c r="AE466" s="61" t="s">
        <v>70</v>
      </c>
      <c r="AF466" s="61">
        <v>3</v>
      </c>
      <c r="AG466" s="61">
        <v>2</v>
      </c>
      <c r="AH466" s="61">
        <v>4</v>
      </c>
      <c r="AI466" s="61">
        <v>7.9289999999999999E-2</v>
      </c>
      <c r="AJ466" s="240">
        <v>7.3749999999999996E-2</v>
      </c>
      <c r="AK466" s="61">
        <v>4.0019999999999998</v>
      </c>
      <c r="AL466" s="61">
        <v>3.6389999999999998</v>
      </c>
      <c r="AM466" s="61">
        <v>4.5739999999999998</v>
      </c>
      <c r="AN466" s="240">
        <v>1.262</v>
      </c>
      <c r="AO466" s="253" t="s">
        <v>47</v>
      </c>
      <c r="AR466" s="279" t="s">
        <v>80</v>
      </c>
      <c r="AS466" s="119">
        <v>2</v>
      </c>
      <c r="AV466" s="236">
        <f t="shared" si="79"/>
        <v>0.26562000000000002</v>
      </c>
      <c r="AW466" s="92">
        <f t="shared" si="80"/>
        <v>8.2626666666666662</v>
      </c>
      <c r="AX466" s="92">
        <f t="shared" si="81"/>
        <v>19.201333333333334</v>
      </c>
      <c r="AY466" s="274">
        <f t="shared" si="82"/>
        <v>1.262</v>
      </c>
      <c r="BB466" s="116">
        <f t="shared" si="83"/>
        <v>0.3418466727935201</v>
      </c>
      <c r="BC466" s="92">
        <f t="shared" si="84"/>
        <v>8.5421478758760294</v>
      </c>
      <c r="BD466" s="92">
        <f t="shared" si="85"/>
        <v>25.877565289905721</v>
      </c>
      <c r="BE466" s="111">
        <f t="shared" si="86"/>
        <v>0</v>
      </c>
    </row>
    <row r="467" spans="1:61">
      <c r="A467" s="97" t="s">
        <v>80</v>
      </c>
      <c r="B467" s="61" t="s">
        <v>83</v>
      </c>
      <c r="C467" s="61" t="s">
        <v>67</v>
      </c>
      <c r="D467" s="61">
        <v>3</v>
      </c>
      <c r="E467" s="61">
        <v>2</v>
      </c>
      <c r="F467" s="61">
        <v>5</v>
      </c>
      <c r="G467" s="61">
        <v>0.1087</v>
      </c>
      <c r="H467" s="240">
        <v>0.88229999999999997</v>
      </c>
      <c r="I467" s="61">
        <v>3.9950000000000001</v>
      </c>
      <c r="J467" s="61">
        <v>17.57</v>
      </c>
      <c r="K467" s="61">
        <v>47.88</v>
      </c>
      <c r="L467" s="240">
        <v>1.73</v>
      </c>
      <c r="M467" s="253" t="s">
        <v>47</v>
      </c>
      <c r="N467" s="49"/>
      <c r="O467" s="97" t="s">
        <v>80</v>
      </c>
      <c r="P467" s="61" t="s">
        <v>83</v>
      </c>
      <c r="Q467" s="61" t="s">
        <v>69</v>
      </c>
      <c r="R467" s="61">
        <v>3</v>
      </c>
      <c r="S467" s="61">
        <v>2</v>
      </c>
      <c r="T467" s="61">
        <v>5</v>
      </c>
      <c r="U467" s="61">
        <v>0.1087</v>
      </c>
      <c r="V467" s="240">
        <v>8.5449999999999998E-2</v>
      </c>
      <c r="W467" s="61">
        <v>3.9980000000000002</v>
      </c>
      <c r="X467" s="61">
        <v>2.9929999999999999</v>
      </c>
      <c r="Y467" s="61">
        <v>3.931</v>
      </c>
      <c r="Z467" s="240">
        <v>1.73</v>
      </c>
      <c r="AA467" s="253" t="s">
        <v>47</v>
      </c>
      <c r="AC467" s="97" t="s">
        <v>80</v>
      </c>
      <c r="AD467" s="61" t="s">
        <v>83</v>
      </c>
      <c r="AE467" s="61" t="s">
        <v>70</v>
      </c>
      <c r="AF467" s="61">
        <v>3</v>
      </c>
      <c r="AG467" s="61">
        <v>2</v>
      </c>
      <c r="AH467" s="61">
        <v>5</v>
      </c>
      <c r="AI467" s="61">
        <v>0.1087</v>
      </c>
      <c r="AJ467" s="240">
        <v>9.9949999999999997E-2</v>
      </c>
      <c r="AK467" s="61">
        <v>3.9980000000000002</v>
      </c>
      <c r="AL467" s="61">
        <v>3.5790000000000002</v>
      </c>
      <c r="AM467" s="61">
        <v>4.5369999999999999</v>
      </c>
      <c r="AN467" s="240">
        <v>1.73</v>
      </c>
      <c r="AO467" s="253" t="s">
        <v>47</v>
      </c>
      <c r="AR467" s="279" t="s">
        <v>80</v>
      </c>
      <c r="AS467" s="119">
        <v>2</v>
      </c>
      <c r="AV467" s="236">
        <f t="shared" si="79"/>
        <v>0.35590000000000005</v>
      </c>
      <c r="AW467" s="92">
        <f t="shared" si="80"/>
        <v>8.0473333333333326</v>
      </c>
      <c r="AX467" s="92">
        <f t="shared" si="81"/>
        <v>18.782666666666668</v>
      </c>
      <c r="AY467" s="274">
        <f t="shared" si="82"/>
        <v>1.7299999999999998</v>
      </c>
      <c r="BB467" s="116">
        <f t="shared" si="83"/>
        <v>0.45593341893307182</v>
      </c>
      <c r="BC467" s="92">
        <f t="shared" si="84"/>
        <v>8.2520745472477</v>
      </c>
      <c r="BD467" s="92">
        <f t="shared" si="85"/>
        <v>25.200851460483104</v>
      </c>
      <c r="BE467" s="111">
        <f t="shared" si="86"/>
        <v>2.7194799110210365E-16</v>
      </c>
    </row>
    <row r="468" spans="1:61">
      <c r="A468" s="97" t="s">
        <v>80</v>
      </c>
      <c r="B468" s="61" t="s">
        <v>83</v>
      </c>
      <c r="C468" s="61" t="s">
        <v>67</v>
      </c>
      <c r="D468" s="61">
        <v>3</v>
      </c>
      <c r="E468" s="61">
        <v>2</v>
      </c>
      <c r="F468" s="61">
        <v>6</v>
      </c>
      <c r="G468" s="61">
        <v>0.14899999999999999</v>
      </c>
      <c r="H468" s="240">
        <v>1.1679999999999999</v>
      </c>
      <c r="I468" s="61">
        <v>3.996</v>
      </c>
      <c r="J468" s="61">
        <v>17.16</v>
      </c>
      <c r="K468" s="61">
        <v>46.18</v>
      </c>
      <c r="L468" s="240">
        <v>2.3719999999999999</v>
      </c>
      <c r="M468" s="253" t="s">
        <v>47</v>
      </c>
      <c r="N468" s="49"/>
      <c r="O468" s="97" t="s">
        <v>80</v>
      </c>
      <c r="P468" s="61" t="s">
        <v>83</v>
      </c>
      <c r="Q468" s="61" t="s">
        <v>69</v>
      </c>
      <c r="R468" s="61">
        <v>3</v>
      </c>
      <c r="S468" s="61">
        <v>2</v>
      </c>
      <c r="T468" s="61">
        <v>6</v>
      </c>
      <c r="U468" s="61">
        <v>0.14899999999999999</v>
      </c>
      <c r="V468" s="240">
        <v>0.1163</v>
      </c>
      <c r="W468" s="61">
        <v>3.9969999999999999</v>
      </c>
      <c r="X468" s="61">
        <v>2.9649999999999999</v>
      </c>
      <c r="Y468" s="61">
        <v>3.9060000000000001</v>
      </c>
      <c r="Z468" s="240">
        <v>2.371</v>
      </c>
      <c r="AA468" s="253" t="s">
        <v>47</v>
      </c>
      <c r="AC468" s="97" t="s">
        <v>80</v>
      </c>
      <c r="AD468" s="61" t="s">
        <v>83</v>
      </c>
      <c r="AE468" s="61" t="s">
        <v>70</v>
      </c>
      <c r="AF468" s="61">
        <v>3</v>
      </c>
      <c r="AG468" s="61">
        <v>2</v>
      </c>
      <c r="AH468" s="61">
        <v>6</v>
      </c>
      <c r="AI468" s="61">
        <v>0.14899999999999999</v>
      </c>
      <c r="AJ468" s="240">
        <v>0.1356</v>
      </c>
      <c r="AK468" s="61">
        <v>3.9990000000000001</v>
      </c>
      <c r="AL468" s="61">
        <v>3.5289999999999999</v>
      </c>
      <c r="AM468" s="61">
        <v>4.5</v>
      </c>
      <c r="AN468" s="240">
        <v>2.371</v>
      </c>
      <c r="AO468" s="253" t="s">
        <v>47</v>
      </c>
      <c r="AR468" s="279" t="s">
        <v>80</v>
      </c>
      <c r="AS468" s="119">
        <v>2</v>
      </c>
      <c r="AV468" s="236">
        <f t="shared" si="79"/>
        <v>0.4733</v>
      </c>
      <c r="AW468" s="92">
        <f t="shared" si="80"/>
        <v>7.8846666666666669</v>
      </c>
      <c r="AX468" s="92">
        <f t="shared" si="81"/>
        <v>18.195333333333334</v>
      </c>
      <c r="AY468" s="274">
        <f t="shared" si="82"/>
        <v>2.3713333333333337</v>
      </c>
      <c r="BB468" s="116">
        <f t="shared" si="83"/>
        <v>0.60170523514425234</v>
      </c>
      <c r="BC468" s="92">
        <f t="shared" si="84"/>
        <v>8.0376228036238011</v>
      </c>
      <c r="BD468" s="92">
        <f t="shared" si="85"/>
        <v>24.23725201695385</v>
      </c>
      <c r="BE468" s="111">
        <f t="shared" si="86"/>
        <v>5.7735026918956215E-4</v>
      </c>
    </row>
    <row r="469" spans="1:61">
      <c r="A469" s="97" t="s">
        <v>80</v>
      </c>
      <c r="B469" s="61" t="s">
        <v>83</v>
      </c>
      <c r="C469" s="61" t="s">
        <v>67</v>
      </c>
      <c r="D469" s="61">
        <v>3</v>
      </c>
      <c r="E469" s="61">
        <v>2</v>
      </c>
      <c r="F469" s="61">
        <v>7</v>
      </c>
      <c r="G469" s="61">
        <v>0.20430000000000001</v>
      </c>
      <c r="H469" s="240">
        <v>1.528</v>
      </c>
      <c r="I469" s="61">
        <v>3.9950000000000001</v>
      </c>
      <c r="J469" s="61">
        <v>16.73</v>
      </c>
      <c r="K469" s="61">
        <v>43.91</v>
      </c>
      <c r="L469" s="240">
        <v>3.2509999999999999</v>
      </c>
      <c r="M469" s="253" t="s">
        <v>47</v>
      </c>
      <c r="N469" s="49"/>
      <c r="O469" s="97" t="s">
        <v>80</v>
      </c>
      <c r="P469" s="61" t="s">
        <v>83</v>
      </c>
      <c r="Q469" s="61" t="s">
        <v>69</v>
      </c>
      <c r="R469" s="61">
        <v>3</v>
      </c>
      <c r="S469" s="61">
        <v>2</v>
      </c>
      <c r="T469" s="61">
        <v>7</v>
      </c>
      <c r="U469" s="61">
        <v>0.20419999999999999</v>
      </c>
      <c r="V469" s="240">
        <v>0.1578</v>
      </c>
      <c r="W469" s="61">
        <v>3.996</v>
      </c>
      <c r="X469" s="61">
        <v>2.9420000000000002</v>
      </c>
      <c r="Y469" s="61">
        <v>3.863</v>
      </c>
      <c r="Z469" s="240">
        <v>3.25</v>
      </c>
      <c r="AA469" s="253" t="s">
        <v>47</v>
      </c>
      <c r="AC469" s="97" t="s">
        <v>80</v>
      </c>
      <c r="AD469" s="61" t="s">
        <v>83</v>
      </c>
      <c r="AE469" s="61" t="s">
        <v>70</v>
      </c>
      <c r="AF469" s="61">
        <v>3</v>
      </c>
      <c r="AG469" s="61">
        <v>2</v>
      </c>
      <c r="AH469" s="61">
        <v>7</v>
      </c>
      <c r="AI469" s="61">
        <v>0.20419999999999999</v>
      </c>
      <c r="AJ469" s="240">
        <v>0.18360000000000001</v>
      </c>
      <c r="AK469" s="61">
        <v>4.0010000000000003</v>
      </c>
      <c r="AL469" s="61">
        <v>3.5049999999999999</v>
      </c>
      <c r="AM469" s="61">
        <v>4.431</v>
      </c>
      <c r="AN469" s="240">
        <v>3.25</v>
      </c>
      <c r="AO469" s="253" t="s">
        <v>47</v>
      </c>
      <c r="AR469" s="279" t="s">
        <v>80</v>
      </c>
      <c r="AS469" s="119">
        <v>2</v>
      </c>
      <c r="AV469" s="236">
        <f t="shared" si="79"/>
        <v>0.62313333333333332</v>
      </c>
      <c r="AW469" s="92">
        <f t="shared" si="80"/>
        <v>7.7256666666666662</v>
      </c>
      <c r="AX469" s="92">
        <f t="shared" si="81"/>
        <v>17.40133333333333</v>
      </c>
      <c r="AY469" s="274">
        <f t="shared" si="82"/>
        <v>3.2503333333333333</v>
      </c>
      <c r="BB469" s="116">
        <f t="shared" si="83"/>
        <v>0.78374369109635145</v>
      </c>
      <c r="BC469" s="92">
        <f t="shared" si="84"/>
        <v>7.8030607029122461</v>
      </c>
      <c r="BD469" s="92">
        <f t="shared" si="85"/>
        <v>22.958935348428795</v>
      </c>
      <c r="BE469" s="111">
        <f t="shared" si="86"/>
        <v>5.7735026918956215E-4</v>
      </c>
    </row>
    <row r="470" spans="1:61">
      <c r="A470" s="97" t="s">
        <v>80</v>
      </c>
      <c r="B470" s="61" t="s">
        <v>83</v>
      </c>
      <c r="C470" s="61" t="s">
        <v>67</v>
      </c>
      <c r="D470" s="61">
        <v>3</v>
      </c>
      <c r="E470" s="61">
        <v>2</v>
      </c>
      <c r="F470" s="61">
        <v>8</v>
      </c>
      <c r="G470" s="61">
        <v>0.28000000000000003</v>
      </c>
      <c r="H470" s="240">
        <v>1.972</v>
      </c>
      <c r="I470" s="61">
        <v>3.996</v>
      </c>
      <c r="J470" s="61">
        <v>16.3</v>
      </c>
      <c r="K470" s="61">
        <v>41.15</v>
      </c>
      <c r="L470" s="240">
        <v>4.4560000000000004</v>
      </c>
      <c r="M470" s="253" t="s">
        <v>47</v>
      </c>
      <c r="N470" s="49"/>
      <c r="O470" s="97" t="s">
        <v>80</v>
      </c>
      <c r="P470" s="61" t="s">
        <v>83</v>
      </c>
      <c r="Q470" s="61" t="s">
        <v>69</v>
      </c>
      <c r="R470" s="61">
        <v>3</v>
      </c>
      <c r="S470" s="61">
        <v>2</v>
      </c>
      <c r="T470" s="61">
        <v>8</v>
      </c>
      <c r="U470" s="61">
        <v>0.27989999999999998</v>
      </c>
      <c r="V470" s="240">
        <v>0.2132</v>
      </c>
      <c r="W470" s="61">
        <v>3.9950000000000001</v>
      </c>
      <c r="X470" s="61">
        <v>2.9209999999999998</v>
      </c>
      <c r="Y470" s="61">
        <v>3.79</v>
      </c>
      <c r="Z470" s="240">
        <v>4.4550000000000001</v>
      </c>
      <c r="AA470" s="253" t="s">
        <v>47</v>
      </c>
      <c r="AC470" s="97" t="s">
        <v>80</v>
      </c>
      <c r="AD470" s="61" t="s">
        <v>83</v>
      </c>
      <c r="AE470" s="61" t="s">
        <v>70</v>
      </c>
      <c r="AF470" s="61">
        <v>3</v>
      </c>
      <c r="AG470" s="61">
        <v>2</v>
      </c>
      <c r="AH470" s="61">
        <v>8</v>
      </c>
      <c r="AI470" s="61">
        <v>0.27989999999999998</v>
      </c>
      <c r="AJ470" s="240">
        <v>0.24740000000000001</v>
      </c>
      <c r="AK470" s="61">
        <v>4.0010000000000003</v>
      </c>
      <c r="AL470" s="61">
        <v>3.4830000000000001</v>
      </c>
      <c r="AM470" s="61">
        <v>4.3250000000000002</v>
      </c>
      <c r="AN470" s="240">
        <v>4.4550000000000001</v>
      </c>
      <c r="AO470" s="253" t="s">
        <v>47</v>
      </c>
      <c r="AR470" s="279" t="s">
        <v>80</v>
      </c>
      <c r="AS470" s="119">
        <v>2</v>
      </c>
      <c r="AV470" s="236">
        <f t="shared" si="79"/>
        <v>0.81086666666666662</v>
      </c>
      <c r="AW470" s="92">
        <f t="shared" si="80"/>
        <v>7.5680000000000005</v>
      </c>
      <c r="AX470" s="92">
        <f t="shared" si="81"/>
        <v>16.421666666666667</v>
      </c>
      <c r="AY470" s="274">
        <f t="shared" si="82"/>
        <v>4.4553333333333338</v>
      </c>
      <c r="BB470" s="116">
        <f t="shared" si="83"/>
        <v>1.005716348347452</v>
      </c>
      <c r="BC470" s="92">
        <f t="shared" si="84"/>
        <v>7.5673528396659275</v>
      </c>
      <c r="BD470" s="92">
        <f t="shared" si="85"/>
        <v>21.417035470235682</v>
      </c>
      <c r="BE470" s="111">
        <f t="shared" si="86"/>
        <v>5.7735026918981857E-4</v>
      </c>
    </row>
    <row r="471" spans="1:61">
      <c r="A471" s="97" t="s">
        <v>80</v>
      </c>
      <c r="B471" s="61" t="s">
        <v>83</v>
      </c>
      <c r="C471" s="61" t="s">
        <v>67</v>
      </c>
      <c r="D471" s="61">
        <v>3</v>
      </c>
      <c r="E471" s="61">
        <v>2</v>
      </c>
      <c r="F471" s="61">
        <v>9</v>
      </c>
      <c r="G471" s="61">
        <v>0.38379999999999997</v>
      </c>
      <c r="H471" s="240">
        <v>2.5099999999999998</v>
      </c>
      <c r="I471" s="61">
        <v>3.9950000000000001</v>
      </c>
      <c r="J471" s="61">
        <v>15.8</v>
      </c>
      <c r="K471" s="61">
        <v>37.93</v>
      </c>
      <c r="L471" s="240">
        <v>6.109</v>
      </c>
      <c r="M471" s="253" t="s">
        <v>47</v>
      </c>
      <c r="N471" s="49"/>
      <c r="O471" s="97" t="s">
        <v>80</v>
      </c>
      <c r="P471" s="61" t="s">
        <v>83</v>
      </c>
      <c r="Q471" s="61" t="s">
        <v>69</v>
      </c>
      <c r="R471" s="61">
        <v>3</v>
      </c>
      <c r="S471" s="61">
        <v>2</v>
      </c>
      <c r="T471" s="61">
        <v>9</v>
      </c>
      <c r="U471" s="61">
        <v>0.38369999999999999</v>
      </c>
      <c r="V471" s="240">
        <v>0.2858</v>
      </c>
      <c r="W471" s="61">
        <v>3.996</v>
      </c>
      <c r="X471" s="61">
        <v>2.9</v>
      </c>
      <c r="Y471" s="61">
        <v>3.673</v>
      </c>
      <c r="Z471" s="240">
        <v>6.1070000000000002</v>
      </c>
      <c r="AA471" s="253" t="s">
        <v>47</v>
      </c>
      <c r="AC471" s="97" t="s">
        <v>80</v>
      </c>
      <c r="AD471" s="61" t="s">
        <v>83</v>
      </c>
      <c r="AE471" s="61" t="s">
        <v>70</v>
      </c>
      <c r="AF471" s="61">
        <v>3</v>
      </c>
      <c r="AG471" s="61">
        <v>2</v>
      </c>
      <c r="AH471" s="61">
        <v>9</v>
      </c>
      <c r="AI471" s="61">
        <v>0.38369999999999999</v>
      </c>
      <c r="AJ471" s="240">
        <v>0.33100000000000002</v>
      </c>
      <c r="AK471" s="61">
        <v>3.9990000000000001</v>
      </c>
      <c r="AL471" s="61">
        <v>3.4510000000000001</v>
      </c>
      <c r="AM471" s="61">
        <v>4.1790000000000003</v>
      </c>
      <c r="AN471" s="240">
        <v>6.1070000000000002</v>
      </c>
      <c r="AO471" s="253" t="s">
        <v>47</v>
      </c>
      <c r="AR471" s="279" t="s">
        <v>80</v>
      </c>
      <c r="AS471" s="119">
        <v>2</v>
      </c>
      <c r="AV471" s="236">
        <f t="shared" si="79"/>
        <v>1.0422666666666667</v>
      </c>
      <c r="AW471" s="92">
        <f t="shared" si="80"/>
        <v>7.3836666666666666</v>
      </c>
      <c r="AX471" s="92">
        <f t="shared" si="81"/>
        <v>15.260666666666667</v>
      </c>
      <c r="AY471" s="274">
        <f t="shared" si="82"/>
        <v>6.1076666666666668</v>
      </c>
      <c r="BB471" s="116">
        <f t="shared" si="83"/>
        <v>1.2712952502598809</v>
      </c>
      <c r="BC471" s="92">
        <f t="shared" si="84"/>
        <v>7.2939632802292982</v>
      </c>
      <c r="BD471" s="92">
        <f t="shared" si="85"/>
        <v>19.633848688765362</v>
      </c>
      <c r="BE471" s="111">
        <f t="shared" si="86"/>
        <v>1.1547005383791243E-3</v>
      </c>
    </row>
    <row r="472" spans="1:61">
      <c r="A472" s="97" t="s">
        <v>80</v>
      </c>
      <c r="B472" s="61" t="s">
        <v>83</v>
      </c>
      <c r="C472" s="61" t="s">
        <v>67</v>
      </c>
      <c r="D472" s="61">
        <v>3</v>
      </c>
      <c r="E472" s="61">
        <v>2</v>
      </c>
      <c r="F472" s="61">
        <v>10</v>
      </c>
      <c r="G472" s="61">
        <v>0.52610000000000001</v>
      </c>
      <c r="H472" s="240">
        <v>3.1389999999999998</v>
      </c>
      <c r="I472" s="61">
        <v>3.996</v>
      </c>
      <c r="J472" s="61">
        <v>15.27</v>
      </c>
      <c r="K472" s="61">
        <v>34.229999999999997</v>
      </c>
      <c r="L472" s="240">
        <v>8.3740000000000006</v>
      </c>
      <c r="M472" s="253" t="s">
        <v>47</v>
      </c>
      <c r="N472" s="49"/>
      <c r="O472" s="97" t="s">
        <v>80</v>
      </c>
      <c r="P472" s="61" t="s">
        <v>83</v>
      </c>
      <c r="Q472" s="61" t="s">
        <v>69</v>
      </c>
      <c r="R472" s="61">
        <v>3</v>
      </c>
      <c r="S472" s="61">
        <v>2</v>
      </c>
      <c r="T472" s="61">
        <v>10</v>
      </c>
      <c r="U472" s="61">
        <v>0.52600000000000002</v>
      </c>
      <c r="V472" s="240">
        <v>0.37969999999999998</v>
      </c>
      <c r="W472" s="61">
        <v>3.996</v>
      </c>
      <c r="X472" s="61">
        <v>2.875</v>
      </c>
      <c r="Y472" s="61">
        <v>3.508</v>
      </c>
      <c r="Z472" s="240">
        <v>8.3710000000000004</v>
      </c>
      <c r="AA472" s="253" t="s">
        <v>47</v>
      </c>
      <c r="AC472" s="97" t="s">
        <v>80</v>
      </c>
      <c r="AD472" s="61" t="s">
        <v>83</v>
      </c>
      <c r="AE472" s="61" t="s">
        <v>70</v>
      </c>
      <c r="AF472" s="61">
        <v>3</v>
      </c>
      <c r="AG472" s="61">
        <v>2</v>
      </c>
      <c r="AH472" s="61">
        <v>10</v>
      </c>
      <c r="AI472" s="61">
        <v>0.52600000000000002</v>
      </c>
      <c r="AJ472" s="240">
        <v>0.43859999999999999</v>
      </c>
      <c r="AK472" s="61">
        <v>3.9990000000000001</v>
      </c>
      <c r="AL472" s="61">
        <v>3.4159999999999999</v>
      </c>
      <c r="AM472" s="61">
        <v>3.9729999999999999</v>
      </c>
      <c r="AN472" s="240">
        <v>8.3719999999999999</v>
      </c>
      <c r="AO472" s="253" t="s">
        <v>47</v>
      </c>
      <c r="AR472" s="279" t="s">
        <v>80</v>
      </c>
      <c r="AS472" s="119">
        <v>2</v>
      </c>
      <c r="AV472" s="236">
        <f t="shared" ref="AV472:AV482" si="87">AVERAGE(H472,V472,AJ472)</f>
        <v>1.3190999999999999</v>
      </c>
      <c r="AW472" s="92">
        <f t="shared" ref="AW472:AW482" si="88">AVERAGE(J472,X472,AL472)</f>
        <v>7.1870000000000003</v>
      </c>
      <c r="AX472" s="92">
        <f t="shared" ref="AX472:AX482" si="89">AVERAGE(K472,Y472,AM472)</f>
        <v>13.903666666666666</v>
      </c>
      <c r="AY472" s="274">
        <f t="shared" ref="AY472:AY482" si="90">AVERAGE(L472,Z472,AN472)</f>
        <v>8.3723333333333336</v>
      </c>
      <c r="BB472" s="116">
        <f t="shared" si="83"/>
        <v>1.576354753854601</v>
      </c>
      <c r="BC472" s="92">
        <f t="shared" si="84"/>
        <v>7.0053077733958284</v>
      </c>
      <c r="BD472" s="92">
        <f t="shared" si="85"/>
        <v>17.604656382143141</v>
      </c>
      <c r="BE472" s="111">
        <f t="shared" si="86"/>
        <v>1.5275252316520691E-3</v>
      </c>
    </row>
    <row r="473" spans="1:61">
      <c r="A473" s="97" t="s">
        <v>80</v>
      </c>
      <c r="B473" s="61" t="s">
        <v>83</v>
      </c>
      <c r="C473" s="61" t="s">
        <v>67</v>
      </c>
      <c r="D473" s="61">
        <v>3</v>
      </c>
      <c r="E473" s="61">
        <v>2</v>
      </c>
      <c r="F473" s="61">
        <v>11</v>
      </c>
      <c r="G473" s="61">
        <v>0.72119999999999995</v>
      </c>
      <c r="H473" s="240">
        <v>3.883</v>
      </c>
      <c r="I473" s="61">
        <v>3.9969999999999999</v>
      </c>
      <c r="J473" s="61">
        <v>14.55</v>
      </c>
      <c r="K473" s="61">
        <v>30.54</v>
      </c>
      <c r="L473" s="240">
        <v>11.48</v>
      </c>
      <c r="M473" s="253" t="s">
        <v>47</v>
      </c>
      <c r="N473" s="49"/>
      <c r="O473" s="97" t="s">
        <v>80</v>
      </c>
      <c r="P473" s="61" t="s">
        <v>83</v>
      </c>
      <c r="Q473" s="61" t="s">
        <v>69</v>
      </c>
      <c r="R473" s="61">
        <v>3</v>
      </c>
      <c r="S473" s="61">
        <v>2</v>
      </c>
      <c r="T473" s="61">
        <v>11</v>
      </c>
      <c r="U473" s="61">
        <v>0.72099999999999997</v>
      </c>
      <c r="V473" s="240">
        <v>0.49930000000000002</v>
      </c>
      <c r="W473" s="61">
        <v>3.9950000000000001</v>
      </c>
      <c r="X473" s="61">
        <v>2.8410000000000002</v>
      </c>
      <c r="Y473" s="61">
        <v>3.2949999999999999</v>
      </c>
      <c r="Z473" s="240">
        <v>11.48</v>
      </c>
      <c r="AA473" s="253" t="s">
        <v>47</v>
      </c>
      <c r="AC473" s="97" t="s">
        <v>80</v>
      </c>
      <c r="AD473" s="61" t="s">
        <v>83</v>
      </c>
      <c r="AE473" s="61" t="s">
        <v>70</v>
      </c>
      <c r="AF473" s="61">
        <v>3</v>
      </c>
      <c r="AG473" s="61">
        <v>2</v>
      </c>
      <c r="AH473" s="61">
        <v>11</v>
      </c>
      <c r="AI473" s="61">
        <v>0.72109999999999996</v>
      </c>
      <c r="AJ473" s="240">
        <v>0.57579999999999998</v>
      </c>
      <c r="AK473" s="61">
        <v>3.9980000000000002</v>
      </c>
      <c r="AL473" s="61">
        <v>3.3679999999999999</v>
      </c>
      <c r="AM473" s="61">
        <v>3.72</v>
      </c>
      <c r="AN473" s="240">
        <v>11.48</v>
      </c>
      <c r="AO473" s="253" t="s">
        <v>47</v>
      </c>
      <c r="AR473" s="279" t="s">
        <v>80</v>
      </c>
      <c r="AS473" s="119">
        <v>2</v>
      </c>
      <c r="AV473" s="236">
        <f t="shared" si="87"/>
        <v>1.6527000000000001</v>
      </c>
      <c r="AW473" s="92">
        <f t="shared" si="88"/>
        <v>6.9196666666666671</v>
      </c>
      <c r="AX473" s="92">
        <f t="shared" si="89"/>
        <v>12.518333333333333</v>
      </c>
      <c r="AY473" s="274">
        <f t="shared" si="90"/>
        <v>11.479999999999999</v>
      </c>
      <c r="BB473" s="116">
        <f t="shared" si="83"/>
        <v>1.9318751590100223</v>
      </c>
      <c r="BC473" s="92">
        <f t="shared" si="84"/>
        <v>6.6133140204691125</v>
      </c>
      <c r="BD473" s="92">
        <f t="shared" si="85"/>
        <v>15.608667730890209</v>
      </c>
      <c r="BE473" s="111">
        <f t="shared" si="86"/>
        <v>2.1755839288168292E-15</v>
      </c>
    </row>
    <row r="474" spans="1:61">
      <c r="A474" s="97" t="s">
        <v>80</v>
      </c>
      <c r="B474" s="61" t="s">
        <v>83</v>
      </c>
      <c r="C474" s="61" t="s">
        <v>67</v>
      </c>
      <c r="D474" s="61">
        <v>3</v>
      </c>
      <c r="E474" s="61">
        <v>2</v>
      </c>
      <c r="F474" s="61">
        <v>12</v>
      </c>
      <c r="G474" s="61">
        <v>0.98860000000000003</v>
      </c>
      <c r="H474" s="240">
        <v>4.7229999999999999</v>
      </c>
      <c r="I474" s="61">
        <v>3.9980000000000002</v>
      </c>
      <c r="J474" s="61">
        <v>13.79</v>
      </c>
      <c r="K474" s="61">
        <v>26.66</v>
      </c>
      <c r="L474" s="240">
        <v>15.73</v>
      </c>
      <c r="M474" s="253" t="s">
        <v>47</v>
      </c>
      <c r="N474" s="49"/>
      <c r="O474" s="97" t="s">
        <v>80</v>
      </c>
      <c r="P474" s="61" t="s">
        <v>83</v>
      </c>
      <c r="Q474" s="61" t="s">
        <v>69</v>
      </c>
      <c r="R474" s="61">
        <v>3</v>
      </c>
      <c r="S474" s="61">
        <v>2</v>
      </c>
      <c r="T474" s="61">
        <v>12</v>
      </c>
      <c r="U474" s="61">
        <v>0.98839999999999995</v>
      </c>
      <c r="V474" s="240">
        <v>0.65149999999999997</v>
      </c>
      <c r="W474" s="61">
        <v>3.9929999999999999</v>
      </c>
      <c r="X474" s="61">
        <v>2.8</v>
      </c>
      <c r="Y474" s="61">
        <v>3.0510000000000002</v>
      </c>
      <c r="Z474" s="240">
        <v>15.73</v>
      </c>
      <c r="AA474" s="253" t="s">
        <v>47</v>
      </c>
      <c r="AC474" s="97" t="s">
        <v>80</v>
      </c>
      <c r="AD474" s="61" t="s">
        <v>83</v>
      </c>
      <c r="AE474" s="61" t="s">
        <v>70</v>
      </c>
      <c r="AF474" s="61">
        <v>3</v>
      </c>
      <c r="AG474" s="61">
        <v>2</v>
      </c>
      <c r="AH474" s="61">
        <v>12</v>
      </c>
      <c r="AI474" s="61">
        <v>0.98839999999999995</v>
      </c>
      <c r="AJ474" s="240">
        <v>0.75029999999999997</v>
      </c>
      <c r="AK474" s="61">
        <v>4.0019999999999998</v>
      </c>
      <c r="AL474" s="61">
        <v>3.3079999999999998</v>
      </c>
      <c r="AM474" s="61">
        <v>3.4359999999999999</v>
      </c>
      <c r="AN474" s="240">
        <v>15.73</v>
      </c>
      <c r="AO474" s="253" t="s">
        <v>47</v>
      </c>
      <c r="AR474" s="279" t="s">
        <v>80</v>
      </c>
      <c r="AS474" s="119">
        <v>2</v>
      </c>
      <c r="AV474" s="236">
        <f t="shared" si="87"/>
        <v>2.0415999999999999</v>
      </c>
      <c r="AW474" s="92">
        <f t="shared" si="88"/>
        <v>6.6326666666666663</v>
      </c>
      <c r="AX474" s="92">
        <f t="shared" si="89"/>
        <v>11.048999999999999</v>
      </c>
      <c r="AY474" s="274">
        <f t="shared" si="90"/>
        <v>15.729999999999999</v>
      </c>
      <c r="BB474" s="116">
        <f t="shared" si="83"/>
        <v>2.3226859085980611</v>
      </c>
      <c r="BC474" s="92">
        <f t="shared" si="84"/>
        <v>6.2036345260930164</v>
      </c>
      <c r="BD474" s="92">
        <f t="shared" si="85"/>
        <v>13.520892980864835</v>
      </c>
      <c r="BE474" s="111">
        <f t="shared" si="86"/>
        <v>2.1755839288168292E-15</v>
      </c>
    </row>
    <row r="475" spans="1:61">
      <c r="A475" s="97" t="s">
        <v>80</v>
      </c>
      <c r="B475" s="61" t="s">
        <v>83</v>
      </c>
      <c r="C475" s="61" t="s">
        <v>67</v>
      </c>
      <c r="D475" s="61">
        <v>3</v>
      </c>
      <c r="E475" s="61">
        <v>2</v>
      </c>
      <c r="F475" s="61">
        <v>13</v>
      </c>
      <c r="G475" s="61">
        <v>1.355</v>
      </c>
      <c r="H475" s="240">
        <v>5.6849999999999996</v>
      </c>
      <c r="I475" s="61">
        <v>3.9990000000000001</v>
      </c>
      <c r="J475" s="61">
        <v>13.03</v>
      </c>
      <c r="K475" s="61">
        <v>22.91</v>
      </c>
      <c r="L475" s="240">
        <v>21.57</v>
      </c>
      <c r="M475" s="253" t="s">
        <v>47</v>
      </c>
      <c r="N475" s="49"/>
      <c r="O475" s="97" t="s">
        <v>80</v>
      </c>
      <c r="P475" s="61" t="s">
        <v>83</v>
      </c>
      <c r="Q475" s="61" t="s">
        <v>69</v>
      </c>
      <c r="R475" s="61">
        <v>3</v>
      </c>
      <c r="S475" s="61">
        <v>2</v>
      </c>
      <c r="T475" s="61">
        <v>13</v>
      </c>
      <c r="U475" s="61">
        <v>1.355</v>
      </c>
      <c r="V475" s="240">
        <v>0.84650000000000003</v>
      </c>
      <c r="W475" s="61">
        <v>3.992</v>
      </c>
      <c r="X475" s="61">
        <v>2.7509999999999999</v>
      </c>
      <c r="Y475" s="61">
        <v>2.8010000000000002</v>
      </c>
      <c r="Z475" s="240">
        <v>21.56</v>
      </c>
      <c r="AA475" s="253" t="s">
        <v>47</v>
      </c>
      <c r="AC475" s="97" t="s">
        <v>80</v>
      </c>
      <c r="AD475" s="61" t="s">
        <v>83</v>
      </c>
      <c r="AE475" s="61" t="s">
        <v>70</v>
      </c>
      <c r="AF475" s="61">
        <v>3</v>
      </c>
      <c r="AG475" s="61">
        <v>2</v>
      </c>
      <c r="AH475" s="61">
        <v>13</v>
      </c>
      <c r="AI475" s="61">
        <v>1.355</v>
      </c>
      <c r="AJ475" s="240">
        <v>0.97389999999999999</v>
      </c>
      <c r="AK475" s="61">
        <v>4.0010000000000003</v>
      </c>
      <c r="AL475" s="61">
        <v>3.242</v>
      </c>
      <c r="AM475" s="61">
        <v>3.145</v>
      </c>
      <c r="AN475" s="240">
        <v>21.56</v>
      </c>
      <c r="AO475" s="253" t="s">
        <v>47</v>
      </c>
      <c r="AR475" s="279" t="s">
        <v>80</v>
      </c>
      <c r="AS475" s="119">
        <v>2</v>
      </c>
      <c r="AV475" s="236">
        <f t="shared" si="87"/>
        <v>2.5017999999999998</v>
      </c>
      <c r="AW475" s="92">
        <f t="shared" si="88"/>
        <v>6.3410000000000002</v>
      </c>
      <c r="AX475" s="92">
        <f t="shared" si="89"/>
        <v>9.618666666666666</v>
      </c>
      <c r="AY475" s="274">
        <f t="shared" si="90"/>
        <v>21.563333333333333</v>
      </c>
      <c r="BB475" s="116">
        <f t="shared" si="83"/>
        <v>2.7574679272840146</v>
      </c>
      <c r="BC475" s="92">
        <f t="shared" si="84"/>
        <v>5.7980437218082432</v>
      </c>
      <c r="BD475" s="92">
        <f t="shared" si="85"/>
        <v>11.511917317863841</v>
      </c>
      <c r="BE475" s="111">
        <f t="shared" si="86"/>
        <v>5.77350269189716E-3</v>
      </c>
    </row>
    <row r="476" spans="1:61">
      <c r="A476" s="97" t="s">
        <v>80</v>
      </c>
      <c r="B476" s="61" t="s">
        <v>83</v>
      </c>
      <c r="C476" s="61" t="s">
        <v>67</v>
      </c>
      <c r="D476" s="61">
        <v>3</v>
      </c>
      <c r="E476" s="61">
        <v>2</v>
      </c>
      <c r="F476" s="61">
        <v>14</v>
      </c>
      <c r="G476" s="61">
        <v>1.857</v>
      </c>
      <c r="H476" s="240">
        <v>6.819</v>
      </c>
      <c r="I476" s="61">
        <v>4</v>
      </c>
      <c r="J476" s="61">
        <v>12.38</v>
      </c>
      <c r="K476" s="61">
        <v>19.46</v>
      </c>
      <c r="L476" s="240">
        <v>29.56</v>
      </c>
      <c r="M476" s="253" t="s">
        <v>47</v>
      </c>
      <c r="N476" s="49"/>
      <c r="O476" s="97" t="s">
        <v>80</v>
      </c>
      <c r="P476" s="61" t="s">
        <v>83</v>
      </c>
      <c r="Q476" s="61" t="s">
        <v>69</v>
      </c>
      <c r="R476" s="61">
        <v>3</v>
      </c>
      <c r="S476" s="61">
        <v>2</v>
      </c>
      <c r="T476" s="61">
        <v>14</v>
      </c>
      <c r="U476" s="61">
        <v>1.857</v>
      </c>
      <c r="V476" s="240">
        <v>1.1000000000000001</v>
      </c>
      <c r="W476" s="61">
        <v>3.99</v>
      </c>
      <c r="X476" s="61">
        <v>2.7029999999999998</v>
      </c>
      <c r="Y476" s="61">
        <v>2.5609999999999999</v>
      </c>
      <c r="Z476" s="240">
        <v>29.56</v>
      </c>
      <c r="AA476" s="253" t="s">
        <v>47</v>
      </c>
      <c r="AC476" s="97" t="s">
        <v>80</v>
      </c>
      <c r="AD476" s="61" t="s">
        <v>83</v>
      </c>
      <c r="AE476" s="61" t="s">
        <v>70</v>
      </c>
      <c r="AF476" s="61">
        <v>3</v>
      </c>
      <c r="AG476" s="61">
        <v>2</v>
      </c>
      <c r="AH476" s="61">
        <v>14</v>
      </c>
      <c r="AI476" s="61">
        <v>1.857</v>
      </c>
      <c r="AJ476" s="240">
        <v>1.266</v>
      </c>
      <c r="AK476" s="61">
        <v>4.0019999999999998</v>
      </c>
      <c r="AL476" s="61">
        <v>3.18</v>
      </c>
      <c r="AM476" s="61">
        <v>2.871</v>
      </c>
      <c r="AN476" s="240">
        <v>29.56</v>
      </c>
      <c r="AO476" s="253" t="s">
        <v>47</v>
      </c>
      <c r="AR476" s="279" t="s">
        <v>80</v>
      </c>
      <c r="AS476" s="119">
        <v>2</v>
      </c>
      <c r="AV476" s="236">
        <f t="shared" si="87"/>
        <v>3.061666666666667</v>
      </c>
      <c r="AW476" s="92">
        <f t="shared" si="88"/>
        <v>6.0876666666666672</v>
      </c>
      <c r="AX476" s="92">
        <f t="shared" si="89"/>
        <v>8.2973333333333326</v>
      </c>
      <c r="AY476" s="274">
        <f t="shared" si="90"/>
        <v>29.56</v>
      </c>
      <c r="BB476" s="116">
        <f t="shared" si="83"/>
        <v>3.2550045058852581</v>
      </c>
      <c r="BC476" s="92">
        <f t="shared" si="84"/>
        <v>5.4545372244887407</v>
      </c>
      <c r="BD476" s="92">
        <f t="shared" si="85"/>
        <v>9.6683954373687744</v>
      </c>
      <c r="BE476" s="111">
        <f t="shared" si="86"/>
        <v>0</v>
      </c>
    </row>
    <row r="477" spans="1:61" ht="18" customHeight="1">
      <c r="A477" s="97" t="s">
        <v>80</v>
      </c>
      <c r="B477" s="61" t="s">
        <v>83</v>
      </c>
      <c r="C477" s="61" t="s">
        <v>67</v>
      </c>
      <c r="D477" s="61">
        <v>3</v>
      </c>
      <c r="E477" s="61">
        <v>2</v>
      </c>
      <c r="F477" s="61">
        <v>15</v>
      </c>
      <c r="G477" s="61">
        <v>2.5459999999999998</v>
      </c>
      <c r="H477" s="240">
        <v>8.2409999999999997</v>
      </c>
      <c r="I477" s="61">
        <v>3.9969999999999999</v>
      </c>
      <c r="J477" s="61">
        <v>11.98</v>
      </c>
      <c r="K477" s="61">
        <v>16.43</v>
      </c>
      <c r="L477" s="240">
        <v>40.520000000000003</v>
      </c>
      <c r="M477" s="253" t="s">
        <v>47</v>
      </c>
      <c r="N477" s="49"/>
      <c r="O477" s="97" t="s">
        <v>80</v>
      </c>
      <c r="P477" s="61" t="s">
        <v>83</v>
      </c>
      <c r="Q477" s="61" t="s">
        <v>69</v>
      </c>
      <c r="R477" s="61">
        <v>3</v>
      </c>
      <c r="S477" s="61">
        <v>2</v>
      </c>
      <c r="T477" s="61">
        <v>15</v>
      </c>
      <c r="U477" s="61">
        <v>2.5459999999999998</v>
      </c>
      <c r="V477" s="240">
        <v>1.44</v>
      </c>
      <c r="W477" s="61">
        <v>3.9929999999999999</v>
      </c>
      <c r="X477" s="61">
        <v>2.669</v>
      </c>
      <c r="Y477" s="61">
        <v>2.3460000000000001</v>
      </c>
      <c r="Z477" s="240">
        <v>40.520000000000003</v>
      </c>
      <c r="AA477" s="253" t="s">
        <v>47</v>
      </c>
      <c r="AC477" s="97" t="s">
        <v>80</v>
      </c>
      <c r="AD477" s="61" t="s">
        <v>83</v>
      </c>
      <c r="AE477" s="61" t="s">
        <v>70</v>
      </c>
      <c r="AF477" s="61">
        <v>3</v>
      </c>
      <c r="AG477" s="61">
        <v>2</v>
      </c>
      <c r="AH477" s="61">
        <v>15</v>
      </c>
      <c r="AI477" s="61">
        <v>2.5459999999999998</v>
      </c>
      <c r="AJ477" s="240">
        <v>1.659</v>
      </c>
      <c r="AK477" s="61">
        <v>4</v>
      </c>
      <c r="AL477" s="61">
        <v>3.137</v>
      </c>
      <c r="AM477" s="61">
        <v>2.633</v>
      </c>
      <c r="AN477" s="240">
        <v>40.520000000000003</v>
      </c>
      <c r="AO477" s="253" t="s">
        <v>47</v>
      </c>
      <c r="AR477" s="279" t="s">
        <v>80</v>
      </c>
      <c r="AS477" s="119">
        <v>2</v>
      </c>
      <c r="AV477" s="236">
        <f t="shared" si="87"/>
        <v>3.78</v>
      </c>
      <c r="AW477" s="92">
        <f t="shared" si="88"/>
        <v>5.9286666666666674</v>
      </c>
      <c r="AX477" s="92">
        <f t="shared" si="89"/>
        <v>7.136333333333333</v>
      </c>
      <c r="AY477" s="274">
        <f t="shared" si="90"/>
        <v>40.520000000000003</v>
      </c>
      <c r="BB477" s="116">
        <f t="shared" si="83"/>
        <v>3.8648908134642044</v>
      </c>
      <c r="BC477" s="92">
        <f t="shared" si="84"/>
        <v>5.2458299947037297</v>
      </c>
      <c r="BD477" s="92">
        <f t="shared" si="85"/>
        <v>8.0498305779272972</v>
      </c>
      <c r="BE477" s="111">
        <f t="shared" si="86"/>
        <v>0</v>
      </c>
    </row>
    <row r="478" spans="1:61" s="208" customFormat="1">
      <c r="A478" s="228" t="s">
        <v>80</v>
      </c>
      <c r="B478" s="229" t="s">
        <v>83</v>
      </c>
      <c r="C478" s="229" t="s">
        <v>67</v>
      </c>
      <c r="D478" s="229">
        <v>3</v>
      </c>
      <c r="E478" s="229">
        <v>2</v>
      </c>
      <c r="F478" s="229">
        <v>16</v>
      </c>
      <c r="G478" s="229">
        <v>3.49</v>
      </c>
      <c r="H478" s="229">
        <v>10.15</v>
      </c>
      <c r="I478" s="229">
        <v>3.9990000000000001</v>
      </c>
      <c r="J478" s="229">
        <v>11.82</v>
      </c>
      <c r="K478" s="229">
        <v>13.95</v>
      </c>
      <c r="L478" s="229">
        <v>55.55</v>
      </c>
      <c r="M478" s="230" t="s">
        <v>47</v>
      </c>
      <c r="N478" s="227"/>
      <c r="O478" s="228" t="s">
        <v>80</v>
      </c>
      <c r="P478" s="229" t="s">
        <v>83</v>
      </c>
      <c r="Q478" s="229" t="s">
        <v>69</v>
      </c>
      <c r="R478" s="229">
        <v>3</v>
      </c>
      <c r="S478" s="229">
        <v>2</v>
      </c>
      <c r="T478" s="229">
        <v>16</v>
      </c>
      <c r="U478" s="229">
        <v>3.49</v>
      </c>
      <c r="V478" s="229">
        <v>1.913</v>
      </c>
      <c r="W478" s="229">
        <v>3.992</v>
      </c>
      <c r="X478" s="229">
        <v>2.6680000000000001</v>
      </c>
      <c r="Y478" s="229">
        <v>2.1779999999999999</v>
      </c>
      <c r="Z478" s="229">
        <v>55.54</v>
      </c>
      <c r="AA478" s="230" t="s">
        <v>47</v>
      </c>
      <c r="AC478" s="228" t="s">
        <v>80</v>
      </c>
      <c r="AD478" s="229" t="s">
        <v>83</v>
      </c>
      <c r="AE478" s="229" t="s">
        <v>70</v>
      </c>
      <c r="AF478" s="229">
        <v>3</v>
      </c>
      <c r="AG478" s="229">
        <v>2</v>
      </c>
      <c r="AH478" s="229">
        <v>16</v>
      </c>
      <c r="AI478" s="229">
        <v>3.49</v>
      </c>
      <c r="AJ478" s="229">
        <v>2.2050000000000001</v>
      </c>
      <c r="AK478" s="229">
        <v>4</v>
      </c>
      <c r="AL478" s="229">
        <v>3.1320000000000001</v>
      </c>
      <c r="AM478" s="229">
        <v>2.4409999999999998</v>
      </c>
      <c r="AN478" s="229">
        <v>55.54</v>
      </c>
      <c r="AO478" s="230" t="s">
        <v>47</v>
      </c>
      <c r="AR478" s="276" t="s">
        <v>80</v>
      </c>
      <c r="AS478" s="259">
        <v>2</v>
      </c>
      <c r="AT478" s="206"/>
      <c r="AU478" s="206"/>
      <c r="AV478" s="209">
        <f t="shared" si="87"/>
        <v>4.7560000000000002</v>
      </c>
      <c r="AW478" s="206">
        <f t="shared" si="88"/>
        <v>5.873333333333334</v>
      </c>
      <c r="AX478" s="206">
        <f t="shared" si="89"/>
        <v>6.1896666666666667</v>
      </c>
      <c r="AY478" s="278">
        <f t="shared" si="90"/>
        <v>55.543333333333329</v>
      </c>
      <c r="AZ478" s="206"/>
      <c r="BA478" s="205"/>
      <c r="BB478" s="209">
        <f t="shared" si="83"/>
        <v>4.673622042912756</v>
      </c>
      <c r="BC478" s="206">
        <f t="shared" si="84"/>
        <v>5.1551874198067074</v>
      </c>
      <c r="BD478" s="206">
        <f t="shared" si="85"/>
        <v>6.7219321874988696</v>
      </c>
      <c r="BE478" s="205">
        <f t="shared" si="86"/>
        <v>5.7735026918951087E-3</v>
      </c>
      <c r="BF478" s="207"/>
      <c r="BG478" s="207"/>
      <c r="BH478" s="207"/>
      <c r="BI478" s="207"/>
    </row>
    <row r="479" spans="1:61">
      <c r="A479" s="97" t="s">
        <v>80</v>
      </c>
      <c r="B479" s="61" t="s">
        <v>83</v>
      </c>
      <c r="C479" s="61" t="s">
        <v>67</v>
      </c>
      <c r="D479" s="61">
        <v>3</v>
      </c>
      <c r="E479" s="61">
        <v>2</v>
      </c>
      <c r="F479" s="61">
        <v>17</v>
      </c>
      <c r="G479" s="61">
        <v>4.7839999999999998</v>
      </c>
      <c r="H479" s="240">
        <v>12.78</v>
      </c>
      <c r="I479" s="61">
        <v>3.9969999999999999</v>
      </c>
      <c r="J479" s="61">
        <v>11.87</v>
      </c>
      <c r="K479" s="61">
        <v>11.86</v>
      </c>
      <c r="L479" s="240">
        <v>76.14</v>
      </c>
      <c r="M479" s="253" t="s">
        <v>47</v>
      </c>
      <c r="N479" s="49"/>
      <c r="O479" s="97" t="s">
        <v>80</v>
      </c>
      <c r="P479" s="61" t="s">
        <v>83</v>
      </c>
      <c r="Q479" s="61" t="s">
        <v>69</v>
      </c>
      <c r="R479" s="61">
        <v>3</v>
      </c>
      <c r="S479" s="61">
        <v>2</v>
      </c>
      <c r="T479" s="61">
        <v>17</v>
      </c>
      <c r="U479" s="61">
        <v>4.7830000000000004</v>
      </c>
      <c r="V479" s="240">
        <v>2.59</v>
      </c>
      <c r="W479" s="61">
        <v>3.99</v>
      </c>
      <c r="X479" s="61">
        <v>2.7160000000000002</v>
      </c>
      <c r="Y479" s="61">
        <v>2.048</v>
      </c>
      <c r="Z479" s="240">
        <v>76.13</v>
      </c>
      <c r="AA479" s="253" t="s">
        <v>47</v>
      </c>
      <c r="AC479" s="97" t="s">
        <v>80</v>
      </c>
      <c r="AD479" s="61" t="s">
        <v>83</v>
      </c>
      <c r="AE479" s="61" t="s">
        <v>70</v>
      </c>
      <c r="AF479" s="61">
        <v>3</v>
      </c>
      <c r="AG479" s="61">
        <v>2</v>
      </c>
      <c r="AH479" s="61">
        <v>17</v>
      </c>
      <c r="AI479" s="61">
        <v>4.7830000000000004</v>
      </c>
      <c r="AJ479" s="240">
        <v>2.9860000000000002</v>
      </c>
      <c r="AK479" s="61">
        <v>3.9990000000000001</v>
      </c>
      <c r="AL479" s="61">
        <v>3.1850000000000001</v>
      </c>
      <c r="AM479" s="61">
        <v>2.2890000000000001</v>
      </c>
      <c r="AN479" s="240">
        <v>76.13</v>
      </c>
      <c r="AO479" s="253" t="s">
        <v>47</v>
      </c>
      <c r="AR479" s="279" t="s">
        <v>80</v>
      </c>
      <c r="AS479" s="119">
        <v>2</v>
      </c>
      <c r="AV479" s="236">
        <f t="shared" si="87"/>
        <v>6.118666666666666</v>
      </c>
      <c r="AW479" s="92">
        <f t="shared" si="88"/>
        <v>5.9236666666666657</v>
      </c>
      <c r="AX479" s="92">
        <f t="shared" si="89"/>
        <v>5.399</v>
      </c>
      <c r="AY479" s="274">
        <f t="shared" si="90"/>
        <v>76.133333333333326</v>
      </c>
      <c r="BB479" s="116">
        <f t="shared" si="83"/>
        <v>5.7722807739517794</v>
      </c>
      <c r="BC479" s="92">
        <f t="shared" si="84"/>
        <v>5.1550121564680467</v>
      </c>
      <c r="BD479" s="92">
        <f t="shared" si="85"/>
        <v>5.5966875024428502</v>
      </c>
      <c r="BE479" s="111">
        <f t="shared" si="86"/>
        <v>5.7735026918992113E-3</v>
      </c>
    </row>
    <row r="480" spans="1:61">
      <c r="A480" s="97" t="s">
        <v>80</v>
      </c>
      <c r="B480" s="61" t="s">
        <v>83</v>
      </c>
      <c r="C480" s="61" t="s">
        <v>67</v>
      </c>
      <c r="D480" s="61">
        <v>3</v>
      </c>
      <c r="E480" s="61">
        <v>2</v>
      </c>
      <c r="F480" s="61">
        <v>18</v>
      </c>
      <c r="G480" s="61">
        <v>6.5579999999999998</v>
      </c>
      <c r="H480" s="240">
        <v>16.260000000000002</v>
      </c>
      <c r="I480" s="61">
        <v>3.9969999999999999</v>
      </c>
      <c r="J480" s="61">
        <v>12.03</v>
      </c>
      <c r="K480" s="61">
        <v>9.9079999999999995</v>
      </c>
      <c r="L480" s="240">
        <v>104.4</v>
      </c>
      <c r="M480" s="253" t="s">
        <v>47</v>
      </c>
      <c r="N480" s="49"/>
      <c r="O480" s="97" t="s">
        <v>80</v>
      </c>
      <c r="P480" s="61" t="s">
        <v>83</v>
      </c>
      <c r="Q480" s="61" t="s">
        <v>69</v>
      </c>
      <c r="R480" s="61">
        <v>3</v>
      </c>
      <c r="S480" s="61">
        <v>2</v>
      </c>
      <c r="T480" s="61">
        <v>18</v>
      </c>
      <c r="U480" s="61">
        <v>6.5570000000000004</v>
      </c>
      <c r="V480" s="240">
        <v>3.5840000000000001</v>
      </c>
      <c r="W480" s="61">
        <v>3.992</v>
      </c>
      <c r="X480" s="61">
        <v>2.8239999999999998</v>
      </c>
      <c r="Y480" s="61">
        <v>1.954</v>
      </c>
      <c r="Z480" s="240">
        <v>104.4</v>
      </c>
      <c r="AA480" s="253" t="s">
        <v>47</v>
      </c>
      <c r="AC480" s="97" t="s">
        <v>80</v>
      </c>
      <c r="AD480" s="61" t="s">
        <v>83</v>
      </c>
      <c r="AE480" s="61" t="s">
        <v>70</v>
      </c>
      <c r="AF480" s="61">
        <v>3</v>
      </c>
      <c r="AG480" s="61">
        <v>2</v>
      </c>
      <c r="AH480" s="61">
        <v>18</v>
      </c>
      <c r="AI480" s="61">
        <v>6.5570000000000004</v>
      </c>
      <c r="AJ480" s="240">
        <v>4.1210000000000004</v>
      </c>
      <c r="AK480" s="61">
        <v>4</v>
      </c>
      <c r="AL480" s="61">
        <v>3.3</v>
      </c>
      <c r="AM480" s="61">
        <v>2.169</v>
      </c>
      <c r="AN480" s="240">
        <v>104.4</v>
      </c>
      <c r="AO480" s="253" t="s">
        <v>47</v>
      </c>
      <c r="AR480" s="279" t="s">
        <v>80</v>
      </c>
      <c r="AS480" s="119">
        <v>2</v>
      </c>
      <c r="AV480" s="236">
        <f t="shared" si="87"/>
        <v>7.9883333333333342</v>
      </c>
      <c r="AW480" s="92">
        <f t="shared" si="88"/>
        <v>6.051333333333333</v>
      </c>
      <c r="AX480" s="92">
        <f t="shared" si="89"/>
        <v>4.6770000000000005</v>
      </c>
      <c r="AY480" s="274">
        <f t="shared" si="90"/>
        <v>104.40000000000002</v>
      </c>
      <c r="BB480" s="116">
        <f t="shared" si="83"/>
        <v>7.1685036327906921</v>
      </c>
      <c r="BC480" s="92">
        <f t="shared" si="84"/>
        <v>5.1831443481089075</v>
      </c>
      <c r="BD480" s="92">
        <f t="shared" si="85"/>
        <v>4.5314541816066054</v>
      </c>
      <c r="BE480" s="111">
        <f t="shared" si="86"/>
        <v>1.7404671430534633E-14</v>
      </c>
    </row>
    <row r="481" spans="1:57">
      <c r="A481" s="97" t="s">
        <v>80</v>
      </c>
      <c r="B481" s="61" t="s">
        <v>83</v>
      </c>
      <c r="C481" s="61" t="s">
        <v>67</v>
      </c>
      <c r="D481" s="61">
        <v>3</v>
      </c>
      <c r="E481" s="61">
        <v>2</v>
      </c>
      <c r="F481" s="61">
        <v>19</v>
      </c>
      <c r="G481" s="61">
        <v>8.9890000000000008</v>
      </c>
      <c r="H481" s="240">
        <v>20.74</v>
      </c>
      <c r="I481" s="61">
        <v>3.9969999999999999</v>
      </c>
      <c r="J481" s="61">
        <v>12.08</v>
      </c>
      <c r="K481" s="61">
        <v>8.01</v>
      </c>
      <c r="L481" s="240">
        <v>143.1</v>
      </c>
      <c r="M481" s="253" t="s">
        <v>47</v>
      </c>
      <c r="N481" s="49"/>
      <c r="O481" s="97" t="s">
        <v>80</v>
      </c>
      <c r="P481" s="61" t="s">
        <v>83</v>
      </c>
      <c r="Q481" s="61" t="s">
        <v>69</v>
      </c>
      <c r="R481" s="61">
        <v>3</v>
      </c>
      <c r="S481" s="61">
        <v>2</v>
      </c>
      <c r="T481" s="61">
        <v>19</v>
      </c>
      <c r="U481" s="61">
        <v>8.9890000000000008</v>
      </c>
      <c r="V481" s="240">
        <v>5.0419999999999998</v>
      </c>
      <c r="W481" s="61">
        <v>3.996</v>
      </c>
      <c r="X481" s="61">
        <v>2.9870000000000001</v>
      </c>
      <c r="Y481" s="61">
        <v>1.8720000000000001</v>
      </c>
      <c r="Z481" s="240">
        <v>143.1</v>
      </c>
      <c r="AA481" s="253" t="s">
        <v>47</v>
      </c>
      <c r="AC481" s="97" t="s">
        <v>80</v>
      </c>
      <c r="AD481" s="61" t="s">
        <v>83</v>
      </c>
      <c r="AE481" s="61" t="s">
        <v>70</v>
      </c>
      <c r="AF481" s="61">
        <v>3</v>
      </c>
      <c r="AG481" s="61">
        <v>2</v>
      </c>
      <c r="AH481" s="61">
        <v>19</v>
      </c>
      <c r="AI481" s="61">
        <v>8.9890000000000008</v>
      </c>
      <c r="AJ481" s="240">
        <v>5.7640000000000002</v>
      </c>
      <c r="AK481" s="61">
        <v>4</v>
      </c>
      <c r="AL481" s="61">
        <v>3.468</v>
      </c>
      <c r="AM481" s="61">
        <v>2.0499999999999998</v>
      </c>
      <c r="AN481" s="240">
        <v>143.1</v>
      </c>
      <c r="AO481" s="253" t="s">
        <v>47</v>
      </c>
      <c r="AR481" s="279" t="s">
        <v>80</v>
      </c>
      <c r="AS481" s="119">
        <v>2</v>
      </c>
      <c r="AV481" s="236">
        <f t="shared" si="87"/>
        <v>10.515333333333333</v>
      </c>
      <c r="AW481" s="92">
        <f t="shared" si="88"/>
        <v>6.1783333333333337</v>
      </c>
      <c r="AX481" s="92">
        <f t="shared" si="89"/>
        <v>3.9773333333333327</v>
      </c>
      <c r="AY481" s="274">
        <f t="shared" si="90"/>
        <v>143.1</v>
      </c>
      <c r="BB481" s="116">
        <f t="shared" si="83"/>
        <v>8.8621767830106712</v>
      </c>
      <c r="BC481" s="92">
        <f t="shared" si="84"/>
        <v>5.116648545027628</v>
      </c>
      <c r="BD481" s="92">
        <f t="shared" si="85"/>
        <v>3.4935256308396161</v>
      </c>
      <c r="BE481" s="111">
        <f t="shared" si="86"/>
        <v>0</v>
      </c>
    </row>
    <row r="482" spans="1:57">
      <c r="A482" s="98" t="s">
        <v>80</v>
      </c>
      <c r="B482" s="62" t="s">
        <v>83</v>
      </c>
      <c r="C482" s="62" t="s">
        <v>67</v>
      </c>
      <c r="D482" s="62">
        <v>3</v>
      </c>
      <c r="E482" s="62">
        <v>2</v>
      </c>
      <c r="F482" s="62">
        <v>20</v>
      </c>
      <c r="G482" s="62">
        <v>12.32</v>
      </c>
      <c r="H482" s="241">
        <v>26.12</v>
      </c>
      <c r="I482" s="62">
        <v>3.9980000000000002</v>
      </c>
      <c r="J482" s="62">
        <v>11.79</v>
      </c>
      <c r="K482" s="62">
        <v>6.2110000000000003</v>
      </c>
      <c r="L482" s="241">
        <v>196.1</v>
      </c>
      <c r="M482" s="255" t="s">
        <v>47</v>
      </c>
      <c r="N482" s="49"/>
      <c r="O482" s="98" t="s">
        <v>80</v>
      </c>
      <c r="P482" s="62" t="s">
        <v>83</v>
      </c>
      <c r="Q482" s="62" t="s">
        <v>69</v>
      </c>
      <c r="R482" s="62">
        <v>3</v>
      </c>
      <c r="S482" s="62">
        <v>2</v>
      </c>
      <c r="T482" s="62">
        <v>20</v>
      </c>
      <c r="U482" s="62">
        <v>12.32</v>
      </c>
      <c r="V482" s="241">
        <v>7.1310000000000002</v>
      </c>
      <c r="W482" s="62">
        <v>3.9929999999999999</v>
      </c>
      <c r="X482" s="62">
        <v>3.177</v>
      </c>
      <c r="Y482" s="62">
        <v>1.7689999999999999</v>
      </c>
      <c r="Z482" s="241">
        <v>196.1</v>
      </c>
      <c r="AA482" s="255" t="s">
        <v>47</v>
      </c>
      <c r="AC482" s="98" t="s">
        <v>80</v>
      </c>
      <c r="AD482" s="62" t="s">
        <v>83</v>
      </c>
      <c r="AE482" s="62" t="s">
        <v>70</v>
      </c>
      <c r="AF482" s="62">
        <v>3</v>
      </c>
      <c r="AG482" s="62">
        <v>2</v>
      </c>
      <c r="AH482" s="62">
        <v>20</v>
      </c>
      <c r="AI482" s="62">
        <v>12.32</v>
      </c>
      <c r="AJ482" s="241">
        <v>8.0730000000000004</v>
      </c>
      <c r="AK482" s="62">
        <v>3.9980000000000002</v>
      </c>
      <c r="AL482" s="62">
        <v>3.6520000000000001</v>
      </c>
      <c r="AM482" s="62">
        <v>1.9</v>
      </c>
      <c r="AN482" s="241">
        <v>196.1</v>
      </c>
      <c r="AO482" s="255" t="s">
        <v>47</v>
      </c>
      <c r="AR482" s="280" t="s">
        <v>80</v>
      </c>
      <c r="AS482" s="120">
        <v>2</v>
      </c>
      <c r="AV482" s="236">
        <f t="shared" si="87"/>
        <v>13.774666666666668</v>
      </c>
      <c r="AW482" s="92">
        <f t="shared" si="88"/>
        <v>6.2063333333333333</v>
      </c>
      <c r="AX482" s="92">
        <f t="shared" si="89"/>
        <v>3.2933333333333334</v>
      </c>
      <c r="AY482" s="274">
        <f t="shared" si="90"/>
        <v>196.1</v>
      </c>
      <c r="BB482" s="116">
        <f t="shared" si="83"/>
        <v>10.701742023303183</v>
      </c>
      <c r="BC482" s="92">
        <f t="shared" si="84"/>
        <v>4.8414260640159883</v>
      </c>
      <c r="BD482" s="92">
        <f t="shared" si="85"/>
        <v>2.5276222687208096</v>
      </c>
      <c r="BE482" s="111">
        <f t="shared" si="86"/>
        <v>0</v>
      </c>
    </row>
    <row r="483" spans="1:57">
      <c r="A483" s="97" t="s">
        <v>81</v>
      </c>
      <c r="B483" s="61" t="s">
        <v>83</v>
      </c>
      <c r="C483" s="61" t="s">
        <v>67</v>
      </c>
      <c r="D483" s="61">
        <v>1</v>
      </c>
      <c r="E483" s="61">
        <v>1</v>
      </c>
      <c r="F483" s="61">
        <v>1</v>
      </c>
      <c r="G483" s="61">
        <v>0.99919999999999998</v>
      </c>
      <c r="H483" s="240">
        <v>77.680000000000007</v>
      </c>
      <c r="I483" s="61">
        <v>3.9289999999999998</v>
      </c>
      <c r="J483" s="61" t="s">
        <v>47</v>
      </c>
      <c r="K483" s="61" t="s">
        <v>47</v>
      </c>
      <c r="L483" s="240">
        <v>153.9</v>
      </c>
      <c r="M483" s="253">
        <v>77.75</v>
      </c>
      <c r="N483" s="49"/>
      <c r="O483" s="97" t="s">
        <v>81</v>
      </c>
      <c r="P483" s="61" t="s">
        <v>83</v>
      </c>
      <c r="Q483" s="61" t="s">
        <v>69</v>
      </c>
      <c r="R483" s="61">
        <v>1</v>
      </c>
      <c r="S483" s="61">
        <v>1</v>
      </c>
      <c r="T483" s="61">
        <v>1</v>
      </c>
      <c r="U483" s="61">
        <v>0.99950000000000006</v>
      </c>
      <c r="V483" s="240">
        <v>31.17</v>
      </c>
      <c r="W483" s="61">
        <v>3.7829999999999999</v>
      </c>
      <c r="X483" s="61" t="s">
        <v>47</v>
      </c>
      <c r="Y483" s="61" t="s">
        <v>47</v>
      </c>
      <c r="Z483" s="240">
        <v>151.19999999999999</v>
      </c>
      <c r="AA483" s="253">
        <v>31.19</v>
      </c>
      <c r="AC483" s="97" t="s">
        <v>81</v>
      </c>
      <c r="AD483" s="61" t="s">
        <v>83</v>
      </c>
      <c r="AE483" s="61" t="s">
        <v>70</v>
      </c>
      <c r="AF483" s="61">
        <v>1</v>
      </c>
      <c r="AG483" s="61">
        <v>1</v>
      </c>
      <c r="AH483" s="61">
        <v>1</v>
      </c>
      <c r="AI483" s="61">
        <v>0.99970000000000003</v>
      </c>
      <c r="AJ483" s="240">
        <v>36.47</v>
      </c>
      <c r="AK483" s="61">
        <v>3.911</v>
      </c>
      <c r="AL483" s="61" t="s">
        <v>47</v>
      </c>
      <c r="AM483" s="61" t="s">
        <v>47</v>
      </c>
      <c r="AN483" s="240">
        <v>151.30000000000001</v>
      </c>
      <c r="AO483" s="253">
        <v>36.479999999999997</v>
      </c>
      <c r="AR483" s="279" t="s">
        <v>81</v>
      </c>
      <c r="AS483" s="119">
        <v>1</v>
      </c>
      <c r="AT483" s="92">
        <f t="shared" ref="AT483:AT514" si="91">AVERAGE(G483,U483,AI483)</f>
        <v>0.99946666666666673</v>
      </c>
      <c r="AU483" s="261">
        <f t="shared" ref="AU483:AU514" si="92">AVERAGE(M483,AA483,AO483)</f>
        <v>48.473333333333329</v>
      </c>
      <c r="AZ483" s="92">
        <f t="shared" ref="AZ483:AZ538" si="93">STDEV(G483,U483,AI483)</f>
        <v>2.516611478423894E-4</v>
      </c>
      <c r="BA483" s="111">
        <f t="shared" ref="BA483:BA538" si="94">STDEV(M483,AA483,AO483)</f>
        <v>25.491928788017077</v>
      </c>
    </row>
    <row r="484" spans="1:57">
      <c r="A484" s="97" t="s">
        <v>81</v>
      </c>
      <c r="B484" s="61" t="s">
        <v>83</v>
      </c>
      <c r="C484" s="61" t="s">
        <v>67</v>
      </c>
      <c r="D484" s="61">
        <v>1</v>
      </c>
      <c r="E484" s="61">
        <v>1</v>
      </c>
      <c r="F484" s="61">
        <v>2</v>
      </c>
      <c r="G484" s="61">
        <v>1.37</v>
      </c>
      <c r="H484" s="240">
        <v>91</v>
      </c>
      <c r="I484" s="61">
        <v>3.93</v>
      </c>
      <c r="J484" s="61" t="s">
        <v>47</v>
      </c>
      <c r="K484" s="61" t="s">
        <v>47</v>
      </c>
      <c r="L484" s="240">
        <v>408.3</v>
      </c>
      <c r="M484" s="253">
        <v>66.41</v>
      </c>
      <c r="N484" s="49"/>
      <c r="O484" s="97" t="s">
        <v>81</v>
      </c>
      <c r="P484" s="61" t="s">
        <v>83</v>
      </c>
      <c r="Q484" s="61" t="s">
        <v>69</v>
      </c>
      <c r="R484" s="61">
        <v>1</v>
      </c>
      <c r="S484" s="61">
        <v>1</v>
      </c>
      <c r="T484" s="61">
        <v>2</v>
      </c>
      <c r="U484" s="61">
        <v>1.37</v>
      </c>
      <c r="V484" s="240">
        <v>34.79</v>
      </c>
      <c r="W484" s="61">
        <v>3.782</v>
      </c>
      <c r="X484" s="61" t="s">
        <v>47</v>
      </c>
      <c r="Y484" s="61" t="s">
        <v>47</v>
      </c>
      <c r="Z484" s="240">
        <v>405.9</v>
      </c>
      <c r="AA484" s="253">
        <v>25.39</v>
      </c>
      <c r="AC484" s="97" t="s">
        <v>81</v>
      </c>
      <c r="AD484" s="61" t="s">
        <v>83</v>
      </c>
      <c r="AE484" s="61" t="s">
        <v>70</v>
      </c>
      <c r="AF484" s="61">
        <v>1</v>
      </c>
      <c r="AG484" s="61">
        <v>1</v>
      </c>
      <c r="AH484" s="61">
        <v>2</v>
      </c>
      <c r="AI484" s="61">
        <v>1.37</v>
      </c>
      <c r="AJ484" s="240">
        <v>40.03</v>
      </c>
      <c r="AK484" s="61">
        <v>3.915</v>
      </c>
      <c r="AL484" s="61" t="s">
        <v>47</v>
      </c>
      <c r="AM484" s="61" t="s">
        <v>47</v>
      </c>
      <c r="AN484" s="240">
        <v>406.1</v>
      </c>
      <c r="AO484" s="253">
        <v>29.22</v>
      </c>
      <c r="AR484" s="279" t="s">
        <v>81</v>
      </c>
      <c r="AS484" s="119">
        <v>1</v>
      </c>
      <c r="AT484" s="92">
        <f t="shared" si="91"/>
        <v>1.37</v>
      </c>
      <c r="AU484" s="261">
        <f t="shared" si="92"/>
        <v>40.339999999999996</v>
      </c>
      <c r="AZ484" s="92">
        <f t="shared" si="93"/>
        <v>0</v>
      </c>
      <c r="BA484" s="111">
        <f t="shared" si="94"/>
        <v>22.658351661142522</v>
      </c>
    </row>
    <row r="485" spans="1:57">
      <c r="A485" s="97" t="s">
        <v>81</v>
      </c>
      <c r="B485" s="61" t="s">
        <v>83</v>
      </c>
      <c r="C485" s="61" t="s">
        <v>67</v>
      </c>
      <c r="D485" s="61">
        <v>1</v>
      </c>
      <c r="E485" s="61">
        <v>1</v>
      </c>
      <c r="F485" s="61">
        <v>3</v>
      </c>
      <c r="G485" s="61">
        <v>1.879</v>
      </c>
      <c r="H485" s="240">
        <v>105</v>
      </c>
      <c r="I485" s="61">
        <v>3.9329999999999998</v>
      </c>
      <c r="J485" s="61" t="s">
        <v>47</v>
      </c>
      <c r="K485" s="61" t="s">
        <v>47</v>
      </c>
      <c r="L485" s="240">
        <v>757.1</v>
      </c>
      <c r="M485" s="253">
        <v>55.88</v>
      </c>
      <c r="N485" s="49"/>
      <c r="O485" s="97" t="s">
        <v>81</v>
      </c>
      <c r="P485" s="61" t="s">
        <v>83</v>
      </c>
      <c r="Q485" s="61" t="s">
        <v>69</v>
      </c>
      <c r="R485" s="61">
        <v>1</v>
      </c>
      <c r="S485" s="61">
        <v>1</v>
      </c>
      <c r="T485" s="61">
        <v>3</v>
      </c>
      <c r="U485" s="61">
        <v>1.8779999999999999</v>
      </c>
      <c r="V485" s="240">
        <v>39.020000000000003</v>
      </c>
      <c r="W485" s="61">
        <v>3.78</v>
      </c>
      <c r="X485" s="61" t="s">
        <v>47</v>
      </c>
      <c r="Y485" s="61" t="s">
        <v>47</v>
      </c>
      <c r="Z485" s="240">
        <v>755</v>
      </c>
      <c r="AA485" s="253">
        <v>20.78</v>
      </c>
      <c r="AC485" s="97" t="s">
        <v>81</v>
      </c>
      <c r="AD485" s="61" t="s">
        <v>83</v>
      </c>
      <c r="AE485" s="61" t="s">
        <v>70</v>
      </c>
      <c r="AF485" s="61">
        <v>1</v>
      </c>
      <c r="AG485" s="61">
        <v>1</v>
      </c>
      <c r="AH485" s="61">
        <v>3</v>
      </c>
      <c r="AI485" s="61">
        <v>1.879</v>
      </c>
      <c r="AJ485" s="240">
        <v>43.66</v>
      </c>
      <c r="AK485" s="61">
        <v>3.9140000000000001</v>
      </c>
      <c r="AL485" s="61" t="s">
        <v>47</v>
      </c>
      <c r="AM485" s="61" t="s">
        <v>47</v>
      </c>
      <c r="AN485" s="240">
        <v>755.3</v>
      </c>
      <c r="AO485" s="253">
        <v>23.24</v>
      </c>
      <c r="AR485" s="279" t="s">
        <v>81</v>
      </c>
      <c r="AS485" s="119">
        <v>1</v>
      </c>
      <c r="AT485" s="92">
        <f t="shared" si="91"/>
        <v>1.8786666666666665</v>
      </c>
      <c r="AU485" s="261">
        <f t="shared" si="92"/>
        <v>33.299999999999997</v>
      </c>
      <c r="AZ485" s="92">
        <f t="shared" si="93"/>
        <v>5.7735026918969042E-4</v>
      </c>
      <c r="BA485" s="111">
        <f t="shared" si="94"/>
        <v>19.593498921836304</v>
      </c>
    </row>
    <row r="486" spans="1:57">
      <c r="A486" s="97" t="s">
        <v>81</v>
      </c>
      <c r="B486" s="61" t="s">
        <v>83</v>
      </c>
      <c r="C486" s="61" t="s">
        <v>67</v>
      </c>
      <c r="D486" s="61">
        <v>1</v>
      </c>
      <c r="E486" s="61">
        <v>1</v>
      </c>
      <c r="F486" s="61">
        <v>4</v>
      </c>
      <c r="G486" s="61">
        <v>2.5760000000000001</v>
      </c>
      <c r="H486" s="240">
        <v>122.1</v>
      </c>
      <c r="I486" s="61">
        <v>3.9359999999999999</v>
      </c>
      <c r="J486" s="61" t="s">
        <v>47</v>
      </c>
      <c r="K486" s="61" t="s">
        <v>47</v>
      </c>
      <c r="L486" s="245">
        <v>1235</v>
      </c>
      <c r="M486" s="253">
        <v>47.42</v>
      </c>
      <c r="N486" s="49"/>
      <c r="O486" s="97" t="s">
        <v>81</v>
      </c>
      <c r="P486" s="61" t="s">
        <v>83</v>
      </c>
      <c r="Q486" s="61" t="s">
        <v>69</v>
      </c>
      <c r="R486" s="61">
        <v>1</v>
      </c>
      <c r="S486" s="61">
        <v>1</v>
      </c>
      <c r="T486" s="61">
        <v>4</v>
      </c>
      <c r="U486" s="61">
        <v>2.5750000000000002</v>
      </c>
      <c r="V486" s="240">
        <v>44.57</v>
      </c>
      <c r="W486" s="61">
        <v>3.7789999999999999</v>
      </c>
      <c r="X486" s="61" t="s">
        <v>47</v>
      </c>
      <c r="Y486" s="61" t="s">
        <v>47</v>
      </c>
      <c r="Z486" s="245">
        <v>1233</v>
      </c>
      <c r="AA486" s="253">
        <v>17.309999999999999</v>
      </c>
      <c r="AC486" s="97" t="s">
        <v>81</v>
      </c>
      <c r="AD486" s="61" t="s">
        <v>83</v>
      </c>
      <c r="AE486" s="61" t="s">
        <v>70</v>
      </c>
      <c r="AF486" s="61">
        <v>1</v>
      </c>
      <c r="AG486" s="61">
        <v>1</v>
      </c>
      <c r="AH486" s="61">
        <v>4</v>
      </c>
      <c r="AI486" s="61">
        <v>2.5750000000000002</v>
      </c>
      <c r="AJ486" s="240">
        <v>48.27</v>
      </c>
      <c r="AK486" s="61">
        <v>3.9169999999999998</v>
      </c>
      <c r="AL486" s="61" t="s">
        <v>47</v>
      </c>
      <c r="AM486" s="61" t="s">
        <v>47</v>
      </c>
      <c r="AN486" s="245">
        <v>1234</v>
      </c>
      <c r="AO486" s="253">
        <v>18.75</v>
      </c>
      <c r="AR486" s="279" t="s">
        <v>81</v>
      </c>
      <c r="AS486" s="119">
        <v>1</v>
      </c>
      <c r="AT486" s="92">
        <f t="shared" si="91"/>
        <v>2.5753333333333335</v>
      </c>
      <c r="AU486" s="261">
        <f t="shared" si="92"/>
        <v>27.826666666666668</v>
      </c>
      <c r="AZ486" s="92">
        <f t="shared" si="93"/>
        <v>5.7735026918956215E-4</v>
      </c>
      <c r="BA486" s="111">
        <f t="shared" si="94"/>
        <v>16.983593063110451</v>
      </c>
    </row>
    <row r="487" spans="1:57">
      <c r="A487" s="97" t="s">
        <v>81</v>
      </c>
      <c r="B487" s="61" t="s">
        <v>83</v>
      </c>
      <c r="C487" s="61" t="s">
        <v>67</v>
      </c>
      <c r="D487" s="61">
        <v>1</v>
      </c>
      <c r="E487" s="61">
        <v>1</v>
      </c>
      <c r="F487" s="61">
        <v>5</v>
      </c>
      <c r="G487" s="61">
        <v>3.5310000000000001</v>
      </c>
      <c r="H487" s="240">
        <v>142.30000000000001</v>
      </c>
      <c r="I487" s="61">
        <v>3.9340000000000002</v>
      </c>
      <c r="J487" s="61" t="s">
        <v>47</v>
      </c>
      <c r="K487" s="61" t="s">
        <v>47</v>
      </c>
      <c r="L487" s="245">
        <v>1891</v>
      </c>
      <c r="M487" s="253">
        <v>40.29</v>
      </c>
      <c r="N487" s="49"/>
      <c r="O487" s="97" t="s">
        <v>81</v>
      </c>
      <c r="P487" s="61" t="s">
        <v>83</v>
      </c>
      <c r="Q487" s="61" t="s">
        <v>69</v>
      </c>
      <c r="R487" s="61">
        <v>1</v>
      </c>
      <c r="S487" s="61">
        <v>1</v>
      </c>
      <c r="T487" s="61">
        <v>5</v>
      </c>
      <c r="U487" s="61">
        <v>3.53</v>
      </c>
      <c r="V487" s="240">
        <v>51.16</v>
      </c>
      <c r="W487" s="61">
        <v>3.7810000000000001</v>
      </c>
      <c r="X487" s="61" t="s">
        <v>47</v>
      </c>
      <c r="Y487" s="61" t="s">
        <v>47</v>
      </c>
      <c r="Z487" s="245">
        <v>1889</v>
      </c>
      <c r="AA487" s="253">
        <v>14.49</v>
      </c>
      <c r="AC487" s="97" t="s">
        <v>81</v>
      </c>
      <c r="AD487" s="61" t="s">
        <v>83</v>
      </c>
      <c r="AE487" s="61" t="s">
        <v>70</v>
      </c>
      <c r="AF487" s="61">
        <v>1</v>
      </c>
      <c r="AG487" s="61">
        <v>1</v>
      </c>
      <c r="AH487" s="61">
        <v>5</v>
      </c>
      <c r="AI487" s="61">
        <v>3.53</v>
      </c>
      <c r="AJ487" s="240">
        <v>54.8</v>
      </c>
      <c r="AK487" s="61">
        <v>3.92</v>
      </c>
      <c r="AL487" s="61" t="s">
        <v>47</v>
      </c>
      <c r="AM487" s="61" t="s">
        <v>47</v>
      </c>
      <c r="AN487" s="245">
        <v>1890</v>
      </c>
      <c r="AO487" s="253">
        <v>15.53</v>
      </c>
      <c r="AR487" s="279" t="s">
        <v>81</v>
      </c>
      <c r="AS487" s="119">
        <v>1</v>
      </c>
      <c r="AT487" s="92">
        <f t="shared" si="91"/>
        <v>3.5303333333333331</v>
      </c>
      <c r="AU487" s="261">
        <f t="shared" si="92"/>
        <v>23.436666666666667</v>
      </c>
      <c r="AZ487" s="92">
        <f t="shared" si="93"/>
        <v>5.7735026918981857E-4</v>
      </c>
      <c r="BA487" s="111">
        <f t="shared" si="94"/>
        <v>14.604675050590249</v>
      </c>
    </row>
    <row r="488" spans="1:57">
      <c r="A488" s="97" t="s">
        <v>81</v>
      </c>
      <c r="B488" s="61" t="s">
        <v>83</v>
      </c>
      <c r="C488" s="61" t="s">
        <v>67</v>
      </c>
      <c r="D488" s="61">
        <v>1</v>
      </c>
      <c r="E488" s="61">
        <v>1</v>
      </c>
      <c r="F488" s="61">
        <v>6</v>
      </c>
      <c r="G488" s="61">
        <v>4.8410000000000002</v>
      </c>
      <c r="H488" s="240">
        <v>166.6</v>
      </c>
      <c r="I488" s="61">
        <v>3.9329999999999998</v>
      </c>
      <c r="J488" s="61" t="s">
        <v>47</v>
      </c>
      <c r="K488" s="61" t="s">
        <v>47</v>
      </c>
      <c r="L488" s="245">
        <v>2789</v>
      </c>
      <c r="M488" s="253">
        <v>34.43</v>
      </c>
      <c r="N488" s="49"/>
      <c r="O488" s="97" t="s">
        <v>81</v>
      </c>
      <c r="P488" s="61" t="s">
        <v>83</v>
      </c>
      <c r="Q488" s="61" t="s">
        <v>69</v>
      </c>
      <c r="R488" s="61">
        <v>1</v>
      </c>
      <c r="S488" s="61">
        <v>1</v>
      </c>
      <c r="T488" s="61">
        <v>6</v>
      </c>
      <c r="U488" s="61">
        <v>4.84</v>
      </c>
      <c r="V488" s="240">
        <v>60.97</v>
      </c>
      <c r="W488" s="61">
        <v>3.7810000000000001</v>
      </c>
      <c r="X488" s="61" t="s">
        <v>47</v>
      </c>
      <c r="Y488" s="61" t="s">
        <v>47</v>
      </c>
      <c r="Z488" s="245">
        <v>2788</v>
      </c>
      <c r="AA488" s="253">
        <v>12.6</v>
      </c>
      <c r="AC488" s="97" t="s">
        <v>81</v>
      </c>
      <c r="AD488" s="61" t="s">
        <v>83</v>
      </c>
      <c r="AE488" s="61" t="s">
        <v>70</v>
      </c>
      <c r="AF488" s="61">
        <v>1</v>
      </c>
      <c r="AG488" s="61">
        <v>1</v>
      </c>
      <c r="AH488" s="61">
        <v>6</v>
      </c>
      <c r="AI488" s="61">
        <v>4.8380000000000001</v>
      </c>
      <c r="AJ488" s="240">
        <v>63.42</v>
      </c>
      <c r="AK488" s="61">
        <v>3.9209999999999998</v>
      </c>
      <c r="AL488" s="61" t="s">
        <v>47</v>
      </c>
      <c r="AM488" s="61" t="s">
        <v>47</v>
      </c>
      <c r="AN488" s="245">
        <v>2789</v>
      </c>
      <c r="AO488" s="253">
        <v>13.11</v>
      </c>
      <c r="AR488" s="279" t="s">
        <v>81</v>
      </c>
      <c r="AS488" s="119">
        <v>1</v>
      </c>
      <c r="AT488" s="92">
        <f t="shared" si="91"/>
        <v>4.839666666666667</v>
      </c>
      <c r="AU488" s="261">
        <f t="shared" si="92"/>
        <v>20.046666666666667</v>
      </c>
      <c r="AZ488" s="92">
        <f t="shared" si="93"/>
        <v>1.5275252316519722E-3</v>
      </c>
      <c r="BA488" s="111">
        <f t="shared" si="94"/>
        <v>12.458941902638976</v>
      </c>
    </row>
    <row r="489" spans="1:57">
      <c r="A489" s="97" t="s">
        <v>81</v>
      </c>
      <c r="B489" s="61" t="s">
        <v>83</v>
      </c>
      <c r="C489" s="61" t="s">
        <v>67</v>
      </c>
      <c r="D489" s="61">
        <v>1</v>
      </c>
      <c r="E489" s="61">
        <v>1</v>
      </c>
      <c r="F489" s="61">
        <v>7</v>
      </c>
      <c r="G489" s="61">
        <v>6.6360000000000001</v>
      </c>
      <c r="H489" s="240">
        <v>194.5</v>
      </c>
      <c r="I489" s="61">
        <v>3.9289999999999998</v>
      </c>
      <c r="J489" s="61" t="s">
        <v>47</v>
      </c>
      <c r="K489" s="61" t="s">
        <v>47</v>
      </c>
      <c r="L489" s="245">
        <v>4020</v>
      </c>
      <c r="M489" s="253">
        <v>29.31</v>
      </c>
      <c r="N489" s="49"/>
      <c r="O489" s="97" t="s">
        <v>81</v>
      </c>
      <c r="P489" s="61" t="s">
        <v>83</v>
      </c>
      <c r="Q489" s="61" t="s">
        <v>69</v>
      </c>
      <c r="R489" s="61">
        <v>1</v>
      </c>
      <c r="S489" s="61">
        <v>1</v>
      </c>
      <c r="T489" s="61">
        <v>7</v>
      </c>
      <c r="U489" s="61">
        <v>6.633</v>
      </c>
      <c r="V489" s="240">
        <v>73.31</v>
      </c>
      <c r="W489" s="61">
        <v>3.7759999999999998</v>
      </c>
      <c r="X489" s="61" t="s">
        <v>47</v>
      </c>
      <c r="Y489" s="61" t="s">
        <v>47</v>
      </c>
      <c r="Z489" s="245">
        <v>4019</v>
      </c>
      <c r="AA489" s="253">
        <v>11.05</v>
      </c>
      <c r="AC489" s="97" t="s">
        <v>81</v>
      </c>
      <c r="AD489" s="61" t="s">
        <v>83</v>
      </c>
      <c r="AE489" s="61" t="s">
        <v>70</v>
      </c>
      <c r="AF489" s="61">
        <v>1</v>
      </c>
      <c r="AG489" s="61">
        <v>1</v>
      </c>
      <c r="AH489" s="61">
        <v>7</v>
      </c>
      <c r="AI489" s="61">
        <v>6.6319999999999997</v>
      </c>
      <c r="AJ489" s="240">
        <v>74.959999999999994</v>
      </c>
      <c r="AK489" s="61">
        <v>3.9220000000000002</v>
      </c>
      <c r="AL489" s="61" t="s">
        <v>47</v>
      </c>
      <c r="AM489" s="61" t="s">
        <v>47</v>
      </c>
      <c r="AN489" s="245">
        <v>4020</v>
      </c>
      <c r="AO489" s="253">
        <v>11.3</v>
      </c>
      <c r="AR489" s="279" t="s">
        <v>81</v>
      </c>
      <c r="AS489" s="119">
        <v>1</v>
      </c>
      <c r="AT489" s="92">
        <f t="shared" si="91"/>
        <v>6.6336666666666666</v>
      </c>
      <c r="AU489" s="261">
        <f t="shared" si="92"/>
        <v>17.22</v>
      </c>
      <c r="AZ489" s="92">
        <f t="shared" si="93"/>
        <v>2.0816659994663303E-3</v>
      </c>
      <c r="BA489" s="111">
        <f t="shared" si="94"/>
        <v>10.470993267116548</v>
      </c>
    </row>
    <row r="490" spans="1:57">
      <c r="A490" s="97" t="s">
        <v>81</v>
      </c>
      <c r="B490" s="61" t="s">
        <v>83</v>
      </c>
      <c r="C490" s="61" t="s">
        <v>67</v>
      </c>
      <c r="D490" s="61">
        <v>1</v>
      </c>
      <c r="E490" s="61">
        <v>1</v>
      </c>
      <c r="F490" s="61">
        <v>8</v>
      </c>
      <c r="G490" s="61">
        <v>9.0980000000000008</v>
      </c>
      <c r="H490" s="240">
        <v>224.5</v>
      </c>
      <c r="I490" s="61">
        <v>3.93</v>
      </c>
      <c r="J490" s="61" t="s">
        <v>47</v>
      </c>
      <c r="K490" s="61" t="s">
        <v>47</v>
      </c>
      <c r="L490" s="245">
        <v>5709</v>
      </c>
      <c r="M490" s="253">
        <v>24.68</v>
      </c>
      <c r="N490" s="49"/>
      <c r="O490" s="97" t="s">
        <v>81</v>
      </c>
      <c r="P490" s="61" t="s">
        <v>83</v>
      </c>
      <c r="Q490" s="61" t="s">
        <v>69</v>
      </c>
      <c r="R490" s="61">
        <v>1</v>
      </c>
      <c r="S490" s="61">
        <v>1</v>
      </c>
      <c r="T490" s="61">
        <v>8</v>
      </c>
      <c r="U490" s="61">
        <v>9.0950000000000006</v>
      </c>
      <c r="V490" s="240">
        <v>88.27</v>
      </c>
      <c r="W490" s="61">
        <v>3.778</v>
      </c>
      <c r="X490" s="61" t="s">
        <v>47</v>
      </c>
      <c r="Y490" s="61" t="s">
        <v>47</v>
      </c>
      <c r="Z490" s="245">
        <v>5707</v>
      </c>
      <c r="AA490" s="253">
        <v>9.7050000000000001</v>
      </c>
      <c r="AC490" s="97" t="s">
        <v>81</v>
      </c>
      <c r="AD490" s="61" t="s">
        <v>83</v>
      </c>
      <c r="AE490" s="61" t="s">
        <v>70</v>
      </c>
      <c r="AF490" s="61">
        <v>1</v>
      </c>
      <c r="AG490" s="61">
        <v>1</v>
      </c>
      <c r="AH490" s="61">
        <v>8</v>
      </c>
      <c r="AI490" s="61">
        <v>9.093</v>
      </c>
      <c r="AJ490" s="240">
        <v>89.82</v>
      </c>
      <c r="AK490" s="61">
        <v>3.9220000000000002</v>
      </c>
      <c r="AL490" s="61" t="s">
        <v>47</v>
      </c>
      <c r="AM490" s="61" t="s">
        <v>47</v>
      </c>
      <c r="AN490" s="245">
        <v>5709</v>
      </c>
      <c r="AO490" s="253">
        <v>9.8789999999999996</v>
      </c>
      <c r="AR490" s="279" t="s">
        <v>81</v>
      </c>
      <c r="AS490" s="119">
        <v>1</v>
      </c>
      <c r="AT490" s="92">
        <f t="shared" si="91"/>
        <v>9.0953333333333344</v>
      </c>
      <c r="AU490" s="261">
        <f t="shared" si="92"/>
        <v>14.754666666666665</v>
      </c>
      <c r="AZ490" s="92">
        <f t="shared" si="93"/>
        <v>2.516611478423953E-3</v>
      </c>
      <c r="BA490" s="111">
        <f t="shared" si="94"/>
        <v>8.5960310802912634</v>
      </c>
    </row>
    <row r="491" spans="1:57">
      <c r="A491" s="97" t="s">
        <v>81</v>
      </c>
      <c r="B491" s="61" t="s">
        <v>83</v>
      </c>
      <c r="C491" s="61" t="s">
        <v>67</v>
      </c>
      <c r="D491" s="61">
        <v>1</v>
      </c>
      <c r="E491" s="61">
        <v>1</v>
      </c>
      <c r="F491" s="61">
        <v>9</v>
      </c>
      <c r="G491" s="61">
        <v>12.47</v>
      </c>
      <c r="H491" s="240">
        <v>258</v>
      </c>
      <c r="I491" s="61">
        <v>3.931</v>
      </c>
      <c r="J491" s="61" t="s">
        <v>47</v>
      </c>
      <c r="K491" s="61" t="s">
        <v>47</v>
      </c>
      <c r="L491" s="245">
        <v>8023</v>
      </c>
      <c r="M491" s="253">
        <v>20.69</v>
      </c>
      <c r="N491" s="49"/>
      <c r="O491" s="97" t="s">
        <v>81</v>
      </c>
      <c r="P491" s="61" t="s">
        <v>83</v>
      </c>
      <c r="Q491" s="61" t="s">
        <v>69</v>
      </c>
      <c r="R491" s="61">
        <v>1</v>
      </c>
      <c r="S491" s="61">
        <v>1</v>
      </c>
      <c r="T491" s="61">
        <v>9</v>
      </c>
      <c r="U491" s="61">
        <v>12.47</v>
      </c>
      <c r="V491" s="240">
        <v>107</v>
      </c>
      <c r="W491" s="61">
        <v>3.7829999999999999</v>
      </c>
      <c r="X491" s="61" t="s">
        <v>47</v>
      </c>
      <c r="Y491" s="61" t="s">
        <v>47</v>
      </c>
      <c r="Z491" s="245">
        <v>8021</v>
      </c>
      <c r="AA491" s="253">
        <v>8.5779999999999994</v>
      </c>
      <c r="AC491" s="97" t="s">
        <v>81</v>
      </c>
      <c r="AD491" s="61" t="s">
        <v>83</v>
      </c>
      <c r="AE491" s="61" t="s">
        <v>70</v>
      </c>
      <c r="AF491" s="61">
        <v>1</v>
      </c>
      <c r="AG491" s="61">
        <v>1</v>
      </c>
      <c r="AH491" s="61">
        <v>9</v>
      </c>
      <c r="AI491" s="61">
        <v>12.47</v>
      </c>
      <c r="AJ491" s="240">
        <v>108.5</v>
      </c>
      <c r="AK491" s="61">
        <v>3.9209999999999998</v>
      </c>
      <c r="AL491" s="61" t="s">
        <v>47</v>
      </c>
      <c r="AM491" s="61" t="s">
        <v>47</v>
      </c>
      <c r="AN491" s="245">
        <v>8023</v>
      </c>
      <c r="AO491" s="253">
        <v>8.7059999999999995</v>
      </c>
      <c r="AR491" s="279" t="s">
        <v>81</v>
      </c>
      <c r="AS491" s="119">
        <v>1</v>
      </c>
      <c r="AT491" s="92">
        <f t="shared" si="91"/>
        <v>12.47</v>
      </c>
      <c r="AU491" s="261">
        <f t="shared" si="92"/>
        <v>12.658000000000001</v>
      </c>
      <c r="AZ491" s="92">
        <f t="shared" si="93"/>
        <v>0</v>
      </c>
      <c r="BA491" s="111">
        <f t="shared" si="94"/>
        <v>6.9562104626010264</v>
      </c>
    </row>
    <row r="492" spans="1:57">
      <c r="A492" s="97" t="s">
        <v>81</v>
      </c>
      <c r="B492" s="61" t="s">
        <v>83</v>
      </c>
      <c r="C492" s="61" t="s">
        <v>67</v>
      </c>
      <c r="D492" s="61">
        <v>1</v>
      </c>
      <c r="E492" s="61">
        <v>1</v>
      </c>
      <c r="F492" s="61">
        <v>10</v>
      </c>
      <c r="G492" s="61">
        <v>17.09</v>
      </c>
      <c r="H492" s="240">
        <v>294.5</v>
      </c>
      <c r="I492" s="61">
        <v>3.9289999999999998</v>
      </c>
      <c r="J492" s="61" t="s">
        <v>47</v>
      </c>
      <c r="K492" s="61" t="s">
        <v>47</v>
      </c>
      <c r="L492" s="245">
        <v>11200</v>
      </c>
      <c r="M492" s="253">
        <v>17.23</v>
      </c>
      <c r="N492" s="49"/>
      <c r="O492" s="97" t="s">
        <v>81</v>
      </c>
      <c r="P492" s="61" t="s">
        <v>83</v>
      </c>
      <c r="Q492" s="61" t="s">
        <v>69</v>
      </c>
      <c r="R492" s="61">
        <v>1</v>
      </c>
      <c r="S492" s="61">
        <v>1</v>
      </c>
      <c r="T492" s="61">
        <v>10</v>
      </c>
      <c r="U492" s="61">
        <v>17.09</v>
      </c>
      <c r="V492" s="240">
        <v>130.30000000000001</v>
      </c>
      <c r="W492" s="61">
        <v>3.7839999999999998</v>
      </c>
      <c r="X492" s="61" t="s">
        <v>47</v>
      </c>
      <c r="Y492" s="61" t="s">
        <v>47</v>
      </c>
      <c r="Z492" s="245">
        <v>11190</v>
      </c>
      <c r="AA492" s="253">
        <v>7.6210000000000004</v>
      </c>
      <c r="AC492" s="97" t="s">
        <v>81</v>
      </c>
      <c r="AD492" s="61" t="s">
        <v>83</v>
      </c>
      <c r="AE492" s="61" t="s">
        <v>70</v>
      </c>
      <c r="AF492" s="61">
        <v>1</v>
      </c>
      <c r="AG492" s="61">
        <v>1</v>
      </c>
      <c r="AH492" s="61">
        <v>10</v>
      </c>
      <c r="AI492" s="61">
        <v>17.09</v>
      </c>
      <c r="AJ492" s="240">
        <v>132</v>
      </c>
      <c r="AK492" s="61">
        <v>3.9220000000000002</v>
      </c>
      <c r="AL492" s="61" t="s">
        <v>47</v>
      </c>
      <c r="AM492" s="61" t="s">
        <v>47</v>
      </c>
      <c r="AN492" s="245">
        <v>11190</v>
      </c>
      <c r="AO492" s="253">
        <v>7.7249999999999996</v>
      </c>
      <c r="AR492" s="279" t="s">
        <v>81</v>
      </c>
      <c r="AS492" s="119">
        <v>1</v>
      </c>
      <c r="AT492" s="92">
        <f t="shared" si="91"/>
        <v>17.09</v>
      </c>
      <c r="AU492" s="261">
        <f t="shared" si="92"/>
        <v>10.858666666666666</v>
      </c>
      <c r="AZ492" s="92">
        <f t="shared" si="93"/>
        <v>0</v>
      </c>
      <c r="BA492" s="111">
        <f t="shared" si="94"/>
        <v>5.5179815452150001</v>
      </c>
    </row>
    <row r="493" spans="1:57">
      <c r="A493" s="97" t="s">
        <v>81</v>
      </c>
      <c r="B493" s="61" t="s">
        <v>83</v>
      </c>
      <c r="C493" s="61" t="s">
        <v>67</v>
      </c>
      <c r="D493" s="61">
        <v>1</v>
      </c>
      <c r="E493" s="61">
        <v>1</v>
      </c>
      <c r="F493" s="61">
        <v>11</v>
      </c>
      <c r="G493" s="61">
        <v>23.44</v>
      </c>
      <c r="H493" s="240">
        <v>335.6</v>
      </c>
      <c r="I493" s="61">
        <v>3.9340000000000002</v>
      </c>
      <c r="J493" s="61" t="s">
        <v>47</v>
      </c>
      <c r="K493" s="61" t="s">
        <v>47</v>
      </c>
      <c r="L493" s="245">
        <v>15550</v>
      </c>
      <c r="M493" s="253">
        <v>14.32</v>
      </c>
      <c r="N493" s="49"/>
      <c r="O493" s="97" t="s">
        <v>81</v>
      </c>
      <c r="P493" s="61" t="s">
        <v>83</v>
      </c>
      <c r="Q493" s="61" t="s">
        <v>69</v>
      </c>
      <c r="R493" s="61">
        <v>1</v>
      </c>
      <c r="S493" s="61">
        <v>1</v>
      </c>
      <c r="T493" s="61">
        <v>11</v>
      </c>
      <c r="U493" s="61">
        <v>23.43</v>
      </c>
      <c r="V493" s="240">
        <v>158.9</v>
      </c>
      <c r="W493" s="61">
        <v>3.7789999999999999</v>
      </c>
      <c r="X493" s="61" t="s">
        <v>47</v>
      </c>
      <c r="Y493" s="61" t="s">
        <v>47</v>
      </c>
      <c r="Z493" s="245">
        <v>15540</v>
      </c>
      <c r="AA493" s="253">
        <v>6.78</v>
      </c>
      <c r="AC493" s="97" t="s">
        <v>81</v>
      </c>
      <c r="AD493" s="61" t="s">
        <v>83</v>
      </c>
      <c r="AE493" s="61" t="s">
        <v>70</v>
      </c>
      <c r="AF493" s="61">
        <v>1</v>
      </c>
      <c r="AG493" s="61">
        <v>1</v>
      </c>
      <c r="AH493" s="61">
        <v>11</v>
      </c>
      <c r="AI493" s="61">
        <v>23.43</v>
      </c>
      <c r="AJ493" s="240">
        <v>160.9</v>
      </c>
      <c r="AK493" s="61">
        <v>3.9220000000000002</v>
      </c>
      <c r="AL493" s="61" t="s">
        <v>47</v>
      </c>
      <c r="AM493" s="61" t="s">
        <v>47</v>
      </c>
      <c r="AN493" s="245">
        <v>15540</v>
      </c>
      <c r="AO493" s="253">
        <v>6.8659999999999997</v>
      </c>
      <c r="AR493" s="279" t="s">
        <v>81</v>
      </c>
      <c r="AS493" s="119">
        <v>1</v>
      </c>
      <c r="AT493" s="92">
        <f t="shared" si="91"/>
        <v>23.433333333333337</v>
      </c>
      <c r="AU493" s="261">
        <f t="shared" si="92"/>
        <v>9.322000000000001</v>
      </c>
      <c r="AZ493" s="92">
        <f t="shared" si="93"/>
        <v>5.77350269189716E-3</v>
      </c>
      <c r="BA493" s="111">
        <f t="shared" si="94"/>
        <v>4.3286085524103468</v>
      </c>
    </row>
    <row r="494" spans="1:57">
      <c r="A494" s="97" t="s">
        <v>81</v>
      </c>
      <c r="B494" s="61" t="s">
        <v>83</v>
      </c>
      <c r="C494" s="61" t="s">
        <v>67</v>
      </c>
      <c r="D494" s="61">
        <v>1</v>
      </c>
      <c r="E494" s="61">
        <v>1</v>
      </c>
      <c r="F494" s="61">
        <v>12</v>
      </c>
      <c r="G494" s="61">
        <v>32.130000000000003</v>
      </c>
      <c r="H494" s="240">
        <v>376</v>
      </c>
      <c r="I494" s="61">
        <v>3.9359999999999999</v>
      </c>
      <c r="J494" s="61" t="s">
        <v>47</v>
      </c>
      <c r="K494" s="61" t="s">
        <v>47</v>
      </c>
      <c r="L494" s="245">
        <v>21510</v>
      </c>
      <c r="M494" s="253">
        <v>11.7</v>
      </c>
      <c r="N494" s="49"/>
      <c r="O494" s="97" t="s">
        <v>81</v>
      </c>
      <c r="P494" s="61" t="s">
        <v>83</v>
      </c>
      <c r="Q494" s="61" t="s">
        <v>69</v>
      </c>
      <c r="R494" s="61">
        <v>1</v>
      </c>
      <c r="S494" s="61">
        <v>1</v>
      </c>
      <c r="T494" s="61">
        <v>12</v>
      </c>
      <c r="U494" s="61">
        <v>32.119999999999997</v>
      </c>
      <c r="V494" s="240">
        <v>191.2</v>
      </c>
      <c r="W494" s="61">
        <v>3.7789999999999999</v>
      </c>
      <c r="X494" s="61" t="s">
        <v>47</v>
      </c>
      <c r="Y494" s="61" t="s">
        <v>47</v>
      </c>
      <c r="Z494" s="245">
        <v>21500</v>
      </c>
      <c r="AA494" s="253">
        <v>5.9509999999999996</v>
      </c>
      <c r="AC494" s="97" t="s">
        <v>81</v>
      </c>
      <c r="AD494" s="61" t="s">
        <v>83</v>
      </c>
      <c r="AE494" s="61" t="s">
        <v>70</v>
      </c>
      <c r="AF494" s="61">
        <v>1</v>
      </c>
      <c r="AG494" s="61">
        <v>1</v>
      </c>
      <c r="AH494" s="61">
        <v>12</v>
      </c>
      <c r="AI494" s="61">
        <v>32.119999999999997</v>
      </c>
      <c r="AJ494" s="240">
        <v>194.6</v>
      </c>
      <c r="AK494" s="61">
        <v>3.923</v>
      </c>
      <c r="AL494" s="61" t="s">
        <v>47</v>
      </c>
      <c r="AM494" s="61" t="s">
        <v>47</v>
      </c>
      <c r="AN494" s="245">
        <v>21500</v>
      </c>
      <c r="AO494" s="253">
        <v>6.0579999999999998</v>
      </c>
      <c r="AR494" s="279" t="s">
        <v>81</v>
      </c>
      <c r="AS494" s="119">
        <v>1</v>
      </c>
      <c r="AT494" s="92">
        <f t="shared" si="91"/>
        <v>32.123333333333335</v>
      </c>
      <c r="AU494" s="261">
        <f t="shared" si="92"/>
        <v>7.9029999999999996</v>
      </c>
      <c r="AZ494" s="92">
        <f t="shared" si="93"/>
        <v>5.7735026918992113E-3</v>
      </c>
      <c r="BA494" s="111">
        <f t="shared" si="94"/>
        <v>3.2887336468616613</v>
      </c>
    </row>
    <row r="495" spans="1:57">
      <c r="A495" s="97" t="s">
        <v>81</v>
      </c>
      <c r="B495" s="61" t="s">
        <v>83</v>
      </c>
      <c r="C495" s="61" t="s">
        <v>67</v>
      </c>
      <c r="D495" s="61">
        <v>1</v>
      </c>
      <c r="E495" s="61">
        <v>1</v>
      </c>
      <c r="F495" s="61">
        <v>13</v>
      </c>
      <c r="G495" s="61">
        <v>44.05</v>
      </c>
      <c r="H495" s="240">
        <v>412.4</v>
      </c>
      <c r="I495" s="61">
        <v>3.9369999999999998</v>
      </c>
      <c r="J495" s="61" t="s">
        <v>47</v>
      </c>
      <c r="K495" s="61" t="s">
        <v>47</v>
      </c>
      <c r="L495" s="245">
        <v>29690</v>
      </c>
      <c r="M495" s="253">
        <v>9.3629999999999995</v>
      </c>
      <c r="N495" s="49"/>
      <c r="O495" s="97" t="s">
        <v>81</v>
      </c>
      <c r="P495" s="61" t="s">
        <v>83</v>
      </c>
      <c r="Q495" s="61" t="s">
        <v>69</v>
      </c>
      <c r="R495" s="61">
        <v>1</v>
      </c>
      <c r="S495" s="61">
        <v>1</v>
      </c>
      <c r="T495" s="61">
        <v>13</v>
      </c>
      <c r="U495" s="61">
        <v>44.04</v>
      </c>
      <c r="V495" s="240">
        <v>226.1</v>
      </c>
      <c r="W495" s="61">
        <v>3.7879999999999998</v>
      </c>
      <c r="X495" s="61" t="s">
        <v>47</v>
      </c>
      <c r="Y495" s="61" t="s">
        <v>47</v>
      </c>
      <c r="Z495" s="245">
        <v>29670</v>
      </c>
      <c r="AA495" s="253">
        <v>5.1340000000000003</v>
      </c>
      <c r="AC495" s="97" t="s">
        <v>81</v>
      </c>
      <c r="AD495" s="61" t="s">
        <v>83</v>
      </c>
      <c r="AE495" s="61" t="s">
        <v>70</v>
      </c>
      <c r="AF495" s="61">
        <v>1</v>
      </c>
      <c r="AG495" s="61">
        <v>1</v>
      </c>
      <c r="AH495" s="61">
        <v>13</v>
      </c>
      <c r="AI495" s="61">
        <v>44.04</v>
      </c>
      <c r="AJ495" s="240">
        <v>230.3</v>
      </c>
      <c r="AK495" s="61">
        <v>3.92</v>
      </c>
      <c r="AL495" s="61" t="s">
        <v>47</v>
      </c>
      <c r="AM495" s="61" t="s">
        <v>47</v>
      </c>
      <c r="AN495" s="245">
        <v>29680</v>
      </c>
      <c r="AO495" s="253">
        <v>5.23</v>
      </c>
      <c r="AR495" s="279" t="s">
        <v>81</v>
      </c>
      <c r="AS495" s="119">
        <v>1</v>
      </c>
      <c r="AT495" s="92">
        <f t="shared" si="91"/>
        <v>44.043333333333329</v>
      </c>
      <c r="AU495" s="261">
        <f t="shared" si="92"/>
        <v>6.5756666666666668</v>
      </c>
      <c r="AZ495" s="92">
        <f t="shared" si="93"/>
        <v>5.7735026918951087E-3</v>
      </c>
      <c r="BA495" s="111">
        <f t="shared" si="94"/>
        <v>2.4143786640320797</v>
      </c>
    </row>
    <row r="496" spans="1:57">
      <c r="A496" s="97" t="s">
        <v>81</v>
      </c>
      <c r="B496" s="61" t="s">
        <v>83</v>
      </c>
      <c r="C496" s="61" t="s">
        <v>67</v>
      </c>
      <c r="D496" s="61">
        <v>1</v>
      </c>
      <c r="E496" s="61">
        <v>1</v>
      </c>
      <c r="F496" s="61">
        <v>14</v>
      </c>
      <c r="G496" s="61">
        <v>60.39</v>
      </c>
      <c r="H496" s="240">
        <v>445.4</v>
      </c>
      <c r="I496" s="61">
        <v>3.9390000000000001</v>
      </c>
      <c r="J496" s="61" t="s">
        <v>47</v>
      </c>
      <c r="K496" s="61" t="s">
        <v>47</v>
      </c>
      <c r="L496" s="245">
        <v>40900</v>
      </c>
      <c r="M496" s="253">
        <v>7.3760000000000003</v>
      </c>
      <c r="N496" s="49"/>
      <c r="O496" s="97" t="s">
        <v>81</v>
      </c>
      <c r="P496" s="61" t="s">
        <v>83</v>
      </c>
      <c r="Q496" s="61" t="s">
        <v>69</v>
      </c>
      <c r="R496" s="61">
        <v>1</v>
      </c>
      <c r="S496" s="61">
        <v>1</v>
      </c>
      <c r="T496" s="61">
        <v>14</v>
      </c>
      <c r="U496" s="61">
        <v>60.37</v>
      </c>
      <c r="V496" s="240">
        <v>259</v>
      </c>
      <c r="W496" s="61">
        <v>3.7890000000000001</v>
      </c>
      <c r="X496" s="61" t="s">
        <v>47</v>
      </c>
      <c r="Y496" s="61" t="s">
        <v>47</v>
      </c>
      <c r="Z496" s="245">
        <v>40880</v>
      </c>
      <c r="AA496" s="253">
        <v>4.29</v>
      </c>
      <c r="AC496" s="97" t="s">
        <v>81</v>
      </c>
      <c r="AD496" s="61" t="s">
        <v>83</v>
      </c>
      <c r="AE496" s="61" t="s">
        <v>70</v>
      </c>
      <c r="AF496" s="61">
        <v>1</v>
      </c>
      <c r="AG496" s="61">
        <v>1</v>
      </c>
      <c r="AH496" s="61">
        <v>14</v>
      </c>
      <c r="AI496" s="61">
        <v>60.38</v>
      </c>
      <c r="AJ496" s="240">
        <v>263.89999999999998</v>
      </c>
      <c r="AK496" s="61">
        <v>3.9249999999999998</v>
      </c>
      <c r="AL496" s="61" t="s">
        <v>47</v>
      </c>
      <c r="AM496" s="61" t="s">
        <v>47</v>
      </c>
      <c r="AN496" s="245">
        <v>40880</v>
      </c>
      <c r="AO496" s="253">
        <v>4.37</v>
      </c>
      <c r="AR496" s="279" t="s">
        <v>81</v>
      </c>
      <c r="AS496" s="119">
        <v>1</v>
      </c>
      <c r="AT496" s="92">
        <f t="shared" si="91"/>
        <v>60.379999999999995</v>
      </c>
      <c r="AU496" s="261">
        <f t="shared" si="92"/>
        <v>5.3453333333333335</v>
      </c>
      <c r="AZ496" s="92">
        <f t="shared" si="93"/>
        <v>1.0000000000001563E-2</v>
      </c>
      <c r="BA496" s="111">
        <f t="shared" si="94"/>
        <v>1.7590637661362147</v>
      </c>
    </row>
    <row r="497" spans="1:53">
      <c r="A497" s="97" t="s">
        <v>81</v>
      </c>
      <c r="B497" s="61" t="s">
        <v>83</v>
      </c>
      <c r="C497" s="61" t="s">
        <v>67</v>
      </c>
      <c r="D497" s="61">
        <v>1</v>
      </c>
      <c r="E497" s="61">
        <v>1</v>
      </c>
      <c r="F497" s="61">
        <v>15</v>
      </c>
      <c r="G497" s="61">
        <v>82.79</v>
      </c>
      <c r="H497" s="240">
        <v>468.8</v>
      </c>
      <c r="I497" s="61">
        <v>3.9420000000000002</v>
      </c>
      <c r="J497" s="61" t="s">
        <v>47</v>
      </c>
      <c r="K497" s="61" t="s">
        <v>47</v>
      </c>
      <c r="L497" s="245">
        <v>56270</v>
      </c>
      <c r="M497" s="253">
        <v>5.6619999999999999</v>
      </c>
      <c r="N497" s="49"/>
      <c r="O497" s="97" t="s">
        <v>81</v>
      </c>
      <c r="P497" s="61" t="s">
        <v>83</v>
      </c>
      <c r="Q497" s="61" t="s">
        <v>69</v>
      </c>
      <c r="R497" s="61">
        <v>1</v>
      </c>
      <c r="S497" s="61">
        <v>1</v>
      </c>
      <c r="T497" s="61">
        <v>15</v>
      </c>
      <c r="U497" s="61">
        <v>82.76</v>
      </c>
      <c r="V497" s="240">
        <v>288.5</v>
      </c>
      <c r="W497" s="61">
        <v>3.7930000000000001</v>
      </c>
      <c r="X497" s="61" t="s">
        <v>47</v>
      </c>
      <c r="Y497" s="61" t="s">
        <v>47</v>
      </c>
      <c r="Z497" s="245">
        <v>56250</v>
      </c>
      <c r="AA497" s="253">
        <v>3.4860000000000002</v>
      </c>
      <c r="AC497" s="97" t="s">
        <v>81</v>
      </c>
      <c r="AD497" s="61" t="s">
        <v>83</v>
      </c>
      <c r="AE497" s="61" t="s">
        <v>70</v>
      </c>
      <c r="AF497" s="61">
        <v>1</v>
      </c>
      <c r="AG497" s="61">
        <v>1</v>
      </c>
      <c r="AH497" s="61">
        <v>15</v>
      </c>
      <c r="AI497" s="61">
        <v>82.78</v>
      </c>
      <c r="AJ497" s="240">
        <v>291.89999999999998</v>
      </c>
      <c r="AK497" s="61">
        <v>3.927</v>
      </c>
      <c r="AL497" s="61" t="s">
        <v>47</v>
      </c>
      <c r="AM497" s="61" t="s">
        <v>47</v>
      </c>
      <c r="AN497" s="245">
        <v>56250</v>
      </c>
      <c r="AO497" s="253">
        <v>3.5259999999999998</v>
      </c>
      <c r="AR497" s="279" t="s">
        <v>81</v>
      </c>
      <c r="AS497" s="119">
        <v>1</v>
      </c>
      <c r="AT497" s="92">
        <f t="shared" si="91"/>
        <v>82.776666666666671</v>
      </c>
      <c r="AU497" s="261">
        <f t="shared" si="92"/>
        <v>4.2246666666666668</v>
      </c>
      <c r="AZ497" s="92">
        <f t="shared" si="93"/>
        <v>1.5275252316519527E-2</v>
      </c>
      <c r="BA497" s="111">
        <f t="shared" si="94"/>
        <v>1.2449278426211461</v>
      </c>
    </row>
    <row r="498" spans="1:53">
      <c r="A498" s="97" t="s">
        <v>81</v>
      </c>
      <c r="B498" s="61" t="s">
        <v>83</v>
      </c>
      <c r="C498" s="61" t="s">
        <v>67</v>
      </c>
      <c r="D498" s="61">
        <v>1</v>
      </c>
      <c r="E498" s="61">
        <v>1</v>
      </c>
      <c r="F498" s="61">
        <v>16</v>
      </c>
      <c r="G498" s="61">
        <v>113.5</v>
      </c>
      <c r="H498" s="240">
        <v>482.8</v>
      </c>
      <c r="I498" s="61">
        <v>3.94</v>
      </c>
      <c r="J498" s="61" t="s">
        <v>47</v>
      </c>
      <c r="K498" s="61" t="s">
        <v>47</v>
      </c>
      <c r="L498" s="245">
        <v>77340</v>
      </c>
      <c r="M498" s="253">
        <v>4.2549999999999999</v>
      </c>
      <c r="N498" s="49"/>
      <c r="O498" s="97" t="s">
        <v>81</v>
      </c>
      <c r="P498" s="61" t="s">
        <v>83</v>
      </c>
      <c r="Q498" s="61" t="s">
        <v>69</v>
      </c>
      <c r="R498" s="61">
        <v>1</v>
      </c>
      <c r="S498" s="61">
        <v>1</v>
      </c>
      <c r="T498" s="61">
        <v>16</v>
      </c>
      <c r="U498" s="61">
        <v>113.4</v>
      </c>
      <c r="V498" s="240">
        <v>312.60000000000002</v>
      </c>
      <c r="W498" s="61">
        <v>3.7970000000000002</v>
      </c>
      <c r="X498" s="61" t="s">
        <v>47</v>
      </c>
      <c r="Y498" s="61" t="s">
        <v>47</v>
      </c>
      <c r="Z498" s="245">
        <v>77310</v>
      </c>
      <c r="AA498" s="253">
        <v>2.7559999999999998</v>
      </c>
      <c r="AC498" s="97" t="s">
        <v>81</v>
      </c>
      <c r="AD498" s="61" t="s">
        <v>83</v>
      </c>
      <c r="AE498" s="61" t="s">
        <v>70</v>
      </c>
      <c r="AF498" s="61">
        <v>1</v>
      </c>
      <c r="AG498" s="61">
        <v>1</v>
      </c>
      <c r="AH498" s="61">
        <v>16</v>
      </c>
      <c r="AI498" s="61">
        <v>113.5</v>
      </c>
      <c r="AJ498" s="240">
        <v>313.7</v>
      </c>
      <c r="AK498" s="61">
        <v>3.927</v>
      </c>
      <c r="AL498" s="61" t="s">
        <v>47</v>
      </c>
      <c r="AM498" s="61" t="s">
        <v>47</v>
      </c>
      <c r="AN498" s="245">
        <v>77310</v>
      </c>
      <c r="AO498" s="253">
        <v>2.7650000000000001</v>
      </c>
      <c r="AR498" s="279" t="s">
        <v>81</v>
      </c>
      <c r="AS498" s="119">
        <v>1</v>
      </c>
      <c r="AT498" s="92">
        <f t="shared" si="91"/>
        <v>113.46666666666665</v>
      </c>
      <c r="AU498" s="261">
        <f t="shared" si="92"/>
        <v>3.2586666666666666</v>
      </c>
      <c r="AZ498" s="92">
        <f t="shared" si="93"/>
        <v>5.7735026918959292E-2</v>
      </c>
      <c r="BA498" s="111">
        <f t="shared" si="94"/>
        <v>0.86286171159307645</v>
      </c>
    </row>
    <row r="499" spans="1:53">
      <c r="A499" s="97" t="s">
        <v>81</v>
      </c>
      <c r="B499" s="61" t="s">
        <v>83</v>
      </c>
      <c r="C499" s="61" t="s">
        <v>67</v>
      </c>
      <c r="D499" s="61">
        <v>1</v>
      </c>
      <c r="E499" s="61">
        <v>1</v>
      </c>
      <c r="F499" s="61">
        <v>17</v>
      </c>
      <c r="G499" s="61">
        <v>155.5</v>
      </c>
      <c r="H499" s="240">
        <v>490.1</v>
      </c>
      <c r="I499" s="61">
        <v>3.9420000000000002</v>
      </c>
      <c r="J499" s="61" t="s">
        <v>47</v>
      </c>
      <c r="K499" s="61" t="s">
        <v>47</v>
      </c>
      <c r="L499" s="245">
        <v>106200</v>
      </c>
      <c r="M499" s="253">
        <v>3.1509999999999998</v>
      </c>
      <c r="N499" s="49"/>
      <c r="O499" s="97" t="s">
        <v>81</v>
      </c>
      <c r="P499" s="61" t="s">
        <v>83</v>
      </c>
      <c r="Q499" s="61" t="s">
        <v>69</v>
      </c>
      <c r="R499" s="61">
        <v>1</v>
      </c>
      <c r="S499" s="61">
        <v>1</v>
      </c>
      <c r="T499" s="61">
        <v>17</v>
      </c>
      <c r="U499" s="61">
        <v>155.5</v>
      </c>
      <c r="V499" s="240">
        <v>330.1</v>
      </c>
      <c r="W499" s="61">
        <v>3.8</v>
      </c>
      <c r="X499" s="61" t="s">
        <v>47</v>
      </c>
      <c r="Y499" s="61" t="s">
        <v>47</v>
      </c>
      <c r="Z499" s="245">
        <v>106200</v>
      </c>
      <c r="AA499" s="253">
        <v>2.1230000000000002</v>
      </c>
      <c r="AC499" s="97" t="s">
        <v>81</v>
      </c>
      <c r="AD499" s="61" t="s">
        <v>83</v>
      </c>
      <c r="AE499" s="61" t="s">
        <v>70</v>
      </c>
      <c r="AF499" s="61">
        <v>1</v>
      </c>
      <c r="AG499" s="61">
        <v>1</v>
      </c>
      <c r="AH499" s="61">
        <v>17</v>
      </c>
      <c r="AI499" s="61">
        <v>155.5</v>
      </c>
      <c r="AJ499" s="240">
        <v>328.9</v>
      </c>
      <c r="AK499" s="61">
        <v>3.9279999999999999</v>
      </c>
      <c r="AL499" s="61" t="s">
        <v>47</v>
      </c>
      <c r="AM499" s="61" t="s">
        <v>47</v>
      </c>
      <c r="AN499" s="245">
        <v>106200</v>
      </c>
      <c r="AO499" s="253">
        <v>2.1150000000000002</v>
      </c>
      <c r="AR499" s="279" t="s">
        <v>81</v>
      </c>
      <c r="AS499" s="119">
        <v>1</v>
      </c>
      <c r="AT499" s="92">
        <f t="shared" si="91"/>
        <v>155.5</v>
      </c>
      <c r="AU499" s="261">
        <f t="shared" si="92"/>
        <v>2.4630000000000001</v>
      </c>
      <c r="AZ499" s="92">
        <f t="shared" si="93"/>
        <v>0</v>
      </c>
      <c r="BA499" s="111">
        <f t="shared" si="94"/>
        <v>0.59583890440285825</v>
      </c>
    </row>
    <row r="500" spans="1:53">
      <c r="A500" s="97" t="s">
        <v>81</v>
      </c>
      <c r="B500" s="61" t="s">
        <v>83</v>
      </c>
      <c r="C500" s="61" t="s">
        <v>67</v>
      </c>
      <c r="D500" s="61">
        <v>1</v>
      </c>
      <c r="E500" s="61">
        <v>1</v>
      </c>
      <c r="F500" s="61">
        <v>18</v>
      </c>
      <c r="G500" s="61">
        <v>213.1</v>
      </c>
      <c r="H500" s="240">
        <v>492.8</v>
      </c>
      <c r="I500" s="61">
        <v>3.9460000000000002</v>
      </c>
      <c r="J500" s="61" t="s">
        <v>47</v>
      </c>
      <c r="K500" s="61" t="s">
        <v>47</v>
      </c>
      <c r="L500" s="245">
        <v>145800</v>
      </c>
      <c r="M500" s="253">
        <v>2.3119999999999998</v>
      </c>
      <c r="N500" s="49"/>
      <c r="O500" s="97" t="s">
        <v>81</v>
      </c>
      <c r="P500" s="61" t="s">
        <v>83</v>
      </c>
      <c r="Q500" s="61" t="s">
        <v>69</v>
      </c>
      <c r="R500" s="61">
        <v>1</v>
      </c>
      <c r="S500" s="61">
        <v>1</v>
      </c>
      <c r="T500" s="61">
        <v>18</v>
      </c>
      <c r="U500" s="61">
        <v>213.1</v>
      </c>
      <c r="V500" s="240">
        <v>341.3</v>
      </c>
      <c r="W500" s="61">
        <v>3.8</v>
      </c>
      <c r="X500" s="61" t="s">
        <v>47</v>
      </c>
      <c r="Y500" s="61" t="s">
        <v>47</v>
      </c>
      <c r="Z500" s="245">
        <v>145800</v>
      </c>
      <c r="AA500" s="253">
        <v>1.601</v>
      </c>
      <c r="AC500" s="97" t="s">
        <v>81</v>
      </c>
      <c r="AD500" s="61" t="s">
        <v>83</v>
      </c>
      <c r="AE500" s="61" t="s">
        <v>70</v>
      </c>
      <c r="AF500" s="61">
        <v>1</v>
      </c>
      <c r="AG500" s="61">
        <v>1</v>
      </c>
      <c r="AH500" s="61">
        <v>18</v>
      </c>
      <c r="AI500" s="61">
        <v>213.1</v>
      </c>
      <c r="AJ500" s="240">
        <v>339.1</v>
      </c>
      <c r="AK500" s="61">
        <v>3.931</v>
      </c>
      <c r="AL500" s="61" t="s">
        <v>47</v>
      </c>
      <c r="AM500" s="61" t="s">
        <v>47</v>
      </c>
      <c r="AN500" s="245">
        <v>145800</v>
      </c>
      <c r="AO500" s="253">
        <v>1.591</v>
      </c>
      <c r="AR500" s="279" t="s">
        <v>81</v>
      </c>
      <c r="AS500" s="119">
        <v>1</v>
      </c>
      <c r="AT500" s="92">
        <f t="shared" si="91"/>
        <v>213.1</v>
      </c>
      <c r="AU500" s="261">
        <f t="shared" si="92"/>
        <v>1.8346666666666664</v>
      </c>
      <c r="AZ500" s="92">
        <f t="shared" si="93"/>
        <v>0</v>
      </c>
      <c r="BA500" s="111">
        <f t="shared" si="94"/>
        <v>0.41341302995108115</v>
      </c>
    </row>
    <row r="501" spans="1:53">
      <c r="A501" s="97" t="s">
        <v>81</v>
      </c>
      <c r="B501" s="61" t="s">
        <v>83</v>
      </c>
      <c r="C501" s="61" t="s">
        <v>67</v>
      </c>
      <c r="D501" s="61">
        <v>1</v>
      </c>
      <c r="E501" s="61">
        <v>1</v>
      </c>
      <c r="F501" s="61">
        <v>19</v>
      </c>
      <c r="G501" s="61">
        <v>292.10000000000002</v>
      </c>
      <c r="H501" s="240">
        <v>495.2</v>
      </c>
      <c r="I501" s="61">
        <v>3.9470000000000001</v>
      </c>
      <c r="J501" s="61" t="s">
        <v>47</v>
      </c>
      <c r="K501" s="61" t="s">
        <v>47</v>
      </c>
      <c r="L501" s="245">
        <v>200100</v>
      </c>
      <c r="M501" s="253">
        <v>1.6950000000000001</v>
      </c>
      <c r="N501" s="49"/>
      <c r="O501" s="97" t="s">
        <v>81</v>
      </c>
      <c r="P501" s="61" t="s">
        <v>83</v>
      </c>
      <c r="Q501" s="61" t="s">
        <v>69</v>
      </c>
      <c r="R501" s="61">
        <v>1</v>
      </c>
      <c r="S501" s="61">
        <v>1</v>
      </c>
      <c r="T501" s="61">
        <v>19</v>
      </c>
      <c r="U501" s="61">
        <v>292.10000000000002</v>
      </c>
      <c r="V501" s="240">
        <v>346</v>
      </c>
      <c r="W501" s="61">
        <v>3.8050000000000002</v>
      </c>
      <c r="X501" s="61" t="s">
        <v>47</v>
      </c>
      <c r="Y501" s="61" t="s">
        <v>47</v>
      </c>
      <c r="Z501" s="245">
        <v>200100</v>
      </c>
      <c r="AA501" s="253">
        <v>1.1839999999999999</v>
      </c>
      <c r="AC501" s="97" t="s">
        <v>81</v>
      </c>
      <c r="AD501" s="61" t="s">
        <v>83</v>
      </c>
      <c r="AE501" s="61" t="s">
        <v>70</v>
      </c>
      <c r="AF501" s="61">
        <v>1</v>
      </c>
      <c r="AG501" s="61">
        <v>1</v>
      </c>
      <c r="AH501" s="61">
        <v>19</v>
      </c>
      <c r="AI501" s="61">
        <v>292.10000000000002</v>
      </c>
      <c r="AJ501" s="240">
        <v>345.1</v>
      </c>
      <c r="AK501" s="61">
        <v>3.9329999999999998</v>
      </c>
      <c r="AL501" s="61" t="s">
        <v>47</v>
      </c>
      <c r="AM501" s="61" t="s">
        <v>47</v>
      </c>
      <c r="AN501" s="245">
        <v>200100</v>
      </c>
      <c r="AO501" s="253">
        <v>1.181</v>
      </c>
      <c r="AR501" s="279" t="s">
        <v>81</v>
      </c>
      <c r="AS501" s="119">
        <v>1</v>
      </c>
      <c r="AT501" s="92">
        <f t="shared" si="91"/>
        <v>292.10000000000002</v>
      </c>
      <c r="AU501" s="261">
        <f t="shared" si="92"/>
        <v>1.3533333333333335</v>
      </c>
      <c r="AZ501" s="92">
        <f t="shared" si="93"/>
        <v>0</v>
      </c>
      <c r="BA501" s="111">
        <f t="shared" si="94"/>
        <v>0.29589581499800371</v>
      </c>
    </row>
    <row r="502" spans="1:53">
      <c r="A502" s="97" t="s">
        <v>81</v>
      </c>
      <c r="B502" s="61" t="s">
        <v>83</v>
      </c>
      <c r="C502" s="61" t="s">
        <v>67</v>
      </c>
      <c r="D502" s="62">
        <v>1</v>
      </c>
      <c r="E502" s="62">
        <v>1</v>
      </c>
      <c r="F502" s="61">
        <v>20</v>
      </c>
      <c r="G502" s="61">
        <v>400.3</v>
      </c>
      <c r="H502" s="240">
        <v>499.4</v>
      </c>
      <c r="I502" s="61">
        <v>3.9489999999999998</v>
      </c>
      <c r="J502" s="61" t="s">
        <v>47</v>
      </c>
      <c r="K502" s="61" t="s">
        <v>47</v>
      </c>
      <c r="L502" s="245">
        <v>274500</v>
      </c>
      <c r="M502" s="253">
        <v>1.248</v>
      </c>
      <c r="N502" s="49"/>
      <c r="O502" s="97" t="s">
        <v>81</v>
      </c>
      <c r="P502" s="61" t="s">
        <v>83</v>
      </c>
      <c r="Q502" s="61" t="s">
        <v>69</v>
      </c>
      <c r="R502" s="62">
        <v>1</v>
      </c>
      <c r="S502" s="62">
        <v>1</v>
      </c>
      <c r="T502" s="61">
        <v>20</v>
      </c>
      <c r="U502" s="61">
        <v>400.4</v>
      </c>
      <c r="V502" s="240">
        <v>347.8</v>
      </c>
      <c r="W502" s="61">
        <v>3.8109999999999999</v>
      </c>
      <c r="X502" s="61" t="s">
        <v>47</v>
      </c>
      <c r="Y502" s="61" t="s">
        <v>47</v>
      </c>
      <c r="Z502" s="245">
        <v>274500</v>
      </c>
      <c r="AA502" s="253">
        <v>0.86860000000000004</v>
      </c>
      <c r="AC502" s="97" t="s">
        <v>81</v>
      </c>
      <c r="AD502" s="61" t="s">
        <v>83</v>
      </c>
      <c r="AE502" s="61" t="s">
        <v>70</v>
      </c>
      <c r="AF502" s="62">
        <v>1</v>
      </c>
      <c r="AG502" s="62">
        <v>1</v>
      </c>
      <c r="AH502" s="61">
        <v>20</v>
      </c>
      <c r="AI502" s="61">
        <v>400.3</v>
      </c>
      <c r="AJ502" s="240">
        <v>349.6</v>
      </c>
      <c r="AK502" s="61">
        <v>3.9350000000000001</v>
      </c>
      <c r="AL502" s="61" t="s">
        <v>47</v>
      </c>
      <c r="AM502" s="61" t="s">
        <v>47</v>
      </c>
      <c r="AN502" s="245">
        <v>274500</v>
      </c>
      <c r="AO502" s="253">
        <v>0.87319999999999998</v>
      </c>
      <c r="AR502" s="279" t="s">
        <v>81</v>
      </c>
      <c r="AS502" s="120">
        <v>1</v>
      </c>
      <c r="AT502" s="92">
        <f t="shared" si="91"/>
        <v>400.33333333333331</v>
      </c>
      <c r="AU502" s="261">
        <f t="shared" si="92"/>
        <v>0.99659999999999993</v>
      </c>
      <c r="AZ502" s="92">
        <f t="shared" si="93"/>
        <v>5.7735026918942889E-2</v>
      </c>
      <c r="BA502" s="111">
        <f t="shared" si="94"/>
        <v>0.21773093487146034</v>
      </c>
    </row>
    <row r="503" spans="1:53">
      <c r="A503" s="97" t="s">
        <v>81</v>
      </c>
      <c r="B503" s="61" t="s">
        <v>83</v>
      </c>
      <c r="C503" s="61" t="s">
        <v>67</v>
      </c>
      <c r="D503" s="61">
        <v>2</v>
      </c>
      <c r="E503" s="61">
        <v>1</v>
      </c>
      <c r="F503" s="61">
        <v>1</v>
      </c>
      <c r="G503" s="61">
        <v>0.99319999999999997</v>
      </c>
      <c r="H503" s="240">
        <v>41.9</v>
      </c>
      <c r="I503" s="61">
        <v>3.9870000000000001</v>
      </c>
      <c r="J503" s="61" t="s">
        <v>47</v>
      </c>
      <c r="K503" s="61" t="s">
        <v>47</v>
      </c>
      <c r="L503" s="240">
        <v>147.69999999999999</v>
      </c>
      <c r="M503" s="253">
        <v>42.19</v>
      </c>
      <c r="N503" s="49"/>
      <c r="O503" s="97" t="s">
        <v>81</v>
      </c>
      <c r="P503" s="61" t="s">
        <v>83</v>
      </c>
      <c r="Q503" s="61" t="s">
        <v>69</v>
      </c>
      <c r="R503" s="61">
        <v>2</v>
      </c>
      <c r="S503" s="61">
        <v>1</v>
      </c>
      <c r="T503" s="61">
        <v>1</v>
      </c>
      <c r="U503" s="61">
        <v>0.99419999999999997</v>
      </c>
      <c r="V503" s="240">
        <v>10.87</v>
      </c>
      <c r="W503" s="61">
        <v>3.9529999999999998</v>
      </c>
      <c r="X503" s="61" t="s">
        <v>47</v>
      </c>
      <c r="Y503" s="61" t="s">
        <v>47</v>
      </c>
      <c r="Z503" s="240">
        <v>148.19999999999999</v>
      </c>
      <c r="AA503" s="253">
        <v>10.93</v>
      </c>
      <c r="AC503" s="97" t="s">
        <v>81</v>
      </c>
      <c r="AD503" s="61" t="s">
        <v>83</v>
      </c>
      <c r="AE503" s="61" t="s">
        <v>70</v>
      </c>
      <c r="AF503" s="61">
        <v>2</v>
      </c>
      <c r="AG503" s="61">
        <v>1</v>
      </c>
      <c r="AH503" s="61">
        <v>1</v>
      </c>
      <c r="AI503" s="61">
        <v>0.995</v>
      </c>
      <c r="AJ503" s="240">
        <v>14.09</v>
      </c>
      <c r="AK503" s="61">
        <v>3.9729999999999999</v>
      </c>
      <c r="AL503" s="61" t="s">
        <v>47</v>
      </c>
      <c r="AM503" s="61" t="s">
        <v>47</v>
      </c>
      <c r="AN503" s="240">
        <v>148.19999999999999</v>
      </c>
      <c r="AO503" s="253">
        <v>14.16</v>
      </c>
      <c r="AR503" s="279" t="s">
        <v>81</v>
      </c>
      <c r="AS503" s="119">
        <v>1</v>
      </c>
      <c r="AT503" s="92">
        <f t="shared" si="91"/>
        <v>0.99413333333333342</v>
      </c>
      <c r="AU503" s="261">
        <f t="shared" si="92"/>
        <v>22.426666666666666</v>
      </c>
      <c r="AZ503" s="92">
        <f t="shared" si="93"/>
        <v>9.018499505645904E-4</v>
      </c>
      <c r="BA503" s="111">
        <f t="shared" si="94"/>
        <v>17.191574486745921</v>
      </c>
    </row>
    <row r="504" spans="1:53">
      <c r="A504" s="97" t="s">
        <v>81</v>
      </c>
      <c r="B504" s="61" t="s">
        <v>83</v>
      </c>
      <c r="C504" s="61" t="s">
        <v>67</v>
      </c>
      <c r="D504" s="61">
        <v>2</v>
      </c>
      <c r="E504" s="61">
        <v>1</v>
      </c>
      <c r="F504" s="61">
        <v>2</v>
      </c>
      <c r="G504" s="61">
        <v>1.37</v>
      </c>
      <c r="H504" s="240">
        <v>56.48</v>
      </c>
      <c r="I504" s="61">
        <v>3.99</v>
      </c>
      <c r="J504" s="61" t="s">
        <v>47</v>
      </c>
      <c r="K504" s="61" t="s">
        <v>47</v>
      </c>
      <c r="L504" s="240">
        <v>401.6</v>
      </c>
      <c r="M504" s="253">
        <v>41.24</v>
      </c>
      <c r="N504" s="49"/>
      <c r="O504" s="97" t="s">
        <v>81</v>
      </c>
      <c r="P504" s="61" t="s">
        <v>83</v>
      </c>
      <c r="Q504" s="61" t="s">
        <v>69</v>
      </c>
      <c r="R504" s="61">
        <v>2</v>
      </c>
      <c r="S504" s="61">
        <v>1</v>
      </c>
      <c r="T504" s="61">
        <v>2</v>
      </c>
      <c r="U504" s="61">
        <v>1.369</v>
      </c>
      <c r="V504" s="240">
        <v>15.47</v>
      </c>
      <c r="W504" s="61">
        <v>3.956</v>
      </c>
      <c r="X504" s="61" t="s">
        <v>47</v>
      </c>
      <c r="Y504" s="61" t="s">
        <v>47</v>
      </c>
      <c r="Z504" s="240">
        <v>402.3</v>
      </c>
      <c r="AA504" s="253">
        <v>11.3</v>
      </c>
      <c r="AC504" s="97" t="s">
        <v>81</v>
      </c>
      <c r="AD504" s="61" t="s">
        <v>83</v>
      </c>
      <c r="AE504" s="61" t="s">
        <v>70</v>
      </c>
      <c r="AF504" s="61">
        <v>2</v>
      </c>
      <c r="AG504" s="61">
        <v>1</v>
      </c>
      <c r="AH504" s="61">
        <v>2</v>
      </c>
      <c r="AI504" s="61">
        <v>1.37</v>
      </c>
      <c r="AJ504" s="240">
        <v>18.64</v>
      </c>
      <c r="AK504" s="61">
        <v>3.9729999999999999</v>
      </c>
      <c r="AL504" s="61" t="s">
        <v>47</v>
      </c>
      <c r="AM504" s="61" t="s">
        <v>47</v>
      </c>
      <c r="AN504" s="240">
        <v>402.5</v>
      </c>
      <c r="AO504" s="253">
        <v>13.61</v>
      </c>
      <c r="AR504" s="279" t="s">
        <v>81</v>
      </c>
      <c r="AS504" s="119">
        <v>1</v>
      </c>
      <c r="AT504" s="92">
        <f t="shared" si="91"/>
        <v>1.3696666666666666</v>
      </c>
      <c r="AU504" s="261">
        <f t="shared" si="92"/>
        <v>22.05</v>
      </c>
      <c r="AZ504" s="92">
        <f t="shared" si="93"/>
        <v>5.7735026918969042E-4</v>
      </c>
      <c r="BA504" s="111">
        <f t="shared" si="94"/>
        <v>16.659114622332122</v>
      </c>
    </row>
    <row r="505" spans="1:53">
      <c r="A505" s="97" t="s">
        <v>81</v>
      </c>
      <c r="B505" s="61" t="s">
        <v>83</v>
      </c>
      <c r="C505" s="61" t="s">
        <v>67</v>
      </c>
      <c r="D505" s="61">
        <v>2</v>
      </c>
      <c r="E505" s="61">
        <v>1</v>
      </c>
      <c r="F505" s="61">
        <v>3</v>
      </c>
      <c r="G505" s="61">
        <v>1.88</v>
      </c>
      <c r="H505" s="240">
        <v>59.71</v>
      </c>
      <c r="I505" s="61">
        <v>3.9889999999999999</v>
      </c>
      <c r="J505" s="61" t="s">
        <v>47</v>
      </c>
      <c r="K505" s="61" t="s">
        <v>47</v>
      </c>
      <c r="L505" s="240">
        <v>751</v>
      </c>
      <c r="M505" s="253">
        <v>31.76</v>
      </c>
      <c r="N505" s="49"/>
      <c r="O505" s="97" t="s">
        <v>81</v>
      </c>
      <c r="P505" s="61" t="s">
        <v>83</v>
      </c>
      <c r="Q505" s="61" t="s">
        <v>69</v>
      </c>
      <c r="R505" s="61">
        <v>2</v>
      </c>
      <c r="S505" s="61">
        <v>1</v>
      </c>
      <c r="T505" s="61">
        <v>3</v>
      </c>
      <c r="U505" s="61">
        <v>1.8779999999999999</v>
      </c>
      <c r="V505" s="240">
        <v>17.73</v>
      </c>
      <c r="W505" s="61">
        <v>3.9569999999999999</v>
      </c>
      <c r="X505" s="61" t="s">
        <v>47</v>
      </c>
      <c r="Y505" s="61" t="s">
        <v>47</v>
      </c>
      <c r="Z505" s="240">
        <v>751.4</v>
      </c>
      <c r="AA505" s="253">
        <v>9.44</v>
      </c>
      <c r="AC505" s="97" t="s">
        <v>81</v>
      </c>
      <c r="AD505" s="61" t="s">
        <v>83</v>
      </c>
      <c r="AE505" s="61" t="s">
        <v>70</v>
      </c>
      <c r="AF505" s="61">
        <v>2</v>
      </c>
      <c r="AG505" s="61">
        <v>1</v>
      </c>
      <c r="AH505" s="61">
        <v>3</v>
      </c>
      <c r="AI505" s="61">
        <v>1.879</v>
      </c>
      <c r="AJ505" s="240">
        <v>20.82</v>
      </c>
      <c r="AK505" s="61">
        <v>3.9729999999999999</v>
      </c>
      <c r="AL505" s="61" t="s">
        <v>47</v>
      </c>
      <c r="AM505" s="61" t="s">
        <v>47</v>
      </c>
      <c r="AN505" s="240">
        <v>751.7</v>
      </c>
      <c r="AO505" s="253">
        <v>11.08</v>
      </c>
      <c r="AR505" s="279" t="s">
        <v>81</v>
      </c>
      <c r="AS505" s="119">
        <v>1</v>
      </c>
      <c r="AT505" s="92">
        <f t="shared" si="91"/>
        <v>1.8790000000000002</v>
      </c>
      <c r="AU505" s="261">
        <f t="shared" si="92"/>
        <v>17.426666666666666</v>
      </c>
      <c r="AZ505" s="92">
        <f t="shared" si="93"/>
        <v>1.0000000000000009E-3</v>
      </c>
      <c r="BA505" s="111">
        <f t="shared" si="94"/>
        <v>12.440085744613393</v>
      </c>
    </row>
    <row r="506" spans="1:53">
      <c r="A506" s="97" t="s">
        <v>81</v>
      </c>
      <c r="B506" s="61" t="s">
        <v>83</v>
      </c>
      <c r="C506" s="61" t="s">
        <v>67</v>
      </c>
      <c r="D506" s="61">
        <v>2</v>
      </c>
      <c r="E506" s="61">
        <v>1</v>
      </c>
      <c r="F506" s="61">
        <v>4</v>
      </c>
      <c r="G506" s="61">
        <v>2.5760000000000001</v>
      </c>
      <c r="H506" s="240">
        <v>63.21</v>
      </c>
      <c r="I506" s="61">
        <v>3.9910000000000001</v>
      </c>
      <c r="J506" s="61" t="s">
        <v>47</v>
      </c>
      <c r="K506" s="61" t="s">
        <v>47</v>
      </c>
      <c r="L506" s="245">
        <v>1230</v>
      </c>
      <c r="M506" s="253">
        <v>24.54</v>
      </c>
      <c r="N506" s="49"/>
      <c r="O506" s="97" t="s">
        <v>81</v>
      </c>
      <c r="P506" s="61" t="s">
        <v>83</v>
      </c>
      <c r="Q506" s="61" t="s">
        <v>69</v>
      </c>
      <c r="R506" s="61">
        <v>2</v>
      </c>
      <c r="S506" s="61">
        <v>1</v>
      </c>
      <c r="T506" s="61">
        <v>4</v>
      </c>
      <c r="U506" s="61">
        <v>2.5750000000000002</v>
      </c>
      <c r="V506" s="240">
        <v>19.399999999999999</v>
      </c>
      <c r="W506" s="61">
        <v>3.9540000000000002</v>
      </c>
      <c r="X506" s="61" t="s">
        <v>47</v>
      </c>
      <c r="Y506" s="61" t="s">
        <v>47</v>
      </c>
      <c r="Z506" s="245">
        <v>1230</v>
      </c>
      <c r="AA506" s="253">
        <v>7.532</v>
      </c>
      <c r="AC506" s="97" t="s">
        <v>81</v>
      </c>
      <c r="AD506" s="61" t="s">
        <v>83</v>
      </c>
      <c r="AE506" s="61" t="s">
        <v>70</v>
      </c>
      <c r="AF506" s="61">
        <v>2</v>
      </c>
      <c r="AG506" s="61">
        <v>1</v>
      </c>
      <c r="AH506" s="61">
        <v>4</v>
      </c>
      <c r="AI506" s="61">
        <v>2.5750000000000002</v>
      </c>
      <c r="AJ506" s="240">
        <v>22.78</v>
      </c>
      <c r="AK506" s="61">
        <v>3.9740000000000002</v>
      </c>
      <c r="AL506" s="61" t="s">
        <v>47</v>
      </c>
      <c r="AM506" s="61" t="s">
        <v>47</v>
      </c>
      <c r="AN506" s="245">
        <v>1230</v>
      </c>
      <c r="AO506" s="253">
        <v>8.8469999999999995</v>
      </c>
      <c r="AR506" s="279" t="s">
        <v>81</v>
      </c>
      <c r="AS506" s="119">
        <v>1</v>
      </c>
      <c r="AT506" s="92">
        <f t="shared" si="91"/>
        <v>2.5753333333333335</v>
      </c>
      <c r="AU506" s="261">
        <f t="shared" si="92"/>
        <v>13.639666666666669</v>
      </c>
      <c r="AZ506" s="92">
        <f t="shared" si="93"/>
        <v>5.7735026918956215E-4</v>
      </c>
      <c r="BA506" s="111">
        <f t="shared" si="94"/>
        <v>9.4628355334610603</v>
      </c>
    </row>
    <row r="507" spans="1:53">
      <c r="A507" s="97" t="s">
        <v>81</v>
      </c>
      <c r="B507" s="61" t="s">
        <v>83</v>
      </c>
      <c r="C507" s="61" t="s">
        <v>67</v>
      </c>
      <c r="D507" s="61">
        <v>2</v>
      </c>
      <c r="E507" s="61">
        <v>1</v>
      </c>
      <c r="F507" s="61">
        <v>5</v>
      </c>
      <c r="G507" s="61">
        <v>3.5310000000000001</v>
      </c>
      <c r="H507" s="240">
        <v>67.62</v>
      </c>
      <c r="I507" s="61">
        <v>3.9910000000000001</v>
      </c>
      <c r="J507" s="61" t="s">
        <v>47</v>
      </c>
      <c r="K507" s="61" t="s">
        <v>47</v>
      </c>
      <c r="L507" s="245">
        <v>1886</v>
      </c>
      <c r="M507" s="253">
        <v>19.149999999999999</v>
      </c>
      <c r="N507" s="49"/>
      <c r="O507" s="97" t="s">
        <v>81</v>
      </c>
      <c r="P507" s="61" t="s">
        <v>83</v>
      </c>
      <c r="Q507" s="61" t="s">
        <v>69</v>
      </c>
      <c r="R507" s="61">
        <v>2</v>
      </c>
      <c r="S507" s="61">
        <v>1</v>
      </c>
      <c r="T507" s="61">
        <v>5</v>
      </c>
      <c r="U507" s="61">
        <v>3.53</v>
      </c>
      <c r="V507" s="240">
        <v>21.19</v>
      </c>
      <c r="W507" s="61">
        <v>3.956</v>
      </c>
      <c r="X507" s="61" t="s">
        <v>47</v>
      </c>
      <c r="Y507" s="61" t="s">
        <v>47</v>
      </c>
      <c r="Z507" s="245">
        <v>1886</v>
      </c>
      <c r="AA507" s="253">
        <v>6.0030000000000001</v>
      </c>
      <c r="AC507" s="97" t="s">
        <v>81</v>
      </c>
      <c r="AD507" s="61" t="s">
        <v>83</v>
      </c>
      <c r="AE507" s="61" t="s">
        <v>70</v>
      </c>
      <c r="AF507" s="61">
        <v>2</v>
      </c>
      <c r="AG507" s="61">
        <v>1</v>
      </c>
      <c r="AH507" s="61">
        <v>5</v>
      </c>
      <c r="AI507" s="61">
        <v>3.53</v>
      </c>
      <c r="AJ507" s="240">
        <v>24.67</v>
      </c>
      <c r="AK507" s="61">
        <v>3.9740000000000002</v>
      </c>
      <c r="AL507" s="61" t="s">
        <v>47</v>
      </c>
      <c r="AM507" s="61" t="s">
        <v>47</v>
      </c>
      <c r="AN507" s="245">
        <v>1887</v>
      </c>
      <c r="AO507" s="253">
        <v>6.9889999999999999</v>
      </c>
      <c r="AR507" s="279" t="s">
        <v>81</v>
      </c>
      <c r="AS507" s="119">
        <v>1</v>
      </c>
      <c r="AT507" s="92">
        <f t="shared" si="91"/>
        <v>3.5303333333333331</v>
      </c>
      <c r="AU507" s="261">
        <f t="shared" si="92"/>
        <v>10.713999999999999</v>
      </c>
      <c r="AZ507" s="92">
        <f t="shared" si="93"/>
        <v>5.7735026918981857E-4</v>
      </c>
      <c r="BA507" s="111">
        <f t="shared" si="94"/>
        <v>7.3224054107922774</v>
      </c>
    </row>
    <row r="508" spans="1:53">
      <c r="A508" s="97" t="s">
        <v>81</v>
      </c>
      <c r="B508" s="61" t="s">
        <v>83</v>
      </c>
      <c r="C508" s="61" t="s">
        <v>67</v>
      </c>
      <c r="D508" s="61">
        <v>2</v>
      </c>
      <c r="E508" s="61">
        <v>1</v>
      </c>
      <c r="F508" s="61">
        <v>6</v>
      </c>
      <c r="G508" s="61">
        <v>4.84</v>
      </c>
      <c r="H508" s="240">
        <v>72.28</v>
      </c>
      <c r="I508" s="61">
        <v>3.99</v>
      </c>
      <c r="J508" s="61" t="s">
        <v>47</v>
      </c>
      <c r="K508" s="61" t="s">
        <v>47</v>
      </c>
      <c r="L508" s="245">
        <v>2786</v>
      </c>
      <c r="M508" s="253">
        <v>14.93</v>
      </c>
      <c r="N508" s="49"/>
      <c r="O508" s="97" t="s">
        <v>81</v>
      </c>
      <c r="P508" s="61" t="s">
        <v>83</v>
      </c>
      <c r="Q508" s="61" t="s">
        <v>69</v>
      </c>
      <c r="R508" s="61">
        <v>2</v>
      </c>
      <c r="S508" s="61">
        <v>1</v>
      </c>
      <c r="T508" s="61">
        <v>6</v>
      </c>
      <c r="U508" s="61">
        <v>4.8390000000000004</v>
      </c>
      <c r="V508" s="240">
        <v>22.85</v>
      </c>
      <c r="W508" s="61">
        <v>3.956</v>
      </c>
      <c r="X508" s="61" t="s">
        <v>47</v>
      </c>
      <c r="Y508" s="61" t="s">
        <v>47</v>
      </c>
      <c r="Z508" s="245">
        <v>2786</v>
      </c>
      <c r="AA508" s="253">
        <v>4.7229999999999999</v>
      </c>
      <c r="AC508" s="97" t="s">
        <v>81</v>
      </c>
      <c r="AD508" s="61" t="s">
        <v>83</v>
      </c>
      <c r="AE508" s="61" t="s">
        <v>70</v>
      </c>
      <c r="AF508" s="61">
        <v>2</v>
      </c>
      <c r="AG508" s="61">
        <v>1</v>
      </c>
      <c r="AH508" s="61">
        <v>6</v>
      </c>
      <c r="AI508" s="61">
        <v>4.8390000000000004</v>
      </c>
      <c r="AJ508" s="240">
        <v>26.75</v>
      </c>
      <c r="AK508" s="61">
        <v>3.9750000000000001</v>
      </c>
      <c r="AL508" s="61" t="s">
        <v>47</v>
      </c>
      <c r="AM508" s="61" t="s">
        <v>47</v>
      </c>
      <c r="AN508" s="245">
        <v>2786</v>
      </c>
      <c r="AO508" s="253">
        <v>5.5279999999999996</v>
      </c>
      <c r="AR508" s="279" t="s">
        <v>81</v>
      </c>
      <c r="AS508" s="119">
        <v>1</v>
      </c>
      <c r="AT508" s="92">
        <f t="shared" si="91"/>
        <v>4.8393333333333333</v>
      </c>
      <c r="AU508" s="261">
        <f t="shared" si="92"/>
        <v>8.3936666666666664</v>
      </c>
      <c r="AZ508" s="92">
        <f t="shared" si="93"/>
        <v>5.7735026918930574E-4</v>
      </c>
      <c r="BA508" s="111">
        <f t="shared" si="94"/>
        <v>5.6749225839066151</v>
      </c>
    </row>
    <row r="509" spans="1:53">
      <c r="A509" s="97" t="s">
        <v>81</v>
      </c>
      <c r="B509" s="61" t="s">
        <v>83</v>
      </c>
      <c r="C509" s="61" t="s">
        <v>67</v>
      </c>
      <c r="D509" s="61">
        <v>2</v>
      </c>
      <c r="E509" s="61">
        <v>1</v>
      </c>
      <c r="F509" s="61">
        <v>7</v>
      </c>
      <c r="G509" s="61">
        <v>6.6340000000000003</v>
      </c>
      <c r="H509" s="240">
        <v>77.52</v>
      </c>
      <c r="I509" s="61">
        <v>3.992</v>
      </c>
      <c r="J509" s="61" t="s">
        <v>47</v>
      </c>
      <c r="K509" s="61" t="s">
        <v>47</v>
      </c>
      <c r="L509" s="245">
        <v>4019</v>
      </c>
      <c r="M509" s="253">
        <v>11.68</v>
      </c>
      <c r="N509" s="49"/>
      <c r="O509" s="97" t="s">
        <v>81</v>
      </c>
      <c r="P509" s="61" t="s">
        <v>83</v>
      </c>
      <c r="Q509" s="61" t="s">
        <v>69</v>
      </c>
      <c r="R509" s="61">
        <v>2</v>
      </c>
      <c r="S509" s="61">
        <v>1</v>
      </c>
      <c r="T509" s="61">
        <v>7</v>
      </c>
      <c r="U509" s="61">
        <v>6.633</v>
      </c>
      <c r="V509" s="240">
        <v>24.74</v>
      </c>
      <c r="W509" s="61">
        <v>3.9550000000000001</v>
      </c>
      <c r="X509" s="61" t="s">
        <v>47</v>
      </c>
      <c r="Y509" s="61" t="s">
        <v>47</v>
      </c>
      <c r="Z509" s="245">
        <v>4020</v>
      </c>
      <c r="AA509" s="253">
        <v>3.7290000000000001</v>
      </c>
      <c r="AC509" s="97" t="s">
        <v>81</v>
      </c>
      <c r="AD509" s="61" t="s">
        <v>83</v>
      </c>
      <c r="AE509" s="61" t="s">
        <v>70</v>
      </c>
      <c r="AF509" s="61">
        <v>2</v>
      </c>
      <c r="AG509" s="61">
        <v>1</v>
      </c>
      <c r="AH509" s="61">
        <v>7</v>
      </c>
      <c r="AI509" s="61">
        <v>6.633</v>
      </c>
      <c r="AJ509" s="240">
        <v>28.93</v>
      </c>
      <c r="AK509" s="61">
        <v>3.976</v>
      </c>
      <c r="AL509" s="61" t="s">
        <v>47</v>
      </c>
      <c r="AM509" s="61" t="s">
        <v>47</v>
      </c>
      <c r="AN509" s="245">
        <v>4020</v>
      </c>
      <c r="AO509" s="253">
        <v>4.3609999999999998</v>
      </c>
      <c r="AR509" s="279" t="s">
        <v>81</v>
      </c>
      <c r="AS509" s="119">
        <v>1</v>
      </c>
      <c r="AT509" s="92">
        <f t="shared" si="91"/>
        <v>6.6333333333333329</v>
      </c>
      <c r="AU509" s="261">
        <f t="shared" si="92"/>
        <v>6.59</v>
      </c>
      <c r="AZ509" s="92">
        <f t="shared" si="93"/>
        <v>5.7735026918981857E-4</v>
      </c>
      <c r="BA509" s="111">
        <f t="shared" si="94"/>
        <v>4.4193812915384409</v>
      </c>
    </row>
    <row r="510" spans="1:53">
      <c r="A510" s="97" t="s">
        <v>81</v>
      </c>
      <c r="B510" s="61" t="s">
        <v>83</v>
      </c>
      <c r="C510" s="61" t="s">
        <v>67</v>
      </c>
      <c r="D510" s="61">
        <v>2</v>
      </c>
      <c r="E510" s="61">
        <v>1</v>
      </c>
      <c r="F510" s="61">
        <v>8</v>
      </c>
      <c r="G510" s="61">
        <v>9.093</v>
      </c>
      <c r="H510" s="240">
        <v>83.24</v>
      </c>
      <c r="I510" s="61">
        <v>3.9910000000000001</v>
      </c>
      <c r="J510" s="61" t="s">
        <v>47</v>
      </c>
      <c r="K510" s="61" t="s">
        <v>47</v>
      </c>
      <c r="L510" s="245">
        <v>5709</v>
      </c>
      <c r="M510" s="253">
        <v>9.1530000000000005</v>
      </c>
      <c r="N510" s="49"/>
      <c r="O510" s="97" t="s">
        <v>81</v>
      </c>
      <c r="P510" s="61" t="s">
        <v>83</v>
      </c>
      <c r="Q510" s="61" t="s">
        <v>69</v>
      </c>
      <c r="R510" s="61">
        <v>2</v>
      </c>
      <c r="S510" s="61">
        <v>1</v>
      </c>
      <c r="T510" s="61">
        <v>8</v>
      </c>
      <c r="U510" s="61">
        <v>9.0909999999999993</v>
      </c>
      <c r="V510" s="240">
        <v>27</v>
      </c>
      <c r="W510" s="61">
        <v>3.96</v>
      </c>
      <c r="X510" s="61" t="s">
        <v>47</v>
      </c>
      <c r="Y510" s="61" t="s">
        <v>47</v>
      </c>
      <c r="Z510" s="245">
        <v>5710</v>
      </c>
      <c r="AA510" s="253">
        <v>2.97</v>
      </c>
      <c r="AC510" s="97" t="s">
        <v>81</v>
      </c>
      <c r="AD510" s="61" t="s">
        <v>83</v>
      </c>
      <c r="AE510" s="61" t="s">
        <v>70</v>
      </c>
      <c r="AF510" s="61">
        <v>2</v>
      </c>
      <c r="AG510" s="61">
        <v>1</v>
      </c>
      <c r="AH510" s="61">
        <v>8</v>
      </c>
      <c r="AI510" s="61">
        <v>9.0920000000000005</v>
      </c>
      <c r="AJ510" s="240">
        <v>31.35</v>
      </c>
      <c r="AK510" s="61">
        <v>3.9750000000000001</v>
      </c>
      <c r="AL510" s="61" t="s">
        <v>47</v>
      </c>
      <c r="AM510" s="61" t="s">
        <v>47</v>
      </c>
      <c r="AN510" s="245">
        <v>5710</v>
      </c>
      <c r="AO510" s="253">
        <v>3.448</v>
      </c>
      <c r="AR510" s="279" t="s">
        <v>81</v>
      </c>
      <c r="AS510" s="119">
        <v>1</v>
      </c>
      <c r="AT510" s="92">
        <f t="shared" si="91"/>
        <v>9.0919999999999987</v>
      </c>
      <c r="AU510" s="261">
        <f t="shared" si="92"/>
        <v>5.1903333333333341</v>
      </c>
      <c r="AZ510" s="92">
        <f t="shared" si="93"/>
        <v>1.000000000000334E-3</v>
      </c>
      <c r="BA510" s="111">
        <f t="shared" si="94"/>
        <v>3.4400823149066255</v>
      </c>
    </row>
    <row r="511" spans="1:53">
      <c r="A511" s="97" t="s">
        <v>81</v>
      </c>
      <c r="B511" s="61" t="s">
        <v>83</v>
      </c>
      <c r="C511" s="61" t="s">
        <v>67</v>
      </c>
      <c r="D511" s="61">
        <v>2</v>
      </c>
      <c r="E511" s="61">
        <v>1</v>
      </c>
      <c r="F511" s="61">
        <v>9</v>
      </c>
      <c r="G511" s="61">
        <v>12.46</v>
      </c>
      <c r="H511" s="240">
        <v>89.91</v>
      </c>
      <c r="I511" s="61">
        <v>3.9929999999999999</v>
      </c>
      <c r="J511" s="61" t="s">
        <v>47</v>
      </c>
      <c r="K511" s="61" t="s">
        <v>47</v>
      </c>
      <c r="L511" s="245">
        <v>8026</v>
      </c>
      <c r="M511" s="253">
        <v>7.2140000000000004</v>
      </c>
      <c r="N511" s="49"/>
      <c r="O511" s="97" t="s">
        <v>81</v>
      </c>
      <c r="P511" s="61" t="s">
        <v>83</v>
      </c>
      <c r="Q511" s="61" t="s">
        <v>69</v>
      </c>
      <c r="R511" s="61">
        <v>2</v>
      </c>
      <c r="S511" s="61">
        <v>1</v>
      </c>
      <c r="T511" s="61">
        <v>9</v>
      </c>
      <c r="U511" s="61">
        <v>12.46</v>
      </c>
      <c r="V511" s="240">
        <v>29.78</v>
      </c>
      <c r="W511" s="61">
        <v>3.9590000000000001</v>
      </c>
      <c r="X511" s="61" t="s">
        <v>47</v>
      </c>
      <c r="Y511" s="61" t="s">
        <v>47</v>
      </c>
      <c r="Z511" s="245">
        <v>8027</v>
      </c>
      <c r="AA511" s="253">
        <v>2.3889999999999998</v>
      </c>
      <c r="AC511" s="97" t="s">
        <v>81</v>
      </c>
      <c r="AD511" s="61" t="s">
        <v>83</v>
      </c>
      <c r="AE511" s="61" t="s">
        <v>70</v>
      </c>
      <c r="AF511" s="61">
        <v>2</v>
      </c>
      <c r="AG511" s="61">
        <v>1</v>
      </c>
      <c r="AH511" s="61">
        <v>9</v>
      </c>
      <c r="AI511" s="61">
        <v>12.46</v>
      </c>
      <c r="AJ511" s="240">
        <v>34.35</v>
      </c>
      <c r="AK511" s="61">
        <v>3.9750000000000001</v>
      </c>
      <c r="AL511" s="61" t="s">
        <v>47</v>
      </c>
      <c r="AM511" s="61" t="s">
        <v>47</v>
      </c>
      <c r="AN511" s="245">
        <v>8027</v>
      </c>
      <c r="AO511" s="253">
        <v>2.7559999999999998</v>
      </c>
      <c r="AR511" s="279" t="s">
        <v>81</v>
      </c>
      <c r="AS511" s="119">
        <v>1</v>
      </c>
      <c r="AT511" s="92">
        <f t="shared" si="91"/>
        <v>12.46</v>
      </c>
      <c r="AU511" s="261">
        <f t="shared" si="92"/>
        <v>4.1196666666666664</v>
      </c>
      <c r="AZ511" s="92">
        <f t="shared" si="93"/>
        <v>0</v>
      </c>
      <c r="BA511" s="111">
        <f t="shared" si="94"/>
        <v>2.6860465992482965</v>
      </c>
    </row>
    <row r="512" spans="1:53">
      <c r="A512" s="97" t="s">
        <v>81</v>
      </c>
      <c r="B512" s="61" t="s">
        <v>83</v>
      </c>
      <c r="C512" s="61" t="s">
        <v>67</v>
      </c>
      <c r="D512" s="61">
        <v>2</v>
      </c>
      <c r="E512" s="61">
        <v>1</v>
      </c>
      <c r="F512" s="61">
        <v>10</v>
      </c>
      <c r="G512" s="61">
        <v>17.09</v>
      </c>
      <c r="H512" s="240">
        <v>97.39</v>
      </c>
      <c r="I512" s="61">
        <v>3.99</v>
      </c>
      <c r="J512" s="61" t="s">
        <v>47</v>
      </c>
      <c r="K512" s="61" t="s">
        <v>47</v>
      </c>
      <c r="L512" s="245">
        <v>11200</v>
      </c>
      <c r="M512" s="253">
        <v>5.7</v>
      </c>
      <c r="N512" s="49"/>
      <c r="O512" s="97" t="s">
        <v>81</v>
      </c>
      <c r="P512" s="61" t="s">
        <v>83</v>
      </c>
      <c r="Q512" s="61" t="s">
        <v>69</v>
      </c>
      <c r="R512" s="61">
        <v>2</v>
      </c>
      <c r="S512" s="61">
        <v>1</v>
      </c>
      <c r="T512" s="61">
        <v>10</v>
      </c>
      <c r="U512" s="61">
        <v>17.079999999999998</v>
      </c>
      <c r="V512" s="240">
        <v>33.39</v>
      </c>
      <c r="W512" s="61">
        <v>3.9569999999999999</v>
      </c>
      <c r="X512" s="61" t="s">
        <v>47</v>
      </c>
      <c r="Y512" s="61" t="s">
        <v>47</v>
      </c>
      <c r="Z512" s="245">
        <v>11200</v>
      </c>
      <c r="AA512" s="253">
        <v>1.9550000000000001</v>
      </c>
      <c r="AC512" s="97" t="s">
        <v>81</v>
      </c>
      <c r="AD512" s="61" t="s">
        <v>83</v>
      </c>
      <c r="AE512" s="61" t="s">
        <v>70</v>
      </c>
      <c r="AF512" s="61">
        <v>2</v>
      </c>
      <c r="AG512" s="61">
        <v>1</v>
      </c>
      <c r="AH512" s="61">
        <v>10</v>
      </c>
      <c r="AI512" s="61">
        <v>17.079999999999998</v>
      </c>
      <c r="AJ512" s="240">
        <v>38.03</v>
      </c>
      <c r="AK512" s="61">
        <v>3.9769999999999999</v>
      </c>
      <c r="AL512" s="61" t="s">
        <v>47</v>
      </c>
      <c r="AM512" s="61" t="s">
        <v>47</v>
      </c>
      <c r="AN512" s="245">
        <v>11200</v>
      </c>
      <c r="AO512" s="253">
        <v>2.226</v>
      </c>
      <c r="AR512" s="279" t="s">
        <v>81</v>
      </c>
      <c r="AS512" s="119">
        <v>1</v>
      </c>
      <c r="AT512" s="92">
        <f t="shared" si="91"/>
        <v>17.083333333333332</v>
      </c>
      <c r="AU512" s="261">
        <f t="shared" si="92"/>
        <v>3.2936666666666667</v>
      </c>
      <c r="AZ512" s="92">
        <f t="shared" si="93"/>
        <v>5.77350269189716E-3</v>
      </c>
      <c r="BA512" s="111">
        <f t="shared" si="94"/>
        <v>2.0883463154690922</v>
      </c>
    </row>
    <row r="513" spans="1:61">
      <c r="A513" s="97" t="s">
        <v>81</v>
      </c>
      <c r="B513" s="61" t="s">
        <v>83</v>
      </c>
      <c r="C513" s="61" t="s">
        <v>67</v>
      </c>
      <c r="D513" s="61">
        <v>2</v>
      </c>
      <c r="E513" s="61">
        <v>1</v>
      </c>
      <c r="F513" s="61">
        <v>11</v>
      </c>
      <c r="G513" s="61">
        <v>23.42</v>
      </c>
      <c r="H513" s="240">
        <v>106.7</v>
      </c>
      <c r="I513" s="61">
        <v>3.992</v>
      </c>
      <c r="J513" s="61" t="s">
        <v>47</v>
      </c>
      <c r="K513" s="61" t="s">
        <v>47</v>
      </c>
      <c r="L513" s="245">
        <v>15560</v>
      </c>
      <c r="M513" s="253">
        <v>4.5549999999999997</v>
      </c>
      <c r="N513" s="49"/>
      <c r="O513" s="97" t="s">
        <v>81</v>
      </c>
      <c r="P513" s="61" t="s">
        <v>83</v>
      </c>
      <c r="Q513" s="61" t="s">
        <v>69</v>
      </c>
      <c r="R513" s="61">
        <v>2</v>
      </c>
      <c r="S513" s="61">
        <v>1</v>
      </c>
      <c r="T513" s="61">
        <v>11</v>
      </c>
      <c r="U513" s="61">
        <v>23.41</v>
      </c>
      <c r="V513" s="240">
        <v>38.270000000000003</v>
      </c>
      <c r="W513" s="61">
        <v>3.9609999999999999</v>
      </c>
      <c r="X513" s="61" t="s">
        <v>47</v>
      </c>
      <c r="Y513" s="61" t="s">
        <v>47</v>
      </c>
      <c r="Z513" s="245">
        <v>15560</v>
      </c>
      <c r="AA513" s="253">
        <v>1.635</v>
      </c>
      <c r="AC513" s="97" t="s">
        <v>81</v>
      </c>
      <c r="AD513" s="61" t="s">
        <v>83</v>
      </c>
      <c r="AE513" s="61" t="s">
        <v>70</v>
      </c>
      <c r="AF513" s="61">
        <v>2</v>
      </c>
      <c r="AG513" s="61">
        <v>1</v>
      </c>
      <c r="AH513" s="61">
        <v>11</v>
      </c>
      <c r="AI513" s="61">
        <v>23.42</v>
      </c>
      <c r="AJ513" s="240">
        <v>42.71</v>
      </c>
      <c r="AK513" s="61">
        <v>3.9769999999999999</v>
      </c>
      <c r="AL513" s="61" t="s">
        <v>47</v>
      </c>
      <c r="AM513" s="61" t="s">
        <v>47</v>
      </c>
      <c r="AN513" s="245">
        <v>15560</v>
      </c>
      <c r="AO513" s="253">
        <v>1.8240000000000001</v>
      </c>
      <c r="AR513" s="279" t="s">
        <v>81</v>
      </c>
      <c r="AS513" s="119">
        <v>1</v>
      </c>
      <c r="AT513" s="92">
        <f t="shared" si="91"/>
        <v>23.416666666666668</v>
      </c>
      <c r="AU513" s="261">
        <f t="shared" si="92"/>
        <v>2.6713333333333331</v>
      </c>
      <c r="AZ513" s="92">
        <f t="shared" si="93"/>
        <v>5.77350269189716E-3</v>
      </c>
      <c r="BA513" s="111">
        <f t="shared" si="94"/>
        <v>1.6340380452527208</v>
      </c>
    </row>
    <row r="514" spans="1:61">
      <c r="A514" s="97" t="s">
        <v>81</v>
      </c>
      <c r="B514" s="61" t="s">
        <v>83</v>
      </c>
      <c r="C514" s="61" t="s">
        <v>67</v>
      </c>
      <c r="D514" s="61">
        <v>2</v>
      </c>
      <c r="E514" s="61">
        <v>1</v>
      </c>
      <c r="F514" s="61">
        <v>12</v>
      </c>
      <c r="G514" s="61">
        <v>32.1</v>
      </c>
      <c r="H514" s="240">
        <v>119.3</v>
      </c>
      <c r="I514" s="61">
        <v>3.9910000000000001</v>
      </c>
      <c r="J514" s="61" t="s">
        <v>47</v>
      </c>
      <c r="K514" s="61" t="s">
        <v>47</v>
      </c>
      <c r="L514" s="245">
        <v>21520</v>
      </c>
      <c r="M514" s="253">
        <v>3.718</v>
      </c>
      <c r="N514" s="49"/>
      <c r="O514" s="97" t="s">
        <v>81</v>
      </c>
      <c r="P514" s="61" t="s">
        <v>83</v>
      </c>
      <c r="Q514" s="61" t="s">
        <v>69</v>
      </c>
      <c r="R514" s="61">
        <v>2</v>
      </c>
      <c r="S514" s="61">
        <v>1</v>
      </c>
      <c r="T514" s="61">
        <v>12</v>
      </c>
      <c r="U514" s="61">
        <v>32.090000000000003</v>
      </c>
      <c r="V514" s="240">
        <v>44.87</v>
      </c>
      <c r="W514" s="61">
        <v>3.9620000000000002</v>
      </c>
      <c r="X514" s="61" t="s">
        <v>47</v>
      </c>
      <c r="Y514" s="61" t="s">
        <v>47</v>
      </c>
      <c r="Z514" s="245">
        <v>21520</v>
      </c>
      <c r="AA514" s="253">
        <v>1.3979999999999999</v>
      </c>
      <c r="AC514" s="97" t="s">
        <v>81</v>
      </c>
      <c r="AD514" s="61" t="s">
        <v>83</v>
      </c>
      <c r="AE514" s="61" t="s">
        <v>70</v>
      </c>
      <c r="AF514" s="61">
        <v>2</v>
      </c>
      <c r="AG514" s="61">
        <v>1</v>
      </c>
      <c r="AH514" s="61">
        <v>12</v>
      </c>
      <c r="AI514" s="61">
        <v>32.1</v>
      </c>
      <c r="AJ514" s="240">
        <v>49.05</v>
      </c>
      <c r="AK514" s="61">
        <v>3.9780000000000002</v>
      </c>
      <c r="AL514" s="61" t="s">
        <v>47</v>
      </c>
      <c r="AM514" s="61" t="s">
        <v>47</v>
      </c>
      <c r="AN514" s="245">
        <v>21520</v>
      </c>
      <c r="AO514" s="253">
        <v>1.528</v>
      </c>
      <c r="AR514" s="279" t="s">
        <v>81</v>
      </c>
      <c r="AS514" s="119">
        <v>1</v>
      </c>
      <c r="AT514" s="92">
        <f t="shared" si="91"/>
        <v>32.096666666666664</v>
      </c>
      <c r="AU514" s="261">
        <f t="shared" si="92"/>
        <v>2.2146666666666666</v>
      </c>
      <c r="AZ514" s="92">
        <f t="shared" si="93"/>
        <v>5.7735026918951087E-3</v>
      </c>
      <c r="BA514" s="111">
        <f t="shared" si="94"/>
        <v>1.3035464446399034</v>
      </c>
    </row>
    <row r="515" spans="1:61">
      <c r="A515" s="97" t="s">
        <v>81</v>
      </c>
      <c r="B515" s="61" t="s">
        <v>83</v>
      </c>
      <c r="C515" s="61" t="s">
        <v>67</v>
      </c>
      <c r="D515" s="61">
        <v>2</v>
      </c>
      <c r="E515" s="61">
        <v>1</v>
      </c>
      <c r="F515" s="61">
        <v>13</v>
      </c>
      <c r="G515" s="61">
        <v>44</v>
      </c>
      <c r="H515" s="240">
        <v>134.69999999999999</v>
      </c>
      <c r="I515" s="61">
        <v>3.99</v>
      </c>
      <c r="J515" s="61" t="s">
        <v>47</v>
      </c>
      <c r="K515" s="61" t="s">
        <v>47</v>
      </c>
      <c r="L515" s="245">
        <v>29700</v>
      </c>
      <c r="M515" s="253">
        <v>3.0619999999999998</v>
      </c>
      <c r="N515" s="49"/>
      <c r="O515" s="97" t="s">
        <v>81</v>
      </c>
      <c r="P515" s="61" t="s">
        <v>83</v>
      </c>
      <c r="Q515" s="61" t="s">
        <v>69</v>
      </c>
      <c r="R515" s="61">
        <v>2</v>
      </c>
      <c r="S515" s="61">
        <v>1</v>
      </c>
      <c r="T515" s="61">
        <v>13</v>
      </c>
      <c r="U515" s="61">
        <v>44</v>
      </c>
      <c r="V515" s="240">
        <v>53.89</v>
      </c>
      <c r="W515" s="61">
        <v>3.9630000000000001</v>
      </c>
      <c r="X515" s="61" t="s">
        <v>47</v>
      </c>
      <c r="Y515" s="61" t="s">
        <v>47</v>
      </c>
      <c r="Z515" s="245">
        <v>29700</v>
      </c>
      <c r="AA515" s="253">
        <v>1.2250000000000001</v>
      </c>
      <c r="AC515" s="97" t="s">
        <v>81</v>
      </c>
      <c r="AD515" s="61" t="s">
        <v>83</v>
      </c>
      <c r="AE515" s="61" t="s">
        <v>70</v>
      </c>
      <c r="AF515" s="61">
        <v>2</v>
      </c>
      <c r="AG515" s="61">
        <v>1</v>
      </c>
      <c r="AH515" s="61">
        <v>13</v>
      </c>
      <c r="AI515" s="61">
        <v>43.99</v>
      </c>
      <c r="AJ515" s="240">
        <v>57.6</v>
      </c>
      <c r="AK515" s="61">
        <v>3.9769999999999999</v>
      </c>
      <c r="AL515" s="61" t="s">
        <v>47</v>
      </c>
      <c r="AM515" s="61" t="s">
        <v>47</v>
      </c>
      <c r="AN515" s="245">
        <v>29700</v>
      </c>
      <c r="AO515" s="253">
        <v>1.3089999999999999</v>
      </c>
      <c r="AR515" s="279" t="s">
        <v>81</v>
      </c>
      <c r="AS515" s="119">
        <v>1</v>
      </c>
      <c r="AT515" s="92">
        <f t="shared" ref="AT515:AT542" si="95">AVERAGE(G515,U515,AI515)</f>
        <v>43.99666666666667</v>
      </c>
      <c r="AU515" s="261">
        <f t="shared" ref="AU515:AU542" si="96">AVERAGE(M515,AA515,AO515)</f>
        <v>1.8653333333333333</v>
      </c>
      <c r="AZ515" s="92">
        <f t="shared" si="93"/>
        <v>5.7735026918951087E-3</v>
      </c>
      <c r="BA515" s="111">
        <f t="shared" si="94"/>
        <v>1.0371944529996933</v>
      </c>
    </row>
    <row r="516" spans="1:61">
      <c r="A516" s="97" t="s">
        <v>81</v>
      </c>
      <c r="B516" s="61" t="s">
        <v>83</v>
      </c>
      <c r="C516" s="61" t="s">
        <v>67</v>
      </c>
      <c r="D516" s="61">
        <v>2</v>
      </c>
      <c r="E516" s="61">
        <v>1</v>
      </c>
      <c r="F516" s="61">
        <v>14</v>
      </c>
      <c r="G516" s="61">
        <v>60.31</v>
      </c>
      <c r="H516" s="240">
        <v>154.5</v>
      </c>
      <c r="I516" s="61">
        <v>3.9929999999999999</v>
      </c>
      <c r="J516" s="61" t="s">
        <v>47</v>
      </c>
      <c r="K516" s="61" t="s">
        <v>47</v>
      </c>
      <c r="L516" s="245">
        <v>40910</v>
      </c>
      <c r="M516" s="253">
        <v>2.5619999999999998</v>
      </c>
      <c r="N516" s="49"/>
      <c r="O516" s="97" t="s">
        <v>81</v>
      </c>
      <c r="P516" s="61" t="s">
        <v>83</v>
      </c>
      <c r="Q516" s="61" t="s">
        <v>69</v>
      </c>
      <c r="R516" s="61">
        <v>2</v>
      </c>
      <c r="S516" s="61">
        <v>1</v>
      </c>
      <c r="T516" s="61">
        <v>14</v>
      </c>
      <c r="U516" s="61">
        <v>60.3</v>
      </c>
      <c r="V516" s="240">
        <v>66.099999999999994</v>
      </c>
      <c r="W516" s="61">
        <v>3.964</v>
      </c>
      <c r="X516" s="61" t="s">
        <v>47</v>
      </c>
      <c r="Y516" s="61" t="s">
        <v>47</v>
      </c>
      <c r="Z516" s="245">
        <v>40910</v>
      </c>
      <c r="AA516" s="253">
        <v>1.0960000000000001</v>
      </c>
      <c r="AC516" s="97" t="s">
        <v>81</v>
      </c>
      <c r="AD516" s="61" t="s">
        <v>83</v>
      </c>
      <c r="AE516" s="61" t="s">
        <v>70</v>
      </c>
      <c r="AF516" s="61">
        <v>2</v>
      </c>
      <c r="AG516" s="61">
        <v>1</v>
      </c>
      <c r="AH516" s="61">
        <v>14</v>
      </c>
      <c r="AI516" s="61">
        <v>60.3</v>
      </c>
      <c r="AJ516" s="240">
        <v>69.13</v>
      </c>
      <c r="AK516" s="61">
        <v>3.9769999999999999</v>
      </c>
      <c r="AL516" s="61" t="s">
        <v>47</v>
      </c>
      <c r="AM516" s="61" t="s">
        <v>47</v>
      </c>
      <c r="AN516" s="245">
        <v>40910</v>
      </c>
      <c r="AO516" s="253">
        <v>1.1459999999999999</v>
      </c>
      <c r="AR516" s="279" t="s">
        <v>81</v>
      </c>
      <c r="AS516" s="119">
        <v>1</v>
      </c>
      <c r="AT516" s="92">
        <f t="shared" si="95"/>
        <v>60.303333333333335</v>
      </c>
      <c r="AU516" s="261">
        <f t="shared" si="96"/>
        <v>1.6013333333333335</v>
      </c>
      <c r="AZ516" s="92">
        <f t="shared" si="93"/>
        <v>5.7735026918992113E-3</v>
      </c>
      <c r="BA516" s="111">
        <f t="shared" si="94"/>
        <v>0.83233727138302094</v>
      </c>
    </row>
    <row r="517" spans="1:61">
      <c r="A517" s="97" t="s">
        <v>81</v>
      </c>
      <c r="B517" s="61" t="s">
        <v>83</v>
      </c>
      <c r="C517" s="61" t="s">
        <v>67</v>
      </c>
      <c r="D517" s="61">
        <v>2</v>
      </c>
      <c r="E517" s="61">
        <v>1</v>
      </c>
      <c r="F517" s="61">
        <v>15</v>
      </c>
      <c r="G517" s="61">
        <v>82.67</v>
      </c>
      <c r="H517" s="240">
        <v>179.2</v>
      </c>
      <c r="I517" s="61">
        <v>3.9940000000000002</v>
      </c>
      <c r="J517" s="61" t="s">
        <v>47</v>
      </c>
      <c r="K517" s="61" t="s">
        <v>47</v>
      </c>
      <c r="L517" s="245">
        <v>56270</v>
      </c>
      <c r="M517" s="253">
        <v>2.1669999999999998</v>
      </c>
      <c r="N517" s="49"/>
      <c r="O517" s="97" t="s">
        <v>81</v>
      </c>
      <c r="P517" s="61" t="s">
        <v>83</v>
      </c>
      <c r="Q517" s="61" t="s">
        <v>69</v>
      </c>
      <c r="R517" s="61">
        <v>2</v>
      </c>
      <c r="S517" s="61">
        <v>1</v>
      </c>
      <c r="T517" s="61">
        <v>15</v>
      </c>
      <c r="U517" s="61">
        <v>82.66</v>
      </c>
      <c r="V517" s="240">
        <v>83</v>
      </c>
      <c r="W517" s="61">
        <v>3.964</v>
      </c>
      <c r="X517" s="61" t="s">
        <v>47</v>
      </c>
      <c r="Y517" s="61" t="s">
        <v>47</v>
      </c>
      <c r="Z517" s="245">
        <v>56270</v>
      </c>
      <c r="AA517" s="253">
        <v>1.004</v>
      </c>
      <c r="AC517" s="97" t="s">
        <v>81</v>
      </c>
      <c r="AD517" s="61" t="s">
        <v>83</v>
      </c>
      <c r="AE517" s="61" t="s">
        <v>70</v>
      </c>
      <c r="AF517" s="61">
        <v>2</v>
      </c>
      <c r="AG517" s="61">
        <v>1</v>
      </c>
      <c r="AH517" s="61">
        <v>15</v>
      </c>
      <c r="AI517" s="61">
        <v>82.66</v>
      </c>
      <c r="AJ517" s="240">
        <v>84.85</v>
      </c>
      <c r="AK517" s="61">
        <v>3.9780000000000002</v>
      </c>
      <c r="AL517" s="61" t="s">
        <v>47</v>
      </c>
      <c r="AM517" s="61" t="s">
        <v>47</v>
      </c>
      <c r="AN517" s="245">
        <v>56280</v>
      </c>
      <c r="AO517" s="253">
        <v>1.0269999999999999</v>
      </c>
      <c r="AR517" s="279" t="s">
        <v>81</v>
      </c>
      <c r="AS517" s="119">
        <v>1</v>
      </c>
      <c r="AT517" s="92">
        <f t="shared" si="95"/>
        <v>82.663333333333327</v>
      </c>
      <c r="AU517" s="261">
        <f t="shared" si="96"/>
        <v>1.3993333333333331</v>
      </c>
      <c r="AZ517" s="92">
        <f t="shared" si="93"/>
        <v>5.7735026918992113E-3</v>
      </c>
      <c r="BA517" s="111">
        <f t="shared" si="94"/>
        <v>0.66491829071949382</v>
      </c>
    </row>
    <row r="518" spans="1:61">
      <c r="A518" s="97" t="s">
        <v>81</v>
      </c>
      <c r="B518" s="61" t="s">
        <v>83</v>
      </c>
      <c r="C518" s="61" t="s">
        <v>67</v>
      </c>
      <c r="D518" s="61">
        <v>2</v>
      </c>
      <c r="E518" s="61">
        <v>1</v>
      </c>
      <c r="F518" s="61">
        <v>16</v>
      </c>
      <c r="G518" s="61">
        <v>113.3</v>
      </c>
      <c r="H518" s="240">
        <v>210.8</v>
      </c>
      <c r="I518" s="61">
        <v>3.992</v>
      </c>
      <c r="J518" s="61" t="s">
        <v>47</v>
      </c>
      <c r="K518" s="61" t="s">
        <v>47</v>
      </c>
      <c r="L518" s="245">
        <v>77330</v>
      </c>
      <c r="M518" s="253">
        <v>1.861</v>
      </c>
      <c r="N518" s="49"/>
      <c r="O518" s="97" t="s">
        <v>81</v>
      </c>
      <c r="P518" s="61" t="s">
        <v>83</v>
      </c>
      <c r="Q518" s="61" t="s">
        <v>69</v>
      </c>
      <c r="R518" s="61">
        <v>2</v>
      </c>
      <c r="S518" s="61">
        <v>1</v>
      </c>
      <c r="T518" s="61">
        <v>16</v>
      </c>
      <c r="U518" s="61">
        <v>113.3</v>
      </c>
      <c r="V518" s="240">
        <v>106.9</v>
      </c>
      <c r="W518" s="61">
        <v>3.964</v>
      </c>
      <c r="X518" s="61" t="s">
        <v>47</v>
      </c>
      <c r="Y518" s="61" t="s">
        <v>47</v>
      </c>
      <c r="Z518" s="245">
        <v>77330</v>
      </c>
      <c r="AA518" s="253">
        <v>0.94340000000000002</v>
      </c>
      <c r="AC518" s="97" t="s">
        <v>81</v>
      </c>
      <c r="AD518" s="61" t="s">
        <v>83</v>
      </c>
      <c r="AE518" s="61" t="s">
        <v>70</v>
      </c>
      <c r="AF518" s="61">
        <v>2</v>
      </c>
      <c r="AG518" s="61">
        <v>1</v>
      </c>
      <c r="AH518" s="61">
        <v>16</v>
      </c>
      <c r="AI518" s="61">
        <v>113.3</v>
      </c>
      <c r="AJ518" s="240">
        <v>106.7</v>
      </c>
      <c r="AK518" s="61">
        <v>3.9769999999999999</v>
      </c>
      <c r="AL518" s="61" t="s">
        <v>47</v>
      </c>
      <c r="AM518" s="61" t="s">
        <v>47</v>
      </c>
      <c r="AN518" s="245">
        <v>77330</v>
      </c>
      <c r="AO518" s="253">
        <v>0.94189999999999996</v>
      </c>
      <c r="AR518" s="279" t="s">
        <v>81</v>
      </c>
      <c r="AS518" s="119">
        <v>1</v>
      </c>
      <c r="AT518" s="92">
        <f t="shared" si="95"/>
        <v>113.3</v>
      </c>
      <c r="AU518" s="261">
        <f t="shared" si="96"/>
        <v>1.2487666666666668</v>
      </c>
      <c r="AZ518" s="92">
        <f t="shared" si="93"/>
        <v>0</v>
      </c>
      <c r="BA518" s="111">
        <f t="shared" si="94"/>
        <v>0.53021015016060669</v>
      </c>
    </row>
    <row r="519" spans="1:61">
      <c r="A519" s="97" t="s">
        <v>81</v>
      </c>
      <c r="B519" s="61" t="s">
        <v>83</v>
      </c>
      <c r="C519" s="61" t="s">
        <v>67</v>
      </c>
      <c r="D519" s="61">
        <v>2</v>
      </c>
      <c r="E519" s="61">
        <v>1</v>
      </c>
      <c r="F519" s="61">
        <v>17</v>
      </c>
      <c r="G519" s="61">
        <v>155.30000000000001</v>
      </c>
      <c r="H519" s="240">
        <v>253.1</v>
      </c>
      <c r="I519" s="61">
        <v>3.9940000000000002</v>
      </c>
      <c r="J519" s="61" t="s">
        <v>47</v>
      </c>
      <c r="K519" s="61" t="s">
        <v>47</v>
      </c>
      <c r="L519" s="245">
        <v>106200</v>
      </c>
      <c r="M519" s="253">
        <v>1.629</v>
      </c>
      <c r="N519" s="49"/>
      <c r="O519" s="97" t="s">
        <v>81</v>
      </c>
      <c r="P519" s="61" t="s">
        <v>83</v>
      </c>
      <c r="Q519" s="61" t="s">
        <v>69</v>
      </c>
      <c r="R519" s="61">
        <v>2</v>
      </c>
      <c r="S519" s="61">
        <v>1</v>
      </c>
      <c r="T519" s="61">
        <v>17</v>
      </c>
      <c r="U519" s="61">
        <v>155.30000000000001</v>
      </c>
      <c r="V519" s="240">
        <v>140.80000000000001</v>
      </c>
      <c r="W519" s="61">
        <v>3.968</v>
      </c>
      <c r="X519" s="61" t="s">
        <v>47</v>
      </c>
      <c r="Y519" s="61" t="s">
        <v>47</v>
      </c>
      <c r="Z519" s="245">
        <v>106200</v>
      </c>
      <c r="AA519" s="253">
        <v>0.90620000000000001</v>
      </c>
      <c r="AC519" s="97" t="s">
        <v>81</v>
      </c>
      <c r="AD519" s="61" t="s">
        <v>83</v>
      </c>
      <c r="AE519" s="61" t="s">
        <v>70</v>
      </c>
      <c r="AF519" s="61">
        <v>2</v>
      </c>
      <c r="AG519" s="61">
        <v>1</v>
      </c>
      <c r="AH519" s="61">
        <v>17</v>
      </c>
      <c r="AI519" s="61">
        <v>155.30000000000001</v>
      </c>
      <c r="AJ519" s="240">
        <v>137.9</v>
      </c>
      <c r="AK519" s="61">
        <v>3.9790000000000001</v>
      </c>
      <c r="AL519" s="61" t="s">
        <v>47</v>
      </c>
      <c r="AM519" s="61" t="s">
        <v>47</v>
      </c>
      <c r="AN519" s="245">
        <v>106200</v>
      </c>
      <c r="AO519" s="253">
        <v>0.88770000000000004</v>
      </c>
      <c r="AR519" s="279" t="s">
        <v>81</v>
      </c>
      <c r="AS519" s="119">
        <v>1</v>
      </c>
      <c r="AT519" s="92">
        <f t="shared" si="95"/>
        <v>155.30000000000001</v>
      </c>
      <c r="AU519" s="261">
        <f t="shared" si="96"/>
        <v>1.1409666666666667</v>
      </c>
      <c r="AZ519" s="92">
        <f t="shared" si="93"/>
        <v>0</v>
      </c>
      <c r="BA519" s="111">
        <f t="shared" si="94"/>
        <v>0.4227504740781885</v>
      </c>
    </row>
    <row r="520" spans="1:61">
      <c r="A520" s="97" t="s">
        <v>81</v>
      </c>
      <c r="B520" s="61" t="s">
        <v>83</v>
      </c>
      <c r="C520" s="61" t="s">
        <v>67</v>
      </c>
      <c r="D520" s="61">
        <v>2</v>
      </c>
      <c r="E520" s="61">
        <v>1</v>
      </c>
      <c r="F520" s="61">
        <v>18</v>
      </c>
      <c r="G520" s="61">
        <v>212.9</v>
      </c>
      <c r="H520" s="240">
        <v>306.10000000000002</v>
      </c>
      <c r="I520" s="61">
        <v>3.9950000000000001</v>
      </c>
      <c r="J520" s="61" t="s">
        <v>47</v>
      </c>
      <c r="K520" s="61" t="s">
        <v>47</v>
      </c>
      <c r="L520" s="245">
        <v>145800</v>
      </c>
      <c r="M520" s="253">
        <v>1.4370000000000001</v>
      </c>
      <c r="N520" s="49"/>
      <c r="O520" s="97" t="s">
        <v>81</v>
      </c>
      <c r="P520" s="61" t="s">
        <v>83</v>
      </c>
      <c r="Q520" s="61" t="s">
        <v>69</v>
      </c>
      <c r="R520" s="61">
        <v>2</v>
      </c>
      <c r="S520" s="61">
        <v>1</v>
      </c>
      <c r="T520" s="61">
        <v>18</v>
      </c>
      <c r="U520" s="61">
        <v>212.9</v>
      </c>
      <c r="V520" s="240">
        <v>186.3</v>
      </c>
      <c r="W520" s="61">
        <v>3.968</v>
      </c>
      <c r="X520" s="61" t="s">
        <v>47</v>
      </c>
      <c r="Y520" s="61" t="s">
        <v>47</v>
      </c>
      <c r="Z520" s="245">
        <v>145700</v>
      </c>
      <c r="AA520" s="253">
        <v>0.87490000000000001</v>
      </c>
      <c r="AC520" s="97" t="s">
        <v>81</v>
      </c>
      <c r="AD520" s="61" t="s">
        <v>83</v>
      </c>
      <c r="AE520" s="61" t="s">
        <v>70</v>
      </c>
      <c r="AF520" s="61">
        <v>2</v>
      </c>
      <c r="AG520" s="61">
        <v>1</v>
      </c>
      <c r="AH520" s="61">
        <v>18</v>
      </c>
      <c r="AI520" s="61">
        <v>212.9</v>
      </c>
      <c r="AJ520" s="240">
        <v>181.7</v>
      </c>
      <c r="AK520" s="61">
        <v>3.9820000000000002</v>
      </c>
      <c r="AL520" s="61" t="s">
        <v>47</v>
      </c>
      <c r="AM520" s="61" t="s">
        <v>47</v>
      </c>
      <c r="AN520" s="245">
        <v>145800</v>
      </c>
      <c r="AO520" s="253">
        <v>0.85319999999999996</v>
      </c>
      <c r="AR520" s="279" t="s">
        <v>81</v>
      </c>
      <c r="AS520" s="119">
        <v>1</v>
      </c>
      <c r="AT520" s="92">
        <f t="shared" si="95"/>
        <v>212.9</v>
      </c>
      <c r="AU520" s="261">
        <f t="shared" si="96"/>
        <v>1.0550333333333333</v>
      </c>
      <c r="AZ520" s="92">
        <f t="shared" si="93"/>
        <v>0</v>
      </c>
      <c r="BA520" s="111">
        <f t="shared" si="94"/>
        <v>0.33097072881651257</v>
      </c>
    </row>
    <row r="521" spans="1:61">
      <c r="A521" s="97" t="s">
        <v>81</v>
      </c>
      <c r="B521" s="61" t="s">
        <v>83</v>
      </c>
      <c r="C521" s="61" t="s">
        <v>67</v>
      </c>
      <c r="D521" s="61">
        <v>2</v>
      </c>
      <c r="E521" s="61">
        <v>1</v>
      </c>
      <c r="F521" s="61">
        <v>19</v>
      </c>
      <c r="G521" s="61">
        <v>291.89999999999998</v>
      </c>
      <c r="H521" s="240">
        <v>366.7</v>
      </c>
      <c r="I521" s="61">
        <v>3.9929999999999999</v>
      </c>
      <c r="J521" s="61" t="s">
        <v>47</v>
      </c>
      <c r="K521" s="61" t="s">
        <v>47</v>
      </c>
      <c r="L521" s="245">
        <v>200000</v>
      </c>
      <c r="M521" s="253">
        <v>1.256</v>
      </c>
      <c r="N521" s="49"/>
      <c r="O521" s="97" t="s">
        <v>81</v>
      </c>
      <c r="P521" s="61" t="s">
        <v>83</v>
      </c>
      <c r="Q521" s="61" t="s">
        <v>69</v>
      </c>
      <c r="R521" s="61">
        <v>2</v>
      </c>
      <c r="S521" s="61">
        <v>1</v>
      </c>
      <c r="T521" s="61">
        <v>19</v>
      </c>
      <c r="U521" s="61">
        <v>291.89999999999998</v>
      </c>
      <c r="V521" s="240">
        <v>238.3</v>
      </c>
      <c r="W521" s="61">
        <v>3.97</v>
      </c>
      <c r="X521" s="61" t="s">
        <v>47</v>
      </c>
      <c r="Y521" s="61" t="s">
        <v>47</v>
      </c>
      <c r="Z521" s="245">
        <v>200000</v>
      </c>
      <c r="AA521" s="253">
        <v>0.81620000000000004</v>
      </c>
      <c r="AC521" s="97" t="s">
        <v>81</v>
      </c>
      <c r="AD521" s="61" t="s">
        <v>83</v>
      </c>
      <c r="AE521" s="61" t="s">
        <v>70</v>
      </c>
      <c r="AF521" s="61">
        <v>2</v>
      </c>
      <c r="AG521" s="61">
        <v>1</v>
      </c>
      <c r="AH521" s="61">
        <v>19</v>
      </c>
      <c r="AI521" s="61">
        <v>291.89999999999998</v>
      </c>
      <c r="AJ521" s="240">
        <v>235.4</v>
      </c>
      <c r="AK521" s="61">
        <v>3.9820000000000002</v>
      </c>
      <c r="AL521" s="61" t="s">
        <v>47</v>
      </c>
      <c r="AM521" s="61" t="s">
        <v>47</v>
      </c>
      <c r="AN521" s="245">
        <v>200000</v>
      </c>
      <c r="AO521" s="253">
        <v>0.80630000000000002</v>
      </c>
      <c r="AR521" s="279" t="s">
        <v>81</v>
      </c>
      <c r="AS521" s="119">
        <v>1</v>
      </c>
      <c r="AT521" s="92">
        <f t="shared" si="95"/>
        <v>291.89999999999998</v>
      </c>
      <c r="AU521" s="261">
        <f t="shared" si="96"/>
        <v>0.95949999999999991</v>
      </c>
      <c r="AZ521" s="92">
        <f t="shared" si="93"/>
        <v>0</v>
      </c>
      <c r="BA521" s="111">
        <f t="shared" si="94"/>
        <v>0.25682423951021488</v>
      </c>
    </row>
    <row r="522" spans="1:61">
      <c r="A522" s="97" t="s">
        <v>81</v>
      </c>
      <c r="B522" s="61" t="s">
        <v>83</v>
      </c>
      <c r="C522" s="61" t="s">
        <v>67</v>
      </c>
      <c r="D522" s="62">
        <v>2</v>
      </c>
      <c r="E522" s="62">
        <v>1</v>
      </c>
      <c r="F522" s="61">
        <v>20</v>
      </c>
      <c r="G522" s="61">
        <v>400.2</v>
      </c>
      <c r="H522" s="240">
        <v>424.7</v>
      </c>
      <c r="I522" s="61">
        <v>3.9950000000000001</v>
      </c>
      <c r="J522" s="61" t="s">
        <v>47</v>
      </c>
      <c r="K522" s="61" t="s">
        <v>47</v>
      </c>
      <c r="L522" s="245">
        <v>274300</v>
      </c>
      <c r="M522" s="253">
        <v>1.0609999999999999</v>
      </c>
      <c r="N522" s="49"/>
      <c r="O522" s="97" t="s">
        <v>81</v>
      </c>
      <c r="P522" s="61" t="s">
        <v>83</v>
      </c>
      <c r="Q522" s="61" t="s">
        <v>69</v>
      </c>
      <c r="R522" s="62">
        <v>2</v>
      </c>
      <c r="S522" s="62">
        <v>1</v>
      </c>
      <c r="T522" s="61">
        <v>20</v>
      </c>
      <c r="U522" s="61">
        <v>400.2</v>
      </c>
      <c r="V522" s="240">
        <v>283.60000000000002</v>
      </c>
      <c r="W522" s="61">
        <v>3.972</v>
      </c>
      <c r="X522" s="61" t="s">
        <v>47</v>
      </c>
      <c r="Y522" s="61" t="s">
        <v>47</v>
      </c>
      <c r="Z522" s="245">
        <v>274300</v>
      </c>
      <c r="AA522" s="253">
        <v>0.7087</v>
      </c>
      <c r="AC522" s="97" t="s">
        <v>81</v>
      </c>
      <c r="AD522" s="61" t="s">
        <v>83</v>
      </c>
      <c r="AE522" s="61" t="s">
        <v>70</v>
      </c>
      <c r="AF522" s="62">
        <v>2</v>
      </c>
      <c r="AG522" s="62">
        <v>1</v>
      </c>
      <c r="AH522" s="61">
        <v>20</v>
      </c>
      <c r="AI522" s="61">
        <v>400.2</v>
      </c>
      <c r="AJ522" s="240">
        <v>286.10000000000002</v>
      </c>
      <c r="AK522" s="61">
        <v>3.9809999999999999</v>
      </c>
      <c r="AL522" s="61" t="s">
        <v>47</v>
      </c>
      <c r="AM522" s="61" t="s">
        <v>47</v>
      </c>
      <c r="AN522" s="245">
        <v>274300</v>
      </c>
      <c r="AO522" s="253">
        <v>0.71489999999999998</v>
      </c>
      <c r="AR522" s="279" t="s">
        <v>81</v>
      </c>
      <c r="AS522" s="120">
        <v>1</v>
      </c>
      <c r="AT522" s="92">
        <f t="shared" si="95"/>
        <v>400.2</v>
      </c>
      <c r="AU522" s="261">
        <f t="shared" si="96"/>
        <v>0.82819999999999994</v>
      </c>
      <c r="AZ522" s="92">
        <f t="shared" si="93"/>
        <v>0</v>
      </c>
      <c r="BA522" s="111">
        <f t="shared" si="94"/>
        <v>0.20163454565128505</v>
      </c>
    </row>
    <row r="523" spans="1:61" s="208" customFormat="1">
      <c r="A523" s="228" t="s">
        <v>81</v>
      </c>
      <c r="B523" s="229" t="s">
        <v>83</v>
      </c>
      <c r="C523" s="229" t="s">
        <v>67</v>
      </c>
      <c r="D523" s="229">
        <v>3</v>
      </c>
      <c r="E523" s="229">
        <v>1</v>
      </c>
      <c r="F523" s="229">
        <v>1</v>
      </c>
      <c r="G523" s="229">
        <v>0.99299999999999999</v>
      </c>
      <c r="H523" s="229">
        <v>38.200000000000003</v>
      </c>
      <c r="I523" s="229">
        <v>3.9980000000000002</v>
      </c>
      <c r="J523" s="229" t="s">
        <v>47</v>
      </c>
      <c r="K523" s="229" t="s">
        <v>47</v>
      </c>
      <c r="L523" s="229">
        <v>147.5</v>
      </c>
      <c r="M523" s="230">
        <v>38.47</v>
      </c>
      <c r="N523" s="227"/>
      <c r="O523" s="228" t="s">
        <v>81</v>
      </c>
      <c r="P523" s="229" t="s">
        <v>83</v>
      </c>
      <c r="Q523" s="229" t="s">
        <v>69</v>
      </c>
      <c r="R523" s="229">
        <v>3</v>
      </c>
      <c r="S523" s="229">
        <v>1</v>
      </c>
      <c r="T523" s="229">
        <v>1</v>
      </c>
      <c r="U523" s="229">
        <v>0.99360000000000004</v>
      </c>
      <c r="V523" s="229">
        <v>8.8659999999999997</v>
      </c>
      <c r="W523" s="229">
        <v>3.9849999999999999</v>
      </c>
      <c r="X523" s="229" t="s">
        <v>47</v>
      </c>
      <c r="Y523" s="229" t="s">
        <v>47</v>
      </c>
      <c r="Z523" s="229">
        <v>148.1</v>
      </c>
      <c r="AA523" s="230">
        <v>8.923</v>
      </c>
      <c r="AC523" s="228" t="s">
        <v>81</v>
      </c>
      <c r="AD523" s="229" t="s">
        <v>83</v>
      </c>
      <c r="AE523" s="229" t="s">
        <v>70</v>
      </c>
      <c r="AF523" s="229">
        <v>3</v>
      </c>
      <c r="AG523" s="229">
        <v>1</v>
      </c>
      <c r="AH523" s="229">
        <v>1</v>
      </c>
      <c r="AI523" s="229">
        <v>0.99480000000000002</v>
      </c>
      <c r="AJ523" s="229">
        <v>13.1</v>
      </c>
      <c r="AK523" s="229">
        <v>3.9929999999999999</v>
      </c>
      <c r="AL523" s="229" t="s">
        <v>47</v>
      </c>
      <c r="AM523" s="229" t="s">
        <v>47</v>
      </c>
      <c r="AN523" s="229">
        <v>148.1</v>
      </c>
      <c r="AO523" s="230">
        <v>13.17</v>
      </c>
      <c r="AR523" s="276" t="s">
        <v>81</v>
      </c>
      <c r="AS523" s="259">
        <v>1</v>
      </c>
      <c r="AT523" s="206">
        <f t="shared" si="95"/>
        <v>0.99380000000000013</v>
      </c>
      <c r="AU523" s="206">
        <f t="shared" si="96"/>
        <v>20.187666666666669</v>
      </c>
      <c r="AV523" s="209"/>
      <c r="AW523" s="206"/>
      <c r="AX523" s="206"/>
      <c r="AY523" s="278"/>
      <c r="AZ523" s="206">
        <f t="shared" si="93"/>
        <v>9.1651513899117612E-4</v>
      </c>
      <c r="BA523" s="205">
        <f t="shared" si="94"/>
        <v>15.974731181880127</v>
      </c>
      <c r="BB523" s="209"/>
      <c r="BC523" s="206"/>
      <c r="BD523" s="206"/>
      <c r="BE523" s="205"/>
      <c r="BF523" s="207"/>
      <c r="BG523" s="207"/>
      <c r="BH523" s="207"/>
      <c r="BI523" s="207"/>
    </row>
    <row r="524" spans="1:61">
      <c r="A524" s="97" t="s">
        <v>81</v>
      </c>
      <c r="B524" s="61" t="s">
        <v>83</v>
      </c>
      <c r="C524" s="61" t="s">
        <v>67</v>
      </c>
      <c r="D524" s="61">
        <v>3</v>
      </c>
      <c r="E524" s="61">
        <v>1</v>
      </c>
      <c r="F524" s="61">
        <v>2</v>
      </c>
      <c r="G524" s="61">
        <v>1.37</v>
      </c>
      <c r="H524" s="240">
        <v>50.88</v>
      </c>
      <c r="I524" s="61">
        <v>4</v>
      </c>
      <c r="J524" s="61" t="s">
        <v>47</v>
      </c>
      <c r="K524" s="61" t="s">
        <v>47</v>
      </c>
      <c r="L524" s="240">
        <v>401.5</v>
      </c>
      <c r="M524" s="253">
        <v>37.130000000000003</v>
      </c>
      <c r="N524" s="49"/>
      <c r="O524" s="97" t="s">
        <v>81</v>
      </c>
      <c r="P524" s="61" t="s">
        <v>83</v>
      </c>
      <c r="Q524" s="61" t="s">
        <v>69</v>
      </c>
      <c r="R524" s="61">
        <v>3</v>
      </c>
      <c r="S524" s="61">
        <v>1</v>
      </c>
      <c r="T524" s="61">
        <v>2</v>
      </c>
      <c r="U524" s="61">
        <v>1.369</v>
      </c>
      <c r="V524" s="240">
        <v>13.35</v>
      </c>
      <c r="W524" s="61">
        <v>3.99</v>
      </c>
      <c r="X524" s="61" t="s">
        <v>47</v>
      </c>
      <c r="Y524" s="61" t="s">
        <v>47</v>
      </c>
      <c r="Z524" s="240">
        <v>402.1</v>
      </c>
      <c r="AA524" s="253">
        <v>9.7509999999999994</v>
      </c>
      <c r="AC524" s="97" t="s">
        <v>81</v>
      </c>
      <c r="AD524" s="61" t="s">
        <v>83</v>
      </c>
      <c r="AE524" s="61" t="s">
        <v>70</v>
      </c>
      <c r="AF524" s="61">
        <v>3</v>
      </c>
      <c r="AG524" s="61">
        <v>1</v>
      </c>
      <c r="AH524" s="61">
        <v>2</v>
      </c>
      <c r="AI524" s="61">
        <v>1.37</v>
      </c>
      <c r="AJ524" s="240">
        <v>17.2</v>
      </c>
      <c r="AK524" s="61">
        <v>3.9940000000000002</v>
      </c>
      <c r="AL524" s="61" t="s">
        <v>47</v>
      </c>
      <c r="AM524" s="61" t="s">
        <v>47</v>
      </c>
      <c r="AN524" s="240">
        <v>402.4</v>
      </c>
      <c r="AO524" s="253">
        <v>12.56</v>
      </c>
      <c r="AR524" s="279" t="s">
        <v>81</v>
      </c>
      <c r="AS524" s="119">
        <v>1</v>
      </c>
      <c r="AT524" s="92">
        <f t="shared" si="95"/>
        <v>1.3696666666666666</v>
      </c>
      <c r="AU524" s="261">
        <f t="shared" si="96"/>
        <v>19.813666666666666</v>
      </c>
      <c r="AZ524" s="92">
        <f t="shared" si="93"/>
        <v>5.7735026918969042E-4</v>
      </c>
      <c r="BA524" s="111">
        <f t="shared" si="94"/>
        <v>15.062010832997478</v>
      </c>
    </row>
    <row r="525" spans="1:61">
      <c r="A525" s="97" t="s">
        <v>81</v>
      </c>
      <c r="B525" s="61" t="s">
        <v>83</v>
      </c>
      <c r="C525" s="61" t="s">
        <v>67</v>
      </c>
      <c r="D525" s="61">
        <v>3</v>
      </c>
      <c r="E525" s="61">
        <v>1</v>
      </c>
      <c r="F525" s="61">
        <v>3</v>
      </c>
      <c r="G525" s="61">
        <v>1.88</v>
      </c>
      <c r="H525" s="240">
        <v>53.75</v>
      </c>
      <c r="I525" s="61">
        <v>4</v>
      </c>
      <c r="J525" s="61" t="s">
        <v>47</v>
      </c>
      <c r="K525" s="61" t="s">
        <v>47</v>
      </c>
      <c r="L525" s="240">
        <v>750.9</v>
      </c>
      <c r="M525" s="253">
        <v>28.59</v>
      </c>
      <c r="N525" s="49"/>
      <c r="O525" s="97" t="s">
        <v>81</v>
      </c>
      <c r="P525" s="61" t="s">
        <v>83</v>
      </c>
      <c r="Q525" s="61" t="s">
        <v>69</v>
      </c>
      <c r="R525" s="61">
        <v>3</v>
      </c>
      <c r="S525" s="61">
        <v>1</v>
      </c>
      <c r="T525" s="61">
        <v>3</v>
      </c>
      <c r="U525" s="61">
        <v>1.879</v>
      </c>
      <c r="V525" s="240">
        <v>15.52</v>
      </c>
      <c r="W525" s="61">
        <v>3.9870000000000001</v>
      </c>
      <c r="X525" s="61" t="s">
        <v>47</v>
      </c>
      <c r="Y525" s="61" t="s">
        <v>47</v>
      </c>
      <c r="Z525" s="240">
        <v>751.2</v>
      </c>
      <c r="AA525" s="253">
        <v>8.26</v>
      </c>
      <c r="AC525" s="97" t="s">
        <v>81</v>
      </c>
      <c r="AD525" s="61" t="s">
        <v>83</v>
      </c>
      <c r="AE525" s="61" t="s">
        <v>70</v>
      </c>
      <c r="AF525" s="61">
        <v>3</v>
      </c>
      <c r="AG525" s="61">
        <v>1</v>
      </c>
      <c r="AH525" s="61">
        <v>3</v>
      </c>
      <c r="AI525" s="61">
        <v>1.879</v>
      </c>
      <c r="AJ525" s="240">
        <v>19.2</v>
      </c>
      <c r="AK525" s="61">
        <v>3.9929999999999999</v>
      </c>
      <c r="AL525" s="61" t="s">
        <v>47</v>
      </c>
      <c r="AM525" s="61" t="s">
        <v>47</v>
      </c>
      <c r="AN525" s="240">
        <v>751.6</v>
      </c>
      <c r="AO525" s="253">
        <v>10.220000000000001</v>
      </c>
      <c r="AR525" s="279" t="s">
        <v>81</v>
      </c>
      <c r="AS525" s="119">
        <v>1</v>
      </c>
      <c r="AT525" s="92">
        <f t="shared" si="95"/>
        <v>1.8793333333333333</v>
      </c>
      <c r="AU525" s="261">
        <f t="shared" si="96"/>
        <v>15.69</v>
      </c>
      <c r="AZ525" s="92">
        <f t="shared" si="93"/>
        <v>5.7735026918956215E-4</v>
      </c>
      <c r="BA525" s="111">
        <f t="shared" si="94"/>
        <v>11.21462883915469</v>
      </c>
    </row>
    <row r="526" spans="1:61">
      <c r="A526" s="97" t="s">
        <v>81</v>
      </c>
      <c r="B526" s="61" t="s">
        <v>83</v>
      </c>
      <c r="C526" s="61" t="s">
        <v>67</v>
      </c>
      <c r="D526" s="61">
        <v>3</v>
      </c>
      <c r="E526" s="61">
        <v>1</v>
      </c>
      <c r="F526" s="61">
        <v>4</v>
      </c>
      <c r="G526" s="61">
        <v>2.5760000000000001</v>
      </c>
      <c r="H526" s="240">
        <v>56.76</v>
      </c>
      <c r="I526" s="61">
        <v>3.9969999999999999</v>
      </c>
      <c r="J526" s="61" t="s">
        <v>47</v>
      </c>
      <c r="K526" s="61" t="s">
        <v>47</v>
      </c>
      <c r="L526" s="245">
        <v>1230</v>
      </c>
      <c r="M526" s="253">
        <v>22.04</v>
      </c>
      <c r="N526" s="49"/>
      <c r="O526" s="97" t="s">
        <v>81</v>
      </c>
      <c r="P526" s="61" t="s">
        <v>83</v>
      </c>
      <c r="Q526" s="61" t="s">
        <v>69</v>
      </c>
      <c r="R526" s="61">
        <v>3</v>
      </c>
      <c r="S526" s="61">
        <v>1</v>
      </c>
      <c r="T526" s="61">
        <v>4</v>
      </c>
      <c r="U526" s="61">
        <v>2.5750000000000002</v>
      </c>
      <c r="V526" s="240">
        <v>17.21</v>
      </c>
      <c r="W526" s="61">
        <v>3.988</v>
      </c>
      <c r="X526" s="61" t="s">
        <v>47</v>
      </c>
      <c r="Y526" s="61" t="s">
        <v>47</v>
      </c>
      <c r="Z526" s="245">
        <v>1230</v>
      </c>
      <c r="AA526" s="253">
        <v>6.6820000000000004</v>
      </c>
      <c r="AC526" s="97" t="s">
        <v>81</v>
      </c>
      <c r="AD526" s="61" t="s">
        <v>83</v>
      </c>
      <c r="AE526" s="61" t="s">
        <v>70</v>
      </c>
      <c r="AF526" s="61">
        <v>3</v>
      </c>
      <c r="AG526" s="61">
        <v>1</v>
      </c>
      <c r="AH526" s="61">
        <v>4</v>
      </c>
      <c r="AI526" s="61">
        <v>2.5750000000000002</v>
      </c>
      <c r="AJ526" s="240">
        <v>20.86</v>
      </c>
      <c r="AK526" s="61">
        <v>3.992</v>
      </c>
      <c r="AL526" s="61" t="s">
        <v>47</v>
      </c>
      <c r="AM526" s="61" t="s">
        <v>47</v>
      </c>
      <c r="AN526" s="245">
        <v>1230</v>
      </c>
      <c r="AO526" s="253">
        <v>8.1</v>
      </c>
      <c r="AR526" s="279" t="s">
        <v>81</v>
      </c>
      <c r="AS526" s="119">
        <v>1</v>
      </c>
      <c r="AT526" s="92">
        <f t="shared" si="95"/>
        <v>2.5753333333333335</v>
      </c>
      <c r="AU526" s="261">
        <f t="shared" si="96"/>
        <v>12.274000000000001</v>
      </c>
      <c r="AZ526" s="92">
        <f t="shared" si="93"/>
        <v>5.7735026918956215E-4</v>
      </c>
      <c r="BA526" s="111">
        <f t="shared" si="94"/>
        <v>8.4872697612365275</v>
      </c>
    </row>
    <row r="527" spans="1:61">
      <c r="A527" s="97" t="s">
        <v>81</v>
      </c>
      <c r="B527" s="61" t="s">
        <v>83</v>
      </c>
      <c r="C527" s="61" t="s">
        <v>67</v>
      </c>
      <c r="D527" s="61">
        <v>3</v>
      </c>
      <c r="E527" s="61">
        <v>1</v>
      </c>
      <c r="F527" s="61">
        <v>5</v>
      </c>
      <c r="G527" s="61">
        <v>3.5310000000000001</v>
      </c>
      <c r="H527" s="240">
        <v>61.04</v>
      </c>
      <c r="I527" s="61">
        <v>3.9980000000000002</v>
      </c>
      <c r="J527" s="61" t="s">
        <v>47</v>
      </c>
      <c r="K527" s="61" t="s">
        <v>47</v>
      </c>
      <c r="L527" s="245">
        <v>1886</v>
      </c>
      <c r="M527" s="253">
        <v>17.29</v>
      </c>
      <c r="N527" s="49"/>
      <c r="O527" s="97" t="s">
        <v>81</v>
      </c>
      <c r="P527" s="61" t="s">
        <v>83</v>
      </c>
      <c r="Q527" s="61" t="s">
        <v>69</v>
      </c>
      <c r="R527" s="61">
        <v>3</v>
      </c>
      <c r="S527" s="61">
        <v>1</v>
      </c>
      <c r="T527" s="61">
        <v>5</v>
      </c>
      <c r="U527" s="61">
        <v>3.53</v>
      </c>
      <c r="V527" s="240">
        <v>18.86</v>
      </c>
      <c r="W527" s="61">
        <v>3.9910000000000001</v>
      </c>
      <c r="X527" s="61" t="s">
        <v>47</v>
      </c>
      <c r="Y527" s="61" t="s">
        <v>47</v>
      </c>
      <c r="Z527" s="245">
        <v>1886</v>
      </c>
      <c r="AA527" s="253">
        <v>5.3440000000000003</v>
      </c>
      <c r="AC527" s="97" t="s">
        <v>81</v>
      </c>
      <c r="AD527" s="61" t="s">
        <v>83</v>
      </c>
      <c r="AE527" s="61" t="s">
        <v>70</v>
      </c>
      <c r="AF527" s="61">
        <v>3</v>
      </c>
      <c r="AG527" s="61">
        <v>1</v>
      </c>
      <c r="AH527" s="61">
        <v>5</v>
      </c>
      <c r="AI527" s="61">
        <v>3.53</v>
      </c>
      <c r="AJ527" s="240">
        <v>22.63</v>
      </c>
      <c r="AK527" s="61">
        <v>3.9929999999999999</v>
      </c>
      <c r="AL527" s="61" t="s">
        <v>47</v>
      </c>
      <c r="AM527" s="61" t="s">
        <v>47</v>
      </c>
      <c r="AN527" s="245">
        <v>1887</v>
      </c>
      <c r="AO527" s="253">
        <v>6.4119999999999999</v>
      </c>
      <c r="AR527" s="279" t="s">
        <v>81</v>
      </c>
      <c r="AS527" s="119">
        <v>1</v>
      </c>
      <c r="AT527" s="92">
        <f t="shared" si="95"/>
        <v>3.5303333333333331</v>
      </c>
      <c r="AU527" s="261">
        <f t="shared" si="96"/>
        <v>9.6820000000000004</v>
      </c>
      <c r="AZ527" s="92">
        <f t="shared" si="93"/>
        <v>5.7735026918981857E-4</v>
      </c>
      <c r="BA527" s="111">
        <f t="shared" si="94"/>
        <v>6.6103255593049273</v>
      </c>
    </row>
    <row r="528" spans="1:61">
      <c r="A528" s="97" t="s">
        <v>81</v>
      </c>
      <c r="B528" s="61" t="s">
        <v>83</v>
      </c>
      <c r="C528" s="61" t="s">
        <v>67</v>
      </c>
      <c r="D528" s="61">
        <v>3</v>
      </c>
      <c r="E528" s="61">
        <v>1</v>
      </c>
      <c r="F528" s="61">
        <v>6</v>
      </c>
      <c r="G528" s="61">
        <v>4.8390000000000004</v>
      </c>
      <c r="H528" s="240">
        <v>65.239999999999995</v>
      </c>
      <c r="I528" s="61">
        <v>4</v>
      </c>
      <c r="J528" s="61" t="s">
        <v>47</v>
      </c>
      <c r="K528" s="61" t="s">
        <v>47</v>
      </c>
      <c r="L528" s="245">
        <v>2786</v>
      </c>
      <c r="M528" s="253">
        <v>13.48</v>
      </c>
      <c r="N528" s="49"/>
      <c r="O528" s="97" t="s">
        <v>81</v>
      </c>
      <c r="P528" s="61" t="s">
        <v>83</v>
      </c>
      <c r="Q528" s="61" t="s">
        <v>69</v>
      </c>
      <c r="R528" s="61">
        <v>3</v>
      </c>
      <c r="S528" s="61">
        <v>1</v>
      </c>
      <c r="T528" s="61">
        <v>6</v>
      </c>
      <c r="U528" s="61">
        <v>4.8390000000000004</v>
      </c>
      <c r="V528" s="240">
        <v>20.420000000000002</v>
      </c>
      <c r="W528" s="61">
        <v>3.99</v>
      </c>
      <c r="X528" s="61" t="s">
        <v>47</v>
      </c>
      <c r="Y528" s="61" t="s">
        <v>47</v>
      </c>
      <c r="Z528" s="245">
        <v>2786</v>
      </c>
      <c r="AA528" s="253">
        <v>4.2190000000000003</v>
      </c>
      <c r="AC528" s="97" t="s">
        <v>81</v>
      </c>
      <c r="AD528" s="61" t="s">
        <v>83</v>
      </c>
      <c r="AE528" s="61" t="s">
        <v>70</v>
      </c>
      <c r="AF528" s="61">
        <v>3</v>
      </c>
      <c r="AG528" s="61">
        <v>1</v>
      </c>
      <c r="AH528" s="61">
        <v>6</v>
      </c>
      <c r="AI528" s="61">
        <v>4.8390000000000004</v>
      </c>
      <c r="AJ528" s="240">
        <v>24.38</v>
      </c>
      <c r="AK528" s="61">
        <v>3.9940000000000002</v>
      </c>
      <c r="AL528" s="61" t="s">
        <v>47</v>
      </c>
      <c r="AM528" s="61" t="s">
        <v>47</v>
      </c>
      <c r="AN528" s="245">
        <v>2787</v>
      </c>
      <c r="AO528" s="253">
        <v>5.0389999999999997</v>
      </c>
      <c r="AR528" s="279" t="s">
        <v>81</v>
      </c>
      <c r="AS528" s="119">
        <v>1</v>
      </c>
      <c r="AT528" s="92">
        <f t="shared" si="95"/>
        <v>4.8390000000000004</v>
      </c>
      <c r="AU528" s="261">
        <f t="shared" si="96"/>
        <v>7.5793333333333335</v>
      </c>
      <c r="AZ528" s="92">
        <f t="shared" si="93"/>
        <v>0</v>
      </c>
      <c r="BA528" s="111">
        <f t="shared" si="94"/>
        <v>5.1265485790474417</v>
      </c>
    </row>
    <row r="529" spans="1:57">
      <c r="A529" s="97" t="s">
        <v>81</v>
      </c>
      <c r="B529" s="61" t="s">
        <v>83</v>
      </c>
      <c r="C529" s="61" t="s">
        <v>67</v>
      </c>
      <c r="D529" s="61">
        <v>3</v>
      </c>
      <c r="E529" s="61">
        <v>1</v>
      </c>
      <c r="F529" s="61">
        <v>7</v>
      </c>
      <c r="G529" s="61">
        <v>6.6340000000000003</v>
      </c>
      <c r="H529" s="240">
        <v>69.650000000000006</v>
      </c>
      <c r="I529" s="61">
        <v>4</v>
      </c>
      <c r="J529" s="61" t="s">
        <v>47</v>
      </c>
      <c r="K529" s="61" t="s">
        <v>47</v>
      </c>
      <c r="L529" s="245">
        <v>4019</v>
      </c>
      <c r="M529" s="253">
        <v>10.5</v>
      </c>
      <c r="N529" s="49"/>
      <c r="O529" s="97" t="s">
        <v>81</v>
      </c>
      <c r="P529" s="61" t="s">
        <v>83</v>
      </c>
      <c r="Q529" s="61" t="s">
        <v>69</v>
      </c>
      <c r="R529" s="61">
        <v>3</v>
      </c>
      <c r="S529" s="61">
        <v>1</v>
      </c>
      <c r="T529" s="61">
        <v>7</v>
      </c>
      <c r="U529" s="61">
        <v>6.633</v>
      </c>
      <c r="V529" s="240">
        <v>22.02</v>
      </c>
      <c r="W529" s="61">
        <v>3.9889999999999999</v>
      </c>
      <c r="X529" s="61" t="s">
        <v>47</v>
      </c>
      <c r="Y529" s="61" t="s">
        <v>47</v>
      </c>
      <c r="Z529" s="245">
        <v>4019</v>
      </c>
      <c r="AA529" s="253">
        <v>3.3210000000000002</v>
      </c>
      <c r="AC529" s="97" t="s">
        <v>81</v>
      </c>
      <c r="AD529" s="61" t="s">
        <v>83</v>
      </c>
      <c r="AE529" s="61" t="s">
        <v>70</v>
      </c>
      <c r="AF529" s="61">
        <v>3</v>
      </c>
      <c r="AG529" s="61">
        <v>1</v>
      </c>
      <c r="AH529" s="61">
        <v>7</v>
      </c>
      <c r="AI529" s="61">
        <v>6.633</v>
      </c>
      <c r="AJ529" s="240">
        <v>26.26</v>
      </c>
      <c r="AK529" s="61">
        <v>3.9940000000000002</v>
      </c>
      <c r="AL529" s="61" t="s">
        <v>47</v>
      </c>
      <c r="AM529" s="61" t="s">
        <v>47</v>
      </c>
      <c r="AN529" s="245">
        <v>4020</v>
      </c>
      <c r="AO529" s="253">
        <v>3.9590000000000001</v>
      </c>
      <c r="AR529" s="279" t="s">
        <v>81</v>
      </c>
      <c r="AS529" s="119">
        <v>1</v>
      </c>
      <c r="AT529" s="92">
        <f t="shared" si="95"/>
        <v>6.6333333333333329</v>
      </c>
      <c r="AU529" s="261">
        <f t="shared" si="96"/>
        <v>5.9266666666666667</v>
      </c>
      <c r="AZ529" s="92">
        <f t="shared" si="93"/>
        <v>5.7735026918981857E-4</v>
      </c>
      <c r="BA529" s="111">
        <f t="shared" si="94"/>
        <v>3.9734486700262428</v>
      </c>
    </row>
    <row r="530" spans="1:57">
      <c r="A530" s="97" t="s">
        <v>81</v>
      </c>
      <c r="B530" s="61" t="s">
        <v>83</v>
      </c>
      <c r="C530" s="61" t="s">
        <v>67</v>
      </c>
      <c r="D530" s="61">
        <v>3</v>
      </c>
      <c r="E530" s="61">
        <v>1</v>
      </c>
      <c r="F530" s="61">
        <v>8</v>
      </c>
      <c r="G530" s="61">
        <v>9.093</v>
      </c>
      <c r="H530" s="240">
        <v>74.64</v>
      </c>
      <c r="I530" s="61">
        <v>3.9969999999999999</v>
      </c>
      <c r="J530" s="61" t="s">
        <v>47</v>
      </c>
      <c r="K530" s="61" t="s">
        <v>47</v>
      </c>
      <c r="L530" s="245">
        <v>5709</v>
      </c>
      <c r="M530" s="253">
        <v>8.2080000000000002</v>
      </c>
      <c r="N530" s="49"/>
      <c r="O530" s="97" t="s">
        <v>81</v>
      </c>
      <c r="P530" s="61" t="s">
        <v>83</v>
      </c>
      <c r="Q530" s="61" t="s">
        <v>69</v>
      </c>
      <c r="R530" s="61">
        <v>3</v>
      </c>
      <c r="S530" s="61">
        <v>1</v>
      </c>
      <c r="T530" s="61">
        <v>8</v>
      </c>
      <c r="U530" s="61">
        <v>9.0920000000000005</v>
      </c>
      <c r="V530" s="240">
        <v>23.88</v>
      </c>
      <c r="W530" s="61">
        <v>3.9870000000000001</v>
      </c>
      <c r="X530" s="61" t="s">
        <v>47</v>
      </c>
      <c r="Y530" s="61" t="s">
        <v>47</v>
      </c>
      <c r="Z530" s="245">
        <v>5710</v>
      </c>
      <c r="AA530" s="253">
        <v>2.6259999999999999</v>
      </c>
      <c r="AC530" s="97" t="s">
        <v>81</v>
      </c>
      <c r="AD530" s="61" t="s">
        <v>83</v>
      </c>
      <c r="AE530" s="61" t="s">
        <v>70</v>
      </c>
      <c r="AF530" s="61">
        <v>3</v>
      </c>
      <c r="AG530" s="61">
        <v>1</v>
      </c>
      <c r="AH530" s="61">
        <v>8</v>
      </c>
      <c r="AI530" s="61">
        <v>9.0909999999999993</v>
      </c>
      <c r="AJ530" s="240">
        <v>28.42</v>
      </c>
      <c r="AK530" s="61">
        <v>3.9929999999999999</v>
      </c>
      <c r="AL530" s="61" t="s">
        <v>47</v>
      </c>
      <c r="AM530" s="61" t="s">
        <v>47</v>
      </c>
      <c r="AN530" s="245">
        <v>5710</v>
      </c>
      <c r="AO530" s="253">
        <v>3.1259999999999999</v>
      </c>
      <c r="AR530" s="279" t="s">
        <v>81</v>
      </c>
      <c r="AS530" s="119">
        <v>1</v>
      </c>
      <c r="AT530" s="92">
        <f t="shared" si="95"/>
        <v>9.0920000000000005</v>
      </c>
      <c r="AU530" s="261">
        <f t="shared" si="96"/>
        <v>4.6533333333333333</v>
      </c>
      <c r="AZ530" s="92">
        <f t="shared" si="93"/>
        <v>1.000000000000334E-3</v>
      </c>
      <c r="BA530" s="111">
        <f t="shared" si="94"/>
        <v>3.0885662261530582</v>
      </c>
    </row>
    <row r="531" spans="1:57">
      <c r="A531" s="97" t="s">
        <v>81</v>
      </c>
      <c r="B531" s="61" t="s">
        <v>83</v>
      </c>
      <c r="C531" s="61" t="s">
        <v>67</v>
      </c>
      <c r="D531" s="61">
        <v>3</v>
      </c>
      <c r="E531" s="61">
        <v>1</v>
      </c>
      <c r="F531" s="61">
        <v>9</v>
      </c>
      <c r="G531" s="61">
        <v>12.46</v>
      </c>
      <c r="H531" s="240">
        <v>80.12</v>
      </c>
      <c r="I531" s="61">
        <v>4</v>
      </c>
      <c r="J531" s="61" t="s">
        <v>47</v>
      </c>
      <c r="K531" s="61" t="s">
        <v>47</v>
      </c>
      <c r="L531" s="245">
        <v>8026</v>
      </c>
      <c r="M531" s="253">
        <v>6.4279999999999999</v>
      </c>
      <c r="N531" s="49"/>
      <c r="O531" s="97" t="s">
        <v>81</v>
      </c>
      <c r="P531" s="61" t="s">
        <v>83</v>
      </c>
      <c r="Q531" s="61" t="s">
        <v>69</v>
      </c>
      <c r="R531" s="61">
        <v>3</v>
      </c>
      <c r="S531" s="61">
        <v>1</v>
      </c>
      <c r="T531" s="61">
        <v>9</v>
      </c>
      <c r="U531" s="61">
        <v>12.46</v>
      </c>
      <c r="V531" s="240">
        <v>26.12</v>
      </c>
      <c r="W531" s="61">
        <v>3.9910000000000001</v>
      </c>
      <c r="X531" s="61" t="s">
        <v>47</v>
      </c>
      <c r="Y531" s="61" t="s">
        <v>47</v>
      </c>
      <c r="Z531" s="245">
        <v>8027</v>
      </c>
      <c r="AA531" s="253">
        <v>2.0960000000000001</v>
      </c>
      <c r="AC531" s="97" t="s">
        <v>81</v>
      </c>
      <c r="AD531" s="61" t="s">
        <v>83</v>
      </c>
      <c r="AE531" s="61" t="s">
        <v>70</v>
      </c>
      <c r="AF531" s="61">
        <v>3</v>
      </c>
      <c r="AG531" s="61">
        <v>1</v>
      </c>
      <c r="AH531" s="61">
        <v>9</v>
      </c>
      <c r="AI531" s="61">
        <v>12.46</v>
      </c>
      <c r="AJ531" s="240">
        <v>30.98</v>
      </c>
      <c r="AK531" s="61">
        <v>3.9940000000000002</v>
      </c>
      <c r="AL531" s="61" t="s">
        <v>47</v>
      </c>
      <c r="AM531" s="61" t="s">
        <v>47</v>
      </c>
      <c r="AN531" s="245">
        <v>8028</v>
      </c>
      <c r="AO531" s="253">
        <v>2.4860000000000002</v>
      </c>
      <c r="AR531" s="279" t="s">
        <v>81</v>
      </c>
      <c r="AS531" s="119">
        <v>1</v>
      </c>
      <c r="AT531" s="92">
        <f t="shared" si="95"/>
        <v>12.46</v>
      </c>
      <c r="AU531" s="261">
        <f t="shared" si="96"/>
        <v>3.6700000000000004</v>
      </c>
      <c r="AZ531" s="92">
        <f t="shared" si="93"/>
        <v>0</v>
      </c>
      <c r="BA531" s="111">
        <f t="shared" si="94"/>
        <v>2.3964448668809384</v>
      </c>
    </row>
    <row r="532" spans="1:57">
      <c r="A532" s="97" t="s">
        <v>81</v>
      </c>
      <c r="B532" s="61" t="s">
        <v>83</v>
      </c>
      <c r="C532" s="61" t="s">
        <v>67</v>
      </c>
      <c r="D532" s="61">
        <v>3</v>
      </c>
      <c r="E532" s="61">
        <v>1</v>
      </c>
      <c r="F532" s="61">
        <v>10</v>
      </c>
      <c r="G532" s="61">
        <v>17.079999999999998</v>
      </c>
      <c r="H532" s="240">
        <v>86.67</v>
      </c>
      <c r="I532" s="61">
        <v>3.9990000000000001</v>
      </c>
      <c r="J532" s="61" t="s">
        <v>47</v>
      </c>
      <c r="K532" s="61" t="s">
        <v>47</v>
      </c>
      <c r="L532" s="245">
        <v>11200</v>
      </c>
      <c r="M532" s="253">
        <v>5.0730000000000004</v>
      </c>
      <c r="N532" s="49"/>
      <c r="O532" s="97" t="s">
        <v>81</v>
      </c>
      <c r="P532" s="61" t="s">
        <v>83</v>
      </c>
      <c r="Q532" s="61" t="s">
        <v>69</v>
      </c>
      <c r="R532" s="61">
        <v>3</v>
      </c>
      <c r="S532" s="61">
        <v>1</v>
      </c>
      <c r="T532" s="61">
        <v>10</v>
      </c>
      <c r="U532" s="61">
        <v>17.079999999999998</v>
      </c>
      <c r="V532" s="240">
        <v>29.03</v>
      </c>
      <c r="W532" s="61">
        <v>3.9889999999999999</v>
      </c>
      <c r="X532" s="61" t="s">
        <v>47</v>
      </c>
      <c r="Y532" s="61" t="s">
        <v>47</v>
      </c>
      <c r="Z532" s="245">
        <v>11200</v>
      </c>
      <c r="AA532" s="253">
        <v>1.7</v>
      </c>
      <c r="AC532" s="97" t="s">
        <v>81</v>
      </c>
      <c r="AD532" s="61" t="s">
        <v>83</v>
      </c>
      <c r="AE532" s="61" t="s">
        <v>70</v>
      </c>
      <c r="AF532" s="61">
        <v>3</v>
      </c>
      <c r="AG532" s="61">
        <v>1</v>
      </c>
      <c r="AH532" s="61">
        <v>10</v>
      </c>
      <c r="AI532" s="61">
        <v>17.079999999999998</v>
      </c>
      <c r="AJ532" s="240">
        <v>34.1</v>
      </c>
      <c r="AK532" s="61">
        <v>3.9929999999999999</v>
      </c>
      <c r="AL532" s="61" t="s">
        <v>47</v>
      </c>
      <c r="AM532" s="61" t="s">
        <v>47</v>
      </c>
      <c r="AN532" s="245">
        <v>11200</v>
      </c>
      <c r="AO532" s="253">
        <v>1.996</v>
      </c>
      <c r="AR532" s="279" t="s">
        <v>81</v>
      </c>
      <c r="AS532" s="119">
        <v>1</v>
      </c>
      <c r="AT532" s="92">
        <f t="shared" si="95"/>
        <v>17.079999999999998</v>
      </c>
      <c r="AU532" s="261">
        <f t="shared" si="96"/>
        <v>2.923</v>
      </c>
      <c r="AZ532" s="92">
        <f t="shared" si="93"/>
        <v>0</v>
      </c>
      <c r="BA532" s="111">
        <f t="shared" si="94"/>
        <v>1.8678273474815601</v>
      </c>
    </row>
    <row r="533" spans="1:57">
      <c r="A533" s="97" t="s">
        <v>81</v>
      </c>
      <c r="B533" s="61" t="s">
        <v>83</v>
      </c>
      <c r="C533" s="61" t="s">
        <v>67</v>
      </c>
      <c r="D533" s="61">
        <v>3</v>
      </c>
      <c r="E533" s="61">
        <v>1</v>
      </c>
      <c r="F533" s="61">
        <v>11</v>
      </c>
      <c r="G533" s="61">
        <v>23.42</v>
      </c>
      <c r="H533" s="240">
        <v>94.52</v>
      </c>
      <c r="I533" s="61">
        <v>3.9969999999999999</v>
      </c>
      <c r="J533" s="61" t="s">
        <v>47</v>
      </c>
      <c r="K533" s="61" t="s">
        <v>47</v>
      </c>
      <c r="L533" s="245">
        <v>15560</v>
      </c>
      <c r="M533" s="253">
        <v>4.0359999999999996</v>
      </c>
      <c r="N533" s="49"/>
      <c r="O533" s="97" t="s">
        <v>81</v>
      </c>
      <c r="P533" s="61" t="s">
        <v>83</v>
      </c>
      <c r="Q533" s="61" t="s">
        <v>69</v>
      </c>
      <c r="R533" s="61">
        <v>3</v>
      </c>
      <c r="S533" s="61">
        <v>1</v>
      </c>
      <c r="T533" s="61">
        <v>11</v>
      </c>
      <c r="U533" s="61">
        <v>23.41</v>
      </c>
      <c r="V533" s="240">
        <v>32.880000000000003</v>
      </c>
      <c r="W533" s="61">
        <v>3.9889999999999999</v>
      </c>
      <c r="X533" s="61" t="s">
        <v>47</v>
      </c>
      <c r="Y533" s="61" t="s">
        <v>47</v>
      </c>
      <c r="Z533" s="245">
        <v>15560</v>
      </c>
      <c r="AA533" s="253">
        <v>1.4039999999999999</v>
      </c>
      <c r="AC533" s="97" t="s">
        <v>81</v>
      </c>
      <c r="AD533" s="61" t="s">
        <v>83</v>
      </c>
      <c r="AE533" s="61" t="s">
        <v>70</v>
      </c>
      <c r="AF533" s="61">
        <v>3</v>
      </c>
      <c r="AG533" s="61">
        <v>1</v>
      </c>
      <c r="AH533" s="61">
        <v>11</v>
      </c>
      <c r="AI533" s="61">
        <v>23.41</v>
      </c>
      <c r="AJ533" s="240">
        <v>38.07</v>
      </c>
      <c r="AK533" s="61">
        <v>3.9940000000000002</v>
      </c>
      <c r="AL533" s="61" t="s">
        <v>47</v>
      </c>
      <c r="AM533" s="61" t="s">
        <v>47</v>
      </c>
      <c r="AN533" s="245">
        <v>15560</v>
      </c>
      <c r="AO533" s="253">
        <v>1.6259999999999999</v>
      </c>
      <c r="AR533" s="279" t="s">
        <v>81</v>
      </c>
      <c r="AS533" s="119">
        <v>1</v>
      </c>
      <c r="AT533" s="92">
        <f t="shared" si="95"/>
        <v>23.41333333333333</v>
      </c>
      <c r="AU533" s="261">
        <f t="shared" si="96"/>
        <v>2.3553333333333328</v>
      </c>
      <c r="AZ533" s="92">
        <f t="shared" si="93"/>
        <v>5.77350269189716E-3</v>
      </c>
      <c r="BA533" s="111">
        <f t="shared" si="94"/>
        <v>1.459726458393261</v>
      </c>
    </row>
    <row r="534" spans="1:57">
      <c r="A534" s="97" t="s">
        <v>81</v>
      </c>
      <c r="B534" s="61" t="s">
        <v>83</v>
      </c>
      <c r="C534" s="61" t="s">
        <v>67</v>
      </c>
      <c r="D534" s="61">
        <v>3</v>
      </c>
      <c r="E534" s="61">
        <v>1</v>
      </c>
      <c r="F534" s="61">
        <v>12</v>
      </c>
      <c r="G534" s="61">
        <v>32.1</v>
      </c>
      <c r="H534" s="240">
        <v>104.6</v>
      </c>
      <c r="I534" s="61">
        <v>4.0010000000000003</v>
      </c>
      <c r="J534" s="61" t="s">
        <v>47</v>
      </c>
      <c r="K534" s="61" t="s">
        <v>47</v>
      </c>
      <c r="L534" s="245">
        <v>21520</v>
      </c>
      <c r="M534" s="253">
        <v>3.258</v>
      </c>
      <c r="N534" s="49"/>
      <c r="O534" s="97" t="s">
        <v>81</v>
      </c>
      <c r="P534" s="61" t="s">
        <v>83</v>
      </c>
      <c r="Q534" s="61" t="s">
        <v>69</v>
      </c>
      <c r="R534" s="61">
        <v>3</v>
      </c>
      <c r="S534" s="61">
        <v>1</v>
      </c>
      <c r="T534" s="61">
        <v>12</v>
      </c>
      <c r="U534" s="61">
        <v>32.1</v>
      </c>
      <c r="V534" s="240">
        <v>38.04</v>
      </c>
      <c r="W534" s="61">
        <v>3.99</v>
      </c>
      <c r="X534" s="61" t="s">
        <v>47</v>
      </c>
      <c r="Y534" s="61" t="s">
        <v>47</v>
      </c>
      <c r="Z534" s="245">
        <v>21520</v>
      </c>
      <c r="AA534" s="253">
        <v>1.1850000000000001</v>
      </c>
      <c r="AC534" s="97" t="s">
        <v>81</v>
      </c>
      <c r="AD534" s="61" t="s">
        <v>83</v>
      </c>
      <c r="AE534" s="61" t="s">
        <v>70</v>
      </c>
      <c r="AF534" s="61">
        <v>3</v>
      </c>
      <c r="AG534" s="61">
        <v>1</v>
      </c>
      <c r="AH534" s="61">
        <v>12</v>
      </c>
      <c r="AI534" s="61">
        <v>32.090000000000003</v>
      </c>
      <c r="AJ534" s="240">
        <v>43.31</v>
      </c>
      <c r="AK534" s="61">
        <v>3.9950000000000001</v>
      </c>
      <c r="AL534" s="61" t="s">
        <v>47</v>
      </c>
      <c r="AM534" s="61" t="s">
        <v>47</v>
      </c>
      <c r="AN534" s="245">
        <v>21520</v>
      </c>
      <c r="AO534" s="253">
        <v>1.349</v>
      </c>
      <c r="AR534" s="279" t="s">
        <v>81</v>
      </c>
      <c r="AS534" s="119">
        <v>1</v>
      </c>
      <c r="AT534" s="92">
        <f t="shared" si="95"/>
        <v>32.096666666666671</v>
      </c>
      <c r="AU534" s="261">
        <f t="shared" si="96"/>
        <v>1.9306666666666665</v>
      </c>
      <c r="AZ534" s="92">
        <f t="shared" si="93"/>
        <v>5.7735026918951087E-3</v>
      </c>
      <c r="BA534" s="111">
        <f t="shared" si="94"/>
        <v>1.1524254133493126</v>
      </c>
    </row>
    <row r="535" spans="1:57">
      <c r="A535" s="97" t="s">
        <v>81</v>
      </c>
      <c r="B535" s="61" t="s">
        <v>83</v>
      </c>
      <c r="C535" s="61" t="s">
        <v>67</v>
      </c>
      <c r="D535" s="61">
        <v>3</v>
      </c>
      <c r="E535" s="61">
        <v>1</v>
      </c>
      <c r="F535" s="61">
        <v>13</v>
      </c>
      <c r="G535" s="61">
        <v>44</v>
      </c>
      <c r="H535" s="240">
        <v>117.1</v>
      </c>
      <c r="I535" s="61">
        <v>3.9980000000000002</v>
      </c>
      <c r="J535" s="61" t="s">
        <v>47</v>
      </c>
      <c r="K535" s="61" t="s">
        <v>47</v>
      </c>
      <c r="L535" s="245">
        <v>29700</v>
      </c>
      <c r="M535" s="253">
        <v>2.6619999999999999</v>
      </c>
      <c r="N535" s="49"/>
      <c r="O535" s="97" t="s">
        <v>81</v>
      </c>
      <c r="P535" s="61" t="s">
        <v>83</v>
      </c>
      <c r="Q535" s="61" t="s">
        <v>69</v>
      </c>
      <c r="R535" s="61">
        <v>3</v>
      </c>
      <c r="S535" s="61">
        <v>1</v>
      </c>
      <c r="T535" s="61">
        <v>13</v>
      </c>
      <c r="U535" s="61">
        <v>43.99</v>
      </c>
      <c r="V535" s="240">
        <v>45.21</v>
      </c>
      <c r="W535" s="61">
        <v>3.9910000000000001</v>
      </c>
      <c r="X535" s="61" t="s">
        <v>47</v>
      </c>
      <c r="Y535" s="61" t="s">
        <v>47</v>
      </c>
      <c r="Z535" s="245">
        <v>29700</v>
      </c>
      <c r="AA535" s="253">
        <v>1.028</v>
      </c>
      <c r="AC535" s="97" t="s">
        <v>81</v>
      </c>
      <c r="AD535" s="61" t="s">
        <v>83</v>
      </c>
      <c r="AE535" s="61" t="s">
        <v>70</v>
      </c>
      <c r="AF535" s="61">
        <v>3</v>
      </c>
      <c r="AG535" s="61">
        <v>1</v>
      </c>
      <c r="AH535" s="61">
        <v>13</v>
      </c>
      <c r="AI535" s="61">
        <v>43.99</v>
      </c>
      <c r="AJ535" s="240">
        <v>50.42</v>
      </c>
      <c r="AK535" s="61">
        <v>3.9940000000000002</v>
      </c>
      <c r="AL535" s="61" t="s">
        <v>47</v>
      </c>
      <c r="AM535" s="61" t="s">
        <v>47</v>
      </c>
      <c r="AN535" s="245">
        <v>29700</v>
      </c>
      <c r="AO535" s="253">
        <v>1.1459999999999999</v>
      </c>
      <c r="AR535" s="279" t="s">
        <v>81</v>
      </c>
      <c r="AS535" s="119">
        <v>1</v>
      </c>
      <c r="AT535" s="92">
        <f t="shared" si="95"/>
        <v>43.993333333333339</v>
      </c>
      <c r="AU535" s="261">
        <f t="shared" si="96"/>
        <v>1.6120000000000001</v>
      </c>
      <c r="AZ535" s="92">
        <f t="shared" si="93"/>
        <v>5.7735026918951087E-3</v>
      </c>
      <c r="BA535" s="111">
        <f t="shared" si="94"/>
        <v>0.91123871735127626</v>
      </c>
    </row>
    <row r="536" spans="1:57">
      <c r="A536" s="97" t="s">
        <v>81</v>
      </c>
      <c r="B536" s="61" t="s">
        <v>83</v>
      </c>
      <c r="C536" s="61" t="s">
        <v>67</v>
      </c>
      <c r="D536" s="61">
        <v>3</v>
      </c>
      <c r="E536" s="61">
        <v>1</v>
      </c>
      <c r="F536" s="61">
        <v>14</v>
      </c>
      <c r="G536" s="61">
        <v>60.3</v>
      </c>
      <c r="H536" s="240">
        <v>133.1</v>
      </c>
      <c r="I536" s="61">
        <v>4</v>
      </c>
      <c r="J536" s="61" t="s">
        <v>47</v>
      </c>
      <c r="K536" s="61" t="s">
        <v>47</v>
      </c>
      <c r="L536" s="245">
        <v>40910</v>
      </c>
      <c r="M536" s="253">
        <v>2.2080000000000002</v>
      </c>
      <c r="N536" s="49"/>
      <c r="O536" s="97" t="s">
        <v>81</v>
      </c>
      <c r="P536" s="61" t="s">
        <v>83</v>
      </c>
      <c r="Q536" s="61" t="s">
        <v>69</v>
      </c>
      <c r="R536" s="61">
        <v>3</v>
      </c>
      <c r="S536" s="61">
        <v>1</v>
      </c>
      <c r="T536" s="61">
        <v>14</v>
      </c>
      <c r="U536" s="61">
        <v>60.3</v>
      </c>
      <c r="V536" s="240">
        <v>54.8</v>
      </c>
      <c r="W536" s="61">
        <v>3.9910000000000001</v>
      </c>
      <c r="X536" s="61" t="s">
        <v>47</v>
      </c>
      <c r="Y536" s="61" t="s">
        <v>47</v>
      </c>
      <c r="Z536" s="245">
        <v>40910</v>
      </c>
      <c r="AA536" s="253">
        <v>0.90880000000000005</v>
      </c>
      <c r="AC536" s="97" t="s">
        <v>81</v>
      </c>
      <c r="AD536" s="61" t="s">
        <v>83</v>
      </c>
      <c r="AE536" s="61" t="s">
        <v>70</v>
      </c>
      <c r="AF536" s="61">
        <v>3</v>
      </c>
      <c r="AG536" s="61">
        <v>1</v>
      </c>
      <c r="AH536" s="61">
        <v>14</v>
      </c>
      <c r="AI536" s="61">
        <v>60.3</v>
      </c>
      <c r="AJ536" s="240">
        <v>59.86</v>
      </c>
      <c r="AK536" s="61">
        <v>3.9950000000000001</v>
      </c>
      <c r="AL536" s="61" t="s">
        <v>47</v>
      </c>
      <c r="AM536" s="61" t="s">
        <v>47</v>
      </c>
      <c r="AN536" s="245">
        <v>40910</v>
      </c>
      <c r="AO536" s="253">
        <v>0.99260000000000004</v>
      </c>
      <c r="AR536" s="279" t="s">
        <v>81</v>
      </c>
      <c r="AS536" s="119">
        <v>1</v>
      </c>
      <c r="AT536" s="92">
        <f t="shared" si="95"/>
        <v>60.29999999999999</v>
      </c>
      <c r="AU536" s="261">
        <f t="shared" si="96"/>
        <v>1.3698000000000004</v>
      </c>
      <c r="AZ536" s="92">
        <f t="shared" si="93"/>
        <v>8.7023357152673167E-15</v>
      </c>
      <c r="BA536" s="111">
        <f t="shared" si="94"/>
        <v>0.72711074809825182</v>
      </c>
    </row>
    <row r="537" spans="1:57">
      <c r="A537" s="97" t="s">
        <v>81</v>
      </c>
      <c r="B537" s="61" t="s">
        <v>83</v>
      </c>
      <c r="C537" s="61" t="s">
        <v>67</v>
      </c>
      <c r="D537" s="61">
        <v>3</v>
      </c>
      <c r="E537" s="61">
        <v>1</v>
      </c>
      <c r="F537" s="61">
        <v>15</v>
      </c>
      <c r="G537" s="61">
        <v>82.66</v>
      </c>
      <c r="H537" s="240">
        <v>153.69999999999999</v>
      </c>
      <c r="I537" s="61">
        <v>4.0010000000000003</v>
      </c>
      <c r="J537" s="61" t="s">
        <v>47</v>
      </c>
      <c r="K537" s="61" t="s">
        <v>47</v>
      </c>
      <c r="L537" s="245">
        <v>56280</v>
      </c>
      <c r="M537" s="253">
        <v>1.859</v>
      </c>
      <c r="N537" s="49"/>
      <c r="O537" s="97" t="s">
        <v>81</v>
      </c>
      <c r="P537" s="61" t="s">
        <v>83</v>
      </c>
      <c r="Q537" s="61" t="s">
        <v>69</v>
      </c>
      <c r="R537" s="61">
        <v>3</v>
      </c>
      <c r="S537" s="61">
        <v>1</v>
      </c>
      <c r="T537" s="61">
        <v>15</v>
      </c>
      <c r="U537" s="61">
        <v>82.66</v>
      </c>
      <c r="V537" s="240">
        <v>67.849999999999994</v>
      </c>
      <c r="W537" s="61">
        <v>3.9929999999999999</v>
      </c>
      <c r="X537" s="61" t="s">
        <v>47</v>
      </c>
      <c r="Y537" s="61" t="s">
        <v>47</v>
      </c>
      <c r="Z537" s="245">
        <v>56280</v>
      </c>
      <c r="AA537" s="253">
        <v>0.82089999999999996</v>
      </c>
      <c r="AC537" s="97" t="s">
        <v>81</v>
      </c>
      <c r="AD537" s="61" t="s">
        <v>83</v>
      </c>
      <c r="AE537" s="61" t="s">
        <v>70</v>
      </c>
      <c r="AF537" s="61">
        <v>3</v>
      </c>
      <c r="AG537" s="61">
        <v>1</v>
      </c>
      <c r="AH537" s="61">
        <v>15</v>
      </c>
      <c r="AI537" s="61">
        <v>82.66</v>
      </c>
      <c r="AJ537" s="240">
        <v>72.62</v>
      </c>
      <c r="AK537" s="61">
        <v>3.996</v>
      </c>
      <c r="AL537" s="61" t="s">
        <v>47</v>
      </c>
      <c r="AM537" s="61" t="s">
        <v>47</v>
      </c>
      <c r="AN537" s="245">
        <v>56280</v>
      </c>
      <c r="AO537" s="253">
        <v>0.87849999999999995</v>
      </c>
      <c r="AR537" s="279" t="s">
        <v>81</v>
      </c>
      <c r="AS537" s="119">
        <v>1</v>
      </c>
      <c r="AT537" s="92">
        <f t="shared" si="95"/>
        <v>82.66</v>
      </c>
      <c r="AU537" s="261">
        <f t="shared" si="96"/>
        <v>1.1861333333333333</v>
      </c>
      <c r="AZ537" s="92">
        <f t="shared" si="93"/>
        <v>0</v>
      </c>
      <c r="BA537" s="111">
        <f t="shared" si="94"/>
        <v>0.58343088993756054</v>
      </c>
    </row>
    <row r="538" spans="1:57">
      <c r="A538" s="97" t="s">
        <v>81</v>
      </c>
      <c r="B538" s="61" t="s">
        <v>83</v>
      </c>
      <c r="C538" s="61" t="s">
        <v>67</v>
      </c>
      <c r="D538" s="61">
        <v>3</v>
      </c>
      <c r="E538" s="61">
        <v>1</v>
      </c>
      <c r="F538" s="61">
        <v>16</v>
      </c>
      <c r="G538" s="61">
        <v>113.3</v>
      </c>
      <c r="H538" s="240">
        <v>180.1</v>
      </c>
      <c r="I538" s="61">
        <v>4.0019999999999998</v>
      </c>
      <c r="J538" s="61" t="s">
        <v>47</v>
      </c>
      <c r="K538" s="61" t="s">
        <v>47</v>
      </c>
      <c r="L538" s="245">
        <v>77340</v>
      </c>
      <c r="M538" s="253">
        <v>1.589</v>
      </c>
      <c r="N538" s="49"/>
      <c r="O538" s="97" t="s">
        <v>81</v>
      </c>
      <c r="P538" s="61" t="s">
        <v>83</v>
      </c>
      <c r="Q538" s="61" t="s">
        <v>69</v>
      </c>
      <c r="R538" s="61">
        <v>3</v>
      </c>
      <c r="S538" s="61">
        <v>1</v>
      </c>
      <c r="T538" s="61">
        <v>16</v>
      </c>
      <c r="U538" s="61">
        <v>113.3</v>
      </c>
      <c r="V538" s="240">
        <v>86.01</v>
      </c>
      <c r="W538" s="61">
        <v>3.9940000000000002</v>
      </c>
      <c r="X538" s="61" t="s">
        <v>47</v>
      </c>
      <c r="Y538" s="61" t="s">
        <v>47</v>
      </c>
      <c r="Z538" s="245">
        <v>77340</v>
      </c>
      <c r="AA538" s="253">
        <v>0.7591</v>
      </c>
      <c r="AC538" s="97" t="s">
        <v>81</v>
      </c>
      <c r="AD538" s="61" t="s">
        <v>83</v>
      </c>
      <c r="AE538" s="61" t="s">
        <v>70</v>
      </c>
      <c r="AF538" s="61">
        <v>3</v>
      </c>
      <c r="AG538" s="61">
        <v>1</v>
      </c>
      <c r="AH538" s="61">
        <v>16</v>
      </c>
      <c r="AI538" s="61">
        <v>113.3</v>
      </c>
      <c r="AJ538" s="240">
        <v>90.12</v>
      </c>
      <c r="AK538" s="61">
        <v>3.9950000000000001</v>
      </c>
      <c r="AL538" s="61" t="s">
        <v>47</v>
      </c>
      <c r="AM538" s="61" t="s">
        <v>47</v>
      </c>
      <c r="AN538" s="245">
        <v>77340</v>
      </c>
      <c r="AO538" s="253">
        <v>0.7954</v>
      </c>
      <c r="AR538" s="279" t="s">
        <v>81</v>
      </c>
      <c r="AS538" s="119">
        <v>1</v>
      </c>
      <c r="AT538" s="92">
        <f t="shared" si="95"/>
        <v>113.3</v>
      </c>
      <c r="AU538" s="261">
        <f t="shared" si="96"/>
        <v>1.0478333333333334</v>
      </c>
      <c r="AZ538" s="92">
        <f t="shared" si="93"/>
        <v>0</v>
      </c>
      <c r="BA538" s="111">
        <f t="shared" si="94"/>
        <v>0.46901539775718792</v>
      </c>
    </row>
    <row r="539" spans="1:57">
      <c r="A539" s="97" t="s">
        <v>81</v>
      </c>
      <c r="B539" s="61" t="s">
        <v>83</v>
      </c>
      <c r="C539" s="61" t="s">
        <v>67</v>
      </c>
      <c r="D539" s="61">
        <v>3</v>
      </c>
      <c r="E539" s="61">
        <v>1</v>
      </c>
      <c r="F539" s="61">
        <v>17</v>
      </c>
      <c r="G539" s="61">
        <v>155.30000000000001</v>
      </c>
      <c r="H539" s="240">
        <v>214.6</v>
      </c>
      <c r="I539" s="61">
        <v>4</v>
      </c>
      <c r="J539" s="61" t="s">
        <v>47</v>
      </c>
      <c r="K539" s="61" t="s">
        <v>47</v>
      </c>
      <c r="L539" s="245">
        <v>106200</v>
      </c>
      <c r="M539" s="253">
        <v>1.3819999999999999</v>
      </c>
      <c r="N539" s="49"/>
      <c r="O539" s="97" t="s">
        <v>81</v>
      </c>
      <c r="P539" s="61" t="s">
        <v>83</v>
      </c>
      <c r="Q539" s="61" t="s">
        <v>69</v>
      </c>
      <c r="R539" s="61">
        <v>3</v>
      </c>
      <c r="S539" s="61">
        <v>1</v>
      </c>
      <c r="T539" s="61">
        <v>17</v>
      </c>
      <c r="U539" s="61">
        <v>155.30000000000001</v>
      </c>
      <c r="V539" s="240">
        <v>111.5</v>
      </c>
      <c r="W539" s="61">
        <v>3.9889999999999999</v>
      </c>
      <c r="X539" s="61" t="s">
        <v>47</v>
      </c>
      <c r="Y539" s="61" t="s">
        <v>47</v>
      </c>
      <c r="Z539" s="245">
        <v>106200</v>
      </c>
      <c r="AA539" s="253">
        <v>0.71809999999999996</v>
      </c>
      <c r="AC539" s="97" t="s">
        <v>81</v>
      </c>
      <c r="AD539" s="61" t="s">
        <v>83</v>
      </c>
      <c r="AE539" s="61" t="s">
        <v>70</v>
      </c>
      <c r="AF539" s="61">
        <v>3</v>
      </c>
      <c r="AG539" s="61">
        <v>1</v>
      </c>
      <c r="AH539" s="61">
        <v>17</v>
      </c>
      <c r="AI539" s="61">
        <v>155.30000000000001</v>
      </c>
      <c r="AJ539" s="240">
        <v>114.5</v>
      </c>
      <c r="AK539" s="61">
        <v>3.996</v>
      </c>
      <c r="AL539" s="61" t="s">
        <v>47</v>
      </c>
      <c r="AM539" s="61" t="s">
        <v>47</v>
      </c>
      <c r="AN539" s="245">
        <v>106200</v>
      </c>
      <c r="AO539" s="253">
        <v>0.73719999999999997</v>
      </c>
      <c r="AR539" s="279" t="s">
        <v>81</v>
      </c>
      <c r="AS539" s="119">
        <v>1</v>
      </c>
      <c r="AT539" s="92">
        <f t="shared" si="95"/>
        <v>155.30000000000001</v>
      </c>
      <c r="AU539" s="261">
        <f t="shared" si="96"/>
        <v>0.94576666666666664</v>
      </c>
      <c r="AZ539" s="92">
        <f t="shared" ref="AZ539:AZ542" si="97">STDEV(G539,U539,AI539)</f>
        <v>0</v>
      </c>
      <c r="BA539" s="111">
        <f t="shared" ref="BA539:BA542" si="98">STDEV(M539,AA539,AO539)</f>
        <v>0.37790983492538677</v>
      </c>
    </row>
    <row r="540" spans="1:57">
      <c r="A540" s="97" t="s">
        <v>81</v>
      </c>
      <c r="B540" s="61" t="s">
        <v>83</v>
      </c>
      <c r="C540" s="61" t="s">
        <v>67</v>
      </c>
      <c r="D540" s="61">
        <v>3</v>
      </c>
      <c r="E540" s="61">
        <v>1</v>
      </c>
      <c r="F540" s="61">
        <v>18</v>
      </c>
      <c r="G540" s="61">
        <v>212.9</v>
      </c>
      <c r="H540" s="240">
        <v>260.39999999999998</v>
      </c>
      <c r="I540" s="61">
        <v>4.0019999999999998</v>
      </c>
      <c r="J540" s="61" t="s">
        <v>47</v>
      </c>
      <c r="K540" s="61" t="s">
        <v>47</v>
      </c>
      <c r="L540" s="245">
        <v>145800</v>
      </c>
      <c r="M540" s="253">
        <v>1.2230000000000001</v>
      </c>
      <c r="N540" s="49"/>
      <c r="O540" s="97" t="s">
        <v>81</v>
      </c>
      <c r="P540" s="61" t="s">
        <v>83</v>
      </c>
      <c r="Q540" s="61" t="s">
        <v>69</v>
      </c>
      <c r="R540" s="61">
        <v>3</v>
      </c>
      <c r="S540" s="61">
        <v>1</v>
      </c>
      <c r="T540" s="61">
        <v>18</v>
      </c>
      <c r="U540" s="61">
        <v>212.9</v>
      </c>
      <c r="V540" s="240">
        <v>147.69999999999999</v>
      </c>
      <c r="W540" s="61">
        <v>3.9929999999999999</v>
      </c>
      <c r="X540" s="61" t="s">
        <v>47</v>
      </c>
      <c r="Y540" s="61" t="s">
        <v>47</v>
      </c>
      <c r="Z540" s="245">
        <v>145800</v>
      </c>
      <c r="AA540" s="253">
        <v>0.69389999999999996</v>
      </c>
      <c r="AC540" s="97" t="s">
        <v>81</v>
      </c>
      <c r="AD540" s="61" t="s">
        <v>83</v>
      </c>
      <c r="AE540" s="61" t="s">
        <v>70</v>
      </c>
      <c r="AF540" s="61">
        <v>3</v>
      </c>
      <c r="AG540" s="61">
        <v>1</v>
      </c>
      <c r="AH540" s="61">
        <v>18</v>
      </c>
      <c r="AI540" s="61">
        <v>212.9</v>
      </c>
      <c r="AJ540" s="240">
        <v>149.30000000000001</v>
      </c>
      <c r="AK540" s="61">
        <v>3.9969999999999999</v>
      </c>
      <c r="AL540" s="61" t="s">
        <v>47</v>
      </c>
      <c r="AM540" s="61" t="s">
        <v>47</v>
      </c>
      <c r="AN540" s="245">
        <v>145800</v>
      </c>
      <c r="AO540" s="253">
        <v>0.70140000000000002</v>
      </c>
      <c r="AR540" s="279" t="s">
        <v>81</v>
      </c>
      <c r="AS540" s="119">
        <v>1</v>
      </c>
      <c r="AT540" s="92">
        <f t="shared" si="95"/>
        <v>212.9</v>
      </c>
      <c r="AU540" s="261">
        <f t="shared" si="96"/>
        <v>0.87276666666666669</v>
      </c>
      <c r="AZ540" s="92">
        <f t="shared" si="97"/>
        <v>0</v>
      </c>
      <c r="BA540" s="111">
        <f t="shared" si="98"/>
        <v>0.30333414468755965</v>
      </c>
    </row>
    <row r="541" spans="1:57">
      <c r="A541" s="97" t="s">
        <v>81</v>
      </c>
      <c r="B541" s="61" t="s">
        <v>83</v>
      </c>
      <c r="C541" s="61" t="s">
        <v>67</v>
      </c>
      <c r="D541" s="61">
        <v>3</v>
      </c>
      <c r="E541" s="61">
        <v>1</v>
      </c>
      <c r="F541" s="61">
        <v>19</v>
      </c>
      <c r="G541" s="61">
        <v>291.89999999999998</v>
      </c>
      <c r="H541" s="240">
        <v>318</v>
      </c>
      <c r="I541" s="61">
        <v>4.0019999999999998</v>
      </c>
      <c r="J541" s="61" t="s">
        <v>47</v>
      </c>
      <c r="K541" s="61" t="s">
        <v>47</v>
      </c>
      <c r="L541" s="245">
        <v>200000</v>
      </c>
      <c r="M541" s="253">
        <v>1.0900000000000001</v>
      </c>
      <c r="N541" s="49"/>
      <c r="O541" s="97" t="s">
        <v>81</v>
      </c>
      <c r="P541" s="61" t="s">
        <v>83</v>
      </c>
      <c r="Q541" s="61" t="s">
        <v>69</v>
      </c>
      <c r="R541" s="61">
        <v>3</v>
      </c>
      <c r="S541" s="61">
        <v>1</v>
      </c>
      <c r="T541" s="61">
        <v>19</v>
      </c>
      <c r="U541" s="61">
        <v>291.89999999999998</v>
      </c>
      <c r="V541" s="240">
        <v>196.5</v>
      </c>
      <c r="W541" s="61">
        <v>3.9950000000000001</v>
      </c>
      <c r="X541" s="61" t="s">
        <v>47</v>
      </c>
      <c r="Y541" s="61" t="s">
        <v>47</v>
      </c>
      <c r="Z541" s="245">
        <v>200000</v>
      </c>
      <c r="AA541" s="253">
        <v>0.67320000000000002</v>
      </c>
      <c r="AC541" s="97" t="s">
        <v>81</v>
      </c>
      <c r="AD541" s="61" t="s">
        <v>83</v>
      </c>
      <c r="AE541" s="61" t="s">
        <v>70</v>
      </c>
      <c r="AF541" s="61">
        <v>3</v>
      </c>
      <c r="AG541" s="61">
        <v>1</v>
      </c>
      <c r="AH541" s="61">
        <v>19</v>
      </c>
      <c r="AI541" s="61">
        <v>291.89999999999998</v>
      </c>
      <c r="AJ541" s="240">
        <v>197.2</v>
      </c>
      <c r="AK541" s="61">
        <v>3.9969999999999999</v>
      </c>
      <c r="AL541" s="61" t="s">
        <v>47</v>
      </c>
      <c r="AM541" s="61" t="s">
        <v>47</v>
      </c>
      <c r="AN541" s="245">
        <v>200000</v>
      </c>
      <c r="AO541" s="253">
        <v>0.67579999999999996</v>
      </c>
      <c r="AR541" s="279" t="s">
        <v>81</v>
      </c>
      <c r="AS541" s="119">
        <v>1</v>
      </c>
      <c r="AT541" s="92">
        <f t="shared" si="95"/>
        <v>291.89999999999998</v>
      </c>
      <c r="AU541" s="261">
        <f t="shared" si="96"/>
        <v>0.81300000000000006</v>
      </c>
      <c r="AZ541" s="92">
        <f t="shared" si="97"/>
        <v>0</v>
      </c>
      <c r="BA541" s="111">
        <f t="shared" si="98"/>
        <v>0.23989255928435993</v>
      </c>
    </row>
    <row r="542" spans="1:57">
      <c r="A542" s="98" t="s">
        <v>81</v>
      </c>
      <c r="B542" s="62" t="s">
        <v>83</v>
      </c>
      <c r="C542" s="62" t="s">
        <v>67</v>
      </c>
      <c r="D542" s="62">
        <v>3</v>
      </c>
      <c r="E542" s="62">
        <v>1</v>
      </c>
      <c r="F542" s="61">
        <v>20</v>
      </c>
      <c r="G542" s="61">
        <v>400.1</v>
      </c>
      <c r="H542" s="240">
        <v>383</v>
      </c>
      <c r="I542" s="61">
        <v>4.0010000000000003</v>
      </c>
      <c r="J542" s="61" t="s">
        <v>47</v>
      </c>
      <c r="K542" s="61" t="s">
        <v>47</v>
      </c>
      <c r="L542" s="245">
        <v>274300</v>
      </c>
      <c r="M542" s="253">
        <v>0.95720000000000005</v>
      </c>
      <c r="N542" s="49"/>
      <c r="O542" s="98" t="s">
        <v>81</v>
      </c>
      <c r="P542" s="62" t="s">
        <v>83</v>
      </c>
      <c r="Q542" s="62" t="s">
        <v>69</v>
      </c>
      <c r="R542" s="62">
        <v>3</v>
      </c>
      <c r="S542" s="62">
        <v>1</v>
      </c>
      <c r="T542" s="61">
        <v>20</v>
      </c>
      <c r="U542" s="61">
        <v>400.1</v>
      </c>
      <c r="V542" s="240">
        <v>250</v>
      </c>
      <c r="W542" s="61">
        <v>3.992</v>
      </c>
      <c r="X542" s="61" t="s">
        <v>47</v>
      </c>
      <c r="Y542" s="61" t="s">
        <v>47</v>
      </c>
      <c r="Z542" s="245">
        <v>274300</v>
      </c>
      <c r="AA542" s="253">
        <v>0.62480000000000002</v>
      </c>
      <c r="AC542" s="98" t="s">
        <v>81</v>
      </c>
      <c r="AD542" s="62" t="s">
        <v>83</v>
      </c>
      <c r="AE542" s="62" t="s">
        <v>70</v>
      </c>
      <c r="AF542" s="62">
        <v>3</v>
      </c>
      <c r="AG542" s="62">
        <v>1</v>
      </c>
      <c r="AH542" s="61">
        <v>20</v>
      </c>
      <c r="AI542" s="61">
        <v>400.1</v>
      </c>
      <c r="AJ542" s="240">
        <v>252.8</v>
      </c>
      <c r="AK542" s="61">
        <v>3.9980000000000002</v>
      </c>
      <c r="AL542" s="61" t="s">
        <v>47</v>
      </c>
      <c r="AM542" s="61" t="s">
        <v>47</v>
      </c>
      <c r="AN542" s="245">
        <v>274400</v>
      </c>
      <c r="AO542" s="253">
        <v>0.63180000000000003</v>
      </c>
      <c r="AR542" s="280" t="s">
        <v>81</v>
      </c>
      <c r="AS542" s="120">
        <v>1</v>
      </c>
      <c r="AT542" s="92">
        <f t="shared" si="95"/>
        <v>400.10000000000008</v>
      </c>
      <c r="AU542" s="261">
        <f t="shared" si="96"/>
        <v>0.73793333333333333</v>
      </c>
      <c r="AZ542" s="92">
        <f t="shared" si="97"/>
        <v>6.9618685722138533E-14</v>
      </c>
      <c r="BA542" s="111">
        <f t="shared" si="98"/>
        <v>0.18992275622824528</v>
      </c>
    </row>
    <row r="543" spans="1:57">
      <c r="A543" s="97" t="s">
        <v>81</v>
      </c>
      <c r="B543" s="61" t="s">
        <v>83</v>
      </c>
      <c r="C543" s="61" t="s">
        <v>67</v>
      </c>
      <c r="D543" s="61">
        <v>1</v>
      </c>
      <c r="E543" s="61">
        <v>2</v>
      </c>
      <c r="F543" s="61">
        <v>1</v>
      </c>
      <c r="G543" s="61">
        <v>3.1379999999999998E-2</v>
      </c>
      <c r="H543" s="240">
        <v>0.20830000000000001</v>
      </c>
      <c r="I543" s="61">
        <v>3.9489999999999998</v>
      </c>
      <c r="J543" s="61">
        <v>36.93</v>
      </c>
      <c r="K543" s="61">
        <v>19.399999999999999</v>
      </c>
      <c r="L543" s="240">
        <v>0.49940000000000001</v>
      </c>
      <c r="M543" s="253" t="s">
        <v>47</v>
      </c>
      <c r="N543" s="49"/>
      <c r="O543" s="97" t="s">
        <v>81</v>
      </c>
      <c r="P543" s="61" t="s">
        <v>83</v>
      </c>
      <c r="Q543" s="61" t="s">
        <v>69</v>
      </c>
      <c r="R543" s="61">
        <v>1</v>
      </c>
      <c r="S543" s="61">
        <v>2</v>
      </c>
      <c r="T543" s="61">
        <v>1</v>
      </c>
      <c r="U543" s="61">
        <v>3.1399999999999997E-2</v>
      </c>
      <c r="V543" s="240">
        <v>0.12720000000000001</v>
      </c>
      <c r="W543" s="61">
        <v>3.8069999999999999</v>
      </c>
      <c r="X543" s="61">
        <v>17.920000000000002</v>
      </c>
      <c r="Y543" s="61">
        <v>18.07</v>
      </c>
      <c r="Z543" s="240">
        <v>0.49980000000000002</v>
      </c>
      <c r="AA543" s="253" t="s">
        <v>47</v>
      </c>
      <c r="AC543" s="97" t="s">
        <v>81</v>
      </c>
      <c r="AD543" s="61" t="s">
        <v>83</v>
      </c>
      <c r="AE543" s="61" t="s">
        <v>70</v>
      </c>
      <c r="AF543" s="61">
        <v>1</v>
      </c>
      <c r="AG543" s="61">
        <v>2</v>
      </c>
      <c r="AH543" s="61">
        <v>1</v>
      </c>
      <c r="AI543" s="61">
        <v>3.1399999999999997E-2</v>
      </c>
      <c r="AJ543" s="240">
        <v>0.18629999999999999</v>
      </c>
      <c r="AK543" s="61">
        <v>3.9380000000000002</v>
      </c>
      <c r="AL543" s="61">
        <v>26.61</v>
      </c>
      <c r="AM543" s="61">
        <v>26.12</v>
      </c>
      <c r="AN543" s="240">
        <v>0.49969999999999998</v>
      </c>
      <c r="AO543" s="253" t="s">
        <v>47</v>
      </c>
      <c r="AR543" s="279" t="s">
        <v>81</v>
      </c>
      <c r="AS543" s="119">
        <v>2</v>
      </c>
      <c r="AV543" s="236">
        <f t="shared" ref="AV543:AV574" si="99">AVERAGE(H543,V543,AJ543)</f>
        <v>0.17393333333333336</v>
      </c>
      <c r="AW543" s="92">
        <f t="shared" ref="AW543:AW574" si="100">AVERAGE(J543,X543,AL543)</f>
        <v>27.153333333333336</v>
      </c>
      <c r="AX543" s="92">
        <f t="shared" ref="AX543:AX574" si="101">AVERAGE(K543,Y543,AM543)</f>
        <v>21.196666666666669</v>
      </c>
      <c r="AY543" s="274">
        <f t="shared" ref="AY543:AY574" si="102">AVERAGE(L543,Z543,AN543)</f>
        <v>0.49963333333333337</v>
      </c>
      <c r="BB543" s="116">
        <f t="shared" ref="BB543:BB553" si="103">STDEV(H543,V543,AJ543)</f>
        <v>4.19404736899016E-2</v>
      </c>
      <c r="BC543" s="92">
        <f t="shared" ref="BC543:BC553" si="104">STDEV(J543,X543,AL543)</f>
        <v>9.5166398131553329</v>
      </c>
      <c r="BD543" s="92">
        <f t="shared" ref="BD543:BD553" si="105">STDEV(K543,Y543,AM543)</f>
        <v>4.315279056252713</v>
      </c>
      <c r="BE543" s="111">
        <f t="shared" ref="BE543:BE553" si="106">STDEV(L543,Z543,AN543)</f>
        <v>2.0816659994661257E-4</v>
      </c>
    </row>
    <row r="544" spans="1:57">
      <c r="A544" s="97" t="s">
        <v>81</v>
      </c>
      <c r="B544" s="61" t="s">
        <v>83</v>
      </c>
      <c r="C544" s="61" t="s">
        <v>67</v>
      </c>
      <c r="D544" s="61">
        <v>1</v>
      </c>
      <c r="E544" s="61">
        <v>2</v>
      </c>
      <c r="F544" s="61">
        <v>2</v>
      </c>
      <c r="G544" s="61">
        <v>4.2419999999999999E-2</v>
      </c>
      <c r="H544" s="240">
        <v>0.52590000000000003</v>
      </c>
      <c r="I544" s="61">
        <v>3.95</v>
      </c>
      <c r="J544" s="61">
        <v>33.18</v>
      </c>
      <c r="K544" s="61">
        <v>70.47</v>
      </c>
      <c r="L544" s="240">
        <v>0.67510000000000003</v>
      </c>
      <c r="M544" s="253" t="s">
        <v>47</v>
      </c>
      <c r="N544" s="49"/>
      <c r="O544" s="97" t="s">
        <v>81</v>
      </c>
      <c r="P544" s="61" t="s">
        <v>83</v>
      </c>
      <c r="Q544" s="61" t="s">
        <v>69</v>
      </c>
      <c r="R544" s="61">
        <v>1</v>
      </c>
      <c r="S544" s="61">
        <v>2</v>
      </c>
      <c r="T544" s="61">
        <v>2</v>
      </c>
      <c r="U544" s="61">
        <v>4.2450000000000002E-2</v>
      </c>
      <c r="V544" s="240">
        <v>0.2432</v>
      </c>
      <c r="W544" s="61">
        <v>3.8130000000000002</v>
      </c>
      <c r="X544" s="61">
        <v>15.53</v>
      </c>
      <c r="Y544" s="61">
        <v>32.47</v>
      </c>
      <c r="Z544" s="240">
        <v>0.67559999999999998</v>
      </c>
      <c r="AA544" s="253" t="s">
        <v>47</v>
      </c>
      <c r="AC544" s="97" t="s">
        <v>81</v>
      </c>
      <c r="AD544" s="61" t="s">
        <v>83</v>
      </c>
      <c r="AE544" s="61" t="s">
        <v>70</v>
      </c>
      <c r="AF544" s="61">
        <v>1</v>
      </c>
      <c r="AG544" s="61">
        <v>2</v>
      </c>
      <c r="AH544" s="61">
        <v>2</v>
      </c>
      <c r="AI544" s="61">
        <v>4.2430000000000002E-2</v>
      </c>
      <c r="AJ544" s="240">
        <v>0.38140000000000002</v>
      </c>
      <c r="AK544" s="61">
        <v>3.9380000000000002</v>
      </c>
      <c r="AL544" s="61">
        <v>23.28</v>
      </c>
      <c r="AM544" s="61">
        <v>51.45</v>
      </c>
      <c r="AN544" s="240">
        <v>0.6754</v>
      </c>
      <c r="AO544" s="253" t="s">
        <v>47</v>
      </c>
      <c r="AR544" s="279" t="s">
        <v>81</v>
      </c>
      <c r="AS544" s="119">
        <v>2</v>
      </c>
      <c r="AV544" s="236">
        <f t="shared" si="99"/>
        <v>0.38350000000000001</v>
      </c>
      <c r="AW544" s="92">
        <f t="shared" si="100"/>
        <v>23.99666666666667</v>
      </c>
      <c r="AX544" s="92">
        <f t="shared" si="101"/>
        <v>51.463333333333331</v>
      </c>
      <c r="AY544" s="274">
        <f t="shared" si="102"/>
        <v>0.67536666666666667</v>
      </c>
      <c r="BB544" s="116">
        <f t="shared" si="103"/>
        <v>0.14136169919748415</v>
      </c>
      <c r="BC544" s="92">
        <f t="shared" si="104"/>
        <v>8.8467979141231119</v>
      </c>
      <c r="BD544" s="92">
        <f t="shared" si="105"/>
        <v>19.000003508771634</v>
      </c>
      <c r="BE544" s="111">
        <f t="shared" si="106"/>
        <v>2.5166114784233058E-4</v>
      </c>
    </row>
    <row r="545" spans="1:57">
      <c r="A545" s="97" t="s">
        <v>81</v>
      </c>
      <c r="B545" s="61" t="s">
        <v>83</v>
      </c>
      <c r="C545" s="61" t="s">
        <v>67</v>
      </c>
      <c r="D545" s="61">
        <v>1</v>
      </c>
      <c r="E545" s="61">
        <v>2</v>
      </c>
      <c r="F545" s="61">
        <v>3</v>
      </c>
      <c r="G545" s="61">
        <v>5.7849999999999999E-2</v>
      </c>
      <c r="H545" s="240">
        <v>0.81930000000000003</v>
      </c>
      <c r="I545" s="61">
        <v>3.9540000000000002</v>
      </c>
      <c r="J545" s="61">
        <v>32.68</v>
      </c>
      <c r="K545" s="61">
        <v>82.76</v>
      </c>
      <c r="L545" s="240">
        <v>0.92079999999999995</v>
      </c>
      <c r="M545" s="253" t="s">
        <v>47</v>
      </c>
      <c r="N545" s="49"/>
      <c r="O545" s="97" t="s">
        <v>81</v>
      </c>
      <c r="P545" s="61" t="s">
        <v>83</v>
      </c>
      <c r="Q545" s="61" t="s">
        <v>69</v>
      </c>
      <c r="R545" s="61">
        <v>1</v>
      </c>
      <c r="S545" s="61">
        <v>2</v>
      </c>
      <c r="T545" s="61">
        <v>3</v>
      </c>
      <c r="U545" s="61">
        <v>5.7869999999999998E-2</v>
      </c>
      <c r="V545" s="240">
        <v>0.35070000000000001</v>
      </c>
      <c r="W545" s="61">
        <v>3.8220000000000001</v>
      </c>
      <c r="X545" s="61">
        <v>14.67</v>
      </c>
      <c r="Y545" s="61">
        <v>35.14</v>
      </c>
      <c r="Z545" s="240">
        <v>0.92100000000000004</v>
      </c>
      <c r="AA545" s="253" t="s">
        <v>47</v>
      </c>
      <c r="AC545" s="97" t="s">
        <v>81</v>
      </c>
      <c r="AD545" s="61" t="s">
        <v>83</v>
      </c>
      <c r="AE545" s="61" t="s">
        <v>70</v>
      </c>
      <c r="AF545" s="61">
        <v>1</v>
      </c>
      <c r="AG545" s="61">
        <v>2</v>
      </c>
      <c r="AH545" s="61">
        <v>3</v>
      </c>
      <c r="AI545" s="61">
        <v>5.7860000000000002E-2</v>
      </c>
      <c r="AJ545" s="240">
        <v>0.56459999999999999</v>
      </c>
      <c r="AK545" s="61">
        <v>3.944</v>
      </c>
      <c r="AL545" s="61">
        <v>22.29</v>
      </c>
      <c r="AM545" s="61">
        <v>57.12</v>
      </c>
      <c r="AN545" s="240">
        <v>0.92090000000000005</v>
      </c>
      <c r="AO545" s="253" t="s">
        <v>47</v>
      </c>
      <c r="AR545" s="279" t="s">
        <v>81</v>
      </c>
      <c r="AS545" s="119">
        <v>2</v>
      </c>
      <c r="AV545" s="236">
        <f t="shared" si="99"/>
        <v>0.57819999999999994</v>
      </c>
      <c r="AW545" s="92">
        <f t="shared" si="100"/>
        <v>23.213333333333335</v>
      </c>
      <c r="AX545" s="92">
        <f t="shared" si="101"/>
        <v>58.34</v>
      </c>
      <c r="AY545" s="274">
        <f t="shared" si="102"/>
        <v>0.92090000000000005</v>
      </c>
      <c r="BB545" s="116">
        <f t="shared" si="103"/>
        <v>0.23459584395295691</v>
      </c>
      <c r="BC545" s="92">
        <f t="shared" si="104"/>
        <v>9.0404332492051189</v>
      </c>
      <c r="BD545" s="92">
        <f t="shared" si="105"/>
        <v>23.833430302833037</v>
      </c>
      <c r="BE545" s="111">
        <f t="shared" si="106"/>
        <v>1.000000000000445E-4</v>
      </c>
    </row>
    <row r="546" spans="1:57">
      <c r="A546" s="97" t="s">
        <v>81</v>
      </c>
      <c r="B546" s="61" t="s">
        <v>83</v>
      </c>
      <c r="C546" s="61" t="s">
        <v>67</v>
      </c>
      <c r="D546" s="61">
        <v>1</v>
      </c>
      <c r="E546" s="61">
        <v>2</v>
      </c>
      <c r="F546" s="61">
        <v>4</v>
      </c>
      <c r="G546" s="61">
        <v>7.9289999999999999E-2</v>
      </c>
      <c r="H546" s="240">
        <v>1.18</v>
      </c>
      <c r="I546" s="61">
        <v>3.9590000000000001</v>
      </c>
      <c r="J546" s="61">
        <v>32.21</v>
      </c>
      <c r="K546" s="61">
        <v>87.77</v>
      </c>
      <c r="L546" s="240">
        <v>1.262</v>
      </c>
      <c r="M546" s="253" t="s">
        <v>47</v>
      </c>
      <c r="N546" s="49"/>
      <c r="O546" s="97" t="s">
        <v>81</v>
      </c>
      <c r="P546" s="61" t="s">
        <v>83</v>
      </c>
      <c r="Q546" s="61" t="s">
        <v>69</v>
      </c>
      <c r="R546" s="61">
        <v>1</v>
      </c>
      <c r="S546" s="61">
        <v>2</v>
      </c>
      <c r="T546" s="61">
        <v>4</v>
      </c>
      <c r="U546" s="61">
        <v>7.9299999999999995E-2</v>
      </c>
      <c r="V546" s="240">
        <v>0.48180000000000001</v>
      </c>
      <c r="W546" s="61">
        <v>3.8290000000000002</v>
      </c>
      <c r="X546" s="61">
        <v>14.23</v>
      </c>
      <c r="Y546" s="61">
        <v>35.43</v>
      </c>
      <c r="Z546" s="240">
        <v>1.262</v>
      </c>
      <c r="AA546" s="253" t="s">
        <v>47</v>
      </c>
      <c r="AC546" s="97" t="s">
        <v>81</v>
      </c>
      <c r="AD546" s="61" t="s">
        <v>83</v>
      </c>
      <c r="AE546" s="61" t="s">
        <v>70</v>
      </c>
      <c r="AF546" s="61">
        <v>1</v>
      </c>
      <c r="AG546" s="61">
        <v>2</v>
      </c>
      <c r="AH546" s="61">
        <v>4</v>
      </c>
      <c r="AI546" s="61">
        <v>7.9299999999999995E-2</v>
      </c>
      <c r="AJ546" s="240">
        <v>0.78659999999999997</v>
      </c>
      <c r="AK546" s="61">
        <v>3.944</v>
      </c>
      <c r="AL546" s="61">
        <v>21.84</v>
      </c>
      <c r="AM546" s="61">
        <v>58.38</v>
      </c>
      <c r="AN546" s="240">
        <v>1.262</v>
      </c>
      <c r="AO546" s="253" t="s">
        <v>47</v>
      </c>
      <c r="AR546" s="279" t="s">
        <v>81</v>
      </c>
      <c r="AS546" s="119">
        <v>2</v>
      </c>
      <c r="AV546" s="236">
        <f t="shared" si="99"/>
        <v>0.81613333333333327</v>
      </c>
      <c r="AW546" s="92">
        <f t="shared" si="100"/>
        <v>22.76</v>
      </c>
      <c r="AX546" s="92">
        <f t="shared" si="101"/>
        <v>60.526666666666664</v>
      </c>
      <c r="AY546" s="274">
        <f t="shared" si="102"/>
        <v>1.262</v>
      </c>
      <c r="BB546" s="116">
        <f t="shared" si="103"/>
        <v>0.35003567437238942</v>
      </c>
      <c r="BC546" s="92">
        <f t="shared" si="104"/>
        <v>9.0252368389976318</v>
      </c>
      <c r="BD546" s="92">
        <f t="shared" si="105"/>
        <v>26.235949255426899</v>
      </c>
      <c r="BE546" s="111">
        <f t="shared" si="106"/>
        <v>0</v>
      </c>
    </row>
    <row r="547" spans="1:57">
      <c r="A547" s="97" t="s">
        <v>81</v>
      </c>
      <c r="B547" s="61" t="s">
        <v>83</v>
      </c>
      <c r="C547" s="61" t="s">
        <v>67</v>
      </c>
      <c r="D547" s="61">
        <v>1</v>
      </c>
      <c r="E547" s="61">
        <v>2</v>
      </c>
      <c r="F547" s="61">
        <v>5</v>
      </c>
      <c r="G547" s="61">
        <v>0.1087</v>
      </c>
      <c r="H547" s="240">
        <v>1.665</v>
      </c>
      <c r="I547" s="61">
        <v>3.9590000000000001</v>
      </c>
      <c r="J547" s="61">
        <v>32.07</v>
      </c>
      <c r="K547" s="61">
        <v>90.72</v>
      </c>
      <c r="L547" s="240">
        <v>1.73</v>
      </c>
      <c r="M547" s="253" t="s">
        <v>47</v>
      </c>
      <c r="N547" s="49"/>
      <c r="O547" s="97" t="s">
        <v>81</v>
      </c>
      <c r="P547" s="61" t="s">
        <v>83</v>
      </c>
      <c r="Q547" s="61" t="s">
        <v>69</v>
      </c>
      <c r="R547" s="61">
        <v>1</v>
      </c>
      <c r="S547" s="61">
        <v>2</v>
      </c>
      <c r="T547" s="61">
        <v>5</v>
      </c>
      <c r="U547" s="61">
        <v>0.1087</v>
      </c>
      <c r="V547" s="240">
        <v>0.65180000000000005</v>
      </c>
      <c r="W547" s="61">
        <v>3.8380000000000001</v>
      </c>
      <c r="X547" s="61">
        <v>13.94</v>
      </c>
      <c r="Y547" s="61">
        <v>35</v>
      </c>
      <c r="Z547" s="240">
        <v>1.73</v>
      </c>
      <c r="AA547" s="253" t="s">
        <v>47</v>
      </c>
      <c r="AC547" s="97" t="s">
        <v>81</v>
      </c>
      <c r="AD547" s="61" t="s">
        <v>83</v>
      </c>
      <c r="AE547" s="61" t="s">
        <v>70</v>
      </c>
      <c r="AF547" s="61">
        <v>1</v>
      </c>
      <c r="AG547" s="61">
        <v>2</v>
      </c>
      <c r="AH547" s="61">
        <v>5</v>
      </c>
      <c r="AI547" s="61">
        <v>0.1087</v>
      </c>
      <c r="AJ547" s="240">
        <v>1.0740000000000001</v>
      </c>
      <c r="AK547" s="61">
        <v>3.9489999999999998</v>
      </c>
      <c r="AL547" s="61">
        <v>21.57</v>
      </c>
      <c r="AM547" s="61">
        <v>58.24</v>
      </c>
      <c r="AN547" s="240">
        <v>1.73</v>
      </c>
      <c r="AO547" s="253" t="s">
        <v>47</v>
      </c>
      <c r="AR547" s="279" t="s">
        <v>81</v>
      </c>
      <c r="AS547" s="119">
        <v>2</v>
      </c>
      <c r="AV547" s="236">
        <f t="shared" si="99"/>
        <v>1.1302666666666668</v>
      </c>
      <c r="AW547" s="92">
        <f t="shared" si="100"/>
        <v>22.526666666666667</v>
      </c>
      <c r="AX547" s="92">
        <f t="shared" si="101"/>
        <v>61.32</v>
      </c>
      <c r="AY547" s="274">
        <f t="shared" si="102"/>
        <v>1.7299999999999998</v>
      </c>
      <c r="BB547" s="116">
        <f t="shared" si="103"/>
        <v>0.50893812328546684</v>
      </c>
      <c r="BC547" s="92">
        <f t="shared" si="104"/>
        <v>9.102781626147765</v>
      </c>
      <c r="BD547" s="92">
        <f t="shared" si="105"/>
        <v>27.987397163723529</v>
      </c>
      <c r="BE547" s="111">
        <f t="shared" si="106"/>
        <v>2.7194799110210365E-16</v>
      </c>
    </row>
    <row r="548" spans="1:57">
      <c r="A548" s="97" t="s">
        <v>81</v>
      </c>
      <c r="B548" s="61" t="s">
        <v>83</v>
      </c>
      <c r="C548" s="61" t="s">
        <v>67</v>
      </c>
      <c r="D548" s="61">
        <v>1</v>
      </c>
      <c r="E548" s="61">
        <v>2</v>
      </c>
      <c r="F548" s="61">
        <v>6</v>
      </c>
      <c r="G548" s="61">
        <v>0.14899999999999999</v>
      </c>
      <c r="H548" s="240">
        <v>2.3210000000000002</v>
      </c>
      <c r="I548" s="61">
        <v>3.9620000000000002</v>
      </c>
      <c r="J548" s="61">
        <v>31.99</v>
      </c>
      <c r="K548" s="61">
        <v>92.51</v>
      </c>
      <c r="L548" s="240">
        <v>2.371</v>
      </c>
      <c r="M548" s="253" t="s">
        <v>47</v>
      </c>
      <c r="N548" s="49"/>
      <c r="O548" s="97" t="s">
        <v>81</v>
      </c>
      <c r="P548" s="61" t="s">
        <v>83</v>
      </c>
      <c r="Q548" s="61" t="s">
        <v>69</v>
      </c>
      <c r="R548" s="61">
        <v>1</v>
      </c>
      <c r="S548" s="61">
        <v>2</v>
      </c>
      <c r="T548" s="61">
        <v>6</v>
      </c>
      <c r="U548" s="61">
        <v>0.14899999999999999</v>
      </c>
      <c r="V548" s="240">
        <v>0.87229999999999996</v>
      </c>
      <c r="W548" s="61">
        <v>3.8479999999999999</v>
      </c>
      <c r="X548" s="61">
        <v>13.7</v>
      </c>
      <c r="Y548" s="61">
        <v>34.14</v>
      </c>
      <c r="Z548" s="240">
        <v>2.371</v>
      </c>
      <c r="AA548" s="253" t="s">
        <v>47</v>
      </c>
      <c r="AC548" s="97" t="s">
        <v>81</v>
      </c>
      <c r="AD548" s="61" t="s">
        <v>83</v>
      </c>
      <c r="AE548" s="61" t="s">
        <v>70</v>
      </c>
      <c r="AF548" s="61">
        <v>1</v>
      </c>
      <c r="AG548" s="61">
        <v>2</v>
      </c>
      <c r="AH548" s="61">
        <v>6</v>
      </c>
      <c r="AI548" s="61">
        <v>0.14899999999999999</v>
      </c>
      <c r="AJ548" s="240">
        <v>1.448</v>
      </c>
      <c r="AK548" s="61">
        <v>3.944</v>
      </c>
      <c r="AL548" s="61">
        <v>21.35</v>
      </c>
      <c r="AM548" s="61">
        <v>57.21</v>
      </c>
      <c r="AN548" s="240">
        <v>2.3719999999999999</v>
      </c>
      <c r="AO548" s="253" t="s">
        <v>47</v>
      </c>
      <c r="AR548" s="279" t="s">
        <v>81</v>
      </c>
      <c r="AS548" s="119">
        <v>2</v>
      </c>
      <c r="AV548" s="236">
        <f t="shared" si="99"/>
        <v>1.5471000000000001</v>
      </c>
      <c r="AW548" s="92">
        <f t="shared" si="100"/>
        <v>22.346666666666664</v>
      </c>
      <c r="AX548" s="92">
        <f t="shared" si="101"/>
        <v>61.286666666666669</v>
      </c>
      <c r="AY548" s="274">
        <f t="shared" si="102"/>
        <v>2.3713333333333333</v>
      </c>
      <c r="BB548" s="116">
        <f t="shared" si="103"/>
        <v>0.72941656822422152</v>
      </c>
      <c r="BC548" s="92">
        <f t="shared" si="104"/>
        <v>9.1856427828069531</v>
      </c>
      <c r="BD548" s="92">
        <f t="shared" si="105"/>
        <v>29.397765788122967</v>
      </c>
      <c r="BE548" s="111">
        <f t="shared" si="106"/>
        <v>5.7735026918956215E-4</v>
      </c>
    </row>
    <row r="549" spans="1:57">
      <c r="A549" s="97" t="s">
        <v>81</v>
      </c>
      <c r="B549" s="61" t="s">
        <v>83</v>
      </c>
      <c r="C549" s="61" t="s">
        <v>67</v>
      </c>
      <c r="D549" s="61">
        <v>1</v>
      </c>
      <c r="E549" s="61">
        <v>2</v>
      </c>
      <c r="F549" s="61">
        <v>7</v>
      </c>
      <c r="G549" s="61">
        <v>0.20419999999999999</v>
      </c>
      <c r="H549" s="240">
        <v>3.2</v>
      </c>
      <c r="I549" s="61">
        <v>3.9660000000000002</v>
      </c>
      <c r="J549" s="61">
        <v>31.62</v>
      </c>
      <c r="K549" s="61">
        <v>93.25</v>
      </c>
      <c r="L549" s="240">
        <v>3.25</v>
      </c>
      <c r="M549" s="253" t="s">
        <v>47</v>
      </c>
      <c r="N549" s="49"/>
      <c r="O549" s="97" t="s">
        <v>81</v>
      </c>
      <c r="P549" s="61" t="s">
        <v>83</v>
      </c>
      <c r="Q549" s="61" t="s">
        <v>69</v>
      </c>
      <c r="R549" s="61">
        <v>1</v>
      </c>
      <c r="S549" s="61">
        <v>2</v>
      </c>
      <c r="T549" s="61">
        <v>7</v>
      </c>
      <c r="U549" s="61">
        <v>0.20430000000000001</v>
      </c>
      <c r="V549" s="240">
        <v>1.1519999999999999</v>
      </c>
      <c r="W549" s="61">
        <v>3.851</v>
      </c>
      <c r="X549" s="61">
        <v>13.41</v>
      </c>
      <c r="Y549" s="61">
        <v>32.79</v>
      </c>
      <c r="Z549" s="240">
        <v>3.2509999999999999</v>
      </c>
      <c r="AA549" s="253" t="s">
        <v>47</v>
      </c>
      <c r="AC549" s="97" t="s">
        <v>81</v>
      </c>
      <c r="AD549" s="61" t="s">
        <v>83</v>
      </c>
      <c r="AE549" s="61" t="s">
        <v>70</v>
      </c>
      <c r="AF549" s="61">
        <v>1</v>
      </c>
      <c r="AG549" s="61">
        <v>2</v>
      </c>
      <c r="AH549" s="61">
        <v>7</v>
      </c>
      <c r="AI549" s="61">
        <v>0.20430000000000001</v>
      </c>
      <c r="AJ549" s="240">
        <v>1.9159999999999999</v>
      </c>
      <c r="AK549" s="61">
        <v>3.944</v>
      </c>
      <c r="AL549" s="61">
        <v>20.96</v>
      </c>
      <c r="AM549" s="61">
        <v>55.07</v>
      </c>
      <c r="AN549" s="240">
        <v>3.2509999999999999</v>
      </c>
      <c r="AO549" s="253" t="s">
        <v>47</v>
      </c>
      <c r="AR549" s="279" t="s">
        <v>81</v>
      </c>
      <c r="AS549" s="119">
        <v>2</v>
      </c>
      <c r="AV549" s="236">
        <f t="shared" si="99"/>
        <v>2.0893333333333337</v>
      </c>
      <c r="AW549" s="92">
        <f t="shared" si="100"/>
        <v>21.99666666666667</v>
      </c>
      <c r="AX549" s="92">
        <f t="shared" si="101"/>
        <v>60.37</v>
      </c>
      <c r="AY549" s="274">
        <f t="shared" si="102"/>
        <v>3.2506666666666661</v>
      </c>
      <c r="BB549" s="116">
        <f t="shared" si="103"/>
        <v>1.03494412087481</v>
      </c>
      <c r="BC549" s="92">
        <f t="shared" si="104"/>
        <v>9.1491547879207467</v>
      </c>
      <c r="BD549" s="92">
        <f t="shared" si="105"/>
        <v>30.576468075956743</v>
      </c>
      <c r="BE549" s="111">
        <f t="shared" si="106"/>
        <v>5.7735026918956215E-4</v>
      </c>
    </row>
    <row r="550" spans="1:57">
      <c r="A550" s="97" t="s">
        <v>81</v>
      </c>
      <c r="B550" s="61" t="s">
        <v>83</v>
      </c>
      <c r="C550" s="61" t="s">
        <v>67</v>
      </c>
      <c r="D550" s="61">
        <v>1</v>
      </c>
      <c r="E550" s="61">
        <v>2</v>
      </c>
      <c r="F550" s="61">
        <v>8</v>
      </c>
      <c r="G550" s="61">
        <v>0.28000000000000003</v>
      </c>
      <c r="H550" s="240">
        <v>4.375</v>
      </c>
      <c r="I550" s="61">
        <v>3.9649999999999999</v>
      </c>
      <c r="J550" s="61">
        <v>31.61</v>
      </c>
      <c r="K550" s="61">
        <v>92.95</v>
      </c>
      <c r="L550" s="240">
        <v>4.4560000000000004</v>
      </c>
      <c r="M550" s="253" t="s">
        <v>47</v>
      </c>
      <c r="N550" s="49"/>
      <c r="O550" s="97" t="s">
        <v>81</v>
      </c>
      <c r="P550" s="61" t="s">
        <v>83</v>
      </c>
      <c r="Q550" s="61" t="s">
        <v>69</v>
      </c>
      <c r="R550" s="61">
        <v>1</v>
      </c>
      <c r="S550" s="61">
        <v>2</v>
      </c>
      <c r="T550" s="61">
        <v>8</v>
      </c>
      <c r="U550" s="61">
        <v>0.28000000000000003</v>
      </c>
      <c r="V550" s="240">
        <v>1.5029999999999999</v>
      </c>
      <c r="W550" s="61">
        <v>3.8620000000000001</v>
      </c>
      <c r="X550" s="61">
        <v>13.11</v>
      </c>
      <c r="Y550" s="61">
        <v>31.08</v>
      </c>
      <c r="Z550" s="240">
        <v>4.4560000000000004</v>
      </c>
      <c r="AA550" s="253" t="s">
        <v>47</v>
      </c>
      <c r="AC550" s="97" t="s">
        <v>81</v>
      </c>
      <c r="AD550" s="61" t="s">
        <v>83</v>
      </c>
      <c r="AE550" s="61" t="s">
        <v>70</v>
      </c>
      <c r="AF550" s="61">
        <v>1</v>
      </c>
      <c r="AG550" s="61">
        <v>2</v>
      </c>
      <c r="AH550" s="61">
        <v>8</v>
      </c>
      <c r="AI550" s="61">
        <v>0.28000000000000003</v>
      </c>
      <c r="AJ550" s="240">
        <v>2.4969999999999999</v>
      </c>
      <c r="AK550" s="61">
        <v>3.9460000000000002</v>
      </c>
      <c r="AL550" s="61">
        <v>20.5</v>
      </c>
      <c r="AM550" s="61">
        <v>52.14</v>
      </c>
      <c r="AN550" s="240">
        <v>4.4560000000000004</v>
      </c>
      <c r="AO550" s="253" t="s">
        <v>47</v>
      </c>
      <c r="AR550" s="279" t="s">
        <v>81</v>
      </c>
      <c r="AS550" s="119">
        <v>2</v>
      </c>
      <c r="AV550" s="236">
        <f t="shared" si="99"/>
        <v>2.7916666666666665</v>
      </c>
      <c r="AW550" s="92">
        <f t="shared" si="100"/>
        <v>21.74</v>
      </c>
      <c r="AX550" s="92">
        <f t="shared" si="101"/>
        <v>58.723333333333336</v>
      </c>
      <c r="AY550" s="274">
        <f t="shared" si="102"/>
        <v>4.4560000000000004</v>
      </c>
      <c r="BB550" s="116">
        <f t="shared" si="103"/>
        <v>1.4584983144773711</v>
      </c>
      <c r="BC550" s="92">
        <f t="shared" si="104"/>
        <v>9.3121265025771613</v>
      </c>
      <c r="BD550" s="92">
        <f t="shared" si="105"/>
        <v>31.455992010002369</v>
      </c>
      <c r="BE550" s="111">
        <f t="shared" si="106"/>
        <v>0</v>
      </c>
    </row>
    <row r="551" spans="1:57">
      <c r="A551" s="97" t="s">
        <v>81</v>
      </c>
      <c r="B551" s="61" t="s">
        <v>83</v>
      </c>
      <c r="C551" s="61" t="s">
        <v>67</v>
      </c>
      <c r="D551" s="61">
        <v>1</v>
      </c>
      <c r="E551" s="61">
        <v>2</v>
      </c>
      <c r="F551" s="61">
        <v>9</v>
      </c>
      <c r="G551" s="61">
        <v>0.38379999999999997</v>
      </c>
      <c r="H551" s="240">
        <v>5.93</v>
      </c>
      <c r="I551" s="61">
        <v>3.9689999999999999</v>
      </c>
      <c r="J551" s="61">
        <v>31.77</v>
      </c>
      <c r="K551" s="61">
        <v>91.73</v>
      </c>
      <c r="L551" s="240">
        <v>6.1079999999999997</v>
      </c>
      <c r="M551" s="253" t="s">
        <v>47</v>
      </c>
      <c r="N551" s="49"/>
      <c r="O551" s="97" t="s">
        <v>81</v>
      </c>
      <c r="P551" s="61" t="s">
        <v>83</v>
      </c>
      <c r="Q551" s="61" t="s">
        <v>69</v>
      </c>
      <c r="R551" s="61">
        <v>1</v>
      </c>
      <c r="S551" s="61">
        <v>2</v>
      </c>
      <c r="T551" s="61">
        <v>9</v>
      </c>
      <c r="U551" s="61">
        <v>0.38379999999999997</v>
      </c>
      <c r="V551" s="240">
        <v>1.9410000000000001</v>
      </c>
      <c r="W551" s="61">
        <v>3.87</v>
      </c>
      <c r="X551" s="61">
        <v>12.83</v>
      </c>
      <c r="Y551" s="61">
        <v>29.07</v>
      </c>
      <c r="Z551" s="240">
        <v>6.109</v>
      </c>
      <c r="AA551" s="253" t="s">
        <v>47</v>
      </c>
      <c r="AC551" s="97" t="s">
        <v>81</v>
      </c>
      <c r="AD551" s="61" t="s">
        <v>83</v>
      </c>
      <c r="AE551" s="61" t="s">
        <v>70</v>
      </c>
      <c r="AF551" s="61">
        <v>1</v>
      </c>
      <c r="AG551" s="61">
        <v>2</v>
      </c>
      <c r="AH551" s="61">
        <v>9</v>
      </c>
      <c r="AI551" s="61">
        <v>0.38379999999999997</v>
      </c>
      <c r="AJ551" s="240">
        <v>3.1970000000000001</v>
      </c>
      <c r="AK551" s="61">
        <v>3.9489999999999998</v>
      </c>
      <c r="AL551" s="61">
        <v>19.97</v>
      </c>
      <c r="AM551" s="61">
        <v>48.38</v>
      </c>
      <c r="AN551" s="240">
        <v>6.109</v>
      </c>
      <c r="AO551" s="253" t="s">
        <v>47</v>
      </c>
      <c r="AR551" s="279" t="s">
        <v>81</v>
      </c>
      <c r="AS551" s="119">
        <v>2</v>
      </c>
      <c r="AV551" s="236">
        <f t="shared" si="99"/>
        <v>3.6893333333333334</v>
      </c>
      <c r="AW551" s="92">
        <f t="shared" si="100"/>
        <v>21.52333333333333</v>
      </c>
      <c r="AX551" s="92">
        <f t="shared" si="101"/>
        <v>56.393333333333338</v>
      </c>
      <c r="AY551" s="274">
        <f t="shared" si="102"/>
        <v>6.1086666666666671</v>
      </c>
      <c r="BB551" s="116">
        <f t="shared" si="103"/>
        <v>2.0395647411478097</v>
      </c>
      <c r="BC551" s="92">
        <f t="shared" si="104"/>
        <v>9.565068391461379</v>
      </c>
      <c r="BD551" s="92">
        <f t="shared" si="105"/>
        <v>32.089391289541986</v>
      </c>
      <c r="BE551" s="111">
        <f t="shared" si="106"/>
        <v>5.7735026918981857E-4</v>
      </c>
    </row>
    <row r="552" spans="1:57">
      <c r="A552" s="97" t="s">
        <v>81</v>
      </c>
      <c r="B552" s="61" t="s">
        <v>83</v>
      </c>
      <c r="C552" s="61" t="s">
        <v>67</v>
      </c>
      <c r="D552" s="61">
        <v>1</v>
      </c>
      <c r="E552" s="61">
        <v>2</v>
      </c>
      <c r="F552" s="61">
        <v>10</v>
      </c>
      <c r="G552" s="61">
        <v>0.52610000000000001</v>
      </c>
      <c r="H552" s="240">
        <v>7.9509999999999996</v>
      </c>
      <c r="I552" s="61">
        <v>3.972</v>
      </c>
      <c r="J552" s="61">
        <v>31.97</v>
      </c>
      <c r="K552" s="61">
        <v>89.41</v>
      </c>
      <c r="L552" s="240">
        <v>8.3740000000000006</v>
      </c>
      <c r="M552" s="253" t="s">
        <v>47</v>
      </c>
      <c r="N552" s="49"/>
      <c r="O552" s="97" t="s">
        <v>81</v>
      </c>
      <c r="P552" s="61" t="s">
        <v>83</v>
      </c>
      <c r="Q552" s="61" t="s">
        <v>69</v>
      </c>
      <c r="R552" s="61">
        <v>1</v>
      </c>
      <c r="S552" s="61">
        <v>2</v>
      </c>
      <c r="T552" s="61">
        <v>10</v>
      </c>
      <c r="U552" s="61">
        <v>0.52610000000000001</v>
      </c>
      <c r="V552" s="240">
        <v>2.468</v>
      </c>
      <c r="W552" s="61">
        <v>3.8769999999999998</v>
      </c>
      <c r="X552" s="61">
        <v>12.49</v>
      </c>
      <c r="Y552" s="61">
        <v>26.7</v>
      </c>
      <c r="Z552" s="240">
        <v>8.3740000000000006</v>
      </c>
      <c r="AA552" s="253" t="s">
        <v>47</v>
      </c>
      <c r="AC552" s="97" t="s">
        <v>81</v>
      </c>
      <c r="AD552" s="61" t="s">
        <v>83</v>
      </c>
      <c r="AE552" s="61" t="s">
        <v>70</v>
      </c>
      <c r="AF552" s="61">
        <v>1</v>
      </c>
      <c r="AG552" s="61">
        <v>2</v>
      </c>
      <c r="AH552" s="61">
        <v>10</v>
      </c>
      <c r="AI552" s="61">
        <v>0.5262</v>
      </c>
      <c r="AJ552" s="240">
        <v>4.0030000000000001</v>
      </c>
      <c r="AK552" s="61">
        <v>3.952</v>
      </c>
      <c r="AL552" s="61">
        <v>19.18</v>
      </c>
      <c r="AM552" s="61">
        <v>43.78</v>
      </c>
      <c r="AN552" s="240">
        <v>8.3740000000000006</v>
      </c>
      <c r="AO552" s="253" t="s">
        <v>47</v>
      </c>
      <c r="AR552" s="279" t="s">
        <v>81</v>
      </c>
      <c r="AS552" s="119">
        <v>2</v>
      </c>
      <c r="AV552" s="236">
        <f t="shared" si="99"/>
        <v>4.8073333333333332</v>
      </c>
      <c r="AW552" s="92">
        <f t="shared" si="100"/>
        <v>21.213333333333335</v>
      </c>
      <c r="AX552" s="92">
        <f t="shared" si="101"/>
        <v>53.29666666666666</v>
      </c>
      <c r="AY552" s="274">
        <f t="shared" si="102"/>
        <v>8.3740000000000006</v>
      </c>
      <c r="BB552" s="116">
        <f t="shared" si="103"/>
        <v>2.8286103183954703</v>
      </c>
      <c r="BC552" s="92">
        <f t="shared" si="104"/>
        <v>9.8979004507690025</v>
      </c>
      <c r="BD552" s="92">
        <f t="shared" si="105"/>
        <v>32.420074542377826</v>
      </c>
      <c r="BE552" s="111">
        <f t="shared" si="106"/>
        <v>0</v>
      </c>
    </row>
    <row r="553" spans="1:57">
      <c r="A553" s="97" t="s">
        <v>81</v>
      </c>
      <c r="B553" s="61" t="s">
        <v>83</v>
      </c>
      <c r="C553" s="61" t="s">
        <v>67</v>
      </c>
      <c r="D553" s="61">
        <v>1</v>
      </c>
      <c r="E553" s="61">
        <v>2</v>
      </c>
      <c r="F553" s="61">
        <v>11</v>
      </c>
      <c r="G553" s="61">
        <v>0.72119999999999995</v>
      </c>
      <c r="H553" s="240">
        <v>10.57</v>
      </c>
      <c r="I553" s="61">
        <v>3.9740000000000002</v>
      </c>
      <c r="J553" s="61">
        <v>32.32</v>
      </c>
      <c r="K553" s="61">
        <v>86.25</v>
      </c>
      <c r="L553" s="240">
        <v>11.48</v>
      </c>
      <c r="M553" s="253" t="s">
        <v>47</v>
      </c>
      <c r="N553" s="49"/>
      <c r="O553" s="97" t="s">
        <v>81</v>
      </c>
      <c r="P553" s="61" t="s">
        <v>83</v>
      </c>
      <c r="Q553" s="61" t="s">
        <v>69</v>
      </c>
      <c r="R553" s="61">
        <v>1</v>
      </c>
      <c r="S553" s="61">
        <v>2</v>
      </c>
      <c r="T553" s="61">
        <v>11</v>
      </c>
      <c r="U553" s="61">
        <v>0.72119999999999995</v>
      </c>
      <c r="V553" s="240">
        <v>3.0950000000000002</v>
      </c>
      <c r="W553" s="61">
        <v>3.8839999999999999</v>
      </c>
      <c r="X553" s="61">
        <v>12.08</v>
      </c>
      <c r="Y553" s="61">
        <v>24.11</v>
      </c>
      <c r="Z553" s="240">
        <v>11.48</v>
      </c>
      <c r="AA553" s="253" t="s">
        <v>47</v>
      </c>
      <c r="AC553" s="97" t="s">
        <v>81</v>
      </c>
      <c r="AD553" s="61" t="s">
        <v>83</v>
      </c>
      <c r="AE553" s="61" t="s">
        <v>70</v>
      </c>
      <c r="AF553" s="61">
        <v>1</v>
      </c>
      <c r="AG553" s="61">
        <v>2</v>
      </c>
      <c r="AH553" s="61">
        <v>11</v>
      </c>
      <c r="AI553" s="61">
        <v>0.72119999999999995</v>
      </c>
      <c r="AJ553" s="240">
        <v>4.9009999999999998</v>
      </c>
      <c r="AK553" s="61">
        <v>3.9540000000000002</v>
      </c>
      <c r="AL553" s="61">
        <v>18.2</v>
      </c>
      <c r="AM553" s="61">
        <v>38.619999999999997</v>
      </c>
      <c r="AN553" s="240">
        <v>11.48</v>
      </c>
      <c r="AO553" s="253" t="s">
        <v>47</v>
      </c>
      <c r="AR553" s="279" t="s">
        <v>81</v>
      </c>
      <c r="AS553" s="119">
        <v>2</v>
      </c>
      <c r="AV553" s="236">
        <f t="shared" si="99"/>
        <v>6.1886666666666672</v>
      </c>
      <c r="AW553" s="92">
        <f t="shared" si="100"/>
        <v>20.866666666666664</v>
      </c>
      <c r="AX553" s="92">
        <f t="shared" si="101"/>
        <v>49.66</v>
      </c>
      <c r="AY553" s="274">
        <f t="shared" si="102"/>
        <v>11.479999999999999</v>
      </c>
      <c r="BB553" s="116">
        <f t="shared" si="103"/>
        <v>3.9003166965431557</v>
      </c>
      <c r="BC553" s="92">
        <f t="shared" si="104"/>
        <v>10.380160563947625</v>
      </c>
      <c r="BD553" s="92">
        <f t="shared" si="105"/>
        <v>32.507785221389668</v>
      </c>
      <c r="BE553" s="111">
        <f t="shared" si="106"/>
        <v>2.1755839288168292E-15</v>
      </c>
    </row>
    <row r="554" spans="1:57">
      <c r="A554" s="97" t="s">
        <v>81</v>
      </c>
      <c r="B554" s="61" t="s">
        <v>83</v>
      </c>
      <c r="C554" s="61" t="s">
        <v>67</v>
      </c>
      <c r="D554" s="61">
        <v>1</v>
      </c>
      <c r="E554" s="61">
        <v>2</v>
      </c>
      <c r="F554" s="61">
        <v>12</v>
      </c>
      <c r="G554" s="61">
        <v>0.98870000000000002</v>
      </c>
      <c r="H554" s="240">
        <v>13.94</v>
      </c>
      <c r="I554" s="61">
        <v>3.9780000000000002</v>
      </c>
      <c r="J554" s="61">
        <v>32.799999999999997</v>
      </c>
      <c r="K554" s="61">
        <v>82.27</v>
      </c>
      <c r="L554" s="240">
        <v>15.74</v>
      </c>
      <c r="M554" s="253" t="s">
        <v>47</v>
      </c>
      <c r="N554" s="49"/>
      <c r="O554" s="97" t="s">
        <v>81</v>
      </c>
      <c r="P554" s="61" t="s">
        <v>83</v>
      </c>
      <c r="Q554" s="61" t="s">
        <v>69</v>
      </c>
      <c r="R554" s="61">
        <v>1</v>
      </c>
      <c r="S554" s="61">
        <v>2</v>
      </c>
      <c r="T554" s="61">
        <v>12</v>
      </c>
      <c r="U554" s="61">
        <v>0.98860000000000003</v>
      </c>
      <c r="V554" s="240">
        <v>3.84</v>
      </c>
      <c r="W554" s="61">
        <v>3.8919999999999999</v>
      </c>
      <c r="X554" s="61">
        <v>11.63</v>
      </c>
      <c r="Y554" s="61">
        <v>21.46</v>
      </c>
      <c r="Z554" s="240">
        <v>15.73</v>
      </c>
      <c r="AA554" s="253" t="s">
        <v>47</v>
      </c>
      <c r="AC554" s="97" t="s">
        <v>81</v>
      </c>
      <c r="AD554" s="61" t="s">
        <v>83</v>
      </c>
      <c r="AE554" s="61" t="s">
        <v>70</v>
      </c>
      <c r="AF554" s="61">
        <v>1</v>
      </c>
      <c r="AG554" s="61">
        <v>2</v>
      </c>
      <c r="AH554" s="61">
        <v>12</v>
      </c>
      <c r="AI554" s="61">
        <v>0.98860000000000003</v>
      </c>
      <c r="AJ554" s="240">
        <v>5.8819999999999997</v>
      </c>
      <c r="AK554" s="61">
        <v>3.956</v>
      </c>
      <c r="AL554" s="61">
        <v>17.03</v>
      </c>
      <c r="AM554" s="61">
        <v>33.28</v>
      </c>
      <c r="AN554" s="240">
        <v>15.73</v>
      </c>
      <c r="AO554" s="253" t="s">
        <v>47</v>
      </c>
      <c r="AR554" s="279" t="s">
        <v>81</v>
      </c>
      <c r="AS554" s="119">
        <v>2</v>
      </c>
      <c r="AV554" s="236">
        <f t="shared" si="99"/>
        <v>7.8873333333333333</v>
      </c>
      <c r="AW554" s="92">
        <f t="shared" si="100"/>
        <v>20.486666666666668</v>
      </c>
      <c r="AX554" s="92">
        <f t="shared" si="101"/>
        <v>45.669999999999995</v>
      </c>
      <c r="AY554" s="274">
        <f t="shared" si="102"/>
        <v>15.733333333333334</v>
      </c>
      <c r="BB554" s="116">
        <f t="shared" ref="BB554:BB602" si="107">STDEV(H554,V554,AJ554)</f>
        <v>5.340273526078354</v>
      </c>
      <c r="BC554" s="92">
        <f t="shared" ref="BC554:BC602" si="108">STDEV(J554,X554,AL554)</f>
        <v>11.000165150275398</v>
      </c>
      <c r="BD554" s="92">
        <f t="shared" ref="BD554:BD602" si="109">STDEV(K554,Y554,AM554)</f>
        <v>32.24279919609959</v>
      </c>
      <c r="BE554" s="111">
        <f t="shared" ref="BE554:BE602" si="110">STDEV(L554,Z554,AN554)</f>
        <v>5.7735026918961348E-3</v>
      </c>
    </row>
    <row r="555" spans="1:57">
      <c r="A555" s="97" t="s">
        <v>81</v>
      </c>
      <c r="B555" s="61" t="s">
        <v>83</v>
      </c>
      <c r="C555" s="61" t="s">
        <v>67</v>
      </c>
      <c r="D555" s="61">
        <v>1</v>
      </c>
      <c r="E555" s="61">
        <v>2</v>
      </c>
      <c r="F555" s="61">
        <v>13</v>
      </c>
      <c r="G555" s="61">
        <v>1.355</v>
      </c>
      <c r="H555" s="240">
        <v>18.21</v>
      </c>
      <c r="I555" s="61">
        <v>3.9769999999999999</v>
      </c>
      <c r="J555" s="61">
        <v>33.369999999999997</v>
      </c>
      <c r="K555" s="61">
        <v>77.55</v>
      </c>
      <c r="L555" s="240">
        <v>21.57</v>
      </c>
      <c r="M555" s="253" t="s">
        <v>47</v>
      </c>
      <c r="N555" s="49"/>
      <c r="O555" s="97" t="s">
        <v>81</v>
      </c>
      <c r="P555" s="61" t="s">
        <v>83</v>
      </c>
      <c r="Q555" s="61" t="s">
        <v>69</v>
      </c>
      <c r="R555" s="61">
        <v>1</v>
      </c>
      <c r="S555" s="61">
        <v>2</v>
      </c>
      <c r="T555" s="61">
        <v>13</v>
      </c>
      <c r="U555" s="61">
        <v>1.355</v>
      </c>
      <c r="V555" s="240">
        <v>4.734</v>
      </c>
      <c r="W555" s="61">
        <v>3.9</v>
      </c>
      <c r="X555" s="61">
        <v>11.18</v>
      </c>
      <c r="Y555" s="61">
        <v>18.89</v>
      </c>
      <c r="Z555" s="240">
        <v>21.57</v>
      </c>
      <c r="AA555" s="253" t="s">
        <v>47</v>
      </c>
      <c r="AC555" s="97" t="s">
        <v>81</v>
      </c>
      <c r="AD555" s="61" t="s">
        <v>83</v>
      </c>
      <c r="AE555" s="61" t="s">
        <v>70</v>
      </c>
      <c r="AF555" s="61">
        <v>1</v>
      </c>
      <c r="AG555" s="61">
        <v>2</v>
      </c>
      <c r="AH555" s="61">
        <v>13</v>
      </c>
      <c r="AI555" s="61">
        <v>1.355</v>
      </c>
      <c r="AJ555" s="240">
        <v>6.9379999999999997</v>
      </c>
      <c r="AK555" s="61">
        <v>3.9550000000000001</v>
      </c>
      <c r="AL555" s="61">
        <v>15.83</v>
      </c>
      <c r="AM555" s="61">
        <v>28.01</v>
      </c>
      <c r="AN555" s="240">
        <v>21.57</v>
      </c>
      <c r="AO555" s="253" t="s">
        <v>47</v>
      </c>
      <c r="AR555" s="279" t="s">
        <v>81</v>
      </c>
      <c r="AS555" s="119">
        <v>2</v>
      </c>
      <c r="AV555" s="236">
        <f t="shared" si="99"/>
        <v>9.9606666666666666</v>
      </c>
      <c r="AW555" s="92">
        <f t="shared" si="100"/>
        <v>20.126666666666665</v>
      </c>
      <c r="AX555" s="92">
        <f t="shared" si="101"/>
        <v>41.483333333333334</v>
      </c>
      <c r="AY555" s="274">
        <f t="shared" si="102"/>
        <v>21.570000000000004</v>
      </c>
      <c r="BB555" s="116">
        <f t="shared" si="107"/>
        <v>7.2286256877316131</v>
      </c>
      <c r="BC555" s="92">
        <f t="shared" si="108"/>
        <v>11.70235161552298</v>
      </c>
      <c r="BD555" s="92">
        <f t="shared" si="109"/>
        <v>31.565755706672579</v>
      </c>
      <c r="BE555" s="111">
        <f t="shared" si="110"/>
        <v>4.3511678576336583E-15</v>
      </c>
    </row>
    <row r="556" spans="1:57">
      <c r="A556" s="97" t="s">
        <v>81</v>
      </c>
      <c r="B556" s="61" t="s">
        <v>83</v>
      </c>
      <c r="C556" s="61" t="s">
        <v>67</v>
      </c>
      <c r="D556" s="61">
        <v>1</v>
      </c>
      <c r="E556" s="61">
        <v>2</v>
      </c>
      <c r="F556" s="61">
        <v>14</v>
      </c>
      <c r="G556" s="61">
        <v>1.8580000000000001</v>
      </c>
      <c r="H556" s="240">
        <v>23.51</v>
      </c>
      <c r="I556" s="61">
        <v>3.9790000000000001</v>
      </c>
      <c r="J556" s="61">
        <v>33.94</v>
      </c>
      <c r="K556" s="61">
        <v>71.91</v>
      </c>
      <c r="L556" s="240">
        <v>29.57</v>
      </c>
      <c r="M556" s="253" t="s">
        <v>47</v>
      </c>
      <c r="N556" s="49"/>
      <c r="O556" s="97" t="s">
        <v>81</v>
      </c>
      <c r="P556" s="61" t="s">
        <v>83</v>
      </c>
      <c r="Q556" s="61" t="s">
        <v>69</v>
      </c>
      <c r="R556" s="61">
        <v>1</v>
      </c>
      <c r="S556" s="61">
        <v>2</v>
      </c>
      <c r="T556" s="61">
        <v>14</v>
      </c>
      <c r="U556" s="61">
        <v>1.857</v>
      </c>
      <c r="V556" s="240">
        <v>5.8250000000000002</v>
      </c>
      <c r="W556" s="61">
        <v>3.903</v>
      </c>
      <c r="X556" s="61">
        <v>10.78</v>
      </c>
      <c r="Y556" s="61">
        <v>16.489999999999998</v>
      </c>
      <c r="Z556" s="240">
        <v>29.56</v>
      </c>
      <c r="AA556" s="253" t="s">
        <v>47</v>
      </c>
      <c r="AC556" s="97" t="s">
        <v>81</v>
      </c>
      <c r="AD556" s="61" t="s">
        <v>83</v>
      </c>
      <c r="AE556" s="61" t="s">
        <v>70</v>
      </c>
      <c r="AF556" s="61">
        <v>1</v>
      </c>
      <c r="AG556" s="61">
        <v>2</v>
      </c>
      <c r="AH556" s="61">
        <v>14</v>
      </c>
      <c r="AI556" s="61">
        <v>1.8580000000000001</v>
      </c>
      <c r="AJ556" s="240">
        <v>8.0510000000000002</v>
      </c>
      <c r="AK556" s="61">
        <v>3.9580000000000002</v>
      </c>
      <c r="AL556" s="61">
        <v>14.86</v>
      </c>
      <c r="AM556" s="61">
        <v>22.82</v>
      </c>
      <c r="AN556" s="240">
        <v>29.57</v>
      </c>
      <c r="AO556" s="253" t="s">
        <v>47</v>
      </c>
      <c r="AR556" s="279" t="s">
        <v>81</v>
      </c>
      <c r="AS556" s="119">
        <v>2</v>
      </c>
      <c r="AV556" s="236">
        <f t="shared" si="99"/>
        <v>12.462000000000002</v>
      </c>
      <c r="AW556" s="92">
        <f t="shared" si="100"/>
        <v>19.86</v>
      </c>
      <c r="AX556" s="92">
        <f t="shared" si="101"/>
        <v>37.073333333333331</v>
      </c>
      <c r="AY556" s="274">
        <f t="shared" si="102"/>
        <v>29.566666666666663</v>
      </c>
      <c r="BB556" s="116">
        <f t="shared" si="107"/>
        <v>9.6323671545472163</v>
      </c>
      <c r="BC556" s="92">
        <f t="shared" si="108"/>
        <v>12.363106405754179</v>
      </c>
      <c r="BD556" s="92">
        <f t="shared" si="109"/>
        <v>30.335000137355088</v>
      </c>
      <c r="BE556" s="111">
        <f t="shared" si="110"/>
        <v>5.77350269189716E-3</v>
      </c>
    </row>
    <row r="557" spans="1:57">
      <c r="A557" s="97" t="s">
        <v>81</v>
      </c>
      <c r="B557" s="61" t="s">
        <v>83</v>
      </c>
      <c r="C557" s="61" t="s">
        <v>67</v>
      </c>
      <c r="D557" s="61">
        <v>1</v>
      </c>
      <c r="E557" s="61">
        <v>2</v>
      </c>
      <c r="F557" s="61">
        <v>15</v>
      </c>
      <c r="G557" s="61">
        <v>2.5470000000000002</v>
      </c>
      <c r="H557" s="240">
        <v>29.82</v>
      </c>
      <c r="I557" s="61">
        <v>3.9809999999999999</v>
      </c>
      <c r="J557" s="61">
        <v>34.35</v>
      </c>
      <c r="K557" s="61">
        <v>65.06</v>
      </c>
      <c r="L557" s="240">
        <v>40.53</v>
      </c>
      <c r="M557" s="253" t="s">
        <v>47</v>
      </c>
      <c r="N557" s="49"/>
      <c r="O557" s="97" t="s">
        <v>81</v>
      </c>
      <c r="P557" s="61" t="s">
        <v>83</v>
      </c>
      <c r="Q557" s="61" t="s">
        <v>69</v>
      </c>
      <c r="R557" s="61">
        <v>1</v>
      </c>
      <c r="S557" s="61">
        <v>2</v>
      </c>
      <c r="T557" s="61">
        <v>15</v>
      </c>
      <c r="U557" s="61">
        <v>2.5459999999999998</v>
      </c>
      <c r="V557" s="240">
        <v>7.1710000000000003</v>
      </c>
      <c r="W557" s="61">
        <v>3.9129999999999998</v>
      </c>
      <c r="X557" s="61">
        <v>10.56</v>
      </c>
      <c r="Y557" s="61">
        <v>14.2</v>
      </c>
      <c r="Z557" s="240">
        <v>40.53</v>
      </c>
      <c r="AA557" s="253" t="s">
        <v>47</v>
      </c>
      <c r="AC557" s="97" t="s">
        <v>81</v>
      </c>
      <c r="AD557" s="61" t="s">
        <v>83</v>
      </c>
      <c r="AE557" s="61" t="s">
        <v>70</v>
      </c>
      <c r="AF557" s="61">
        <v>1</v>
      </c>
      <c r="AG557" s="61">
        <v>2</v>
      </c>
      <c r="AH557" s="61">
        <v>15</v>
      </c>
      <c r="AI557" s="61">
        <v>2.5459999999999998</v>
      </c>
      <c r="AJ557" s="240">
        <v>9.4760000000000009</v>
      </c>
      <c r="AK557" s="61">
        <v>3.96</v>
      </c>
      <c r="AL557" s="61">
        <v>14.1</v>
      </c>
      <c r="AM557" s="61">
        <v>18.66</v>
      </c>
      <c r="AN557" s="240">
        <v>40.520000000000003</v>
      </c>
      <c r="AO557" s="253" t="s">
        <v>47</v>
      </c>
      <c r="AR557" s="279" t="s">
        <v>81</v>
      </c>
      <c r="AS557" s="119">
        <v>2</v>
      </c>
      <c r="AV557" s="236">
        <f t="shared" si="99"/>
        <v>15.488999999999999</v>
      </c>
      <c r="AW557" s="92">
        <f t="shared" si="100"/>
        <v>19.670000000000002</v>
      </c>
      <c r="AX557" s="92">
        <f t="shared" si="101"/>
        <v>32.64</v>
      </c>
      <c r="AY557" s="274">
        <f t="shared" si="102"/>
        <v>40.526666666666671</v>
      </c>
      <c r="BB557" s="116">
        <f t="shared" si="107"/>
        <v>12.464406403836488</v>
      </c>
      <c r="BC557" s="92">
        <f t="shared" si="108"/>
        <v>12.835875505784557</v>
      </c>
      <c r="BD557" s="92">
        <f t="shared" si="109"/>
        <v>28.164964051104349</v>
      </c>
      <c r="BE557" s="111">
        <f t="shared" si="110"/>
        <v>5.7735026918951087E-3</v>
      </c>
    </row>
    <row r="558" spans="1:57">
      <c r="A558" s="97" t="s">
        <v>81</v>
      </c>
      <c r="B558" s="61" t="s">
        <v>83</v>
      </c>
      <c r="C558" s="61" t="s">
        <v>67</v>
      </c>
      <c r="D558" s="61">
        <v>1</v>
      </c>
      <c r="E558" s="61">
        <v>2</v>
      </c>
      <c r="F558" s="61">
        <v>16</v>
      </c>
      <c r="G558" s="61">
        <v>3.4910000000000001</v>
      </c>
      <c r="H558" s="240">
        <v>36.94</v>
      </c>
      <c r="I558" s="61">
        <v>3.9809999999999999</v>
      </c>
      <c r="J558" s="61">
        <v>34.47</v>
      </c>
      <c r="K558" s="61">
        <v>56.86</v>
      </c>
      <c r="L558" s="240">
        <v>55.56</v>
      </c>
      <c r="M558" s="253" t="s">
        <v>47</v>
      </c>
      <c r="N558" s="49"/>
      <c r="O558" s="97" t="s">
        <v>81</v>
      </c>
      <c r="P558" s="61" t="s">
        <v>83</v>
      </c>
      <c r="Q558" s="61" t="s">
        <v>69</v>
      </c>
      <c r="R558" s="61">
        <v>1</v>
      </c>
      <c r="S558" s="61">
        <v>2</v>
      </c>
      <c r="T558" s="61">
        <v>16</v>
      </c>
      <c r="U558" s="61">
        <v>3.49</v>
      </c>
      <c r="V558" s="240">
        <v>8.9239999999999995</v>
      </c>
      <c r="W558" s="61">
        <v>3.9169999999999998</v>
      </c>
      <c r="X558" s="61">
        <v>10.53</v>
      </c>
      <c r="Y558" s="61">
        <v>12.13</v>
      </c>
      <c r="Z558" s="240">
        <v>55.55</v>
      </c>
      <c r="AA558" s="253" t="s">
        <v>47</v>
      </c>
      <c r="AC558" s="97" t="s">
        <v>81</v>
      </c>
      <c r="AD558" s="61" t="s">
        <v>83</v>
      </c>
      <c r="AE558" s="61" t="s">
        <v>70</v>
      </c>
      <c r="AF558" s="61">
        <v>1</v>
      </c>
      <c r="AG558" s="61">
        <v>2</v>
      </c>
      <c r="AH558" s="61">
        <v>16</v>
      </c>
      <c r="AI558" s="61">
        <v>3.4889999999999999</v>
      </c>
      <c r="AJ558" s="240">
        <v>11.48</v>
      </c>
      <c r="AK558" s="61">
        <v>3.956</v>
      </c>
      <c r="AL558" s="61">
        <v>13.5</v>
      </c>
      <c r="AM558" s="61">
        <v>15.65</v>
      </c>
      <c r="AN558" s="240">
        <v>55.54</v>
      </c>
      <c r="AO558" s="253" t="s">
        <v>47</v>
      </c>
      <c r="AR558" s="279" t="s">
        <v>81</v>
      </c>
      <c r="AS558" s="119">
        <v>2</v>
      </c>
      <c r="AV558" s="236">
        <f t="shared" si="99"/>
        <v>19.114666666666665</v>
      </c>
      <c r="AW558" s="92">
        <f t="shared" si="100"/>
        <v>19.5</v>
      </c>
      <c r="AX558" s="92">
        <f t="shared" si="101"/>
        <v>28.213333333333335</v>
      </c>
      <c r="AY558" s="274">
        <f t="shared" si="102"/>
        <v>55.550000000000004</v>
      </c>
      <c r="BB558" s="116">
        <f t="shared" si="107"/>
        <v>15.49000210888731</v>
      </c>
      <c r="BC558" s="92">
        <f t="shared" si="108"/>
        <v>13.049172387550096</v>
      </c>
      <c r="BD558" s="92">
        <f t="shared" si="109"/>
        <v>24.871092322882269</v>
      </c>
      <c r="BE558" s="111">
        <f t="shared" si="110"/>
        <v>1.0000000000001563E-2</v>
      </c>
    </row>
    <row r="559" spans="1:57">
      <c r="A559" s="97" t="s">
        <v>81</v>
      </c>
      <c r="B559" s="61" t="s">
        <v>83</v>
      </c>
      <c r="C559" s="61" t="s">
        <v>67</v>
      </c>
      <c r="D559" s="61">
        <v>1</v>
      </c>
      <c r="E559" s="61">
        <v>2</v>
      </c>
      <c r="F559" s="61">
        <v>17</v>
      </c>
      <c r="G559" s="61">
        <v>4.7859999999999996</v>
      </c>
      <c r="H559" s="240">
        <v>44.37</v>
      </c>
      <c r="I559" s="61">
        <v>3.9830000000000001</v>
      </c>
      <c r="J559" s="61">
        <v>34.409999999999997</v>
      </c>
      <c r="K559" s="61">
        <v>47.01</v>
      </c>
      <c r="L559" s="240">
        <v>76.17</v>
      </c>
      <c r="M559" s="253" t="s">
        <v>47</v>
      </c>
      <c r="N559" s="49"/>
      <c r="O559" s="97" t="s">
        <v>81</v>
      </c>
      <c r="P559" s="61" t="s">
        <v>83</v>
      </c>
      <c r="Q559" s="61" t="s">
        <v>69</v>
      </c>
      <c r="R559" s="61">
        <v>1</v>
      </c>
      <c r="S559" s="61">
        <v>2</v>
      </c>
      <c r="T559" s="61">
        <v>17</v>
      </c>
      <c r="U559" s="61">
        <v>4.7839999999999998</v>
      </c>
      <c r="V559" s="240">
        <v>11.31</v>
      </c>
      <c r="W559" s="61">
        <v>3.92</v>
      </c>
      <c r="X559" s="61">
        <v>10.58</v>
      </c>
      <c r="Y559" s="61">
        <v>10.43</v>
      </c>
      <c r="Z559" s="240">
        <v>76.14</v>
      </c>
      <c r="AA559" s="253" t="s">
        <v>47</v>
      </c>
      <c r="AC559" s="97" t="s">
        <v>81</v>
      </c>
      <c r="AD559" s="61" t="s">
        <v>83</v>
      </c>
      <c r="AE559" s="61" t="s">
        <v>70</v>
      </c>
      <c r="AF559" s="61">
        <v>1</v>
      </c>
      <c r="AG559" s="61">
        <v>2</v>
      </c>
      <c r="AH559" s="61">
        <v>17</v>
      </c>
      <c r="AI559" s="61">
        <v>4.7830000000000004</v>
      </c>
      <c r="AJ559" s="240">
        <v>14.16</v>
      </c>
      <c r="AK559" s="61">
        <v>3.9590000000000001</v>
      </c>
      <c r="AL559" s="61">
        <v>13.12</v>
      </c>
      <c r="AM559" s="61">
        <v>13.19</v>
      </c>
      <c r="AN559" s="240">
        <v>76.13</v>
      </c>
      <c r="AO559" s="253" t="s">
        <v>47</v>
      </c>
      <c r="AR559" s="279" t="s">
        <v>81</v>
      </c>
      <c r="AS559" s="119">
        <v>2</v>
      </c>
      <c r="AV559" s="236">
        <f t="shared" si="99"/>
        <v>23.28</v>
      </c>
      <c r="AW559" s="92">
        <f t="shared" si="100"/>
        <v>19.369999999999997</v>
      </c>
      <c r="AX559" s="92">
        <f t="shared" si="101"/>
        <v>23.543333333333333</v>
      </c>
      <c r="AY559" s="274">
        <f t="shared" si="102"/>
        <v>76.146666666666661</v>
      </c>
      <c r="BB559" s="116">
        <f t="shared" si="107"/>
        <v>18.319980895186539</v>
      </c>
      <c r="BC559" s="92">
        <f t="shared" si="108"/>
        <v>13.086791050521132</v>
      </c>
      <c r="BD559" s="92">
        <f t="shared" si="109"/>
        <v>20.369529531467666</v>
      </c>
      <c r="BE559" s="111">
        <f t="shared" si="110"/>
        <v>2.0816659994664012E-2</v>
      </c>
    </row>
    <row r="560" spans="1:57">
      <c r="A560" s="97" t="s">
        <v>81</v>
      </c>
      <c r="B560" s="61" t="s">
        <v>83</v>
      </c>
      <c r="C560" s="61" t="s">
        <v>67</v>
      </c>
      <c r="D560" s="61">
        <v>1</v>
      </c>
      <c r="E560" s="61">
        <v>2</v>
      </c>
      <c r="F560" s="61">
        <v>18</v>
      </c>
      <c r="G560" s="61">
        <v>6.5579999999999998</v>
      </c>
      <c r="H560" s="240">
        <v>52.45</v>
      </c>
      <c r="I560" s="61">
        <v>3.9860000000000002</v>
      </c>
      <c r="J560" s="61">
        <v>33.590000000000003</v>
      </c>
      <c r="K560" s="61">
        <v>37.369999999999997</v>
      </c>
      <c r="L560" s="240">
        <v>104.4</v>
      </c>
      <c r="M560" s="253" t="s">
        <v>47</v>
      </c>
      <c r="N560" s="49"/>
      <c r="O560" s="97" t="s">
        <v>81</v>
      </c>
      <c r="P560" s="61" t="s">
        <v>83</v>
      </c>
      <c r="Q560" s="61" t="s">
        <v>69</v>
      </c>
      <c r="R560" s="61">
        <v>1</v>
      </c>
      <c r="S560" s="61">
        <v>2</v>
      </c>
      <c r="T560" s="61">
        <v>18</v>
      </c>
      <c r="U560" s="61">
        <v>6.5579999999999998</v>
      </c>
      <c r="V560" s="240">
        <v>14.43</v>
      </c>
      <c r="W560" s="61">
        <v>3.9260000000000002</v>
      </c>
      <c r="X560" s="61">
        <v>10.69</v>
      </c>
      <c r="Y560" s="61">
        <v>8.7680000000000007</v>
      </c>
      <c r="Z560" s="240">
        <v>104.4</v>
      </c>
      <c r="AA560" s="253" t="s">
        <v>47</v>
      </c>
      <c r="AC560" s="97" t="s">
        <v>81</v>
      </c>
      <c r="AD560" s="61" t="s">
        <v>83</v>
      </c>
      <c r="AE560" s="61" t="s">
        <v>70</v>
      </c>
      <c r="AF560" s="61">
        <v>1</v>
      </c>
      <c r="AG560" s="61">
        <v>2</v>
      </c>
      <c r="AH560" s="61">
        <v>18</v>
      </c>
      <c r="AI560" s="61">
        <v>6.5570000000000004</v>
      </c>
      <c r="AJ560" s="240">
        <v>17.649999999999999</v>
      </c>
      <c r="AK560" s="61">
        <v>3.96</v>
      </c>
      <c r="AL560" s="61">
        <v>12.95</v>
      </c>
      <c r="AM560" s="61">
        <v>10.88</v>
      </c>
      <c r="AN560" s="240">
        <v>104.4</v>
      </c>
      <c r="AO560" s="253" t="s">
        <v>47</v>
      </c>
      <c r="AR560" s="279" t="s">
        <v>81</v>
      </c>
      <c r="AS560" s="119">
        <v>2</v>
      </c>
      <c r="AV560" s="236">
        <f t="shared" si="99"/>
        <v>28.176666666666666</v>
      </c>
      <c r="AW560" s="92">
        <f t="shared" si="100"/>
        <v>19.076666666666668</v>
      </c>
      <c r="AX560" s="92">
        <f t="shared" si="101"/>
        <v>19.006</v>
      </c>
      <c r="AY560" s="274">
        <f t="shared" si="102"/>
        <v>104.40000000000002</v>
      </c>
      <c r="BB560" s="116">
        <f t="shared" si="107"/>
        <v>21.082887215306481</v>
      </c>
      <c r="BC560" s="92">
        <f t="shared" si="108"/>
        <v>12.619609080052099</v>
      </c>
      <c r="BD560" s="92">
        <f t="shared" si="109"/>
        <v>15.938710989286422</v>
      </c>
      <c r="BE560" s="111">
        <f t="shared" si="110"/>
        <v>1.7404671430534633E-14</v>
      </c>
    </row>
    <row r="561" spans="1:57">
      <c r="A561" s="97" t="s">
        <v>81</v>
      </c>
      <c r="B561" s="61" t="s">
        <v>83</v>
      </c>
      <c r="C561" s="61" t="s">
        <v>67</v>
      </c>
      <c r="D561" s="61">
        <v>1</v>
      </c>
      <c r="E561" s="61">
        <v>2</v>
      </c>
      <c r="F561" s="61">
        <v>19</v>
      </c>
      <c r="G561" s="61">
        <v>8.9879999999999995</v>
      </c>
      <c r="H561" s="240">
        <v>61.42</v>
      </c>
      <c r="I561" s="61">
        <v>3.9860000000000002</v>
      </c>
      <c r="J561" s="61">
        <v>32.049999999999997</v>
      </c>
      <c r="K561" s="61">
        <v>28.57</v>
      </c>
      <c r="L561" s="240">
        <v>143.1</v>
      </c>
      <c r="M561" s="253" t="s">
        <v>47</v>
      </c>
      <c r="N561" s="49"/>
      <c r="O561" s="97" t="s">
        <v>81</v>
      </c>
      <c r="P561" s="61" t="s">
        <v>83</v>
      </c>
      <c r="Q561" s="61" t="s">
        <v>69</v>
      </c>
      <c r="R561" s="61">
        <v>1</v>
      </c>
      <c r="S561" s="61">
        <v>2</v>
      </c>
      <c r="T561" s="61">
        <v>19</v>
      </c>
      <c r="U561" s="61">
        <v>8.9890000000000008</v>
      </c>
      <c r="V561" s="240">
        <v>18.36</v>
      </c>
      <c r="W561" s="61">
        <v>3.931</v>
      </c>
      <c r="X561" s="61">
        <v>10.7</v>
      </c>
      <c r="Y561" s="61">
        <v>7.093</v>
      </c>
      <c r="Z561" s="240">
        <v>143.1</v>
      </c>
      <c r="AA561" s="253" t="s">
        <v>47</v>
      </c>
      <c r="AC561" s="97" t="s">
        <v>81</v>
      </c>
      <c r="AD561" s="61" t="s">
        <v>83</v>
      </c>
      <c r="AE561" s="61" t="s">
        <v>70</v>
      </c>
      <c r="AF561" s="61">
        <v>1</v>
      </c>
      <c r="AG561" s="61">
        <v>2</v>
      </c>
      <c r="AH561" s="61">
        <v>19</v>
      </c>
      <c r="AI561" s="61">
        <v>8.9879999999999995</v>
      </c>
      <c r="AJ561" s="240">
        <v>22.1</v>
      </c>
      <c r="AK561" s="61">
        <v>3.9649999999999999</v>
      </c>
      <c r="AL561" s="61">
        <v>12.76</v>
      </c>
      <c r="AM561" s="61">
        <v>8.7089999999999996</v>
      </c>
      <c r="AN561" s="240">
        <v>143.1</v>
      </c>
      <c r="AO561" s="253" t="s">
        <v>47</v>
      </c>
      <c r="AR561" s="279" t="s">
        <v>81</v>
      </c>
      <c r="AS561" s="119">
        <v>2</v>
      </c>
      <c r="AV561" s="236">
        <f t="shared" si="99"/>
        <v>33.96</v>
      </c>
      <c r="AW561" s="92">
        <f t="shared" si="100"/>
        <v>18.503333333333334</v>
      </c>
      <c r="AX561" s="92">
        <f t="shared" si="101"/>
        <v>14.790666666666667</v>
      </c>
      <c r="AY561" s="274">
        <f t="shared" si="102"/>
        <v>143.1</v>
      </c>
      <c r="BB561" s="116">
        <f t="shared" si="107"/>
        <v>23.854467086900105</v>
      </c>
      <c r="BC561" s="92">
        <f t="shared" si="108"/>
        <v>11.776885553206895</v>
      </c>
      <c r="BD561" s="92">
        <f t="shared" si="109"/>
        <v>11.960576254233461</v>
      </c>
      <c r="BE561" s="111">
        <f t="shared" si="110"/>
        <v>0</v>
      </c>
    </row>
    <row r="562" spans="1:57">
      <c r="A562" s="97" t="s">
        <v>81</v>
      </c>
      <c r="B562" s="61" t="s">
        <v>83</v>
      </c>
      <c r="C562" s="61" t="s">
        <v>67</v>
      </c>
      <c r="D562" s="62">
        <v>1</v>
      </c>
      <c r="E562" s="62">
        <v>2</v>
      </c>
      <c r="F562" s="61">
        <v>20</v>
      </c>
      <c r="G562" s="61">
        <v>12.32</v>
      </c>
      <c r="H562" s="240">
        <v>72.13</v>
      </c>
      <c r="I562" s="61">
        <v>3.9860000000000002</v>
      </c>
      <c r="J562" s="61">
        <v>30.16</v>
      </c>
      <c r="K562" s="61">
        <v>21.07</v>
      </c>
      <c r="L562" s="240">
        <v>196.1</v>
      </c>
      <c r="M562" s="253" t="s">
        <v>47</v>
      </c>
      <c r="N562" s="49"/>
      <c r="O562" s="97" t="s">
        <v>81</v>
      </c>
      <c r="P562" s="61" t="s">
        <v>83</v>
      </c>
      <c r="Q562" s="61" t="s">
        <v>69</v>
      </c>
      <c r="R562" s="62">
        <v>1</v>
      </c>
      <c r="S562" s="62">
        <v>2</v>
      </c>
      <c r="T562" s="61">
        <v>20</v>
      </c>
      <c r="U562" s="61">
        <v>12.32</v>
      </c>
      <c r="V562" s="240">
        <v>23.08</v>
      </c>
      <c r="W562" s="61">
        <v>3.9359999999999999</v>
      </c>
      <c r="X562" s="61">
        <v>10.41</v>
      </c>
      <c r="Y562" s="61">
        <v>5.5010000000000003</v>
      </c>
      <c r="Z562" s="240">
        <v>196.1</v>
      </c>
      <c r="AA562" s="253" t="s">
        <v>47</v>
      </c>
      <c r="AC562" s="97" t="s">
        <v>81</v>
      </c>
      <c r="AD562" s="61" t="s">
        <v>83</v>
      </c>
      <c r="AE562" s="61" t="s">
        <v>70</v>
      </c>
      <c r="AF562" s="62">
        <v>1</v>
      </c>
      <c r="AG562" s="62">
        <v>2</v>
      </c>
      <c r="AH562" s="61">
        <v>20</v>
      </c>
      <c r="AI562" s="61">
        <v>12.32</v>
      </c>
      <c r="AJ562" s="240">
        <v>27.51</v>
      </c>
      <c r="AK562" s="61">
        <v>3.9670000000000001</v>
      </c>
      <c r="AL562" s="61">
        <v>12.32</v>
      </c>
      <c r="AM562" s="61">
        <v>6.7190000000000003</v>
      </c>
      <c r="AN562" s="240">
        <v>196.1</v>
      </c>
      <c r="AO562" s="253" t="s">
        <v>47</v>
      </c>
      <c r="AR562" s="279" t="s">
        <v>81</v>
      </c>
      <c r="AS562" s="120">
        <v>2</v>
      </c>
      <c r="AV562" s="236">
        <f t="shared" si="99"/>
        <v>40.906666666666666</v>
      </c>
      <c r="AW562" s="92">
        <f t="shared" si="100"/>
        <v>17.63</v>
      </c>
      <c r="AX562" s="92">
        <f t="shared" si="101"/>
        <v>11.096666666666666</v>
      </c>
      <c r="AY562" s="274">
        <f t="shared" si="102"/>
        <v>196.1</v>
      </c>
      <c r="BB562" s="116">
        <f t="shared" si="107"/>
        <v>27.130769125355311</v>
      </c>
      <c r="BC562" s="92">
        <f t="shared" si="108"/>
        <v>10.893241023680694</v>
      </c>
      <c r="BD562" s="92">
        <f t="shared" si="109"/>
        <v>8.6586034863211836</v>
      </c>
      <c r="BE562" s="111">
        <f t="shared" si="110"/>
        <v>0</v>
      </c>
    </row>
    <row r="563" spans="1:57">
      <c r="A563" s="97" t="s">
        <v>81</v>
      </c>
      <c r="B563" s="61" t="s">
        <v>83</v>
      </c>
      <c r="C563" s="61" t="s">
        <v>67</v>
      </c>
      <c r="D563" s="61">
        <v>2</v>
      </c>
      <c r="E563" s="61">
        <v>2</v>
      </c>
      <c r="F563" s="61">
        <v>1</v>
      </c>
      <c r="G563" s="61">
        <v>3.1379999999999998E-2</v>
      </c>
      <c r="H563" s="240">
        <v>0.1774</v>
      </c>
      <c r="I563" s="61">
        <v>3.9940000000000002</v>
      </c>
      <c r="J563" s="61">
        <v>30.61</v>
      </c>
      <c r="K563" s="61">
        <v>18</v>
      </c>
      <c r="L563" s="240">
        <v>0.4995</v>
      </c>
      <c r="M563" s="253" t="s">
        <v>47</v>
      </c>
      <c r="N563" s="49"/>
      <c r="O563" s="97" t="s">
        <v>81</v>
      </c>
      <c r="P563" s="61" t="s">
        <v>83</v>
      </c>
      <c r="Q563" s="61" t="s">
        <v>69</v>
      </c>
      <c r="R563" s="61">
        <v>2</v>
      </c>
      <c r="S563" s="61">
        <v>2</v>
      </c>
      <c r="T563" s="61">
        <v>1</v>
      </c>
      <c r="U563" s="61">
        <v>3.141E-2</v>
      </c>
      <c r="V563" s="240">
        <v>9.6519999999999995E-2</v>
      </c>
      <c r="W563" s="61">
        <v>3.97</v>
      </c>
      <c r="X563" s="61">
        <v>13.87</v>
      </c>
      <c r="Y563" s="61">
        <v>13.44</v>
      </c>
      <c r="Z563" s="240">
        <v>0.49990000000000001</v>
      </c>
      <c r="AA563" s="253" t="s">
        <v>47</v>
      </c>
      <c r="AC563" s="97" t="s">
        <v>81</v>
      </c>
      <c r="AD563" s="61" t="s">
        <v>83</v>
      </c>
      <c r="AE563" s="61" t="s">
        <v>70</v>
      </c>
      <c r="AF563" s="61">
        <v>2</v>
      </c>
      <c r="AG563" s="61">
        <v>2</v>
      </c>
      <c r="AH563" s="61">
        <v>1</v>
      </c>
      <c r="AI563" s="61">
        <v>3.1399999999999997E-2</v>
      </c>
      <c r="AJ563" s="240">
        <v>0.158</v>
      </c>
      <c r="AK563" s="61">
        <v>3.9830000000000001</v>
      </c>
      <c r="AL563" s="61">
        <v>22.38</v>
      </c>
      <c r="AM563" s="61">
        <v>22.31</v>
      </c>
      <c r="AN563" s="240">
        <v>0.49969999999999998</v>
      </c>
      <c r="AO563" s="253" t="s">
        <v>47</v>
      </c>
      <c r="AR563" s="279" t="s">
        <v>81</v>
      </c>
      <c r="AS563" s="119">
        <v>2</v>
      </c>
      <c r="AV563" s="236">
        <f t="shared" si="99"/>
        <v>0.14397333333333331</v>
      </c>
      <c r="AW563" s="92">
        <f t="shared" si="100"/>
        <v>22.286666666666665</v>
      </c>
      <c r="AX563" s="92">
        <f t="shared" si="101"/>
        <v>17.916666666666668</v>
      </c>
      <c r="AY563" s="274">
        <f t="shared" si="102"/>
        <v>0.49970000000000003</v>
      </c>
      <c r="BB563" s="116">
        <f t="shared" si="107"/>
        <v>4.2225041543299084E-2</v>
      </c>
      <c r="BC563" s="92">
        <f t="shared" si="108"/>
        <v>8.3703902736570921</v>
      </c>
      <c r="BD563" s="92">
        <f t="shared" si="109"/>
        <v>4.4355871464027503</v>
      </c>
      <c r="BE563" s="111">
        <f t="shared" si="110"/>
        <v>2.0000000000000573E-4</v>
      </c>
    </row>
    <row r="564" spans="1:57">
      <c r="A564" s="97" t="s">
        <v>81</v>
      </c>
      <c r="B564" s="61" t="s">
        <v>83</v>
      </c>
      <c r="C564" s="61" t="s">
        <v>67</v>
      </c>
      <c r="D564" s="61">
        <v>2</v>
      </c>
      <c r="E564" s="61">
        <v>2</v>
      </c>
      <c r="F564" s="61">
        <v>2</v>
      </c>
      <c r="G564" s="61">
        <v>4.2419999999999999E-2</v>
      </c>
      <c r="H564" s="240">
        <v>0.41060000000000002</v>
      </c>
      <c r="I564" s="61">
        <v>3.9940000000000002</v>
      </c>
      <c r="J564" s="61">
        <v>25.76</v>
      </c>
      <c r="K564" s="61">
        <v>55.09</v>
      </c>
      <c r="L564" s="240">
        <v>0.67510000000000003</v>
      </c>
      <c r="M564" s="253" t="s">
        <v>47</v>
      </c>
      <c r="N564" s="49"/>
      <c r="O564" s="97" t="s">
        <v>81</v>
      </c>
      <c r="P564" s="61" t="s">
        <v>83</v>
      </c>
      <c r="Q564" s="61" t="s">
        <v>69</v>
      </c>
      <c r="R564" s="61">
        <v>2</v>
      </c>
      <c r="S564" s="61">
        <v>2</v>
      </c>
      <c r="T564" s="61">
        <v>2</v>
      </c>
      <c r="U564" s="61">
        <v>4.2459999999999998E-2</v>
      </c>
      <c r="V564" s="240">
        <v>0.17780000000000001</v>
      </c>
      <c r="W564" s="61">
        <v>3.9729999999999999</v>
      </c>
      <c r="X564" s="61">
        <v>11.64</v>
      </c>
      <c r="Y564" s="61">
        <v>23.6</v>
      </c>
      <c r="Z564" s="240">
        <v>0.67579999999999996</v>
      </c>
      <c r="AA564" s="253" t="s">
        <v>47</v>
      </c>
      <c r="AC564" s="97" t="s">
        <v>81</v>
      </c>
      <c r="AD564" s="61" t="s">
        <v>83</v>
      </c>
      <c r="AE564" s="61" t="s">
        <v>70</v>
      </c>
      <c r="AF564" s="61">
        <v>2</v>
      </c>
      <c r="AG564" s="61">
        <v>2</v>
      </c>
      <c r="AH564" s="61">
        <v>2</v>
      </c>
      <c r="AI564" s="61">
        <v>4.2439999999999999E-2</v>
      </c>
      <c r="AJ564" s="240">
        <v>0.30940000000000001</v>
      </c>
      <c r="AK564" s="61">
        <v>3.9809999999999999</v>
      </c>
      <c r="AL564" s="61">
        <v>19.12</v>
      </c>
      <c r="AM564" s="61">
        <v>41.63</v>
      </c>
      <c r="AN564" s="240">
        <v>0.67549999999999999</v>
      </c>
      <c r="AO564" s="253" t="s">
        <v>47</v>
      </c>
      <c r="AR564" s="279" t="s">
        <v>81</v>
      </c>
      <c r="AS564" s="119">
        <v>2</v>
      </c>
      <c r="AV564" s="236">
        <f t="shared" si="99"/>
        <v>0.29926666666666668</v>
      </c>
      <c r="AW564" s="92">
        <f t="shared" si="100"/>
        <v>18.840000000000003</v>
      </c>
      <c r="AX564" s="92">
        <f t="shared" si="101"/>
        <v>40.106666666666662</v>
      </c>
      <c r="AY564" s="274">
        <f t="shared" si="102"/>
        <v>0.67546666666666655</v>
      </c>
      <c r="BB564" s="116">
        <f t="shared" si="107"/>
        <v>0.11673034452674826</v>
      </c>
      <c r="BC564" s="92">
        <f t="shared" si="108"/>
        <v>7.0641630785252927</v>
      </c>
      <c r="BD564" s="92">
        <f t="shared" si="109"/>
        <v>15.800171939992744</v>
      </c>
      <c r="BE564" s="111">
        <f t="shared" si="110"/>
        <v>3.5118845842838596E-4</v>
      </c>
    </row>
    <row r="565" spans="1:57">
      <c r="A565" s="97" t="s">
        <v>81</v>
      </c>
      <c r="B565" s="61" t="s">
        <v>83</v>
      </c>
      <c r="C565" s="61" t="s">
        <v>67</v>
      </c>
      <c r="D565" s="61">
        <v>2</v>
      </c>
      <c r="E565" s="61">
        <v>2</v>
      </c>
      <c r="F565" s="61">
        <v>3</v>
      </c>
      <c r="G565" s="61">
        <v>5.7860000000000002E-2</v>
      </c>
      <c r="H565" s="240">
        <v>0.62980000000000003</v>
      </c>
      <c r="I565" s="61">
        <v>3.9950000000000001</v>
      </c>
      <c r="J565" s="61">
        <v>24.67</v>
      </c>
      <c r="K565" s="61">
        <v>63.8</v>
      </c>
      <c r="L565" s="240">
        <v>0.92079999999999995</v>
      </c>
      <c r="M565" s="253" t="s">
        <v>47</v>
      </c>
      <c r="N565" s="49"/>
      <c r="O565" s="97" t="s">
        <v>81</v>
      </c>
      <c r="P565" s="61" t="s">
        <v>83</v>
      </c>
      <c r="Q565" s="61" t="s">
        <v>69</v>
      </c>
      <c r="R565" s="61">
        <v>2</v>
      </c>
      <c r="S565" s="61">
        <v>2</v>
      </c>
      <c r="T565" s="61">
        <v>3</v>
      </c>
      <c r="U565" s="61">
        <v>5.7880000000000001E-2</v>
      </c>
      <c r="V565" s="240">
        <v>0.2477</v>
      </c>
      <c r="W565" s="61">
        <v>3.976</v>
      </c>
      <c r="X565" s="61">
        <v>10.74</v>
      </c>
      <c r="Y565" s="61">
        <v>24.65</v>
      </c>
      <c r="Z565" s="240">
        <v>0.92120000000000002</v>
      </c>
      <c r="AA565" s="253" t="s">
        <v>47</v>
      </c>
      <c r="AC565" s="97" t="s">
        <v>81</v>
      </c>
      <c r="AD565" s="61" t="s">
        <v>83</v>
      </c>
      <c r="AE565" s="61" t="s">
        <v>70</v>
      </c>
      <c r="AF565" s="61">
        <v>2</v>
      </c>
      <c r="AG565" s="61">
        <v>2</v>
      </c>
      <c r="AH565" s="61">
        <v>3</v>
      </c>
      <c r="AI565" s="61">
        <v>5.7869999999999998E-2</v>
      </c>
      <c r="AJ565" s="240">
        <v>0.44540000000000002</v>
      </c>
      <c r="AK565" s="61">
        <v>3.9830000000000001</v>
      </c>
      <c r="AL565" s="61">
        <v>17.87</v>
      </c>
      <c r="AM565" s="61">
        <v>44.94</v>
      </c>
      <c r="AN565" s="240">
        <v>0.92100000000000004</v>
      </c>
      <c r="AO565" s="253" t="s">
        <v>47</v>
      </c>
      <c r="AR565" s="279" t="s">
        <v>81</v>
      </c>
      <c r="AS565" s="119">
        <v>2</v>
      </c>
      <c r="AV565" s="236">
        <f t="shared" si="99"/>
        <v>0.44096666666666673</v>
      </c>
      <c r="AW565" s="92">
        <f t="shared" si="100"/>
        <v>17.760000000000002</v>
      </c>
      <c r="AX565" s="92">
        <f t="shared" si="101"/>
        <v>44.463333333333331</v>
      </c>
      <c r="AY565" s="274">
        <f t="shared" si="102"/>
        <v>0.92099999999999993</v>
      </c>
      <c r="BB565" s="116">
        <f t="shared" si="107"/>
        <v>0.19108857457559655</v>
      </c>
      <c r="BC565" s="92">
        <f t="shared" si="108"/>
        <v>6.9656514411790633</v>
      </c>
      <c r="BD565" s="92">
        <f t="shared" si="109"/>
        <v>19.579352219451319</v>
      </c>
      <c r="BE565" s="111">
        <f t="shared" si="110"/>
        <v>2.0000000000003348E-4</v>
      </c>
    </row>
    <row r="566" spans="1:57">
      <c r="A566" s="97" t="s">
        <v>81</v>
      </c>
      <c r="B566" s="61" t="s">
        <v>83</v>
      </c>
      <c r="C566" s="61" t="s">
        <v>67</v>
      </c>
      <c r="D566" s="61">
        <v>2</v>
      </c>
      <c r="E566" s="61">
        <v>2</v>
      </c>
      <c r="F566" s="61">
        <v>4</v>
      </c>
      <c r="G566" s="61">
        <v>7.9289999999999999E-2</v>
      </c>
      <c r="H566" s="240">
        <v>0.89290000000000003</v>
      </c>
      <c r="I566" s="61">
        <v>3.9969999999999999</v>
      </c>
      <c r="J566" s="61">
        <v>24.16</v>
      </c>
      <c r="K566" s="61">
        <v>66.5</v>
      </c>
      <c r="L566" s="240">
        <v>1.262</v>
      </c>
      <c r="M566" s="253" t="s">
        <v>47</v>
      </c>
      <c r="N566" s="49"/>
      <c r="O566" s="97" t="s">
        <v>81</v>
      </c>
      <c r="P566" s="61" t="s">
        <v>83</v>
      </c>
      <c r="Q566" s="61" t="s">
        <v>69</v>
      </c>
      <c r="R566" s="61">
        <v>2</v>
      </c>
      <c r="S566" s="61">
        <v>2</v>
      </c>
      <c r="T566" s="61">
        <v>4</v>
      </c>
      <c r="U566" s="61">
        <v>7.9299999999999995E-2</v>
      </c>
      <c r="V566" s="240">
        <v>0.33179999999999998</v>
      </c>
      <c r="W566" s="61">
        <v>3.9790000000000001</v>
      </c>
      <c r="X566" s="61">
        <v>10.14</v>
      </c>
      <c r="Y566" s="61">
        <v>24.26</v>
      </c>
      <c r="Z566" s="240">
        <v>1.262</v>
      </c>
      <c r="AA566" s="253" t="s">
        <v>47</v>
      </c>
      <c r="AC566" s="97" t="s">
        <v>81</v>
      </c>
      <c r="AD566" s="61" t="s">
        <v>83</v>
      </c>
      <c r="AE566" s="61" t="s">
        <v>70</v>
      </c>
      <c r="AF566" s="61">
        <v>2</v>
      </c>
      <c r="AG566" s="61">
        <v>2</v>
      </c>
      <c r="AH566" s="61">
        <v>4</v>
      </c>
      <c r="AI566" s="61">
        <v>7.9299999999999995E-2</v>
      </c>
      <c r="AJ566" s="240">
        <v>0.60519999999999996</v>
      </c>
      <c r="AK566" s="61">
        <v>3.9830000000000001</v>
      </c>
      <c r="AL566" s="61">
        <v>17.100000000000001</v>
      </c>
      <c r="AM566" s="61">
        <v>44.8</v>
      </c>
      <c r="AN566" s="240">
        <v>1.262</v>
      </c>
      <c r="AO566" s="253" t="s">
        <v>47</v>
      </c>
      <c r="AR566" s="279" t="s">
        <v>81</v>
      </c>
      <c r="AS566" s="119">
        <v>2</v>
      </c>
      <c r="AV566" s="236">
        <f t="shared" si="99"/>
        <v>0.60996666666666666</v>
      </c>
      <c r="AW566" s="92">
        <f t="shared" si="100"/>
        <v>17.133333333333333</v>
      </c>
      <c r="AX566" s="92">
        <f t="shared" si="101"/>
        <v>45.186666666666667</v>
      </c>
      <c r="AY566" s="274">
        <f t="shared" si="102"/>
        <v>1.262</v>
      </c>
      <c r="BB566" s="116">
        <f t="shared" si="107"/>
        <v>0.28058036875970754</v>
      </c>
      <c r="BC566" s="92">
        <f t="shared" si="108"/>
        <v>7.0100594386448254</v>
      </c>
      <c r="BD566" s="92">
        <f t="shared" si="109"/>
        <v>21.122654504899071</v>
      </c>
      <c r="BE566" s="111">
        <f t="shared" si="110"/>
        <v>0</v>
      </c>
    </row>
    <row r="567" spans="1:57">
      <c r="A567" s="97" t="s">
        <v>81</v>
      </c>
      <c r="B567" s="61" t="s">
        <v>83</v>
      </c>
      <c r="C567" s="61" t="s">
        <v>67</v>
      </c>
      <c r="D567" s="61">
        <v>2</v>
      </c>
      <c r="E567" s="61">
        <v>2</v>
      </c>
      <c r="F567" s="61">
        <v>5</v>
      </c>
      <c r="G567" s="61">
        <v>0.1087</v>
      </c>
      <c r="H567" s="240">
        <v>1.24</v>
      </c>
      <c r="I567" s="61">
        <v>3.996</v>
      </c>
      <c r="J567" s="61">
        <v>23.83</v>
      </c>
      <c r="K567" s="61">
        <v>67.62</v>
      </c>
      <c r="L567" s="240">
        <v>1.73</v>
      </c>
      <c r="M567" s="253" t="s">
        <v>47</v>
      </c>
      <c r="N567" s="49"/>
      <c r="O567" s="97" t="s">
        <v>81</v>
      </c>
      <c r="P567" s="61" t="s">
        <v>83</v>
      </c>
      <c r="Q567" s="61" t="s">
        <v>69</v>
      </c>
      <c r="R567" s="61">
        <v>2</v>
      </c>
      <c r="S567" s="61">
        <v>2</v>
      </c>
      <c r="T567" s="61">
        <v>5</v>
      </c>
      <c r="U567" s="61">
        <v>0.1087</v>
      </c>
      <c r="V567" s="240">
        <v>0.43969999999999998</v>
      </c>
      <c r="W567" s="61">
        <v>3.9780000000000002</v>
      </c>
      <c r="X567" s="61">
        <v>9.7409999999999997</v>
      </c>
      <c r="Y567" s="61">
        <v>23.48</v>
      </c>
      <c r="Z567" s="240">
        <v>1.73</v>
      </c>
      <c r="AA567" s="253" t="s">
        <v>47</v>
      </c>
      <c r="AC567" s="97" t="s">
        <v>81</v>
      </c>
      <c r="AD567" s="61" t="s">
        <v>83</v>
      </c>
      <c r="AE567" s="61" t="s">
        <v>70</v>
      </c>
      <c r="AF567" s="61">
        <v>2</v>
      </c>
      <c r="AG567" s="61">
        <v>2</v>
      </c>
      <c r="AH567" s="61">
        <v>5</v>
      </c>
      <c r="AI567" s="61">
        <v>0.1087</v>
      </c>
      <c r="AJ567" s="240">
        <v>0.80759999999999998</v>
      </c>
      <c r="AK567" s="61">
        <v>3.976</v>
      </c>
      <c r="AL567" s="61">
        <v>16.48</v>
      </c>
      <c r="AM567" s="61">
        <v>43.67</v>
      </c>
      <c r="AN567" s="240">
        <v>1.73</v>
      </c>
      <c r="AO567" s="253" t="s">
        <v>47</v>
      </c>
      <c r="AR567" s="279" t="s">
        <v>81</v>
      </c>
      <c r="AS567" s="119">
        <v>2</v>
      </c>
      <c r="AV567" s="236">
        <f t="shared" si="99"/>
        <v>0.82909999999999995</v>
      </c>
      <c r="AW567" s="92">
        <f t="shared" si="100"/>
        <v>16.683666666666667</v>
      </c>
      <c r="AX567" s="92">
        <f t="shared" si="101"/>
        <v>44.923333333333339</v>
      </c>
      <c r="AY567" s="274">
        <f t="shared" si="102"/>
        <v>1.7299999999999998</v>
      </c>
      <c r="BB567" s="116">
        <f t="shared" si="107"/>
        <v>0.40058296269312349</v>
      </c>
      <c r="BC567" s="92">
        <f t="shared" si="108"/>
        <v>7.046707765569197</v>
      </c>
      <c r="BD567" s="92">
        <f t="shared" si="109"/>
        <v>22.096674712122031</v>
      </c>
      <c r="BE567" s="111">
        <f t="shared" si="110"/>
        <v>2.7194799110210365E-16</v>
      </c>
    </row>
    <row r="568" spans="1:57">
      <c r="A568" s="97" t="s">
        <v>81</v>
      </c>
      <c r="B568" s="61" t="s">
        <v>83</v>
      </c>
      <c r="C568" s="61" t="s">
        <v>67</v>
      </c>
      <c r="D568" s="61">
        <v>2</v>
      </c>
      <c r="E568" s="61">
        <v>2</v>
      </c>
      <c r="F568" s="61">
        <v>6</v>
      </c>
      <c r="G568" s="61">
        <v>0.14899999999999999</v>
      </c>
      <c r="H568" s="240">
        <v>1.716</v>
      </c>
      <c r="I568" s="61">
        <v>3.9929999999999999</v>
      </c>
      <c r="J568" s="61">
        <v>23.73</v>
      </c>
      <c r="K568" s="61">
        <v>68.37</v>
      </c>
      <c r="L568" s="240">
        <v>2.371</v>
      </c>
      <c r="M568" s="253" t="s">
        <v>47</v>
      </c>
      <c r="N568" s="49"/>
      <c r="O568" s="97" t="s">
        <v>81</v>
      </c>
      <c r="P568" s="61" t="s">
        <v>83</v>
      </c>
      <c r="Q568" s="61" t="s">
        <v>69</v>
      </c>
      <c r="R568" s="61">
        <v>2</v>
      </c>
      <c r="S568" s="61">
        <v>2</v>
      </c>
      <c r="T568" s="61">
        <v>6</v>
      </c>
      <c r="U568" s="61">
        <v>0.14899999999999999</v>
      </c>
      <c r="V568" s="240">
        <v>0.57969999999999999</v>
      </c>
      <c r="W568" s="61">
        <v>3.98</v>
      </c>
      <c r="X568" s="61">
        <v>9.4390000000000001</v>
      </c>
      <c r="Y568" s="61">
        <v>22.55</v>
      </c>
      <c r="Z568" s="240">
        <v>2.371</v>
      </c>
      <c r="AA568" s="253" t="s">
        <v>47</v>
      </c>
      <c r="AC568" s="97" t="s">
        <v>81</v>
      </c>
      <c r="AD568" s="61" t="s">
        <v>83</v>
      </c>
      <c r="AE568" s="61" t="s">
        <v>70</v>
      </c>
      <c r="AF568" s="61">
        <v>2</v>
      </c>
      <c r="AG568" s="61">
        <v>2</v>
      </c>
      <c r="AH568" s="61">
        <v>6</v>
      </c>
      <c r="AI568" s="61">
        <v>0.14899999999999999</v>
      </c>
      <c r="AJ568" s="240">
        <v>1.07</v>
      </c>
      <c r="AK568" s="61">
        <v>3.9790000000000001</v>
      </c>
      <c r="AL568" s="61">
        <v>16.02</v>
      </c>
      <c r="AM568" s="61">
        <v>42.19</v>
      </c>
      <c r="AN568" s="240">
        <v>2.3719999999999999</v>
      </c>
      <c r="AO568" s="253" t="s">
        <v>47</v>
      </c>
      <c r="AR568" s="279" t="s">
        <v>81</v>
      </c>
      <c r="AS568" s="119">
        <v>2</v>
      </c>
      <c r="AV568" s="236">
        <f t="shared" si="99"/>
        <v>1.1219000000000001</v>
      </c>
      <c r="AW568" s="92">
        <f t="shared" si="100"/>
        <v>16.396333333333331</v>
      </c>
      <c r="AX568" s="92">
        <f t="shared" si="101"/>
        <v>44.370000000000005</v>
      </c>
      <c r="AY568" s="274">
        <f t="shared" si="102"/>
        <v>2.3713333333333333</v>
      </c>
      <c r="BB568" s="116">
        <f t="shared" si="107"/>
        <v>0.56992510911522354</v>
      </c>
      <c r="BC568" s="92">
        <f t="shared" si="108"/>
        <v>7.1529287940908146</v>
      </c>
      <c r="BD568" s="92">
        <f t="shared" si="109"/>
        <v>22.987657557915739</v>
      </c>
      <c r="BE568" s="111">
        <f t="shared" si="110"/>
        <v>5.7735026918956215E-4</v>
      </c>
    </row>
    <row r="569" spans="1:57">
      <c r="A569" s="97" t="s">
        <v>81</v>
      </c>
      <c r="B569" s="61" t="s">
        <v>83</v>
      </c>
      <c r="C569" s="61" t="s">
        <v>67</v>
      </c>
      <c r="D569" s="61">
        <v>2</v>
      </c>
      <c r="E569" s="61">
        <v>2</v>
      </c>
      <c r="F569" s="61">
        <v>7</v>
      </c>
      <c r="G569" s="61">
        <v>0.20419999999999999</v>
      </c>
      <c r="H569" s="240">
        <v>2.3620000000000001</v>
      </c>
      <c r="I569" s="61">
        <v>3.9980000000000002</v>
      </c>
      <c r="J569" s="61">
        <v>23.96</v>
      </c>
      <c r="K569" s="61">
        <v>68.599999999999994</v>
      </c>
      <c r="L569" s="240">
        <v>3.25</v>
      </c>
      <c r="M569" s="253" t="s">
        <v>47</v>
      </c>
      <c r="N569" s="49"/>
      <c r="O569" s="97" t="s">
        <v>81</v>
      </c>
      <c r="P569" s="61" t="s">
        <v>83</v>
      </c>
      <c r="Q569" s="61" t="s">
        <v>69</v>
      </c>
      <c r="R569" s="61">
        <v>2</v>
      </c>
      <c r="S569" s="61">
        <v>2</v>
      </c>
      <c r="T569" s="61">
        <v>7</v>
      </c>
      <c r="U569" s="61">
        <v>0.20419999999999999</v>
      </c>
      <c r="V569" s="240">
        <v>0.76039999999999996</v>
      </c>
      <c r="W569" s="61">
        <v>3.9790000000000001</v>
      </c>
      <c r="X569" s="61">
        <v>9.2029999999999994</v>
      </c>
      <c r="Y569" s="61">
        <v>21.5</v>
      </c>
      <c r="Z569" s="240">
        <v>3.2509999999999999</v>
      </c>
      <c r="AA569" s="253" t="s">
        <v>47</v>
      </c>
      <c r="AC569" s="97" t="s">
        <v>81</v>
      </c>
      <c r="AD569" s="61" t="s">
        <v>83</v>
      </c>
      <c r="AE569" s="61" t="s">
        <v>70</v>
      </c>
      <c r="AF569" s="61">
        <v>2</v>
      </c>
      <c r="AG569" s="61">
        <v>2</v>
      </c>
      <c r="AH569" s="61">
        <v>7</v>
      </c>
      <c r="AI569" s="61">
        <v>0.20430000000000001</v>
      </c>
      <c r="AJ569" s="240">
        <v>1.4139999999999999</v>
      </c>
      <c r="AK569" s="61">
        <v>3.98</v>
      </c>
      <c r="AL569" s="61">
        <v>15.73</v>
      </c>
      <c r="AM569" s="61">
        <v>40.54</v>
      </c>
      <c r="AN569" s="240">
        <v>3.2509999999999999</v>
      </c>
      <c r="AO569" s="253" t="s">
        <v>47</v>
      </c>
      <c r="AR569" s="279" t="s">
        <v>81</v>
      </c>
      <c r="AS569" s="119">
        <v>2</v>
      </c>
      <c r="AV569" s="236">
        <f t="shared" si="99"/>
        <v>1.5121333333333331</v>
      </c>
      <c r="AW569" s="92">
        <f t="shared" si="100"/>
        <v>16.297666666666668</v>
      </c>
      <c r="AX569" s="92">
        <f t="shared" si="101"/>
        <v>43.54666666666666</v>
      </c>
      <c r="AY569" s="274">
        <f t="shared" si="102"/>
        <v>3.2506666666666661</v>
      </c>
      <c r="BB569" s="116">
        <f t="shared" si="107"/>
        <v>0.80529699697275303</v>
      </c>
      <c r="BC569" s="92">
        <f t="shared" si="108"/>
        <v>7.3948594532508407</v>
      </c>
      <c r="BD569" s="92">
        <f t="shared" si="109"/>
        <v>23.693512473530237</v>
      </c>
      <c r="BE569" s="111">
        <f t="shared" si="110"/>
        <v>5.7735026918956215E-4</v>
      </c>
    </row>
    <row r="570" spans="1:57">
      <c r="A570" s="97" t="s">
        <v>81</v>
      </c>
      <c r="B570" s="61" t="s">
        <v>83</v>
      </c>
      <c r="C570" s="61" t="s">
        <v>67</v>
      </c>
      <c r="D570" s="61">
        <v>2</v>
      </c>
      <c r="E570" s="61">
        <v>2</v>
      </c>
      <c r="F570" s="61">
        <v>8</v>
      </c>
      <c r="G570" s="61">
        <v>0.27989999999999998</v>
      </c>
      <c r="H570" s="240">
        <v>3.2349999999999999</v>
      </c>
      <c r="I570" s="61">
        <v>3.996</v>
      </c>
      <c r="J570" s="61">
        <v>23.91</v>
      </c>
      <c r="K570" s="61">
        <v>68.56</v>
      </c>
      <c r="L570" s="240">
        <v>4.4560000000000004</v>
      </c>
      <c r="M570" s="253" t="s">
        <v>47</v>
      </c>
      <c r="N570" s="49"/>
      <c r="O570" s="97" t="s">
        <v>81</v>
      </c>
      <c r="P570" s="61" t="s">
        <v>83</v>
      </c>
      <c r="Q570" s="61" t="s">
        <v>69</v>
      </c>
      <c r="R570" s="61">
        <v>2</v>
      </c>
      <c r="S570" s="61">
        <v>2</v>
      </c>
      <c r="T570" s="61">
        <v>8</v>
      </c>
      <c r="U570" s="61">
        <v>0.28000000000000003</v>
      </c>
      <c r="V570" s="240">
        <v>0.98829999999999996</v>
      </c>
      <c r="W570" s="61">
        <v>3.98</v>
      </c>
      <c r="X570" s="61">
        <v>8.9740000000000002</v>
      </c>
      <c r="Y570" s="61">
        <v>20.28</v>
      </c>
      <c r="Z570" s="240">
        <v>4.4560000000000004</v>
      </c>
      <c r="AA570" s="253" t="s">
        <v>47</v>
      </c>
      <c r="AC570" s="97" t="s">
        <v>81</v>
      </c>
      <c r="AD570" s="61" t="s">
        <v>83</v>
      </c>
      <c r="AE570" s="61" t="s">
        <v>70</v>
      </c>
      <c r="AF570" s="61">
        <v>2</v>
      </c>
      <c r="AG570" s="61">
        <v>2</v>
      </c>
      <c r="AH570" s="61">
        <v>8</v>
      </c>
      <c r="AI570" s="61">
        <v>0.28000000000000003</v>
      </c>
      <c r="AJ570" s="240">
        <v>1.841</v>
      </c>
      <c r="AK570" s="61">
        <v>3.9790000000000001</v>
      </c>
      <c r="AL570" s="61">
        <v>15.4</v>
      </c>
      <c r="AM570" s="61">
        <v>38.340000000000003</v>
      </c>
      <c r="AN570" s="240">
        <v>4.4560000000000004</v>
      </c>
      <c r="AO570" s="253" t="s">
        <v>47</v>
      </c>
      <c r="AR570" s="279" t="s">
        <v>81</v>
      </c>
      <c r="AS570" s="119">
        <v>2</v>
      </c>
      <c r="AV570" s="236">
        <f t="shared" si="99"/>
        <v>2.0214333333333334</v>
      </c>
      <c r="AW570" s="92">
        <f t="shared" si="100"/>
        <v>16.094666666666665</v>
      </c>
      <c r="AX570" s="92">
        <f t="shared" si="101"/>
        <v>42.393333333333338</v>
      </c>
      <c r="AY570" s="274">
        <f t="shared" si="102"/>
        <v>4.4560000000000004</v>
      </c>
      <c r="BB570" s="116">
        <f t="shared" si="107"/>
        <v>1.1341659328922431</v>
      </c>
      <c r="BC570" s="92">
        <f t="shared" si="108"/>
        <v>7.4921922915347912</v>
      </c>
      <c r="BD570" s="92">
        <f t="shared" si="109"/>
        <v>24.39388721244184</v>
      </c>
      <c r="BE570" s="111">
        <f t="shared" si="110"/>
        <v>0</v>
      </c>
    </row>
    <row r="571" spans="1:57">
      <c r="A571" s="97" t="s">
        <v>81</v>
      </c>
      <c r="B571" s="61" t="s">
        <v>83</v>
      </c>
      <c r="C571" s="61" t="s">
        <v>67</v>
      </c>
      <c r="D571" s="61">
        <v>2</v>
      </c>
      <c r="E571" s="61">
        <v>2</v>
      </c>
      <c r="F571" s="61">
        <v>9</v>
      </c>
      <c r="G571" s="61">
        <v>0.38379999999999997</v>
      </c>
      <c r="H571" s="240">
        <v>4.3730000000000002</v>
      </c>
      <c r="I571" s="61">
        <v>3.996</v>
      </c>
      <c r="J571" s="61">
        <v>23.87</v>
      </c>
      <c r="K571" s="61">
        <v>67.510000000000005</v>
      </c>
      <c r="L571" s="240">
        <v>6.1079999999999997</v>
      </c>
      <c r="M571" s="253" t="s">
        <v>47</v>
      </c>
      <c r="N571" s="49"/>
      <c r="O571" s="97" t="s">
        <v>81</v>
      </c>
      <c r="P571" s="61" t="s">
        <v>83</v>
      </c>
      <c r="Q571" s="61" t="s">
        <v>69</v>
      </c>
      <c r="R571" s="61">
        <v>2</v>
      </c>
      <c r="S571" s="61">
        <v>2</v>
      </c>
      <c r="T571" s="61">
        <v>9</v>
      </c>
      <c r="U571" s="61">
        <v>0.38379999999999997</v>
      </c>
      <c r="V571" s="240">
        <v>1.268</v>
      </c>
      <c r="W571" s="61">
        <v>3.9809999999999999</v>
      </c>
      <c r="X571" s="61">
        <v>8.7010000000000005</v>
      </c>
      <c r="Y571" s="61">
        <v>18.850000000000001</v>
      </c>
      <c r="Z571" s="240">
        <v>6.1079999999999997</v>
      </c>
      <c r="AA571" s="253" t="s">
        <v>47</v>
      </c>
      <c r="AC571" s="97" t="s">
        <v>81</v>
      </c>
      <c r="AD571" s="61" t="s">
        <v>83</v>
      </c>
      <c r="AE571" s="61" t="s">
        <v>70</v>
      </c>
      <c r="AF571" s="61">
        <v>2</v>
      </c>
      <c r="AG571" s="61">
        <v>2</v>
      </c>
      <c r="AH571" s="61">
        <v>9</v>
      </c>
      <c r="AI571" s="61">
        <v>0.38379999999999997</v>
      </c>
      <c r="AJ571" s="240">
        <v>2.3490000000000002</v>
      </c>
      <c r="AK571" s="61">
        <v>3.9809999999999999</v>
      </c>
      <c r="AL571" s="61">
        <v>14.9</v>
      </c>
      <c r="AM571" s="61">
        <v>35.46</v>
      </c>
      <c r="AN571" s="240">
        <v>6.109</v>
      </c>
      <c r="AO571" s="253" t="s">
        <v>47</v>
      </c>
      <c r="AR571" s="279" t="s">
        <v>81</v>
      </c>
      <c r="AS571" s="119">
        <v>2</v>
      </c>
      <c r="AV571" s="236">
        <f t="shared" si="99"/>
        <v>2.6633333333333336</v>
      </c>
      <c r="AW571" s="92">
        <f t="shared" si="100"/>
        <v>15.823666666666666</v>
      </c>
      <c r="AX571" s="92">
        <f t="shared" si="101"/>
        <v>40.606666666666676</v>
      </c>
      <c r="AY571" s="274">
        <f t="shared" si="102"/>
        <v>6.1083333333333334</v>
      </c>
      <c r="BB571" s="116">
        <f t="shared" si="107"/>
        <v>1.5761853740386422</v>
      </c>
      <c r="BC571" s="92">
        <f t="shared" si="108"/>
        <v>7.6265660905373034</v>
      </c>
      <c r="BD571" s="92">
        <f t="shared" si="109"/>
        <v>24.734895054018985</v>
      </c>
      <c r="BE571" s="111">
        <f t="shared" si="110"/>
        <v>5.7735026918981857E-4</v>
      </c>
    </row>
    <row r="572" spans="1:57">
      <c r="A572" s="97" t="s">
        <v>81</v>
      </c>
      <c r="B572" s="61" t="s">
        <v>83</v>
      </c>
      <c r="C572" s="61" t="s">
        <v>67</v>
      </c>
      <c r="D572" s="61">
        <v>2</v>
      </c>
      <c r="E572" s="61">
        <v>2</v>
      </c>
      <c r="F572" s="61">
        <v>10</v>
      </c>
      <c r="G572" s="61">
        <v>0.52610000000000001</v>
      </c>
      <c r="H572" s="240">
        <v>5.88</v>
      </c>
      <c r="I572" s="61">
        <v>3.996</v>
      </c>
      <c r="J572" s="61">
        <v>24.01</v>
      </c>
      <c r="K572" s="61">
        <v>65.989999999999995</v>
      </c>
      <c r="L572" s="240">
        <v>8.3729999999999993</v>
      </c>
      <c r="M572" s="253" t="s">
        <v>47</v>
      </c>
      <c r="N572" s="49"/>
      <c r="O572" s="97" t="s">
        <v>81</v>
      </c>
      <c r="P572" s="61" t="s">
        <v>83</v>
      </c>
      <c r="Q572" s="61" t="s">
        <v>69</v>
      </c>
      <c r="R572" s="61">
        <v>2</v>
      </c>
      <c r="S572" s="61">
        <v>2</v>
      </c>
      <c r="T572" s="61">
        <v>10</v>
      </c>
      <c r="U572" s="61">
        <v>0.52610000000000001</v>
      </c>
      <c r="V572" s="240">
        <v>1.6120000000000001</v>
      </c>
      <c r="W572" s="61">
        <v>3.9830000000000001</v>
      </c>
      <c r="X572" s="61">
        <v>8.4309999999999992</v>
      </c>
      <c r="Y572" s="61">
        <v>17.309999999999999</v>
      </c>
      <c r="Z572" s="240">
        <v>8.3729999999999993</v>
      </c>
      <c r="AA572" s="253" t="s">
        <v>47</v>
      </c>
      <c r="AC572" s="97" t="s">
        <v>81</v>
      </c>
      <c r="AD572" s="61" t="s">
        <v>83</v>
      </c>
      <c r="AE572" s="61" t="s">
        <v>70</v>
      </c>
      <c r="AF572" s="61">
        <v>2</v>
      </c>
      <c r="AG572" s="61">
        <v>2</v>
      </c>
      <c r="AH572" s="61">
        <v>10</v>
      </c>
      <c r="AI572" s="61">
        <v>0.52610000000000001</v>
      </c>
      <c r="AJ572" s="240">
        <v>2.9489999999999998</v>
      </c>
      <c r="AK572" s="61">
        <v>3.9830000000000001</v>
      </c>
      <c r="AL572" s="61">
        <v>14.33</v>
      </c>
      <c r="AM572" s="61">
        <v>32.17</v>
      </c>
      <c r="AN572" s="240">
        <v>8.3740000000000006</v>
      </c>
      <c r="AO572" s="253" t="s">
        <v>47</v>
      </c>
      <c r="AR572" s="279" t="s">
        <v>81</v>
      </c>
      <c r="AS572" s="119">
        <v>2</v>
      </c>
      <c r="AV572" s="236">
        <f t="shared" si="99"/>
        <v>3.4803333333333328</v>
      </c>
      <c r="AW572" s="92">
        <f t="shared" si="100"/>
        <v>15.590333333333334</v>
      </c>
      <c r="AX572" s="92">
        <f t="shared" si="101"/>
        <v>38.49</v>
      </c>
      <c r="AY572" s="274">
        <f t="shared" si="102"/>
        <v>8.3733333333333331</v>
      </c>
      <c r="BB572" s="116">
        <f t="shared" si="107"/>
        <v>2.183046571498954</v>
      </c>
      <c r="BC572" s="92">
        <f t="shared" si="108"/>
        <v>7.8655985362420697</v>
      </c>
      <c r="BD572" s="92">
        <f t="shared" si="109"/>
        <v>24.947793489605441</v>
      </c>
      <c r="BE572" s="111">
        <f t="shared" si="110"/>
        <v>5.773502691903314E-4</v>
      </c>
    </row>
    <row r="573" spans="1:57">
      <c r="A573" s="97" t="s">
        <v>81</v>
      </c>
      <c r="B573" s="61" t="s">
        <v>83</v>
      </c>
      <c r="C573" s="61" t="s">
        <v>67</v>
      </c>
      <c r="D573" s="61">
        <v>2</v>
      </c>
      <c r="E573" s="61">
        <v>2</v>
      </c>
      <c r="F573" s="61">
        <v>11</v>
      </c>
      <c r="G573" s="61">
        <v>0.72119999999999995</v>
      </c>
      <c r="H573" s="240">
        <v>7.8479999999999999</v>
      </c>
      <c r="I573" s="61">
        <v>3.9929999999999999</v>
      </c>
      <c r="J573" s="61">
        <v>24.27</v>
      </c>
      <c r="K573" s="61">
        <v>63.92</v>
      </c>
      <c r="L573" s="240">
        <v>11.48</v>
      </c>
      <c r="M573" s="253" t="s">
        <v>47</v>
      </c>
      <c r="N573" s="49"/>
      <c r="O573" s="97" t="s">
        <v>81</v>
      </c>
      <c r="P573" s="61" t="s">
        <v>83</v>
      </c>
      <c r="Q573" s="61" t="s">
        <v>69</v>
      </c>
      <c r="R573" s="61">
        <v>2</v>
      </c>
      <c r="S573" s="61">
        <v>2</v>
      </c>
      <c r="T573" s="61">
        <v>11</v>
      </c>
      <c r="U573" s="61">
        <v>0.72119999999999995</v>
      </c>
      <c r="V573" s="240">
        <v>2.0329999999999999</v>
      </c>
      <c r="W573" s="61">
        <v>3.9830000000000001</v>
      </c>
      <c r="X573" s="61">
        <v>8.1709999999999994</v>
      </c>
      <c r="Y573" s="61">
        <v>15.72</v>
      </c>
      <c r="Z573" s="240">
        <v>11.48</v>
      </c>
      <c r="AA573" s="253" t="s">
        <v>47</v>
      </c>
      <c r="AC573" s="97" t="s">
        <v>81</v>
      </c>
      <c r="AD573" s="61" t="s">
        <v>83</v>
      </c>
      <c r="AE573" s="61" t="s">
        <v>70</v>
      </c>
      <c r="AF573" s="61">
        <v>2</v>
      </c>
      <c r="AG573" s="61">
        <v>2</v>
      </c>
      <c r="AH573" s="61">
        <v>11</v>
      </c>
      <c r="AI573" s="61">
        <v>0.72119999999999995</v>
      </c>
      <c r="AJ573" s="240">
        <v>3.633</v>
      </c>
      <c r="AK573" s="61">
        <v>3.98</v>
      </c>
      <c r="AL573" s="61">
        <v>13.65</v>
      </c>
      <c r="AM573" s="61">
        <v>28.55</v>
      </c>
      <c r="AN573" s="240">
        <v>11.48</v>
      </c>
      <c r="AO573" s="253" t="s">
        <v>47</v>
      </c>
      <c r="AR573" s="279" t="s">
        <v>81</v>
      </c>
      <c r="AS573" s="119">
        <v>2</v>
      </c>
      <c r="AV573" s="236">
        <f t="shared" si="99"/>
        <v>4.5046666666666662</v>
      </c>
      <c r="AW573" s="92">
        <f t="shared" si="100"/>
        <v>15.363666666666667</v>
      </c>
      <c r="AX573" s="92">
        <f t="shared" si="101"/>
        <v>36.063333333333333</v>
      </c>
      <c r="AY573" s="274">
        <f t="shared" si="102"/>
        <v>11.479999999999999</v>
      </c>
      <c r="BB573" s="116">
        <f t="shared" si="107"/>
        <v>3.0038988553766819</v>
      </c>
      <c r="BC573" s="92">
        <f t="shared" si="108"/>
        <v>8.1851658708503408</v>
      </c>
      <c r="BD573" s="92">
        <f t="shared" si="109"/>
        <v>24.962925175814906</v>
      </c>
      <c r="BE573" s="111">
        <f t="shared" si="110"/>
        <v>2.1755839288168292E-15</v>
      </c>
    </row>
    <row r="574" spans="1:57">
      <c r="A574" s="97" t="s">
        <v>81</v>
      </c>
      <c r="B574" s="61" t="s">
        <v>83</v>
      </c>
      <c r="C574" s="61" t="s">
        <v>67</v>
      </c>
      <c r="D574" s="61">
        <v>2</v>
      </c>
      <c r="E574" s="61">
        <v>2</v>
      </c>
      <c r="F574" s="61">
        <v>12</v>
      </c>
      <c r="G574" s="61">
        <v>0.98860000000000003</v>
      </c>
      <c r="H574" s="240">
        <v>10.41</v>
      </c>
      <c r="I574" s="61">
        <v>3.9980000000000002</v>
      </c>
      <c r="J574" s="61">
        <v>24.71</v>
      </c>
      <c r="K574" s="61">
        <v>61.39</v>
      </c>
      <c r="L574" s="240">
        <v>15.73</v>
      </c>
      <c r="M574" s="253" t="s">
        <v>47</v>
      </c>
      <c r="N574" s="49"/>
      <c r="O574" s="97" t="s">
        <v>81</v>
      </c>
      <c r="P574" s="61" t="s">
        <v>83</v>
      </c>
      <c r="Q574" s="61" t="s">
        <v>69</v>
      </c>
      <c r="R574" s="61">
        <v>2</v>
      </c>
      <c r="S574" s="61">
        <v>2</v>
      </c>
      <c r="T574" s="61">
        <v>12</v>
      </c>
      <c r="U574" s="61">
        <v>0.98860000000000003</v>
      </c>
      <c r="V574" s="240">
        <v>2.5499999999999998</v>
      </c>
      <c r="W574" s="61">
        <v>3.9860000000000002</v>
      </c>
      <c r="X574" s="61">
        <v>7.91</v>
      </c>
      <c r="Y574" s="61">
        <v>14.14</v>
      </c>
      <c r="Z574" s="240">
        <v>15.73</v>
      </c>
      <c r="AA574" s="253" t="s">
        <v>47</v>
      </c>
      <c r="AC574" s="97" t="s">
        <v>81</v>
      </c>
      <c r="AD574" s="61" t="s">
        <v>83</v>
      </c>
      <c r="AE574" s="61" t="s">
        <v>70</v>
      </c>
      <c r="AF574" s="61">
        <v>2</v>
      </c>
      <c r="AG574" s="61">
        <v>2</v>
      </c>
      <c r="AH574" s="61">
        <v>12</v>
      </c>
      <c r="AI574" s="61">
        <v>0.98860000000000003</v>
      </c>
      <c r="AJ574" s="240">
        <v>4.399</v>
      </c>
      <c r="AK574" s="61">
        <v>3.9830000000000001</v>
      </c>
      <c r="AL574" s="61">
        <v>12.85</v>
      </c>
      <c r="AM574" s="61">
        <v>24.83</v>
      </c>
      <c r="AN574" s="240">
        <v>15.73</v>
      </c>
      <c r="AO574" s="253" t="s">
        <v>47</v>
      </c>
      <c r="AR574" s="279" t="s">
        <v>81</v>
      </c>
      <c r="AS574" s="119">
        <v>2</v>
      </c>
      <c r="AV574" s="236">
        <f t="shared" si="99"/>
        <v>5.7863333333333342</v>
      </c>
      <c r="AW574" s="92">
        <f t="shared" si="100"/>
        <v>15.156666666666668</v>
      </c>
      <c r="AX574" s="92">
        <f t="shared" si="101"/>
        <v>33.453333333333333</v>
      </c>
      <c r="AY574" s="274">
        <f t="shared" si="102"/>
        <v>15.729999999999999</v>
      </c>
      <c r="BB574" s="116">
        <f t="shared" si="107"/>
        <v>4.1095523276061741</v>
      </c>
      <c r="BC574" s="92">
        <f t="shared" si="108"/>
        <v>8.634265071986917</v>
      </c>
      <c r="BD574" s="92">
        <f t="shared" si="109"/>
        <v>24.777248300272031</v>
      </c>
      <c r="BE574" s="111">
        <f t="shared" si="110"/>
        <v>2.1755839288168292E-15</v>
      </c>
    </row>
    <row r="575" spans="1:57">
      <c r="A575" s="97" t="s">
        <v>81</v>
      </c>
      <c r="B575" s="61" t="s">
        <v>83</v>
      </c>
      <c r="C575" s="61" t="s">
        <v>67</v>
      </c>
      <c r="D575" s="61">
        <v>2</v>
      </c>
      <c r="E575" s="61">
        <v>2</v>
      </c>
      <c r="F575" s="61">
        <v>13</v>
      </c>
      <c r="G575" s="61">
        <v>1.355</v>
      </c>
      <c r="H575" s="240">
        <v>13.74</v>
      </c>
      <c r="I575" s="61">
        <v>3.9990000000000001</v>
      </c>
      <c r="J575" s="61">
        <v>25.33</v>
      </c>
      <c r="K575" s="61">
        <v>58.47</v>
      </c>
      <c r="L575" s="240">
        <v>21.57</v>
      </c>
      <c r="M575" s="253" t="s">
        <v>47</v>
      </c>
      <c r="N575" s="49"/>
      <c r="O575" s="97" t="s">
        <v>81</v>
      </c>
      <c r="P575" s="61" t="s">
        <v>83</v>
      </c>
      <c r="Q575" s="61" t="s">
        <v>69</v>
      </c>
      <c r="R575" s="61">
        <v>2</v>
      </c>
      <c r="S575" s="61">
        <v>2</v>
      </c>
      <c r="T575" s="61">
        <v>13</v>
      </c>
      <c r="U575" s="61">
        <v>1.355</v>
      </c>
      <c r="V575" s="240">
        <v>3.2029999999999998</v>
      </c>
      <c r="W575" s="61">
        <v>3.9860000000000002</v>
      </c>
      <c r="X575" s="61">
        <v>7.7050000000000001</v>
      </c>
      <c r="Y575" s="61">
        <v>12.7</v>
      </c>
      <c r="Z575" s="240">
        <v>21.57</v>
      </c>
      <c r="AA575" s="253" t="s">
        <v>47</v>
      </c>
      <c r="AC575" s="97" t="s">
        <v>81</v>
      </c>
      <c r="AD575" s="61" t="s">
        <v>83</v>
      </c>
      <c r="AE575" s="61" t="s">
        <v>70</v>
      </c>
      <c r="AF575" s="61">
        <v>2</v>
      </c>
      <c r="AG575" s="61">
        <v>2</v>
      </c>
      <c r="AH575" s="61">
        <v>13</v>
      </c>
      <c r="AI575" s="61">
        <v>1.355</v>
      </c>
      <c r="AJ575" s="240">
        <v>5.2640000000000002</v>
      </c>
      <c r="AK575" s="61">
        <v>3.9849999999999999</v>
      </c>
      <c r="AL575" s="61">
        <v>12.02</v>
      </c>
      <c r="AM575" s="61">
        <v>21.24</v>
      </c>
      <c r="AN575" s="240">
        <v>21.57</v>
      </c>
      <c r="AO575" s="253" t="s">
        <v>47</v>
      </c>
      <c r="AR575" s="279" t="s">
        <v>81</v>
      </c>
      <c r="AS575" s="119">
        <v>2</v>
      </c>
      <c r="AV575" s="236">
        <f t="shared" ref="AV575:AV602" si="111">AVERAGE(H575,V575,AJ575)</f>
        <v>7.4023333333333339</v>
      </c>
      <c r="AW575" s="92">
        <f t="shared" ref="AW575:AW602" si="112">AVERAGE(J575,X575,AL575)</f>
        <v>15.018333333333331</v>
      </c>
      <c r="AX575" s="92">
        <f t="shared" ref="AX575:AX602" si="113">AVERAGE(K575,Y575,AM575)</f>
        <v>30.803333333333331</v>
      </c>
      <c r="AY575" s="274">
        <f t="shared" ref="AY575:AY602" si="114">AVERAGE(L575,Z575,AN575)</f>
        <v>21.570000000000004</v>
      </c>
      <c r="BB575" s="116">
        <f t="shared" si="107"/>
        <v>5.584482458861638</v>
      </c>
      <c r="BC575" s="92">
        <f t="shared" si="108"/>
        <v>9.1870919410515004</v>
      </c>
      <c r="BD575" s="92">
        <f t="shared" si="109"/>
        <v>24.337547808547459</v>
      </c>
      <c r="BE575" s="111">
        <f t="shared" si="110"/>
        <v>4.3511678576336583E-15</v>
      </c>
    </row>
    <row r="576" spans="1:57">
      <c r="A576" s="97" t="s">
        <v>81</v>
      </c>
      <c r="B576" s="61" t="s">
        <v>83</v>
      </c>
      <c r="C576" s="61" t="s">
        <v>67</v>
      </c>
      <c r="D576" s="61">
        <v>2</v>
      </c>
      <c r="E576" s="61">
        <v>2</v>
      </c>
      <c r="F576" s="61">
        <v>14</v>
      </c>
      <c r="G576" s="61">
        <v>1.8580000000000001</v>
      </c>
      <c r="H576" s="240">
        <v>18.03</v>
      </c>
      <c r="I576" s="61">
        <v>3.9990000000000001</v>
      </c>
      <c r="J576" s="61">
        <v>26.12</v>
      </c>
      <c r="K576" s="61">
        <v>55.1</v>
      </c>
      <c r="L576" s="240">
        <v>29.57</v>
      </c>
      <c r="M576" s="253" t="s">
        <v>47</v>
      </c>
      <c r="N576" s="49"/>
      <c r="O576" s="97" t="s">
        <v>81</v>
      </c>
      <c r="P576" s="61" t="s">
        <v>83</v>
      </c>
      <c r="Q576" s="61" t="s">
        <v>69</v>
      </c>
      <c r="R576" s="61">
        <v>2</v>
      </c>
      <c r="S576" s="61">
        <v>2</v>
      </c>
      <c r="T576" s="61">
        <v>14</v>
      </c>
      <c r="U576" s="61">
        <v>1.857</v>
      </c>
      <c r="V576" s="240">
        <v>4.0679999999999996</v>
      </c>
      <c r="W576" s="61">
        <v>3.9860000000000002</v>
      </c>
      <c r="X576" s="61">
        <v>7.617</v>
      </c>
      <c r="Y576" s="61">
        <v>11.46</v>
      </c>
      <c r="Z576" s="240">
        <v>29.56</v>
      </c>
      <c r="AA576" s="253" t="s">
        <v>47</v>
      </c>
      <c r="AC576" s="97" t="s">
        <v>81</v>
      </c>
      <c r="AD576" s="61" t="s">
        <v>83</v>
      </c>
      <c r="AE576" s="61" t="s">
        <v>70</v>
      </c>
      <c r="AF576" s="61">
        <v>2</v>
      </c>
      <c r="AG576" s="61">
        <v>2</v>
      </c>
      <c r="AH576" s="61">
        <v>14</v>
      </c>
      <c r="AI576" s="61">
        <v>1.8580000000000001</v>
      </c>
      <c r="AJ576" s="240">
        <v>6.2560000000000002</v>
      </c>
      <c r="AK576" s="61">
        <v>3.9849999999999999</v>
      </c>
      <c r="AL576" s="61">
        <v>11.34</v>
      </c>
      <c r="AM576" s="61">
        <v>17.86</v>
      </c>
      <c r="AN576" s="240">
        <v>29.57</v>
      </c>
      <c r="AO576" s="253" t="s">
        <v>47</v>
      </c>
      <c r="AR576" s="279" t="s">
        <v>81</v>
      </c>
      <c r="AS576" s="119">
        <v>2</v>
      </c>
      <c r="AV576" s="236">
        <f t="shared" si="111"/>
        <v>9.4513333333333325</v>
      </c>
      <c r="AW576" s="92">
        <f t="shared" si="112"/>
        <v>15.025666666666666</v>
      </c>
      <c r="AX576" s="92">
        <f t="shared" si="113"/>
        <v>28.14</v>
      </c>
      <c r="AY576" s="274">
        <f t="shared" si="114"/>
        <v>29.566666666666663</v>
      </c>
      <c r="BB576" s="116">
        <f t="shared" si="107"/>
        <v>7.5094591904699364</v>
      </c>
      <c r="BC576" s="92">
        <f t="shared" si="108"/>
        <v>9.7866417290781289</v>
      </c>
      <c r="BD576" s="92">
        <f t="shared" si="109"/>
        <v>23.566314943155625</v>
      </c>
      <c r="BE576" s="111">
        <f t="shared" si="110"/>
        <v>5.77350269189716E-3</v>
      </c>
    </row>
    <row r="577" spans="1:57">
      <c r="A577" s="97" t="s">
        <v>81</v>
      </c>
      <c r="B577" s="61" t="s">
        <v>83</v>
      </c>
      <c r="C577" s="61" t="s">
        <v>67</v>
      </c>
      <c r="D577" s="61">
        <v>2</v>
      </c>
      <c r="E577" s="61">
        <v>2</v>
      </c>
      <c r="F577" s="61">
        <v>15</v>
      </c>
      <c r="G577" s="61">
        <v>2.5470000000000002</v>
      </c>
      <c r="H577" s="240">
        <v>23.4</v>
      </c>
      <c r="I577" s="61">
        <v>3.9990000000000001</v>
      </c>
      <c r="J577" s="61">
        <v>26.99</v>
      </c>
      <c r="K577" s="61">
        <v>51.03</v>
      </c>
      <c r="L577" s="240">
        <v>40.53</v>
      </c>
      <c r="M577" s="253" t="s">
        <v>47</v>
      </c>
      <c r="N577" s="49"/>
      <c r="O577" s="97" t="s">
        <v>81</v>
      </c>
      <c r="P577" s="61" t="s">
        <v>83</v>
      </c>
      <c r="Q577" s="61" t="s">
        <v>69</v>
      </c>
      <c r="R577" s="61">
        <v>2</v>
      </c>
      <c r="S577" s="61">
        <v>2</v>
      </c>
      <c r="T577" s="61">
        <v>15</v>
      </c>
      <c r="U577" s="61">
        <v>2.5459999999999998</v>
      </c>
      <c r="V577" s="240">
        <v>5.2469999999999999</v>
      </c>
      <c r="W577" s="61">
        <v>3.9860000000000002</v>
      </c>
      <c r="X577" s="61">
        <v>7.7069999999999999</v>
      </c>
      <c r="Y577" s="61">
        <v>10.4</v>
      </c>
      <c r="Z577" s="240">
        <v>40.520000000000003</v>
      </c>
      <c r="AA577" s="253" t="s">
        <v>47</v>
      </c>
      <c r="AC577" s="97" t="s">
        <v>81</v>
      </c>
      <c r="AD577" s="61" t="s">
        <v>83</v>
      </c>
      <c r="AE577" s="61" t="s">
        <v>70</v>
      </c>
      <c r="AF577" s="61">
        <v>2</v>
      </c>
      <c r="AG577" s="61">
        <v>2</v>
      </c>
      <c r="AH577" s="61">
        <v>15</v>
      </c>
      <c r="AI577" s="61">
        <v>2.5459999999999998</v>
      </c>
      <c r="AJ577" s="240">
        <v>7.4909999999999997</v>
      </c>
      <c r="AK577" s="61">
        <v>3.9870000000000001</v>
      </c>
      <c r="AL577" s="61">
        <v>10.95</v>
      </c>
      <c r="AM577" s="61">
        <v>14.89</v>
      </c>
      <c r="AN577" s="240">
        <v>40.53</v>
      </c>
      <c r="AO577" s="253" t="s">
        <v>47</v>
      </c>
      <c r="AR577" s="279" t="s">
        <v>81</v>
      </c>
      <c r="AS577" s="119">
        <v>2</v>
      </c>
      <c r="AV577" s="236">
        <f t="shared" si="111"/>
        <v>12.045999999999999</v>
      </c>
      <c r="AW577" s="92">
        <f t="shared" si="112"/>
        <v>15.215666666666664</v>
      </c>
      <c r="AX577" s="92">
        <f t="shared" si="113"/>
        <v>25.439999999999998</v>
      </c>
      <c r="AY577" s="274">
        <f t="shared" si="114"/>
        <v>40.526666666666671</v>
      </c>
      <c r="BB577" s="116">
        <f t="shared" si="107"/>
        <v>9.8966595879619916</v>
      </c>
      <c r="BC577" s="92">
        <f t="shared" si="108"/>
        <v>10.324991832119451</v>
      </c>
      <c r="BD577" s="92">
        <f t="shared" si="109"/>
        <v>22.275010662174779</v>
      </c>
      <c r="BE577" s="111">
        <f t="shared" si="110"/>
        <v>5.7735026918951087E-3</v>
      </c>
    </row>
    <row r="578" spans="1:57">
      <c r="A578" s="97" t="s">
        <v>81</v>
      </c>
      <c r="B578" s="61" t="s">
        <v>83</v>
      </c>
      <c r="C578" s="61" t="s">
        <v>67</v>
      </c>
      <c r="D578" s="61">
        <v>2</v>
      </c>
      <c r="E578" s="61">
        <v>2</v>
      </c>
      <c r="F578" s="61">
        <v>16</v>
      </c>
      <c r="G578" s="61">
        <v>3.4910000000000001</v>
      </c>
      <c r="H578" s="240">
        <v>29.87</v>
      </c>
      <c r="I578" s="61">
        <v>3.9980000000000002</v>
      </c>
      <c r="J578" s="61">
        <v>27.84</v>
      </c>
      <c r="K578" s="61">
        <v>46</v>
      </c>
      <c r="L578" s="240">
        <v>55.56</v>
      </c>
      <c r="M578" s="253" t="s">
        <v>47</v>
      </c>
      <c r="N578" s="49"/>
      <c r="O578" s="97" t="s">
        <v>81</v>
      </c>
      <c r="P578" s="61" t="s">
        <v>83</v>
      </c>
      <c r="Q578" s="61" t="s">
        <v>69</v>
      </c>
      <c r="R578" s="61">
        <v>2</v>
      </c>
      <c r="S578" s="61">
        <v>2</v>
      </c>
      <c r="T578" s="61">
        <v>16</v>
      </c>
      <c r="U578" s="61">
        <v>3.4910000000000001</v>
      </c>
      <c r="V578" s="240">
        <v>6.8419999999999996</v>
      </c>
      <c r="W578" s="61">
        <v>3.988</v>
      </c>
      <c r="X578" s="61">
        <v>8.0030000000000001</v>
      </c>
      <c r="Y578" s="61">
        <v>9.3610000000000007</v>
      </c>
      <c r="Z578" s="240">
        <v>55.55</v>
      </c>
      <c r="AA578" s="253" t="s">
        <v>47</v>
      </c>
      <c r="AC578" s="97" t="s">
        <v>81</v>
      </c>
      <c r="AD578" s="61" t="s">
        <v>83</v>
      </c>
      <c r="AE578" s="61" t="s">
        <v>70</v>
      </c>
      <c r="AF578" s="61">
        <v>2</v>
      </c>
      <c r="AG578" s="61">
        <v>2</v>
      </c>
      <c r="AH578" s="61">
        <v>16</v>
      </c>
      <c r="AI578" s="61">
        <v>3.49</v>
      </c>
      <c r="AJ578" s="240">
        <v>9.2569999999999997</v>
      </c>
      <c r="AK578" s="61">
        <v>3.988</v>
      </c>
      <c r="AL578" s="61">
        <v>10.76</v>
      </c>
      <c r="AM578" s="61">
        <v>12.73</v>
      </c>
      <c r="AN578" s="240">
        <v>55.54</v>
      </c>
      <c r="AO578" s="253" t="s">
        <v>47</v>
      </c>
      <c r="AR578" s="279" t="s">
        <v>81</v>
      </c>
      <c r="AS578" s="119">
        <v>2</v>
      </c>
      <c r="AV578" s="236">
        <f t="shared" si="111"/>
        <v>15.323</v>
      </c>
      <c r="AW578" s="92">
        <f t="shared" si="112"/>
        <v>15.534333333333334</v>
      </c>
      <c r="AX578" s="92">
        <f t="shared" si="113"/>
        <v>22.697000000000003</v>
      </c>
      <c r="AY578" s="274">
        <f t="shared" si="114"/>
        <v>55.550000000000004</v>
      </c>
      <c r="BB578" s="116">
        <f t="shared" si="107"/>
        <v>12.655807481152671</v>
      </c>
      <c r="BC578" s="92">
        <f t="shared" si="108"/>
        <v>10.745805522776472</v>
      </c>
      <c r="BD578" s="92">
        <f t="shared" si="109"/>
        <v>20.251170262481129</v>
      </c>
      <c r="BE578" s="111">
        <f t="shared" si="110"/>
        <v>1.0000000000001563E-2</v>
      </c>
    </row>
    <row r="579" spans="1:57">
      <c r="A579" s="97" t="s">
        <v>81</v>
      </c>
      <c r="B579" s="61" t="s">
        <v>83</v>
      </c>
      <c r="C579" s="61" t="s">
        <v>67</v>
      </c>
      <c r="D579" s="61">
        <v>2</v>
      </c>
      <c r="E579" s="61">
        <v>2</v>
      </c>
      <c r="F579" s="61">
        <v>17</v>
      </c>
      <c r="G579" s="61">
        <v>4.7859999999999996</v>
      </c>
      <c r="H579" s="240">
        <v>37.130000000000003</v>
      </c>
      <c r="I579" s="61">
        <v>3.9990000000000001</v>
      </c>
      <c r="J579" s="61">
        <v>28.62</v>
      </c>
      <c r="K579" s="61">
        <v>39.46</v>
      </c>
      <c r="L579" s="240">
        <v>76.17</v>
      </c>
      <c r="M579" s="253" t="s">
        <v>47</v>
      </c>
      <c r="N579" s="49"/>
      <c r="O579" s="97" t="s">
        <v>81</v>
      </c>
      <c r="P579" s="61" t="s">
        <v>83</v>
      </c>
      <c r="Q579" s="61" t="s">
        <v>69</v>
      </c>
      <c r="R579" s="61">
        <v>2</v>
      </c>
      <c r="S579" s="61">
        <v>2</v>
      </c>
      <c r="T579" s="61">
        <v>17</v>
      </c>
      <c r="U579" s="61">
        <v>4.7850000000000001</v>
      </c>
      <c r="V579" s="240">
        <v>9.0329999999999995</v>
      </c>
      <c r="W579" s="61">
        <v>3.984</v>
      </c>
      <c r="X579" s="61">
        <v>8.423</v>
      </c>
      <c r="Y579" s="61">
        <v>8.3529999999999998</v>
      </c>
      <c r="Z579" s="240">
        <v>76.150000000000006</v>
      </c>
      <c r="AA579" s="253" t="s">
        <v>47</v>
      </c>
      <c r="AC579" s="97" t="s">
        <v>81</v>
      </c>
      <c r="AD579" s="61" t="s">
        <v>83</v>
      </c>
      <c r="AE579" s="61" t="s">
        <v>70</v>
      </c>
      <c r="AF579" s="61">
        <v>2</v>
      </c>
      <c r="AG579" s="61">
        <v>2</v>
      </c>
      <c r="AH579" s="61">
        <v>17</v>
      </c>
      <c r="AI579" s="61">
        <v>4.7839999999999998</v>
      </c>
      <c r="AJ579" s="240">
        <v>11.72</v>
      </c>
      <c r="AK579" s="61">
        <v>3.988</v>
      </c>
      <c r="AL579" s="61">
        <v>10.79</v>
      </c>
      <c r="AM579" s="61">
        <v>10.97</v>
      </c>
      <c r="AN579" s="240">
        <v>76.14</v>
      </c>
      <c r="AO579" s="253" t="s">
        <v>47</v>
      </c>
      <c r="AR579" s="279" t="s">
        <v>81</v>
      </c>
      <c r="AS579" s="119">
        <v>2</v>
      </c>
      <c r="AV579" s="236">
        <f t="shared" si="111"/>
        <v>19.294333333333334</v>
      </c>
      <c r="AW579" s="92">
        <f t="shared" si="112"/>
        <v>15.944333333333333</v>
      </c>
      <c r="AX579" s="92">
        <f t="shared" si="113"/>
        <v>19.594333333333335</v>
      </c>
      <c r="AY579" s="274">
        <f t="shared" si="114"/>
        <v>76.153333333333322</v>
      </c>
      <c r="BB579" s="116">
        <f t="shared" si="107"/>
        <v>15.504458917786632</v>
      </c>
      <c r="BC579" s="92">
        <f t="shared" si="108"/>
        <v>11.041062735685065</v>
      </c>
      <c r="BD579" s="92">
        <f t="shared" si="109"/>
        <v>17.253860621128631</v>
      </c>
      <c r="BE579" s="111">
        <f t="shared" si="110"/>
        <v>1.5275252316519529E-2</v>
      </c>
    </row>
    <row r="580" spans="1:57">
      <c r="A580" s="97" t="s">
        <v>81</v>
      </c>
      <c r="B580" s="61" t="s">
        <v>83</v>
      </c>
      <c r="C580" s="61" t="s">
        <v>67</v>
      </c>
      <c r="D580" s="61">
        <v>2</v>
      </c>
      <c r="E580" s="61">
        <v>2</v>
      </c>
      <c r="F580" s="61">
        <v>18</v>
      </c>
      <c r="G580" s="61">
        <v>6.5590000000000002</v>
      </c>
      <c r="H580" s="240">
        <v>45.21</v>
      </c>
      <c r="I580" s="61">
        <v>3.9990000000000001</v>
      </c>
      <c r="J580" s="61">
        <v>28.79</v>
      </c>
      <c r="K580" s="61">
        <v>32.35</v>
      </c>
      <c r="L580" s="240">
        <v>104.4</v>
      </c>
      <c r="M580" s="253" t="s">
        <v>47</v>
      </c>
      <c r="N580" s="49"/>
      <c r="O580" s="97" t="s">
        <v>81</v>
      </c>
      <c r="P580" s="61" t="s">
        <v>83</v>
      </c>
      <c r="Q580" s="61" t="s">
        <v>69</v>
      </c>
      <c r="R580" s="61">
        <v>2</v>
      </c>
      <c r="S580" s="61">
        <v>2</v>
      </c>
      <c r="T580" s="61">
        <v>18</v>
      </c>
      <c r="U580" s="61">
        <v>6.5590000000000002</v>
      </c>
      <c r="V580" s="240">
        <v>11.96</v>
      </c>
      <c r="W580" s="61">
        <v>3.9830000000000001</v>
      </c>
      <c r="X580" s="61">
        <v>8.8580000000000005</v>
      </c>
      <c r="Y580" s="61">
        <v>7.2679999999999998</v>
      </c>
      <c r="Z580" s="240">
        <v>104.4</v>
      </c>
      <c r="AA580" s="253" t="s">
        <v>47</v>
      </c>
      <c r="AC580" s="97" t="s">
        <v>81</v>
      </c>
      <c r="AD580" s="61" t="s">
        <v>83</v>
      </c>
      <c r="AE580" s="61" t="s">
        <v>70</v>
      </c>
      <c r="AF580" s="61">
        <v>2</v>
      </c>
      <c r="AG580" s="61">
        <v>2</v>
      </c>
      <c r="AH580" s="61">
        <v>18</v>
      </c>
      <c r="AI580" s="61">
        <v>6.5579999999999998</v>
      </c>
      <c r="AJ580" s="240">
        <v>14.96</v>
      </c>
      <c r="AK580" s="61">
        <v>3.988</v>
      </c>
      <c r="AL580" s="61">
        <v>10.94</v>
      </c>
      <c r="AM580" s="61">
        <v>9.26</v>
      </c>
      <c r="AN580" s="240">
        <v>104.4</v>
      </c>
      <c r="AO580" s="253" t="s">
        <v>47</v>
      </c>
      <c r="AR580" s="279" t="s">
        <v>81</v>
      </c>
      <c r="AS580" s="119">
        <v>2</v>
      </c>
      <c r="AV580" s="236">
        <f t="shared" si="111"/>
        <v>24.043333333333333</v>
      </c>
      <c r="AW580" s="92">
        <f t="shared" si="112"/>
        <v>16.195999999999998</v>
      </c>
      <c r="AX580" s="92">
        <f t="shared" si="113"/>
        <v>16.292666666666666</v>
      </c>
      <c r="AY580" s="274">
        <f t="shared" si="114"/>
        <v>104.40000000000002</v>
      </c>
      <c r="BB580" s="116">
        <f t="shared" si="107"/>
        <v>18.39214053157853</v>
      </c>
      <c r="BC580" s="92">
        <f t="shared" si="108"/>
        <v>10.956290795702717</v>
      </c>
      <c r="BD580" s="92">
        <f t="shared" si="109"/>
        <v>13.941681438525746</v>
      </c>
      <c r="BE580" s="111">
        <f t="shared" si="110"/>
        <v>1.7404671430534633E-14</v>
      </c>
    </row>
    <row r="581" spans="1:57">
      <c r="A581" s="97" t="s">
        <v>81</v>
      </c>
      <c r="B581" s="61" t="s">
        <v>83</v>
      </c>
      <c r="C581" s="61" t="s">
        <v>67</v>
      </c>
      <c r="D581" s="61">
        <v>2</v>
      </c>
      <c r="E581" s="61">
        <v>2</v>
      </c>
      <c r="F581" s="61">
        <v>19</v>
      </c>
      <c r="G581" s="61">
        <v>8.99</v>
      </c>
      <c r="H581" s="240">
        <v>54.03</v>
      </c>
      <c r="I581" s="61">
        <v>3.9969999999999999</v>
      </c>
      <c r="J581" s="61">
        <v>28.14</v>
      </c>
      <c r="K581" s="61">
        <v>25.18</v>
      </c>
      <c r="L581" s="240">
        <v>143.1</v>
      </c>
      <c r="M581" s="253" t="s">
        <v>47</v>
      </c>
      <c r="N581" s="49"/>
      <c r="O581" s="97" t="s">
        <v>81</v>
      </c>
      <c r="P581" s="61" t="s">
        <v>83</v>
      </c>
      <c r="Q581" s="61" t="s">
        <v>69</v>
      </c>
      <c r="R581" s="61">
        <v>2</v>
      </c>
      <c r="S581" s="61">
        <v>2</v>
      </c>
      <c r="T581" s="61">
        <v>19</v>
      </c>
      <c r="U581" s="61">
        <v>8.99</v>
      </c>
      <c r="V581" s="240">
        <v>15.68</v>
      </c>
      <c r="W581" s="61">
        <v>3.9870000000000001</v>
      </c>
      <c r="X581" s="61">
        <v>9.1449999999999996</v>
      </c>
      <c r="Y581" s="61">
        <v>6.04</v>
      </c>
      <c r="Z581" s="240">
        <v>143.1</v>
      </c>
      <c r="AA581" s="253" t="s">
        <v>47</v>
      </c>
      <c r="AC581" s="97" t="s">
        <v>81</v>
      </c>
      <c r="AD581" s="61" t="s">
        <v>83</v>
      </c>
      <c r="AE581" s="61" t="s">
        <v>70</v>
      </c>
      <c r="AF581" s="61">
        <v>2</v>
      </c>
      <c r="AG581" s="61">
        <v>2</v>
      </c>
      <c r="AH581" s="61">
        <v>19</v>
      </c>
      <c r="AI581" s="61">
        <v>8.99</v>
      </c>
      <c r="AJ581" s="240">
        <v>19.14</v>
      </c>
      <c r="AK581" s="61">
        <v>3.99</v>
      </c>
      <c r="AL581" s="61">
        <v>11.04</v>
      </c>
      <c r="AM581" s="61">
        <v>7.5490000000000004</v>
      </c>
      <c r="AN581" s="240">
        <v>143.1</v>
      </c>
      <c r="AO581" s="253" t="s">
        <v>47</v>
      </c>
      <c r="AR581" s="279" t="s">
        <v>81</v>
      </c>
      <c r="AS581" s="119">
        <v>2</v>
      </c>
      <c r="AV581" s="236">
        <f t="shared" si="111"/>
        <v>29.616666666666671</v>
      </c>
      <c r="AW581" s="92">
        <f t="shared" si="112"/>
        <v>16.108333333333331</v>
      </c>
      <c r="AX581" s="92">
        <f t="shared" si="113"/>
        <v>12.923</v>
      </c>
      <c r="AY581" s="274">
        <f t="shared" si="114"/>
        <v>143.1</v>
      </c>
      <c r="BB581" s="116">
        <f t="shared" si="107"/>
        <v>21.213227791482684</v>
      </c>
      <c r="BC581" s="92">
        <f t="shared" si="108"/>
        <v>10.46271992998634</v>
      </c>
      <c r="BD581" s="92">
        <f t="shared" si="109"/>
        <v>10.641654335675442</v>
      </c>
      <c r="BE581" s="111">
        <f t="shared" si="110"/>
        <v>0</v>
      </c>
    </row>
    <row r="582" spans="1:57">
      <c r="A582" s="97" t="s">
        <v>81</v>
      </c>
      <c r="B582" s="61" t="s">
        <v>83</v>
      </c>
      <c r="C582" s="61" t="s">
        <v>67</v>
      </c>
      <c r="D582" s="62">
        <v>2</v>
      </c>
      <c r="E582" s="62">
        <v>2</v>
      </c>
      <c r="F582" s="61">
        <v>20</v>
      </c>
      <c r="G582" s="61">
        <v>12.32</v>
      </c>
      <c r="H582" s="240">
        <v>64.11</v>
      </c>
      <c r="I582" s="61">
        <v>3.9980000000000002</v>
      </c>
      <c r="J582" s="61">
        <v>26.84</v>
      </c>
      <c r="K582" s="61">
        <v>18.670000000000002</v>
      </c>
      <c r="L582" s="240">
        <v>196.1</v>
      </c>
      <c r="M582" s="253" t="s">
        <v>47</v>
      </c>
      <c r="N582" s="49"/>
      <c r="O582" s="97" t="s">
        <v>81</v>
      </c>
      <c r="P582" s="61" t="s">
        <v>83</v>
      </c>
      <c r="Q582" s="61" t="s">
        <v>69</v>
      </c>
      <c r="R582" s="62">
        <v>2</v>
      </c>
      <c r="S582" s="62">
        <v>2</v>
      </c>
      <c r="T582" s="61">
        <v>20</v>
      </c>
      <c r="U582" s="61">
        <v>12.32</v>
      </c>
      <c r="V582" s="240">
        <v>20.12</v>
      </c>
      <c r="W582" s="61">
        <v>3.9830000000000001</v>
      </c>
      <c r="X582" s="61">
        <v>9.09</v>
      </c>
      <c r="Y582" s="61">
        <v>4.76</v>
      </c>
      <c r="Z582" s="240">
        <v>196.1</v>
      </c>
      <c r="AA582" s="253" t="s">
        <v>47</v>
      </c>
      <c r="AC582" s="97" t="s">
        <v>81</v>
      </c>
      <c r="AD582" s="61" t="s">
        <v>83</v>
      </c>
      <c r="AE582" s="61" t="s">
        <v>70</v>
      </c>
      <c r="AF582" s="62">
        <v>2</v>
      </c>
      <c r="AG582" s="62">
        <v>2</v>
      </c>
      <c r="AH582" s="61">
        <v>20</v>
      </c>
      <c r="AI582" s="61">
        <v>12.32</v>
      </c>
      <c r="AJ582" s="240">
        <v>24.22</v>
      </c>
      <c r="AK582" s="61">
        <v>3.99</v>
      </c>
      <c r="AL582" s="61">
        <v>10.85</v>
      </c>
      <c r="AM582" s="61">
        <v>5.9020000000000001</v>
      </c>
      <c r="AN582" s="240">
        <v>196.1</v>
      </c>
      <c r="AO582" s="253" t="s">
        <v>47</v>
      </c>
      <c r="AR582" s="279" t="s">
        <v>81</v>
      </c>
      <c r="AS582" s="120">
        <v>2</v>
      </c>
      <c r="AV582" s="236">
        <f t="shared" si="111"/>
        <v>36.15</v>
      </c>
      <c r="AW582" s="92">
        <f t="shared" si="112"/>
        <v>15.593333333333334</v>
      </c>
      <c r="AX582" s="92">
        <f t="shared" si="113"/>
        <v>9.777333333333333</v>
      </c>
      <c r="AY582" s="274">
        <f t="shared" si="114"/>
        <v>196.1</v>
      </c>
      <c r="BB582" s="116">
        <f t="shared" si="107"/>
        <v>24.300693405744617</v>
      </c>
      <c r="BC582" s="92">
        <f t="shared" si="108"/>
        <v>9.7795722469509485</v>
      </c>
      <c r="BD582" s="92">
        <f t="shared" si="109"/>
        <v>7.7224142166380414</v>
      </c>
      <c r="BE582" s="111">
        <f t="shared" si="110"/>
        <v>0</v>
      </c>
    </row>
    <row r="583" spans="1:57">
      <c r="A583" s="97" t="s">
        <v>81</v>
      </c>
      <c r="B583" s="61" t="s">
        <v>83</v>
      </c>
      <c r="C583" s="61" t="s">
        <v>67</v>
      </c>
      <c r="D583" s="61">
        <v>3</v>
      </c>
      <c r="E583" s="61">
        <v>2</v>
      </c>
      <c r="F583" s="61">
        <v>1</v>
      </c>
      <c r="G583" s="61">
        <v>3.1390000000000001E-2</v>
      </c>
      <c r="H583" s="240">
        <v>0.14369999999999999</v>
      </c>
      <c r="I583" s="61">
        <v>4</v>
      </c>
      <c r="J583" s="61">
        <v>24.98</v>
      </c>
      <c r="K583" s="61">
        <v>14.25</v>
      </c>
      <c r="L583" s="240">
        <v>0.49959999999999999</v>
      </c>
      <c r="M583" s="253" t="s">
        <v>47</v>
      </c>
      <c r="N583" s="49"/>
      <c r="O583" s="97" t="s">
        <v>81</v>
      </c>
      <c r="P583" s="61" t="s">
        <v>83</v>
      </c>
      <c r="Q583" s="61" t="s">
        <v>69</v>
      </c>
      <c r="R583" s="61">
        <v>3</v>
      </c>
      <c r="S583" s="61">
        <v>2</v>
      </c>
      <c r="T583" s="61">
        <v>1</v>
      </c>
      <c r="U583" s="61">
        <v>3.141E-2</v>
      </c>
      <c r="V583" s="240">
        <v>7.9439999999999997E-2</v>
      </c>
      <c r="W583" s="61">
        <v>3.9950000000000001</v>
      </c>
      <c r="X583" s="61">
        <v>11.69</v>
      </c>
      <c r="Y583" s="61">
        <v>10.77</v>
      </c>
      <c r="Z583" s="240">
        <v>0.49990000000000001</v>
      </c>
      <c r="AA583" s="253" t="s">
        <v>47</v>
      </c>
      <c r="AC583" s="97" t="s">
        <v>81</v>
      </c>
      <c r="AD583" s="61" t="s">
        <v>83</v>
      </c>
      <c r="AE583" s="61" t="s">
        <v>70</v>
      </c>
      <c r="AF583" s="61">
        <v>3</v>
      </c>
      <c r="AG583" s="61">
        <v>2</v>
      </c>
      <c r="AH583" s="61">
        <v>1</v>
      </c>
      <c r="AI583" s="61">
        <v>3.1399999999999997E-2</v>
      </c>
      <c r="AJ583" s="240">
        <v>0.1323</v>
      </c>
      <c r="AK583" s="61">
        <v>3.9980000000000002</v>
      </c>
      <c r="AL583" s="61">
        <v>19.07</v>
      </c>
      <c r="AM583" s="61">
        <v>18.350000000000001</v>
      </c>
      <c r="AN583" s="240">
        <v>0.49980000000000002</v>
      </c>
      <c r="AO583" s="253" t="s">
        <v>47</v>
      </c>
      <c r="AR583" s="279" t="s">
        <v>81</v>
      </c>
      <c r="AS583" s="119">
        <v>2</v>
      </c>
      <c r="AV583" s="236">
        <f t="shared" si="111"/>
        <v>0.11847999999999999</v>
      </c>
      <c r="AW583" s="92">
        <f t="shared" si="112"/>
        <v>18.580000000000002</v>
      </c>
      <c r="AX583" s="92">
        <f t="shared" si="113"/>
        <v>14.456666666666669</v>
      </c>
      <c r="AY583" s="274">
        <f t="shared" si="114"/>
        <v>0.49976666666666669</v>
      </c>
      <c r="BB583" s="116">
        <f t="shared" si="107"/>
        <v>3.4286749627224819E-2</v>
      </c>
      <c r="BC583" s="92">
        <f t="shared" si="108"/>
        <v>6.6585358751004708</v>
      </c>
      <c r="BD583" s="92">
        <f t="shared" si="109"/>
        <v>3.794223679928912</v>
      </c>
      <c r="BE583" s="111">
        <f t="shared" si="110"/>
        <v>1.5275252316520813E-4</v>
      </c>
    </row>
    <row r="584" spans="1:57">
      <c r="A584" s="97" t="s">
        <v>81</v>
      </c>
      <c r="B584" s="61" t="s">
        <v>83</v>
      </c>
      <c r="C584" s="61" t="s">
        <v>67</v>
      </c>
      <c r="D584" s="61">
        <v>3</v>
      </c>
      <c r="E584" s="61">
        <v>2</v>
      </c>
      <c r="F584" s="61">
        <v>2</v>
      </c>
      <c r="G584" s="61">
        <v>4.2430000000000002E-2</v>
      </c>
      <c r="H584" s="240">
        <v>0.33529999999999999</v>
      </c>
      <c r="I584" s="61">
        <v>4</v>
      </c>
      <c r="J584" s="61">
        <v>21.18</v>
      </c>
      <c r="K584" s="61">
        <v>44.91</v>
      </c>
      <c r="L584" s="240">
        <v>0.67530000000000001</v>
      </c>
      <c r="M584" s="253" t="s">
        <v>47</v>
      </c>
      <c r="N584" s="49"/>
      <c r="O584" s="97" t="s">
        <v>81</v>
      </c>
      <c r="P584" s="61" t="s">
        <v>83</v>
      </c>
      <c r="Q584" s="61" t="s">
        <v>69</v>
      </c>
      <c r="R584" s="61">
        <v>3</v>
      </c>
      <c r="S584" s="61">
        <v>2</v>
      </c>
      <c r="T584" s="61">
        <v>2</v>
      </c>
      <c r="U584" s="61">
        <v>4.2459999999999998E-2</v>
      </c>
      <c r="V584" s="240">
        <v>0.1439</v>
      </c>
      <c r="W584" s="61">
        <v>3.9929999999999999</v>
      </c>
      <c r="X584" s="61">
        <v>9.6289999999999996</v>
      </c>
      <c r="Y584" s="61">
        <v>18.989999999999998</v>
      </c>
      <c r="Z584" s="240">
        <v>0.67579999999999996</v>
      </c>
      <c r="AA584" s="253" t="s">
        <v>47</v>
      </c>
      <c r="AC584" s="97" t="s">
        <v>81</v>
      </c>
      <c r="AD584" s="61" t="s">
        <v>83</v>
      </c>
      <c r="AE584" s="61" t="s">
        <v>70</v>
      </c>
      <c r="AF584" s="61">
        <v>3</v>
      </c>
      <c r="AG584" s="61">
        <v>2</v>
      </c>
      <c r="AH584" s="61">
        <v>2</v>
      </c>
      <c r="AI584" s="61">
        <v>4.2450000000000002E-2</v>
      </c>
      <c r="AJ584" s="240">
        <v>0.2581</v>
      </c>
      <c r="AK584" s="61">
        <v>3.9969999999999999</v>
      </c>
      <c r="AL584" s="61">
        <v>16.09</v>
      </c>
      <c r="AM584" s="61">
        <v>34.65</v>
      </c>
      <c r="AN584" s="240">
        <v>0.67549999999999999</v>
      </c>
      <c r="AO584" s="253" t="s">
        <v>47</v>
      </c>
      <c r="AR584" s="279" t="s">
        <v>81</v>
      </c>
      <c r="AS584" s="119">
        <v>2</v>
      </c>
      <c r="AV584" s="236">
        <f t="shared" si="111"/>
        <v>0.24576666666666666</v>
      </c>
      <c r="AW584" s="92">
        <f t="shared" si="112"/>
        <v>15.633000000000001</v>
      </c>
      <c r="AX584" s="92">
        <f t="shared" si="113"/>
        <v>32.849999999999994</v>
      </c>
      <c r="AY584" s="274">
        <f t="shared" si="114"/>
        <v>0.67553333333333343</v>
      </c>
      <c r="BB584" s="116">
        <f t="shared" si="107"/>
        <v>9.6294201971527479E-2</v>
      </c>
      <c r="BC584" s="92">
        <f t="shared" si="108"/>
        <v>5.7890445671112252</v>
      </c>
      <c r="BD584" s="92">
        <f t="shared" si="109"/>
        <v>13.053413346707456</v>
      </c>
      <c r="BE584" s="111">
        <f t="shared" si="110"/>
        <v>2.5166114784233064E-4</v>
      </c>
    </row>
    <row r="585" spans="1:57">
      <c r="A585" s="97" t="s">
        <v>81</v>
      </c>
      <c r="B585" s="61" t="s">
        <v>83</v>
      </c>
      <c r="C585" s="61" t="s">
        <v>67</v>
      </c>
      <c r="D585" s="61">
        <v>3</v>
      </c>
      <c r="E585" s="61">
        <v>2</v>
      </c>
      <c r="F585" s="61">
        <v>3</v>
      </c>
      <c r="G585" s="61">
        <v>5.7860000000000002E-2</v>
      </c>
      <c r="H585" s="240">
        <v>0.51590000000000003</v>
      </c>
      <c r="I585" s="61">
        <v>4.0019999999999998</v>
      </c>
      <c r="J585" s="61">
        <v>20.39</v>
      </c>
      <c r="K585" s="61">
        <v>52.18</v>
      </c>
      <c r="L585" s="240">
        <v>0.92090000000000005</v>
      </c>
      <c r="M585" s="253" t="s">
        <v>47</v>
      </c>
      <c r="N585" s="49"/>
      <c r="O585" s="97" t="s">
        <v>81</v>
      </c>
      <c r="P585" s="61" t="s">
        <v>83</v>
      </c>
      <c r="Q585" s="61" t="s">
        <v>69</v>
      </c>
      <c r="R585" s="61">
        <v>3</v>
      </c>
      <c r="S585" s="61">
        <v>2</v>
      </c>
      <c r="T585" s="61">
        <v>3</v>
      </c>
      <c r="U585" s="61">
        <v>5.7880000000000001E-2</v>
      </c>
      <c r="V585" s="240">
        <v>0.19789999999999999</v>
      </c>
      <c r="W585" s="61">
        <v>3.9929999999999999</v>
      </c>
      <c r="X585" s="61">
        <v>8.7409999999999997</v>
      </c>
      <c r="Y585" s="61">
        <v>19.63</v>
      </c>
      <c r="Z585" s="240">
        <v>0.92110000000000003</v>
      </c>
      <c r="AA585" s="253" t="s">
        <v>47</v>
      </c>
      <c r="AC585" s="97" t="s">
        <v>81</v>
      </c>
      <c r="AD585" s="61" t="s">
        <v>83</v>
      </c>
      <c r="AE585" s="61" t="s">
        <v>70</v>
      </c>
      <c r="AF585" s="61">
        <v>3</v>
      </c>
      <c r="AG585" s="61">
        <v>2</v>
      </c>
      <c r="AH585" s="61">
        <v>3</v>
      </c>
      <c r="AI585" s="61">
        <v>5.7869999999999998E-2</v>
      </c>
      <c r="AJ585" s="240">
        <v>0.36880000000000002</v>
      </c>
      <c r="AK585" s="61">
        <v>3.996</v>
      </c>
      <c r="AL585" s="61">
        <v>14.95</v>
      </c>
      <c r="AM585" s="61">
        <v>37.14</v>
      </c>
      <c r="AN585" s="240">
        <v>0.92100000000000004</v>
      </c>
      <c r="AO585" s="253" t="s">
        <v>47</v>
      </c>
      <c r="AR585" s="279" t="s">
        <v>81</v>
      </c>
      <c r="AS585" s="119">
        <v>2</v>
      </c>
      <c r="AV585" s="236">
        <f t="shared" si="111"/>
        <v>0.36086666666666667</v>
      </c>
      <c r="AW585" s="92">
        <f t="shared" si="112"/>
        <v>14.693666666666667</v>
      </c>
      <c r="AX585" s="92">
        <f t="shared" si="113"/>
        <v>36.31666666666667</v>
      </c>
      <c r="AY585" s="274">
        <f t="shared" si="114"/>
        <v>0.92099999999999993</v>
      </c>
      <c r="BB585" s="116">
        <f t="shared" si="107"/>
        <v>0.15914836893079781</v>
      </c>
      <c r="BC585" s="92">
        <f t="shared" si="108"/>
        <v>5.8287288780087625</v>
      </c>
      <c r="BD585" s="92">
        <f t="shared" si="109"/>
        <v>16.290611815807686</v>
      </c>
      <c r="BE585" s="111">
        <f t="shared" si="110"/>
        <v>9.9999999999988987E-5</v>
      </c>
    </row>
    <row r="586" spans="1:57">
      <c r="A586" s="97" t="s">
        <v>81</v>
      </c>
      <c r="B586" s="61" t="s">
        <v>83</v>
      </c>
      <c r="C586" s="61" t="s">
        <v>67</v>
      </c>
      <c r="D586" s="61">
        <v>3</v>
      </c>
      <c r="E586" s="61">
        <v>2</v>
      </c>
      <c r="F586" s="61">
        <v>4</v>
      </c>
      <c r="G586" s="61">
        <v>7.9289999999999999E-2</v>
      </c>
      <c r="H586" s="240">
        <v>0.73770000000000002</v>
      </c>
      <c r="I586" s="61">
        <v>3.9990000000000001</v>
      </c>
      <c r="J586" s="61">
        <v>20.18</v>
      </c>
      <c r="K586" s="61">
        <v>54.86</v>
      </c>
      <c r="L586" s="240">
        <v>1.262</v>
      </c>
      <c r="M586" s="253" t="s">
        <v>47</v>
      </c>
      <c r="N586" s="49"/>
      <c r="O586" s="97" t="s">
        <v>81</v>
      </c>
      <c r="P586" s="61" t="s">
        <v>83</v>
      </c>
      <c r="Q586" s="61" t="s">
        <v>69</v>
      </c>
      <c r="R586" s="61">
        <v>3</v>
      </c>
      <c r="S586" s="61">
        <v>2</v>
      </c>
      <c r="T586" s="61">
        <v>4</v>
      </c>
      <c r="U586" s="61">
        <v>7.9299999999999995E-2</v>
      </c>
      <c r="V586" s="240">
        <v>0.26219999999999999</v>
      </c>
      <c r="W586" s="61">
        <v>3.9940000000000002</v>
      </c>
      <c r="X586" s="61">
        <v>8.2309999999999999</v>
      </c>
      <c r="Y586" s="61">
        <v>19.07</v>
      </c>
      <c r="Z586" s="240">
        <v>1.262</v>
      </c>
      <c r="AA586" s="253" t="s">
        <v>47</v>
      </c>
      <c r="AC586" s="97" t="s">
        <v>81</v>
      </c>
      <c r="AD586" s="61" t="s">
        <v>83</v>
      </c>
      <c r="AE586" s="61" t="s">
        <v>70</v>
      </c>
      <c r="AF586" s="61">
        <v>3</v>
      </c>
      <c r="AG586" s="61">
        <v>2</v>
      </c>
      <c r="AH586" s="61">
        <v>4</v>
      </c>
      <c r="AI586" s="61">
        <v>7.9299999999999995E-2</v>
      </c>
      <c r="AJ586" s="240">
        <v>0.499</v>
      </c>
      <c r="AK586" s="61">
        <v>3.9980000000000002</v>
      </c>
      <c r="AL586" s="61">
        <v>14.27</v>
      </c>
      <c r="AM586" s="61">
        <v>36.869999999999997</v>
      </c>
      <c r="AN586" s="240">
        <v>1.262</v>
      </c>
      <c r="AO586" s="253" t="s">
        <v>47</v>
      </c>
      <c r="AR586" s="279" t="s">
        <v>81</v>
      </c>
      <c r="AS586" s="119">
        <v>2</v>
      </c>
      <c r="AV586" s="236">
        <f t="shared" si="111"/>
        <v>0.49963333333333332</v>
      </c>
      <c r="AW586" s="92">
        <f t="shared" si="112"/>
        <v>14.226999999999999</v>
      </c>
      <c r="AX586" s="92">
        <f t="shared" si="113"/>
        <v>36.933333333333337</v>
      </c>
      <c r="AY586" s="274">
        <f t="shared" si="114"/>
        <v>1.262</v>
      </c>
      <c r="BB586" s="116">
        <f t="shared" si="107"/>
        <v>0.23775063266652607</v>
      </c>
      <c r="BC586" s="92">
        <f t="shared" si="108"/>
        <v>5.9746160546097054</v>
      </c>
      <c r="BD586" s="92">
        <f t="shared" si="109"/>
        <v>17.895084054939012</v>
      </c>
      <c r="BE586" s="111">
        <f t="shared" si="110"/>
        <v>0</v>
      </c>
    </row>
    <row r="587" spans="1:57">
      <c r="A587" s="97" t="s">
        <v>81</v>
      </c>
      <c r="B587" s="61" t="s">
        <v>83</v>
      </c>
      <c r="C587" s="61" t="s">
        <v>67</v>
      </c>
      <c r="D587" s="61">
        <v>3</v>
      </c>
      <c r="E587" s="61">
        <v>2</v>
      </c>
      <c r="F587" s="61">
        <v>5</v>
      </c>
      <c r="G587" s="61">
        <v>0.1087</v>
      </c>
      <c r="H587" s="240">
        <v>1.0349999999999999</v>
      </c>
      <c r="I587" s="61">
        <v>4.0019999999999998</v>
      </c>
      <c r="J587" s="61">
        <v>20.16</v>
      </c>
      <c r="K587" s="61">
        <v>56.31</v>
      </c>
      <c r="L587" s="240">
        <v>1.73</v>
      </c>
      <c r="M587" s="253" t="s">
        <v>47</v>
      </c>
      <c r="N587" s="49"/>
      <c r="O587" s="97" t="s">
        <v>81</v>
      </c>
      <c r="P587" s="61" t="s">
        <v>83</v>
      </c>
      <c r="Q587" s="61" t="s">
        <v>69</v>
      </c>
      <c r="R587" s="61">
        <v>3</v>
      </c>
      <c r="S587" s="61">
        <v>2</v>
      </c>
      <c r="T587" s="61">
        <v>5</v>
      </c>
      <c r="U587" s="61">
        <v>0.1087</v>
      </c>
      <c r="V587" s="240">
        <v>0.34449999999999997</v>
      </c>
      <c r="W587" s="61">
        <v>3.9929999999999999</v>
      </c>
      <c r="X587" s="61">
        <v>7.8719999999999999</v>
      </c>
      <c r="Y587" s="61">
        <v>18.29</v>
      </c>
      <c r="Z587" s="240">
        <v>1.73</v>
      </c>
      <c r="AA587" s="253" t="s">
        <v>47</v>
      </c>
      <c r="AC587" s="97" t="s">
        <v>81</v>
      </c>
      <c r="AD587" s="61" t="s">
        <v>83</v>
      </c>
      <c r="AE587" s="61" t="s">
        <v>70</v>
      </c>
      <c r="AF587" s="61">
        <v>3</v>
      </c>
      <c r="AG587" s="61">
        <v>2</v>
      </c>
      <c r="AH587" s="61">
        <v>5</v>
      </c>
      <c r="AI587" s="61">
        <v>0.1087</v>
      </c>
      <c r="AJ587" s="240">
        <v>0.66459999999999997</v>
      </c>
      <c r="AK587" s="61">
        <v>3.9950000000000001</v>
      </c>
      <c r="AL587" s="61">
        <v>13.76</v>
      </c>
      <c r="AM587" s="61">
        <v>35.86</v>
      </c>
      <c r="AN587" s="240">
        <v>1.73</v>
      </c>
      <c r="AO587" s="253" t="s">
        <v>47</v>
      </c>
      <c r="AR587" s="279" t="s">
        <v>81</v>
      </c>
      <c r="AS587" s="119">
        <v>2</v>
      </c>
      <c r="AV587" s="236">
        <f t="shared" si="111"/>
        <v>0.68136666666666656</v>
      </c>
      <c r="AW587" s="92">
        <f t="shared" si="112"/>
        <v>13.930666666666667</v>
      </c>
      <c r="AX587" s="92">
        <f t="shared" si="113"/>
        <v>36.82</v>
      </c>
      <c r="AY587" s="274">
        <f t="shared" si="114"/>
        <v>1.7299999999999998</v>
      </c>
      <c r="BB587" s="116">
        <f t="shared" si="107"/>
        <v>0.34555521025348951</v>
      </c>
      <c r="BC587" s="92">
        <f t="shared" si="108"/>
        <v>6.1457775206505261</v>
      </c>
      <c r="BD587" s="92">
        <f t="shared" si="109"/>
        <v>19.028171220587655</v>
      </c>
      <c r="BE587" s="111">
        <f t="shared" si="110"/>
        <v>2.7194799110210365E-16</v>
      </c>
    </row>
    <row r="588" spans="1:57">
      <c r="A588" s="97" t="s">
        <v>81</v>
      </c>
      <c r="B588" s="61" t="s">
        <v>83</v>
      </c>
      <c r="C588" s="61" t="s">
        <v>67</v>
      </c>
      <c r="D588" s="61">
        <v>3</v>
      </c>
      <c r="E588" s="61">
        <v>2</v>
      </c>
      <c r="F588" s="61">
        <v>6</v>
      </c>
      <c r="G588" s="61">
        <v>0.14899999999999999</v>
      </c>
      <c r="H588" s="240">
        <v>1.4359999999999999</v>
      </c>
      <c r="I588" s="61">
        <v>4.0019999999999998</v>
      </c>
      <c r="J588" s="61">
        <v>20.16</v>
      </c>
      <c r="K588" s="61">
        <v>57.1</v>
      </c>
      <c r="L588" s="240">
        <v>2.371</v>
      </c>
      <c r="M588" s="253" t="s">
        <v>47</v>
      </c>
      <c r="N588" s="49"/>
      <c r="O588" s="97" t="s">
        <v>81</v>
      </c>
      <c r="P588" s="61" t="s">
        <v>83</v>
      </c>
      <c r="Q588" s="61" t="s">
        <v>69</v>
      </c>
      <c r="R588" s="61">
        <v>3</v>
      </c>
      <c r="S588" s="61">
        <v>2</v>
      </c>
      <c r="T588" s="61">
        <v>6</v>
      </c>
      <c r="U588" s="61">
        <v>0.14899999999999999</v>
      </c>
      <c r="V588" s="240">
        <v>0.45050000000000001</v>
      </c>
      <c r="W588" s="61">
        <v>3.9950000000000001</v>
      </c>
      <c r="X588" s="61">
        <v>7.5839999999999996</v>
      </c>
      <c r="Y588" s="61">
        <v>17.420000000000002</v>
      </c>
      <c r="Z588" s="240">
        <v>2.371</v>
      </c>
      <c r="AA588" s="253" t="s">
        <v>47</v>
      </c>
      <c r="AC588" s="97" t="s">
        <v>81</v>
      </c>
      <c r="AD588" s="61" t="s">
        <v>83</v>
      </c>
      <c r="AE588" s="61" t="s">
        <v>70</v>
      </c>
      <c r="AF588" s="61">
        <v>3</v>
      </c>
      <c r="AG588" s="61">
        <v>2</v>
      </c>
      <c r="AH588" s="61">
        <v>6</v>
      </c>
      <c r="AI588" s="61">
        <v>0.14899999999999999</v>
      </c>
      <c r="AJ588" s="240">
        <v>0.87809999999999999</v>
      </c>
      <c r="AK588" s="61">
        <v>3.996</v>
      </c>
      <c r="AL588" s="61">
        <v>13.35</v>
      </c>
      <c r="AM588" s="61">
        <v>34.54</v>
      </c>
      <c r="AN588" s="240">
        <v>2.3719999999999999</v>
      </c>
      <c r="AO588" s="253" t="s">
        <v>47</v>
      </c>
      <c r="AR588" s="279" t="s">
        <v>81</v>
      </c>
      <c r="AS588" s="119">
        <v>2</v>
      </c>
      <c r="AV588" s="236">
        <f t="shared" si="111"/>
        <v>0.9215333333333332</v>
      </c>
      <c r="AW588" s="92">
        <f t="shared" si="112"/>
        <v>13.698</v>
      </c>
      <c r="AX588" s="92">
        <f t="shared" si="113"/>
        <v>36.353333333333332</v>
      </c>
      <c r="AY588" s="274">
        <f t="shared" si="114"/>
        <v>2.3713333333333333</v>
      </c>
      <c r="BB588" s="116">
        <f t="shared" si="107"/>
        <v>0.49418357250452338</v>
      </c>
      <c r="BC588" s="92">
        <f t="shared" si="108"/>
        <v>6.2952181852577596</v>
      </c>
      <c r="BD588" s="92">
        <f t="shared" si="109"/>
        <v>19.902053495389204</v>
      </c>
      <c r="BE588" s="111">
        <f t="shared" si="110"/>
        <v>5.7735026918956215E-4</v>
      </c>
    </row>
    <row r="589" spans="1:57">
      <c r="A589" s="97" t="s">
        <v>81</v>
      </c>
      <c r="B589" s="61" t="s">
        <v>83</v>
      </c>
      <c r="C589" s="61" t="s">
        <v>67</v>
      </c>
      <c r="D589" s="61">
        <v>3</v>
      </c>
      <c r="E589" s="61">
        <v>2</v>
      </c>
      <c r="F589" s="61">
        <v>7</v>
      </c>
      <c r="G589" s="61">
        <v>0.20419999999999999</v>
      </c>
      <c r="H589" s="240">
        <v>1.972</v>
      </c>
      <c r="I589" s="61">
        <v>4.0019999999999998</v>
      </c>
      <c r="J589" s="61">
        <v>20.12</v>
      </c>
      <c r="K589" s="61">
        <v>57.24</v>
      </c>
      <c r="L589" s="240">
        <v>3.25</v>
      </c>
      <c r="M589" s="253" t="s">
        <v>47</v>
      </c>
      <c r="N589" s="49"/>
      <c r="O589" s="97" t="s">
        <v>81</v>
      </c>
      <c r="P589" s="61" t="s">
        <v>83</v>
      </c>
      <c r="Q589" s="61" t="s">
        <v>69</v>
      </c>
      <c r="R589" s="61">
        <v>3</v>
      </c>
      <c r="S589" s="61">
        <v>2</v>
      </c>
      <c r="T589" s="61">
        <v>7</v>
      </c>
      <c r="U589" s="61">
        <v>0.20419999999999999</v>
      </c>
      <c r="V589" s="240">
        <v>0.58550000000000002</v>
      </c>
      <c r="W589" s="61">
        <v>3.9950000000000001</v>
      </c>
      <c r="X589" s="61">
        <v>7.3330000000000002</v>
      </c>
      <c r="Y589" s="61">
        <v>16.45</v>
      </c>
      <c r="Z589" s="240">
        <v>3.2509999999999999</v>
      </c>
      <c r="AA589" s="253" t="s">
        <v>47</v>
      </c>
      <c r="AC589" s="97" t="s">
        <v>81</v>
      </c>
      <c r="AD589" s="61" t="s">
        <v>83</v>
      </c>
      <c r="AE589" s="61" t="s">
        <v>70</v>
      </c>
      <c r="AF589" s="61">
        <v>3</v>
      </c>
      <c r="AG589" s="61">
        <v>2</v>
      </c>
      <c r="AH589" s="61">
        <v>7</v>
      </c>
      <c r="AI589" s="61">
        <v>0.20430000000000001</v>
      </c>
      <c r="AJ589" s="240">
        <v>1.1539999999999999</v>
      </c>
      <c r="AK589" s="61">
        <v>3.9980000000000002</v>
      </c>
      <c r="AL589" s="61">
        <v>13.05</v>
      </c>
      <c r="AM589" s="61">
        <v>33.01</v>
      </c>
      <c r="AN589" s="240">
        <v>3.2509999999999999</v>
      </c>
      <c r="AO589" s="253" t="s">
        <v>47</v>
      </c>
      <c r="AR589" s="279" t="s">
        <v>81</v>
      </c>
      <c r="AS589" s="119">
        <v>2</v>
      </c>
      <c r="AV589" s="236">
        <f t="shared" si="111"/>
        <v>1.2371666666666667</v>
      </c>
      <c r="AW589" s="92">
        <f t="shared" si="112"/>
        <v>13.500999999999999</v>
      </c>
      <c r="AX589" s="92">
        <f t="shared" si="113"/>
        <v>35.566666666666663</v>
      </c>
      <c r="AY589" s="274">
        <f t="shared" si="114"/>
        <v>3.2506666666666661</v>
      </c>
      <c r="BB589" s="116">
        <f t="shared" si="107"/>
        <v>0.69698140816906529</v>
      </c>
      <c r="BC589" s="92">
        <f t="shared" si="108"/>
        <v>6.4054190339118353</v>
      </c>
      <c r="BD589" s="92">
        <f t="shared" si="109"/>
        <v>20.514834470044683</v>
      </c>
      <c r="BE589" s="111">
        <f t="shared" si="110"/>
        <v>5.7735026918956215E-4</v>
      </c>
    </row>
    <row r="590" spans="1:57">
      <c r="A590" s="97" t="s">
        <v>81</v>
      </c>
      <c r="B590" s="61" t="s">
        <v>83</v>
      </c>
      <c r="C590" s="61" t="s">
        <v>67</v>
      </c>
      <c r="D590" s="61">
        <v>3</v>
      </c>
      <c r="E590" s="61">
        <v>2</v>
      </c>
      <c r="F590" s="61">
        <v>8</v>
      </c>
      <c r="G590" s="61">
        <v>0.28000000000000003</v>
      </c>
      <c r="H590" s="240">
        <v>2.6850000000000001</v>
      </c>
      <c r="I590" s="61">
        <v>3.9990000000000001</v>
      </c>
      <c r="J590" s="61">
        <v>20.13</v>
      </c>
      <c r="K590" s="61">
        <v>56.8</v>
      </c>
      <c r="L590" s="240">
        <v>4.4560000000000004</v>
      </c>
      <c r="M590" s="253" t="s">
        <v>47</v>
      </c>
      <c r="N590" s="49"/>
      <c r="O590" s="97" t="s">
        <v>81</v>
      </c>
      <c r="P590" s="61" t="s">
        <v>83</v>
      </c>
      <c r="Q590" s="61" t="s">
        <v>69</v>
      </c>
      <c r="R590" s="61">
        <v>3</v>
      </c>
      <c r="S590" s="61">
        <v>2</v>
      </c>
      <c r="T590" s="61">
        <v>8</v>
      </c>
      <c r="U590" s="61">
        <v>0.28000000000000003</v>
      </c>
      <c r="V590" s="240">
        <v>0.75529999999999997</v>
      </c>
      <c r="W590" s="61">
        <v>3.9940000000000002</v>
      </c>
      <c r="X590" s="61">
        <v>7.0949999999999998</v>
      </c>
      <c r="Y590" s="61">
        <v>15.39</v>
      </c>
      <c r="Z590" s="240">
        <v>4.4560000000000004</v>
      </c>
      <c r="AA590" s="253" t="s">
        <v>47</v>
      </c>
      <c r="AC590" s="97" t="s">
        <v>81</v>
      </c>
      <c r="AD590" s="61" t="s">
        <v>83</v>
      </c>
      <c r="AE590" s="61" t="s">
        <v>70</v>
      </c>
      <c r="AF590" s="61">
        <v>3</v>
      </c>
      <c r="AG590" s="61">
        <v>2</v>
      </c>
      <c r="AH590" s="61">
        <v>8</v>
      </c>
      <c r="AI590" s="61">
        <v>0.28000000000000003</v>
      </c>
      <c r="AJ590" s="240">
        <v>1.4970000000000001</v>
      </c>
      <c r="AK590" s="61">
        <v>3.9969999999999999</v>
      </c>
      <c r="AL590" s="61">
        <v>12.72</v>
      </c>
      <c r="AM590" s="61">
        <v>31.1</v>
      </c>
      <c r="AN590" s="240">
        <v>4.4560000000000004</v>
      </c>
      <c r="AO590" s="253" t="s">
        <v>47</v>
      </c>
      <c r="AR590" s="279" t="s">
        <v>81</v>
      </c>
      <c r="AS590" s="119">
        <v>2</v>
      </c>
      <c r="AV590" s="236">
        <f t="shared" si="111"/>
        <v>1.6457666666666668</v>
      </c>
      <c r="AW590" s="92">
        <f t="shared" si="112"/>
        <v>13.315</v>
      </c>
      <c r="AX590" s="92">
        <f t="shared" si="113"/>
        <v>34.43</v>
      </c>
      <c r="AY590" s="274">
        <f t="shared" si="114"/>
        <v>4.4560000000000004</v>
      </c>
      <c r="BB590" s="116">
        <f t="shared" si="107"/>
        <v>0.97341366506400184</v>
      </c>
      <c r="BC590" s="92">
        <f t="shared" si="108"/>
        <v>6.5378379453761291</v>
      </c>
      <c r="BD590" s="92">
        <f t="shared" si="109"/>
        <v>20.904872637736883</v>
      </c>
      <c r="BE590" s="111">
        <f t="shared" si="110"/>
        <v>0</v>
      </c>
    </row>
    <row r="591" spans="1:57">
      <c r="A591" s="97" t="s">
        <v>81</v>
      </c>
      <c r="B591" s="61" t="s">
        <v>83</v>
      </c>
      <c r="C591" s="61" t="s">
        <v>67</v>
      </c>
      <c r="D591" s="61">
        <v>3</v>
      </c>
      <c r="E591" s="61">
        <v>2</v>
      </c>
      <c r="F591" s="61">
        <v>9</v>
      </c>
      <c r="G591" s="61">
        <v>0.38379999999999997</v>
      </c>
      <c r="H591" s="240">
        <v>3.64</v>
      </c>
      <c r="I591" s="61">
        <v>4.0019999999999998</v>
      </c>
      <c r="J591" s="61">
        <v>20.18</v>
      </c>
      <c r="K591" s="61">
        <v>56.07</v>
      </c>
      <c r="L591" s="240">
        <v>6.1079999999999997</v>
      </c>
      <c r="M591" s="253" t="s">
        <v>47</v>
      </c>
      <c r="N591" s="49"/>
      <c r="O591" s="97" t="s">
        <v>81</v>
      </c>
      <c r="P591" s="61" t="s">
        <v>83</v>
      </c>
      <c r="Q591" s="61" t="s">
        <v>69</v>
      </c>
      <c r="R591" s="61">
        <v>3</v>
      </c>
      <c r="S591" s="61">
        <v>2</v>
      </c>
      <c r="T591" s="61">
        <v>9</v>
      </c>
      <c r="U591" s="61">
        <v>0.38379999999999997</v>
      </c>
      <c r="V591" s="240">
        <v>0.96540000000000004</v>
      </c>
      <c r="W591" s="61">
        <v>3.9950000000000001</v>
      </c>
      <c r="X591" s="61">
        <v>6.8490000000000002</v>
      </c>
      <c r="Y591" s="61">
        <v>14.24</v>
      </c>
      <c r="Z591" s="240">
        <v>6.1079999999999997</v>
      </c>
      <c r="AA591" s="253" t="s">
        <v>47</v>
      </c>
      <c r="AC591" s="97" t="s">
        <v>81</v>
      </c>
      <c r="AD591" s="61" t="s">
        <v>83</v>
      </c>
      <c r="AE591" s="61" t="s">
        <v>70</v>
      </c>
      <c r="AF591" s="61">
        <v>3</v>
      </c>
      <c r="AG591" s="61">
        <v>2</v>
      </c>
      <c r="AH591" s="61">
        <v>9</v>
      </c>
      <c r="AI591" s="61">
        <v>0.38379999999999997</v>
      </c>
      <c r="AJ591" s="240">
        <v>1.9079999999999999</v>
      </c>
      <c r="AK591" s="61">
        <v>3.9980000000000002</v>
      </c>
      <c r="AL591" s="61">
        <v>12.29</v>
      </c>
      <c r="AM591" s="61">
        <v>28.72</v>
      </c>
      <c r="AN591" s="240">
        <v>6.109</v>
      </c>
      <c r="AO591" s="253" t="s">
        <v>47</v>
      </c>
      <c r="AR591" s="279" t="s">
        <v>81</v>
      </c>
      <c r="AS591" s="119">
        <v>2</v>
      </c>
      <c r="AV591" s="236">
        <f t="shared" si="111"/>
        <v>2.1711333333333336</v>
      </c>
      <c r="AW591" s="92">
        <f t="shared" si="112"/>
        <v>13.106333333333334</v>
      </c>
      <c r="AX591" s="92">
        <f t="shared" si="113"/>
        <v>33.01</v>
      </c>
      <c r="AY591" s="274">
        <f t="shared" si="114"/>
        <v>6.1083333333333334</v>
      </c>
      <c r="BB591" s="116">
        <f t="shared" si="107"/>
        <v>1.3565768143873502</v>
      </c>
      <c r="BC591" s="92">
        <f t="shared" si="108"/>
        <v>6.7028867164329498</v>
      </c>
      <c r="BD591" s="92">
        <f t="shared" si="109"/>
        <v>21.242417470711757</v>
      </c>
      <c r="BE591" s="111">
        <f t="shared" si="110"/>
        <v>5.7735026918981857E-4</v>
      </c>
    </row>
    <row r="592" spans="1:57">
      <c r="A592" s="97" t="s">
        <v>81</v>
      </c>
      <c r="B592" s="61" t="s">
        <v>83</v>
      </c>
      <c r="C592" s="61" t="s">
        <v>67</v>
      </c>
      <c r="D592" s="61">
        <v>3</v>
      </c>
      <c r="E592" s="61">
        <v>2</v>
      </c>
      <c r="F592" s="61">
        <v>10</v>
      </c>
      <c r="G592" s="61">
        <v>0.52610000000000001</v>
      </c>
      <c r="H592" s="240">
        <v>4.8899999999999997</v>
      </c>
      <c r="I592" s="61">
        <v>4</v>
      </c>
      <c r="J592" s="61">
        <v>20.309999999999999</v>
      </c>
      <c r="K592" s="61">
        <v>54.76</v>
      </c>
      <c r="L592" s="240">
        <v>8.3729999999999993</v>
      </c>
      <c r="M592" s="253" t="s">
        <v>47</v>
      </c>
      <c r="N592" s="49"/>
      <c r="O592" s="97" t="s">
        <v>81</v>
      </c>
      <c r="P592" s="61" t="s">
        <v>83</v>
      </c>
      <c r="Q592" s="61" t="s">
        <v>69</v>
      </c>
      <c r="R592" s="61">
        <v>3</v>
      </c>
      <c r="S592" s="61">
        <v>2</v>
      </c>
      <c r="T592" s="61">
        <v>10</v>
      </c>
      <c r="U592" s="61">
        <v>0.52610000000000001</v>
      </c>
      <c r="V592" s="240">
        <v>1.2250000000000001</v>
      </c>
      <c r="W592" s="61">
        <v>3.996</v>
      </c>
      <c r="X592" s="61">
        <v>6.609</v>
      </c>
      <c r="Y592" s="61">
        <v>13.05</v>
      </c>
      <c r="Z592" s="240">
        <v>8.3729999999999993</v>
      </c>
      <c r="AA592" s="253" t="s">
        <v>47</v>
      </c>
      <c r="AC592" s="97" t="s">
        <v>81</v>
      </c>
      <c r="AD592" s="61" t="s">
        <v>83</v>
      </c>
      <c r="AE592" s="61" t="s">
        <v>70</v>
      </c>
      <c r="AF592" s="61">
        <v>3</v>
      </c>
      <c r="AG592" s="61">
        <v>2</v>
      </c>
      <c r="AH592" s="61">
        <v>10</v>
      </c>
      <c r="AI592" s="61">
        <v>0.52610000000000001</v>
      </c>
      <c r="AJ592" s="240">
        <v>2.395</v>
      </c>
      <c r="AK592" s="61">
        <v>3.9969999999999999</v>
      </c>
      <c r="AL592" s="61">
        <v>11.81</v>
      </c>
      <c r="AM592" s="61">
        <v>26.05</v>
      </c>
      <c r="AN592" s="240">
        <v>8.3740000000000006</v>
      </c>
      <c r="AO592" s="253" t="s">
        <v>47</v>
      </c>
      <c r="AR592" s="279" t="s">
        <v>81</v>
      </c>
      <c r="AS592" s="119">
        <v>2</v>
      </c>
      <c r="AV592" s="236">
        <f t="shared" si="111"/>
        <v>2.8366666666666664</v>
      </c>
      <c r="AW592" s="92">
        <f t="shared" si="112"/>
        <v>12.909666666666666</v>
      </c>
      <c r="AX592" s="92">
        <f t="shared" si="113"/>
        <v>31.286666666666665</v>
      </c>
      <c r="AY592" s="274">
        <f t="shared" si="114"/>
        <v>8.3733333333333331</v>
      </c>
      <c r="BB592" s="116">
        <f t="shared" si="107"/>
        <v>1.8719931445743412</v>
      </c>
      <c r="BC592" s="92">
        <f t="shared" si="108"/>
        <v>6.9163791345857666</v>
      </c>
      <c r="BD592" s="92">
        <f t="shared" si="109"/>
        <v>21.342399896294079</v>
      </c>
      <c r="BE592" s="111">
        <f t="shared" si="110"/>
        <v>5.773502691903314E-4</v>
      </c>
    </row>
    <row r="593" spans="1:61">
      <c r="A593" s="97" t="s">
        <v>81</v>
      </c>
      <c r="B593" s="61" t="s">
        <v>83</v>
      </c>
      <c r="C593" s="61" t="s">
        <v>67</v>
      </c>
      <c r="D593" s="61">
        <v>3</v>
      </c>
      <c r="E593" s="61">
        <v>2</v>
      </c>
      <c r="F593" s="61">
        <v>11</v>
      </c>
      <c r="G593" s="61">
        <v>0.72109999999999996</v>
      </c>
      <c r="H593" s="240">
        <v>6.5369999999999999</v>
      </c>
      <c r="I593" s="61">
        <v>3.9980000000000002</v>
      </c>
      <c r="J593" s="61">
        <v>20.46</v>
      </c>
      <c r="K593" s="61">
        <v>53.16</v>
      </c>
      <c r="L593" s="240">
        <v>11.48</v>
      </c>
      <c r="M593" s="253" t="s">
        <v>47</v>
      </c>
      <c r="N593" s="49"/>
      <c r="O593" s="97" t="s">
        <v>81</v>
      </c>
      <c r="P593" s="61" t="s">
        <v>83</v>
      </c>
      <c r="Q593" s="61" t="s">
        <v>69</v>
      </c>
      <c r="R593" s="61">
        <v>3</v>
      </c>
      <c r="S593" s="61">
        <v>2</v>
      </c>
      <c r="T593" s="61">
        <v>11</v>
      </c>
      <c r="U593" s="61">
        <v>0.72119999999999995</v>
      </c>
      <c r="V593" s="240">
        <v>1.546</v>
      </c>
      <c r="W593" s="61">
        <v>3.9940000000000002</v>
      </c>
      <c r="X593" s="61">
        <v>6.3890000000000002</v>
      </c>
      <c r="Y593" s="61">
        <v>11.85</v>
      </c>
      <c r="Z593" s="240">
        <v>11.48</v>
      </c>
      <c r="AA593" s="253" t="s">
        <v>47</v>
      </c>
      <c r="AC593" s="97" t="s">
        <v>81</v>
      </c>
      <c r="AD593" s="61" t="s">
        <v>83</v>
      </c>
      <c r="AE593" s="61" t="s">
        <v>70</v>
      </c>
      <c r="AF593" s="61">
        <v>3</v>
      </c>
      <c r="AG593" s="61">
        <v>2</v>
      </c>
      <c r="AH593" s="61">
        <v>11</v>
      </c>
      <c r="AI593" s="61">
        <v>0.72119999999999995</v>
      </c>
      <c r="AJ593" s="240">
        <v>2.9590000000000001</v>
      </c>
      <c r="AK593" s="61">
        <v>3.9990000000000001</v>
      </c>
      <c r="AL593" s="61">
        <v>11.26</v>
      </c>
      <c r="AM593" s="61">
        <v>23.19</v>
      </c>
      <c r="AN593" s="240">
        <v>11.48</v>
      </c>
      <c r="AO593" s="253" t="s">
        <v>47</v>
      </c>
      <c r="AR593" s="279" t="s">
        <v>81</v>
      </c>
      <c r="AS593" s="119">
        <v>2</v>
      </c>
      <c r="AV593" s="236">
        <f t="shared" si="111"/>
        <v>3.6806666666666668</v>
      </c>
      <c r="AW593" s="92">
        <f t="shared" si="112"/>
        <v>12.703000000000001</v>
      </c>
      <c r="AX593" s="92">
        <f t="shared" si="113"/>
        <v>29.399999999999995</v>
      </c>
      <c r="AY593" s="274">
        <f t="shared" si="114"/>
        <v>11.479999999999999</v>
      </c>
      <c r="BB593" s="116">
        <f t="shared" si="107"/>
        <v>2.5725711522392012</v>
      </c>
      <c r="BC593" s="92">
        <f t="shared" si="108"/>
        <v>7.1456243254176162</v>
      </c>
      <c r="BD593" s="92">
        <f t="shared" si="109"/>
        <v>21.343666507889409</v>
      </c>
      <c r="BE593" s="111">
        <f t="shared" si="110"/>
        <v>2.1755839288168292E-15</v>
      </c>
    </row>
    <row r="594" spans="1:61">
      <c r="A594" s="97" t="s">
        <v>81</v>
      </c>
      <c r="B594" s="61" t="s">
        <v>83</v>
      </c>
      <c r="C594" s="61" t="s">
        <v>67</v>
      </c>
      <c r="D594" s="61">
        <v>3</v>
      </c>
      <c r="E594" s="61">
        <v>2</v>
      </c>
      <c r="F594" s="61">
        <v>12</v>
      </c>
      <c r="G594" s="61">
        <v>0.98860000000000003</v>
      </c>
      <c r="H594" s="240">
        <v>8.7010000000000005</v>
      </c>
      <c r="I594" s="61">
        <v>4.0039999999999996</v>
      </c>
      <c r="J594" s="61">
        <v>20.83</v>
      </c>
      <c r="K594" s="61">
        <v>51.23</v>
      </c>
      <c r="L594" s="240">
        <v>15.73</v>
      </c>
      <c r="M594" s="253" t="s">
        <v>47</v>
      </c>
      <c r="N594" s="49"/>
      <c r="O594" s="97" t="s">
        <v>81</v>
      </c>
      <c r="P594" s="61" t="s">
        <v>83</v>
      </c>
      <c r="Q594" s="61" t="s">
        <v>69</v>
      </c>
      <c r="R594" s="61">
        <v>3</v>
      </c>
      <c r="S594" s="61">
        <v>2</v>
      </c>
      <c r="T594" s="61">
        <v>12</v>
      </c>
      <c r="U594" s="61">
        <v>0.98850000000000005</v>
      </c>
      <c r="V594" s="240">
        <v>1.948</v>
      </c>
      <c r="W594" s="61">
        <v>3.9929999999999999</v>
      </c>
      <c r="X594" s="61">
        <v>6.1950000000000003</v>
      </c>
      <c r="Y594" s="61">
        <v>10.72</v>
      </c>
      <c r="Z594" s="240">
        <v>15.73</v>
      </c>
      <c r="AA594" s="253" t="s">
        <v>47</v>
      </c>
      <c r="AC594" s="97" t="s">
        <v>81</v>
      </c>
      <c r="AD594" s="61" t="s">
        <v>83</v>
      </c>
      <c r="AE594" s="61" t="s">
        <v>70</v>
      </c>
      <c r="AF594" s="61">
        <v>3</v>
      </c>
      <c r="AG594" s="61">
        <v>2</v>
      </c>
      <c r="AH594" s="61">
        <v>12</v>
      </c>
      <c r="AI594" s="61">
        <v>0.98860000000000003</v>
      </c>
      <c r="AJ594" s="240">
        <v>3.6030000000000002</v>
      </c>
      <c r="AK594" s="61">
        <v>3.9990000000000001</v>
      </c>
      <c r="AL594" s="61">
        <v>10.64</v>
      </c>
      <c r="AM594" s="61">
        <v>20.28</v>
      </c>
      <c r="AN594" s="240">
        <v>15.73</v>
      </c>
      <c r="AO594" s="253" t="s">
        <v>47</v>
      </c>
      <c r="AR594" s="279" t="s">
        <v>81</v>
      </c>
      <c r="AS594" s="119">
        <v>2</v>
      </c>
      <c r="AV594" s="236">
        <f t="shared" si="111"/>
        <v>4.7506666666666666</v>
      </c>
      <c r="AW594" s="92">
        <f t="shared" si="112"/>
        <v>12.555</v>
      </c>
      <c r="AX594" s="92">
        <f t="shared" si="113"/>
        <v>27.409999999999997</v>
      </c>
      <c r="AY594" s="274">
        <f t="shared" si="114"/>
        <v>15.729999999999999</v>
      </c>
      <c r="BB594" s="116">
        <f t="shared" si="107"/>
        <v>3.5197452085816292</v>
      </c>
      <c r="BC594" s="92">
        <f t="shared" si="108"/>
        <v>7.5030810338153726</v>
      </c>
      <c r="BD594" s="92">
        <f t="shared" si="109"/>
        <v>21.175285122047363</v>
      </c>
      <c r="BE594" s="111">
        <f t="shared" si="110"/>
        <v>2.1755839288168292E-15</v>
      </c>
    </row>
    <row r="595" spans="1:61">
      <c r="A595" s="97" t="s">
        <v>81</v>
      </c>
      <c r="B595" s="61" t="s">
        <v>83</v>
      </c>
      <c r="C595" s="61" t="s">
        <v>67</v>
      </c>
      <c r="D595" s="61">
        <v>3</v>
      </c>
      <c r="E595" s="61">
        <v>2</v>
      </c>
      <c r="F595" s="61">
        <v>13</v>
      </c>
      <c r="G595" s="61">
        <v>1.355</v>
      </c>
      <c r="H595" s="240">
        <v>11.55</v>
      </c>
      <c r="I595" s="61">
        <v>4.0030000000000001</v>
      </c>
      <c r="J595" s="61">
        <v>21.43</v>
      </c>
      <c r="K595" s="61">
        <v>49.08</v>
      </c>
      <c r="L595" s="240">
        <v>21.57</v>
      </c>
      <c r="M595" s="253" t="s">
        <v>47</v>
      </c>
      <c r="N595" s="49"/>
      <c r="O595" s="97" t="s">
        <v>81</v>
      </c>
      <c r="P595" s="61" t="s">
        <v>83</v>
      </c>
      <c r="Q595" s="61" t="s">
        <v>69</v>
      </c>
      <c r="R595" s="61">
        <v>3</v>
      </c>
      <c r="S595" s="61">
        <v>2</v>
      </c>
      <c r="T595" s="61">
        <v>13</v>
      </c>
      <c r="U595" s="61">
        <v>1.355</v>
      </c>
      <c r="V595" s="240">
        <v>2.4769999999999999</v>
      </c>
      <c r="W595" s="61">
        <v>3.9950000000000001</v>
      </c>
      <c r="X595" s="61">
        <v>6.0810000000000004</v>
      </c>
      <c r="Y595" s="61">
        <v>9.7460000000000004</v>
      </c>
      <c r="Z595" s="240">
        <v>21.57</v>
      </c>
      <c r="AA595" s="253" t="s">
        <v>47</v>
      </c>
      <c r="AC595" s="97" t="s">
        <v>81</v>
      </c>
      <c r="AD595" s="61" t="s">
        <v>83</v>
      </c>
      <c r="AE595" s="61" t="s">
        <v>70</v>
      </c>
      <c r="AF595" s="61">
        <v>3</v>
      </c>
      <c r="AG595" s="61">
        <v>2</v>
      </c>
      <c r="AH595" s="61">
        <v>13</v>
      </c>
      <c r="AI595" s="61">
        <v>1.355</v>
      </c>
      <c r="AJ595" s="240">
        <v>4.3579999999999997</v>
      </c>
      <c r="AK595" s="61">
        <v>4</v>
      </c>
      <c r="AL595" s="61">
        <v>10.029999999999999</v>
      </c>
      <c r="AM595" s="61">
        <v>17.54</v>
      </c>
      <c r="AN595" s="240">
        <v>21.57</v>
      </c>
      <c r="AO595" s="253" t="s">
        <v>47</v>
      </c>
      <c r="AR595" s="279" t="s">
        <v>81</v>
      </c>
      <c r="AS595" s="119">
        <v>2</v>
      </c>
      <c r="AV595" s="236">
        <f t="shared" si="111"/>
        <v>6.1283333333333339</v>
      </c>
      <c r="AW595" s="92">
        <f t="shared" si="112"/>
        <v>12.513666666666666</v>
      </c>
      <c r="AX595" s="92">
        <f t="shared" si="113"/>
        <v>25.455333333333332</v>
      </c>
      <c r="AY595" s="274">
        <f t="shared" si="114"/>
        <v>21.570000000000004</v>
      </c>
      <c r="BB595" s="116">
        <f t="shared" si="107"/>
        <v>4.788568923314493</v>
      </c>
      <c r="BC595" s="92">
        <f t="shared" si="108"/>
        <v>7.9702195912868889</v>
      </c>
      <c r="BD595" s="92">
        <f t="shared" si="109"/>
        <v>20.827392187533544</v>
      </c>
      <c r="BE595" s="111">
        <f t="shared" si="110"/>
        <v>4.3511678576336583E-15</v>
      </c>
    </row>
    <row r="596" spans="1:61">
      <c r="A596" s="97" t="s">
        <v>81</v>
      </c>
      <c r="B596" s="61" t="s">
        <v>83</v>
      </c>
      <c r="C596" s="61" t="s">
        <v>67</v>
      </c>
      <c r="D596" s="61">
        <v>3</v>
      </c>
      <c r="E596" s="61">
        <v>2</v>
      </c>
      <c r="F596" s="61">
        <v>14</v>
      </c>
      <c r="G596" s="61">
        <v>1.8580000000000001</v>
      </c>
      <c r="H596" s="240">
        <v>15.29</v>
      </c>
      <c r="I596" s="61">
        <v>4.0019999999999998</v>
      </c>
      <c r="J596" s="61">
        <v>22.25</v>
      </c>
      <c r="K596" s="61">
        <v>46.68</v>
      </c>
      <c r="L596" s="240">
        <v>29.57</v>
      </c>
      <c r="M596" s="253" t="s">
        <v>47</v>
      </c>
      <c r="N596" s="49"/>
      <c r="O596" s="97" t="s">
        <v>81</v>
      </c>
      <c r="P596" s="61" t="s">
        <v>83</v>
      </c>
      <c r="Q596" s="61" t="s">
        <v>69</v>
      </c>
      <c r="R596" s="61">
        <v>3</v>
      </c>
      <c r="S596" s="61">
        <v>2</v>
      </c>
      <c r="T596" s="61">
        <v>14</v>
      </c>
      <c r="U596" s="61">
        <v>1.857</v>
      </c>
      <c r="V596" s="240">
        <v>3.2130000000000001</v>
      </c>
      <c r="W596" s="61">
        <v>3.9969999999999999</v>
      </c>
      <c r="X596" s="61">
        <v>6.11</v>
      </c>
      <c r="Y596" s="61">
        <v>8.9879999999999995</v>
      </c>
      <c r="Z596" s="240">
        <v>29.56</v>
      </c>
      <c r="AA596" s="253" t="s">
        <v>47</v>
      </c>
      <c r="AC596" s="97" t="s">
        <v>81</v>
      </c>
      <c r="AD596" s="61" t="s">
        <v>83</v>
      </c>
      <c r="AE596" s="61" t="s">
        <v>70</v>
      </c>
      <c r="AF596" s="61">
        <v>3</v>
      </c>
      <c r="AG596" s="61">
        <v>2</v>
      </c>
      <c r="AH596" s="61">
        <v>14</v>
      </c>
      <c r="AI596" s="61">
        <v>1.8580000000000001</v>
      </c>
      <c r="AJ596" s="240">
        <v>5.2729999999999997</v>
      </c>
      <c r="AK596" s="61">
        <v>3.9980000000000002</v>
      </c>
      <c r="AL596" s="61">
        <v>9.548</v>
      </c>
      <c r="AM596" s="61">
        <v>15.06</v>
      </c>
      <c r="AN596" s="240">
        <v>29.56</v>
      </c>
      <c r="AO596" s="253" t="s">
        <v>47</v>
      </c>
      <c r="AR596" s="279" t="s">
        <v>81</v>
      </c>
      <c r="AS596" s="119">
        <v>2</v>
      </c>
      <c r="AV596" s="236">
        <f t="shared" si="111"/>
        <v>7.9253333333333336</v>
      </c>
      <c r="AW596" s="92">
        <f t="shared" si="112"/>
        <v>12.636000000000001</v>
      </c>
      <c r="AX596" s="92">
        <f t="shared" si="113"/>
        <v>23.575999999999997</v>
      </c>
      <c r="AY596" s="274">
        <f t="shared" si="114"/>
        <v>29.563333333333333</v>
      </c>
      <c r="BB596" s="116">
        <f t="shared" si="107"/>
        <v>6.460621977281547</v>
      </c>
      <c r="BC596" s="92">
        <f t="shared" si="108"/>
        <v>8.5015709136606041</v>
      </c>
      <c r="BD596" s="92">
        <f t="shared" si="109"/>
        <v>20.237672988760352</v>
      </c>
      <c r="BE596" s="111">
        <f t="shared" si="110"/>
        <v>5.77350269189716E-3</v>
      </c>
    </row>
    <row r="597" spans="1:61">
      <c r="A597" s="97" t="s">
        <v>81</v>
      </c>
      <c r="B597" s="61" t="s">
        <v>83</v>
      </c>
      <c r="C597" s="61" t="s">
        <v>67</v>
      </c>
      <c r="D597" s="61">
        <v>3</v>
      </c>
      <c r="E597" s="61">
        <v>2</v>
      </c>
      <c r="F597" s="61">
        <v>15</v>
      </c>
      <c r="G597" s="61">
        <v>2.5470000000000002</v>
      </c>
      <c r="H597" s="240">
        <v>20.14</v>
      </c>
      <c r="I597" s="61">
        <v>4.0010000000000003</v>
      </c>
      <c r="J597" s="61">
        <v>23.26</v>
      </c>
      <c r="K597" s="61">
        <v>43.9</v>
      </c>
      <c r="L597" s="240">
        <v>40.53</v>
      </c>
      <c r="M597" s="253" t="s">
        <v>47</v>
      </c>
      <c r="N597" s="49"/>
      <c r="O597" s="97" t="s">
        <v>81</v>
      </c>
      <c r="P597" s="61" t="s">
        <v>83</v>
      </c>
      <c r="Q597" s="61" t="s">
        <v>69</v>
      </c>
      <c r="R597" s="61">
        <v>3</v>
      </c>
      <c r="S597" s="61">
        <v>2</v>
      </c>
      <c r="T597" s="61">
        <v>15</v>
      </c>
      <c r="U597" s="61">
        <v>2.5459999999999998</v>
      </c>
      <c r="V597" s="240">
        <v>4.2770000000000001</v>
      </c>
      <c r="W597" s="61">
        <v>3.9950000000000001</v>
      </c>
      <c r="X597" s="61">
        <v>6.3390000000000004</v>
      </c>
      <c r="Y597" s="61">
        <v>8.4390000000000001</v>
      </c>
      <c r="Z597" s="240">
        <v>40.520000000000003</v>
      </c>
      <c r="AA597" s="253" t="s">
        <v>47</v>
      </c>
      <c r="AC597" s="97" t="s">
        <v>81</v>
      </c>
      <c r="AD597" s="61" t="s">
        <v>83</v>
      </c>
      <c r="AE597" s="61" t="s">
        <v>70</v>
      </c>
      <c r="AF597" s="61">
        <v>3</v>
      </c>
      <c r="AG597" s="61">
        <v>2</v>
      </c>
      <c r="AH597" s="61">
        <v>15</v>
      </c>
      <c r="AI597" s="61">
        <v>2.5459999999999998</v>
      </c>
      <c r="AJ597" s="240">
        <v>6.4279999999999999</v>
      </c>
      <c r="AK597" s="61">
        <v>4</v>
      </c>
      <c r="AL597" s="61">
        <v>9.3320000000000007</v>
      </c>
      <c r="AM597" s="61">
        <v>12.83</v>
      </c>
      <c r="AN597" s="240">
        <v>40.53</v>
      </c>
      <c r="AO597" s="253" t="s">
        <v>47</v>
      </c>
      <c r="AR597" s="279" t="s">
        <v>81</v>
      </c>
      <c r="AS597" s="119">
        <v>2</v>
      </c>
      <c r="AV597" s="236">
        <f t="shared" si="111"/>
        <v>10.281666666666668</v>
      </c>
      <c r="AW597" s="92">
        <f t="shared" si="112"/>
        <v>12.977000000000002</v>
      </c>
      <c r="AX597" s="92">
        <f t="shared" si="113"/>
        <v>21.722999999999999</v>
      </c>
      <c r="AY597" s="274">
        <f t="shared" si="114"/>
        <v>40.526666666666671</v>
      </c>
      <c r="BB597" s="116">
        <f t="shared" si="107"/>
        <v>8.6050422621468474</v>
      </c>
      <c r="BC597" s="92">
        <f t="shared" si="108"/>
        <v>9.0302037075583179</v>
      </c>
      <c r="BD597" s="92">
        <f t="shared" si="109"/>
        <v>19.330926439257901</v>
      </c>
      <c r="BE597" s="111">
        <f t="shared" si="110"/>
        <v>5.7735026918951087E-3</v>
      </c>
    </row>
    <row r="598" spans="1:61">
      <c r="A598" s="97" t="s">
        <v>81</v>
      </c>
      <c r="B598" s="61" t="s">
        <v>83</v>
      </c>
      <c r="C598" s="61" t="s">
        <v>67</v>
      </c>
      <c r="D598" s="61">
        <v>3</v>
      </c>
      <c r="E598" s="61">
        <v>2</v>
      </c>
      <c r="F598" s="61">
        <v>16</v>
      </c>
      <c r="G598" s="61">
        <v>3.4910000000000001</v>
      </c>
      <c r="H598" s="240">
        <v>26.19</v>
      </c>
      <c r="I598" s="61">
        <v>4.0019999999999998</v>
      </c>
      <c r="J598" s="61">
        <v>24.38</v>
      </c>
      <c r="K598" s="61">
        <v>40.340000000000003</v>
      </c>
      <c r="L598" s="240">
        <v>55.56</v>
      </c>
      <c r="M598" s="253" t="s">
        <v>47</v>
      </c>
      <c r="N598" s="49"/>
      <c r="O598" s="97" t="s">
        <v>81</v>
      </c>
      <c r="P598" s="61" t="s">
        <v>83</v>
      </c>
      <c r="Q598" s="61" t="s">
        <v>69</v>
      </c>
      <c r="R598" s="61">
        <v>3</v>
      </c>
      <c r="S598" s="61">
        <v>2</v>
      </c>
      <c r="T598" s="61">
        <v>16</v>
      </c>
      <c r="U598" s="61">
        <v>3.4910000000000001</v>
      </c>
      <c r="V598" s="240">
        <v>5.7969999999999997</v>
      </c>
      <c r="W598" s="61">
        <v>3.9969999999999999</v>
      </c>
      <c r="X598" s="61">
        <v>6.79</v>
      </c>
      <c r="Y598" s="61">
        <v>7.9240000000000004</v>
      </c>
      <c r="Z598" s="240">
        <v>55.56</v>
      </c>
      <c r="AA598" s="253" t="s">
        <v>47</v>
      </c>
      <c r="AC598" s="97" t="s">
        <v>81</v>
      </c>
      <c r="AD598" s="61" t="s">
        <v>83</v>
      </c>
      <c r="AE598" s="61" t="s">
        <v>70</v>
      </c>
      <c r="AF598" s="61">
        <v>3</v>
      </c>
      <c r="AG598" s="61">
        <v>2</v>
      </c>
      <c r="AH598" s="61">
        <v>16</v>
      </c>
      <c r="AI598" s="61">
        <v>3.49</v>
      </c>
      <c r="AJ598" s="240">
        <v>8.0830000000000002</v>
      </c>
      <c r="AK598" s="61">
        <v>3.9980000000000002</v>
      </c>
      <c r="AL598" s="61">
        <v>9.3620000000000001</v>
      </c>
      <c r="AM598" s="61">
        <v>11.14</v>
      </c>
      <c r="AN598" s="240">
        <v>55.55</v>
      </c>
      <c r="AO598" s="253" t="s">
        <v>47</v>
      </c>
      <c r="AR598" s="279" t="s">
        <v>81</v>
      </c>
      <c r="AS598" s="119">
        <v>2</v>
      </c>
      <c r="AV598" s="236">
        <f t="shared" si="111"/>
        <v>13.356666666666667</v>
      </c>
      <c r="AW598" s="92">
        <f t="shared" si="112"/>
        <v>13.510666666666665</v>
      </c>
      <c r="AX598" s="92">
        <f t="shared" si="113"/>
        <v>19.801333333333336</v>
      </c>
      <c r="AY598" s="274">
        <f t="shared" si="114"/>
        <v>55.556666666666672</v>
      </c>
      <c r="BB598" s="116">
        <f t="shared" si="107"/>
        <v>11.172613048581487</v>
      </c>
      <c r="BC598" s="92">
        <f t="shared" si="108"/>
        <v>9.5005579485277245</v>
      </c>
      <c r="BD598" s="92">
        <f t="shared" si="109"/>
        <v>17.859543256571079</v>
      </c>
      <c r="BE598" s="111">
        <f t="shared" si="110"/>
        <v>5.7735026918992113E-3</v>
      </c>
    </row>
    <row r="599" spans="1:61">
      <c r="A599" s="97" t="s">
        <v>81</v>
      </c>
      <c r="B599" s="61" t="s">
        <v>83</v>
      </c>
      <c r="C599" s="61" t="s">
        <v>67</v>
      </c>
      <c r="D599" s="61">
        <v>3</v>
      </c>
      <c r="E599" s="61">
        <v>2</v>
      </c>
      <c r="F599" s="61">
        <v>17</v>
      </c>
      <c r="G599" s="61">
        <v>4.7859999999999996</v>
      </c>
      <c r="H599" s="240">
        <v>33.26</v>
      </c>
      <c r="I599" s="61">
        <v>4.0019999999999998</v>
      </c>
      <c r="J599" s="61">
        <v>25.51</v>
      </c>
      <c r="K599" s="61">
        <v>35.44</v>
      </c>
      <c r="L599" s="240">
        <v>76.17</v>
      </c>
      <c r="M599" s="253" t="s">
        <v>47</v>
      </c>
      <c r="N599" s="49"/>
      <c r="O599" s="97" t="s">
        <v>81</v>
      </c>
      <c r="P599" s="61" t="s">
        <v>83</v>
      </c>
      <c r="Q599" s="61" t="s">
        <v>69</v>
      </c>
      <c r="R599" s="61">
        <v>3</v>
      </c>
      <c r="S599" s="61">
        <v>2</v>
      </c>
      <c r="T599" s="61">
        <v>17</v>
      </c>
      <c r="U599" s="61">
        <v>4.7850000000000001</v>
      </c>
      <c r="V599" s="240">
        <v>7.8970000000000002</v>
      </c>
      <c r="W599" s="61">
        <v>3.9940000000000002</v>
      </c>
      <c r="X599" s="61">
        <v>7.3760000000000003</v>
      </c>
      <c r="Y599" s="61">
        <v>7.2869999999999999</v>
      </c>
      <c r="Z599" s="240">
        <v>76.16</v>
      </c>
      <c r="AA599" s="253" t="s">
        <v>47</v>
      </c>
      <c r="AC599" s="97" t="s">
        <v>81</v>
      </c>
      <c r="AD599" s="61" t="s">
        <v>83</v>
      </c>
      <c r="AE599" s="61" t="s">
        <v>70</v>
      </c>
      <c r="AF599" s="61">
        <v>3</v>
      </c>
      <c r="AG599" s="61">
        <v>2</v>
      </c>
      <c r="AH599" s="61">
        <v>17</v>
      </c>
      <c r="AI599" s="61">
        <v>4.7839999999999998</v>
      </c>
      <c r="AJ599" s="240">
        <v>10.43</v>
      </c>
      <c r="AK599" s="61">
        <v>4.0019999999999998</v>
      </c>
      <c r="AL599" s="61">
        <v>9.5890000000000004</v>
      </c>
      <c r="AM599" s="61">
        <v>9.7739999999999991</v>
      </c>
      <c r="AN599" s="240">
        <v>76.14</v>
      </c>
      <c r="AO599" s="253" t="s">
        <v>47</v>
      </c>
      <c r="AR599" s="279" t="s">
        <v>81</v>
      </c>
      <c r="AS599" s="119">
        <v>2</v>
      </c>
      <c r="AV599" s="236">
        <f t="shared" si="111"/>
        <v>17.195666666666664</v>
      </c>
      <c r="AW599" s="92">
        <f t="shared" si="112"/>
        <v>14.158333333333333</v>
      </c>
      <c r="AX599" s="92">
        <f t="shared" si="113"/>
        <v>17.500333333333334</v>
      </c>
      <c r="AY599" s="274">
        <f t="shared" si="114"/>
        <v>76.156666666666652</v>
      </c>
      <c r="BB599" s="116">
        <f t="shared" si="107"/>
        <v>13.969650186505509</v>
      </c>
      <c r="BC599" s="92">
        <f t="shared" si="108"/>
        <v>9.8929062632440523</v>
      </c>
      <c r="BD599" s="92">
        <f t="shared" si="109"/>
        <v>15.585891772155138</v>
      </c>
      <c r="BE599" s="111">
        <f t="shared" si="110"/>
        <v>1.5275252316519529E-2</v>
      </c>
    </row>
    <row r="600" spans="1:61" s="208" customFormat="1">
      <c r="A600" s="228" t="s">
        <v>81</v>
      </c>
      <c r="B600" s="229" t="s">
        <v>83</v>
      </c>
      <c r="C600" s="229" t="s">
        <v>67</v>
      </c>
      <c r="D600" s="229">
        <v>3</v>
      </c>
      <c r="E600" s="229">
        <v>2</v>
      </c>
      <c r="F600" s="229">
        <v>18</v>
      </c>
      <c r="G600" s="229">
        <v>6.56</v>
      </c>
      <c r="H600" s="229">
        <v>41.24</v>
      </c>
      <c r="I600" s="229">
        <v>4.0039999999999996</v>
      </c>
      <c r="J600" s="229">
        <v>26.17</v>
      </c>
      <c r="K600" s="229">
        <v>29.59</v>
      </c>
      <c r="L600" s="229">
        <v>104.4</v>
      </c>
      <c r="M600" s="230" t="s">
        <v>47</v>
      </c>
      <c r="N600" s="227"/>
      <c r="O600" s="228" t="s">
        <v>81</v>
      </c>
      <c r="P600" s="229" t="s">
        <v>83</v>
      </c>
      <c r="Q600" s="229" t="s">
        <v>69</v>
      </c>
      <c r="R600" s="229">
        <v>3</v>
      </c>
      <c r="S600" s="229">
        <v>2</v>
      </c>
      <c r="T600" s="229">
        <v>18</v>
      </c>
      <c r="U600" s="229">
        <v>6.56</v>
      </c>
      <c r="V600" s="229">
        <v>10.73</v>
      </c>
      <c r="W600" s="229">
        <v>3.9940000000000002</v>
      </c>
      <c r="X600" s="229">
        <v>7.9649999999999999</v>
      </c>
      <c r="Y600" s="229">
        <v>6.4939999999999998</v>
      </c>
      <c r="Z600" s="229">
        <v>104.4</v>
      </c>
      <c r="AA600" s="230" t="s">
        <v>47</v>
      </c>
      <c r="AC600" s="228" t="s">
        <v>81</v>
      </c>
      <c r="AD600" s="229" t="s">
        <v>83</v>
      </c>
      <c r="AE600" s="229" t="s">
        <v>70</v>
      </c>
      <c r="AF600" s="229">
        <v>3</v>
      </c>
      <c r="AG600" s="229">
        <v>2</v>
      </c>
      <c r="AH600" s="229">
        <v>18</v>
      </c>
      <c r="AI600" s="229">
        <v>6.5579999999999998</v>
      </c>
      <c r="AJ600" s="229">
        <v>13.54</v>
      </c>
      <c r="AK600" s="229">
        <v>3.9990000000000001</v>
      </c>
      <c r="AL600" s="229">
        <v>9.91</v>
      </c>
      <c r="AM600" s="229">
        <v>8.3770000000000007</v>
      </c>
      <c r="AN600" s="229">
        <v>104.4</v>
      </c>
      <c r="AO600" s="230" t="s">
        <v>47</v>
      </c>
      <c r="AR600" s="276" t="s">
        <v>81</v>
      </c>
      <c r="AS600" s="259">
        <v>2</v>
      </c>
      <c r="AT600" s="206"/>
      <c r="AU600" s="206"/>
      <c r="AV600" s="209">
        <f t="shared" si="111"/>
        <v>21.836666666666662</v>
      </c>
      <c r="AW600" s="206">
        <f t="shared" si="112"/>
        <v>14.681666666666667</v>
      </c>
      <c r="AX600" s="206">
        <f t="shared" si="113"/>
        <v>14.820333333333336</v>
      </c>
      <c r="AY600" s="278">
        <f t="shared" si="114"/>
        <v>104.40000000000002</v>
      </c>
      <c r="AZ600" s="206"/>
      <c r="BA600" s="205"/>
      <c r="BB600" s="209">
        <f t="shared" si="107"/>
        <v>16.862414813226888</v>
      </c>
      <c r="BC600" s="206">
        <f t="shared" si="108"/>
        <v>9.9966048403112016</v>
      </c>
      <c r="BD600" s="206">
        <f t="shared" si="109"/>
        <v>12.825510217271406</v>
      </c>
      <c r="BE600" s="205">
        <f t="shared" si="110"/>
        <v>1.7404671430534633E-14</v>
      </c>
      <c r="BF600" s="207"/>
      <c r="BG600" s="207"/>
      <c r="BH600" s="207"/>
      <c r="BI600" s="207"/>
    </row>
    <row r="601" spans="1:61">
      <c r="A601" s="97" t="s">
        <v>81</v>
      </c>
      <c r="B601" s="61" t="s">
        <v>83</v>
      </c>
      <c r="C601" s="61" t="s">
        <v>67</v>
      </c>
      <c r="D601" s="61">
        <v>3</v>
      </c>
      <c r="E601" s="61">
        <v>2</v>
      </c>
      <c r="F601" s="61">
        <v>19</v>
      </c>
      <c r="G601" s="61">
        <v>8.99</v>
      </c>
      <c r="H601" s="240">
        <v>49.97</v>
      </c>
      <c r="I601" s="61">
        <v>4.0030000000000001</v>
      </c>
      <c r="J601" s="61">
        <v>25.98</v>
      </c>
      <c r="K601" s="61">
        <v>23.34</v>
      </c>
      <c r="L601" s="240">
        <v>143.1</v>
      </c>
      <c r="M601" s="253" t="s">
        <v>47</v>
      </c>
      <c r="N601" s="49"/>
      <c r="O601" s="97" t="s">
        <v>81</v>
      </c>
      <c r="P601" s="61" t="s">
        <v>83</v>
      </c>
      <c r="Q601" s="61" t="s">
        <v>69</v>
      </c>
      <c r="R601" s="61">
        <v>3</v>
      </c>
      <c r="S601" s="61">
        <v>2</v>
      </c>
      <c r="T601" s="61">
        <v>19</v>
      </c>
      <c r="U601" s="61">
        <v>8.9909999999999997</v>
      </c>
      <c r="V601" s="240">
        <v>14.34</v>
      </c>
      <c r="W601" s="61">
        <v>3.9990000000000001</v>
      </c>
      <c r="X601" s="61">
        <v>8.3800000000000008</v>
      </c>
      <c r="Y601" s="61">
        <v>5.4930000000000003</v>
      </c>
      <c r="Z601" s="240">
        <v>143.1</v>
      </c>
      <c r="AA601" s="253" t="s">
        <v>47</v>
      </c>
      <c r="AC601" s="97" t="s">
        <v>81</v>
      </c>
      <c r="AD601" s="61" t="s">
        <v>83</v>
      </c>
      <c r="AE601" s="61" t="s">
        <v>70</v>
      </c>
      <c r="AF601" s="61">
        <v>3</v>
      </c>
      <c r="AG601" s="61">
        <v>2</v>
      </c>
      <c r="AH601" s="61">
        <v>19</v>
      </c>
      <c r="AI601" s="61">
        <v>8.99</v>
      </c>
      <c r="AJ601" s="240">
        <v>17.57</v>
      </c>
      <c r="AK601" s="61">
        <v>4.0010000000000003</v>
      </c>
      <c r="AL601" s="61">
        <v>10.15</v>
      </c>
      <c r="AM601" s="61">
        <v>6.91</v>
      </c>
      <c r="AN601" s="240">
        <v>143.1</v>
      </c>
      <c r="AO601" s="253" t="s">
        <v>47</v>
      </c>
      <c r="AR601" s="279" t="s">
        <v>81</v>
      </c>
      <c r="AS601" s="119">
        <v>2</v>
      </c>
      <c r="AV601" s="236">
        <f t="shared" si="111"/>
        <v>27.293333333333333</v>
      </c>
      <c r="AW601" s="92">
        <f t="shared" si="112"/>
        <v>14.836666666666666</v>
      </c>
      <c r="AX601" s="92">
        <f t="shared" si="113"/>
        <v>11.914333333333332</v>
      </c>
      <c r="AY601" s="274">
        <f t="shared" si="114"/>
        <v>143.1</v>
      </c>
      <c r="BB601" s="116">
        <f t="shared" si="107"/>
        <v>19.70486318991669</v>
      </c>
      <c r="BC601" s="92">
        <f t="shared" si="108"/>
        <v>9.690904670531717</v>
      </c>
      <c r="BD601" s="92">
        <f t="shared" si="109"/>
        <v>9.9202503160622602</v>
      </c>
      <c r="BE601" s="111">
        <f t="shared" si="110"/>
        <v>0</v>
      </c>
    </row>
    <row r="602" spans="1:61">
      <c r="A602" s="98" t="s">
        <v>81</v>
      </c>
      <c r="B602" s="62" t="s">
        <v>83</v>
      </c>
      <c r="C602" s="62" t="s">
        <v>67</v>
      </c>
      <c r="D602" s="62">
        <v>3</v>
      </c>
      <c r="E602" s="62">
        <v>2</v>
      </c>
      <c r="F602" s="62">
        <v>20</v>
      </c>
      <c r="G602" s="62">
        <v>12.32</v>
      </c>
      <c r="H602" s="241">
        <v>59.72</v>
      </c>
      <c r="I602" s="62">
        <v>4.0019999999999998</v>
      </c>
      <c r="J602" s="62">
        <v>25</v>
      </c>
      <c r="K602" s="62">
        <v>17.399999999999999</v>
      </c>
      <c r="L602" s="241">
        <v>196.1</v>
      </c>
      <c r="M602" s="255" t="s">
        <v>47</v>
      </c>
      <c r="N602" s="49"/>
      <c r="O602" s="98" t="s">
        <v>81</v>
      </c>
      <c r="P602" s="62" t="s">
        <v>83</v>
      </c>
      <c r="Q602" s="62" t="s">
        <v>69</v>
      </c>
      <c r="R602" s="62">
        <v>3</v>
      </c>
      <c r="S602" s="62">
        <v>2</v>
      </c>
      <c r="T602" s="61">
        <v>20</v>
      </c>
      <c r="U602" s="61">
        <v>12.32</v>
      </c>
      <c r="V602" s="240">
        <v>18.63</v>
      </c>
      <c r="W602" s="61">
        <v>3.9940000000000002</v>
      </c>
      <c r="X602" s="61">
        <v>8.4329999999999998</v>
      </c>
      <c r="Y602" s="61">
        <v>4.3789999999999996</v>
      </c>
      <c r="Z602" s="240">
        <v>196.1</v>
      </c>
      <c r="AA602" s="253" t="s">
        <v>47</v>
      </c>
      <c r="AC602" s="98" t="s">
        <v>81</v>
      </c>
      <c r="AD602" s="62" t="s">
        <v>83</v>
      </c>
      <c r="AE602" s="62" t="s">
        <v>70</v>
      </c>
      <c r="AF602" s="62">
        <v>3</v>
      </c>
      <c r="AG602" s="62">
        <v>2</v>
      </c>
      <c r="AH602" s="61">
        <v>20</v>
      </c>
      <c r="AI602" s="61">
        <v>12.32</v>
      </c>
      <c r="AJ602" s="240">
        <v>22.45</v>
      </c>
      <c r="AK602" s="61">
        <v>4.0019999999999998</v>
      </c>
      <c r="AL602" s="61">
        <v>10.07</v>
      </c>
      <c r="AM602" s="61">
        <v>5.4450000000000003</v>
      </c>
      <c r="AN602" s="240">
        <v>196.1</v>
      </c>
      <c r="AO602" s="253" t="s">
        <v>47</v>
      </c>
      <c r="AR602" s="280" t="s">
        <v>81</v>
      </c>
      <c r="AS602" s="120">
        <v>2</v>
      </c>
      <c r="AV602" s="236">
        <f t="shared" si="111"/>
        <v>33.6</v>
      </c>
      <c r="AW602" s="92">
        <f t="shared" si="112"/>
        <v>14.500999999999999</v>
      </c>
      <c r="AX602" s="92">
        <f t="shared" si="113"/>
        <v>9.0746666666666655</v>
      </c>
      <c r="AY602" s="274">
        <f t="shared" si="114"/>
        <v>196.1</v>
      </c>
      <c r="BB602" s="116">
        <f t="shared" si="107"/>
        <v>22.701077066958739</v>
      </c>
      <c r="BC602" s="92">
        <f t="shared" si="108"/>
        <v>9.1291671580708833</v>
      </c>
      <c r="BD602" s="92">
        <f t="shared" si="109"/>
        <v>7.2296244946285642</v>
      </c>
      <c r="BE602" s="111">
        <f t="shared" si="110"/>
        <v>0</v>
      </c>
    </row>
    <row r="603" spans="1:61">
      <c r="A603" s="97" t="s">
        <v>82</v>
      </c>
      <c r="B603" s="61" t="s">
        <v>83</v>
      </c>
      <c r="C603" s="61" t="s">
        <v>67</v>
      </c>
      <c r="D603" s="61">
        <v>1</v>
      </c>
      <c r="E603" s="61">
        <v>1</v>
      </c>
      <c r="F603" s="61">
        <v>1</v>
      </c>
      <c r="G603" s="61">
        <v>0.99890000000000001</v>
      </c>
      <c r="H603" s="240">
        <v>37.03</v>
      </c>
      <c r="I603" s="61">
        <v>3.9340000000000002</v>
      </c>
      <c r="J603" s="61" t="s">
        <v>47</v>
      </c>
      <c r="K603" s="61" t="s">
        <v>47</v>
      </c>
      <c r="L603" s="240">
        <v>151.30000000000001</v>
      </c>
      <c r="M603" s="253">
        <v>37.07</v>
      </c>
      <c r="N603" s="49"/>
      <c r="O603" s="97" t="s">
        <v>82</v>
      </c>
      <c r="P603" s="61" t="s">
        <v>83</v>
      </c>
      <c r="Q603" s="61" t="s">
        <v>69</v>
      </c>
      <c r="R603" s="61">
        <v>1</v>
      </c>
      <c r="S603" s="61">
        <v>1</v>
      </c>
      <c r="T603" s="61">
        <v>1</v>
      </c>
      <c r="U603" s="61">
        <v>0.99929999999999997</v>
      </c>
      <c r="V603" s="240">
        <v>18.88</v>
      </c>
      <c r="W603" s="61">
        <v>3.9489999999999998</v>
      </c>
      <c r="X603" s="61" t="s">
        <v>47</v>
      </c>
      <c r="Y603" s="61" t="s">
        <v>47</v>
      </c>
      <c r="Z603" s="240">
        <v>150.5</v>
      </c>
      <c r="AA603" s="253">
        <v>18.89</v>
      </c>
      <c r="AC603" s="97" t="s">
        <v>82</v>
      </c>
      <c r="AD603" s="61" t="s">
        <v>83</v>
      </c>
      <c r="AE603" s="61" t="s">
        <v>70</v>
      </c>
      <c r="AF603" s="61">
        <v>1</v>
      </c>
      <c r="AG603" s="61">
        <v>1</v>
      </c>
      <c r="AH603" s="61">
        <v>1</v>
      </c>
      <c r="AI603" s="61">
        <v>0.99980000000000002</v>
      </c>
      <c r="AJ603" s="240">
        <v>31</v>
      </c>
      <c r="AK603" s="61">
        <v>3.9049999999999998</v>
      </c>
      <c r="AL603" s="61" t="s">
        <v>47</v>
      </c>
      <c r="AM603" s="61" t="s">
        <v>47</v>
      </c>
      <c r="AN603" s="240">
        <v>151</v>
      </c>
      <c r="AO603" s="253">
        <v>31</v>
      </c>
      <c r="AR603" s="279" t="s">
        <v>82</v>
      </c>
      <c r="AS603" s="119">
        <v>1</v>
      </c>
      <c r="AT603" s="92">
        <f t="shared" ref="AT603:AT634" si="115">AVERAGE(G603,U603,AI603)</f>
        <v>0.99933333333333341</v>
      </c>
      <c r="AU603" s="261">
        <f t="shared" ref="AU603:AU634" si="116">AVERAGE(M603,AA603,AO603)</f>
        <v>28.986666666666668</v>
      </c>
      <c r="AZ603" s="92">
        <f t="shared" ref="AZ603:AZ662" si="117">STDEV(G603,U603,AI603)</f>
        <v>4.509249752822972E-4</v>
      </c>
      <c r="BA603" s="111">
        <f t="shared" ref="BA603:BA662" si="118">STDEV(M603,AA603,AO603)</f>
        <v>9.2557135507389763</v>
      </c>
    </row>
    <row r="604" spans="1:61">
      <c r="A604" s="97" t="s">
        <v>82</v>
      </c>
      <c r="B604" s="61" t="s">
        <v>83</v>
      </c>
      <c r="C604" s="61" t="s">
        <v>67</v>
      </c>
      <c r="D604" s="61">
        <v>1</v>
      </c>
      <c r="E604" s="61">
        <v>1</v>
      </c>
      <c r="F604" s="61">
        <v>2</v>
      </c>
      <c r="G604" s="61">
        <v>1.37</v>
      </c>
      <c r="H604" s="240">
        <v>41.99</v>
      </c>
      <c r="I604" s="61">
        <v>3.9329999999999998</v>
      </c>
      <c r="J604" s="61" t="s">
        <v>47</v>
      </c>
      <c r="K604" s="61" t="s">
        <v>47</v>
      </c>
      <c r="L604" s="240">
        <v>405.9</v>
      </c>
      <c r="M604" s="253">
        <v>30.65</v>
      </c>
      <c r="N604" s="49"/>
      <c r="O604" s="97" t="s">
        <v>82</v>
      </c>
      <c r="P604" s="61" t="s">
        <v>83</v>
      </c>
      <c r="Q604" s="61" t="s">
        <v>69</v>
      </c>
      <c r="R604" s="61">
        <v>1</v>
      </c>
      <c r="S604" s="61">
        <v>1</v>
      </c>
      <c r="T604" s="61">
        <v>2</v>
      </c>
      <c r="U604" s="61">
        <v>1.37</v>
      </c>
      <c r="V604" s="240">
        <v>20.72</v>
      </c>
      <c r="W604" s="61">
        <v>3.9510000000000001</v>
      </c>
      <c r="X604" s="61" t="s">
        <v>47</v>
      </c>
      <c r="Y604" s="61" t="s">
        <v>47</v>
      </c>
      <c r="Z604" s="240">
        <v>405.3</v>
      </c>
      <c r="AA604" s="253">
        <v>15.12</v>
      </c>
      <c r="AC604" s="97" t="s">
        <v>82</v>
      </c>
      <c r="AD604" s="61" t="s">
        <v>83</v>
      </c>
      <c r="AE604" s="61" t="s">
        <v>70</v>
      </c>
      <c r="AF604" s="61">
        <v>1</v>
      </c>
      <c r="AG604" s="61">
        <v>1</v>
      </c>
      <c r="AH604" s="61">
        <v>2</v>
      </c>
      <c r="AI604" s="61">
        <v>1.371</v>
      </c>
      <c r="AJ604" s="240">
        <v>33.11</v>
      </c>
      <c r="AK604" s="61">
        <v>3.9049999999999998</v>
      </c>
      <c r="AL604" s="61" t="s">
        <v>47</v>
      </c>
      <c r="AM604" s="61" t="s">
        <v>47</v>
      </c>
      <c r="AN604" s="240">
        <v>405.9</v>
      </c>
      <c r="AO604" s="253">
        <v>24.16</v>
      </c>
      <c r="AR604" s="279" t="s">
        <v>82</v>
      </c>
      <c r="AS604" s="119">
        <v>1</v>
      </c>
      <c r="AT604" s="92">
        <f t="shared" si="115"/>
        <v>1.3703333333333336</v>
      </c>
      <c r="AU604" s="261">
        <f t="shared" si="116"/>
        <v>23.31</v>
      </c>
      <c r="AZ604" s="92">
        <f t="shared" si="117"/>
        <v>5.7735026918956215E-4</v>
      </c>
      <c r="BA604" s="111">
        <f t="shared" si="118"/>
        <v>7.799814100348808</v>
      </c>
    </row>
    <row r="605" spans="1:61">
      <c r="A605" s="97" t="s">
        <v>82</v>
      </c>
      <c r="B605" s="61" t="s">
        <v>83</v>
      </c>
      <c r="C605" s="61" t="s">
        <v>67</v>
      </c>
      <c r="D605" s="61">
        <v>1</v>
      </c>
      <c r="E605" s="61">
        <v>1</v>
      </c>
      <c r="F605" s="61">
        <v>3</v>
      </c>
      <c r="G605" s="61">
        <v>1.879</v>
      </c>
      <c r="H605" s="240">
        <v>46.36</v>
      </c>
      <c r="I605" s="61">
        <v>3.9340000000000002</v>
      </c>
      <c r="J605" s="61" t="s">
        <v>47</v>
      </c>
      <c r="K605" s="61" t="s">
        <v>47</v>
      </c>
      <c r="L605" s="240">
        <v>755.1</v>
      </c>
      <c r="M605" s="253">
        <v>24.68</v>
      </c>
      <c r="N605" s="49"/>
      <c r="O605" s="97" t="s">
        <v>82</v>
      </c>
      <c r="P605" s="61" t="s">
        <v>83</v>
      </c>
      <c r="Q605" s="61" t="s">
        <v>69</v>
      </c>
      <c r="R605" s="61">
        <v>1</v>
      </c>
      <c r="S605" s="61">
        <v>1</v>
      </c>
      <c r="T605" s="61">
        <v>3</v>
      </c>
      <c r="U605" s="61">
        <v>1.879</v>
      </c>
      <c r="V605" s="240">
        <v>22.53</v>
      </c>
      <c r="W605" s="61">
        <v>3.9489999999999998</v>
      </c>
      <c r="X605" s="61" t="s">
        <v>47</v>
      </c>
      <c r="Y605" s="61" t="s">
        <v>47</v>
      </c>
      <c r="Z605" s="240">
        <v>754.6</v>
      </c>
      <c r="AA605" s="253">
        <v>12</v>
      </c>
      <c r="AC605" s="97" t="s">
        <v>82</v>
      </c>
      <c r="AD605" s="61" t="s">
        <v>83</v>
      </c>
      <c r="AE605" s="61" t="s">
        <v>70</v>
      </c>
      <c r="AF605" s="61">
        <v>1</v>
      </c>
      <c r="AG605" s="61">
        <v>1</v>
      </c>
      <c r="AH605" s="61">
        <v>3</v>
      </c>
      <c r="AI605" s="61">
        <v>1.879</v>
      </c>
      <c r="AJ605" s="240">
        <v>35.619999999999997</v>
      </c>
      <c r="AK605" s="61">
        <v>3.907</v>
      </c>
      <c r="AL605" s="61" t="s">
        <v>47</v>
      </c>
      <c r="AM605" s="61" t="s">
        <v>47</v>
      </c>
      <c r="AN605" s="240">
        <v>755.2</v>
      </c>
      <c r="AO605" s="253">
        <v>18.96</v>
      </c>
      <c r="AR605" s="279" t="s">
        <v>82</v>
      </c>
      <c r="AS605" s="119">
        <v>1</v>
      </c>
      <c r="AT605" s="92">
        <f t="shared" si="115"/>
        <v>1.8790000000000002</v>
      </c>
      <c r="AU605" s="261">
        <f t="shared" si="116"/>
        <v>18.546666666666667</v>
      </c>
      <c r="AZ605" s="92">
        <f t="shared" si="117"/>
        <v>2.7194799110210365E-16</v>
      </c>
      <c r="BA605" s="111">
        <f t="shared" si="118"/>
        <v>6.3500971121183172</v>
      </c>
    </row>
    <row r="606" spans="1:61">
      <c r="A606" s="97" t="s">
        <v>82</v>
      </c>
      <c r="B606" s="61" t="s">
        <v>83</v>
      </c>
      <c r="C606" s="61" t="s">
        <v>67</v>
      </c>
      <c r="D606" s="61">
        <v>1</v>
      </c>
      <c r="E606" s="61">
        <v>1</v>
      </c>
      <c r="F606" s="61">
        <v>4</v>
      </c>
      <c r="G606" s="61">
        <v>2.5760000000000001</v>
      </c>
      <c r="H606" s="240">
        <v>50.7</v>
      </c>
      <c r="I606" s="61">
        <v>3.9340000000000002</v>
      </c>
      <c r="J606" s="61" t="s">
        <v>47</v>
      </c>
      <c r="K606" s="61" t="s">
        <v>47</v>
      </c>
      <c r="L606" s="245">
        <v>1234</v>
      </c>
      <c r="M606" s="253">
        <v>19.68</v>
      </c>
      <c r="N606" s="49"/>
      <c r="O606" s="97" t="s">
        <v>82</v>
      </c>
      <c r="P606" s="61" t="s">
        <v>83</v>
      </c>
      <c r="Q606" s="61" t="s">
        <v>69</v>
      </c>
      <c r="R606" s="61">
        <v>1</v>
      </c>
      <c r="S606" s="61">
        <v>1</v>
      </c>
      <c r="T606" s="61">
        <v>4</v>
      </c>
      <c r="U606" s="61">
        <v>2.5750000000000002</v>
      </c>
      <c r="V606" s="240">
        <v>24.32</v>
      </c>
      <c r="W606" s="61">
        <v>3.9489999999999998</v>
      </c>
      <c r="X606" s="61" t="s">
        <v>47</v>
      </c>
      <c r="Y606" s="61" t="s">
        <v>47</v>
      </c>
      <c r="Z606" s="245">
        <v>1233</v>
      </c>
      <c r="AA606" s="253">
        <v>9.4420000000000002</v>
      </c>
      <c r="AC606" s="97" t="s">
        <v>82</v>
      </c>
      <c r="AD606" s="61" t="s">
        <v>83</v>
      </c>
      <c r="AE606" s="61" t="s">
        <v>70</v>
      </c>
      <c r="AF606" s="61">
        <v>1</v>
      </c>
      <c r="AG606" s="61">
        <v>1</v>
      </c>
      <c r="AH606" s="61">
        <v>4</v>
      </c>
      <c r="AI606" s="61">
        <v>2.5750000000000002</v>
      </c>
      <c r="AJ606" s="240">
        <v>38.33</v>
      </c>
      <c r="AK606" s="61">
        <v>3.9079999999999999</v>
      </c>
      <c r="AL606" s="61" t="s">
        <v>47</v>
      </c>
      <c r="AM606" s="61" t="s">
        <v>47</v>
      </c>
      <c r="AN606" s="245">
        <v>1234</v>
      </c>
      <c r="AO606" s="253">
        <v>14.88</v>
      </c>
      <c r="AR606" s="279" t="s">
        <v>82</v>
      </c>
      <c r="AS606" s="119">
        <v>1</v>
      </c>
      <c r="AT606" s="92">
        <f t="shared" si="115"/>
        <v>2.5753333333333335</v>
      </c>
      <c r="AU606" s="261">
        <f t="shared" si="116"/>
        <v>14.667333333333334</v>
      </c>
      <c r="AZ606" s="92">
        <f t="shared" si="117"/>
        <v>5.7735026918956215E-4</v>
      </c>
      <c r="BA606" s="111">
        <f t="shared" si="118"/>
        <v>5.122312108153241</v>
      </c>
    </row>
    <row r="607" spans="1:61">
      <c r="A607" s="97" t="s">
        <v>82</v>
      </c>
      <c r="B607" s="61" t="s">
        <v>83</v>
      </c>
      <c r="C607" s="61" t="s">
        <v>67</v>
      </c>
      <c r="D607" s="61">
        <v>1</v>
      </c>
      <c r="E607" s="61">
        <v>1</v>
      </c>
      <c r="F607" s="61">
        <v>5</v>
      </c>
      <c r="G607" s="61">
        <v>3.53</v>
      </c>
      <c r="H607" s="240">
        <v>55.63</v>
      </c>
      <c r="I607" s="61">
        <v>3.9369999999999998</v>
      </c>
      <c r="J607" s="61" t="s">
        <v>47</v>
      </c>
      <c r="K607" s="61" t="s">
        <v>47</v>
      </c>
      <c r="L607" s="245">
        <v>1890</v>
      </c>
      <c r="M607" s="253">
        <v>15.76</v>
      </c>
      <c r="N607" s="49"/>
      <c r="O607" s="97" t="s">
        <v>82</v>
      </c>
      <c r="P607" s="61" t="s">
        <v>83</v>
      </c>
      <c r="Q607" s="61" t="s">
        <v>69</v>
      </c>
      <c r="R607" s="61">
        <v>1</v>
      </c>
      <c r="S607" s="61">
        <v>1</v>
      </c>
      <c r="T607" s="61">
        <v>5</v>
      </c>
      <c r="U607" s="61">
        <v>3.53</v>
      </c>
      <c r="V607" s="240">
        <v>26.2</v>
      </c>
      <c r="W607" s="61">
        <v>3.95</v>
      </c>
      <c r="X607" s="61" t="s">
        <v>47</v>
      </c>
      <c r="Y607" s="61" t="s">
        <v>47</v>
      </c>
      <c r="Z607" s="245">
        <v>1890</v>
      </c>
      <c r="AA607" s="253">
        <v>7.4219999999999997</v>
      </c>
      <c r="AC607" s="97" t="s">
        <v>82</v>
      </c>
      <c r="AD607" s="61" t="s">
        <v>83</v>
      </c>
      <c r="AE607" s="61" t="s">
        <v>70</v>
      </c>
      <c r="AF607" s="61">
        <v>1</v>
      </c>
      <c r="AG607" s="61">
        <v>1</v>
      </c>
      <c r="AH607" s="61">
        <v>5</v>
      </c>
      <c r="AI607" s="61">
        <v>3.53</v>
      </c>
      <c r="AJ607" s="240">
        <v>41.5</v>
      </c>
      <c r="AK607" s="61">
        <v>3.91</v>
      </c>
      <c r="AL607" s="61" t="s">
        <v>47</v>
      </c>
      <c r="AM607" s="61" t="s">
        <v>47</v>
      </c>
      <c r="AN607" s="245">
        <v>1890</v>
      </c>
      <c r="AO607" s="253">
        <v>11.76</v>
      </c>
      <c r="AR607" s="279" t="s">
        <v>82</v>
      </c>
      <c r="AS607" s="119">
        <v>1</v>
      </c>
      <c r="AT607" s="92">
        <f t="shared" si="115"/>
        <v>3.53</v>
      </c>
      <c r="AU607" s="261">
        <f t="shared" si="116"/>
        <v>11.647333333333334</v>
      </c>
      <c r="AZ607" s="92">
        <f t="shared" si="117"/>
        <v>0</v>
      </c>
      <c r="BA607" s="111">
        <f t="shared" si="118"/>
        <v>4.170141644277007</v>
      </c>
    </row>
    <row r="608" spans="1:61">
      <c r="A608" s="97" t="s">
        <v>82</v>
      </c>
      <c r="B608" s="61" t="s">
        <v>83</v>
      </c>
      <c r="C608" s="61" t="s">
        <v>67</v>
      </c>
      <c r="D608" s="61">
        <v>1</v>
      </c>
      <c r="E608" s="61">
        <v>1</v>
      </c>
      <c r="F608" s="61">
        <v>6</v>
      </c>
      <c r="G608" s="61">
        <v>4.8390000000000004</v>
      </c>
      <c r="H608" s="240">
        <v>60.8</v>
      </c>
      <c r="I608" s="61">
        <v>3.9380000000000002</v>
      </c>
      <c r="J608" s="61" t="s">
        <v>47</v>
      </c>
      <c r="K608" s="61" t="s">
        <v>47</v>
      </c>
      <c r="L608" s="245">
        <v>2789</v>
      </c>
      <c r="M608" s="253">
        <v>12.56</v>
      </c>
      <c r="N608" s="49"/>
      <c r="O608" s="97" t="s">
        <v>82</v>
      </c>
      <c r="P608" s="61" t="s">
        <v>83</v>
      </c>
      <c r="Q608" s="61" t="s">
        <v>69</v>
      </c>
      <c r="R608" s="61">
        <v>1</v>
      </c>
      <c r="S608" s="61">
        <v>1</v>
      </c>
      <c r="T608" s="61">
        <v>6</v>
      </c>
      <c r="U608" s="61">
        <v>4.8390000000000004</v>
      </c>
      <c r="V608" s="240">
        <v>28.27</v>
      </c>
      <c r="W608" s="61">
        <v>3.952</v>
      </c>
      <c r="X608" s="61" t="s">
        <v>47</v>
      </c>
      <c r="Y608" s="61" t="s">
        <v>47</v>
      </c>
      <c r="Z608" s="245">
        <v>2789</v>
      </c>
      <c r="AA608" s="253">
        <v>5.843</v>
      </c>
      <c r="AC608" s="97" t="s">
        <v>82</v>
      </c>
      <c r="AD608" s="61" t="s">
        <v>83</v>
      </c>
      <c r="AE608" s="61" t="s">
        <v>70</v>
      </c>
      <c r="AF608" s="61">
        <v>1</v>
      </c>
      <c r="AG608" s="61">
        <v>1</v>
      </c>
      <c r="AH608" s="61">
        <v>6</v>
      </c>
      <c r="AI608" s="61">
        <v>4.8380000000000001</v>
      </c>
      <c r="AJ608" s="240">
        <v>44.76</v>
      </c>
      <c r="AK608" s="61">
        <v>3.9119999999999999</v>
      </c>
      <c r="AL608" s="61" t="s">
        <v>47</v>
      </c>
      <c r="AM608" s="61" t="s">
        <v>47</v>
      </c>
      <c r="AN608" s="245">
        <v>2790</v>
      </c>
      <c r="AO608" s="253">
        <v>9.2520000000000007</v>
      </c>
      <c r="AR608" s="279" t="s">
        <v>82</v>
      </c>
      <c r="AS608" s="119">
        <v>1</v>
      </c>
      <c r="AT608" s="92">
        <f t="shared" si="115"/>
        <v>4.8386666666666676</v>
      </c>
      <c r="AU608" s="261">
        <f t="shared" si="116"/>
        <v>9.2183333333333337</v>
      </c>
      <c r="AZ608" s="92">
        <f t="shared" si="117"/>
        <v>5.7735026918981857E-4</v>
      </c>
      <c r="BA608" s="111">
        <f t="shared" si="118"/>
        <v>3.358626554610284</v>
      </c>
    </row>
    <row r="609" spans="1:53">
      <c r="A609" s="97" t="s">
        <v>82</v>
      </c>
      <c r="B609" s="61" t="s">
        <v>83</v>
      </c>
      <c r="C609" s="61" t="s">
        <v>67</v>
      </c>
      <c r="D609" s="61">
        <v>1</v>
      </c>
      <c r="E609" s="61">
        <v>1</v>
      </c>
      <c r="F609" s="61">
        <v>7</v>
      </c>
      <c r="G609" s="61">
        <v>6.633</v>
      </c>
      <c r="H609" s="240">
        <v>66.81</v>
      </c>
      <c r="I609" s="61">
        <v>3.9390000000000001</v>
      </c>
      <c r="J609" s="61" t="s">
        <v>47</v>
      </c>
      <c r="K609" s="61" t="s">
        <v>47</v>
      </c>
      <c r="L609" s="245">
        <v>4022</v>
      </c>
      <c r="M609" s="253">
        <v>10.07</v>
      </c>
      <c r="N609" s="49"/>
      <c r="O609" s="97" t="s">
        <v>82</v>
      </c>
      <c r="P609" s="61" t="s">
        <v>83</v>
      </c>
      <c r="Q609" s="61" t="s">
        <v>69</v>
      </c>
      <c r="R609" s="61">
        <v>1</v>
      </c>
      <c r="S609" s="61">
        <v>1</v>
      </c>
      <c r="T609" s="61">
        <v>7</v>
      </c>
      <c r="U609" s="61">
        <v>6.633</v>
      </c>
      <c r="V609" s="240">
        <v>30.79</v>
      </c>
      <c r="W609" s="61">
        <v>3.9510000000000001</v>
      </c>
      <c r="X609" s="61" t="s">
        <v>47</v>
      </c>
      <c r="Y609" s="61" t="s">
        <v>47</v>
      </c>
      <c r="Z609" s="245">
        <v>4023</v>
      </c>
      <c r="AA609" s="253">
        <v>4.6420000000000003</v>
      </c>
      <c r="AC609" s="97" t="s">
        <v>82</v>
      </c>
      <c r="AD609" s="61" t="s">
        <v>83</v>
      </c>
      <c r="AE609" s="61" t="s">
        <v>70</v>
      </c>
      <c r="AF609" s="61">
        <v>1</v>
      </c>
      <c r="AG609" s="61">
        <v>1</v>
      </c>
      <c r="AH609" s="61">
        <v>7</v>
      </c>
      <c r="AI609" s="61">
        <v>6.6319999999999997</v>
      </c>
      <c r="AJ609" s="240">
        <v>48.47</v>
      </c>
      <c r="AK609" s="61">
        <v>3.9140000000000001</v>
      </c>
      <c r="AL609" s="61" t="s">
        <v>47</v>
      </c>
      <c r="AM609" s="61" t="s">
        <v>47</v>
      </c>
      <c r="AN609" s="245">
        <v>4023</v>
      </c>
      <c r="AO609" s="253">
        <v>7.3090000000000002</v>
      </c>
      <c r="AR609" s="279" t="s">
        <v>82</v>
      </c>
      <c r="AS609" s="119">
        <v>1</v>
      </c>
      <c r="AT609" s="92">
        <f t="shared" si="115"/>
        <v>6.6326666666666663</v>
      </c>
      <c r="AU609" s="261">
        <f t="shared" si="116"/>
        <v>7.3403333333333336</v>
      </c>
      <c r="AZ609" s="92">
        <f t="shared" si="117"/>
        <v>5.7735026918981857E-4</v>
      </c>
      <c r="BA609" s="111">
        <f t="shared" si="118"/>
        <v>2.7141356512402481</v>
      </c>
    </row>
    <row r="610" spans="1:53">
      <c r="A610" s="97" t="s">
        <v>82</v>
      </c>
      <c r="B610" s="61" t="s">
        <v>83</v>
      </c>
      <c r="C610" s="61" t="s">
        <v>67</v>
      </c>
      <c r="D610" s="61">
        <v>1</v>
      </c>
      <c r="E610" s="61">
        <v>1</v>
      </c>
      <c r="F610" s="61">
        <v>8</v>
      </c>
      <c r="G610" s="61">
        <v>9.0909999999999993</v>
      </c>
      <c r="H610" s="240">
        <v>74.08</v>
      </c>
      <c r="I610" s="61">
        <v>3.9380000000000002</v>
      </c>
      <c r="J610" s="61" t="s">
        <v>47</v>
      </c>
      <c r="K610" s="61" t="s">
        <v>47</v>
      </c>
      <c r="L610" s="245">
        <v>5712</v>
      </c>
      <c r="M610" s="253">
        <v>8.1479999999999997</v>
      </c>
      <c r="N610" s="49"/>
      <c r="O610" s="97" t="s">
        <v>82</v>
      </c>
      <c r="P610" s="61" t="s">
        <v>83</v>
      </c>
      <c r="Q610" s="61" t="s">
        <v>69</v>
      </c>
      <c r="R610" s="61">
        <v>1</v>
      </c>
      <c r="S610" s="61">
        <v>1</v>
      </c>
      <c r="T610" s="61">
        <v>8</v>
      </c>
      <c r="U610" s="61">
        <v>9.0920000000000005</v>
      </c>
      <c r="V610" s="240">
        <v>33.61</v>
      </c>
      <c r="W610" s="61">
        <v>3.9510000000000001</v>
      </c>
      <c r="X610" s="61" t="s">
        <v>47</v>
      </c>
      <c r="Y610" s="61" t="s">
        <v>47</v>
      </c>
      <c r="Z610" s="245">
        <v>5713</v>
      </c>
      <c r="AA610" s="253">
        <v>3.6970000000000001</v>
      </c>
      <c r="AC610" s="97" t="s">
        <v>82</v>
      </c>
      <c r="AD610" s="61" t="s">
        <v>83</v>
      </c>
      <c r="AE610" s="61" t="s">
        <v>70</v>
      </c>
      <c r="AF610" s="61">
        <v>1</v>
      </c>
      <c r="AG610" s="61">
        <v>1</v>
      </c>
      <c r="AH610" s="61">
        <v>8</v>
      </c>
      <c r="AI610" s="61">
        <v>9.0909999999999993</v>
      </c>
      <c r="AJ610" s="240">
        <v>52.77</v>
      </c>
      <c r="AK610" s="61">
        <v>3.9180000000000001</v>
      </c>
      <c r="AL610" s="61" t="s">
        <v>47</v>
      </c>
      <c r="AM610" s="61" t="s">
        <v>47</v>
      </c>
      <c r="AN610" s="245">
        <v>5713</v>
      </c>
      <c r="AO610" s="253">
        <v>5.8049999999999997</v>
      </c>
      <c r="AR610" s="279" t="s">
        <v>82</v>
      </c>
      <c r="AS610" s="119">
        <v>1</v>
      </c>
      <c r="AT610" s="92">
        <f t="shared" si="115"/>
        <v>9.091333333333333</v>
      </c>
      <c r="AU610" s="261">
        <f t="shared" si="116"/>
        <v>5.8833333333333329</v>
      </c>
      <c r="AZ610" s="92">
        <f t="shared" si="117"/>
        <v>5.773502691903314E-4</v>
      </c>
      <c r="BA610" s="111">
        <f t="shared" si="118"/>
        <v>2.2265337036149599</v>
      </c>
    </row>
    <row r="611" spans="1:53">
      <c r="A611" s="97" t="s">
        <v>82</v>
      </c>
      <c r="B611" s="61" t="s">
        <v>83</v>
      </c>
      <c r="C611" s="61" t="s">
        <v>67</v>
      </c>
      <c r="D611" s="61">
        <v>1</v>
      </c>
      <c r="E611" s="61">
        <v>1</v>
      </c>
      <c r="F611" s="61">
        <v>9</v>
      </c>
      <c r="G611" s="61">
        <v>12.46</v>
      </c>
      <c r="H611" s="240">
        <v>82.9</v>
      </c>
      <c r="I611" s="61">
        <v>3.94</v>
      </c>
      <c r="J611" s="61" t="s">
        <v>47</v>
      </c>
      <c r="K611" s="61" t="s">
        <v>47</v>
      </c>
      <c r="L611" s="245">
        <v>8028</v>
      </c>
      <c r="M611" s="253">
        <v>6.6520000000000001</v>
      </c>
      <c r="N611" s="49"/>
      <c r="O611" s="97" t="s">
        <v>82</v>
      </c>
      <c r="P611" s="61" t="s">
        <v>83</v>
      </c>
      <c r="Q611" s="61" t="s">
        <v>69</v>
      </c>
      <c r="R611" s="61">
        <v>1</v>
      </c>
      <c r="S611" s="61">
        <v>1</v>
      </c>
      <c r="T611" s="61">
        <v>9</v>
      </c>
      <c r="U611" s="61">
        <v>12.46</v>
      </c>
      <c r="V611" s="240">
        <v>37.24</v>
      </c>
      <c r="W611" s="61">
        <v>3.9550000000000001</v>
      </c>
      <c r="X611" s="61" t="s">
        <v>47</v>
      </c>
      <c r="Y611" s="61" t="s">
        <v>47</v>
      </c>
      <c r="Z611" s="245">
        <v>8030</v>
      </c>
      <c r="AA611" s="253">
        <v>2.988</v>
      </c>
      <c r="AC611" s="97" t="s">
        <v>82</v>
      </c>
      <c r="AD611" s="61" t="s">
        <v>83</v>
      </c>
      <c r="AE611" s="61" t="s">
        <v>70</v>
      </c>
      <c r="AF611" s="61">
        <v>1</v>
      </c>
      <c r="AG611" s="61">
        <v>1</v>
      </c>
      <c r="AH611" s="61">
        <v>9</v>
      </c>
      <c r="AI611" s="61">
        <v>12.46</v>
      </c>
      <c r="AJ611" s="240">
        <v>57.33</v>
      </c>
      <c r="AK611" s="61">
        <v>3.9180000000000001</v>
      </c>
      <c r="AL611" s="61" t="s">
        <v>47</v>
      </c>
      <c r="AM611" s="61" t="s">
        <v>47</v>
      </c>
      <c r="AN611" s="245">
        <v>8030</v>
      </c>
      <c r="AO611" s="253">
        <v>4.5999999999999996</v>
      </c>
      <c r="AR611" s="279" t="s">
        <v>82</v>
      </c>
      <c r="AS611" s="119">
        <v>1</v>
      </c>
      <c r="AT611" s="92">
        <f t="shared" si="115"/>
        <v>12.46</v>
      </c>
      <c r="AU611" s="261">
        <f t="shared" si="116"/>
        <v>4.746666666666667</v>
      </c>
      <c r="AZ611" s="92">
        <f t="shared" si="117"/>
        <v>0</v>
      </c>
      <c r="BA611" s="111">
        <f t="shared" si="118"/>
        <v>1.8363979234722885</v>
      </c>
    </row>
    <row r="612" spans="1:53">
      <c r="A612" s="97" t="s">
        <v>82</v>
      </c>
      <c r="B612" s="61" t="s">
        <v>83</v>
      </c>
      <c r="C612" s="61" t="s">
        <v>67</v>
      </c>
      <c r="D612" s="61">
        <v>1</v>
      </c>
      <c r="E612" s="61">
        <v>1</v>
      </c>
      <c r="F612" s="61">
        <v>10</v>
      </c>
      <c r="G612" s="61">
        <v>17.079999999999998</v>
      </c>
      <c r="H612" s="240">
        <v>93.87</v>
      </c>
      <c r="I612" s="61">
        <v>3.9420000000000002</v>
      </c>
      <c r="J612" s="61" t="s">
        <v>47</v>
      </c>
      <c r="K612" s="61" t="s">
        <v>47</v>
      </c>
      <c r="L612" s="245">
        <v>11200</v>
      </c>
      <c r="M612" s="253">
        <v>5.4950000000000001</v>
      </c>
      <c r="N612" s="49"/>
      <c r="O612" s="97" t="s">
        <v>82</v>
      </c>
      <c r="P612" s="61" t="s">
        <v>83</v>
      </c>
      <c r="Q612" s="61" t="s">
        <v>69</v>
      </c>
      <c r="R612" s="61">
        <v>1</v>
      </c>
      <c r="S612" s="61">
        <v>1</v>
      </c>
      <c r="T612" s="61">
        <v>10</v>
      </c>
      <c r="U612" s="61">
        <v>17.079999999999998</v>
      </c>
      <c r="V612" s="240">
        <v>41.72</v>
      </c>
      <c r="W612" s="61">
        <v>3.9540000000000002</v>
      </c>
      <c r="X612" s="61" t="s">
        <v>47</v>
      </c>
      <c r="Y612" s="61" t="s">
        <v>47</v>
      </c>
      <c r="Z612" s="245">
        <v>11210</v>
      </c>
      <c r="AA612" s="253">
        <v>2.4420000000000002</v>
      </c>
      <c r="AC612" s="97" t="s">
        <v>82</v>
      </c>
      <c r="AD612" s="61" t="s">
        <v>83</v>
      </c>
      <c r="AE612" s="61" t="s">
        <v>70</v>
      </c>
      <c r="AF612" s="61">
        <v>1</v>
      </c>
      <c r="AG612" s="61">
        <v>1</v>
      </c>
      <c r="AH612" s="61">
        <v>10</v>
      </c>
      <c r="AI612" s="61">
        <v>17.079999999999998</v>
      </c>
      <c r="AJ612" s="240">
        <v>62.72</v>
      </c>
      <c r="AK612" s="61">
        <v>3.919</v>
      </c>
      <c r="AL612" s="61" t="s">
        <v>47</v>
      </c>
      <c r="AM612" s="61" t="s">
        <v>47</v>
      </c>
      <c r="AN612" s="245">
        <v>11210</v>
      </c>
      <c r="AO612" s="253">
        <v>3.6720000000000002</v>
      </c>
      <c r="AR612" s="279" t="s">
        <v>82</v>
      </c>
      <c r="AS612" s="119">
        <v>1</v>
      </c>
      <c r="AT612" s="92">
        <f t="shared" si="115"/>
        <v>17.079999999999998</v>
      </c>
      <c r="AU612" s="261">
        <f t="shared" si="116"/>
        <v>3.8696666666666668</v>
      </c>
      <c r="AZ612" s="92">
        <f t="shared" si="117"/>
        <v>0</v>
      </c>
      <c r="BA612" s="111">
        <f t="shared" si="118"/>
        <v>1.53606846635602</v>
      </c>
    </row>
    <row r="613" spans="1:53">
      <c r="A613" s="97" t="s">
        <v>82</v>
      </c>
      <c r="B613" s="61" t="s">
        <v>83</v>
      </c>
      <c r="C613" s="61" t="s">
        <v>67</v>
      </c>
      <c r="D613" s="61">
        <v>1</v>
      </c>
      <c r="E613" s="61">
        <v>1</v>
      </c>
      <c r="F613" s="61">
        <v>11</v>
      </c>
      <c r="G613" s="61">
        <v>23.41</v>
      </c>
      <c r="H613" s="240">
        <v>107.7</v>
      </c>
      <c r="I613" s="61">
        <v>3.9420000000000002</v>
      </c>
      <c r="J613" s="61" t="s">
        <v>47</v>
      </c>
      <c r="K613" s="61" t="s">
        <v>47</v>
      </c>
      <c r="L613" s="245">
        <v>15550</v>
      </c>
      <c r="M613" s="253">
        <v>4.5990000000000002</v>
      </c>
      <c r="N613" s="49"/>
      <c r="O613" s="97" t="s">
        <v>82</v>
      </c>
      <c r="P613" s="61" t="s">
        <v>83</v>
      </c>
      <c r="Q613" s="61" t="s">
        <v>69</v>
      </c>
      <c r="R613" s="61">
        <v>1</v>
      </c>
      <c r="S613" s="61">
        <v>1</v>
      </c>
      <c r="T613" s="61">
        <v>11</v>
      </c>
      <c r="U613" s="61">
        <v>23.41</v>
      </c>
      <c r="V613" s="240">
        <v>47.33</v>
      </c>
      <c r="W613" s="61">
        <v>3.956</v>
      </c>
      <c r="X613" s="61" t="s">
        <v>47</v>
      </c>
      <c r="Y613" s="61" t="s">
        <v>47</v>
      </c>
      <c r="Z613" s="245">
        <v>15560</v>
      </c>
      <c r="AA613" s="253">
        <v>2.0209999999999999</v>
      </c>
      <c r="AC613" s="97" t="s">
        <v>82</v>
      </c>
      <c r="AD613" s="61" t="s">
        <v>83</v>
      </c>
      <c r="AE613" s="61" t="s">
        <v>70</v>
      </c>
      <c r="AF613" s="61">
        <v>1</v>
      </c>
      <c r="AG613" s="61">
        <v>1</v>
      </c>
      <c r="AH613" s="61">
        <v>11</v>
      </c>
      <c r="AI613" s="61">
        <v>23.41</v>
      </c>
      <c r="AJ613" s="240">
        <v>69.3</v>
      </c>
      <c r="AK613" s="61">
        <v>3.9209999999999998</v>
      </c>
      <c r="AL613" s="61" t="s">
        <v>47</v>
      </c>
      <c r="AM613" s="61" t="s">
        <v>47</v>
      </c>
      <c r="AN613" s="245">
        <v>15560</v>
      </c>
      <c r="AO613" s="253">
        <v>2.96</v>
      </c>
      <c r="AR613" s="279" t="s">
        <v>82</v>
      </c>
      <c r="AS613" s="119">
        <v>1</v>
      </c>
      <c r="AT613" s="92">
        <f t="shared" si="115"/>
        <v>23.41</v>
      </c>
      <c r="AU613" s="261">
        <f t="shared" si="116"/>
        <v>3.1933333333333334</v>
      </c>
      <c r="AZ613" s="92">
        <f t="shared" si="117"/>
        <v>0</v>
      </c>
      <c r="BA613" s="111">
        <f t="shared" si="118"/>
        <v>1.3047430142879992</v>
      </c>
    </row>
    <row r="614" spans="1:53">
      <c r="A614" s="97" t="s">
        <v>82</v>
      </c>
      <c r="B614" s="61" t="s">
        <v>83</v>
      </c>
      <c r="C614" s="61" t="s">
        <v>67</v>
      </c>
      <c r="D614" s="61">
        <v>1</v>
      </c>
      <c r="E614" s="61">
        <v>1</v>
      </c>
      <c r="F614" s="61">
        <v>12</v>
      </c>
      <c r="G614" s="61">
        <v>32.090000000000003</v>
      </c>
      <c r="H614" s="240">
        <v>125</v>
      </c>
      <c r="I614" s="61">
        <v>3.9409999999999998</v>
      </c>
      <c r="J614" s="61" t="s">
        <v>47</v>
      </c>
      <c r="K614" s="61" t="s">
        <v>47</v>
      </c>
      <c r="L614" s="245">
        <v>21520</v>
      </c>
      <c r="M614" s="253">
        <v>3.895</v>
      </c>
      <c r="N614" s="49"/>
      <c r="O614" s="97" t="s">
        <v>82</v>
      </c>
      <c r="P614" s="61" t="s">
        <v>83</v>
      </c>
      <c r="Q614" s="61" t="s">
        <v>69</v>
      </c>
      <c r="R614" s="61">
        <v>1</v>
      </c>
      <c r="S614" s="61">
        <v>1</v>
      </c>
      <c r="T614" s="61">
        <v>12</v>
      </c>
      <c r="U614" s="61">
        <v>32.1</v>
      </c>
      <c r="V614" s="240">
        <v>54.82</v>
      </c>
      <c r="W614" s="61">
        <v>3.9569999999999999</v>
      </c>
      <c r="X614" s="61" t="s">
        <v>47</v>
      </c>
      <c r="Y614" s="61" t="s">
        <v>47</v>
      </c>
      <c r="Z614" s="245">
        <v>21520</v>
      </c>
      <c r="AA614" s="253">
        <v>1.708</v>
      </c>
      <c r="AC614" s="97" t="s">
        <v>82</v>
      </c>
      <c r="AD614" s="61" t="s">
        <v>83</v>
      </c>
      <c r="AE614" s="61" t="s">
        <v>70</v>
      </c>
      <c r="AF614" s="61">
        <v>1</v>
      </c>
      <c r="AG614" s="61">
        <v>1</v>
      </c>
      <c r="AH614" s="61">
        <v>12</v>
      </c>
      <c r="AI614" s="61">
        <v>32.1</v>
      </c>
      <c r="AJ614" s="240">
        <v>77.11</v>
      </c>
      <c r="AK614" s="61">
        <v>3.9220000000000002</v>
      </c>
      <c r="AL614" s="61" t="s">
        <v>47</v>
      </c>
      <c r="AM614" s="61" t="s">
        <v>47</v>
      </c>
      <c r="AN614" s="245">
        <v>21530</v>
      </c>
      <c r="AO614" s="253">
        <v>2.403</v>
      </c>
      <c r="AR614" s="279" t="s">
        <v>82</v>
      </c>
      <c r="AS614" s="119">
        <v>1</v>
      </c>
      <c r="AT614" s="92">
        <f t="shared" si="115"/>
        <v>32.096666666666664</v>
      </c>
      <c r="AU614" s="261">
        <f t="shared" si="116"/>
        <v>2.6686666666666667</v>
      </c>
      <c r="AZ614" s="92">
        <f t="shared" si="117"/>
        <v>5.7735026918951087E-3</v>
      </c>
      <c r="BA614" s="111">
        <f t="shared" si="118"/>
        <v>1.1174418702256212</v>
      </c>
    </row>
    <row r="615" spans="1:53">
      <c r="A615" s="97" t="s">
        <v>82</v>
      </c>
      <c r="B615" s="61" t="s">
        <v>83</v>
      </c>
      <c r="C615" s="61" t="s">
        <v>67</v>
      </c>
      <c r="D615" s="61">
        <v>1</v>
      </c>
      <c r="E615" s="61">
        <v>1</v>
      </c>
      <c r="F615" s="61">
        <v>13</v>
      </c>
      <c r="G615" s="61">
        <v>44</v>
      </c>
      <c r="H615" s="240">
        <v>145.80000000000001</v>
      </c>
      <c r="I615" s="61">
        <v>3.94</v>
      </c>
      <c r="J615" s="61" t="s">
        <v>47</v>
      </c>
      <c r="K615" s="61" t="s">
        <v>47</v>
      </c>
      <c r="L615" s="245">
        <v>29690</v>
      </c>
      <c r="M615" s="253">
        <v>3.3149999999999999</v>
      </c>
      <c r="N615" s="49"/>
      <c r="O615" s="97" t="s">
        <v>82</v>
      </c>
      <c r="P615" s="61" t="s">
        <v>83</v>
      </c>
      <c r="Q615" s="61" t="s">
        <v>69</v>
      </c>
      <c r="R615" s="61">
        <v>1</v>
      </c>
      <c r="S615" s="61">
        <v>1</v>
      </c>
      <c r="T615" s="61">
        <v>13</v>
      </c>
      <c r="U615" s="61">
        <v>44</v>
      </c>
      <c r="V615" s="240">
        <v>64.53</v>
      </c>
      <c r="W615" s="61">
        <v>3.9569999999999999</v>
      </c>
      <c r="X615" s="61" t="s">
        <v>47</v>
      </c>
      <c r="Y615" s="61" t="s">
        <v>47</v>
      </c>
      <c r="Z615" s="245">
        <v>29700</v>
      </c>
      <c r="AA615" s="253">
        <v>1.4670000000000001</v>
      </c>
      <c r="AC615" s="97" t="s">
        <v>82</v>
      </c>
      <c r="AD615" s="61" t="s">
        <v>83</v>
      </c>
      <c r="AE615" s="61" t="s">
        <v>70</v>
      </c>
      <c r="AF615" s="61">
        <v>1</v>
      </c>
      <c r="AG615" s="61">
        <v>1</v>
      </c>
      <c r="AH615" s="61">
        <v>13</v>
      </c>
      <c r="AI615" s="61">
        <v>44</v>
      </c>
      <c r="AJ615" s="240">
        <v>86.45</v>
      </c>
      <c r="AK615" s="61">
        <v>3.9239999999999999</v>
      </c>
      <c r="AL615" s="61" t="s">
        <v>47</v>
      </c>
      <c r="AM615" s="61" t="s">
        <v>47</v>
      </c>
      <c r="AN615" s="245">
        <v>29710</v>
      </c>
      <c r="AO615" s="253">
        <v>1.9650000000000001</v>
      </c>
      <c r="AR615" s="279" t="s">
        <v>82</v>
      </c>
      <c r="AS615" s="119">
        <v>1</v>
      </c>
      <c r="AT615" s="92">
        <f t="shared" si="115"/>
        <v>44</v>
      </c>
      <c r="AU615" s="261">
        <f t="shared" si="116"/>
        <v>2.2490000000000001</v>
      </c>
      <c r="AZ615" s="92">
        <f t="shared" si="117"/>
        <v>0</v>
      </c>
      <c r="BA615" s="111">
        <f t="shared" si="118"/>
        <v>0.95617362440092435</v>
      </c>
    </row>
    <row r="616" spans="1:53">
      <c r="A616" s="97" t="s">
        <v>82</v>
      </c>
      <c r="B616" s="61" t="s">
        <v>83</v>
      </c>
      <c r="C616" s="61" t="s">
        <v>67</v>
      </c>
      <c r="D616" s="61">
        <v>1</v>
      </c>
      <c r="E616" s="61">
        <v>1</v>
      </c>
      <c r="F616" s="61">
        <v>14</v>
      </c>
      <c r="G616" s="61">
        <v>60.31</v>
      </c>
      <c r="H616" s="240">
        <v>169</v>
      </c>
      <c r="I616" s="61">
        <v>3.9409999999999998</v>
      </c>
      <c r="J616" s="61" t="s">
        <v>47</v>
      </c>
      <c r="K616" s="61" t="s">
        <v>47</v>
      </c>
      <c r="L616" s="245">
        <v>40900</v>
      </c>
      <c r="M616" s="253">
        <v>2.802</v>
      </c>
      <c r="N616" s="49"/>
      <c r="O616" s="97" t="s">
        <v>82</v>
      </c>
      <c r="P616" s="61" t="s">
        <v>83</v>
      </c>
      <c r="Q616" s="61" t="s">
        <v>69</v>
      </c>
      <c r="R616" s="61">
        <v>1</v>
      </c>
      <c r="S616" s="61">
        <v>1</v>
      </c>
      <c r="T616" s="61">
        <v>14</v>
      </c>
      <c r="U616" s="61">
        <v>60.31</v>
      </c>
      <c r="V616" s="240">
        <v>76.17</v>
      </c>
      <c r="W616" s="61">
        <v>3.9609999999999999</v>
      </c>
      <c r="X616" s="61" t="s">
        <v>47</v>
      </c>
      <c r="Y616" s="61" t="s">
        <v>47</v>
      </c>
      <c r="Z616" s="245">
        <v>40910</v>
      </c>
      <c r="AA616" s="253">
        <v>1.2629999999999999</v>
      </c>
      <c r="AC616" s="97" t="s">
        <v>82</v>
      </c>
      <c r="AD616" s="61" t="s">
        <v>83</v>
      </c>
      <c r="AE616" s="61" t="s">
        <v>70</v>
      </c>
      <c r="AF616" s="61">
        <v>1</v>
      </c>
      <c r="AG616" s="61">
        <v>1</v>
      </c>
      <c r="AH616" s="61">
        <v>14</v>
      </c>
      <c r="AI616" s="61">
        <v>60.31</v>
      </c>
      <c r="AJ616" s="240">
        <v>97.87</v>
      </c>
      <c r="AK616" s="61">
        <v>3.9239999999999999</v>
      </c>
      <c r="AL616" s="61" t="s">
        <v>47</v>
      </c>
      <c r="AM616" s="61" t="s">
        <v>47</v>
      </c>
      <c r="AN616" s="245">
        <v>40920</v>
      </c>
      <c r="AO616" s="253">
        <v>1.623</v>
      </c>
      <c r="AR616" s="279" t="s">
        <v>82</v>
      </c>
      <c r="AS616" s="119">
        <v>1</v>
      </c>
      <c r="AT616" s="92">
        <f t="shared" si="115"/>
        <v>60.31</v>
      </c>
      <c r="AU616" s="261">
        <f t="shared" si="116"/>
        <v>1.8959999999999999</v>
      </c>
      <c r="AZ616" s="92">
        <f t="shared" si="117"/>
        <v>0</v>
      </c>
      <c r="BA616" s="111">
        <f t="shared" si="118"/>
        <v>0.80500124223506631</v>
      </c>
    </row>
    <row r="617" spans="1:53">
      <c r="A617" s="97" t="s">
        <v>82</v>
      </c>
      <c r="B617" s="61" t="s">
        <v>83</v>
      </c>
      <c r="C617" s="61" t="s">
        <v>67</v>
      </c>
      <c r="D617" s="61">
        <v>1</v>
      </c>
      <c r="E617" s="61">
        <v>1</v>
      </c>
      <c r="F617" s="61">
        <v>15</v>
      </c>
      <c r="G617" s="61">
        <v>82.69</v>
      </c>
      <c r="H617" s="240">
        <v>192.4</v>
      </c>
      <c r="I617" s="61">
        <v>3.9420000000000002</v>
      </c>
      <c r="J617" s="61" t="s">
        <v>47</v>
      </c>
      <c r="K617" s="61" t="s">
        <v>47</v>
      </c>
      <c r="L617" s="245">
        <v>56260</v>
      </c>
      <c r="M617" s="253">
        <v>2.3260000000000001</v>
      </c>
      <c r="N617" s="49"/>
      <c r="O617" s="97" t="s">
        <v>82</v>
      </c>
      <c r="P617" s="61" t="s">
        <v>83</v>
      </c>
      <c r="Q617" s="61" t="s">
        <v>69</v>
      </c>
      <c r="R617" s="61">
        <v>1</v>
      </c>
      <c r="S617" s="61">
        <v>1</v>
      </c>
      <c r="T617" s="61">
        <v>15</v>
      </c>
      <c r="U617" s="61">
        <v>82.68</v>
      </c>
      <c r="V617" s="240">
        <v>89.2</v>
      </c>
      <c r="W617" s="61">
        <v>3.9609999999999999</v>
      </c>
      <c r="X617" s="61" t="s">
        <v>47</v>
      </c>
      <c r="Y617" s="61" t="s">
        <v>47</v>
      </c>
      <c r="Z617" s="245">
        <v>56280</v>
      </c>
      <c r="AA617" s="253">
        <v>1.079</v>
      </c>
      <c r="AC617" s="97" t="s">
        <v>82</v>
      </c>
      <c r="AD617" s="61" t="s">
        <v>83</v>
      </c>
      <c r="AE617" s="61" t="s">
        <v>70</v>
      </c>
      <c r="AF617" s="61">
        <v>1</v>
      </c>
      <c r="AG617" s="61">
        <v>1</v>
      </c>
      <c r="AH617" s="61">
        <v>15</v>
      </c>
      <c r="AI617" s="61">
        <v>82.68</v>
      </c>
      <c r="AJ617" s="240">
        <v>110.9</v>
      </c>
      <c r="AK617" s="61">
        <v>3.9289999999999998</v>
      </c>
      <c r="AL617" s="61" t="s">
        <v>47</v>
      </c>
      <c r="AM617" s="61" t="s">
        <v>47</v>
      </c>
      <c r="AN617" s="245">
        <v>56280</v>
      </c>
      <c r="AO617" s="253">
        <v>1.3420000000000001</v>
      </c>
      <c r="AR617" s="279" t="s">
        <v>82</v>
      </c>
      <c r="AS617" s="119">
        <v>1</v>
      </c>
      <c r="AT617" s="92">
        <f t="shared" si="115"/>
        <v>82.683333333333337</v>
      </c>
      <c r="AU617" s="261">
        <f t="shared" si="116"/>
        <v>1.5823333333333334</v>
      </c>
      <c r="AZ617" s="92">
        <f t="shared" si="117"/>
        <v>5.773502691891007E-3</v>
      </c>
      <c r="BA617" s="111">
        <f t="shared" si="118"/>
        <v>0.65732209253404383</v>
      </c>
    </row>
    <row r="618" spans="1:53">
      <c r="A618" s="97" t="s">
        <v>82</v>
      </c>
      <c r="B618" s="61" t="s">
        <v>83</v>
      </c>
      <c r="C618" s="61" t="s">
        <v>67</v>
      </c>
      <c r="D618" s="61">
        <v>1</v>
      </c>
      <c r="E618" s="61">
        <v>1</v>
      </c>
      <c r="F618" s="61">
        <v>16</v>
      </c>
      <c r="G618" s="61">
        <v>113.4</v>
      </c>
      <c r="H618" s="240">
        <v>213.9</v>
      </c>
      <c r="I618" s="61">
        <v>3.944</v>
      </c>
      <c r="J618" s="61" t="s">
        <v>47</v>
      </c>
      <c r="K618" s="61" t="s">
        <v>47</v>
      </c>
      <c r="L618" s="245">
        <v>77330</v>
      </c>
      <c r="M618" s="253">
        <v>1.887</v>
      </c>
      <c r="N618" s="49"/>
      <c r="O618" s="97" t="s">
        <v>82</v>
      </c>
      <c r="P618" s="61" t="s">
        <v>83</v>
      </c>
      <c r="Q618" s="61" t="s">
        <v>69</v>
      </c>
      <c r="R618" s="61">
        <v>1</v>
      </c>
      <c r="S618" s="61">
        <v>1</v>
      </c>
      <c r="T618" s="61">
        <v>16</v>
      </c>
      <c r="U618" s="61">
        <v>113.3</v>
      </c>
      <c r="V618" s="240">
        <v>102.8</v>
      </c>
      <c r="W618" s="61">
        <v>3.96</v>
      </c>
      <c r="X618" s="61" t="s">
        <v>47</v>
      </c>
      <c r="Y618" s="61" t="s">
        <v>47</v>
      </c>
      <c r="Z618" s="245">
        <v>77350</v>
      </c>
      <c r="AA618" s="253">
        <v>0.9073</v>
      </c>
      <c r="AC618" s="97" t="s">
        <v>82</v>
      </c>
      <c r="AD618" s="61" t="s">
        <v>83</v>
      </c>
      <c r="AE618" s="61" t="s">
        <v>70</v>
      </c>
      <c r="AF618" s="61">
        <v>1</v>
      </c>
      <c r="AG618" s="61">
        <v>1</v>
      </c>
      <c r="AH618" s="61">
        <v>16</v>
      </c>
      <c r="AI618" s="61">
        <v>113.3</v>
      </c>
      <c r="AJ618" s="240">
        <v>125</v>
      </c>
      <c r="AK618" s="61">
        <v>3.9340000000000002</v>
      </c>
      <c r="AL618" s="61" t="s">
        <v>47</v>
      </c>
      <c r="AM618" s="61" t="s">
        <v>47</v>
      </c>
      <c r="AN618" s="245">
        <v>77350</v>
      </c>
      <c r="AO618" s="253">
        <v>1.103</v>
      </c>
      <c r="AR618" s="279" t="s">
        <v>82</v>
      </c>
      <c r="AS618" s="119">
        <v>1</v>
      </c>
      <c r="AT618" s="92">
        <f t="shared" si="115"/>
        <v>113.33333333333333</v>
      </c>
      <c r="AU618" s="261">
        <f t="shared" si="116"/>
        <v>1.2990999999999999</v>
      </c>
      <c r="AZ618" s="92">
        <f t="shared" si="117"/>
        <v>5.7735026918967501E-2</v>
      </c>
      <c r="BA618" s="111">
        <f t="shared" si="118"/>
        <v>0.51845388415943094</v>
      </c>
    </row>
    <row r="619" spans="1:53">
      <c r="A619" s="97" t="s">
        <v>82</v>
      </c>
      <c r="B619" s="61" t="s">
        <v>83</v>
      </c>
      <c r="C619" s="61" t="s">
        <v>67</v>
      </c>
      <c r="D619" s="61">
        <v>1</v>
      </c>
      <c r="E619" s="61">
        <v>1</v>
      </c>
      <c r="F619" s="61">
        <v>17</v>
      </c>
      <c r="G619" s="61">
        <v>155.4</v>
      </c>
      <c r="H619" s="240">
        <v>232.6</v>
      </c>
      <c r="I619" s="61">
        <v>3.944</v>
      </c>
      <c r="J619" s="61" t="s">
        <v>47</v>
      </c>
      <c r="K619" s="61" t="s">
        <v>47</v>
      </c>
      <c r="L619" s="245">
        <v>106200</v>
      </c>
      <c r="M619" s="253">
        <v>1.4970000000000001</v>
      </c>
      <c r="N619" s="49"/>
      <c r="O619" s="97" t="s">
        <v>82</v>
      </c>
      <c r="P619" s="61" t="s">
        <v>83</v>
      </c>
      <c r="Q619" s="61" t="s">
        <v>69</v>
      </c>
      <c r="R619" s="61">
        <v>1</v>
      </c>
      <c r="S619" s="61">
        <v>1</v>
      </c>
      <c r="T619" s="61">
        <v>17</v>
      </c>
      <c r="U619" s="61">
        <v>155.4</v>
      </c>
      <c r="V619" s="240">
        <v>116.2</v>
      </c>
      <c r="W619" s="61">
        <v>3.964</v>
      </c>
      <c r="X619" s="61" t="s">
        <v>47</v>
      </c>
      <c r="Y619" s="61" t="s">
        <v>47</v>
      </c>
      <c r="Z619" s="245">
        <v>106200</v>
      </c>
      <c r="AA619" s="253">
        <v>0.74750000000000005</v>
      </c>
      <c r="AC619" s="97" t="s">
        <v>82</v>
      </c>
      <c r="AD619" s="61" t="s">
        <v>83</v>
      </c>
      <c r="AE619" s="61" t="s">
        <v>70</v>
      </c>
      <c r="AF619" s="61">
        <v>1</v>
      </c>
      <c r="AG619" s="61">
        <v>1</v>
      </c>
      <c r="AH619" s="61">
        <v>17</v>
      </c>
      <c r="AI619" s="61">
        <v>155.4</v>
      </c>
      <c r="AJ619" s="240">
        <v>139.19999999999999</v>
      </c>
      <c r="AK619" s="61">
        <v>3.9380000000000002</v>
      </c>
      <c r="AL619" s="61" t="s">
        <v>47</v>
      </c>
      <c r="AM619" s="61" t="s">
        <v>47</v>
      </c>
      <c r="AN619" s="245">
        <v>106200</v>
      </c>
      <c r="AO619" s="253">
        <v>0.89590000000000003</v>
      </c>
      <c r="AR619" s="279" t="s">
        <v>82</v>
      </c>
      <c r="AS619" s="119">
        <v>1</v>
      </c>
      <c r="AT619" s="92">
        <f t="shared" si="115"/>
        <v>155.4</v>
      </c>
      <c r="AU619" s="261">
        <f t="shared" si="116"/>
        <v>1.0468000000000002</v>
      </c>
      <c r="AZ619" s="92">
        <f t="shared" si="117"/>
        <v>0</v>
      </c>
      <c r="BA619" s="111">
        <f t="shared" si="118"/>
        <v>0.39688243851296767</v>
      </c>
    </row>
    <row r="620" spans="1:53">
      <c r="A620" s="97" t="s">
        <v>82</v>
      </c>
      <c r="B620" s="61" t="s">
        <v>83</v>
      </c>
      <c r="C620" s="61" t="s">
        <v>67</v>
      </c>
      <c r="D620" s="61">
        <v>1</v>
      </c>
      <c r="E620" s="61">
        <v>1</v>
      </c>
      <c r="F620" s="61">
        <v>18</v>
      </c>
      <c r="G620" s="61">
        <v>213</v>
      </c>
      <c r="H620" s="240">
        <v>249.1</v>
      </c>
      <c r="I620" s="61">
        <v>3.9449999999999998</v>
      </c>
      <c r="J620" s="61" t="s">
        <v>47</v>
      </c>
      <c r="K620" s="61" t="s">
        <v>47</v>
      </c>
      <c r="L620" s="245">
        <v>145800</v>
      </c>
      <c r="M620" s="253">
        <v>1.169</v>
      </c>
      <c r="N620" s="49"/>
      <c r="O620" s="97" t="s">
        <v>82</v>
      </c>
      <c r="P620" s="61" t="s">
        <v>83</v>
      </c>
      <c r="Q620" s="61" t="s">
        <v>69</v>
      </c>
      <c r="R620" s="61">
        <v>1</v>
      </c>
      <c r="S620" s="61">
        <v>1</v>
      </c>
      <c r="T620" s="61">
        <v>18</v>
      </c>
      <c r="U620" s="61">
        <v>213</v>
      </c>
      <c r="V620" s="240">
        <v>129.19999999999999</v>
      </c>
      <c r="W620" s="61">
        <v>3.9649999999999999</v>
      </c>
      <c r="X620" s="61" t="s">
        <v>47</v>
      </c>
      <c r="Y620" s="61" t="s">
        <v>47</v>
      </c>
      <c r="Z620" s="245">
        <v>145800</v>
      </c>
      <c r="AA620" s="253">
        <v>0.60640000000000005</v>
      </c>
      <c r="AC620" s="97" t="s">
        <v>82</v>
      </c>
      <c r="AD620" s="61" t="s">
        <v>83</v>
      </c>
      <c r="AE620" s="61" t="s">
        <v>70</v>
      </c>
      <c r="AF620" s="61">
        <v>1</v>
      </c>
      <c r="AG620" s="61">
        <v>1</v>
      </c>
      <c r="AH620" s="61">
        <v>18</v>
      </c>
      <c r="AI620" s="61">
        <v>213</v>
      </c>
      <c r="AJ620" s="240">
        <v>153.1</v>
      </c>
      <c r="AK620" s="61">
        <v>3.9390000000000001</v>
      </c>
      <c r="AL620" s="61" t="s">
        <v>47</v>
      </c>
      <c r="AM620" s="61" t="s">
        <v>47</v>
      </c>
      <c r="AN620" s="245">
        <v>145800</v>
      </c>
      <c r="AO620" s="253">
        <v>0.71909999999999996</v>
      </c>
      <c r="AR620" s="279" t="s">
        <v>82</v>
      </c>
      <c r="AS620" s="119">
        <v>1</v>
      </c>
      <c r="AT620" s="92">
        <f t="shared" si="115"/>
        <v>213</v>
      </c>
      <c r="AU620" s="261">
        <f t="shared" si="116"/>
        <v>0.83150000000000002</v>
      </c>
      <c r="AZ620" s="92">
        <f t="shared" si="117"/>
        <v>0</v>
      </c>
      <c r="BA620" s="111">
        <f t="shared" si="118"/>
        <v>0.29766593691586546</v>
      </c>
    </row>
    <row r="621" spans="1:53">
      <c r="A621" s="97" t="s">
        <v>82</v>
      </c>
      <c r="B621" s="61" t="s">
        <v>83</v>
      </c>
      <c r="C621" s="61" t="s">
        <v>67</v>
      </c>
      <c r="D621" s="61">
        <v>1</v>
      </c>
      <c r="E621" s="61">
        <v>1</v>
      </c>
      <c r="F621" s="61">
        <v>19</v>
      </c>
      <c r="G621" s="61">
        <v>292</v>
      </c>
      <c r="H621" s="240">
        <v>264.39999999999998</v>
      </c>
      <c r="I621" s="61">
        <v>3.944</v>
      </c>
      <c r="J621" s="61" t="s">
        <v>47</v>
      </c>
      <c r="K621" s="61" t="s">
        <v>47</v>
      </c>
      <c r="L621" s="245">
        <v>200100</v>
      </c>
      <c r="M621" s="253">
        <v>0.90539999999999998</v>
      </c>
      <c r="N621" s="49"/>
      <c r="O621" s="97" t="s">
        <v>82</v>
      </c>
      <c r="P621" s="61" t="s">
        <v>83</v>
      </c>
      <c r="Q621" s="61" t="s">
        <v>69</v>
      </c>
      <c r="R621" s="61">
        <v>1</v>
      </c>
      <c r="S621" s="61">
        <v>1</v>
      </c>
      <c r="T621" s="61">
        <v>19</v>
      </c>
      <c r="U621" s="61">
        <v>291.89999999999998</v>
      </c>
      <c r="V621" s="240">
        <v>141.69999999999999</v>
      </c>
      <c r="W621" s="61">
        <v>3.968</v>
      </c>
      <c r="X621" s="61" t="s">
        <v>47</v>
      </c>
      <c r="Y621" s="61" t="s">
        <v>47</v>
      </c>
      <c r="Z621" s="245">
        <v>200100</v>
      </c>
      <c r="AA621" s="253">
        <v>0.48530000000000001</v>
      </c>
      <c r="AC621" s="97" t="s">
        <v>82</v>
      </c>
      <c r="AD621" s="61" t="s">
        <v>83</v>
      </c>
      <c r="AE621" s="61" t="s">
        <v>70</v>
      </c>
      <c r="AF621" s="61">
        <v>1</v>
      </c>
      <c r="AG621" s="61">
        <v>1</v>
      </c>
      <c r="AH621" s="61">
        <v>19</v>
      </c>
      <c r="AI621" s="61">
        <v>291.89999999999998</v>
      </c>
      <c r="AJ621" s="240">
        <v>165.9</v>
      </c>
      <c r="AK621" s="61">
        <v>3.94</v>
      </c>
      <c r="AL621" s="61" t="s">
        <v>47</v>
      </c>
      <c r="AM621" s="61" t="s">
        <v>47</v>
      </c>
      <c r="AN621" s="245">
        <v>200100</v>
      </c>
      <c r="AO621" s="253">
        <v>0.56850000000000001</v>
      </c>
      <c r="AR621" s="279" t="s">
        <v>82</v>
      </c>
      <c r="AS621" s="119">
        <v>1</v>
      </c>
      <c r="AT621" s="92">
        <f t="shared" si="115"/>
        <v>291.93333333333334</v>
      </c>
      <c r="AU621" s="261">
        <f t="shared" si="116"/>
        <v>0.65306666666666668</v>
      </c>
      <c r="AZ621" s="92">
        <f t="shared" si="117"/>
        <v>5.7735026918975703E-2</v>
      </c>
      <c r="BA621" s="111">
        <f t="shared" si="118"/>
        <v>0.22245144039392786</v>
      </c>
    </row>
    <row r="622" spans="1:53">
      <c r="A622" s="97" t="s">
        <v>82</v>
      </c>
      <c r="B622" s="61" t="s">
        <v>83</v>
      </c>
      <c r="C622" s="61" t="s">
        <v>67</v>
      </c>
      <c r="D622" s="62">
        <v>1</v>
      </c>
      <c r="E622" s="62">
        <v>1</v>
      </c>
      <c r="F622" s="61">
        <v>20</v>
      </c>
      <c r="G622" s="61">
        <v>400.2</v>
      </c>
      <c r="H622" s="240">
        <v>279.89999999999998</v>
      </c>
      <c r="I622" s="61">
        <v>3.9470000000000001</v>
      </c>
      <c r="J622" s="61" t="s">
        <v>47</v>
      </c>
      <c r="K622" s="61" t="s">
        <v>47</v>
      </c>
      <c r="L622" s="245">
        <v>274500</v>
      </c>
      <c r="M622" s="253">
        <v>0.69930000000000003</v>
      </c>
      <c r="N622" s="49"/>
      <c r="O622" s="97" t="s">
        <v>82</v>
      </c>
      <c r="P622" s="61" t="s">
        <v>83</v>
      </c>
      <c r="Q622" s="61" t="s">
        <v>69</v>
      </c>
      <c r="R622" s="62">
        <v>1</v>
      </c>
      <c r="S622" s="62">
        <v>1</v>
      </c>
      <c r="T622" s="61">
        <v>20</v>
      </c>
      <c r="U622" s="61">
        <v>400.2</v>
      </c>
      <c r="V622" s="240">
        <v>153.9</v>
      </c>
      <c r="W622" s="61">
        <v>3.9670000000000001</v>
      </c>
      <c r="X622" s="61" t="s">
        <v>47</v>
      </c>
      <c r="Y622" s="61" t="s">
        <v>47</v>
      </c>
      <c r="Z622" s="245">
        <v>274500</v>
      </c>
      <c r="AA622" s="253">
        <v>0.38450000000000001</v>
      </c>
      <c r="AC622" s="97" t="s">
        <v>82</v>
      </c>
      <c r="AD622" s="61" t="s">
        <v>83</v>
      </c>
      <c r="AE622" s="61" t="s">
        <v>70</v>
      </c>
      <c r="AF622" s="62">
        <v>1</v>
      </c>
      <c r="AG622" s="62">
        <v>1</v>
      </c>
      <c r="AH622" s="61">
        <v>20</v>
      </c>
      <c r="AI622" s="61">
        <v>400.1</v>
      </c>
      <c r="AJ622" s="240">
        <v>178.5</v>
      </c>
      <c r="AK622" s="61">
        <v>3.944</v>
      </c>
      <c r="AL622" s="61" t="s">
        <v>47</v>
      </c>
      <c r="AM622" s="61" t="s">
        <v>47</v>
      </c>
      <c r="AN622" s="245">
        <v>274500</v>
      </c>
      <c r="AO622" s="253">
        <v>0.4461</v>
      </c>
      <c r="AR622" s="279" t="s">
        <v>82</v>
      </c>
      <c r="AS622" s="120">
        <v>1</v>
      </c>
      <c r="AT622" s="92">
        <f t="shared" si="115"/>
        <v>400.16666666666669</v>
      </c>
      <c r="AU622" s="261">
        <f t="shared" si="116"/>
        <v>0.50996666666666668</v>
      </c>
      <c r="AZ622" s="92">
        <f t="shared" si="117"/>
        <v>5.7735026918942882E-2</v>
      </c>
      <c r="BA622" s="111">
        <f t="shared" si="118"/>
        <v>0.16683516815507848</v>
      </c>
    </row>
    <row r="623" spans="1:53">
      <c r="A623" s="97" t="s">
        <v>82</v>
      </c>
      <c r="B623" s="61" t="s">
        <v>83</v>
      </c>
      <c r="C623" s="61" t="s">
        <v>67</v>
      </c>
      <c r="D623" s="61">
        <v>2</v>
      </c>
      <c r="E623" s="61">
        <v>1</v>
      </c>
      <c r="F623" s="61">
        <v>1</v>
      </c>
      <c r="G623" s="61">
        <v>0.99019999999999997</v>
      </c>
      <c r="H623" s="240">
        <v>11.25</v>
      </c>
      <c r="I623" s="61">
        <v>3.992</v>
      </c>
      <c r="J623" s="61" t="s">
        <v>47</v>
      </c>
      <c r="K623" s="61" t="s">
        <v>47</v>
      </c>
      <c r="L623" s="240">
        <v>147.80000000000001</v>
      </c>
      <c r="M623" s="253">
        <v>11.36</v>
      </c>
      <c r="N623" s="49"/>
      <c r="O623" s="97" t="s">
        <v>82</v>
      </c>
      <c r="P623" s="61" t="s">
        <v>83</v>
      </c>
      <c r="Q623" s="61" t="s">
        <v>69</v>
      </c>
      <c r="R623" s="61">
        <v>2</v>
      </c>
      <c r="S623" s="61">
        <v>1</v>
      </c>
      <c r="T623" s="61">
        <v>1</v>
      </c>
      <c r="U623" s="61">
        <v>0.99460000000000004</v>
      </c>
      <c r="V623" s="240">
        <v>7.71</v>
      </c>
      <c r="W623" s="61">
        <v>4.0069999999999997</v>
      </c>
      <c r="X623" s="61" t="s">
        <v>47</v>
      </c>
      <c r="Y623" s="61" t="s">
        <v>47</v>
      </c>
      <c r="Z623" s="240">
        <v>148.30000000000001</v>
      </c>
      <c r="AA623" s="253">
        <v>7.7510000000000003</v>
      </c>
      <c r="AC623" s="97" t="s">
        <v>82</v>
      </c>
      <c r="AD623" s="61" t="s">
        <v>83</v>
      </c>
      <c r="AE623" s="61" t="s">
        <v>70</v>
      </c>
      <c r="AF623" s="61">
        <v>2</v>
      </c>
      <c r="AG623" s="61">
        <v>1</v>
      </c>
      <c r="AH623" s="61">
        <v>1</v>
      </c>
      <c r="AI623" s="61">
        <v>0.99550000000000005</v>
      </c>
      <c r="AJ623" s="240">
        <v>18.14</v>
      </c>
      <c r="AK623" s="61">
        <v>3.9849999999999999</v>
      </c>
      <c r="AL623" s="61" t="s">
        <v>47</v>
      </c>
      <c r="AM623" s="61" t="s">
        <v>47</v>
      </c>
      <c r="AN623" s="240">
        <v>148.30000000000001</v>
      </c>
      <c r="AO623" s="253">
        <v>18.22</v>
      </c>
      <c r="AR623" s="279" t="s">
        <v>82</v>
      </c>
      <c r="AS623" s="119">
        <v>1</v>
      </c>
      <c r="AT623" s="92">
        <f t="shared" si="115"/>
        <v>0.99343333333333328</v>
      </c>
      <c r="AU623" s="261">
        <f t="shared" si="116"/>
        <v>12.443666666666667</v>
      </c>
      <c r="AZ623" s="92">
        <f t="shared" si="117"/>
        <v>2.8360771028541495E-3</v>
      </c>
      <c r="BA623" s="111">
        <f t="shared" si="118"/>
        <v>5.3179639274193384</v>
      </c>
    </row>
    <row r="624" spans="1:53">
      <c r="A624" s="97" t="s">
        <v>82</v>
      </c>
      <c r="B624" s="61" t="s">
        <v>83</v>
      </c>
      <c r="C624" s="61" t="s">
        <v>67</v>
      </c>
      <c r="D624" s="61">
        <v>2</v>
      </c>
      <c r="E624" s="61">
        <v>1</v>
      </c>
      <c r="F624" s="61">
        <v>2</v>
      </c>
      <c r="G624" s="61">
        <v>1.3680000000000001</v>
      </c>
      <c r="H624" s="240">
        <v>19.84</v>
      </c>
      <c r="I624" s="61">
        <v>3.992</v>
      </c>
      <c r="J624" s="61" t="s">
        <v>47</v>
      </c>
      <c r="K624" s="61" t="s">
        <v>47</v>
      </c>
      <c r="L624" s="240">
        <v>401.1</v>
      </c>
      <c r="M624" s="253">
        <v>14.51</v>
      </c>
      <c r="N624" s="49"/>
      <c r="O624" s="97" t="s">
        <v>82</v>
      </c>
      <c r="P624" s="61" t="s">
        <v>83</v>
      </c>
      <c r="Q624" s="61" t="s">
        <v>69</v>
      </c>
      <c r="R624" s="61">
        <v>2</v>
      </c>
      <c r="S624" s="61">
        <v>1</v>
      </c>
      <c r="T624" s="61">
        <v>2</v>
      </c>
      <c r="U624" s="61">
        <v>1.3680000000000001</v>
      </c>
      <c r="V624" s="240">
        <v>11.71</v>
      </c>
      <c r="W624" s="61">
        <v>4.008</v>
      </c>
      <c r="X624" s="61" t="s">
        <v>47</v>
      </c>
      <c r="Y624" s="61" t="s">
        <v>47</v>
      </c>
      <c r="Z624" s="240">
        <v>402.3</v>
      </c>
      <c r="AA624" s="253">
        <v>8.5559999999999992</v>
      </c>
      <c r="AC624" s="97" t="s">
        <v>82</v>
      </c>
      <c r="AD624" s="61" t="s">
        <v>83</v>
      </c>
      <c r="AE624" s="61" t="s">
        <v>70</v>
      </c>
      <c r="AF624" s="61">
        <v>2</v>
      </c>
      <c r="AG624" s="61">
        <v>1</v>
      </c>
      <c r="AH624" s="61">
        <v>2</v>
      </c>
      <c r="AI624" s="61">
        <v>1.37</v>
      </c>
      <c r="AJ624" s="240">
        <v>23.2</v>
      </c>
      <c r="AK624" s="61">
        <v>3.9860000000000002</v>
      </c>
      <c r="AL624" s="61" t="s">
        <v>47</v>
      </c>
      <c r="AM624" s="61" t="s">
        <v>47</v>
      </c>
      <c r="AN624" s="240">
        <v>402.6</v>
      </c>
      <c r="AO624" s="253">
        <v>16.940000000000001</v>
      </c>
      <c r="AR624" s="279" t="s">
        <v>82</v>
      </c>
      <c r="AS624" s="119">
        <v>1</v>
      </c>
      <c r="AT624" s="92">
        <f t="shared" si="115"/>
        <v>1.3686666666666667</v>
      </c>
      <c r="AU624" s="261">
        <f t="shared" si="116"/>
        <v>13.335333333333333</v>
      </c>
      <c r="AZ624" s="92">
        <f t="shared" si="117"/>
        <v>1.1547005383792527E-3</v>
      </c>
      <c r="BA624" s="111">
        <f t="shared" si="118"/>
        <v>4.3136695901903934</v>
      </c>
    </row>
    <row r="625" spans="1:53">
      <c r="A625" s="97" t="s">
        <v>82</v>
      </c>
      <c r="B625" s="61" t="s">
        <v>83</v>
      </c>
      <c r="C625" s="61" t="s">
        <v>67</v>
      </c>
      <c r="D625" s="61">
        <v>2</v>
      </c>
      <c r="E625" s="61">
        <v>1</v>
      </c>
      <c r="F625" s="61">
        <v>3</v>
      </c>
      <c r="G625" s="61">
        <v>1.8779999999999999</v>
      </c>
      <c r="H625" s="240">
        <v>23.37</v>
      </c>
      <c r="I625" s="61">
        <v>3.992</v>
      </c>
      <c r="J625" s="61" t="s">
        <v>47</v>
      </c>
      <c r="K625" s="61" t="s">
        <v>47</v>
      </c>
      <c r="L625" s="240">
        <v>750.1</v>
      </c>
      <c r="M625" s="253">
        <v>12.44</v>
      </c>
      <c r="N625" s="49"/>
      <c r="O625" s="97" t="s">
        <v>82</v>
      </c>
      <c r="P625" s="61" t="s">
        <v>83</v>
      </c>
      <c r="Q625" s="61" t="s">
        <v>69</v>
      </c>
      <c r="R625" s="61">
        <v>2</v>
      </c>
      <c r="S625" s="61">
        <v>1</v>
      </c>
      <c r="T625" s="61">
        <v>3</v>
      </c>
      <c r="U625" s="61">
        <v>1.8779999999999999</v>
      </c>
      <c r="V625" s="240">
        <v>13.59</v>
      </c>
      <c r="W625" s="61">
        <v>4.01</v>
      </c>
      <c r="X625" s="61" t="s">
        <v>47</v>
      </c>
      <c r="Y625" s="61" t="s">
        <v>47</v>
      </c>
      <c r="Z625" s="240">
        <v>751.4</v>
      </c>
      <c r="AA625" s="253">
        <v>7.2359999999999998</v>
      </c>
      <c r="AC625" s="97" t="s">
        <v>82</v>
      </c>
      <c r="AD625" s="61" t="s">
        <v>83</v>
      </c>
      <c r="AE625" s="61" t="s">
        <v>70</v>
      </c>
      <c r="AF625" s="61">
        <v>2</v>
      </c>
      <c r="AG625" s="61">
        <v>1</v>
      </c>
      <c r="AH625" s="61">
        <v>3</v>
      </c>
      <c r="AI625" s="61">
        <v>1.879</v>
      </c>
      <c r="AJ625" s="240">
        <v>25.29</v>
      </c>
      <c r="AK625" s="61">
        <v>3.9849999999999999</v>
      </c>
      <c r="AL625" s="61" t="s">
        <v>47</v>
      </c>
      <c r="AM625" s="61" t="s">
        <v>47</v>
      </c>
      <c r="AN625" s="240">
        <v>751.9</v>
      </c>
      <c r="AO625" s="253">
        <v>13.46</v>
      </c>
      <c r="AR625" s="279" t="s">
        <v>82</v>
      </c>
      <c r="AS625" s="119">
        <v>1</v>
      </c>
      <c r="AT625" s="92">
        <f t="shared" si="115"/>
        <v>1.8783333333333332</v>
      </c>
      <c r="AU625" s="261">
        <f t="shared" si="116"/>
        <v>11.045333333333332</v>
      </c>
      <c r="AZ625" s="92">
        <f t="shared" si="117"/>
        <v>5.7735026918969042E-4</v>
      </c>
      <c r="BA625" s="111">
        <f t="shared" si="118"/>
        <v>3.3381679606235179</v>
      </c>
    </row>
    <row r="626" spans="1:53">
      <c r="A626" s="97" t="s">
        <v>82</v>
      </c>
      <c r="B626" s="61" t="s">
        <v>83</v>
      </c>
      <c r="C626" s="61" t="s">
        <v>67</v>
      </c>
      <c r="D626" s="61">
        <v>2</v>
      </c>
      <c r="E626" s="61">
        <v>1</v>
      </c>
      <c r="F626" s="61">
        <v>4</v>
      </c>
      <c r="G626" s="61">
        <v>2.5750000000000002</v>
      </c>
      <c r="H626" s="240">
        <v>26.71</v>
      </c>
      <c r="I626" s="61">
        <v>3.992</v>
      </c>
      <c r="J626" s="61" t="s">
        <v>47</v>
      </c>
      <c r="K626" s="61" t="s">
        <v>47</v>
      </c>
      <c r="L626" s="245">
        <v>1229</v>
      </c>
      <c r="M626" s="253">
        <v>10.38</v>
      </c>
      <c r="N626" s="49"/>
      <c r="O626" s="97" t="s">
        <v>82</v>
      </c>
      <c r="P626" s="61" t="s">
        <v>83</v>
      </c>
      <c r="Q626" s="61" t="s">
        <v>69</v>
      </c>
      <c r="R626" s="61">
        <v>2</v>
      </c>
      <c r="S626" s="61">
        <v>1</v>
      </c>
      <c r="T626" s="61">
        <v>4</v>
      </c>
      <c r="U626" s="61">
        <v>2.5750000000000002</v>
      </c>
      <c r="V626" s="240">
        <v>14.95</v>
      </c>
      <c r="W626" s="61">
        <v>4.01</v>
      </c>
      <c r="X626" s="61" t="s">
        <v>47</v>
      </c>
      <c r="Y626" s="61" t="s">
        <v>47</v>
      </c>
      <c r="Z626" s="245">
        <v>1230</v>
      </c>
      <c r="AA626" s="253">
        <v>5.8079999999999998</v>
      </c>
      <c r="AC626" s="97" t="s">
        <v>82</v>
      </c>
      <c r="AD626" s="61" t="s">
        <v>83</v>
      </c>
      <c r="AE626" s="61" t="s">
        <v>70</v>
      </c>
      <c r="AF626" s="61">
        <v>2</v>
      </c>
      <c r="AG626" s="61">
        <v>1</v>
      </c>
      <c r="AH626" s="61">
        <v>4</v>
      </c>
      <c r="AI626" s="61">
        <v>2.5750000000000002</v>
      </c>
      <c r="AJ626" s="240">
        <v>27.43</v>
      </c>
      <c r="AK626" s="61">
        <v>3.9870000000000001</v>
      </c>
      <c r="AL626" s="61" t="s">
        <v>47</v>
      </c>
      <c r="AM626" s="61" t="s">
        <v>47</v>
      </c>
      <c r="AN626" s="245">
        <v>1231</v>
      </c>
      <c r="AO626" s="253">
        <v>10.65</v>
      </c>
      <c r="AR626" s="279" t="s">
        <v>82</v>
      </c>
      <c r="AS626" s="119">
        <v>1</v>
      </c>
      <c r="AT626" s="92">
        <f t="shared" si="115"/>
        <v>2.5750000000000002</v>
      </c>
      <c r="AU626" s="261">
        <f t="shared" si="116"/>
        <v>8.9459999999999997</v>
      </c>
      <c r="AZ626" s="92">
        <f t="shared" si="117"/>
        <v>0</v>
      </c>
      <c r="BA626" s="111">
        <f t="shared" si="118"/>
        <v>2.7209388085732473</v>
      </c>
    </row>
    <row r="627" spans="1:53">
      <c r="A627" s="97" t="s">
        <v>82</v>
      </c>
      <c r="B627" s="61" t="s">
        <v>83</v>
      </c>
      <c r="C627" s="61" t="s">
        <v>67</v>
      </c>
      <c r="D627" s="61">
        <v>2</v>
      </c>
      <c r="E627" s="61">
        <v>1</v>
      </c>
      <c r="F627" s="61">
        <v>5</v>
      </c>
      <c r="G627" s="61">
        <v>3.53</v>
      </c>
      <c r="H627" s="240">
        <v>30.53</v>
      </c>
      <c r="I627" s="61">
        <v>3.9929999999999999</v>
      </c>
      <c r="J627" s="61" t="s">
        <v>47</v>
      </c>
      <c r="K627" s="61" t="s">
        <v>47</v>
      </c>
      <c r="L627" s="245">
        <v>1885</v>
      </c>
      <c r="M627" s="253">
        <v>8.65</v>
      </c>
      <c r="N627" s="49"/>
      <c r="O627" s="97" t="s">
        <v>82</v>
      </c>
      <c r="P627" s="61" t="s">
        <v>83</v>
      </c>
      <c r="Q627" s="61" t="s">
        <v>69</v>
      </c>
      <c r="R627" s="61">
        <v>2</v>
      </c>
      <c r="S627" s="61">
        <v>1</v>
      </c>
      <c r="T627" s="61">
        <v>5</v>
      </c>
      <c r="U627" s="61">
        <v>3.53</v>
      </c>
      <c r="V627" s="240">
        <v>16.399999999999999</v>
      </c>
      <c r="W627" s="61">
        <v>4.01</v>
      </c>
      <c r="X627" s="61" t="s">
        <v>47</v>
      </c>
      <c r="Y627" s="61" t="s">
        <v>47</v>
      </c>
      <c r="Z627" s="245">
        <v>1887</v>
      </c>
      <c r="AA627" s="253">
        <v>4.6459999999999999</v>
      </c>
      <c r="AC627" s="97" t="s">
        <v>82</v>
      </c>
      <c r="AD627" s="61" t="s">
        <v>83</v>
      </c>
      <c r="AE627" s="61" t="s">
        <v>70</v>
      </c>
      <c r="AF627" s="61">
        <v>2</v>
      </c>
      <c r="AG627" s="61">
        <v>1</v>
      </c>
      <c r="AH627" s="61">
        <v>5</v>
      </c>
      <c r="AI627" s="61">
        <v>3.53</v>
      </c>
      <c r="AJ627" s="240">
        <v>29.73</v>
      </c>
      <c r="AK627" s="61">
        <v>3.9870000000000001</v>
      </c>
      <c r="AL627" s="61" t="s">
        <v>47</v>
      </c>
      <c r="AM627" s="61" t="s">
        <v>47</v>
      </c>
      <c r="AN627" s="245">
        <v>1887</v>
      </c>
      <c r="AO627" s="253">
        <v>8.4209999999999994</v>
      </c>
      <c r="AR627" s="279" t="s">
        <v>82</v>
      </c>
      <c r="AS627" s="119">
        <v>1</v>
      </c>
      <c r="AT627" s="92">
        <f t="shared" si="115"/>
        <v>3.53</v>
      </c>
      <c r="AU627" s="261">
        <f t="shared" si="116"/>
        <v>7.2389999999999999</v>
      </c>
      <c r="AZ627" s="92">
        <f t="shared" si="117"/>
        <v>0</v>
      </c>
      <c r="BA627" s="111">
        <f t="shared" si="118"/>
        <v>2.2485210695032443</v>
      </c>
    </row>
    <row r="628" spans="1:53">
      <c r="A628" s="97" t="s">
        <v>82</v>
      </c>
      <c r="B628" s="61" t="s">
        <v>83</v>
      </c>
      <c r="C628" s="61" t="s">
        <v>67</v>
      </c>
      <c r="D628" s="61">
        <v>2</v>
      </c>
      <c r="E628" s="61">
        <v>1</v>
      </c>
      <c r="F628" s="61">
        <v>6</v>
      </c>
      <c r="G628" s="61">
        <v>4.8380000000000001</v>
      </c>
      <c r="H628" s="240">
        <v>34.6</v>
      </c>
      <c r="I628" s="61">
        <v>3.9889999999999999</v>
      </c>
      <c r="J628" s="61" t="s">
        <v>47</v>
      </c>
      <c r="K628" s="61" t="s">
        <v>47</v>
      </c>
      <c r="L628" s="245">
        <v>2784</v>
      </c>
      <c r="M628" s="253">
        <v>7.1520000000000001</v>
      </c>
      <c r="N628" s="49"/>
      <c r="O628" s="97" t="s">
        <v>82</v>
      </c>
      <c r="P628" s="61" t="s">
        <v>83</v>
      </c>
      <c r="Q628" s="61" t="s">
        <v>69</v>
      </c>
      <c r="R628" s="61">
        <v>2</v>
      </c>
      <c r="S628" s="61">
        <v>1</v>
      </c>
      <c r="T628" s="61">
        <v>6</v>
      </c>
      <c r="U628" s="61">
        <v>4.8390000000000004</v>
      </c>
      <c r="V628" s="240">
        <v>17.84</v>
      </c>
      <c r="W628" s="61">
        <v>4.0129999999999999</v>
      </c>
      <c r="X628" s="61" t="s">
        <v>47</v>
      </c>
      <c r="Y628" s="61" t="s">
        <v>47</v>
      </c>
      <c r="Z628" s="245">
        <v>2786</v>
      </c>
      <c r="AA628" s="253">
        <v>3.6859999999999999</v>
      </c>
      <c r="AC628" s="97" t="s">
        <v>82</v>
      </c>
      <c r="AD628" s="61" t="s">
        <v>83</v>
      </c>
      <c r="AE628" s="61" t="s">
        <v>70</v>
      </c>
      <c r="AF628" s="61">
        <v>2</v>
      </c>
      <c r="AG628" s="61">
        <v>1</v>
      </c>
      <c r="AH628" s="61">
        <v>6</v>
      </c>
      <c r="AI628" s="61">
        <v>4.8380000000000001</v>
      </c>
      <c r="AJ628" s="240">
        <v>32.22</v>
      </c>
      <c r="AK628" s="61">
        <v>3.9860000000000002</v>
      </c>
      <c r="AL628" s="61" t="s">
        <v>47</v>
      </c>
      <c r="AM628" s="61" t="s">
        <v>47</v>
      </c>
      <c r="AN628" s="245">
        <v>2787</v>
      </c>
      <c r="AO628" s="253">
        <v>6.6589999999999998</v>
      </c>
      <c r="AR628" s="279" t="s">
        <v>82</v>
      </c>
      <c r="AS628" s="119">
        <v>1</v>
      </c>
      <c r="AT628" s="92">
        <f t="shared" si="115"/>
        <v>4.8383333333333338</v>
      </c>
      <c r="AU628" s="261">
        <f t="shared" si="116"/>
        <v>5.8323333333333336</v>
      </c>
      <c r="AZ628" s="92">
        <f t="shared" si="117"/>
        <v>5.7735026918981857E-4</v>
      </c>
      <c r="BA628" s="111">
        <f t="shared" si="118"/>
        <v>1.8750526214838166</v>
      </c>
    </row>
    <row r="629" spans="1:53">
      <c r="A629" s="97" t="s">
        <v>82</v>
      </c>
      <c r="B629" s="61" t="s">
        <v>83</v>
      </c>
      <c r="C629" s="61" t="s">
        <v>67</v>
      </c>
      <c r="D629" s="61">
        <v>2</v>
      </c>
      <c r="E629" s="61">
        <v>1</v>
      </c>
      <c r="F629" s="61">
        <v>7</v>
      </c>
      <c r="G629" s="61">
        <v>6.633</v>
      </c>
      <c r="H629" s="240">
        <v>38.76</v>
      </c>
      <c r="I629" s="61">
        <v>3.9929999999999999</v>
      </c>
      <c r="J629" s="61" t="s">
        <v>47</v>
      </c>
      <c r="K629" s="61" t="s">
        <v>47</v>
      </c>
      <c r="L629" s="245">
        <v>4017</v>
      </c>
      <c r="M629" s="253">
        <v>5.8440000000000003</v>
      </c>
      <c r="N629" s="49"/>
      <c r="O629" s="97" t="s">
        <v>82</v>
      </c>
      <c r="P629" s="61" t="s">
        <v>83</v>
      </c>
      <c r="Q629" s="61" t="s">
        <v>69</v>
      </c>
      <c r="R629" s="61">
        <v>2</v>
      </c>
      <c r="S629" s="61">
        <v>1</v>
      </c>
      <c r="T629" s="61">
        <v>7</v>
      </c>
      <c r="U629" s="61">
        <v>6.633</v>
      </c>
      <c r="V629" s="240">
        <v>19.43</v>
      </c>
      <c r="W629" s="61">
        <v>4.0140000000000002</v>
      </c>
      <c r="X629" s="61" t="s">
        <v>47</v>
      </c>
      <c r="Y629" s="61" t="s">
        <v>47</v>
      </c>
      <c r="Z629" s="245">
        <v>4020</v>
      </c>
      <c r="AA629" s="253">
        <v>2.93</v>
      </c>
      <c r="AC629" s="97" t="s">
        <v>82</v>
      </c>
      <c r="AD629" s="61" t="s">
        <v>83</v>
      </c>
      <c r="AE629" s="61" t="s">
        <v>70</v>
      </c>
      <c r="AF629" s="61">
        <v>2</v>
      </c>
      <c r="AG629" s="61">
        <v>1</v>
      </c>
      <c r="AH629" s="61">
        <v>7</v>
      </c>
      <c r="AI629" s="61">
        <v>6.6319999999999997</v>
      </c>
      <c r="AJ629" s="240">
        <v>34.75</v>
      </c>
      <c r="AK629" s="61">
        <v>3.9889999999999999</v>
      </c>
      <c r="AL629" s="61" t="s">
        <v>47</v>
      </c>
      <c r="AM629" s="61" t="s">
        <v>47</v>
      </c>
      <c r="AN629" s="245">
        <v>4020</v>
      </c>
      <c r="AO629" s="253">
        <v>5.24</v>
      </c>
      <c r="AR629" s="279" t="s">
        <v>82</v>
      </c>
      <c r="AS629" s="119">
        <v>1</v>
      </c>
      <c r="AT629" s="92">
        <f t="shared" si="115"/>
        <v>6.6326666666666663</v>
      </c>
      <c r="AU629" s="261">
        <f t="shared" si="116"/>
        <v>4.671333333333334</v>
      </c>
      <c r="AZ629" s="92">
        <f t="shared" si="117"/>
        <v>5.7735026918981857E-4</v>
      </c>
      <c r="BA629" s="111">
        <f t="shared" si="118"/>
        <v>1.5379809274933578</v>
      </c>
    </row>
    <row r="630" spans="1:53">
      <c r="A630" s="97" t="s">
        <v>82</v>
      </c>
      <c r="B630" s="61" t="s">
        <v>83</v>
      </c>
      <c r="C630" s="61" t="s">
        <v>67</v>
      </c>
      <c r="D630" s="61">
        <v>2</v>
      </c>
      <c r="E630" s="61">
        <v>1</v>
      </c>
      <c r="F630" s="61">
        <v>8</v>
      </c>
      <c r="G630" s="61">
        <v>9.093</v>
      </c>
      <c r="H630" s="240">
        <v>43.21</v>
      </c>
      <c r="I630" s="61">
        <v>3.9940000000000002</v>
      </c>
      <c r="J630" s="61" t="s">
        <v>47</v>
      </c>
      <c r="K630" s="61" t="s">
        <v>47</v>
      </c>
      <c r="L630" s="245">
        <v>5707</v>
      </c>
      <c r="M630" s="253">
        <v>4.7519999999999998</v>
      </c>
      <c r="N630" s="49"/>
      <c r="O630" s="97" t="s">
        <v>82</v>
      </c>
      <c r="P630" s="61" t="s">
        <v>83</v>
      </c>
      <c r="Q630" s="61" t="s">
        <v>69</v>
      </c>
      <c r="R630" s="61">
        <v>2</v>
      </c>
      <c r="S630" s="61">
        <v>1</v>
      </c>
      <c r="T630" s="61">
        <v>8</v>
      </c>
      <c r="U630" s="61">
        <v>9.0909999999999993</v>
      </c>
      <c r="V630" s="240">
        <v>21.24</v>
      </c>
      <c r="W630" s="61">
        <v>4.0149999999999997</v>
      </c>
      <c r="X630" s="61" t="s">
        <v>47</v>
      </c>
      <c r="Y630" s="61" t="s">
        <v>47</v>
      </c>
      <c r="Z630" s="245">
        <v>5710</v>
      </c>
      <c r="AA630" s="253">
        <v>2.3370000000000002</v>
      </c>
      <c r="AC630" s="97" t="s">
        <v>82</v>
      </c>
      <c r="AD630" s="61" t="s">
        <v>83</v>
      </c>
      <c r="AE630" s="61" t="s">
        <v>70</v>
      </c>
      <c r="AF630" s="61">
        <v>2</v>
      </c>
      <c r="AG630" s="61">
        <v>1</v>
      </c>
      <c r="AH630" s="61">
        <v>8</v>
      </c>
      <c r="AI630" s="61">
        <v>9.0920000000000005</v>
      </c>
      <c r="AJ630" s="240">
        <v>37.479999999999997</v>
      </c>
      <c r="AK630" s="61">
        <v>3.9870000000000001</v>
      </c>
      <c r="AL630" s="61" t="s">
        <v>47</v>
      </c>
      <c r="AM630" s="61" t="s">
        <v>47</v>
      </c>
      <c r="AN630" s="245">
        <v>5710</v>
      </c>
      <c r="AO630" s="253">
        <v>4.1219999999999999</v>
      </c>
      <c r="AR630" s="279" t="s">
        <v>82</v>
      </c>
      <c r="AS630" s="119">
        <v>1</v>
      </c>
      <c r="AT630" s="92">
        <f t="shared" si="115"/>
        <v>9.0919999999999987</v>
      </c>
      <c r="AU630" s="261">
        <f t="shared" si="116"/>
        <v>3.7370000000000001</v>
      </c>
      <c r="AZ630" s="92">
        <f t="shared" si="117"/>
        <v>1.000000000000334E-3</v>
      </c>
      <c r="BA630" s="111">
        <f t="shared" si="118"/>
        <v>1.2526871117721294</v>
      </c>
    </row>
    <row r="631" spans="1:53">
      <c r="A631" s="97" t="s">
        <v>82</v>
      </c>
      <c r="B631" s="61" t="s">
        <v>83</v>
      </c>
      <c r="C631" s="61" t="s">
        <v>67</v>
      </c>
      <c r="D631" s="61">
        <v>2</v>
      </c>
      <c r="E631" s="61">
        <v>1</v>
      </c>
      <c r="F631" s="61">
        <v>9</v>
      </c>
      <c r="G631" s="61">
        <v>12.46</v>
      </c>
      <c r="H631" s="240">
        <v>48.06</v>
      </c>
      <c r="I631" s="61">
        <v>3.9929999999999999</v>
      </c>
      <c r="J631" s="61" t="s">
        <v>47</v>
      </c>
      <c r="K631" s="61" t="s">
        <v>47</v>
      </c>
      <c r="L631" s="245">
        <v>8023</v>
      </c>
      <c r="M631" s="253">
        <v>3.8570000000000002</v>
      </c>
      <c r="N631" s="49"/>
      <c r="O631" s="97" t="s">
        <v>82</v>
      </c>
      <c r="P631" s="61" t="s">
        <v>83</v>
      </c>
      <c r="Q631" s="61" t="s">
        <v>69</v>
      </c>
      <c r="R631" s="61">
        <v>2</v>
      </c>
      <c r="S631" s="61">
        <v>1</v>
      </c>
      <c r="T631" s="61">
        <v>9</v>
      </c>
      <c r="U631" s="61">
        <v>12.46</v>
      </c>
      <c r="V631" s="240">
        <v>23.32</v>
      </c>
      <c r="W631" s="61">
        <v>4.0170000000000003</v>
      </c>
      <c r="X631" s="61" t="s">
        <v>47</v>
      </c>
      <c r="Y631" s="61" t="s">
        <v>47</v>
      </c>
      <c r="Z631" s="245">
        <v>8027</v>
      </c>
      <c r="AA631" s="253">
        <v>1.871</v>
      </c>
      <c r="AC631" s="97" t="s">
        <v>82</v>
      </c>
      <c r="AD631" s="61" t="s">
        <v>83</v>
      </c>
      <c r="AE631" s="61" t="s">
        <v>70</v>
      </c>
      <c r="AF631" s="61">
        <v>2</v>
      </c>
      <c r="AG631" s="61">
        <v>1</v>
      </c>
      <c r="AH631" s="61">
        <v>9</v>
      </c>
      <c r="AI631" s="61">
        <v>12.46</v>
      </c>
      <c r="AJ631" s="240">
        <v>40.56</v>
      </c>
      <c r="AK631" s="61">
        <v>3.9870000000000001</v>
      </c>
      <c r="AL631" s="61" t="s">
        <v>47</v>
      </c>
      <c r="AM631" s="61" t="s">
        <v>47</v>
      </c>
      <c r="AN631" s="245">
        <v>8028</v>
      </c>
      <c r="AO631" s="253">
        <v>3.254</v>
      </c>
      <c r="AR631" s="279" t="s">
        <v>82</v>
      </c>
      <c r="AS631" s="119">
        <v>1</v>
      </c>
      <c r="AT631" s="92">
        <f t="shared" si="115"/>
        <v>12.46</v>
      </c>
      <c r="AU631" s="261">
        <f t="shared" si="116"/>
        <v>2.9939999999999998</v>
      </c>
      <c r="AZ631" s="92">
        <f t="shared" si="117"/>
        <v>0</v>
      </c>
      <c r="BA631" s="111">
        <f t="shared" si="118"/>
        <v>1.0182087212354853</v>
      </c>
    </row>
    <row r="632" spans="1:53">
      <c r="A632" s="97" t="s">
        <v>82</v>
      </c>
      <c r="B632" s="61" t="s">
        <v>83</v>
      </c>
      <c r="C632" s="61" t="s">
        <v>67</v>
      </c>
      <c r="D632" s="61">
        <v>2</v>
      </c>
      <c r="E632" s="61">
        <v>1</v>
      </c>
      <c r="F632" s="61">
        <v>10</v>
      </c>
      <c r="G632" s="61">
        <v>17.079999999999998</v>
      </c>
      <c r="H632" s="240">
        <v>53.52</v>
      </c>
      <c r="I632" s="61">
        <v>3.9940000000000002</v>
      </c>
      <c r="J632" s="61" t="s">
        <v>47</v>
      </c>
      <c r="K632" s="61" t="s">
        <v>47</v>
      </c>
      <c r="L632" s="245">
        <v>11200</v>
      </c>
      <c r="M632" s="253">
        <v>3.133</v>
      </c>
      <c r="N632" s="49"/>
      <c r="O632" s="97" t="s">
        <v>82</v>
      </c>
      <c r="P632" s="61" t="s">
        <v>83</v>
      </c>
      <c r="Q632" s="61" t="s">
        <v>69</v>
      </c>
      <c r="R632" s="61">
        <v>2</v>
      </c>
      <c r="S632" s="61">
        <v>1</v>
      </c>
      <c r="T632" s="61">
        <v>10</v>
      </c>
      <c r="U632" s="61">
        <v>17.079999999999998</v>
      </c>
      <c r="V632" s="240">
        <v>25.76</v>
      </c>
      <c r="W632" s="61">
        <v>4.016</v>
      </c>
      <c r="X632" s="61" t="s">
        <v>47</v>
      </c>
      <c r="Y632" s="61" t="s">
        <v>47</v>
      </c>
      <c r="Z632" s="245">
        <v>11200</v>
      </c>
      <c r="AA632" s="253">
        <v>1.508</v>
      </c>
      <c r="AC632" s="97" t="s">
        <v>82</v>
      </c>
      <c r="AD632" s="61" t="s">
        <v>83</v>
      </c>
      <c r="AE632" s="61" t="s">
        <v>70</v>
      </c>
      <c r="AF632" s="61">
        <v>2</v>
      </c>
      <c r="AG632" s="61">
        <v>1</v>
      </c>
      <c r="AH632" s="61">
        <v>10</v>
      </c>
      <c r="AI632" s="61">
        <v>17.079999999999998</v>
      </c>
      <c r="AJ632" s="240">
        <v>44.01</v>
      </c>
      <c r="AK632" s="61">
        <v>3.99</v>
      </c>
      <c r="AL632" s="61" t="s">
        <v>47</v>
      </c>
      <c r="AM632" s="61" t="s">
        <v>47</v>
      </c>
      <c r="AN632" s="245">
        <v>11200</v>
      </c>
      <c r="AO632" s="253">
        <v>2.577</v>
      </c>
      <c r="AR632" s="279" t="s">
        <v>82</v>
      </c>
      <c r="AS632" s="119">
        <v>1</v>
      </c>
      <c r="AT632" s="92">
        <f t="shared" si="115"/>
        <v>17.079999999999998</v>
      </c>
      <c r="AU632" s="261">
        <f t="shared" si="116"/>
        <v>2.4060000000000001</v>
      </c>
      <c r="AZ632" s="92">
        <f t="shared" si="117"/>
        <v>0</v>
      </c>
      <c r="BA632" s="111">
        <f t="shared" si="118"/>
        <v>0.82588558529617229</v>
      </c>
    </row>
    <row r="633" spans="1:53">
      <c r="A633" s="97" t="s">
        <v>82</v>
      </c>
      <c r="B633" s="61" t="s">
        <v>83</v>
      </c>
      <c r="C633" s="61" t="s">
        <v>67</v>
      </c>
      <c r="D633" s="61">
        <v>2</v>
      </c>
      <c r="E633" s="61">
        <v>1</v>
      </c>
      <c r="F633" s="61">
        <v>11</v>
      </c>
      <c r="G633" s="61">
        <v>23.42</v>
      </c>
      <c r="H633" s="240">
        <v>59.64</v>
      </c>
      <c r="I633" s="61">
        <v>3.99</v>
      </c>
      <c r="J633" s="61" t="s">
        <v>47</v>
      </c>
      <c r="K633" s="61" t="s">
        <v>47</v>
      </c>
      <c r="L633" s="245">
        <v>15550</v>
      </c>
      <c r="M633" s="253">
        <v>2.5470000000000002</v>
      </c>
      <c r="N633" s="49"/>
      <c r="O633" s="97" t="s">
        <v>82</v>
      </c>
      <c r="P633" s="61" t="s">
        <v>83</v>
      </c>
      <c r="Q633" s="61" t="s">
        <v>69</v>
      </c>
      <c r="R633" s="61">
        <v>2</v>
      </c>
      <c r="S633" s="61">
        <v>1</v>
      </c>
      <c r="T633" s="61">
        <v>11</v>
      </c>
      <c r="U633" s="61">
        <v>23.41</v>
      </c>
      <c r="V633" s="240">
        <v>28.69</v>
      </c>
      <c r="W633" s="61">
        <v>4.0140000000000002</v>
      </c>
      <c r="X633" s="61" t="s">
        <v>47</v>
      </c>
      <c r="Y633" s="61" t="s">
        <v>47</v>
      </c>
      <c r="Z633" s="245">
        <v>15560</v>
      </c>
      <c r="AA633" s="253">
        <v>1.2250000000000001</v>
      </c>
      <c r="AC633" s="97" t="s">
        <v>82</v>
      </c>
      <c r="AD633" s="61" t="s">
        <v>83</v>
      </c>
      <c r="AE633" s="61" t="s">
        <v>70</v>
      </c>
      <c r="AF633" s="61">
        <v>2</v>
      </c>
      <c r="AG633" s="61">
        <v>1</v>
      </c>
      <c r="AH633" s="61">
        <v>11</v>
      </c>
      <c r="AI633" s="61">
        <v>23.41</v>
      </c>
      <c r="AJ633" s="240">
        <v>48</v>
      </c>
      <c r="AK633" s="61">
        <v>3.9889999999999999</v>
      </c>
      <c r="AL633" s="61" t="s">
        <v>47</v>
      </c>
      <c r="AM633" s="61" t="s">
        <v>47</v>
      </c>
      <c r="AN633" s="245">
        <v>15560</v>
      </c>
      <c r="AO633" s="253">
        <v>2.0499999999999998</v>
      </c>
      <c r="AR633" s="279" t="s">
        <v>82</v>
      </c>
      <c r="AS633" s="119">
        <v>1</v>
      </c>
      <c r="AT633" s="92">
        <f t="shared" si="115"/>
        <v>23.41333333333333</v>
      </c>
      <c r="AU633" s="261">
        <f t="shared" si="116"/>
        <v>1.9406666666666668</v>
      </c>
      <c r="AZ633" s="92">
        <f t="shared" si="117"/>
        <v>5.77350269189716E-3</v>
      </c>
      <c r="BA633" s="111">
        <f t="shared" si="118"/>
        <v>0.66774720765670981</v>
      </c>
    </row>
    <row r="634" spans="1:53">
      <c r="A634" s="97" t="s">
        <v>82</v>
      </c>
      <c r="B634" s="61" t="s">
        <v>83</v>
      </c>
      <c r="C634" s="61" t="s">
        <v>67</v>
      </c>
      <c r="D634" s="61">
        <v>2</v>
      </c>
      <c r="E634" s="61">
        <v>1</v>
      </c>
      <c r="F634" s="61">
        <v>12</v>
      </c>
      <c r="G634" s="61">
        <v>32.1</v>
      </c>
      <c r="H634" s="240">
        <v>66.72</v>
      </c>
      <c r="I634" s="61">
        <v>3.9929999999999999</v>
      </c>
      <c r="J634" s="61" t="s">
        <v>47</v>
      </c>
      <c r="K634" s="61" t="s">
        <v>47</v>
      </c>
      <c r="L634" s="245">
        <v>21520</v>
      </c>
      <c r="M634" s="253">
        <v>2.0790000000000002</v>
      </c>
      <c r="N634" s="49"/>
      <c r="O634" s="97" t="s">
        <v>82</v>
      </c>
      <c r="P634" s="61" t="s">
        <v>83</v>
      </c>
      <c r="Q634" s="61" t="s">
        <v>69</v>
      </c>
      <c r="R634" s="61">
        <v>2</v>
      </c>
      <c r="S634" s="61">
        <v>1</v>
      </c>
      <c r="T634" s="61">
        <v>12</v>
      </c>
      <c r="U634" s="61">
        <v>32.090000000000003</v>
      </c>
      <c r="V634" s="240">
        <v>32.229999999999997</v>
      </c>
      <c r="W634" s="61">
        <v>4.0179999999999998</v>
      </c>
      <c r="X634" s="61" t="s">
        <v>47</v>
      </c>
      <c r="Y634" s="61" t="s">
        <v>47</v>
      </c>
      <c r="Z634" s="245">
        <v>21530</v>
      </c>
      <c r="AA634" s="253">
        <v>1.004</v>
      </c>
      <c r="AC634" s="97" t="s">
        <v>82</v>
      </c>
      <c r="AD634" s="61" t="s">
        <v>83</v>
      </c>
      <c r="AE634" s="61" t="s">
        <v>70</v>
      </c>
      <c r="AF634" s="61">
        <v>2</v>
      </c>
      <c r="AG634" s="61">
        <v>1</v>
      </c>
      <c r="AH634" s="61">
        <v>12</v>
      </c>
      <c r="AI634" s="61">
        <v>32.1</v>
      </c>
      <c r="AJ634" s="240">
        <v>52.83</v>
      </c>
      <c r="AK634" s="61">
        <v>3.9889999999999999</v>
      </c>
      <c r="AL634" s="61" t="s">
        <v>47</v>
      </c>
      <c r="AM634" s="61" t="s">
        <v>47</v>
      </c>
      <c r="AN634" s="245">
        <v>21530</v>
      </c>
      <c r="AO634" s="253">
        <v>1.6459999999999999</v>
      </c>
      <c r="AR634" s="279" t="s">
        <v>82</v>
      </c>
      <c r="AS634" s="119">
        <v>1</v>
      </c>
      <c r="AT634" s="92">
        <f t="shared" si="115"/>
        <v>32.096666666666664</v>
      </c>
      <c r="AU634" s="261">
        <f t="shared" si="116"/>
        <v>1.5763333333333334</v>
      </c>
      <c r="AZ634" s="92">
        <f t="shared" si="117"/>
        <v>5.7735026918951087E-3</v>
      </c>
      <c r="BA634" s="111">
        <f t="shared" si="118"/>
        <v>0.5408755248052306</v>
      </c>
    </row>
    <row r="635" spans="1:53">
      <c r="A635" s="97" t="s">
        <v>82</v>
      </c>
      <c r="B635" s="61" t="s">
        <v>83</v>
      </c>
      <c r="C635" s="61" t="s">
        <v>67</v>
      </c>
      <c r="D635" s="61">
        <v>2</v>
      </c>
      <c r="E635" s="61">
        <v>1</v>
      </c>
      <c r="F635" s="61">
        <v>13</v>
      </c>
      <c r="G635" s="61">
        <v>44</v>
      </c>
      <c r="H635" s="240">
        <v>75.45</v>
      </c>
      <c r="I635" s="61">
        <v>3.9929999999999999</v>
      </c>
      <c r="J635" s="61" t="s">
        <v>47</v>
      </c>
      <c r="K635" s="61" t="s">
        <v>47</v>
      </c>
      <c r="L635" s="245">
        <v>29700</v>
      </c>
      <c r="M635" s="253">
        <v>1.7150000000000001</v>
      </c>
      <c r="N635" s="49"/>
      <c r="O635" s="97" t="s">
        <v>82</v>
      </c>
      <c r="P635" s="61" t="s">
        <v>83</v>
      </c>
      <c r="Q635" s="61" t="s">
        <v>69</v>
      </c>
      <c r="R635" s="61">
        <v>2</v>
      </c>
      <c r="S635" s="61">
        <v>1</v>
      </c>
      <c r="T635" s="61">
        <v>13</v>
      </c>
      <c r="U635" s="61">
        <v>43.99</v>
      </c>
      <c r="V635" s="240">
        <v>36.729999999999997</v>
      </c>
      <c r="W635" s="61">
        <v>4.0179999999999998</v>
      </c>
      <c r="X635" s="61" t="s">
        <v>47</v>
      </c>
      <c r="Y635" s="61" t="s">
        <v>47</v>
      </c>
      <c r="Z635" s="245">
        <v>29710</v>
      </c>
      <c r="AA635" s="253">
        <v>0.83489999999999998</v>
      </c>
      <c r="AC635" s="97" t="s">
        <v>82</v>
      </c>
      <c r="AD635" s="61" t="s">
        <v>83</v>
      </c>
      <c r="AE635" s="61" t="s">
        <v>70</v>
      </c>
      <c r="AF635" s="61">
        <v>2</v>
      </c>
      <c r="AG635" s="61">
        <v>1</v>
      </c>
      <c r="AH635" s="61">
        <v>13</v>
      </c>
      <c r="AI635" s="61">
        <v>43.99</v>
      </c>
      <c r="AJ635" s="240">
        <v>58.34</v>
      </c>
      <c r="AK635" s="61">
        <v>3.9889999999999999</v>
      </c>
      <c r="AL635" s="61" t="s">
        <v>47</v>
      </c>
      <c r="AM635" s="61" t="s">
        <v>47</v>
      </c>
      <c r="AN635" s="245">
        <v>29710</v>
      </c>
      <c r="AO635" s="253">
        <v>1.3260000000000001</v>
      </c>
      <c r="AR635" s="279" t="s">
        <v>82</v>
      </c>
      <c r="AS635" s="119">
        <v>1</v>
      </c>
      <c r="AT635" s="92">
        <f t="shared" ref="AT635:AT662" si="119">AVERAGE(G635,U635,AI635)</f>
        <v>43.993333333333339</v>
      </c>
      <c r="AU635" s="261">
        <f t="shared" ref="AU635:AU662" si="120">AVERAGE(M635,AA635,AO635)</f>
        <v>1.2919666666666667</v>
      </c>
      <c r="AZ635" s="92">
        <f t="shared" si="117"/>
        <v>5.7735026918951087E-3</v>
      </c>
      <c r="BA635" s="111">
        <f t="shared" si="118"/>
        <v>0.44103594335760643</v>
      </c>
    </row>
    <row r="636" spans="1:53">
      <c r="A636" s="97" t="s">
        <v>82</v>
      </c>
      <c r="B636" s="61" t="s">
        <v>83</v>
      </c>
      <c r="C636" s="61" t="s">
        <v>67</v>
      </c>
      <c r="D636" s="61">
        <v>2</v>
      </c>
      <c r="E636" s="61">
        <v>1</v>
      </c>
      <c r="F636" s="61">
        <v>14</v>
      </c>
      <c r="G636" s="61">
        <v>60.31</v>
      </c>
      <c r="H636" s="240">
        <v>85.89</v>
      </c>
      <c r="I636" s="61">
        <v>3.99</v>
      </c>
      <c r="J636" s="61" t="s">
        <v>47</v>
      </c>
      <c r="K636" s="61" t="s">
        <v>47</v>
      </c>
      <c r="L636" s="245">
        <v>40910</v>
      </c>
      <c r="M636" s="253">
        <v>1.4239999999999999</v>
      </c>
      <c r="N636" s="49"/>
      <c r="O636" s="97" t="s">
        <v>82</v>
      </c>
      <c r="P636" s="61" t="s">
        <v>83</v>
      </c>
      <c r="Q636" s="61" t="s">
        <v>69</v>
      </c>
      <c r="R636" s="61">
        <v>2</v>
      </c>
      <c r="S636" s="61">
        <v>1</v>
      </c>
      <c r="T636" s="61">
        <v>14</v>
      </c>
      <c r="U636" s="61">
        <v>60.3</v>
      </c>
      <c r="V636" s="240">
        <v>42.07</v>
      </c>
      <c r="W636" s="61">
        <v>4.0149999999999997</v>
      </c>
      <c r="X636" s="61" t="s">
        <v>47</v>
      </c>
      <c r="Y636" s="61" t="s">
        <v>47</v>
      </c>
      <c r="Z636" s="245">
        <v>40920</v>
      </c>
      <c r="AA636" s="253">
        <v>0.69769999999999999</v>
      </c>
      <c r="AC636" s="97" t="s">
        <v>82</v>
      </c>
      <c r="AD636" s="61" t="s">
        <v>83</v>
      </c>
      <c r="AE636" s="61" t="s">
        <v>70</v>
      </c>
      <c r="AF636" s="61">
        <v>2</v>
      </c>
      <c r="AG636" s="61">
        <v>1</v>
      </c>
      <c r="AH636" s="61">
        <v>14</v>
      </c>
      <c r="AI636" s="61">
        <v>60.3</v>
      </c>
      <c r="AJ636" s="240">
        <v>65.13</v>
      </c>
      <c r="AK636" s="61">
        <v>3.992</v>
      </c>
      <c r="AL636" s="61" t="s">
        <v>47</v>
      </c>
      <c r="AM636" s="61" t="s">
        <v>47</v>
      </c>
      <c r="AN636" s="245">
        <v>40920</v>
      </c>
      <c r="AO636" s="253">
        <v>1.08</v>
      </c>
      <c r="AR636" s="279" t="s">
        <v>82</v>
      </c>
      <c r="AS636" s="119">
        <v>1</v>
      </c>
      <c r="AT636" s="92">
        <f t="shared" si="119"/>
        <v>60.303333333333335</v>
      </c>
      <c r="AU636" s="261">
        <f t="shared" si="120"/>
        <v>1.0672333333333333</v>
      </c>
      <c r="AZ636" s="92">
        <f t="shared" si="117"/>
        <v>5.7735026918992113E-3</v>
      </c>
      <c r="BA636" s="111">
        <f t="shared" si="118"/>
        <v>0.36331826727173194</v>
      </c>
    </row>
    <row r="637" spans="1:53">
      <c r="A637" s="97" t="s">
        <v>82</v>
      </c>
      <c r="B637" s="61" t="s">
        <v>83</v>
      </c>
      <c r="C637" s="61" t="s">
        <v>67</v>
      </c>
      <c r="D637" s="61">
        <v>2</v>
      </c>
      <c r="E637" s="61">
        <v>1</v>
      </c>
      <c r="F637" s="61">
        <v>15</v>
      </c>
      <c r="G637" s="61">
        <v>82.67</v>
      </c>
      <c r="H637" s="240">
        <v>99.11</v>
      </c>
      <c r="I637" s="61">
        <v>3.9950000000000001</v>
      </c>
      <c r="J637" s="61" t="s">
        <v>47</v>
      </c>
      <c r="K637" s="61" t="s">
        <v>47</v>
      </c>
      <c r="L637" s="245">
        <v>56280</v>
      </c>
      <c r="M637" s="253">
        <v>1.1990000000000001</v>
      </c>
      <c r="N637" s="49"/>
      <c r="O637" s="97" t="s">
        <v>82</v>
      </c>
      <c r="P637" s="61" t="s">
        <v>83</v>
      </c>
      <c r="Q637" s="61" t="s">
        <v>69</v>
      </c>
      <c r="R637" s="61">
        <v>2</v>
      </c>
      <c r="S637" s="61">
        <v>1</v>
      </c>
      <c r="T637" s="61">
        <v>15</v>
      </c>
      <c r="U637" s="61">
        <v>82.66</v>
      </c>
      <c r="V637" s="240">
        <v>49.07</v>
      </c>
      <c r="W637" s="61">
        <v>4.0140000000000002</v>
      </c>
      <c r="X637" s="61" t="s">
        <v>47</v>
      </c>
      <c r="Y637" s="61" t="s">
        <v>47</v>
      </c>
      <c r="Z637" s="245">
        <v>56290</v>
      </c>
      <c r="AA637" s="253">
        <v>0.59360000000000002</v>
      </c>
      <c r="AC637" s="97" t="s">
        <v>82</v>
      </c>
      <c r="AD637" s="61" t="s">
        <v>83</v>
      </c>
      <c r="AE637" s="61" t="s">
        <v>70</v>
      </c>
      <c r="AF637" s="61">
        <v>2</v>
      </c>
      <c r="AG637" s="61">
        <v>1</v>
      </c>
      <c r="AH637" s="61">
        <v>15</v>
      </c>
      <c r="AI637" s="61">
        <v>82.66</v>
      </c>
      <c r="AJ637" s="240">
        <v>73.3</v>
      </c>
      <c r="AK637" s="61">
        <v>3.9980000000000002</v>
      </c>
      <c r="AL637" s="61" t="s">
        <v>47</v>
      </c>
      <c r="AM637" s="61" t="s">
        <v>47</v>
      </c>
      <c r="AN637" s="245">
        <v>56290</v>
      </c>
      <c r="AO637" s="253">
        <v>0.88680000000000003</v>
      </c>
      <c r="AR637" s="279" t="s">
        <v>82</v>
      </c>
      <c r="AS637" s="119">
        <v>1</v>
      </c>
      <c r="AT637" s="92">
        <f t="shared" si="119"/>
        <v>82.663333333333327</v>
      </c>
      <c r="AU637" s="261">
        <f t="shared" si="120"/>
        <v>0.89313333333333345</v>
      </c>
      <c r="AZ637" s="92">
        <f t="shared" si="117"/>
        <v>5.7735026918992113E-3</v>
      </c>
      <c r="BA637" s="111">
        <f t="shared" si="118"/>
        <v>0.30274968758585569</v>
      </c>
    </row>
    <row r="638" spans="1:53">
      <c r="A638" s="97" t="s">
        <v>82</v>
      </c>
      <c r="B638" s="61" t="s">
        <v>83</v>
      </c>
      <c r="C638" s="61" t="s">
        <v>67</v>
      </c>
      <c r="D638" s="61">
        <v>2</v>
      </c>
      <c r="E638" s="61">
        <v>1</v>
      </c>
      <c r="F638" s="61">
        <v>16</v>
      </c>
      <c r="G638" s="61">
        <v>113.3</v>
      </c>
      <c r="H638" s="240">
        <v>116.2</v>
      </c>
      <c r="I638" s="61">
        <v>3.9980000000000002</v>
      </c>
      <c r="J638" s="61" t="s">
        <v>47</v>
      </c>
      <c r="K638" s="61" t="s">
        <v>47</v>
      </c>
      <c r="L638" s="245">
        <v>77340</v>
      </c>
      <c r="M638" s="253">
        <v>1.026</v>
      </c>
      <c r="N638" s="49"/>
      <c r="O638" s="97" t="s">
        <v>82</v>
      </c>
      <c r="P638" s="61" t="s">
        <v>83</v>
      </c>
      <c r="Q638" s="61" t="s">
        <v>69</v>
      </c>
      <c r="R638" s="61">
        <v>2</v>
      </c>
      <c r="S638" s="61">
        <v>1</v>
      </c>
      <c r="T638" s="61">
        <v>16</v>
      </c>
      <c r="U638" s="61">
        <v>113.3</v>
      </c>
      <c r="V638" s="240">
        <v>58.28</v>
      </c>
      <c r="W638" s="61">
        <v>4.016</v>
      </c>
      <c r="X638" s="61" t="s">
        <v>47</v>
      </c>
      <c r="Y638" s="61" t="s">
        <v>47</v>
      </c>
      <c r="Z638" s="245">
        <v>77360</v>
      </c>
      <c r="AA638" s="253">
        <v>0.51439999999999997</v>
      </c>
      <c r="AC638" s="97" t="s">
        <v>82</v>
      </c>
      <c r="AD638" s="61" t="s">
        <v>83</v>
      </c>
      <c r="AE638" s="61" t="s">
        <v>70</v>
      </c>
      <c r="AF638" s="61">
        <v>2</v>
      </c>
      <c r="AG638" s="61">
        <v>1</v>
      </c>
      <c r="AH638" s="61">
        <v>16</v>
      </c>
      <c r="AI638" s="61">
        <v>113.3</v>
      </c>
      <c r="AJ638" s="240">
        <v>83.32</v>
      </c>
      <c r="AK638" s="61">
        <v>4</v>
      </c>
      <c r="AL638" s="61" t="s">
        <v>47</v>
      </c>
      <c r="AM638" s="61" t="s">
        <v>47</v>
      </c>
      <c r="AN638" s="245">
        <v>77360</v>
      </c>
      <c r="AO638" s="253">
        <v>0.73529999999999995</v>
      </c>
      <c r="AR638" s="279" t="s">
        <v>82</v>
      </c>
      <c r="AS638" s="119">
        <v>1</v>
      </c>
      <c r="AT638" s="92">
        <f t="shared" si="119"/>
        <v>113.3</v>
      </c>
      <c r="AU638" s="261">
        <f t="shared" si="120"/>
        <v>0.75856666666666672</v>
      </c>
      <c r="AZ638" s="92">
        <f t="shared" si="117"/>
        <v>0</v>
      </c>
      <c r="BA638" s="111">
        <f t="shared" si="118"/>
        <v>0.25659236803407293</v>
      </c>
    </row>
    <row r="639" spans="1:53">
      <c r="A639" s="97" t="s">
        <v>82</v>
      </c>
      <c r="B639" s="61" t="s">
        <v>83</v>
      </c>
      <c r="C639" s="61" t="s">
        <v>67</v>
      </c>
      <c r="D639" s="61">
        <v>2</v>
      </c>
      <c r="E639" s="61">
        <v>1</v>
      </c>
      <c r="F639" s="61">
        <v>17</v>
      </c>
      <c r="G639" s="61">
        <v>155.30000000000001</v>
      </c>
      <c r="H639" s="240">
        <v>138</v>
      </c>
      <c r="I639" s="61">
        <v>3.9950000000000001</v>
      </c>
      <c r="J639" s="61" t="s">
        <v>47</v>
      </c>
      <c r="K639" s="61" t="s">
        <v>47</v>
      </c>
      <c r="L639" s="245">
        <v>106200</v>
      </c>
      <c r="M639" s="253">
        <v>0.88849999999999996</v>
      </c>
      <c r="N639" s="49"/>
      <c r="O639" s="97" t="s">
        <v>82</v>
      </c>
      <c r="P639" s="61" t="s">
        <v>83</v>
      </c>
      <c r="Q639" s="61" t="s">
        <v>69</v>
      </c>
      <c r="R639" s="61">
        <v>2</v>
      </c>
      <c r="S639" s="61">
        <v>1</v>
      </c>
      <c r="T639" s="61">
        <v>17</v>
      </c>
      <c r="U639" s="61">
        <v>155.30000000000001</v>
      </c>
      <c r="V639" s="240">
        <v>70.28</v>
      </c>
      <c r="W639" s="61">
        <v>4.0170000000000003</v>
      </c>
      <c r="X639" s="61" t="s">
        <v>47</v>
      </c>
      <c r="Y639" s="61" t="s">
        <v>47</v>
      </c>
      <c r="Z639" s="245">
        <v>106200</v>
      </c>
      <c r="AA639" s="253">
        <v>0.45250000000000001</v>
      </c>
      <c r="AC639" s="97" t="s">
        <v>82</v>
      </c>
      <c r="AD639" s="61" t="s">
        <v>83</v>
      </c>
      <c r="AE639" s="61" t="s">
        <v>70</v>
      </c>
      <c r="AF639" s="61">
        <v>2</v>
      </c>
      <c r="AG639" s="61">
        <v>1</v>
      </c>
      <c r="AH639" s="61">
        <v>17</v>
      </c>
      <c r="AI639" s="61">
        <v>155.30000000000001</v>
      </c>
      <c r="AJ639" s="240">
        <v>95.96</v>
      </c>
      <c r="AK639" s="61">
        <v>4.0019999999999998</v>
      </c>
      <c r="AL639" s="61" t="s">
        <v>47</v>
      </c>
      <c r="AM639" s="61" t="s">
        <v>47</v>
      </c>
      <c r="AN639" s="245">
        <v>106200</v>
      </c>
      <c r="AO639" s="253">
        <v>0.61780000000000002</v>
      </c>
      <c r="AR639" s="279" t="s">
        <v>82</v>
      </c>
      <c r="AS639" s="119">
        <v>1</v>
      </c>
      <c r="AT639" s="92">
        <f t="shared" si="119"/>
        <v>155.30000000000001</v>
      </c>
      <c r="AU639" s="261">
        <f t="shared" si="120"/>
        <v>0.65293333333333337</v>
      </c>
      <c r="AZ639" s="92">
        <f t="shared" si="117"/>
        <v>0</v>
      </c>
      <c r="BA639" s="111">
        <f t="shared" si="118"/>
        <v>0.2201130694287215</v>
      </c>
    </row>
    <row r="640" spans="1:53">
      <c r="A640" s="97" t="s">
        <v>82</v>
      </c>
      <c r="B640" s="61" t="s">
        <v>83</v>
      </c>
      <c r="C640" s="61" t="s">
        <v>67</v>
      </c>
      <c r="D640" s="61">
        <v>2</v>
      </c>
      <c r="E640" s="61">
        <v>1</v>
      </c>
      <c r="F640" s="61">
        <v>18</v>
      </c>
      <c r="G640" s="61">
        <v>212.9</v>
      </c>
      <c r="H640" s="240">
        <v>165.9</v>
      </c>
      <c r="I640" s="61">
        <v>3.9980000000000002</v>
      </c>
      <c r="J640" s="61" t="s">
        <v>47</v>
      </c>
      <c r="K640" s="61" t="s">
        <v>47</v>
      </c>
      <c r="L640" s="245">
        <v>145800</v>
      </c>
      <c r="M640" s="253">
        <v>0.77939999999999998</v>
      </c>
      <c r="N640" s="49"/>
      <c r="O640" s="97" t="s">
        <v>82</v>
      </c>
      <c r="P640" s="61" t="s">
        <v>83</v>
      </c>
      <c r="Q640" s="61" t="s">
        <v>69</v>
      </c>
      <c r="R640" s="61">
        <v>2</v>
      </c>
      <c r="S640" s="61">
        <v>1</v>
      </c>
      <c r="T640" s="61">
        <v>18</v>
      </c>
      <c r="U640" s="61">
        <v>212.9</v>
      </c>
      <c r="V640" s="240">
        <v>86.15</v>
      </c>
      <c r="W640" s="61">
        <v>4.0209999999999999</v>
      </c>
      <c r="X640" s="61" t="s">
        <v>47</v>
      </c>
      <c r="Y640" s="61" t="s">
        <v>47</v>
      </c>
      <c r="Z640" s="245">
        <v>145800</v>
      </c>
      <c r="AA640" s="253">
        <v>0.4047</v>
      </c>
      <c r="AC640" s="97" t="s">
        <v>82</v>
      </c>
      <c r="AD640" s="61" t="s">
        <v>83</v>
      </c>
      <c r="AE640" s="61" t="s">
        <v>70</v>
      </c>
      <c r="AF640" s="61">
        <v>2</v>
      </c>
      <c r="AG640" s="61">
        <v>1</v>
      </c>
      <c r="AH640" s="61">
        <v>18</v>
      </c>
      <c r="AI640" s="61">
        <v>212.9</v>
      </c>
      <c r="AJ640" s="240">
        <v>111.8</v>
      </c>
      <c r="AK640" s="61">
        <v>4.0010000000000003</v>
      </c>
      <c r="AL640" s="61" t="s">
        <v>47</v>
      </c>
      <c r="AM640" s="61" t="s">
        <v>47</v>
      </c>
      <c r="AN640" s="245">
        <v>145800</v>
      </c>
      <c r="AO640" s="253">
        <v>0.52510000000000001</v>
      </c>
      <c r="AR640" s="279" t="s">
        <v>82</v>
      </c>
      <c r="AS640" s="119">
        <v>1</v>
      </c>
      <c r="AT640" s="92">
        <f t="shared" si="119"/>
        <v>212.9</v>
      </c>
      <c r="AU640" s="261">
        <f t="shared" si="120"/>
        <v>0.56973333333333331</v>
      </c>
      <c r="AZ640" s="92">
        <f t="shared" si="117"/>
        <v>0</v>
      </c>
      <c r="BA640" s="111">
        <f t="shared" si="118"/>
        <v>0.1912959051661412</v>
      </c>
    </row>
    <row r="641" spans="1:61">
      <c r="A641" s="97" t="s">
        <v>82</v>
      </c>
      <c r="B641" s="61" t="s">
        <v>83</v>
      </c>
      <c r="C641" s="61" t="s">
        <v>67</v>
      </c>
      <c r="D641" s="61">
        <v>2</v>
      </c>
      <c r="E641" s="61">
        <v>1</v>
      </c>
      <c r="F641" s="61">
        <v>19</v>
      </c>
      <c r="G641" s="61">
        <v>291.8</v>
      </c>
      <c r="H641" s="240">
        <v>200.1</v>
      </c>
      <c r="I641" s="61">
        <v>3.996</v>
      </c>
      <c r="J641" s="61" t="s">
        <v>47</v>
      </c>
      <c r="K641" s="61" t="s">
        <v>47</v>
      </c>
      <c r="L641" s="245">
        <v>200000</v>
      </c>
      <c r="M641" s="253">
        <v>0.68579999999999997</v>
      </c>
      <c r="N641" s="49"/>
      <c r="O641" s="97" t="s">
        <v>82</v>
      </c>
      <c r="P641" s="61" t="s">
        <v>83</v>
      </c>
      <c r="Q641" s="61" t="s">
        <v>69</v>
      </c>
      <c r="R641" s="61">
        <v>2</v>
      </c>
      <c r="S641" s="61">
        <v>1</v>
      </c>
      <c r="T641" s="61">
        <v>19</v>
      </c>
      <c r="U641" s="61">
        <v>291.8</v>
      </c>
      <c r="V641" s="240">
        <v>106.5</v>
      </c>
      <c r="W641" s="61">
        <v>4.0209999999999999</v>
      </c>
      <c r="X641" s="61" t="s">
        <v>47</v>
      </c>
      <c r="Y641" s="61" t="s">
        <v>47</v>
      </c>
      <c r="Z641" s="245">
        <v>200100</v>
      </c>
      <c r="AA641" s="253">
        <v>0.36499999999999999</v>
      </c>
      <c r="AC641" s="97" t="s">
        <v>82</v>
      </c>
      <c r="AD641" s="61" t="s">
        <v>83</v>
      </c>
      <c r="AE641" s="61" t="s">
        <v>70</v>
      </c>
      <c r="AF641" s="61">
        <v>2</v>
      </c>
      <c r="AG641" s="61">
        <v>1</v>
      </c>
      <c r="AH641" s="61">
        <v>19</v>
      </c>
      <c r="AI641" s="61">
        <v>291.8</v>
      </c>
      <c r="AJ641" s="240">
        <v>130.69999999999999</v>
      </c>
      <c r="AK641" s="61">
        <v>4.0030000000000001</v>
      </c>
      <c r="AL641" s="61" t="s">
        <v>47</v>
      </c>
      <c r="AM641" s="61" t="s">
        <v>47</v>
      </c>
      <c r="AN641" s="245">
        <v>200100</v>
      </c>
      <c r="AO641" s="253">
        <v>0.44790000000000002</v>
      </c>
      <c r="AR641" s="279" t="s">
        <v>82</v>
      </c>
      <c r="AS641" s="119">
        <v>1</v>
      </c>
      <c r="AT641" s="92">
        <f t="shared" si="119"/>
        <v>291.8</v>
      </c>
      <c r="AU641" s="261">
        <f t="shared" si="120"/>
        <v>0.49956666666666666</v>
      </c>
      <c r="AZ641" s="92">
        <f t="shared" si="117"/>
        <v>0</v>
      </c>
      <c r="BA641" s="111">
        <f t="shared" si="118"/>
        <v>0.16652400227394654</v>
      </c>
    </row>
    <row r="642" spans="1:61">
      <c r="A642" s="97" t="s">
        <v>82</v>
      </c>
      <c r="B642" s="61" t="s">
        <v>83</v>
      </c>
      <c r="C642" s="61" t="s">
        <v>67</v>
      </c>
      <c r="D642" s="62">
        <v>2</v>
      </c>
      <c r="E642" s="62">
        <v>1</v>
      </c>
      <c r="F642" s="61">
        <v>20</v>
      </c>
      <c r="G642" s="61">
        <v>400.1</v>
      </c>
      <c r="H642" s="240">
        <v>237.8</v>
      </c>
      <c r="I642" s="61">
        <v>3.9940000000000002</v>
      </c>
      <c r="J642" s="61" t="s">
        <v>47</v>
      </c>
      <c r="K642" s="61" t="s">
        <v>47</v>
      </c>
      <c r="L642" s="245">
        <v>274400</v>
      </c>
      <c r="M642" s="253">
        <v>0.59430000000000005</v>
      </c>
      <c r="N642" s="49"/>
      <c r="O642" s="97" t="s">
        <v>82</v>
      </c>
      <c r="P642" s="61" t="s">
        <v>83</v>
      </c>
      <c r="Q642" s="61" t="s">
        <v>69</v>
      </c>
      <c r="R642" s="62">
        <v>2</v>
      </c>
      <c r="S642" s="62">
        <v>1</v>
      </c>
      <c r="T642" s="61">
        <v>20</v>
      </c>
      <c r="U642" s="61">
        <v>400.1</v>
      </c>
      <c r="V642" s="240">
        <v>129.69999999999999</v>
      </c>
      <c r="W642" s="61">
        <v>4.0259999999999998</v>
      </c>
      <c r="X642" s="61" t="s">
        <v>47</v>
      </c>
      <c r="Y642" s="61" t="s">
        <v>47</v>
      </c>
      <c r="Z642" s="245">
        <v>274400</v>
      </c>
      <c r="AA642" s="253">
        <v>0.3241</v>
      </c>
      <c r="AC642" s="97" t="s">
        <v>82</v>
      </c>
      <c r="AD642" s="61" t="s">
        <v>83</v>
      </c>
      <c r="AE642" s="61" t="s">
        <v>70</v>
      </c>
      <c r="AF642" s="62">
        <v>2</v>
      </c>
      <c r="AG642" s="62">
        <v>1</v>
      </c>
      <c r="AH642" s="61">
        <v>20</v>
      </c>
      <c r="AI642" s="61">
        <v>400</v>
      </c>
      <c r="AJ642" s="240">
        <v>152.19999999999999</v>
      </c>
      <c r="AK642" s="61">
        <v>4.0030000000000001</v>
      </c>
      <c r="AL642" s="61" t="s">
        <v>47</v>
      </c>
      <c r="AM642" s="61" t="s">
        <v>47</v>
      </c>
      <c r="AN642" s="245">
        <v>274500</v>
      </c>
      <c r="AO642" s="253">
        <v>0.38040000000000002</v>
      </c>
      <c r="AR642" s="279" t="s">
        <v>82</v>
      </c>
      <c r="AS642" s="120">
        <v>1</v>
      </c>
      <c r="AT642" s="92">
        <f t="shared" si="119"/>
        <v>400.06666666666666</v>
      </c>
      <c r="AU642" s="261">
        <f t="shared" si="120"/>
        <v>0.43293333333333339</v>
      </c>
      <c r="AZ642" s="92">
        <f t="shared" si="117"/>
        <v>5.7735026918975703E-2</v>
      </c>
      <c r="BA642" s="111">
        <f t="shared" si="118"/>
        <v>0.1425546328020709</v>
      </c>
    </row>
    <row r="643" spans="1:61">
      <c r="A643" s="97" t="s">
        <v>82</v>
      </c>
      <c r="B643" s="61" t="s">
        <v>83</v>
      </c>
      <c r="C643" s="61" t="s">
        <v>67</v>
      </c>
      <c r="D643" s="61">
        <v>2</v>
      </c>
      <c r="E643" s="61">
        <v>1</v>
      </c>
      <c r="F643" s="61">
        <v>1</v>
      </c>
      <c r="G643" s="61">
        <v>0.99070000000000003</v>
      </c>
      <c r="H643" s="240">
        <v>8.9760000000000009</v>
      </c>
      <c r="I643" s="61">
        <v>4.016</v>
      </c>
      <c r="J643" s="61" t="s">
        <v>47</v>
      </c>
      <c r="K643" s="61" t="s">
        <v>47</v>
      </c>
      <c r="L643" s="240">
        <v>147.9</v>
      </c>
      <c r="M643" s="253">
        <v>9.06</v>
      </c>
      <c r="N643" s="49"/>
      <c r="O643" s="97" t="s">
        <v>82</v>
      </c>
      <c r="P643" s="61" t="s">
        <v>83</v>
      </c>
      <c r="Q643" s="61" t="s">
        <v>69</v>
      </c>
      <c r="R643" s="61">
        <v>2</v>
      </c>
      <c r="S643" s="61">
        <v>1</v>
      </c>
      <c r="T643" s="61">
        <v>1</v>
      </c>
      <c r="U643" s="61">
        <v>0.99450000000000005</v>
      </c>
      <c r="V643" s="240">
        <v>6.391</v>
      </c>
      <c r="W643" s="61">
        <v>4.0170000000000003</v>
      </c>
      <c r="X643" s="61" t="s">
        <v>47</v>
      </c>
      <c r="Y643" s="61" t="s">
        <v>47</v>
      </c>
      <c r="Z643" s="240">
        <v>148.30000000000001</v>
      </c>
      <c r="AA643" s="253">
        <v>6.4260000000000002</v>
      </c>
      <c r="AC643" s="97" t="s">
        <v>82</v>
      </c>
      <c r="AD643" s="61" t="s">
        <v>83</v>
      </c>
      <c r="AE643" s="61" t="s">
        <v>70</v>
      </c>
      <c r="AF643" s="61">
        <v>2</v>
      </c>
      <c r="AG643" s="61">
        <v>1</v>
      </c>
      <c r="AH643" s="61">
        <v>1</v>
      </c>
      <c r="AI643" s="61">
        <v>0.99519999999999997</v>
      </c>
      <c r="AJ643" s="240">
        <v>16.38</v>
      </c>
      <c r="AK643" s="61">
        <v>3.996</v>
      </c>
      <c r="AL643" s="61" t="s">
        <v>47</v>
      </c>
      <c r="AM643" s="61" t="s">
        <v>47</v>
      </c>
      <c r="AN643" s="240">
        <v>148.30000000000001</v>
      </c>
      <c r="AO643" s="253">
        <v>16.46</v>
      </c>
      <c r="AR643" s="279" t="s">
        <v>82</v>
      </c>
      <c r="AS643" s="119">
        <v>1</v>
      </c>
      <c r="AT643" s="92">
        <f t="shared" si="119"/>
        <v>0.99346666666666661</v>
      </c>
      <c r="AU643" s="261">
        <f t="shared" si="120"/>
        <v>10.648666666666667</v>
      </c>
      <c r="AZ643" s="92">
        <f t="shared" si="117"/>
        <v>2.4214320831551874E-3</v>
      </c>
      <c r="BA643" s="111">
        <f t="shared" si="118"/>
        <v>5.2022288812905293</v>
      </c>
    </row>
    <row r="644" spans="1:61" s="208" customFormat="1">
      <c r="A644" s="228" t="s">
        <v>82</v>
      </c>
      <c r="B644" s="229" t="s">
        <v>83</v>
      </c>
      <c r="C644" s="229" t="s">
        <v>67</v>
      </c>
      <c r="D644" s="229">
        <v>3</v>
      </c>
      <c r="E644" s="229">
        <v>1</v>
      </c>
      <c r="F644" s="229">
        <v>2</v>
      </c>
      <c r="G644" s="229">
        <v>1.369</v>
      </c>
      <c r="H644" s="229">
        <v>15.31</v>
      </c>
      <c r="I644" s="229">
        <v>4.016</v>
      </c>
      <c r="J644" s="229" t="s">
        <v>47</v>
      </c>
      <c r="K644" s="229" t="s">
        <v>47</v>
      </c>
      <c r="L644" s="229">
        <v>401.4</v>
      </c>
      <c r="M644" s="230">
        <v>11.19</v>
      </c>
      <c r="N644" s="227"/>
      <c r="O644" s="228" t="s">
        <v>82</v>
      </c>
      <c r="P644" s="229" t="s">
        <v>83</v>
      </c>
      <c r="Q644" s="229" t="s">
        <v>69</v>
      </c>
      <c r="R644" s="229">
        <v>3</v>
      </c>
      <c r="S644" s="229">
        <v>1</v>
      </c>
      <c r="T644" s="229">
        <v>2</v>
      </c>
      <c r="U644" s="229">
        <v>1.369</v>
      </c>
      <c r="V644" s="229">
        <v>10.07</v>
      </c>
      <c r="W644" s="229">
        <v>4.0190000000000001</v>
      </c>
      <c r="X644" s="229" t="s">
        <v>47</v>
      </c>
      <c r="Y644" s="229" t="s">
        <v>47</v>
      </c>
      <c r="Z644" s="229">
        <v>402.3</v>
      </c>
      <c r="AA644" s="230">
        <v>7.3570000000000002</v>
      </c>
      <c r="AC644" s="228" t="s">
        <v>82</v>
      </c>
      <c r="AD644" s="229" t="s">
        <v>83</v>
      </c>
      <c r="AE644" s="229" t="s">
        <v>70</v>
      </c>
      <c r="AF644" s="229">
        <v>3</v>
      </c>
      <c r="AG644" s="229">
        <v>1</v>
      </c>
      <c r="AH644" s="229">
        <v>2</v>
      </c>
      <c r="AI644" s="229">
        <v>1.37</v>
      </c>
      <c r="AJ644" s="229">
        <v>20.74</v>
      </c>
      <c r="AK644" s="229">
        <v>3.9950000000000001</v>
      </c>
      <c r="AL644" s="229" t="s">
        <v>47</v>
      </c>
      <c r="AM644" s="229" t="s">
        <v>47</v>
      </c>
      <c r="AN644" s="229">
        <v>402.6</v>
      </c>
      <c r="AO644" s="230">
        <v>15.15</v>
      </c>
      <c r="AR644" s="276" t="s">
        <v>82</v>
      </c>
      <c r="AS644" s="259">
        <v>1</v>
      </c>
      <c r="AT644" s="206">
        <f t="shared" si="119"/>
        <v>1.3693333333333335</v>
      </c>
      <c r="AU644" s="206">
        <f t="shared" si="120"/>
        <v>11.232333333333335</v>
      </c>
      <c r="AV644" s="209"/>
      <c r="AW644" s="206"/>
      <c r="AX644" s="206"/>
      <c r="AY644" s="278"/>
      <c r="AZ644" s="206">
        <f t="shared" si="117"/>
        <v>5.7735026918969042E-4</v>
      </c>
      <c r="BA644" s="205">
        <f t="shared" si="118"/>
        <v>3.896672469342696</v>
      </c>
      <c r="BB644" s="209"/>
      <c r="BC644" s="206"/>
      <c r="BD644" s="206"/>
      <c r="BE644" s="205"/>
      <c r="BF644" s="207"/>
      <c r="BG644" s="207"/>
      <c r="BH644" s="207"/>
      <c r="BI644" s="207"/>
    </row>
    <row r="645" spans="1:61">
      <c r="A645" s="97" t="s">
        <v>82</v>
      </c>
      <c r="B645" s="61" t="s">
        <v>83</v>
      </c>
      <c r="C645" s="61" t="s">
        <v>67</v>
      </c>
      <c r="D645" s="61">
        <v>3</v>
      </c>
      <c r="E645" s="61">
        <v>1</v>
      </c>
      <c r="F645" s="61">
        <v>3</v>
      </c>
      <c r="G645" s="61">
        <v>1.8779999999999999</v>
      </c>
      <c r="H645" s="240">
        <v>18.05</v>
      </c>
      <c r="I645" s="61">
        <v>4.0129999999999999</v>
      </c>
      <c r="J645" s="61" t="s">
        <v>47</v>
      </c>
      <c r="K645" s="61" t="s">
        <v>47</v>
      </c>
      <c r="L645" s="240">
        <v>750.4</v>
      </c>
      <c r="M645" s="253">
        <v>9.6120000000000001</v>
      </c>
      <c r="N645" s="49"/>
      <c r="O645" s="97" t="s">
        <v>82</v>
      </c>
      <c r="P645" s="61" t="s">
        <v>83</v>
      </c>
      <c r="Q645" s="61" t="s">
        <v>69</v>
      </c>
      <c r="R645" s="61">
        <v>3</v>
      </c>
      <c r="S645" s="61">
        <v>1</v>
      </c>
      <c r="T645" s="61">
        <v>3</v>
      </c>
      <c r="U645" s="61">
        <v>1.8779999999999999</v>
      </c>
      <c r="V645" s="240">
        <v>11.79</v>
      </c>
      <c r="W645" s="61">
        <v>4.0179999999999998</v>
      </c>
      <c r="X645" s="61" t="s">
        <v>47</v>
      </c>
      <c r="Y645" s="61" t="s">
        <v>47</v>
      </c>
      <c r="Z645" s="240">
        <v>751.4</v>
      </c>
      <c r="AA645" s="253">
        <v>6.2759999999999998</v>
      </c>
      <c r="AC645" s="97" t="s">
        <v>82</v>
      </c>
      <c r="AD645" s="61" t="s">
        <v>83</v>
      </c>
      <c r="AE645" s="61" t="s">
        <v>70</v>
      </c>
      <c r="AF645" s="61">
        <v>3</v>
      </c>
      <c r="AG645" s="61">
        <v>1</v>
      </c>
      <c r="AH645" s="61">
        <v>3</v>
      </c>
      <c r="AI645" s="61">
        <v>1.879</v>
      </c>
      <c r="AJ645" s="240">
        <v>22.65</v>
      </c>
      <c r="AK645" s="61">
        <v>3.9980000000000002</v>
      </c>
      <c r="AL645" s="61" t="s">
        <v>47</v>
      </c>
      <c r="AM645" s="61" t="s">
        <v>47</v>
      </c>
      <c r="AN645" s="240">
        <v>751.9</v>
      </c>
      <c r="AO645" s="253">
        <v>12.06</v>
      </c>
      <c r="AR645" s="279" t="s">
        <v>82</v>
      </c>
      <c r="AS645" s="119">
        <v>1</v>
      </c>
      <c r="AT645" s="92">
        <f t="shared" si="119"/>
        <v>1.8783333333333332</v>
      </c>
      <c r="AU645" s="261">
        <f t="shared" si="120"/>
        <v>9.3160000000000007</v>
      </c>
      <c r="AZ645" s="92">
        <f t="shared" si="117"/>
        <v>5.7735026918969042E-4</v>
      </c>
      <c r="BA645" s="111">
        <f t="shared" si="118"/>
        <v>2.9033387676948692</v>
      </c>
    </row>
    <row r="646" spans="1:61">
      <c r="A646" s="97" t="s">
        <v>82</v>
      </c>
      <c r="B646" s="61" t="s">
        <v>83</v>
      </c>
      <c r="C646" s="61" t="s">
        <v>67</v>
      </c>
      <c r="D646" s="61">
        <v>3</v>
      </c>
      <c r="E646" s="61">
        <v>1</v>
      </c>
      <c r="F646" s="61">
        <v>4</v>
      </c>
      <c r="G646" s="61">
        <v>2.5750000000000002</v>
      </c>
      <c r="H646" s="240">
        <v>21.07</v>
      </c>
      <c r="I646" s="61">
        <v>4.016</v>
      </c>
      <c r="J646" s="61" t="s">
        <v>47</v>
      </c>
      <c r="K646" s="61" t="s">
        <v>47</v>
      </c>
      <c r="L646" s="245">
        <v>1229</v>
      </c>
      <c r="M646" s="253">
        <v>8.1820000000000004</v>
      </c>
      <c r="N646" s="49"/>
      <c r="O646" s="97" t="s">
        <v>82</v>
      </c>
      <c r="P646" s="61" t="s">
        <v>83</v>
      </c>
      <c r="Q646" s="61" t="s">
        <v>69</v>
      </c>
      <c r="R646" s="61">
        <v>3</v>
      </c>
      <c r="S646" s="61">
        <v>1</v>
      </c>
      <c r="T646" s="61">
        <v>4</v>
      </c>
      <c r="U646" s="61">
        <v>2.5750000000000002</v>
      </c>
      <c r="V646" s="240">
        <v>13.11</v>
      </c>
      <c r="W646" s="61">
        <v>4.0170000000000003</v>
      </c>
      <c r="X646" s="61" t="s">
        <v>47</v>
      </c>
      <c r="Y646" s="61" t="s">
        <v>47</v>
      </c>
      <c r="Z646" s="245">
        <v>1230</v>
      </c>
      <c r="AA646" s="253">
        <v>5.09</v>
      </c>
      <c r="AC646" s="97" t="s">
        <v>82</v>
      </c>
      <c r="AD646" s="61" t="s">
        <v>83</v>
      </c>
      <c r="AE646" s="61" t="s">
        <v>70</v>
      </c>
      <c r="AF646" s="61">
        <v>3</v>
      </c>
      <c r="AG646" s="61">
        <v>1</v>
      </c>
      <c r="AH646" s="61">
        <v>4</v>
      </c>
      <c r="AI646" s="61">
        <v>2.5750000000000002</v>
      </c>
      <c r="AJ646" s="240">
        <v>24.62</v>
      </c>
      <c r="AK646" s="61">
        <v>3.9980000000000002</v>
      </c>
      <c r="AL646" s="61" t="s">
        <v>47</v>
      </c>
      <c r="AM646" s="61" t="s">
        <v>47</v>
      </c>
      <c r="AN646" s="245">
        <v>1231</v>
      </c>
      <c r="AO646" s="253">
        <v>9.5579999999999998</v>
      </c>
      <c r="AR646" s="279" t="s">
        <v>82</v>
      </c>
      <c r="AS646" s="119">
        <v>1</v>
      </c>
      <c r="AT646" s="92">
        <f t="shared" si="119"/>
        <v>2.5750000000000002</v>
      </c>
      <c r="AU646" s="261">
        <f t="shared" si="120"/>
        <v>7.6099999999999994</v>
      </c>
      <c r="AZ646" s="92">
        <f t="shared" si="117"/>
        <v>0</v>
      </c>
      <c r="BA646" s="111">
        <f t="shared" si="118"/>
        <v>2.2882622227358493</v>
      </c>
    </row>
    <row r="647" spans="1:61">
      <c r="A647" s="97" t="s">
        <v>82</v>
      </c>
      <c r="B647" s="61" t="s">
        <v>83</v>
      </c>
      <c r="C647" s="61" t="s">
        <v>67</v>
      </c>
      <c r="D647" s="61">
        <v>3</v>
      </c>
      <c r="E647" s="61">
        <v>1</v>
      </c>
      <c r="F647" s="61">
        <v>5</v>
      </c>
      <c r="G647" s="61">
        <v>3.5289999999999999</v>
      </c>
      <c r="H647" s="240">
        <v>24.36</v>
      </c>
      <c r="I647" s="61">
        <v>4.0149999999999997</v>
      </c>
      <c r="J647" s="61" t="s">
        <v>47</v>
      </c>
      <c r="K647" s="61" t="s">
        <v>47</v>
      </c>
      <c r="L647" s="245">
        <v>1885</v>
      </c>
      <c r="M647" s="253">
        <v>6.9020000000000001</v>
      </c>
      <c r="N647" s="49"/>
      <c r="O647" s="97" t="s">
        <v>82</v>
      </c>
      <c r="P647" s="61" t="s">
        <v>83</v>
      </c>
      <c r="Q647" s="61" t="s">
        <v>69</v>
      </c>
      <c r="R647" s="61">
        <v>3</v>
      </c>
      <c r="S647" s="61">
        <v>1</v>
      </c>
      <c r="T647" s="61">
        <v>5</v>
      </c>
      <c r="U647" s="61">
        <v>3.53</v>
      </c>
      <c r="V647" s="240">
        <v>14.49</v>
      </c>
      <c r="W647" s="61">
        <v>4.0179999999999998</v>
      </c>
      <c r="X647" s="61" t="s">
        <v>47</v>
      </c>
      <c r="Y647" s="61" t="s">
        <v>47</v>
      </c>
      <c r="Z647" s="245">
        <v>1886</v>
      </c>
      <c r="AA647" s="253">
        <v>4.1059999999999999</v>
      </c>
      <c r="AC647" s="97" t="s">
        <v>82</v>
      </c>
      <c r="AD647" s="61" t="s">
        <v>83</v>
      </c>
      <c r="AE647" s="61" t="s">
        <v>70</v>
      </c>
      <c r="AF647" s="61">
        <v>3</v>
      </c>
      <c r="AG647" s="61">
        <v>1</v>
      </c>
      <c r="AH647" s="61">
        <v>5</v>
      </c>
      <c r="AI647" s="61">
        <v>3.53</v>
      </c>
      <c r="AJ647" s="240">
        <v>26.62</v>
      </c>
      <c r="AK647" s="61">
        <v>3.996</v>
      </c>
      <c r="AL647" s="61" t="s">
        <v>47</v>
      </c>
      <c r="AM647" s="61" t="s">
        <v>47</v>
      </c>
      <c r="AN647" s="245">
        <v>1887</v>
      </c>
      <c r="AO647" s="253">
        <v>7.5410000000000004</v>
      </c>
      <c r="AR647" s="279" t="s">
        <v>82</v>
      </c>
      <c r="AS647" s="119">
        <v>1</v>
      </c>
      <c r="AT647" s="92">
        <f t="shared" si="119"/>
        <v>3.5296666666666661</v>
      </c>
      <c r="AU647" s="261">
        <f t="shared" si="120"/>
        <v>6.1829999999999998</v>
      </c>
      <c r="AZ647" s="92">
        <f t="shared" si="117"/>
        <v>5.7735026918956215E-4</v>
      </c>
      <c r="BA647" s="111">
        <f t="shared" si="118"/>
        <v>1.8268899802670133</v>
      </c>
    </row>
    <row r="648" spans="1:61">
      <c r="A648" s="97" t="s">
        <v>82</v>
      </c>
      <c r="B648" s="61" t="s">
        <v>83</v>
      </c>
      <c r="C648" s="61" t="s">
        <v>67</v>
      </c>
      <c r="D648" s="61">
        <v>3</v>
      </c>
      <c r="E648" s="61">
        <v>1</v>
      </c>
      <c r="F648" s="61">
        <v>6</v>
      </c>
      <c r="G648" s="61">
        <v>4.8390000000000004</v>
      </c>
      <c r="H648" s="240">
        <v>27.95</v>
      </c>
      <c r="I648" s="61">
        <v>4.016</v>
      </c>
      <c r="J648" s="61" t="s">
        <v>47</v>
      </c>
      <c r="K648" s="61" t="s">
        <v>47</v>
      </c>
      <c r="L648" s="245">
        <v>2784</v>
      </c>
      <c r="M648" s="253">
        <v>5.7759999999999998</v>
      </c>
      <c r="N648" s="49"/>
      <c r="O648" s="97" t="s">
        <v>82</v>
      </c>
      <c r="P648" s="61" t="s">
        <v>83</v>
      </c>
      <c r="Q648" s="61" t="s">
        <v>69</v>
      </c>
      <c r="R648" s="61">
        <v>3</v>
      </c>
      <c r="S648" s="61">
        <v>1</v>
      </c>
      <c r="T648" s="61">
        <v>6</v>
      </c>
      <c r="U648" s="61">
        <v>4.8380000000000001</v>
      </c>
      <c r="V648" s="240">
        <v>15.85</v>
      </c>
      <c r="W648" s="61">
        <v>4.016</v>
      </c>
      <c r="X648" s="61" t="s">
        <v>47</v>
      </c>
      <c r="Y648" s="61" t="s">
        <v>47</v>
      </c>
      <c r="Z648" s="245">
        <v>2786</v>
      </c>
      <c r="AA648" s="253">
        <v>3.2749999999999999</v>
      </c>
      <c r="AC648" s="97" t="s">
        <v>82</v>
      </c>
      <c r="AD648" s="61" t="s">
        <v>83</v>
      </c>
      <c r="AE648" s="61" t="s">
        <v>70</v>
      </c>
      <c r="AF648" s="61">
        <v>3</v>
      </c>
      <c r="AG648" s="61">
        <v>1</v>
      </c>
      <c r="AH648" s="61">
        <v>6</v>
      </c>
      <c r="AI648" s="61">
        <v>4.8390000000000004</v>
      </c>
      <c r="AJ648" s="240">
        <v>28.83</v>
      </c>
      <c r="AK648" s="61">
        <v>3.9990000000000001</v>
      </c>
      <c r="AL648" s="61" t="s">
        <v>47</v>
      </c>
      <c r="AM648" s="61" t="s">
        <v>47</v>
      </c>
      <c r="AN648" s="245">
        <v>2787</v>
      </c>
      <c r="AO648" s="253">
        <v>5.9580000000000002</v>
      </c>
      <c r="AR648" s="279" t="s">
        <v>82</v>
      </c>
      <c r="AS648" s="119">
        <v>1</v>
      </c>
      <c r="AT648" s="92">
        <f t="shared" si="119"/>
        <v>4.8386666666666667</v>
      </c>
      <c r="AU648" s="261">
        <f t="shared" si="120"/>
        <v>5.0030000000000001</v>
      </c>
      <c r="AZ648" s="92">
        <f t="shared" si="117"/>
        <v>5.7735026918981857E-4</v>
      </c>
      <c r="BA648" s="111">
        <f t="shared" si="118"/>
        <v>1.4992561488951772</v>
      </c>
    </row>
    <row r="649" spans="1:61">
      <c r="A649" s="97" t="s">
        <v>82</v>
      </c>
      <c r="B649" s="61" t="s">
        <v>83</v>
      </c>
      <c r="C649" s="61" t="s">
        <v>67</v>
      </c>
      <c r="D649" s="61">
        <v>3</v>
      </c>
      <c r="E649" s="61">
        <v>1</v>
      </c>
      <c r="F649" s="61">
        <v>7</v>
      </c>
      <c r="G649" s="61">
        <v>6.633</v>
      </c>
      <c r="H649" s="240">
        <v>31.72</v>
      </c>
      <c r="I649" s="61">
        <v>4.0140000000000002</v>
      </c>
      <c r="J649" s="61" t="s">
        <v>47</v>
      </c>
      <c r="K649" s="61" t="s">
        <v>47</v>
      </c>
      <c r="L649" s="245">
        <v>4017</v>
      </c>
      <c r="M649" s="253">
        <v>4.782</v>
      </c>
      <c r="N649" s="49"/>
      <c r="O649" s="97" t="s">
        <v>82</v>
      </c>
      <c r="P649" s="61" t="s">
        <v>83</v>
      </c>
      <c r="Q649" s="61" t="s">
        <v>69</v>
      </c>
      <c r="R649" s="61">
        <v>3</v>
      </c>
      <c r="S649" s="61">
        <v>1</v>
      </c>
      <c r="T649" s="61">
        <v>7</v>
      </c>
      <c r="U649" s="61">
        <v>6.6319999999999997</v>
      </c>
      <c r="V649" s="240">
        <v>17.29</v>
      </c>
      <c r="W649" s="61">
        <v>4.0179999999999998</v>
      </c>
      <c r="X649" s="61" t="s">
        <v>47</v>
      </c>
      <c r="Y649" s="61" t="s">
        <v>47</v>
      </c>
      <c r="Z649" s="245">
        <v>4020</v>
      </c>
      <c r="AA649" s="253">
        <v>2.6080000000000001</v>
      </c>
      <c r="AC649" s="97" t="s">
        <v>82</v>
      </c>
      <c r="AD649" s="61" t="s">
        <v>83</v>
      </c>
      <c r="AE649" s="61" t="s">
        <v>70</v>
      </c>
      <c r="AF649" s="61">
        <v>3</v>
      </c>
      <c r="AG649" s="61">
        <v>1</v>
      </c>
      <c r="AH649" s="61">
        <v>7</v>
      </c>
      <c r="AI649" s="61">
        <v>6.633</v>
      </c>
      <c r="AJ649" s="240">
        <v>31.1</v>
      </c>
      <c r="AK649" s="61">
        <v>3.9969999999999999</v>
      </c>
      <c r="AL649" s="61" t="s">
        <v>47</v>
      </c>
      <c r="AM649" s="61" t="s">
        <v>47</v>
      </c>
      <c r="AN649" s="245">
        <v>4020</v>
      </c>
      <c r="AO649" s="253">
        <v>4.6900000000000004</v>
      </c>
      <c r="AR649" s="279" t="s">
        <v>82</v>
      </c>
      <c r="AS649" s="119">
        <v>1</v>
      </c>
      <c r="AT649" s="92">
        <f t="shared" si="119"/>
        <v>6.6326666666666663</v>
      </c>
      <c r="AU649" s="261">
        <f t="shared" si="120"/>
        <v>4.0266666666666673</v>
      </c>
      <c r="AZ649" s="92">
        <f t="shared" si="117"/>
        <v>5.7735026918981857E-4</v>
      </c>
      <c r="BA649" s="111">
        <f t="shared" si="118"/>
        <v>1.229462213056312</v>
      </c>
    </row>
    <row r="650" spans="1:61">
      <c r="A650" s="97" t="s">
        <v>82</v>
      </c>
      <c r="B650" s="61" t="s">
        <v>83</v>
      </c>
      <c r="C650" s="61" t="s">
        <v>67</v>
      </c>
      <c r="D650" s="61">
        <v>3</v>
      </c>
      <c r="E650" s="61">
        <v>1</v>
      </c>
      <c r="F650" s="61">
        <v>8</v>
      </c>
      <c r="G650" s="61">
        <v>9.0920000000000005</v>
      </c>
      <c r="H650" s="240">
        <v>35.71</v>
      </c>
      <c r="I650" s="61">
        <v>4.0149999999999997</v>
      </c>
      <c r="J650" s="61" t="s">
        <v>47</v>
      </c>
      <c r="K650" s="61" t="s">
        <v>47</v>
      </c>
      <c r="L650" s="245">
        <v>5707</v>
      </c>
      <c r="M650" s="253">
        <v>3.927</v>
      </c>
      <c r="N650" s="49"/>
      <c r="O650" s="97" t="s">
        <v>82</v>
      </c>
      <c r="P650" s="61" t="s">
        <v>83</v>
      </c>
      <c r="Q650" s="61" t="s">
        <v>69</v>
      </c>
      <c r="R650" s="61">
        <v>3</v>
      </c>
      <c r="S650" s="61">
        <v>1</v>
      </c>
      <c r="T650" s="61">
        <v>8</v>
      </c>
      <c r="U650" s="61">
        <v>9.0909999999999993</v>
      </c>
      <c r="V650" s="240">
        <v>18.96</v>
      </c>
      <c r="W650" s="61">
        <v>4.0170000000000003</v>
      </c>
      <c r="X650" s="61" t="s">
        <v>47</v>
      </c>
      <c r="Y650" s="61" t="s">
        <v>47</v>
      </c>
      <c r="Z650" s="245">
        <v>5710</v>
      </c>
      <c r="AA650" s="253">
        <v>2.0859999999999999</v>
      </c>
      <c r="AC650" s="97" t="s">
        <v>82</v>
      </c>
      <c r="AD650" s="61" t="s">
        <v>83</v>
      </c>
      <c r="AE650" s="61" t="s">
        <v>70</v>
      </c>
      <c r="AF650" s="61">
        <v>3</v>
      </c>
      <c r="AG650" s="61">
        <v>1</v>
      </c>
      <c r="AH650" s="61">
        <v>8</v>
      </c>
      <c r="AI650" s="61">
        <v>9.0909999999999993</v>
      </c>
      <c r="AJ650" s="240">
        <v>33.57</v>
      </c>
      <c r="AK650" s="61">
        <v>3.9980000000000002</v>
      </c>
      <c r="AL650" s="61" t="s">
        <v>47</v>
      </c>
      <c r="AM650" s="61" t="s">
        <v>47</v>
      </c>
      <c r="AN650" s="245">
        <v>5711</v>
      </c>
      <c r="AO650" s="253">
        <v>3.6930000000000001</v>
      </c>
      <c r="AR650" s="279" t="s">
        <v>82</v>
      </c>
      <c r="AS650" s="119">
        <v>1</v>
      </c>
      <c r="AT650" s="92">
        <f t="shared" si="119"/>
        <v>9.091333333333333</v>
      </c>
      <c r="AU650" s="261">
        <f t="shared" si="120"/>
        <v>3.2353333333333332</v>
      </c>
      <c r="AZ650" s="92">
        <f t="shared" si="117"/>
        <v>5.773502691903314E-4</v>
      </c>
      <c r="BA650" s="111">
        <f t="shared" si="118"/>
        <v>1.0022047362357329</v>
      </c>
    </row>
    <row r="651" spans="1:61">
      <c r="A651" s="97" t="s">
        <v>82</v>
      </c>
      <c r="B651" s="61" t="s">
        <v>83</v>
      </c>
      <c r="C651" s="61" t="s">
        <v>67</v>
      </c>
      <c r="D651" s="61">
        <v>3</v>
      </c>
      <c r="E651" s="61">
        <v>1</v>
      </c>
      <c r="F651" s="61">
        <v>9</v>
      </c>
      <c r="G651" s="61">
        <v>12.46</v>
      </c>
      <c r="H651" s="240">
        <v>40.15</v>
      </c>
      <c r="I651" s="61">
        <v>4.0140000000000002</v>
      </c>
      <c r="J651" s="61" t="s">
        <v>47</v>
      </c>
      <c r="K651" s="61" t="s">
        <v>47</v>
      </c>
      <c r="L651" s="245">
        <v>8023</v>
      </c>
      <c r="M651" s="253">
        <v>3.222</v>
      </c>
      <c r="N651" s="49"/>
      <c r="O651" s="97" t="s">
        <v>82</v>
      </c>
      <c r="P651" s="61" t="s">
        <v>83</v>
      </c>
      <c r="Q651" s="61" t="s">
        <v>69</v>
      </c>
      <c r="R651" s="61">
        <v>3</v>
      </c>
      <c r="S651" s="61">
        <v>1</v>
      </c>
      <c r="T651" s="61">
        <v>9</v>
      </c>
      <c r="U651" s="61">
        <v>12.46</v>
      </c>
      <c r="V651" s="240">
        <v>20.83</v>
      </c>
      <c r="W651" s="61">
        <v>4.0170000000000003</v>
      </c>
      <c r="X651" s="61" t="s">
        <v>47</v>
      </c>
      <c r="Y651" s="61" t="s">
        <v>47</v>
      </c>
      <c r="Z651" s="245">
        <v>8027</v>
      </c>
      <c r="AA651" s="253">
        <v>1.6719999999999999</v>
      </c>
      <c r="AC651" s="97" t="s">
        <v>82</v>
      </c>
      <c r="AD651" s="61" t="s">
        <v>83</v>
      </c>
      <c r="AE651" s="61" t="s">
        <v>70</v>
      </c>
      <c r="AF651" s="61">
        <v>3</v>
      </c>
      <c r="AG651" s="61">
        <v>1</v>
      </c>
      <c r="AH651" s="61">
        <v>9</v>
      </c>
      <c r="AI651" s="61">
        <v>12.46</v>
      </c>
      <c r="AJ651" s="240">
        <v>36.4</v>
      </c>
      <c r="AK651" s="61">
        <v>3.996</v>
      </c>
      <c r="AL651" s="61" t="s">
        <v>47</v>
      </c>
      <c r="AM651" s="61" t="s">
        <v>47</v>
      </c>
      <c r="AN651" s="245">
        <v>8028</v>
      </c>
      <c r="AO651" s="253">
        <v>2.9209999999999998</v>
      </c>
      <c r="AR651" s="279" t="s">
        <v>82</v>
      </c>
      <c r="AS651" s="119">
        <v>1</v>
      </c>
      <c r="AT651" s="92">
        <f t="shared" si="119"/>
        <v>12.46</v>
      </c>
      <c r="AU651" s="261">
        <f t="shared" si="120"/>
        <v>2.605</v>
      </c>
      <c r="AZ651" s="92">
        <f t="shared" si="117"/>
        <v>0</v>
      </c>
      <c r="BA651" s="111">
        <f t="shared" si="118"/>
        <v>0.8218984122140649</v>
      </c>
    </row>
    <row r="652" spans="1:61">
      <c r="A652" s="97" t="s">
        <v>82</v>
      </c>
      <c r="B652" s="61" t="s">
        <v>83</v>
      </c>
      <c r="C652" s="61" t="s">
        <v>67</v>
      </c>
      <c r="D652" s="61">
        <v>3</v>
      </c>
      <c r="E652" s="61">
        <v>1</v>
      </c>
      <c r="F652" s="61">
        <v>10</v>
      </c>
      <c r="G652" s="61">
        <v>17.079999999999998</v>
      </c>
      <c r="H652" s="240">
        <v>45.14</v>
      </c>
      <c r="I652" s="61">
        <v>4.0140000000000002</v>
      </c>
      <c r="J652" s="61" t="s">
        <v>47</v>
      </c>
      <c r="K652" s="61" t="s">
        <v>47</v>
      </c>
      <c r="L652" s="245">
        <v>11200</v>
      </c>
      <c r="M652" s="253">
        <v>2.6419999999999999</v>
      </c>
      <c r="N652" s="49"/>
      <c r="O652" s="97" t="s">
        <v>82</v>
      </c>
      <c r="P652" s="61" t="s">
        <v>83</v>
      </c>
      <c r="Q652" s="61" t="s">
        <v>69</v>
      </c>
      <c r="R652" s="61">
        <v>3</v>
      </c>
      <c r="S652" s="61">
        <v>1</v>
      </c>
      <c r="T652" s="61">
        <v>10</v>
      </c>
      <c r="U652" s="61">
        <v>17.079999999999998</v>
      </c>
      <c r="V652" s="240">
        <v>23.09</v>
      </c>
      <c r="W652" s="61">
        <v>4.0179999999999998</v>
      </c>
      <c r="X652" s="61" t="s">
        <v>47</v>
      </c>
      <c r="Y652" s="61" t="s">
        <v>47</v>
      </c>
      <c r="Z652" s="245">
        <v>11200</v>
      </c>
      <c r="AA652" s="253">
        <v>1.3520000000000001</v>
      </c>
      <c r="AC652" s="97" t="s">
        <v>82</v>
      </c>
      <c r="AD652" s="61" t="s">
        <v>83</v>
      </c>
      <c r="AE652" s="61" t="s">
        <v>70</v>
      </c>
      <c r="AF652" s="61">
        <v>3</v>
      </c>
      <c r="AG652" s="61">
        <v>1</v>
      </c>
      <c r="AH652" s="61">
        <v>10</v>
      </c>
      <c r="AI652" s="61">
        <v>17.079999999999998</v>
      </c>
      <c r="AJ652" s="240">
        <v>39.57</v>
      </c>
      <c r="AK652" s="61">
        <v>3.9980000000000002</v>
      </c>
      <c r="AL652" s="61" t="s">
        <v>47</v>
      </c>
      <c r="AM652" s="61" t="s">
        <v>47</v>
      </c>
      <c r="AN652" s="245">
        <v>11200</v>
      </c>
      <c r="AO652" s="253">
        <v>2.3159999999999998</v>
      </c>
      <c r="AR652" s="279" t="s">
        <v>82</v>
      </c>
      <c r="AS652" s="119">
        <v>1</v>
      </c>
      <c r="AT652" s="92">
        <f t="shared" si="119"/>
        <v>17.079999999999998</v>
      </c>
      <c r="AU652" s="261">
        <f t="shared" si="120"/>
        <v>2.1033333333333331</v>
      </c>
      <c r="AZ652" s="92">
        <f t="shared" si="117"/>
        <v>0</v>
      </c>
      <c r="BA652" s="111">
        <f t="shared" si="118"/>
        <v>0.67077964588479644</v>
      </c>
    </row>
    <row r="653" spans="1:61">
      <c r="A653" s="97" t="s">
        <v>82</v>
      </c>
      <c r="B653" s="61" t="s">
        <v>83</v>
      </c>
      <c r="C653" s="61" t="s">
        <v>67</v>
      </c>
      <c r="D653" s="61">
        <v>3</v>
      </c>
      <c r="E653" s="61">
        <v>1</v>
      </c>
      <c r="F653" s="61">
        <v>11</v>
      </c>
      <c r="G653" s="61">
        <v>23.42</v>
      </c>
      <c r="H653" s="240">
        <v>50.81</v>
      </c>
      <c r="I653" s="61">
        <v>4.0140000000000002</v>
      </c>
      <c r="J653" s="61" t="s">
        <v>47</v>
      </c>
      <c r="K653" s="61" t="s">
        <v>47</v>
      </c>
      <c r="L653" s="245">
        <v>15550</v>
      </c>
      <c r="M653" s="253">
        <v>2.17</v>
      </c>
      <c r="N653" s="49"/>
      <c r="O653" s="97" t="s">
        <v>82</v>
      </c>
      <c r="P653" s="61" t="s">
        <v>83</v>
      </c>
      <c r="Q653" s="61" t="s">
        <v>69</v>
      </c>
      <c r="R653" s="61">
        <v>3</v>
      </c>
      <c r="S653" s="61">
        <v>1</v>
      </c>
      <c r="T653" s="61">
        <v>11</v>
      </c>
      <c r="U653" s="61">
        <v>23.41</v>
      </c>
      <c r="V653" s="240">
        <v>25.79</v>
      </c>
      <c r="W653" s="61">
        <v>4.0190000000000001</v>
      </c>
      <c r="X653" s="61" t="s">
        <v>47</v>
      </c>
      <c r="Y653" s="61" t="s">
        <v>47</v>
      </c>
      <c r="Z653" s="245">
        <v>15560</v>
      </c>
      <c r="AA653" s="253">
        <v>1.101</v>
      </c>
      <c r="AC653" s="97" t="s">
        <v>82</v>
      </c>
      <c r="AD653" s="61" t="s">
        <v>83</v>
      </c>
      <c r="AE653" s="61" t="s">
        <v>70</v>
      </c>
      <c r="AF653" s="61">
        <v>3</v>
      </c>
      <c r="AG653" s="61">
        <v>1</v>
      </c>
      <c r="AH653" s="61">
        <v>11</v>
      </c>
      <c r="AI653" s="61">
        <v>23.41</v>
      </c>
      <c r="AJ653" s="240">
        <v>43.15</v>
      </c>
      <c r="AK653" s="61">
        <v>3.996</v>
      </c>
      <c r="AL653" s="61" t="s">
        <v>47</v>
      </c>
      <c r="AM653" s="61" t="s">
        <v>47</v>
      </c>
      <c r="AN653" s="245">
        <v>15560</v>
      </c>
      <c r="AO653" s="253">
        <v>1.843</v>
      </c>
      <c r="AR653" s="279" t="s">
        <v>82</v>
      </c>
      <c r="AS653" s="119">
        <v>1</v>
      </c>
      <c r="AT653" s="92">
        <f t="shared" si="119"/>
        <v>23.41333333333333</v>
      </c>
      <c r="AU653" s="261">
        <f t="shared" si="120"/>
        <v>1.7046666666666666</v>
      </c>
      <c r="AZ653" s="92">
        <f t="shared" si="117"/>
        <v>5.77350269189716E-3</v>
      </c>
      <c r="BA653" s="111">
        <f t="shared" si="118"/>
        <v>0.54776120101129266</v>
      </c>
    </row>
    <row r="654" spans="1:61">
      <c r="A654" s="97" t="s">
        <v>82</v>
      </c>
      <c r="B654" s="61" t="s">
        <v>83</v>
      </c>
      <c r="C654" s="61" t="s">
        <v>67</v>
      </c>
      <c r="D654" s="61">
        <v>3</v>
      </c>
      <c r="E654" s="61">
        <v>1</v>
      </c>
      <c r="F654" s="61">
        <v>12</v>
      </c>
      <c r="G654" s="61">
        <v>32.1</v>
      </c>
      <c r="H654" s="240">
        <v>57.32</v>
      </c>
      <c r="I654" s="61">
        <v>4.0140000000000002</v>
      </c>
      <c r="J654" s="61" t="s">
        <v>47</v>
      </c>
      <c r="K654" s="61" t="s">
        <v>47</v>
      </c>
      <c r="L654" s="245">
        <v>21520</v>
      </c>
      <c r="M654" s="253">
        <v>1.786</v>
      </c>
      <c r="N654" s="49"/>
      <c r="O654" s="97" t="s">
        <v>82</v>
      </c>
      <c r="P654" s="61" t="s">
        <v>83</v>
      </c>
      <c r="Q654" s="61" t="s">
        <v>69</v>
      </c>
      <c r="R654" s="61">
        <v>3</v>
      </c>
      <c r="S654" s="61">
        <v>1</v>
      </c>
      <c r="T654" s="61">
        <v>12</v>
      </c>
      <c r="U654" s="61">
        <v>32.090000000000003</v>
      </c>
      <c r="V654" s="240">
        <v>28.94</v>
      </c>
      <c r="W654" s="61">
        <v>4.0199999999999996</v>
      </c>
      <c r="X654" s="61" t="s">
        <v>47</v>
      </c>
      <c r="Y654" s="61" t="s">
        <v>47</v>
      </c>
      <c r="Z654" s="245">
        <v>21530</v>
      </c>
      <c r="AA654" s="253">
        <v>0.90190000000000003</v>
      </c>
      <c r="AC654" s="97" t="s">
        <v>82</v>
      </c>
      <c r="AD654" s="61" t="s">
        <v>83</v>
      </c>
      <c r="AE654" s="61" t="s">
        <v>70</v>
      </c>
      <c r="AF654" s="61">
        <v>3</v>
      </c>
      <c r="AG654" s="61">
        <v>1</v>
      </c>
      <c r="AH654" s="61">
        <v>12</v>
      </c>
      <c r="AI654" s="61">
        <v>32.090000000000003</v>
      </c>
      <c r="AJ654" s="240">
        <v>47.45</v>
      </c>
      <c r="AK654" s="61">
        <v>3.9980000000000002</v>
      </c>
      <c r="AL654" s="61" t="s">
        <v>47</v>
      </c>
      <c r="AM654" s="61" t="s">
        <v>47</v>
      </c>
      <c r="AN654" s="245">
        <v>21530</v>
      </c>
      <c r="AO654" s="253">
        <v>1.4790000000000001</v>
      </c>
      <c r="AR654" s="279" t="s">
        <v>82</v>
      </c>
      <c r="AS654" s="119">
        <v>1</v>
      </c>
      <c r="AT654" s="92">
        <f t="shared" si="119"/>
        <v>32.093333333333334</v>
      </c>
      <c r="AU654" s="261">
        <f t="shared" si="120"/>
        <v>1.3889666666666667</v>
      </c>
      <c r="AZ654" s="92">
        <f t="shared" si="117"/>
        <v>5.7735026918951087E-3</v>
      </c>
      <c r="BA654" s="111">
        <f t="shared" si="118"/>
        <v>0.44887381671616083</v>
      </c>
    </row>
    <row r="655" spans="1:61">
      <c r="A655" s="97" t="s">
        <v>82</v>
      </c>
      <c r="B655" s="61" t="s">
        <v>83</v>
      </c>
      <c r="C655" s="61" t="s">
        <v>67</v>
      </c>
      <c r="D655" s="61">
        <v>3</v>
      </c>
      <c r="E655" s="61">
        <v>1</v>
      </c>
      <c r="F655" s="61">
        <v>13</v>
      </c>
      <c r="G655" s="61">
        <v>44</v>
      </c>
      <c r="H655" s="240">
        <v>65.27</v>
      </c>
      <c r="I655" s="61">
        <v>4.0129999999999999</v>
      </c>
      <c r="J655" s="61" t="s">
        <v>47</v>
      </c>
      <c r="K655" s="61" t="s">
        <v>47</v>
      </c>
      <c r="L655" s="245">
        <v>29700</v>
      </c>
      <c r="M655" s="253">
        <v>1.4830000000000001</v>
      </c>
      <c r="N655" s="49"/>
      <c r="O655" s="97" t="s">
        <v>82</v>
      </c>
      <c r="P655" s="61" t="s">
        <v>83</v>
      </c>
      <c r="Q655" s="61" t="s">
        <v>69</v>
      </c>
      <c r="R655" s="61">
        <v>3</v>
      </c>
      <c r="S655" s="61">
        <v>1</v>
      </c>
      <c r="T655" s="61">
        <v>13</v>
      </c>
      <c r="U655" s="61">
        <v>43.99</v>
      </c>
      <c r="V655" s="240">
        <v>32.92</v>
      </c>
      <c r="W655" s="61">
        <v>4.0209999999999999</v>
      </c>
      <c r="X655" s="61" t="s">
        <v>47</v>
      </c>
      <c r="Y655" s="61" t="s">
        <v>47</v>
      </c>
      <c r="Z655" s="245">
        <v>29710</v>
      </c>
      <c r="AA655" s="253">
        <v>0.74839999999999995</v>
      </c>
      <c r="AC655" s="97" t="s">
        <v>82</v>
      </c>
      <c r="AD655" s="61" t="s">
        <v>83</v>
      </c>
      <c r="AE655" s="61" t="s">
        <v>70</v>
      </c>
      <c r="AF655" s="61">
        <v>3</v>
      </c>
      <c r="AG655" s="61">
        <v>1</v>
      </c>
      <c r="AH655" s="61">
        <v>13</v>
      </c>
      <c r="AI655" s="61">
        <v>44</v>
      </c>
      <c r="AJ655" s="240">
        <v>52.48</v>
      </c>
      <c r="AK655" s="61">
        <v>4</v>
      </c>
      <c r="AL655" s="61" t="s">
        <v>47</v>
      </c>
      <c r="AM655" s="61" t="s">
        <v>47</v>
      </c>
      <c r="AN655" s="245">
        <v>29710</v>
      </c>
      <c r="AO655" s="253">
        <v>1.1930000000000001</v>
      </c>
      <c r="AR655" s="279" t="s">
        <v>82</v>
      </c>
      <c r="AS655" s="119">
        <v>1</v>
      </c>
      <c r="AT655" s="92">
        <f t="shared" si="119"/>
        <v>43.99666666666667</v>
      </c>
      <c r="AU655" s="261">
        <f t="shared" si="120"/>
        <v>1.1414666666666666</v>
      </c>
      <c r="AZ655" s="92">
        <f t="shared" si="117"/>
        <v>5.7735026918951087E-3</v>
      </c>
      <c r="BA655" s="111">
        <f t="shared" si="118"/>
        <v>0.37000142342068587</v>
      </c>
    </row>
    <row r="656" spans="1:61">
      <c r="A656" s="97" t="s">
        <v>82</v>
      </c>
      <c r="B656" s="61" t="s">
        <v>83</v>
      </c>
      <c r="C656" s="61" t="s">
        <v>67</v>
      </c>
      <c r="D656" s="61">
        <v>3</v>
      </c>
      <c r="E656" s="61">
        <v>1</v>
      </c>
      <c r="F656" s="61">
        <v>14</v>
      </c>
      <c r="G656" s="61">
        <v>60.31</v>
      </c>
      <c r="H656" s="240">
        <v>74.75</v>
      </c>
      <c r="I656" s="61">
        <v>4.0140000000000002</v>
      </c>
      <c r="J656" s="61" t="s">
        <v>47</v>
      </c>
      <c r="K656" s="61" t="s">
        <v>47</v>
      </c>
      <c r="L656" s="245">
        <v>40910</v>
      </c>
      <c r="M656" s="253">
        <v>1.24</v>
      </c>
      <c r="N656" s="49"/>
      <c r="O656" s="97" t="s">
        <v>82</v>
      </c>
      <c r="P656" s="61" t="s">
        <v>83</v>
      </c>
      <c r="Q656" s="61" t="s">
        <v>69</v>
      </c>
      <c r="R656" s="61">
        <v>3</v>
      </c>
      <c r="S656" s="61">
        <v>1</v>
      </c>
      <c r="T656" s="61">
        <v>14</v>
      </c>
      <c r="U656" s="61">
        <v>60.3</v>
      </c>
      <c r="V656" s="240">
        <v>37.78</v>
      </c>
      <c r="W656" s="61">
        <v>4.0220000000000002</v>
      </c>
      <c r="X656" s="61" t="s">
        <v>47</v>
      </c>
      <c r="Y656" s="61" t="s">
        <v>47</v>
      </c>
      <c r="Z656" s="245">
        <v>40920</v>
      </c>
      <c r="AA656" s="253">
        <v>0.62649999999999995</v>
      </c>
      <c r="AC656" s="97" t="s">
        <v>82</v>
      </c>
      <c r="AD656" s="61" t="s">
        <v>83</v>
      </c>
      <c r="AE656" s="61" t="s">
        <v>70</v>
      </c>
      <c r="AF656" s="61">
        <v>3</v>
      </c>
      <c r="AG656" s="61">
        <v>1</v>
      </c>
      <c r="AH656" s="61">
        <v>14</v>
      </c>
      <c r="AI656" s="61">
        <v>60.3</v>
      </c>
      <c r="AJ656" s="240">
        <v>58.53</v>
      </c>
      <c r="AK656" s="61">
        <v>3.9969999999999999</v>
      </c>
      <c r="AL656" s="61" t="s">
        <v>47</v>
      </c>
      <c r="AM656" s="61" t="s">
        <v>47</v>
      </c>
      <c r="AN656" s="245">
        <v>40920</v>
      </c>
      <c r="AO656" s="253">
        <v>0.97060000000000002</v>
      </c>
      <c r="AR656" s="279" t="s">
        <v>82</v>
      </c>
      <c r="AS656" s="119">
        <v>1</v>
      </c>
      <c r="AT656" s="92">
        <f t="shared" si="119"/>
        <v>60.303333333333335</v>
      </c>
      <c r="AU656" s="261">
        <f t="shared" si="120"/>
        <v>0.94569999999999999</v>
      </c>
      <c r="AZ656" s="92">
        <f t="shared" si="117"/>
        <v>5.7735026918992113E-3</v>
      </c>
      <c r="BA656" s="111">
        <f t="shared" si="118"/>
        <v>0.30750702431001486</v>
      </c>
    </row>
    <row r="657" spans="1:57">
      <c r="A657" s="97" t="s">
        <v>82</v>
      </c>
      <c r="B657" s="61" t="s">
        <v>83</v>
      </c>
      <c r="C657" s="61" t="s">
        <v>67</v>
      </c>
      <c r="D657" s="61">
        <v>3</v>
      </c>
      <c r="E657" s="61">
        <v>1</v>
      </c>
      <c r="F657" s="61">
        <v>15</v>
      </c>
      <c r="G657" s="61">
        <v>82.67</v>
      </c>
      <c r="H657" s="240">
        <v>86.66</v>
      </c>
      <c r="I657" s="61">
        <v>4.0140000000000002</v>
      </c>
      <c r="J657" s="61" t="s">
        <v>47</v>
      </c>
      <c r="K657" s="61" t="s">
        <v>47</v>
      </c>
      <c r="L657" s="245">
        <v>56280</v>
      </c>
      <c r="M657" s="253">
        <v>1.048</v>
      </c>
      <c r="N657" s="49"/>
      <c r="O657" s="97" t="s">
        <v>82</v>
      </c>
      <c r="P657" s="61" t="s">
        <v>83</v>
      </c>
      <c r="Q657" s="61" t="s">
        <v>69</v>
      </c>
      <c r="R657" s="61">
        <v>3</v>
      </c>
      <c r="S657" s="61">
        <v>1</v>
      </c>
      <c r="T657" s="61">
        <v>15</v>
      </c>
      <c r="U657" s="61">
        <v>82.66</v>
      </c>
      <c r="V657" s="240">
        <v>43.98</v>
      </c>
      <c r="W657" s="61">
        <v>4.0209999999999999</v>
      </c>
      <c r="X657" s="61" t="s">
        <v>47</v>
      </c>
      <c r="Y657" s="61" t="s">
        <v>47</v>
      </c>
      <c r="Z657" s="245">
        <v>56290</v>
      </c>
      <c r="AA657" s="253">
        <v>0.53210000000000002</v>
      </c>
      <c r="AC657" s="97" t="s">
        <v>82</v>
      </c>
      <c r="AD657" s="61" t="s">
        <v>83</v>
      </c>
      <c r="AE657" s="61" t="s">
        <v>70</v>
      </c>
      <c r="AF657" s="61">
        <v>3</v>
      </c>
      <c r="AG657" s="61">
        <v>1</v>
      </c>
      <c r="AH657" s="61">
        <v>15</v>
      </c>
      <c r="AI657" s="61">
        <v>82.66</v>
      </c>
      <c r="AJ657" s="240">
        <v>65.77</v>
      </c>
      <c r="AK657" s="61">
        <v>3.9980000000000002</v>
      </c>
      <c r="AL657" s="61" t="s">
        <v>47</v>
      </c>
      <c r="AM657" s="61" t="s">
        <v>47</v>
      </c>
      <c r="AN657" s="245">
        <v>56290</v>
      </c>
      <c r="AO657" s="253">
        <v>0.79569999999999996</v>
      </c>
      <c r="AR657" s="279" t="s">
        <v>82</v>
      </c>
      <c r="AS657" s="119">
        <v>1</v>
      </c>
      <c r="AT657" s="92">
        <f t="shared" si="119"/>
        <v>82.663333333333327</v>
      </c>
      <c r="AU657" s="261">
        <f t="shared" si="120"/>
        <v>0.79193333333333327</v>
      </c>
      <c r="AZ657" s="92">
        <f t="shared" si="117"/>
        <v>5.7735026918992113E-3</v>
      </c>
      <c r="BA657" s="111">
        <f t="shared" si="118"/>
        <v>0.25797062494271211</v>
      </c>
    </row>
    <row r="658" spans="1:57">
      <c r="A658" s="97" t="s">
        <v>82</v>
      </c>
      <c r="B658" s="61" t="s">
        <v>83</v>
      </c>
      <c r="C658" s="61" t="s">
        <v>67</v>
      </c>
      <c r="D658" s="61">
        <v>3</v>
      </c>
      <c r="E658" s="61">
        <v>1</v>
      </c>
      <c r="F658" s="61">
        <v>16</v>
      </c>
      <c r="G658" s="61">
        <v>113.3</v>
      </c>
      <c r="H658" s="240">
        <v>101.8</v>
      </c>
      <c r="I658" s="61">
        <v>4.0140000000000002</v>
      </c>
      <c r="J658" s="61" t="s">
        <v>47</v>
      </c>
      <c r="K658" s="61" t="s">
        <v>47</v>
      </c>
      <c r="L658" s="245">
        <v>77340</v>
      </c>
      <c r="M658" s="253">
        <v>0.89849999999999997</v>
      </c>
      <c r="N658" s="49"/>
      <c r="O658" s="97" t="s">
        <v>82</v>
      </c>
      <c r="P658" s="61" t="s">
        <v>83</v>
      </c>
      <c r="Q658" s="61" t="s">
        <v>69</v>
      </c>
      <c r="R658" s="61">
        <v>3</v>
      </c>
      <c r="S658" s="61">
        <v>1</v>
      </c>
      <c r="T658" s="61">
        <v>16</v>
      </c>
      <c r="U658" s="61">
        <v>113.3</v>
      </c>
      <c r="V658" s="240">
        <v>51.97</v>
      </c>
      <c r="W658" s="61">
        <v>4.0209999999999999</v>
      </c>
      <c r="X658" s="61" t="s">
        <v>47</v>
      </c>
      <c r="Y658" s="61" t="s">
        <v>47</v>
      </c>
      <c r="Z658" s="245">
        <v>77360</v>
      </c>
      <c r="AA658" s="253">
        <v>0.4587</v>
      </c>
      <c r="AC658" s="97" t="s">
        <v>82</v>
      </c>
      <c r="AD658" s="61" t="s">
        <v>83</v>
      </c>
      <c r="AE658" s="61" t="s">
        <v>70</v>
      </c>
      <c r="AF658" s="61">
        <v>3</v>
      </c>
      <c r="AG658" s="61">
        <v>1</v>
      </c>
      <c r="AH658" s="61">
        <v>16</v>
      </c>
      <c r="AI658" s="61">
        <v>113.3</v>
      </c>
      <c r="AJ658" s="240">
        <v>74.75</v>
      </c>
      <c r="AK658" s="61">
        <v>4.0010000000000003</v>
      </c>
      <c r="AL658" s="61" t="s">
        <v>47</v>
      </c>
      <c r="AM658" s="61" t="s">
        <v>47</v>
      </c>
      <c r="AN658" s="245">
        <v>77360</v>
      </c>
      <c r="AO658" s="253">
        <v>0.65980000000000005</v>
      </c>
      <c r="AR658" s="279" t="s">
        <v>82</v>
      </c>
      <c r="AS658" s="119">
        <v>1</v>
      </c>
      <c r="AT658" s="92">
        <f t="shared" si="119"/>
        <v>113.3</v>
      </c>
      <c r="AU658" s="261">
        <f t="shared" si="120"/>
        <v>0.67233333333333334</v>
      </c>
      <c r="AZ658" s="92">
        <f t="shared" si="117"/>
        <v>0</v>
      </c>
      <c r="BA658" s="111">
        <f t="shared" si="118"/>
        <v>0.22016771637398019</v>
      </c>
    </row>
    <row r="659" spans="1:57">
      <c r="A659" s="97" t="s">
        <v>82</v>
      </c>
      <c r="B659" s="61" t="s">
        <v>83</v>
      </c>
      <c r="C659" s="61" t="s">
        <v>67</v>
      </c>
      <c r="D659" s="61">
        <v>3</v>
      </c>
      <c r="E659" s="61">
        <v>1</v>
      </c>
      <c r="F659" s="61">
        <v>17</v>
      </c>
      <c r="G659" s="61">
        <v>155.30000000000001</v>
      </c>
      <c r="H659" s="240">
        <v>121.3</v>
      </c>
      <c r="I659" s="61">
        <v>4.0179999999999998</v>
      </c>
      <c r="J659" s="61" t="s">
        <v>47</v>
      </c>
      <c r="K659" s="61" t="s">
        <v>47</v>
      </c>
      <c r="L659" s="245">
        <v>106200</v>
      </c>
      <c r="M659" s="253">
        <v>0.78090000000000004</v>
      </c>
      <c r="N659" s="49"/>
      <c r="O659" s="97" t="s">
        <v>82</v>
      </c>
      <c r="P659" s="61" t="s">
        <v>83</v>
      </c>
      <c r="Q659" s="61" t="s">
        <v>69</v>
      </c>
      <c r="R659" s="61">
        <v>3</v>
      </c>
      <c r="S659" s="61">
        <v>1</v>
      </c>
      <c r="T659" s="61">
        <v>17</v>
      </c>
      <c r="U659" s="61">
        <v>155.30000000000001</v>
      </c>
      <c r="V659" s="240">
        <v>62.45</v>
      </c>
      <c r="W659" s="61">
        <v>4.0199999999999996</v>
      </c>
      <c r="X659" s="61" t="s">
        <v>47</v>
      </c>
      <c r="Y659" s="61" t="s">
        <v>47</v>
      </c>
      <c r="Z659" s="245">
        <v>106200</v>
      </c>
      <c r="AA659" s="253">
        <v>0.40210000000000001</v>
      </c>
      <c r="AC659" s="97" t="s">
        <v>82</v>
      </c>
      <c r="AD659" s="61" t="s">
        <v>83</v>
      </c>
      <c r="AE659" s="61" t="s">
        <v>70</v>
      </c>
      <c r="AF659" s="61">
        <v>3</v>
      </c>
      <c r="AG659" s="61">
        <v>1</v>
      </c>
      <c r="AH659" s="61">
        <v>17</v>
      </c>
      <c r="AI659" s="61">
        <v>155.30000000000001</v>
      </c>
      <c r="AJ659" s="240">
        <v>85.93</v>
      </c>
      <c r="AK659" s="61">
        <v>4.0010000000000003</v>
      </c>
      <c r="AL659" s="61" t="s">
        <v>47</v>
      </c>
      <c r="AM659" s="61" t="s">
        <v>47</v>
      </c>
      <c r="AN659" s="245">
        <v>106200</v>
      </c>
      <c r="AO659" s="253">
        <v>0.55330000000000001</v>
      </c>
      <c r="AR659" s="279" t="s">
        <v>82</v>
      </c>
      <c r="AS659" s="119">
        <v>1</v>
      </c>
      <c r="AT659" s="92">
        <f t="shared" si="119"/>
        <v>155.30000000000001</v>
      </c>
      <c r="AU659" s="261">
        <f t="shared" si="120"/>
        <v>0.57876666666666665</v>
      </c>
      <c r="AZ659" s="92">
        <f t="shared" si="117"/>
        <v>0</v>
      </c>
      <c r="BA659" s="111">
        <f t="shared" si="118"/>
        <v>0.19067976644975568</v>
      </c>
    </row>
    <row r="660" spans="1:57">
      <c r="A660" s="97" t="s">
        <v>82</v>
      </c>
      <c r="B660" s="61" t="s">
        <v>83</v>
      </c>
      <c r="C660" s="61" t="s">
        <v>67</v>
      </c>
      <c r="D660" s="61">
        <v>3</v>
      </c>
      <c r="E660" s="61">
        <v>1</v>
      </c>
      <c r="F660" s="61">
        <v>18</v>
      </c>
      <c r="G660" s="61">
        <v>212.9</v>
      </c>
      <c r="H660" s="240">
        <v>146.5</v>
      </c>
      <c r="I660" s="61">
        <v>4.0220000000000002</v>
      </c>
      <c r="J660" s="61" t="s">
        <v>47</v>
      </c>
      <c r="K660" s="61" t="s">
        <v>47</v>
      </c>
      <c r="L660" s="245">
        <v>145800</v>
      </c>
      <c r="M660" s="253">
        <v>0.68799999999999994</v>
      </c>
      <c r="N660" s="49"/>
      <c r="O660" s="97" t="s">
        <v>82</v>
      </c>
      <c r="P660" s="61" t="s">
        <v>83</v>
      </c>
      <c r="Q660" s="61" t="s">
        <v>69</v>
      </c>
      <c r="R660" s="61">
        <v>3</v>
      </c>
      <c r="S660" s="61">
        <v>1</v>
      </c>
      <c r="T660" s="61">
        <v>18</v>
      </c>
      <c r="U660" s="61">
        <v>212.9</v>
      </c>
      <c r="V660" s="240">
        <v>76.209999999999994</v>
      </c>
      <c r="W660" s="61">
        <v>4.0209999999999999</v>
      </c>
      <c r="X660" s="61" t="s">
        <v>47</v>
      </c>
      <c r="Y660" s="61" t="s">
        <v>47</v>
      </c>
      <c r="Z660" s="245">
        <v>145800</v>
      </c>
      <c r="AA660" s="253">
        <v>0.35799999999999998</v>
      </c>
      <c r="AC660" s="97" t="s">
        <v>82</v>
      </c>
      <c r="AD660" s="61" t="s">
        <v>83</v>
      </c>
      <c r="AE660" s="61" t="s">
        <v>70</v>
      </c>
      <c r="AF660" s="61">
        <v>3</v>
      </c>
      <c r="AG660" s="61">
        <v>1</v>
      </c>
      <c r="AH660" s="61">
        <v>18</v>
      </c>
      <c r="AI660" s="61">
        <v>212.9</v>
      </c>
      <c r="AJ660" s="240">
        <v>100.2</v>
      </c>
      <c r="AK660" s="61">
        <v>4.0010000000000003</v>
      </c>
      <c r="AL660" s="61" t="s">
        <v>47</v>
      </c>
      <c r="AM660" s="61" t="s">
        <v>47</v>
      </c>
      <c r="AN660" s="245">
        <v>145800</v>
      </c>
      <c r="AO660" s="253">
        <v>0.47049999999999997</v>
      </c>
      <c r="AR660" s="279" t="s">
        <v>82</v>
      </c>
      <c r="AS660" s="119">
        <v>1</v>
      </c>
      <c r="AT660" s="92">
        <f t="shared" si="119"/>
        <v>212.9</v>
      </c>
      <c r="AU660" s="261">
        <f t="shared" si="120"/>
        <v>0.50549999999999995</v>
      </c>
      <c r="AZ660" s="92">
        <f t="shared" si="117"/>
        <v>0</v>
      </c>
      <c r="BA660" s="111">
        <f t="shared" si="118"/>
        <v>0.1677609906980764</v>
      </c>
    </row>
    <row r="661" spans="1:57">
      <c r="A661" s="97" t="s">
        <v>82</v>
      </c>
      <c r="B661" s="61" t="s">
        <v>83</v>
      </c>
      <c r="C661" s="61" t="s">
        <v>67</v>
      </c>
      <c r="D661" s="61">
        <v>3</v>
      </c>
      <c r="E661" s="61">
        <v>1</v>
      </c>
      <c r="F661" s="61">
        <v>19</v>
      </c>
      <c r="G661" s="61">
        <v>291.8</v>
      </c>
      <c r="H661" s="240">
        <v>179.1</v>
      </c>
      <c r="I661" s="61">
        <v>4.0220000000000002</v>
      </c>
      <c r="J661" s="61" t="s">
        <v>47</v>
      </c>
      <c r="K661" s="61" t="s">
        <v>47</v>
      </c>
      <c r="L661" s="245">
        <v>200000</v>
      </c>
      <c r="M661" s="253">
        <v>0.61360000000000003</v>
      </c>
      <c r="N661" s="49"/>
      <c r="O661" s="97" t="s">
        <v>82</v>
      </c>
      <c r="P661" s="61" t="s">
        <v>83</v>
      </c>
      <c r="Q661" s="61" t="s">
        <v>69</v>
      </c>
      <c r="R661" s="61">
        <v>3</v>
      </c>
      <c r="S661" s="61">
        <v>1</v>
      </c>
      <c r="T661" s="61">
        <v>19</v>
      </c>
      <c r="U661" s="61">
        <v>291.8</v>
      </c>
      <c r="V661" s="240">
        <v>94.82</v>
      </c>
      <c r="W661" s="61">
        <v>4.024</v>
      </c>
      <c r="X661" s="61" t="s">
        <v>47</v>
      </c>
      <c r="Y661" s="61" t="s">
        <v>47</v>
      </c>
      <c r="Z661" s="245">
        <v>200100</v>
      </c>
      <c r="AA661" s="253">
        <v>0.32490000000000002</v>
      </c>
      <c r="AC661" s="97" t="s">
        <v>82</v>
      </c>
      <c r="AD661" s="61" t="s">
        <v>83</v>
      </c>
      <c r="AE661" s="61" t="s">
        <v>70</v>
      </c>
      <c r="AF661" s="61">
        <v>3</v>
      </c>
      <c r="AG661" s="61">
        <v>1</v>
      </c>
      <c r="AH661" s="61">
        <v>19</v>
      </c>
      <c r="AI661" s="61">
        <v>291.8</v>
      </c>
      <c r="AJ661" s="240">
        <v>117.8</v>
      </c>
      <c r="AK661" s="61">
        <v>4.0010000000000003</v>
      </c>
      <c r="AL661" s="61" t="s">
        <v>47</v>
      </c>
      <c r="AM661" s="61" t="s">
        <v>47</v>
      </c>
      <c r="AN661" s="245">
        <v>200100</v>
      </c>
      <c r="AO661" s="253">
        <v>0.40360000000000001</v>
      </c>
      <c r="AR661" s="279" t="s">
        <v>82</v>
      </c>
      <c r="AS661" s="119">
        <v>1</v>
      </c>
      <c r="AT661" s="92">
        <f t="shared" si="119"/>
        <v>291.8</v>
      </c>
      <c r="AU661" s="261">
        <f t="shared" si="120"/>
        <v>0.44736666666666669</v>
      </c>
      <c r="AZ661" s="92">
        <f t="shared" si="117"/>
        <v>0</v>
      </c>
      <c r="BA661" s="111">
        <f t="shared" si="118"/>
        <v>0.14924330247395795</v>
      </c>
    </row>
    <row r="662" spans="1:57">
      <c r="A662" s="98" t="s">
        <v>82</v>
      </c>
      <c r="B662" s="62" t="s">
        <v>83</v>
      </c>
      <c r="C662" s="62" t="s">
        <v>67</v>
      </c>
      <c r="D662" s="62">
        <v>3</v>
      </c>
      <c r="E662" s="62">
        <v>1</v>
      </c>
      <c r="F662" s="61">
        <v>20</v>
      </c>
      <c r="G662" s="61">
        <v>400.1</v>
      </c>
      <c r="H662" s="240">
        <v>218.2</v>
      </c>
      <c r="I662" s="61">
        <v>4.0220000000000002</v>
      </c>
      <c r="J662" s="61" t="s">
        <v>47</v>
      </c>
      <c r="K662" s="61" t="s">
        <v>47</v>
      </c>
      <c r="L662" s="245">
        <v>274400</v>
      </c>
      <c r="M662" s="253">
        <v>0.54530000000000001</v>
      </c>
      <c r="N662" s="49"/>
      <c r="O662" s="98" t="s">
        <v>82</v>
      </c>
      <c r="P662" s="62" t="s">
        <v>83</v>
      </c>
      <c r="Q662" s="62" t="s">
        <v>69</v>
      </c>
      <c r="R662" s="62">
        <v>3</v>
      </c>
      <c r="S662" s="62">
        <v>1</v>
      </c>
      <c r="T662" s="61">
        <v>20</v>
      </c>
      <c r="U662" s="61">
        <v>400</v>
      </c>
      <c r="V662" s="240">
        <v>118.1</v>
      </c>
      <c r="W662" s="61">
        <v>4.0229999999999997</v>
      </c>
      <c r="X662" s="61" t="s">
        <v>47</v>
      </c>
      <c r="Y662" s="61" t="s">
        <v>47</v>
      </c>
      <c r="Z662" s="245">
        <v>274500</v>
      </c>
      <c r="AA662" s="253">
        <v>0.29509999999999997</v>
      </c>
      <c r="AC662" s="98" t="s">
        <v>82</v>
      </c>
      <c r="AD662" s="62" t="s">
        <v>83</v>
      </c>
      <c r="AE662" s="62" t="s">
        <v>70</v>
      </c>
      <c r="AF662" s="62">
        <v>3</v>
      </c>
      <c r="AG662" s="62">
        <v>1</v>
      </c>
      <c r="AH662" s="61">
        <v>20</v>
      </c>
      <c r="AI662" s="61">
        <v>400</v>
      </c>
      <c r="AJ662" s="240">
        <v>139.19999999999999</v>
      </c>
      <c r="AK662" s="61">
        <v>4</v>
      </c>
      <c r="AL662" s="61" t="s">
        <v>47</v>
      </c>
      <c r="AM662" s="61" t="s">
        <v>47</v>
      </c>
      <c r="AN662" s="245">
        <v>274500</v>
      </c>
      <c r="AO662" s="253">
        <v>0.3478</v>
      </c>
      <c r="AR662" s="280" t="s">
        <v>82</v>
      </c>
      <c r="AS662" s="120">
        <v>1</v>
      </c>
      <c r="AT662" s="92">
        <f t="shared" si="119"/>
        <v>400.0333333333333</v>
      </c>
      <c r="AU662" s="261">
        <f t="shared" si="120"/>
        <v>0.39606666666666673</v>
      </c>
      <c r="AZ662" s="92">
        <f t="shared" si="117"/>
        <v>5.7735026918975703E-2</v>
      </c>
      <c r="BA662" s="111">
        <f t="shared" si="118"/>
        <v>0.13189868586658968</v>
      </c>
    </row>
    <row r="663" spans="1:57">
      <c r="A663" s="97" t="s">
        <v>82</v>
      </c>
      <c r="B663" s="61" t="s">
        <v>83</v>
      </c>
      <c r="C663" s="61" t="s">
        <v>67</v>
      </c>
      <c r="D663" s="61">
        <v>1</v>
      </c>
      <c r="E663" s="61">
        <v>2</v>
      </c>
      <c r="F663" s="61">
        <v>1</v>
      </c>
      <c r="G663" s="61">
        <v>3.1399999999999997E-2</v>
      </c>
      <c r="H663" s="240">
        <v>7.0449999999999999E-2</v>
      </c>
      <c r="I663" s="61">
        <v>3.948</v>
      </c>
      <c r="J663" s="61">
        <v>12.95</v>
      </c>
      <c r="K663" s="61">
        <v>5.5659999999999998</v>
      </c>
      <c r="L663" s="240">
        <v>0.49980000000000002</v>
      </c>
      <c r="M663" s="253" t="s">
        <v>47</v>
      </c>
      <c r="N663" s="49"/>
      <c r="O663" s="97" t="s">
        <v>82</v>
      </c>
      <c r="P663" s="61" t="s">
        <v>83</v>
      </c>
      <c r="Q663" s="61" t="s">
        <v>69</v>
      </c>
      <c r="R663" s="61">
        <v>1</v>
      </c>
      <c r="S663" s="61">
        <v>2</v>
      </c>
      <c r="T663" s="61">
        <v>1</v>
      </c>
      <c r="U663" s="61">
        <v>3.1399999999999997E-2</v>
      </c>
      <c r="V663" s="240">
        <v>0.104</v>
      </c>
      <c r="W663" s="61">
        <v>3.9649999999999999</v>
      </c>
      <c r="X663" s="61">
        <v>15.92</v>
      </c>
      <c r="Y663" s="61">
        <v>13.41</v>
      </c>
      <c r="Z663" s="240">
        <v>0.49980000000000002</v>
      </c>
      <c r="AA663" s="253" t="s">
        <v>47</v>
      </c>
      <c r="AC663" s="97" t="s">
        <v>82</v>
      </c>
      <c r="AD663" s="61" t="s">
        <v>83</v>
      </c>
      <c r="AE663" s="61" t="s">
        <v>70</v>
      </c>
      <c r="AF663" s="61">
        <v>1</v>
      </c>
      <c r="AG663" s="61">
        <v>2</v>
      </c>
      <c r="AH663" s="61">
        <v>1</v>
      </c>
      <c r="AI663" s="61">
        <v>3.1379999999999998E-2</v>
      </c>
      <c r="AJ663" s="240">
        <v>0.25309999999999999</v>
      </c>
      <c r="AK663" s="61">
        <v>3.9350000000000001</v>
      </c>
      <c r="AL663" s="61">
        <v>39.869999999999997</v>
      </c>
      <c r="AM663" s="61">
        <v>31.3</v>
      </c>
      <c r="AN663" s="240">
        <v>0.49940000000000001</v>
      </c>
      <c r="AO663" s="253" t="s">
        <v>47</v>
      </c>
      <c r="AR663" s="279" t="s">
        <v>82</v>
      </c>
      <c r="AS663" s="119">
        <v>2</v>
      </c>
      <c r="AV663" s="236">
        <f>AVERAGE(H663,V663,AJ663)</f>
        <v>0.14251666666666665</v>
      </c>
      <c r="AW663" s="92">
        <f>AVERAGE(J663,X663,AL663)</f>
        <v>22.91333333333333</v>
      </c>
      <c r="AX663" s="92">
        <f>AVERAGE(K663,Y663,AM663)</f>
        <v>16.758666666666667</v>
      </c>
      <c r="AY663" s="274">
        <f>AVERAGE(L663,Z663,AN663)</f>
        <v>0.4996666666666667</v>
      </c>
      <c r="BB663" s="116">
        <f t="shared" ref="BB663:BB681" si="121">STDEV(H663,V663,AJ663)</f>
        <v>9.7226055321263202E-2</v>
      </c>
      <c r="BC663" s="92">
        <f t="shared" ref="BC663:BC681" si="122">STDEV(J663,X663,AL663)</f>
        <v>14.759797875761487</v>
      </c>
      <c r="BD663" s="92">
        <f t="shared" ref="BD663:BD681" si="123">STDEV(K663,Y663,AM663)</f>
        <v>13.189763657220452</v>
      </c>
      <c r="BE663" s="111">
        <f t="shared" ref="BE663:BE681" si="124">STDEV(L663,Z663,AN663)</f>
        <v>2.3094010767585693E-4</v>
      </c>
    </row>
    <row r="664" spans="1:57">
      <c r="A664" s="97" t="s">
        <v>82</v>
      </c>
      <c r="B664" s="61" t="s">
        <v>83</v>
      </c>
      <c r="C664" s="61" t="s">
        <v>67</v>
      </c>
      <c r="D664" s="61">
        <v>1</v>
      </c>
      <c r="E664" s="61">
        <v>2</v>
      </c>
      <c r="F664" s="61">
        <v>2</v>
      </c>
      <c r="G664" s="61">
        <v>4.2459999999999998E-2</v>
      </c>
      <c r="H664" s="240">
        <v>0.1472</v>
      </c>
      <c r="I664" s="61">
        <v>3.952</v>
      </c>
      <c r="J664" s="61">
        <v>10.54</v>
      </c>
      <c r="K664" s="61">
        <v>19.07</v>
      </c>
      <c r="L664" s="240">
        <v>0.67569999999999997</v>
      </c>
      <c r="M664" s="253" t="s">
        <v>47</v>
      </c>
      <c r="N664" s="49"/>
      <c r="O664" s="97" t="s">
        <v>82</v>
      </c>
      <c r="P664" s="61" t="s">
        <v>83</v>
      </c>
      <c r="Q664" s="61" t="s">
        <v>69</v>
      </c>
      <c r="R664" s="61">
        <v>1</v>
      </c>
      <c r="S664" s="61">
        <v>2</v>
      </c>
      <c r="T664" s="61">
        <v>2</v>
      </c>
      <c r="U664" s="61">
        <v>4.2450000000000002E-2</v>
      </c>
      <c r="V664" s="240">
        <v>0.21010000000000001</v>
      </c>
      <c r="W664" s="61">
        <v>3.97</v>
      </c>
      <c r="X664" s="61">
        <v>13.67</v>
      </c>
      <c r="Y664" s="61">
        <v>27.94</v>
      </c>
      <c r="Z664" s="240">
        <v>0.67559999999999998</v>
      </c>
      <c r="AA664" s="253" t="s">
        <v>47</v>
      </c>
      <c r="AC664" s="97" t="s">
        <v>82</v>
      </c>
      <c r="AD664" s="61" t="s">
        <v>83</v>
      </c>
      <c r="AE664" s="61" t="s">
        <v>70</v>
      </c>
      <c r="AF664" s="61">
        <v>1</v>
      </c>
      <c r="AG664" s="61">
        <v>2</v>
      </c>
      <c r="AH664" s="61">
        <v>2</v>
      </c>
      <c r="AI664" s="61">
        <v>4.2419999999999999E-2</v>
      </c>
      <c r="AJ664" s="240">
        <v>0.57579999999999998</v>
      </c>
      <c r="AK664" s="61">
        <v>3.9369999999999998</v>
      </c>
      <c r="AL664" s="61">
        <v>34.659999999999997</v>
      </c>
      <c r="AM664" s="61">
        <v>77.930000000000007</v>
      </c>
      <c r="AN664" s="240">
        <v>0.67510000000000003</v>
      </c>
      <c r="AO664" s="253" t="s">
        <v>47</v>
      </c>
      <c r="AR664" s="279" t="s">
        <v>82</v>
      </c>
      <c r="AS664" s="119">
        <v>2</v>
      </c>
      <c r="AV664" s="236">
        <f t="shared" ref="AV664:AV722" si="125">AVERAGE(H664,V664,AJ664)</f>
        <v>0.31103333333333333</v>
      </c>
      <c r="AW664" s="92">
        <f t="shared" ref="AW664:AW722" si="126">AVERAGE(J664,X664,AL664)</f>
        <v>19.623333333333331</v>
      </c>
      <c r="AX664" s="92">
        <f t="shared" ref="AX664:AX722" si="127">AVERAGE(K664,Y664,AM664)</f>
        <v>41.646666666666668</v>
      </c>
      <c r="AY664" s="274">
        <f t="shared" ref="AY664:AY722" si="128">AVERAGE(L664,Z664,AN664)</f>
        <v>0.67546666666666655</v>
      </c>
      <c r="BB664" s="116">
        <f t="shared" si="121"/>
        <v>0.23144144687875876</v>
      </c>
      <c r="BC664" s="92">
        <f t="shared" si="122"/>
        <v>13.11583902513801</v>
      </c>
      <c r="BD664" s="92">
        <f t="shared" si="123"/>
        <v>31.733727063383732</v>
      </c>
      <c r="BE664" s="111">
        <f t="shared" si="124"/>
        <v>3.2145502536639643E-4</v>
      </c>
    </row>
    <row r="665" spans="1:57">
      <c r="A665" s="97" t="s">
        <v>82</v>
      </c>
      <c r="B665" s="61" t="s">
        <v>83</v>
      </c>
      <c r="C665" s="61" t="s">
        <v>67</v>
      </c>
      <c r="D665" s="61">
        <v>1</v>
      </c>
      <c r="E665" s="61">
        <v>2</v>
      </c>
      <c r="F665" s="61">
        <v>3</v>
      </c>
      <c r="G665" s="61">
        <v>5.7880000000000001E-2</v>
      </c>
      <c r="H665" s="240">
        <v>0.21179999999999999</v>
      </c>
      <c r="I665" s="61">
        <v>3.9540000000000002</v>
      </c>
      <c r="J665" s="61">
        <v>9.7189999999999994</v>
      </c>
      <c r="K665" s="61">
        <v>20.83</v>
      </c>
      <c r="L665" s="240">
        <v>0.92110000000000003</v>
      </c>
      <c r="M665" s="253" t="s">
        <v>47</v>
      </c>
      <c r="N665" s="49"/>
      <c r="O665" s="97" t="s">
        <v>82</v>
      </c>
      <c r="P665" s="61" t="s">
        <v>83</v>
      </c>
      <c r="Q665" s="61" t="s">
        <v>69</v>
      </c>
      <c r="R665" s="61">
        <v>1</v>
      </c>
      <c r="S665" s="61">
        <v>2</v>
      </c>
      <c r="T665" s="61">
        <v>3</v>
      </c>
      <c r="U665" s="61">
        <v>5.7869999999999998E-2</v>
      </c>
      <c r="V665" s="240">
        <v>0.30470000000000003</v>
      </c>
      <c r="W665" s="61">
        <v>3.9729999999999999</v>
      </c>
      <c r="X665" s="61">
        <v>12.85</v>
      </c>
      <c r="Y665" s="61">
        <v>30.49</v>
      </c>
      <c r="Z665" s="240">
        <v>0.92100000000000004</v>
      </c>
      <c r="AA665" s="253" t="s">
        <v>47</v>
      </c>
      <c r="AC665" s="97" t="s">
        <v>82</v>
      </c>
      <c r="AD665" s="61" t="s">
        <v>83</v>
      </c>
      <c r="AE665" s="61" t="s">
        <v>70</v>
      </c>
      <c r="AF665" s="61">
        <v>1</v>
      </c>
      <c r="AG665" s="61">
        <v>2</v>
      </c>
      <c r="AH665" s="61">
        <v>3</v>
      </c>
      <c r="AI665" s="61">
        <v>5.7860000000000002E-2</v>
      </c>
      <c r="AJ665" s="240">
        <v>0.8599</v>
      </c>
      <c r="AK665" s="61">
        <v>3.9409999999999998</v>
      </c>
      <c r="AL665" s="61">
        <v>33.56</v>
      </c>
      <c r="AM665" s="61">
        <v>87.15</v>
      </c>
      <c r="AN665" s="240">
        <v>0.92090000000000005</v>
      </c>
      <c r="AO665" s="253" t="s">
        <v>47</v>
      </c>
      <c r="AR665" s="279" t="s">
        <v>82</v>
      </c>
      <c r="AS665" s="119">
        <v>2</v>
      </c>
      <c r="AV665" s="236">
        <f t="shared" si="125"/>
        <v>0.45879999999999993</v>
      </c>
      <c r="AW665" s="92">
        <f t="shared" si="126"/>
        <v>18.709666666666667</v>
      </c>
      <c r="AX665" s="92">
        <f t="shared" si="127"/>
        <v>46.156666666666666</v>
      </c>
      <c r="AY665" s="274">
        <f t="shared" si="128"/>
        <v>0.92099999999999993</v>
      </c>
      <c r="BB665" s="116">
        <f t="shared" si="121"/>
        <v>0.35045471890103014</v>
      </c>
      <c r="BC665" s="92">
        <f t="shared" si="122"/>
        <v>12.955697215253734</v>
      </c>
      <c r="BD665" s="92">
        <f t="shared" si="123"/>
        <v>35.828325851668453</v>
      </c>
      <c r="BE665" s="111">
        <f t="shared" si="124"/>
        <v>9.9999999999988987E-5</v>
      </c>
    </row>
    <row r="666" spans="1:57">
      <c r="A666" s="97" t="s">
        <v>82</v>
      </c>
      <c r="B666" s="61" t="s">
        <v>83</v>
      </c>
      <c r="C666" s="61" t="s">
        <v>67</v>
      </c>
      <c r="D666" s="61">
        <v>1</v>
      </c>
      <c r="E666" s="61">
        <v>2</v>
      </c>
      <c r="F666" s="61">
        <v>4</v>
      </c>
      <c r="G666" s="61">
        <v>7.9299999999999995E-2</v>
      </c>
      <c r="H666" s="240">
        <v>0.28789999999999999</v>
      </c>
      <c r="I666" s="61">
        <v>3.9580000000000002</v>
      </c>
      <c r="J666" s="61">
        <v>9.2880000000000003</v>
      </c>
      <c r="K666" s="61">
        <v>20.84</v>
      </c>
      <c r="L666" s="240">
        <v>1.262</v>
      </c>
      <c r="M666" s="253" t="s">
        <v>47</v>
      </c>
      <c r="N666" s="49"/>
      <c r="O666" s="97" t="s">
        <v>82</v>
      </c>
      <c r="P666" s="61" t="s">
        <v>83</v>
      </c>
      <c r="Q666" s="61" t="s">
        <v>69</v>
      </c>
      <c r="R666" s="61">
        <v>1</v>
      </c>
      <c r="S666" s="61">
        <v>2</v>
      </c>
      <c r="T666" s="61">
        <v>4</v>
      </c>
      <c r="U666" s="61">
        <v>7.9299999999999995E-2</v>
      </c>
      <c r="V666" s="240">
        <v>0.41710000000000003</v>
      </c>
      <c r="W666" s="61">
        <v>3.9740000000000002</v>
      </c>
      <c r="X666" s="61">
        <v>12.47</v>
      </c>
      <c r="Y666" s="61">
        <v>30.6</v>
      </c>
      <c r="Z666" s="240">
        <v>1.262</v>
      </c>
      <c r="AA666" s="253" t="s">
        <v>47</v>
      </c>
      <c r="AC666" s="97" t="s">
        <v>82</v>
      </c>
      <c r="AD666" s="61" t="s">
        <v>83</v>
      </c>
      <c r="AE666" s="61" t="s">
        <v>70</v>
      </c>
      <c r="AF666" s="61">
        <v>1</v>
      </c>
      <c r="AG666" s="61">
        <v>2</v>
      </c>
      <c r="AH666" s="61">
        <v>4</v>
      </c>
      <c r="AI666" s="61">
        <v>7.9299999999999995E-2</v>
      </c>
      <c r="AJ666" s="240">
        <v>1.1879999999999999</v>
      </c>
      <c r="AK666" s="61">
        <v>3.9420000000000002</v>
      </c>
      <c r="AL666" s="61">
        <v>32.31</v>
      </c>
      <c r="AM666" s="61">
        <v>88.38</v>
      </c>
      <c r="AN666" s="240">
        <v>1.262</v>
      </c>
      <c r="AO666" s="253" t="s">
        <v>47</v>
      </c>
      <c r="AR666" s="279" t="s">
        <v>82</v>
      </c>
      <c r="AS666" s="119">
        <v>2</v>
      </c>
      <c r="AV666" s="236">
        <f t="shared" si="125"/>
        <v>0.63100000000000001</v>
      </c>
      <c r="AW666" s="92">
        <f t="shared" si="126"/>
        <v>18.022666666666669</v>
      </c>
      <c r="AX666" s="92">
        <f t="shared" si="127"/>
        <v>46.606666666666662</v>
      </c>
      <c r="AY666" s="274">
        <f t="shared" si="128"/>
        <v>1.262</v>
      </c>
      <c r="BB666" s="116">
        <f t="shared" si="121"/>
        <v>0.48668255567669566</v>
      </c>
      <c r="BC666" s="92">
        <f t="shared" si="122"/>
        <v>12.47506317953273</v>
      </c>
      <c r="BD666" s="92">
        <f t="shared" si="123"/>
        <v>36.504423476249187</v>
      </c>
      <c r="BE666" s="111">
        <f t="shared" si="124"/>
        <v>0</v>
      </c>
    </row>
    <row r="667" spans="1:57">
      <c r="A667" s="97" t="s">
        <v>82</v>
      </c>
      <c r="B667" s="61" t="s">
        <v>83</v>
      </c>
      <c r="C667" s="61" t="s">
        <v>67</v>
      </c>
      <c r="D667" s="61">
        <v>1</v>
      </c>
      <c r="E667" s="61">
        <v>2</v>
      </c>
      <c r="F667" s="61">
        <v>5</v>
      </c>
      <c r="G667" s="61">
        <v>0.1087</v>
      </c>
      <c r="H667" s="240">
        <v>0.38850000000000001</v>
      </c>
      <c r="I667" s="61">
        <v>3.9590000000000001</v>
      </c>
      <c r="J667" s="61">
        <v>8.9870000000000001</v>
      </c>
      <c r="K667" s="61">
        <v>20.58</v>
      </c>
      <c r="L667" s="240">
        <v>1.73</v>
      </c>
      <c r="M667" s="253" t="s">
        <v>47</v>
      </c>
      <c r="N667" s="49"/>
      <c r="O667" s="97" t="s">
        <v>82</v>
      </c>
      <c r="P667" s="61" t="s">
        <v>83</v>
      </c>
      <c r="Q667" s="61" t="s">
        <v>69</v>
      </c>
      <c r="R667" s="61">
        <v>1</v>
      </c>
      <c r="S667" s="61">
        <v>2</v>
      </c>
      <c r="T667" s="61">
        <v>5</v>
      </c>
      <c r="U667" s="61">
        <v>0.1087</v>
      </c>
      <c r="V667" s="240">
        <v>0.5605</v>
      </c>
      <c r="W667" s="61">
        <v>3.9769999999999999</v>
      </c>
      <c r="X667" s="61">
        <v>12.23</v>
      </c>
      <c r="Y667" s="61">
        <v>30</v>
      </c>
      <c r="Z667" s="240">
        <v>1.73</v>
      </c>
      <c r="AA667" s="253" t="s">
        <v>47</v>
      </c>
      <c r="AC667" s="97" t="s">
        <v>82</v>
      </c>
      <c r="AD667" s="61" t="s">
        <v>83</v>
      </c>
      <c r="AE667" s="61" t="s">
        <v>70</v>
      </c>
      <c r="AF667" s="61">
        <v>1</v>
      </c>
      <c r="AG667" s="61">
        <v>2</v>
      </c>
      <c r="AH667" s="61">
        <v>5</v>
      </c>
      <c r="AI667" s="61">
        <v>0.1087</v>
      </c>
      <c r="AJ667" s="240">
        <v>1.603</v>
      </c>
      <c r="AK667" s="61">
        <v>3.9449999999999998</v>
      </c>
      <c r="AL667" s="61">
        <v>31.35</v>
      </c>
      <c r="AM667" s="61">
        <v>87.19</v>
      </c>
      <c r="AN667" s="240">
        <v>1.73</v>
      </c>
      <c r="AO667" s="253" t="s">
        <v>47</v>
      </c>
      <c r="AR667" s="279" t="s">
        <v>82</v>
      </c>
      <c r="AS667" s="119">
        <v>2</v>
      </c>
      <c r="AV667" s="236">
        <f t="shared" si="125"/>
        <v>0.85066666666666668</v>
      </c>
      <c r="AW667" s="92">
        <f t="shared" si="126"/>
        <v>17.522333333333332</v>
      </c>
      <c r="AX667" s="92">
        <f t="shared" si="127"/>
        <v>45.923333333333325</v>
      </c>
      <c r="AY667" s="274">
        <f t="shared" si="128"/>
        <v>1.7299999999999998</v>
      </c>
      <c r="BB667" s="116">
        <f t="shared" si="121"/>
        <v>0.65719105542706002</v>
      </c>
      <c r="BC667" s="92">
        <f t="shared" si="122"/>
        <v>12.084392261646149</v>
      </c>
      <c r="BD667" s="92">
        <f t="shared" si="123"/>
        <v>36.047016982454096</v>
      </c>
      <c r="BE667" s="111">
        <f t="shared" si="124"/>
        <v>2.7194799110210365E-16</v>
      </c>
    </row>
    <row r="668" spans="1:57">
      <c r="A668" s="97" t="s">
        <v>82</v>
      </c>
      <c r="B668" s="61" t="s">
        <v>83</v>
      </c>
      <c r="C668" s="61" t="s">
        <v>67</v>
      </c>
      <c r="D668" s="61">
        <v>1</v>
      </c>
      <c r="E668" s="61">
        <v>2</v>
      </c>
      <c r="F668" s="61">
        <v>6</v>
      </c>
      <c r="G668" s="61">
        <v>0.14899999999999999</v>
      </c>
      <c r="H668" s="240">
        <v>0.52329999999999999</v>
      </c>
      <c r="I668" s="61">
        <v>3.9609999999999999</v>
      </c>
      <c r="J668" s="61">
        <v>8.7759999999999998</v>
      </c>
      <c r="K668" s="61">
        <v>20.25</v>
      </c>
      <c r="L668" s="240">
        <v>2.371</v>
      </c>
      <c r="M668" s="253" t="s">
        <v>47</v>
      </c>
      <c r="N668" s="49"/>
      <c r="O668" s="97" t="s">
        <v>82</v>
      </c>
      <c r="P668" s="61" t="s">
        <v>83</v>
      </c>
      <c r="Q668" s="61" t="s">
        <v>69</v>
      </c>
      <c r="R668" s="61">
        <v>1</v>
      </c>
      <c r="S668" s="61">
        <v>2</v>
      </c>
      <c r="T668" s="61">
        <v>6</v>
      </c>
      <c r="U668" s="61">
        <v>0.14899999999999999</v>
      </c>
      <c r="V668" s="240">
        <v>0.74239999999999995</v>
      </c>
      <c r="W668" s="61">
        <v>3.9769999999999999</v>
      </c>
      <c r="X668" s="61">
        <v>11.99</v>
      </c>
      <c r="Y668" s="61">
        <v>28.92</v>
      </c>
      <c r="Z668" s="240">
        <v>2.3719999999999999</v>
      </c>
      <c r="AA668" s="253" t="s">
        <v>47</v>
      </c>
      <c r="AC668" s="97" t="s">
        <v>82</v>
      </c>
      <c r="AD668" s="61" t="s">
        <v>83</v>
      </c>
      <c r="AE668" s="61" t="s">
        <v>70</v>
      </c>
      <c r="AF668" s="61">
        <v>1</v>
      </c>
      <c r="AG668" s="61">
        <v>2</v>
      </c>
      <c r="AH668" s="61">
        <v>6</v>
      </c>
      <c r="AI668" s="61">
        <v>0.14899999999999999</v>
      </c>
      <c r="AJ668" s="240">
        <v>2.1389999999999998</v>
      </c>
      <c r="AK668" s="61">
        <v>3.9470000000000001</v>
      </c>
      <c r="AL668" s="61">
        <v>30.54</v>
      </c>
      <c r="AM668" s="61">
        <v>84.84</v>
      </c>
      <c r="AN668" s="240">
        <v>2.3719999999999999</v>
      </c>
      <c r="AO668" s="253" t="s">
        <v>47</v>
      </c>
      <c r="AR668" s="279" t="s">
        <v>82</v>
      </c>
      <c r="AS668" s="119">
        <v>2</v>
      </c>
      <c r="AV668" s="236">
        <f t="shared" si="125"/>
        <v>1.1348999999999998</v>
      </c>
      <c r="AW668" s="92">
        <f t="shared" si="126"/>
        <v>17.102</v>
      </c>
      <c r="AX668" s="92">
        <f t="shared" si="127"/>
        <v>44.669999999999995</v>
      </c>
      <c r="AY668" s="274">
        <f t="shared" si="128"/>
        <v>2.3716666666666666</v>
      </c>
      <c r="BB668" s="116">
        <f t="shared" si="121"/>
        <v>0.87644954789194796</v>
      </c>
      <c r="BC668" s="92">
        <f t="shared" si="122"/>
        <v>11.74807780021907</v>
      </c>
      <c r="BD668" s="92">
        <f t="shared" si="123"/>
        <v>35.057294533377799</v>
      </c>
      <c r="BE668" s="111">
        <f t="shared" si="124"/>
        <v>5.7735026918956215E-4</v>
      </c>
    </row>
    <row r="669" spans="1:57">
      <c r="A669" s="97" t="s">
        <v>82</v>
      </c>
      <c r="B669" s="61" t="s">
        <v>83</v>
      </c>
      <c r="C669" s="61" t="s">
        <v>67</v>
      </c>
      <c r="D669" s="61">
        <v>1</v>
      </c>
      <c r="E669" s="61">
        <v>2</v>
      </c>
      <c r="F669" s="61">
        <v>7</v>
      </c>
      <c r="G669" s="61">
        <v>0.20419999999999999</v>
      </c>
      <c r="H669" s="240">
        <v>0.70509999999999995</v>
      </c>
      <c r="I669" s="61">
        <v>3.964</v>
      </c>
      <c r="J669" s="61">
        <v>8.6639999999999997</v>
      </c>
      <c r="K669" s="61">
        <v>19.89</v>
      </c>
      <c r="L669" s="240">
        <v>3.25</v>
      </c>
      <c r="M669" s="253" t="s">
        <v>47</v>
      </c>
      <c r="N669" s="49"/>
      <c r="O669" s="97" t="s">
        <v>82</v>
      </c>
      <c r="P669" s="61" t="s">
        <v>83</v>
      </c>
      <c r="Q669" s="61" t="s">
        <v>69</v>
      </c>
      <c r="R669" s="61">
        <v>1</v>
      </c>
      <c r="S669" s="61">
        <v>2</v>
      </c>
      <c r="T669" s="61">
        <v>7</v>
      </c>
      <c r="U669" s="61">
        <v>0.20430000000000001</v>
      </c>
      <c r="V669" s="240">
        <v>0.9657</v>
      </c>
      <c r="W669" s="61">
        <v>3.9790000000000001</v>
      </c>
      <c r="X669" s="61">
        <v>11.64</v>
      </c>
      <c r="Y669" s="61">
        <v>27.33</v>
      </c>
      <c r="Z669" s="240">
        <v>3.2509999999999999</v>
      </c>
      <c r="AA669" s="253" t="s">
        <v>47</v>
      </c>
      <c r="AC669" s="97" t="s">
        <v>82</v>
      </c>
      <c r="AD669" s="61" t="s">
        <v>83</v>
      </c>
      <c r="AE669" s="61" t="s">
        <v>70</v>
      </c>
      <c r="AF669" s="61">
        <v>1</v>
      </c>
      <c r="AG669" s="61">
        <v>2</v>
      </c>
      <c r="AH669" s="61">
        <v>7</v>
      </c>
      <c r="AI669" s="61">
        <v>0.20430000000000001</v>
      </c>
      <c r="AJ669" s="240">
        <v>2.8330000000000002</v>
      </c>
      <c r="AK669" s="61">
        <v>3.952</v>
      </c>
      <c r="AL669" s="61">
        <v>29.94</v>
      </c>
      <c r="AM669" s="61">
        <v>81.83</v>
      </c>
      <c r="AN669" s="240">
        <v>3.2509999999999999</v>
      </c>
      <c r="AO669" s="253" t="s">
        <v>47</v>
      </c>
      <c r="AR669" s="279" t="s">
        <v>82</v>
      </c>
      <c r="AS669" s="119">
        <v>2</v>
      </c>
      <c r="AV669" s="236">
        <f t="shared" si="125"/>
        <v>1.5012666666666667</v>
      </c>
      <c r="AW669" s="92">
        <f t="shared" si="126"/>
        <v>16.748000000000001</v>
      </c>
      <c r="AX669" s="92">
        <f t="shared" si="127"/>
        <v>43.016666666666673</v>
      </c>
      <c r="AY669" s="274">
        <f t="shared" si="128"/>
        <v>3.2506666666666661</v>
      </c>
      <c r="BB669" s="116">
        <f t="shared" si="121"/>
        <v>1.1606521198590618</v>
      </c>
      <c r="BC669" s="92">
        <f t="shared" si="122"/>
        <v>11.521102030621901</v>
      </c>
      <c r="BD669" s="92">
        <f t="shared" si="123"/>
        <v>33.818553093432797</v>
      </c>
      <c r="BE669" s="111">
        <f t="shared" si="124"/>
        <v>5.7735026918956215E-4</v>
      </c>
    </row>
    <row r="670" spans="1:57">
      <c r="A670" s="97" t="s">
        <v>82</v>
      </c>
      <c r="B670" s="61" t="s">
        <v>83</v>
      </c>
      <c r="C670" s="61" t="s">
        <v>67</v>
      </c>
      <c r="D670" s="61">
        <v>1</v>
      </c>
      <c r="E670" s="61">
        <v>2</v>
      </c>
      <c r="F670" s="61">
        <v>8</v>
      </c>
      <c r="G670" s="61">
        <v>0.27989999999999998</v>
      </c>
      <c r="H670" s="240">
        <v>0.94279999999999997</v>
      </c>
      <c r="I670" s="61">
        <v>3.9689999999999999</v>
      </c>
      <c r="J670" s="61">
        <v>8.5779999999999994</v>
      </c>
      <c r="K670" s="61">
        <v>19.34</v>
      </c>
      <c r="L670" s="240">
        <v>4.4550000000000001</v>
      </c>
      <c r="M670" s="253" t="s">
        <v>47</v>
      </c>
      <c r="N670" s="49"/>
      <c r="O670" s="97" t="s">
        <v>82</v>
      </c>
      <c r="P670" s="61" t="s">
        <v>83</v>
      </c>
      <c r="Q670" s="61" t="s">
        <v>69</v>
      </c>
      <c r="R670" s="61">
        <v>1</v>
      </c>
      <c r="S670" s="61">
        <v>2</v>
      </c>
      <c r="T670" s="61">
        <v>8</v>
      </c>
      <c r="U670" s="61">
        <v>0.28000000000000003</v>
      </c>
      <c r="V670" s="240">
        <v>1.2390000000000001</v>
      </c>
      <c r="W670" s="61">
        <v>3.9809999999999999</v>
      </c>
      <c r="X670" s="61">
        <v>11.26</v>
      </c>
      <c r="Y670" s="61">
        <v>25.43</v>
      </c>
      <c r="Z670" s="240">
        <v>4.4560000000000004</v>
      </c>
      <c r="AA670" s="253" t="s">
        <v>47</v>
      </c>
      <c r="AC670" s="97" t="s">
        <v>82</v>
      </c>
      <c r="AD670" s="61" t="s">
        <v>83</v>
      </c>
      <c r="AE670" s="61" t="s">
        <v>70</v>
      </c>
      <c r="AF670" s="61">
        <v>1</v>
      </c>
      <c r="AG670" s="61">
        <v>2</v>
      </c>
      <c r="AH670" s="61">
        <v>8</v>
      </c>
      <c r="AI670" s="61">
        <v>0.28000000000000003</v>
      </c>
      <c r="AJ670" s="240">
        <v>3.694</v>
      </c>
      <c r="AK670" s="61">
        <v>3.9540000000000002</v>
      </c>
      <c r="AL670" s="61">
        <v>28.99</v>
      </c>
      <c r="AM670" s="61">
        <v>77.67</v>
      </c>
      <c r="AN670" s="240">
        <v>4.4569999999999999</v>
      </c>
      <c r="AO670" s="253" t="s">
        <v>47</v>
      </c>
      <c r="AR670" s="279" t="s">
        <v>82</v>
      </c>
      <c r="AS670" s="119">
        <v>2</v>
      </c>
      <c r="AV670" s="236">
        <f t="shared" si="125"/>
        <v>1.9585999999999999</v>
      </c>
      <c r="AW670" s="92">
        <f t="shared" si="126"/>
        <v>16.276</v>
      </c>
      <c r="AX670" s="92">
        <f t="shared" si="127"/>
        <v>40.813333333333333</v>
      </c>
      <c r="AY670" s="274">
        <f t="shared" si="128"/>
        <v>4.4560000000000004</v>
      </c>
      <c r="BB670" s="116">
        <f t="shared" si="121"/>
        <v>1.5101799495424382</v>
      </c>
      <c r="BC670" s="92">
        <f t="shared" si="122"/>
        <v>11.092007392713006</v>
      </c>
      <c r="BD670" s="92">
        <f t="shared" si="123"/>
        <v>32.063724570506992</v>
      </c>
      <c r="BE670" s="111">
        <f t="shared" si="124"/>
        <v>9.9999999999988987E-4</v>
      </c>
    </row>
    <row r="671" spans="1:57">
      <c r="A671" s="97" t="s">
        <v>82</v>
      </c>
      <c r="B671" s="61" t="s">
        <v>83</v>
      </c>
      <c r="C671" s="61" t="s">
        <v>67</v>
      </c>
      <c r="D671" s="61">
        <v>1</v>
      </c>
      <c r="E671" s="61">
        <v>2</v>
      </c>
      <c r="F671" s="61">
        <v>9</v>
      </c>
      <c r="G671" s="61">
        <v>0.38369999999999999</v>
      </c>
      <c r="H671" s="240">
        <v>1.2470000000000001</v>
      </c>
      <c r="I671" s="61">
        <v>3.9689999999999999</v>
      </c>
      <c r="J671" s="61">
        <v>8.4740000000000002</v>
      </c>
      <c r="K671" s="61">
        <v>18.579999999999998</v>
      </c>
      <c r="L671" s="240">
        <v>6.1070000000000002</v>
      </c>
      <c r="M671" s="253" t="s">
        <v>47</v>
      </c>
      <c r="N671" s="49"/>
      <c r="O671" s="97" t="s">
        <v>82</v>
      </c>
      <c r="P671" s="61" t="s">
        <v>83</v>
      </c>
      <c r="Q671" s="61" t="s">
        <v>69</v>
      </c>
      <c r="R671" s="61">
        <v>1</v>
      </c>
      <c r="S671" s="61">
        <v>2</v>
      </c>
      <c r="T671" s="61">
        <v>9</v>
      </c>
      <c r="U671" s="61">
        <v>0.38379999999999997</v>
      </c>
      <c r="V671" s="240">
        <v>1.57</v>
      </c>
      <c r="W671" s="61">
        <v>3.9820000000000002</v>
      </c>
      <c r="X671" s="61">
        <v>10.87</v>
      </c>
      <c r="Y671" s="61">
        <v>23.28</v>
      </c>
      <c r="Z671" s="240">
        <v>6.109</v>
      </c>
      <c r="AA671" s="253" t="s">
        <v>47</v>
      </c>
      <c r="AC671" s="97" t="s">
        <v>82</v>
      </c>
      <c r="AD671" s="61" t="s">
        <v>83</v>
      </c>
      <c r="AE671" s="61" t="s">
        <v>70</v>
      </c>
      <c r="AF671" s="61">
        <v>1</v>
      </c>
      <c r="AG671" s="61">
        <v>2</v>
      </c>
      <c r="AH671" s="61">
        <v>9</v>
      </c>
      <c r="AI671" s="61">
        <v>0.38379999999999997</v>
      </c>
      <c r="AJ671" s="240">
        <v>4.7210000000000001</v>
      </c>
      <c r="AK671" s="61">
        <v>3.9569999999999999</v>
      </c>
      <c r="AL671" s="61">
        <v>28.1</v>
      </c>
      <c r="AM671" s="61">
        <v>72</v>
      </c>
      <c r="AN671" s="240">
        <v>6.109</v>
      </c>
      <c r="AO671" s="253" t="s">
        <v>47</v>
      </c>
      <c r="AR671" s="279" t="s">
        <v>82</v>
      </c>
      <c r="AS671" s="119">
        <v>2</v>
      </c>
      <c r="AV671" s="236">
        <f t="shared" si="125"/>
        <v>2.5126666666666666</v>
      </c>
      <c r="AW671" s="92">
        <f t="shared" si="126"/>
        <v>15.814666666666668</v>
      </c>
      <c r="AX671" s="92">
        <f t="shared" si="127"/>
        <v>37.953333333333333</v>
      </c>
      <c r="AY671" s="274">
        <f t="shared" si="128"/>
        <v>6.1083333333333343</v>
      </c>
      <c r="BB671" s="116">
        <f t="shared" si="121"/>
        <v>1.9192796391702103</v>
      </c>
      <c r="BC671" s="92">
        <f t="shared" si="122"/>
        <v>10.706645848879724</v>
      </c>
      <c r="BD671" s="92">
        <f t="shared" si="123"/>
        <v>29.578778428686562</v>
      </c>
      <c r="BE671" s="111">
        <f t="shared" si="124"/>
        <v>1.1547005383791243E-3</v>
      </c>
    </row>
    <row r="672" spans="1:57">
      <c r="A672" s="97" t="s">
        <v>82</v>
      </c>
      <c r="B672" s="61" t="s">
        <v>83</v>
      </c>
      <c r="C672" s="61" t="s">
        <v>67</v>
      </c>
      <c r="D672" s="61">
        <v>1</v>
      </c>
      <c r="E672" s="61">
        <v>2</v>
      </c>
      <c r="F672" s="61">
        <v>10</v>
      </c>
      <c r="G672" s="61">
        <v>0.52600000000000002</v>
      </c>
      <c r="H672" s="240">
        <v>1.6379999999999999</v>
      </c>
      <c r="I672" s="61">
        <v>3.9729999999999999</v>
      </c>
      <c r="J672" s="61">
        <v>8.39</v>
      </c>
      <c r="K672" s="61">
        <v>17.68</v>
      </c>
      <c r="L672" s="240">
        <v>8.3719999999999999</v>
      </c>
      <c r="M672" s="253" t="s">
        <v>47</v>
      </c>
      <c r="N672" s="49"/>
      <c r="O672" s="97" t="s">
        <v>82</v>
      </c>
      <c r="P672" s="61" t="s">
        <v>83</v>
      </c>
      <c r="Q672" s="61" t="s">
        <v>69</v>
      </c>
      <c r="R672" s="61">
        <v>1</v>
      </c>
      <c r="S672" s="61">
        <v>2</v>
      </c>
      <c r="T672" s="61">
        <v>10</v>
      </c>
      <c r="U672" s="61">
        <v>0.52610000000000001</v>
      </c>
      <c r="V672" s="240">
        <v>1.9530000000000001</v>
      </c>
      <c r="W672" s="61">
        <v>3.9830000000000001</v>
      </c>
      <c r="X672" s="61">
        <v>10.38</v>
      </c>
      <c r="Y672" s="61">
        <v>20.88</v>
      </c>
      <c r="Z672" s="240">
        <v>8.3740000000000006</v>
      </c>
      <c r="AA672" s="253" t="s">
        <v>47</v>
      </c>
      <c r="AC672" s="97" t="s">
        <v>82</v>
      </c>
      <c r="AD672" s="61" t="s">
        <v>83</v>
      </c>
      <c r="AE672" s="61" t="s">
        <v>70</v>
      </c>
      <c r="AF672" s="61">
        <v>1</v>
      </c>
      <c r="AG672" s="61">
        <v>2</v>
      </c>
      <c r="AH672" s="61">
        <v>10</v>
      </c>
      <c r="AI672" s="61">
        <v>0.5262</v>
      </c>
      <c r="AJ672" s="240">
        <v>5.9130000000000003</v>
      </c>
      <c r="AK672" s="61">
        <v>3.9590000000000001</v>
      </c>
      <c r="AL672" s="61">
        <v>26.98</v>
      </c>
      <c r="AM672" s="61">
        <v>65.25</v>
      </c>
      <c r="AN672" s="240">
        <v>8.3740000000000006</v>
      </c>
      <c r="AO672" s="253" t="s">
        <v>47</v>
      </c>
      <c r="AR672" s="279" t="s">
        <v>82</v>
      </c>
      <c r="AS672" s="119">
        <v>2</v>
      </c>
      <c r="AV672" s="236">
        <f t="shared" si="125"/>
        <v>3.1680000000000006</v>
      </c>
      <c r="AW672" s="92">
        <f t="shared" si="126"/>
        <v>15.25</v>
      </c>
      <c r="AX672" s="92">
        <f t="shared" si="127"/>
        <v>34.603333333333332</v>
      </c>
      <c r="AY672" s="274">
        <f t="shared" si="128"/>
        <v>8.3733333333333348</v>
      </c>
      <c r="BB672" s="116">
        <f t="shared" si="121"/>
        <v>2.3824514685508276</v>
      </c>
      <c r="BC672" s="92">
        <f t="shared" si="122"/>
        <v>10.207090672664764</v>
      </c>
      <c r="BD672" s="92">
        <f t="shared" si="123"/>
        <v>26.588975785714901</v>
      </c>
      <c r="BE672" s="111">
        <f t="shared" si="124"/>
        <v>1.1547005383796371E-3</v>
      </c>
    </row>
    <row r="673" spans="1:57">
      <c r="A673" s="97" t="s">
        <v>82</v>
      </c>
      <c r="B673" s="61" t="s">
        <v>83</v>
      </c>
      <c r="C673" s="61" t="s">
        <v>67</v>
      </c>
      <c r="D673" s="61">
        <v>1</v>
      </c>
      <c r="E673" s="61">
        <v>2</v>
      </c>
      <c r="F673" s="61">
        <v>11</v>
      </c>
      <c r="G673" s="61">
        <v>0.72109999999999996</v>
      </c>
      <c r="H673" s="240">
        <v>2.1379999999999999</v>
      </c>
      <c r="I673" s="61">
        <v>3.976</v>
      </c>
      <c r="J673" s="61">
        <v>8.3089999999999993</v>
      </c>
      <c r="K673" s="61">
        <v>16.670000000000002</v>
      </c>
      <c r="L673" s="240">
        <v>11.48</v>
      </c>
      <c r="M673" s="253" t="s">
        <v>47</v>
      </c>
      <c r="N673" s="49"/>
      <c r="O673" s="97" t="s">
        <v>82</v>
      </c>
      <c r="P673" s="61" t="s">
        <v>83</v>
      </c>
      <c r="Q673" s="61" t="s">
        <v>69</v>
      </c>
      <c r="R673" s="61">
        <v>1</v>
      </c>
      <c r="S673" s="61">
        <v>2</v>
      </c>
      <c r="T673" s="61">
        <v>11</v>
      </c>
      <c r="U673" s="61">
        <v>0.72119999999999995</v>
      </c>
      <c r="V673" s="240">
        <v>2.3959999999999999</v>
      </c>
      <c r="W673" s="61">
        <v>3.9849999999999999</v>
      </c>
      <c r="X673" s="61">
        <v>9.8559999999999999</v>
      </c>
      <c r="Y673" s="61">
        <v>18.399999999999999</v>
      </c>
      <c r="Z673" s="240">
        <v>11.48</v>
      </c>
      <c r="AA673" s="253" t="s">
        <v>47</v>
      </c>
      <c r="AC673" s="97" t="s">
        <v>82</v>
      </c>
      <c r="AD673" s="61" t="s">
        <v>83</v>
      </c>
      <c r="AE673" s="61" t="s">
        <v>70</v>
      </c>
      <c r="AF673" s="61">
        <v>1</v>
      </c>
      <c r="AG673" s="61">
        <v>2</v>
      </c>
      <c r="AH673" s="61">
        <v>11</v>
      </c>
      <c r="AI673" s="61">
        <v>0.72119999999999995</v>
      </c>
      <c r="AJ673" s="240">
        <v>7.22</v>
      </c>
      <c r="AK673" s="61">
        <v>3.964</v>
      </c>
      <c r="AL673" s="61">
        <v>25.48</v>
      </c>
      <c r="AM673" s="61">
        <v>57.5</v>
      </c>
      <c r="AN673" s="240">
        <v>11.48</v>
      </c>
      <c r="AO673" s="253" t="s">
        <v>47</v>
      </c>
      <c r="AR673" s="279" t="s">
        <v>82</v>
      </c>
      <c r="AS673" s="119">
        <v>2</v>
      </c>
      <c r="AV673" s="236">
        <f t="shared" si="125"/>
        <v>3.9179999999999997</v>
      </c>
      <c r="AW673" s="92">
        <f t="shared" si="126"/>
        <v>14.548333333333332</v>
      </c>
      <c r="AX673" s="92">
        <f t="shared" si="127"/>
        <v>30.856666666666666</v>
      </c>
      <c r="AY673" s="274">
        <f t="shared" si="128"/>
        <v>11.479999999999999</v>
      </c>
      <c r="BB673" s="116">
        <f t="shared" si="121"/>
        <v>2.8625240610342479</v>
      </c>
      <c r="BC673" s="92">
        <f t="shared" si="122"/>
        <v>9.4986475002146182</v>
      </c>
      <c r="BD673" s="92">
        <f t="shared" si="123"/>
        <v>23.090011549008231</v>
      </c>
      <c r="BE673" s="111">
        <f t="shared" si="124"/>
        <v>2.1755839288168292E-15</v>
      </c>
    </row>
    <row r="674" spans="1:57">
      <c r="A674" s="97" t="s">
        <v>82</v>
      </c>
      <c r="B674" s="61" t="s">
        <v>83</v>
      </c>
      <c r="C674" s="61" t="s">
        <v>67</v>
      </c>
      <c r="D674" s="61">
        <v>1</v>
      </c>
      <c r="E674" s="61">
        <v>2</v>
      </c>
      <c r="F674" s="61">
        <v>12</v>
      </c>
      <c r="G674" s="61">
        <v>0.98839999999999995</v>
      </c>
      <c r="H674" s="240">
        <v>2.78</v>
      </c>
      <c r="I674" s="61">
        <v>3.9750000000000001</v>
      </c>
      <c r="J674" s="61">
        <v>8.2479999999999993</v>
      </c>
      <c r="K674" s="61">
        <v>15.63</v>
      </c>
      <c r="L674" s="240">
        <v>15.73</v>
      </c>
      <c r="M674" s="253" t="s">
        <v>47</v>
      </c>
      <c r="N674" s="49"/>
      <c r="O674" s="97" t="s">
        <v>82</v>
      </c>
      <c r="P674" s="61" t="s">
        <v>83</v>
      </c>
      <c r="Q674" s="61" t="s">
        <v>69</v>
      </c>
      <c r="R674" s="61">
        <v>1</v>
      </c>
      <c r="S674" s="61">
        <v>2</v>
      </c>
      <c r="T674" s="61">
        <v>12</v>
      </c>
      <c r="U674" s="61">
        <v>0.98860000000000003</v>
      </c>
      <c r="V674" s="240">
        <v>2.903</v>
      </c>
      <c r="W674" s="61">
        <v>3.9860000000000002</v>
      </c>
      <c r="X674" s="61">
        <v>9.2910000000000004</v>
      </c>
      <c r="Y674" s="61">
        <v>15.94</v>
      </c>
      <c r="Z674" s="240">
        <v>15.73</v>
      </c>
      <c r="AA674" s="253" t="s">
        <v>47</v>
      </c>
      <c r="AC674" s="97" t="s">
        <v>82</v>
      </c>
      <c r="AD674" s="61" t="s">
        <v>83</v>
      </c>
      <c r="AE674" s="61" t="s">
        <v>70</v>
      </c>
      <c r="AF674" s="61">
        <v>1</v>
      </c>
      <c r="AG674" s="61">
        <v>2</v>
      </c>
      <c r="AH674" s="61">
        <v>12</v>
      </c>
      <c r="AI674" s="61">
        <v>0.98860000000000003</v>
      </c>
      <c r="AJ674" s="240">
        <v>8.593</v>
      </c>
      <c r="AK674" s="61">
        <v>3.964</v>
      </c>
      <c r="AL674" s="61">
        <v>23.68</v>
      </c>
      <c r="AM674" s="61">
        <v>49.21</v>
      </c>
      <c r="AN674" s="240">
        <v>15.73</v>
      </c>
      <c r="AO674" s="253" t="s">
        <v>47</v>
      </c>
      <c r="AR674" s="279" t="s">
        <v>82</v>
      </c>
      <c r="AS674" s="119">
        <v>2</v>
      </c>
      <c r="AV674" s="236">
        <f t="shared" si="125"/>
        <v>4.7586666666666666</v>
      </c>
      <c r="AW674" s="92">
        <f t="shared" si="126"/>
        <v>13.739666666666666</v>
      </c>
      <c r="AX674" s="92">
        <f t="shared" si="127"/>
        <v>26.926666666666666</v>
      </c>
      <c r="AY674" s="274">
        <f t="shared" si="128"/>
        <v>15.729999999999999</v>
      </c>
      <c r="BB674" s="116">
        <f t="shared" si="121"/>
        <v>3.3211995322975292</v>
      </c>
      <c r="BC674" s="92">
        <f t="shared" si="122"/>
        <v>8.6243627204178566</v>
      </c>
      <c r="BD674" s="92">
        <f t="shared" si="123"/>
        <v>19.298555213625018</v>
      </c>
      <c r="BE674" s="111">
        <f t="shared" si="124"/>
        <v>2.1755839288168292E-15</v>
      </c>
    </row>
    <row r="675" spans="1:57">
      <c r="A675" s="97" t="s">
        <v>82</v>
      </c>
      <c r="B675" s="61" t="s">
        <v>83</v>
      </c>
      <c r="C675" s="61" t="s">
        <v>67</v>
      </c>
      <c r="D675" s="61">
        <v>1</v>
      </c>
      <c r="E675" s="61">
        <v>2</v>
      </c>
      <c r="F675" s="61">
        <v>13</v>
      </c>
      <c r="G675" s="61">
        <v>1.355</v>
      </c>
      <c r="H675" s="240">
        <v>3.62</v>
      </c>
      <c r="I675" s="61">
        <v>3.9780000000000002</v>
      </c>
      <c r="J675" s="61">
        <v>8.2270000000000003</v>
      </c>
      <c r="K675" s="61">
        <v>14.63</v>
      </c>
      <c r="L675" s="240">
        <v>21.56</v>
      </c>
      <c r="M675" s="253" t="s">
        <v>47</v>
      </c>
      <c r="N675" s="49"/>
      <c r="O675" s="97" t="s">
        <v>82</v>
      </c>
      <c r="P675" s="61" t="s">
        <v>83</v>
      </c>
      <c r="Q675" s="61" t="s">
        <v>69</v>
      </c>
      <c r="R675" s="61">
        <v>1</v>
      </c>
      <c r="S675" s="61">
        <v>2</v>
      </c>
      <c r="T675" s="61">
        <v>13</v>
      </c>
      <c r="U675" s="61">
        <v>1.355</v>
      </c>
      <c r="V675" s="240">
        <v>3.5</v>
      </c>
      <c r="W675" s="61">
        <v>3.988</v>
      </c>
      <c r="X675" s="61">
        <v>8.7629999999999999</v>
      </c>
      <c r="Y675" s="61">
        <v>13.66</v>
      </c>
      <c r="Z675" s="240">
        <v>21.57</v>
      </c>
      <c r="AA675" s="253" t="s">
        <v>47</v>
      </c>
      <c r="AC675" s="97" t="s">
        <v>82</v>
      </c>
      <c r="AD675" s="61" t="s">
        <v>83</v>
      </c>
      <c r="AE675" s="61" t="s">
        <v>70</v>
      </c>
      <c r="AF675" s="61">
        <v>1</v>
      </c>
      <c r="AG675" s="61">
        <v>2</v>
      </c>
      <c r="AH675" s="61">
        <v>13</v>
      </c>
      <c r="AI675" s="61">
        <v>1.355</v>
      </c>
      <c r="AJ675" s="240">
        <v>9.9529999999999994</v>
      </c>
      <c r="AK675" s="61">
        <v>3.9670000000000001</v>
      </c>
      <c r="AL675" s="61">
        <v>21.76</v>
      </c>
      <c r="AM675" s="61">
        <v>40.69</v>
      </c>
      <c r="AN675" s="240">
        <v>21.57</v>
      </c>
      <c r="AO675" s="253" t="s">
        <v>47</v>
      </c>
      <c r="AR675" s="279" t="s">
        <v>82</v>
      </c>
      <c r="AS675" s="119">
        <v>2</v>
      </c>
      <c r="AV675" s="236">
        <f t="shared" si="125"/>
        <v>5.6909999999999998</v>
      </c>
      <c r="AW675" s="92">
        <f t="shared" si="126"/>
        <v>12.916666666666666</v>
      </c>
      <c r="AX675" s="92">
        <f t="shared" si="127"/>
        <v>22.993333333333329</v>
      </c>
      <c r="AY675" s="274">
        <f t="shared" si="128"/>
        <v>21.566666666666663</v>
      </c>
      <c r="BB675" s="116">
        <f t="shared" si="121"/>
        <v>3.6914879113983283</v>
      </c>
      <c r="BC675" s="92">
        <f t="shared" si="122"/>
        <v>7.6632390236331149</v>
      </c>
      <c r="BD675" s="92">
        <f t="shared" si="123"/>
        <v>15.333435144589535</v>
      </c>
      <c r="BE675" s="111">
        <f t="shared" si="124"/>
        <v>5.77350269189716E-3</v>
      </c>
    </row>
    <row r="676" spans="1:57">
      <c r="A676" s="97" t="s">
        <v>82</v>
      </c>
      <c r="B676" s="61" t="s">
        <v>83</v>
      </c>
      <c r="C676" s="61" t="s">
        <v>67</v>
      </c>
      <c r="D676" s="61">
        <v>1</v>
      </c>
      <c r="E676" s="61">
        <v>2</v>
      </c>
      <c r="F676" s="61">
        <v>14</v>
      </c>
      <c r="G676" s="61">
        <v>1.857</v>
      </c>
      <c r="H676" s="240">
        <v>4.7450000000000001</v>
      </c>
      <c r="I676" s="61">
        <v>3.9790000000000001</v>
      </c>
      <c r="J676" s="61">
        <v>8.2889999999999997</v>
      </c>
      <c r="K676" s="61">
        <v>13.75</v>
      </c>
      <c r="L676" s="240">
        <v>29.56</v>
      </c>
      <c r="M676" s="253" t="s">
        <v>47</v>
      </c>
      <c r="N676" s="49"/>
      <c r="O676" s="97" t="s">
        <v>82</v>
      </c>
      <c r="P676" s="61" t="s">
        <v>83</v>
      </c>
      <c r="Q676" s="61" t="s">
        <v>69</v>
      </c>
      <c r="R676" s="61">
        <v>1</v>
      </c>
      <c r="S676" s="61">
        <v>2</v>
      </c>
      <c r="T676" s="61">
        <v>14</v>
      </c>
      <c r="U676" s="61">
        <v>1.857</v>
      </c>
      <c r="V676" s="240">
        <v>4.2290000000000001</v>
      </c>
      <c r="W676" s="61">
        <v>3.9860000000000002</v>
      </c>
      <c r="X676" s="61">
        <v>8.3290000000000006</v>
      </c>
      <c r="Y676" s="61">
        <v>11.63</v>
      </c>
      <c r="Z676" s="240">
        <v>29.56</v>
      </c>
      <c r="AA676" s="253" t="s">
        <v>47</v>
      </c>
      <c r="AC676" s="97" t="s">
        <v>82</v>
      </c>
      <c r="AD676" s="61" t="s">
        <v>83</v>
      </c>
      <c r="AE676" s="61" t="s">
        <v>70</v>
      </c>
      <c r="AF676" s="61">
        <v>1</v>
      </c>
      <c r="AG676" s="61">
        <v>2</v>
      </c>
      <c r="AH676" s="61">
        <v>14</v>
      </c>
      <c r="AI676" s="61">
        <v>1.8580000000000001</v>
      </c>
      <c r="AJ676" s="240">
        <v>11.28</v>
      </c>
      <c r="AK676" s="61">
        <v>3.9689999999999999</v>
      </c>
      <c r="AL676" s="61">
        <v>20.190000000000001</v>
      </c>
      <c r="AM676" s="61">
        <v>32.380000000000003</v>
      </c>
      <c r="AN676" s="240">
        <v>29.57</v>
      </c>
      <c r="AO676" s="253" t="s">
        <v>47</v>
      </c>
      <c r="AR676" s="279" t="s">
        <v>82</v>
      </c>
      <c r="AS676" s="119">
        <v>2</v>
      </c>
      <c r="AV676" s="236">
        <f t="shared" si="125"/>
        <v>6.7513333333333323</v>
      </c>
      <c r="AW676" s="92">
        <f t="shared" si="126"/>
        <v>12.269333333333336</v>
      </c>
      <c r="AX676" s="92">
        <f t="shared" si="127"/>
        <v>19.253333333333334</v>
      </c>
      <c r="AY676" s="274">
        <f t="shared" si="128"/>
        <v>29.563333333333333</v>
      </c>
      <c r="BB676" s="116">
        <f t="shared" si="121"/>
        <v>3.9304173230502286</v>
      </c>
      <c r="BC676" s="92">
        <f t="shared" si="122"/>
        <v>6.8595277048302137</v>
      </c>
      <c r="BD676" s="92">
        <f t="shared" si="123"/>
        <v>11.417339152943358</v>
      </c>
      <c r="BE676" s="111">
        <f t="shared" si="124"/>
        <v>5.77350269189716E-3</v>
      </c>
    </row>
    <row r="677" spans="1:57">
      <c r="A677" s="97" t="s">
        <v>82</v>
      </c>
      <c r="B677" s="61" t="s">
        <v>83</v>
      </c>
      <c r="C677" s="61" t="s">
        <v>67</v>
      </c>
      <c r="D677" s="61">
        <v>1</v>
      </c>
      <c r="E677" s="61">
        <v>2</v>
      </c>
      <c r="F677" s="61">
        <v>15</v>
      </c>
      <c r="G677" s="61">
        <v>2.5459999999999998</v>
      </c>
      <c r="H677" s="240">
        <v>6.2969999999999997</v>
      </c>
      <c r="I677" s="61">
        <v>3.9790000000000001</v>
      </c>
      <c r="J677" s="61">
        <v>8.4779999999999998</v>
      </c>
      <c r="K677" s="61">
        <v>13.02</v>
      </c>
      <c r="L677" s="240">
        <v>40.520000000000003</v>
      </c>
      <c r="M677" s="253" t="s">
        <v>47</v>
      </c>
      <c r="N677" s="49"/>
      <c r="O677" s="97" t="s">
        <v>82</v>
      </c>
      <c r="P677" s="61" t="s">
        <v>83</v>
      </c>
      <c r="Q677" s="61" t="s">
        <v>69</v>
      </c>
      <c r="R677" s="61">
        <v>1</v>
      </c>
      <c r="S677" s="61">
        <v>2</v>
      </c>
      <c r="T677" s="61">
        <v>15</v>
      </c>
      <c r="U677" s="61">
        <v>2.5459999999999998</v>
      </c>
      <c r="V677" s="240">
        <v>5.18</v>
      </c>
      <c r="W677" s="61">
        <v>3.9889999999999999</v>
      </c>
      <c r="X677" s="61">
        <v>8.0549999999999997</v>
      </c>
      <c r="Y677" s="61">
        <v>9.9250000000000007</v>
      </c>
      <c r="Z677" s="240">
        <v>40.520000000000003</v>
      </c>
      <c r="AA677" s="253" t="s">
        <v>47</v>
      </c>
      <c r="AC677" s="97" t="s">
        <v>82</v>
      </c>
      <c r="AD677" s="61" t="s">
        <v>83</v>
      </c>
      <c r="AE677" s="61" t="s">
        <v>70</v>
      </c>
      <c r="AF677" s="61">
        <v>1</v>
      </c>
      <c r="AG677" s="61">
        <v>2</v>
      </c>
      <c r="AH677" s="61">
        <v>15</v>
      </c>
      <c r="AI677" s="61">
        <v>2.5459999999999998</v>
      </c>
      <c r="AJ677" s="240">
        <v>12.91</v>
      </c>
      <c r="AK677" s="61">
        <v>3.9710000000000001</v>
      </c>
      <c r="AL677" s="61">
        <v>18.739999999999998</v>
      </c>
      <c r="AM677" s="61">
        <v>25.76</v>
      </c>
      <c r="AN677" s="240">
        <v>40.520000000000003</v>
      </c>
      <c r="AO677" s="253" t="s">
        <v>47</v>
      </c>
      <c r="AR677" s="279" t="s">
        <v>82</v>
      </c>
      <c r="AS677" s="119">
        <v>2</v>
      </c>
      <c r="AV677" s="236">
        <f t="shared" si="125"/>
        <v>8.1289999999999996</v>
      </c>
      <c r="AW677" s="92">
        <f t="shared" si="126"/>
        <v>11.757666666666665</v>
      </c>
      <c r="AX677" s="92">
        <f t="shared" si="127"/>
        <v>16.234999999999999</v>
      </c>
      <c r="AY677" s="274">
        <f t="shared" si="128"/>
        <v>40.520000000000003</v>
      </c>
      <c r="BB677" s="116">
        <f t="shared" si="121"/>
        <v>4.1779651745796063</v>
      </c>
      <c r="BC677" s="92">
        <f t="shared" si="122"/>
        <v>6.0505757026363476</v>
      </c>
      <c r="BD677" s="92">
        <f t="shared" si="123"/>
        <v>8.3927930392688719</v>
      </c>
      <c r="BE677" s="111">
        <f t="shared" si="124"/>
        <v>0</v>
      </c>
    </row>
    <row r="678" spans="1:57">
      <c r="A678" s="97" t="s">
        <v>82</v>
      </c>
      <c r="B678" s="61" t="s">
        <v>83</v>
      </c>
      <c r="C678" s="61" t="s">
        <v>67</v>
      </c>
      <c r="D678" s="61">
        <v>1</v>
      </c>
      <c r="E678" s="61">
        <v>2</v>
      </c>
      <c r="F678" s="61">
        <v>16</v>
      </c>
      <c r="G678" s="61">
        <v>3.49</v>
      </c>
      <c r="H678" s="240">
        <v>8.49</v>
      </c>
      <c r="I678" s="61">
        <v>3.9790000000000001</v>
      </c>
      <c r="J678" s="61">
        <v>8.8610000000000007</v>
      </c>
      <c r="K678" s="61">
        <v>12.45</v>
      </c>
      <c r="L678" s="240">
        <v>55.54</v>
      </c>
      <c r="M678" s="253" t="s">
        <v>47</v>
      </c>
      <c r="N678" s="49"/>
      <c r="O678" s="97" t="s">
        <v>82</v>
      </c>
      <c r="P678" s="61" t="s">
        <v>83</v>
      </c>
      <c r="Q678" s="61" t="s">
        <v>69</v>
      </c>
      <c r="R678" s="61">
        <v>1</v>
      </c>
      <c r="S678" s="61">
        <v>2</v>
      </c>
      <c r="T678" s="61">
        <v>16</v>
      </c>
      <c r="U678" s="61">
        <v>3.49</v>
      </c>
      <c r="V678" s="240">
        <v>6.4850000000000003</v>
      </c>
      <c r="W678" s="61">
        <v>3.9910000000000001</v>
      </c>
      <c r="X678" s="61">
        <v>7.95</v>
      </c>
      <c r="Y678" s="61">
        <v>8.5510000000000002</v>
      </c>
      <c r="Z678" s="240">
        <v>55.54</v>
      </c>
      <c r="AA678" s="253" t="s">
        <v>47</v>
      </c>
      <c r="AC678" s="97" t="s">
        <v>82</v>
      </c>
      <c r="AD678" s="61" t="s">
        <v>83</v>
      </c>
      <c r="AE678" s="61" t="s">
        <v>70</v>
      </c>
      <c r="AF678" s="61">
        <v>1</v>
      </c>
      <c r="AG678" s="61">
        <v>2</v>
      </c>
      <c r="AH678" s="61">
        <v>16</v>
      </c>
      <c r="AI678" s="61">
        <v>3.4889999999999999</v>
      </c>
      <c r="AJ678" s="240">
        <v>15.12</v>
      </c>
      <c r="AK678" s="61">
        <v>3.9729999999999999</v>
      </c>
      <c r="AL678" s="61">
        <v>17.47</v>
      </c>
      <c r="AM678" s="61">
        <v>20.89</v>
      </c>
      <c r="AN678" s="240">
        <v>55.53</v>
      </c>
      <c r="AO678" s="253" t="s">
        <v>47</v>
      </c>
      <c r="AR678" s="279" t="s">
        <v>82</v>
      </c>
      <c r="AS678" s="119">
        <v>2</v>
      </c>
      <c r="AV678" s="236">
        <f t="shared" si="125"/>
        <v>10.031666666666666</v>
      </c>
      <c r="AW678" s="92">
        <f t="shared" si="126"/>
        <v>11.427</v>
      </c>
      <c r="AX678" s="92">
        <f t="shared" si="127"/>
        <v>13.963666666666667</v>
      </c>
      <c r="AY678" s="274">
        <f t="shared" si="128"/>
        <v>55.536666666666669</v>
      </c>
      <c r="BB678" s="116">
        <f t="shared" si="121"/>
        <v>4.519220987441682</v>
      </c>
      <c r="BC678" s="92">
        <f t="shared" si="122"/>
        <v>5.2531768483461505</v>
      </c>
      <c r="BD678" s="92">
        <f t="shared" si="123"/>
        <v>6.307227626567264</v>
      </c>
      <c r="BE678" s="111">
        <f t="shared" si="124"/>
        <v>5.7735026918951087E-3</v>
      </c>
    </row>
    <row r="679" spans="1:57">
      <c r="A679" s="97" t="s">
        <v>82</v>
      </c>
      <c r="B679" s="61" t="s">
        <v>83</v>
      </c>
      <c r="C679" s="61" t="s">
        <v>67</v>
      </c>
      <c r="D679" s="61">
        <v>1</v>
      </c>
      <c r="E679" s="61">
        <v>2</v>
      </c>
      <c r="F679" s="61">
        <v>17</v>
      </c>
      <c r="G679" s="61">
        <v>4.7839999999999998</v>
      </c>
      <c r="H679" s="240">
        <v>11.63</v>
      </c>
      <c r="I679" s="61">
        <v>3.9860000000000002</v>
      </c>
      <c r="J679" s="61">
        <v>9.4930000000000003</v>
      </c>
      <c r="K679" s="61">
        <v>11.97</v>
      </c>
      <c r="L679" s="240">
        <v>76.150000000000006</v>
      </c>
      <c r="M679" s="253" t="s">
        <v>47</v>
      </c>
      <c r="N679" s="49"/>
      <c r="O679" s="97" t="s">
        <v>82</v>
      </c>
      <c r="P679" s="61" t="s">
        <v>83</v>
      </c>
      <c r="Q679" s="61" t="s">
        <v>69</v>
      </c>
      <c r="R679" s="61">
        <v>1</v>
      </c>
      <c r="S679" s="61">
        <v>2</v>
      </c>
      <c r="T679" s="61">
        <v>17</v>
      </c>
      <c r="U679" s="61">
        <v>4.7839999999999998</v>
      </c>
      <c r="V679" s="240">
        <v>8.2989999999999995</v>
      </c>
      <c r="W679" s="61">
        <v>3.9950000000000001</v>
      </c>
      <c r="X679" s="61">
        <v>8.0109999999999992</v>
      </c>
      <c r="Y679" s="61">
        <v>7.3929999999999998</v>
      </c>
      <c r="Z679" s="240">
        <v>76.14</v>
      </c>
      <c r="AA679" s="253" t="s">
        <v>47</v>
      </c>
      <c r="AC679" s="97" t="s">
        <v>82</v>
      </c>
      <c r="AD679" s="61" t="s">
        <v>83</v>
      </c>
      <c r="AE679" s="61" t="s">
        <v>70</v>
      </c>
      <c r="AF679" s="61">
        <v>1</v>
      </c>
      <c r="AG679" s="61">
        <v>2</v>
      </c>
      <c r="AH679" s="61">
        <v>17</v>
      </c>
      <c r="AI679" s="61">
        <v>4.7830000000000004</v>
      </c>
      <c r="AJ679" s="240">
        <v>18.07</v>
      </c>
      <c r="AK679" s="61">
        <v>3.9740000000000002</v>
      </c>
      <c r="AL679" s="61">
        <v>16.53</v>
      </c>
      <c r="AM679" s="61">
        <v>17.04</v>
      </c>
      <c r="AN679" s="240">
        <v>76.12</v>
      </c>
      <c r="AO679" s="253" t="s">
        <v>47</v>
      </c>
      <c r="AR679" s="279" t="s">
        <v>82</v>
      </c>
      <c r="AS679" s="119">
        <v>2</v>
      </c>
      <c r="AV679" s="236">
        <f t="shared" si="125"/>
        <v>12.666333333333334</v>
      </c>
      <c r="AW679" s="92">
        <f t="shared" si="126"/>
        <v>11.344666666666667</v>
      </c>
      <c r="AX679" s="92">
        <f t="shared" si="127"/>
        <v>12.134333333333332</v>
      </c>
      <c r="AY679" s="274">
        <f t="shared" si="128"/>
        <v>76.13666666666667</v>
      </c>
      <c r="BB679" s="116">
        <f t="shared" si="121"/>
        <v>4.9672527953923709</v>
      </c>
      <c r="BC679" s="92">
        <f t="shared" si="122"/>
        <v>4.5513560982781094</v>
      </c>
      <c r="BD679" s="92">
        <f t="shared" si="123"/>
        <v>4.8255990647103424</v>
      </c>
      <c r="BE679" s="111">
        <f t="shared" si="124"/>
        <v>1.5275252316519529E-2</v>
      </c>
    </row>
    <row r="680" spans="1:57">
      <c r="A680" s="97" t="s">
        <v>82</v>
      </c>
      <c r="B680" s="61" t="s">
        <v>83</v>
      </c>
      <c r="C680" s="61" t="s">
        <v>67</v>
      </c>
      <c r="D680" s="61">
        <v>1</v>
      </c>
      <c r="E680" s="61">
        <v>2</v>
      </c>
      <c r="F680" s="61">
        <v>18</v>
      </c>
      <c r="G680" s="61">
        <v>6.5590000000000002</v>
      </c>
      <c r="H680" s="240">
        <v>16.07</v>
      </c>
      <c r="I680" s="61">
        <v>3.9860000000000002</v>
      </c>
      <c r="J680" s="61">
        <v>10.36</v>
      </c>
      <c r="K680" s="61">
        <v>11.38</v>
      </c>
      <c r="L680" s="240">
        <v>104.4</v>
      </c>
      <c r="M680" s="253" t="s">
        <v>47</v>
      </c>
      <c r="N680" s="49"/>
      <c r="O680" s="97" t="s">
        <v>82</v>
      </c>
      <c r="P680" s="61" t="s">
        <v>83</v>
      </c>
      <c r="Q680" s="61" t="s">
        <v>69</v>
      </c>
      <c r="R680" s="61">
        <v>1</v>
      </c>
      <c r="S680" s="61">
        <v>2</v>
      </c>
      <c r="T680" s="61">
        <v>18</v>
      </c>
      <c r="U680" s="61">
        <v>6.5579999999999998</v>
      </c>
      <c r="V680" s="240">
        <v>10.76</v>
      </c>
      <c r="W680" s="61">
        <v>4.0030000000000001</v>
      </c>
      <c r="X680" s="61">
        <v>8.1609999999999996</v>
      </c>
      <c r="Y680" s="61">
        <v>6.2919999999999998</v>
      </c>
      <c r="Z680" s="240">
        <v>104.4</v>
      </c>
      <c r="AA680" s="253" t="s">
        <v>47</v>
      </c>
      <c r="AC680" s="97" t="s">
        <v>82</v>
      </c>
      <c r="AD680" s="61" t="s">
        <v>83</v>
      </c>
      <c r="AE680" s="61" t="s">
        <v>70</v>
      </c>
      <c r="AF680" s="61">
        <v>1</v>
      </c>
      <c r="AG680" s="61">
        <v>2</v>
      </c>
      <c r="AH680" s="61">
        <v>18</v>
      </c>
      <c r="AI680" s="61">
        <v>6.5570000000000004</v>
      </c>
      <c r="AJ680" s="240">
        <v>21.93</v>
      </c>
      <c r="AK680" s="61">
        <v>3.9769999999999999</v>
      </c>
      <c r="AL680" s="61">
        <v>15.89</v>
      </c>
      <c r="AM680" s="61">
        <v>13.75</v>
      </c>
      <c r="AN680" s="240">
        <v>104.4</v>
      </c>
      <c r="AO680" s="253" t="s">
        <v>47</v>
      </c>
      <c r="AR680" s="279" t="s">
        <v>82</v>
      </c>
      <c r="AS680" s="119">
        <v>2</v>
      </c>
      <c r="AV680" s="236">
        <f t="shared" si="125"/>
        <v>16.253333333333334</v>
      </c>
      <c r="AW680" s="92">
        <f t="shared" si="126"/>
        <v>11.470333333333334</v>
      </c>
      <c r="AX680" s="92">
        <f t="shared" si="127"/>
        <v>10.474</v>
      </c>
      <c r="AY680" s="274">
        <f t="shared" si="128"/>
        <v>104.40000000000002</v>
      </c>
      <c r="BB680" s="116">
        <f t="shared" si="121"/>
        <v>5.5872563332402621</v>
      </c>
      <c r="BC680" s="92">
        <f t="shared" si="122"/>
        <v>3.9823347841854453</v>
      </c>
      <c r="BD680" s="92">
        <f t="shared" si="123"/>
        <v>3.8106519127309419</v>
      </c>
      <c r="BE680" s="111">
        <f t="shared" si="124"/>
        <v>1.7404671430534633E-14</v>
      </c>
    </row>
    <row r="681" spans="1:57">
      <c r="A681" s="97" t="s">
        <v>82</v>
      </c>
      <c r="B681" s="61" t="s">
        <v>83</v>
      </c>
      <c r="C681" s="61" t="s">
        <v>67</v>
      </c>
      <c r="D681" s="61">
        <v>1</v>
      </c>
      <c r="E681" s="61">
        <v>2</v>
      </c>
      <c r="F681" s="61">
        <v>19</v>
      </c>
      <c r="G681" s="61">
        <v>8.9920000000000009</v>
      </c>
      <c r="H681" s="240">
        <v>22</v>
      </c>
      <c r="I681" s="61">
        <v>3.988</v>
      </c>
      <c r="J681" s="61">
        <v>11.32</v>
      </c>
      <c r="K681" s="61">
        <v>10.4</v>
      </c>
      <c r="L681" s="240">
        <v>143.1</v>
      </c>
      <c r="M681" s="253" t="s">
        <v>47</v>
      </c>
      <c r="N681" s="49"/>
      <c r="O681" s="97" t="s">
        <v>82</v>
      </c>
      <c r="P681" s="61" t="s">
        <v>83</v>
      </c>
      <c r="Q681" s="61" t="s">
        <v>69</v>
      </c>
      <c r="R681" s="61">
        <v>1</v>
      </c>
      <c r="S681" s="61">
        <v>2</v>
      </c>
      <c r="T681" s="61">
        <v>19</v>
      </c>
      <c r="U681" s="61">
        <v>8.9890000000000008</v>
      </c>
      <c r="V681" s="240">
        <v>13.92</v>
      </c>
      <c r="W681" s="61">
        <v>4.0049999999999999</v>
      </c>
      <c r="X681" s="61">
        <v>8.24</v>
      </c>
      <c r="Y681" s="61">
        <v>5.1740000000000004</v>
      </c>
      <c r="Z681" s="240">
        <v>143.1</v>
      </c>
      <c r="AA681" s="253" t="s">
        <v>47</v>
      </c>
      <c r="AC681" s="97" t="s">
        <v>82</v>
      </c>
      <c r="AD681" s="61" t="s">
        <v>83</v>
      </c>
      <c r="AE681" s="61" t="s">
        <v>70</v>
      </c>
      <c r="AF681" s="61">
        <v>1</v>
      </c>
      <c r="AG681" s="61">
        <v>2</v>
      </c>
      <c r="AH681" s="61">
        <v>19</v>
      </c>
      <c r="AI681" s="61">
        <v>8.9879999999999995</v>
      </c>
      <c r="AJ681" s="240">
        <v>26.89</v>
      </c>
      <c r="AK681" s="61">
        <v>3.9790000000000001</v>
      </c>
      <c r="AL681" s="61">
        <v>15.36</v>
      </c>
      <c r="AM681" s="61">
        <v>10.84</v>
      </c>
      <c r="AN681" s="240">
        <v>143</v>
      </c>
      <c r="AO681" s="253" t="s">
        <v>47</v>
      </c>
      <c r="AR681" s="279" t="s">
        <v>82</v>
      </c>
      <c r="AS681" s="119">
        <v>2</v>
      </c>
      <c r="AV681" s="236">
        <f t="shared" si="125"/>
        <v>20.936666666666667</v>
      </c>
      <c r="AW681" s="92">
        <f t="shared" si="126"/>
        <v>11.64</v>
      </c>
      <c r="AX681" s="92">
        <f t="shared" si="127"/>
        <v>8.8046666666666678</v>
      </c>
      <c r="AY681" s="274">
        <f t="shared" si="128"/>
        <v>143.06666666666666</v>
      </c>
      <c r="BB681" s="116">
        <f t="shared" si="121"/>
        <v>6.5500559794045436</v>
      </c>
      <c r="BC681" s="92">
        <f t="shared" si="122"/>
        <v>3.5707702250354871</v>
      </c>
      <c r="BD681" s="92">
        <f t="shared" si="123"/>
        <v>3.1519367590948466</v>
      </c>
      <c r="BE681" s="111">
        <f t="shared" si="124"/>
        <v>5.7735026918959292E-2</v>
      </c>
    </row>
    <row r="682" spans="1:57">
      <c r="A682" s="97" t="s">
        <v>82</v>
      </c>
      <c r="B682" s="61" t="s">
        <v>83</v>
      </c>
      <c r="C682" s="61" t="s">
        <v>67</v>
      </c>
      <c r="D682" s="62">
        <v>1</v>
      </c>
      <c r="E682" s="61">
        <v>2</v>
      </c>
      <c r="F682" s="61">
        <v>20</v>
      </c>
      <c r="G682" s="61">
        <v>12.33</v>
      </c>
      <c r="H682" s="240">
        <v>29.5</v>
      </c>
      <c r="I682" s="61">
        <v>3.988</v>
      </c>
      <c r="J682" s="61">
        <v>12.05</v>
      </c>
      <c r="K682" s="61">
        <v>9</v>
      </c>
      <c r="L682" s="240">
        <v>196.2</v>
      </c>
      <c r="M682" s="253" t="s">
        <v>47</v>
      </c>
      <c r="N682" s="49"/>
      <c r="O682" s="97" t="s">
        <v>82</v>
      </c>
      <c r="P682" s="61" t="s">
        <v>83</v>
      </c>
      <c r="Q682" s="61" t="s">
        <v>69</v>
      </c>
      <c r="R682" s="62">
        <v>1</v>
      </c>
      <c r="S682" s="61">
        <v>2</v>
      </c>
      <c r="T682" s="61">
        <v>20</v>
      </c>
      <c r="U682" s="61">
        <v>12.32</v>
      </c>
      <c r="V682" s="240">
        <v>17.73</v>
      </c>
      <c r="W682" s="61">
        <v>4.0030000000000001</v>
      </c>
      <c r="X682" s="61">
        <v>8.0779999999999994</v>
      </c>
      <c r="Y682" s="61">
        <v>4.0659999999999998</v>
      </c>
      <c r="Z682" s="240">
        <v>196.1</v>
      </c>
      <c r="AA682" s="253" t="s">
        <v>47</v>
      </c>
      <c r="AC682" s="97" t="s">
        <v>82</v>
      </c>
      <c r="AD682" s="61" t="s">
        <v>83</v>
      </c>
      <c r="AE682" s="61" t="s">
        <v>70</v>
      </c>
      <c r="AF682" s="62">
        <v>1</v>
      </c>
      <c r="AG682" s="61">
        <v>2</v>
      </c>
      <c r="AH682" s="61">
        <v>20</v>
      </c>
      <c r="AI682" s="61">
        <v>12.32</v>
      </c>
      <c r="AJ682" s="240">
        <v>32.96</v>
      </c>
      <c r="AK682" s="61">
        <v>3.98</v>
      </c>
      <c r="AL682" s="61">
        <v>14.63</v>
      </c>
      <c r="AM682" s="61">
        <v>8.2750000000000004</v>
      </c>
      <c r="AN682" s="240">
        <v>196.1</v>
      </c>
      <c r="AO682" s="253" t="s">
        <v>47</v>
      </c>
      <c r="AR682" s="279" t="s">
        <v>82</v>
      </c>
      <c r="AS682" s="119">
        <v>2</v>
      </c>
      <c r="AV682" s="236">
        <f t="shared" si="125"/>
        <v>26.73</v>
      </c>
      <c r="AW682" s="92">
        <f t="shared" si="126"/>
        <v>11.586</v>
      </c>
      <c r="AX682" s="92">
        <f t="shared" si="127"/>
        <v>7.113666666666667</v>
      </c>
      <c r="AY682" s="274">
        <f t="shared" si="128"/>
        <v>196.13333333333333</v>
      </c>
      <c r="BB682" s="116">
        <f t="shared" ref="BB682:BB722" si="129">STDEV(H682,V682,AJ682)</f>
        <v>7.9839150797086988</v>
      </c>
      <c r="BC682" s="92">
        <f t="shared" ref="BC682:BC722" si="130">STDEV(J682,X682,AL682)</f>
        <v>3.3005526809914749</v>
      </c>
      <c r="BD682" s="92">
        <f t="shared" ref="BD682:BD722" si="131">STDEV(K682,Y682,AM682)</f>
        <v>2.6641340681980181</v>
      </c>
      <c r="BE682" s="111">
        <f t="shared" ref="BE682:BE722" si="132">STDEV(L682,Z682,AN682)</f>
        <v>5.7735026918959292E-2</v>
      </c>
    </row>
    <row r="683" spans="1:57">
      <c r="A683" s="97" t="s">
        <v>82</v>
      </c>
      <c r="B683" s="61" t="s">
        <v>83</v>
      </c>
      <c r="C683" s="61" t="s">
        <v>67</v>
      </c>
      <c r="D683" s="61">
        <v>2</v>
      </c>
      <c r="E683" s="61">
        <v>2</v>
      </c>
      <c r="F683" s="61">
        <v>1</v>
      </c>
      <c r="G683" s="61">
        <v>3.141E-2</v>
      </c>
      <c r="H683" s="240">
        <v>5.5379999999999999E-2</v>
      </c>
      <c r="I683" s="61">
        <v>3.9950000000000001</v>
      </c>
      <c r="J683" s="61">
        <v>9.84</v>
      </c>
      <c r="K683" s="61">
        <v>5.0890000000000004</v>
      </c>
      <c r="L683" s="240">
        <v>0.49990000000000001</v>
      </c>
      <c r="M683" s="253" t="s">
        <v>47</v>
      </c>
      <c r="N683" s="49"/>
      <c r="O683" s="97" t="s">
        <v>82</v>
      </c>
      <c r="P683" s="61" t="s">
        <v>83</v>
      </c>
      <c r="Q683" s="61" t="s">
        <v>69</v>
      </c>
      <c r="R683" s="61">
        <v>2</v>
      </c>
      <c r="S683" s="61">
        <v>2</v>
      </c>
      <c r="T683" s="61">
        <v>1</v>
      </c>
      <c r="U683" s="61">
        <v>3.141E-2</v>
      </c>
      <c r="V683" s="240">
        <v>8.5510000000000003E-2</v>
      </c>
      <c r="W683" s="61">
        <v>4.0229999999999997</v>
      </c>
      <c r="X683" s="61">
        <v>13.18</v>
      </c>
      <c r="Y683" s="61">
        <v>10.9</v>
      </c>
      <c r="Z683" s="240">
        <v>0.49990000000000001</v>
      </c>
      <c r="AA683" s="253" t="s">
        <v>47</v>
      </c>
      <c r="AC683" s="97" t="s">
        <v>82</v>
      </c>
      <c r="AD683" s="61" t="s">
        <v>83</v>
      </c>
      <c r="AE683" s="61" t="s">
        <v>70</v>
      </c>
      <c r="AF683" s="61">
        <v>2</v>
      </c>
      <c r="AG683" s="61">
        <v>2</v>
      </c>
      <c r="AH683" s="61">
        <v>1</v>
      </c>
      <c r="AI683" s="61">
        <v>3.1390000000000001E-2</v>
      </c>
      <c r="AJ683" s="240">
        <v>0.21340000000000001</v>
      </c>
      <c r="AK683" s="61">
        <v>4</v>
      </c>
      <c r="AL683" s="61">
        <v>33.71</v>
      </c>
      <c r="AM683" s="61">
        <v>26.24</v>
      </c>
      <c r="AN683" s="240">
        <v>0.4995</v>
      </c>
      <c r="AO683" s="253" t="s">
        <v>47</v>
      </c>
      <c r="AR683" s="279" t="s">
        <v>82</v>
      </c>
      <c r="AS683" s="119">
        <v>2</v>
      </c>
      <c r="AV683" s="236">
        <f t="shared" si="125"/>
        <v>0.11809666666666667</v>
      </c>
      <c r="AW683" s="92">
        <f t="shared" si="126"/>
        <v>18.91</v>
      </c>
      <c r="AX683" s="92">
        <f t="shared" si="127"/>
        <v>14.076333333333332</v>
      </c>
      <c r="AY683" s="274">
        <f t="shared" si="128"/>
        <v>0.49976666666666669</v>
      </c>
      <c r="BB683" s="116">
        <f t="shared" si="129"/>
        <v>8.3898737972232559E-2</v>
      </c>
      <c r="BC683" s="92">
        <f t="shared" si="130"/>
        <v>12.925513529450193</v>
      </c>
      <c r="BD683" s="92">
        <f t="shared" si="131"/>
        <v>10.927397692650032</v>
      </c>
      <c r="BE683" s="111">
        <f t="shared" si="132"/>
        <v>2.3094010767585693E-4</v>
      </c>
    </row>
    <row r="684" spans="1:57">
      <c r="A684" s="97" t="s">
        <v>82</v>
      </c>
      <c r="B684" s="61" t="s">
        <v>83</v>
      </c>
      <c r="C684" s="61" t="s">
        <v>67</v>
      </c>
      <c r="D684" s="61">
        <v>2</v>
      </c>
      <c r="E684" s="61">
        <v>2</v>
      </c>
      <c r="F684" s="61">
        <v>2</v>
      </c>
      <c r="G684" s="61">
        <v>4.2459999999999998E-2</v>
      </c>
      <c r="H684" s="240">
        <v>0.1108</v>
      </c>
      <c r="I684" s="61">
        <v>3.9990000000000001</v>
      </c>
      <c r="J684" s="61">
        <v>8.157</v>
      </c>
      <c r="K684" s="61">
        <v>14.22</v>
      </c>
      <c r="L684" s="240">
        <v>0.67579999999999996</v>
      </c>
      <c r="M684" s="253" t="s">
        <v>47</v>
      </c>
      <c r="N684" s="49"/>
      <c r="O684" s="97" t="s">
        <v>82</v>
      </c>
      <c r="P684" s="61" t="s">
        <v>83</v>
      </c>
      <c r="Q684" s="61" t="s">
        <v>69</v>
      </c>
      <c r="R684" s="61">
        <v>2</v>
      </c>
      <c r="S684" s="61">
        <v>2</v>
      </c>
      <c r="T684" s="61">
        <v>2</v>
      </c>
      <c r="U684" s="61">
        <v>4.2450000000000002E-2</v>
      </c>
      <c r="V684" s="240">
        <v>0.1668</v>
      </c>
      <c r="W684" s="61">
        <v>4.0229999999999997</v>
      </c>
      <c r="X684" s="61">
        <v>11.1</v>
      </c>
      <c r="Y684" s="61">
        <v>22.05</v>
      </c>
      <c r="Z684" s="240">
        <v>0.67569999999999997</v>
      </c>
      <c r="AA684" s="253" t="s">
        <v>47</v>
      </c>
      <c r="AC684" s="97" t="s">
        <v>82</v>
      </c>
      <c r="AD684" s="61" t="s">
        <v>83</v>
      </c>
      <c r="AE684" s="61" t="s">
        <v>70</v>
      </c>
      <c r="AF684" s="61">
        <v>2</v>
      </c>
      <c r="AG684" s="61">
        <v>2</v>
      </c>
      <c r="AH684" s="61">
        <v>2</v>
      </c>
      <c r="AI684" s="61">
        <v>4.2419999999999999E-2</v>
      </c>
      <c r="AJ684" s="240">
        <v>0.45710000000000001</v>
      </c>
      <c r="AK684" s="61">
        <v>3.9980000000000002</v>
      </c>
      <c r="AL684" s="61">
        <v>27.3</v>
      </c>
      <c r="AM684" s="61">
        <v>61.97</v>
      </c>
      <c r="AN684" s="240">
        <v>0.67510000000000003</v>
      </c>
      <c r="AO684" s="253" t="s">
        <v>47</v>
      </c>
      <c r="AR684" s="279" t="s">
        <v>82</v>
      </c>
      <c r="AS684" s="119">
        <v>2</v>
      </c>
      <c r="AV684" s="236">
        <f t="shared" si="125"/>
        <v>0.24490000000000001</v>
      </c>
      <c r="AW684" s="92">
        <f t="shared" si="126"/>
        <v>15.519</v>
      </c>
      <c r="AX684" s="92">
        <f t="shared" si="127"/>
        <v>32.74666666666667</v>
      </c>
      <c r="AY684" s="274">
        <f t="shared" si="128"/>
        <v>0.67553333333333343</v>
      </c>
      <c r="BB684" s="116">
        <f t="shared" si="129"/>
        <v>0.18589144681775971</v>
      </c>
      <c r="BC684" s="92">
        <f t="shared" si="130"/>
        <v>10.308214345850596</v>
      </c>
      <c r="BD684" s="92">
        <f t="shared" si="131"/>
        <v>25.609170883363895</v>
      </c>
      <c r="BE684" s="111">
        <f t="shared" si="132"/>
        <v>3.7859388971997655E-4</v>
      </c>
    </row>
    <row r="685" spans="1:57">
      <c r="A685" s="97" t="s">
        <v>82</v>
      </c>
      <c r="B685" s="61" t="s">
        <v>83</v>
      </c>
      <c r="C685" s="61" t="s">
        <v>67</v>
      </c>
      <c r="D685" s="61">
        <v>2</v>
      </c>
      <c r="E685" s="61">
        <v>2</v>
      </c>
      <c r="F685" s="61">
        <v>3</v>
      </c>
      <c r="G685" s="61">
        <v>5.7880000000000001E-2</v>
      </c>
      <c r="H685" s="240">
        <v>0.15709999999999999</v>
      </c>
      <c r="I685" s="61">
        <v>3.9950000000000001</v>
      </c>
      <c r="J685" s="61">
        <v>7.5670000000000002</v>
      </c>
      <c r="K685" s="61">
        <v>15.29</v>
      </c>
      <c r="L685" s="240">
        <v>0.92120000000000002</v>
      </c>
      <c r="M685" s="253" t="s">
        <v>47</v>
      </c>
      <c r="N685" s="49"/>
      <c r="O685" s="97" t="s">
        <v>82</v>
      </c>
      <c r="P685" s="61" t="s">
        <v>83</v>
      </c>
      <c r="Q685" s="61" t="s">
        <v>69</v>
      </c>
      <c r="R685" s="61">
        <v>2</v>
      </c>
      <c r="S685" s="61">
        <v>2</v>
      </c>
      <c r="T685" s="61">
        <v>3</v>
      </c>
      <c r="U685" s="61">
        <v>5.7869999999999998E-2</v>
      </c>
      <c r="V685" s="240">
        <v>0.23699999999999999</v>
      </c>
      <c r="W685" s="61">
        <v>4.0220000000000002</v>
      </c>
      <c r="X685" s="61">
        <v>10.29</v>
      </c>
      <c r="Y685" s="61">
        <v>23.58</v>
      </c>
      <c r="Z685" s="240">
        <v>0.92100000000000004</v>
      </c>
      <c r="AA685" s="253" t="s">
        <v>47</v>
      </c>
      <c r="AC685" s="97" t="s">
        <v>82</v>
      </c>
      <c r="AD685" s="61" t="s">
        <v>83</v>
      </c>
      <c r="AE685" s="61" t="s">
        <v>70</v>
      </c>
      <c r="AF685" s="61">
        <v>2</v>
      </c>
      <c r="AG685" s="61">
        <v>2</v>
      </c>
      <c r="AH685" s="61">
        <v>3</v>
      </c>
      <c r="AI685" s="61">
        <v>5.7860000000000002E-2</v>
      </c>
      <c r="AJ685" s="240">
        <v>0.67869999999999997</v>
      </c>
      <c r="AK685" s="61">
        <v>3.9940000000000002</v>
      </c>
      <c r="AL685" s="61">
        <v>25.7</v>
      </c>
      <c r="AM685" s="61">
        <v>69.08</v>
      </c>
      <c r="AN685" s="240">
        <v>0.92079999999999995</v>
      </c>
      <c r="AO685" s="253" t="s">
        <v>47</v>
      </c>
      <c r="AR685" s="279" t="s">
        <v>82</v>
      </c>
      <c r="AS685" s="119">
        <v>2</v>
      </c>
      <c r="AV685" s="236">
        <f t="shared" si="125"/>
        <v>0.35759999999999997</v>
      </c>
      <c r="AW685" s="92">
        <f t="shared" si="126"/>
        <v>14.519</v>
      </c>
      <c r="AX685" s="92">
        <f t="shared" si="127"/>
        <v>35.983333333333327</v>
      </c>
      <c r="AY685" s="274">
        <f t="shared" si="128"/>
        <v>0.92099999999999993</v>
      </c>
      <c r="BB685" s="116">
        <f t="shared" si="129"/>
        <v>0.28093577557868987</v>
      </c>
      <c r="BC685" s="92">
        <f t="shared" si="130"/>
        <v>9.7782796544177444</v>
      </c>
      <c r="BD685" s="92">
        <f t="shared" si="131"/>
        <v>28.960715345677045</v>
      </c>
      <c r="BE685" s="111">
        <f t="shared" si="132"/>
        <v>2.0000000000003348E-4</v>
      </c>
    </row>
    <row r="686" spans="1:57">
      <c r="A686" s="97" t="s">
        <v>82</v>
      </c>
      <c r="B686" s="61" t="s">
        <v>83</v>
      </c>
      <c r="C686" s="61" t="s">
        <v>67</v>
      </c>
      <c r="D686" s="61">
        <v>2</v>
      </c>
      <c r="E686" s="61">
        <v>2</v>
      </c>
      <c r="F686" s="61">
        <v>4</v>
      </c>
      <c r="G686" s="61">
        <v>7.9299999999999995E-2</v>
      </c>
      <c r="H686" s="240">
        <v>0.2137</v>
      </c>
      <c r="I686" s="61">
        <v>3.9969999999999999</v>
      </c>
      <c r="J686" s="61">
        <v>7.2869999999999999</v>
      </c>
      <c r="K686" s="61">
        <v>15.28</v>
      </c>
      <c r="L686" s="240">
        <v>1.262</v>
      </c>
      <c r="M686" s="253" t="s">
        <v>47</v>
      </c>
      <c r="N686" s="49"/>
      <c r="O686" s="97" t="s">
        <v>82</v>
      </c>
      <c r="P686" s="61" t="s">
        <v>83</v>
      </c>
      <c r="Q686" s="61" t="s">
        <v>69</v>
      </c>
      <c r="R686" s="61">
        <v>2</v>
      </c>
      <c r="S686" s="61">
        <v>2</v>
      </c>
      <c r="T686" s="61">
        <v>4</v>
      </c>
      <c r="U686" s="61">
        <v>7.9299999999999995E-2</v>
      </c>
      <c r="V686" s="240">
        <v>0.31869999999999998</v>
      </c>
      <c r="W686" s="61">
        <v>4.0220000000000002</v>
      </c>
      <c r="X686" s="61">
        <v>9.8290000000000006</v>
      </c>
      <c r="Y686" s="61">
        <v>23.26</v>
      </c>
      <c r="Z686" s="240">
        <v>1.262</v>
      </c>
      <c r="AA686" s="253" t="s">
        <v>47</v>
      </c>
      <c r="AC686" s="97" t="s">
        <v>82</v>
      </c>
      <c r="AD686" s="61" t="s">
        <v>83</v>
      </c>
      <c r="AE686" s="61" t="s">
        <v>70</v>
      </c>
      <c r="AF686" s="61">
        <v>2</v>
      </c>
      <c r="AG686" s="61">
        <v>2</v>
      </c>
      <c r="AH686" s="61">
        <v>4</v>
      </c>
      <c r="AI686" s="61">
        <v>7.9299999999999995E-2</v>
      </c>
      <c r="AJ686" s="240">
        <v>0.93369999999999997</v>
      </c>
      <c r="AK686" s="61">
        <v>3.9950000000000001</v>
      </c>
      <c r="AL686" s="61">
        <v>24.8</v>
      </c>
      <c r="AM686" s="61">
        <v>69.69</v>
      </c>
      <c r="AN686" s="240">
        <v>1.262</v>
      </c>
      <c r="AO686" s="253" t="s">
        <v>47</v>
      </c>
      <c r="AR686" s="279" t="s">
        <v>82</v>
      </c>
      <c r="AS686" s="119">
        <v>2</v>
      </c>
      <c r="AV686" s="236">
        <f t="shared" si="125"/>
        <v>0.48869999999999997</v>
      </c>
      <c r="AW686" s="92">
        <f t="shared" si="126"/>
        <v>13.972</v>
      </c>
      <c r="AX686" s="92">
        <f t="shared" si="127"/>
        <v>36.076666666666661</v>
      </c>
      <c r="AY686" s="274">
        <f t="shared" si="128"/>
        <v>1.262</v>
      </c>
      <c r="BB686" s="116">
        <f t="shared" si="129"/>
        <v>0.38894086954188806</v>
      </c>
      <c r="BC686" s="92">
        <f t="shared" si="130"/>
        <v>9.4630665748477174</v>
      </c>
      <c r="BD686" s="92">
        <f t="shared" si="131"/>
        <v>29.382175435684371</v>
      </c>
      <c r="BE686" s="111">
        <f t="shared" si="132"/>
        <v>0</v>
      </c>
    </row>
    <row r="687" spans="1:57">
      <c r="A687" s="97" t="s">
        <v>82</v>
      </c>
      <c r="B687" s="61" t="s">
        <v>83</v>
      </c>
      <c r="C687" s="61" t="s">
        <v>67</v>
      </c>
      <c r="D687" s="61">
        <v>2</v>
      </c>
      <c r="E687" s="61">
        <v>2</v>
      </c>
      <c r="F687" s="61">
        <v>5</v>
      </c>
      <c r="G687" s="61">
        <v>0.1087</v>
      </c>
      <c r="H687" s="240">
        <v>0.28970000000000001</v>
      </c>
      <c r="I687" s="61">
        <v>3.9969999999999999</v>
      </c>
      <c r="J687" s="61">
        <v>7.1340000000000003</v>
      </c>
      <c r="K687" s="61">
        <v>15.15</v>
      </c>
      <c r="L687" s="240">
        <v>1.73</v>
      </c>
      <c r="M687" s="253" t="s">
        <v>47</v>
      </c>
      <c r="N687" s="49"/>
      <c r="O687" s="97" t="s">
        <v>82</v>
      </c>
      <c r="P687" s="61" t="s">
        <v>83</v>
      </c>
      <c r="Q687" s="61" t="s">
        <v>69</v>
      </c>
      <c r="R687" s="61">
        <v>2</v>
      </c>
      <c r="S687" s="61">
        <v>2</v>
      </c>
      <c r="T687" s="61">
        <v>5</v>
      </c>
      <c r="U687" s="61">
        <v>0.1087</v>
      </c>
      <c r="V687" s="240">
        <v>0.42180000000000001</v>
      </c>
      <c r="W687" s="61">
        <v>4.0209999999999999</v>
      </c>
      <c r="X687" s="61">
        <v>9.4939999999999998</v>
      </c>
      <c r="Y687" s="61">
        <v>22.45</v>
      </c>
      <c r="Z687" s="240">
        <v>1.73</v>
      </c>
      <c r="AA687" s="253" t="s">
        <v>47</v>
      </c>
      <c r="AC687" s="97" t="s">
        <v>82</v>
      </c>
      <c r="AD687" s="61" t="s">
        <v>83</v>
      </c>
      <c r="AE687" s="61" t="s">
        <v>70</v>
      </c>
      <c r="AF687" s="61">
        <v>2</v>
      </c>
      <c r="AG687" s="61">
        <v>2</v>
      </c>
      <c r="AH687" s="61">
        <v>5</v>
      </c>
      <c r="AI687" s="61">
        <v>0.1087</v>
      </c>
      <c r="AJ687" s="240">
        <v>1.258</v>
      </c>
      <c r="AK687" s="61">
        <v>3.9940000000000002</v>
      </c>
      <c r="AL687" s="61">
        <v>24.2</v>
      </c>
      <c r="AM687" s="61">
        <v>68.59</v>
      </c>
      <c r="AN687" s="240">
        <v>1.73</v>
      </c>
      <c r="AO687" s="253" t="s">
        <v>47</v>
      </c>
      <c r="AR687" s="279" t="s">
        <v>82</v>
      </c>
      <c r="AS687" s="119">
        <v>2</v>
      </c>
      <c r="AV687" s="236">
        <f t="shared" si="125"/>
        <v>0.65649999999999997</v>
      </c>
      <c r="AW687" s="92">
        <f t="shared" si="126"/>
        <v>13.609333333333334</v>
      </c>
      <c r="AX687" s="92">
        <f t="shared" si="127"/>
        <v>35.396666666666668</v>
      </c>
      <c r="AY687" s="274">
        <f t="shared" si="128"/>
        <v>1.7299999999999998</v>
      </c>
      <c r="BB687" s="116">
        <f t="shared" si="129"/>
        <v>0.52508503120923189</v>
      </c>
      <c r="BC687" s="92">
        <f t="shared" si="130"/>
        <v>9.2473815392971268</v>
      </c>
      <c r="BD687" s="92">
        <f t="shared" si="131"/>
        <v>28.977069094947019</v>
      </c>
      <c r="BE687" s="111">
        <f t="shared" si="132"/>
        <v>2.7194799110210365E-16</v>
      </c>
    </row>
    <row r="688" spans="1:57">
      <c r="A688" s="97" t="s">
        <v>82</v>
      </c>
      <c r="B688" s="61" t="s">
        <v>83</v>
      </c>
      <c r="C688" s="61" t="s">
        <v>67</v>
      </c>
      <c r="D688" s="61">
        <v>2</v>
      </c>
      <c r="E688" s="61">
        <v>2</v>
      </c>
      <c r="F688" s="61">
        <v>6</v>
      </c>
      <c r="G688" s="61">
        <v>0.14899999999999999</v>
      </c>
      <c r="H688" s="240">
        <v>0.39169999999999999</v>
      </c>
      <c r="I688" s="61">
        <v>3.9950000000000001</v>
      </c>
      <c r="J688" s="61">
        <v>7.0119999999999996</v>
      </c>
      <c r="K688" s="61">
        <v>14.96</v>
      </c>
      <c r="L688" s="240">
        <v>2.371</v>
      </c>
      <c r="M688" s="253" t="s">
        <v>47</v>
      </c>
      <c r="N688" s="49"/>
      <c r="O688" s="97" t="s">
        <v>82</v>
      </c>
      <c r="P688" s="61" t="s">
        <v>83</v>
      </c>
      <c r="Q688" s="61" t="s">
        <v>69</v>
      </c>
      <c r="R688" s="61">
        <v>2</v>
      </c>
      <c r="S688" s="61">
        <v>2</v>
      </c>
      <c r="T688" s="61">
        <v>6</v>
      </c>
      <c r="U688" s="61">
        <v>0.14899999999999999</v>
      </c>
      <c r="V688" s="240">
        <v>0.55210000000000004</v>
      </c>
      <c r="W688" s="61">
        <v>4.0199999999999996</v>
      </c>
      <c r="X688" s="61">
        <v>9.1999999999999993</v>
      </c>
      <c r="Y688" s="61">
        <v>21.38</v>
      </c>
      <c r="Z688" s="240">
        <v>2.3719999999999999</v>
      </c>
      <c r="AA688" s="253" t="s">
        <v>47</v>
      </c>
      <c r="AC688" s="97" t="s">
        <v>82</v>
      </c>
      <c r="AD688" s="61" t="s">
        <v>83</v>
      </c>
      <c r="AE688" s="61" t="s">
        <v>70</v>
      </c>
      <c r="AF688" s="61">
        <v>2</v>
      </c>
      <c r="AG688" s="61">
        <v>2</v>
      </c>
      <c r="AH688" s="61">
        <v>6</v>
      </c>
      <c r="AI688" s="61">
        <v>0.14899999999999999</v>
      </c>
      <c r="AJ688" s="240">
        <v>1.68</v>
      </c>
      <c r="AK688" s="61">
        <v>3.996</v>
      </c>
      <c r="AL688" s="61">
        <v>23.77</v>
      </c>
      <c r="AM688" s="61">
        <v>66.75</v>
      </c>
      <c r="AN688" s="240">
        <v>2.3719999999999999</v>
      </c>
      <c r="AO688" s="253" t="s">
        <v>47</v>
      </c>
      <c r="AR688" s="279" t="s">
        <v>82</v>
      </c>
      <c r="AS688" s="119">
        <v>2</v>
      </c>
      <c r="AV688" s="236">
        <f t="shared" si="125"/>
        <v>0.87460000000000004</v>
      </c>
      <c r="AW688" s="92">
        <f t="shared" si="126"/>
        <v>13.327333333333334</v>
      </c>
      <c r="AX688" s="92">
        <f t="shared" si="127"/>
        <v>34.363333333333337</v>
      </c>
      <c r="AY688" s="274">
        <f t="shared" si="128"/>
        <v>2.3716666666666666</v>
      </c>
      <c r="BB688" s="116">
        <f t="shared" si="129"/>
        <v>0.70209252239288211</v>
      </c>
      <c r="BC688" s="92">
        <f t="shared" si="130"/>
        <v>9.109544518434129</v>
      </c>
      <c r="BD688" s="92">
        <f t="shared" si="131"/>
        <v>28.230767494585287</v>
      </c>
      <c r="BE688" s="111">
        <f t="shared" si="132"/>
        <v>5.7735026918956215E-4</v>
      </c>
    </row>
    <row r="689" spans="1:57">
      <c r="A689" s="97" t="s">
        <v>82</v>
      </c>
      <c r="B689" s="61" t="s">
        <v>83</v>
      </c>
      <c r="C689" s="61" t="s">
        <v>67</v>
      </c>
      <c r="D689" s="61">
        <v>2</v>
      </c>
      <c r="E689" s="61">
        <v>2</v>
      </c>
      <c r="F689" s="61">
        <v>7</v>
      </c>
      <c r="G689" s="61">
        <v>0.20419999999999999</v>
      </c>
      <c r="H689" s="240">
        <v>0.52610000000000001</v>
      </c>
      <c r="I689" s="61">
        <v>4.0010000000000003</v>
      </c>
      <c r="J689" s="61">
        <v>6.8929999999999998</v>
      </c>
      <c r="K689" s="61">
        <v>14.65</v>
      </c>
      <c r="L689" s="240">
        <v>3.25</v>
      </c>
      <c r="M689" s="253" t="s">
        <v>47</v>
      </c>
      <c r="N689" s="49"/>
      <c r="O689" s="97" t="s">
        <v>82</v>
      </c>
      <c r="P689" s="61" t="s">
        <v>83</v>
      </c>
      <c r="Q689" s="61" t="s">
        <v>69</v>
      </c>
      <c r="R689" s="61">
        <v>2</v>
      </c>
      <c r="S689" s="61">
        <v>2</v>
      </c>
      <c r="T689" s="61">
        <v>7</v>
      </c>
      <c r="U689" s="61">
        <v>0.20430000000000001</v>
      </c>
      <c r="V689" s="240">
        <v>0.7147</v>
      </c>
      <c r="W689" s="61">
        <v>4.0199999999999996</v>
      </c>
      <c r="X689" s="61">
        <v>8.9120000000000008</v>
      </c>
      <c r="Y689" s="61">
        <v>20.100000000000001</v>
      </c>
      <c r="Z689" s="240">
        <v>3.2509999999999999</v>
      </c>
      <c r="AA689" s="253" t="s">
        <v>47</v>
      </c>
      <c r="AC689" s="97" t="s">
        <v>82</v>
      </c>
      <c r="AD689" s="61" t="s">
        <v>83</v>
      </c>
      <c r="AE689" s="61" t="s">
        <v>70</v>
      </c>
      <c r="AF689" s="61">
        <v>2</v>
      </c>
      <c r="AG689" s="61">
        <v>2</v>
      </c>
      <c r="AH689" s="61">
        <v>7</v>
      </c>
      <c r="AI689" s="61">
        <v>0.20430000000000001</v>
      </c>
      <c r="AJ689" s="240">
        <v>2.2170000000000001</v>
      </c>
      <c r="AK689" s="61">
        <v>3.9969999999999999</v>
      </c>
      <c r="AL689" s="61">
        <v>23.53</v>
      </c>
      <c r="AM689" s="61">
        <v>64</v>
      </c>
      <c r="AN689" s="240">
        <v>3.2509999999999999</v>
      </c>
      <c r="AO689" s="253" t="s">
        <v>47</v>
      </c>
      <c r="AR689" s="279" t="s">
        <v>82</v>
      </c>
      <c r="AS689" s="119">
        <v>2</v>
      </c>
      <c r="AV689" s="236">
        <f t="shared" si="125"/>
        <v>1.1526000000000001</v>
      </c>
      <c r="AW689" s="92">
        <f t="shared" si="126"/>
        <v>13.111666666666666</v>
      </c>
      <c r="AX689" s="92">
        <f t="shared" si="127"/>
        <v>32.916666666666664</v>
      </c>
      <c r="AY689" s="274">
        <f t="shared" si="128"/>
        <v>3.2506666666666661</v>
      </c>
      <c r="BB689" s="116">
        <f t="shared" si="129"/>
        <v>0.92660833689320954</v>
      </c>
      <c r="BC689" s="92">
        <f t="shared" si="130"/>
        <v>9.0788403628069911</v>
      </c>
      <c r="BD689" s="92">
        <f t="shared" si="131"/>
        <v>27.056530326953105</v>
      </c>
      <c r="BE689" s="111">
        <f t="shared" si="132"/>
        <v>5.7735026918956215E-4</v>
      </c>
    </row>
    <row r="690" spans="1:57">
      <c r="A690" s="97" t="s">
        <v>82</v>
      </c>
      <c r="B690" s="61" t="s">
        <v>83</v>
      </c>
      <c r="C690" s="61" t="s">
        <v>67</v>
      </c>
      <c r="D690" s="61">
        <v>2</v>
      </c>
      <c r="E690" s="61">
        <v>2</v>
      </c>
      <c r="F690" s="61">
        <v>8</v>
      </c>
      <c r="G690" s="61">
        <v>0.27989999999999998</v>
      </c>
      <c r="H690" s="240">
        <v>0.70179999999999998</v>
      </c>
      <c r="I690" s="61">
        <v>4.0019999999999998</v>
      </c>
      <c r="J690" s="61">
        <v>6.7960000000000003</v>
      </c>
      <c r="K690" s="61">
        <v>14.21</v>
      </c>
      <c r="L690" s="240">
        <v>4.4550000000000001</v>
      </c>
      <c r="M690" s="253" t="s">
        <v>47</v>
      </c>
      <c r="N690" s="49"/>
      <c r="O690" s="97" t="s">
        <v>82</v>
      </c>
      <c r="P690" s="61" t="s">
        <v>83</v>
      </c>
      <c r="Q690" s="61" t="s">
        <v>69</v>
      </c>
      <c r="R690" s="61">
        <v>2</v>
      </c>
      <c r="S690" s="61">
        <v>2</v>
      </c>
      <c r="T690" s="61">
        <v>8</v>
      </c>
      <c r="U690" s="61">
        <v>0.28000000000000003</v>
      </c>
      <c r="V690" s="240">
        <v>0.91359999999999997</v>
      </c>
      <c r="W690" s="61">
        <v>4.0190000000000001</v>
      </c>
      <c r="X690" s="61">
        <v>8.6029999999999998</v>
      </c>
      <c r="Y690" s="61">
        <v>18.61</v>
      </c>
      <c r="Z690" s="240">
        <v>4.4560000000000004</v>
      </c>
      <c r="AA690" s="253" t="s">
        <v>47</v>
      </c>
      <c r="AC690" s="97" t="s">
        <v>82</v>
      </c>
      <c r="AD690" s="61" t="s">
        <v>83</v>
      </c>
      <c r="AE690" s="61" t="s">
        <v>70</v>
      </c>
      <c r="AF690" s="61">
        <v>2</v>
      </c>
      <c r="AG690" s="61">
        <v>2</v>
      </c>
      <c r="AH690" s="61">
        <v>8</v>
      </c>
      <c r="AI690" s="61">
        <v>0.28000000000000003</v>
      </c>
      <c r="AJ690" s="240">
        <v>2.8849999999999998</v>
      </c>
      <c r="AK690" s="61">
        <v>3.9940000000000002</v>
      </c>
      <c r="AL690" s="61">
        <v>23.08</v>
      </c>
      <c r="AM690" s="61">
        <v>60.48</v>
      </c>
      <c r="AN690" s="240">
        <v>4.4569999999999999</v>
      </c>
      <c r="AO690" s="253" t="s">
        <v>47</v>
      </c>
      <c r="AR690" s="279" t="s">
        <v>82</v>
      </c>
      <c r="AS690" s="119">
        <v>2</v>
      </c>
      <c r="AV690" s="236">
        <f t="shared" si="125"/>
        <v>1.5001333333333333</v>
      </c>
      <c r="AW690" s="92">
        <f t="shared" si="126"/>
        <v>12.826333333333332</v>
      </c>
      <c r="AX690" s="92">
        <f t="shared" si="127"/>
        <v>31.099999999999998</v>
      </c>
      <c r="AY690" s="274">
        <f t="shared" si="128"/>
        <v>4.4560000000000004</v>
      </c>
      <c r="BB690" s="116">
        <f t="shared" si="129"/>
        <v>1.2039960852649532</v>
      </c>
      <c r="BC690" s="92">
        <f t="shared" si="130"/>
        <v>8.9257813290116701</v>
      </c>
      <c r="BD690" s="92">
        <f t="shared" si="131"/>
        <v>25.538760737357638</v>
      </c>
      <c r="BE690" s="111">
        <f t="shared" si="132"/>
        <v>9.9999999999988987E-4</v>
      </c>
    </row>
    <row r="691" spans="1:57">
      <c r="A691" s="97" t="s">
        <v>82</v>
      </c>
      <c r="B691" s="61" t="s">
        <v>83</v>
      </c>
      <c r="C691" s="61" t="s">
        <v>67</v>
      </c>
      <c r="D691" s="61">
        <v>2</v>
      </c>
      <c r="E691" s="61">
        <v>2</v>
      </c>
      <c r="F691" s="61">
        <v>9</v>
      </c>
      <c r="G691" s="61">
        <v>0.38369999999999999</v>
      </c>
      <c r="H691" s="240">
        <v>0.93010000000000004</v>
      </c>
      <c r="I691" s="61">
        <v>4.0049999999999999</v>
      </c>
      <c r="J691" s="61">
        <v>6.73</v>
      </c>
      <c r="K691" s="61">
        <v>13.66</v>
      </c>
      <c r="L691" s="240">
        <v>6.1070000000000002</v>
      </c>
      <c r="M691" s="253" t="s">
        <v>47</v>
      </c>
      <c r="N691" s="49"/>
      <c r="O691" s="97" t="s">
        <v>82</v>
      </c>
      <c r="P691" s="61" t="s">
        <v>83</v>
      </c>
      <c r="Q691" s="61" t="s">
        <v>69</v>
      </c>
      <c r="R691" s="61">
        <v>2</v>
      </c>
      <c r="S691" s="61">
        <v>2</v>
      </c>
      <c r="T691" s="61">
        <v>9</v>
      </c>
      <c r="U691" s="61">
        <v>0.38379999999999997</v>
      </c>
      <c r="V691" s="240">
        <v>1.1519999999999999</v>
      </c>
      <c r="W691" s="61">
        <v>4.0199999999999996</v>
      </c>
      <c r="X691" s="61">
        <v>8.2629999999999999</v>
      </c>
      <c r="Y691" s="61">
        <v>16.96</v>
      </c>
      <c r="Z691" s="240">
        <v>6.109</v>
      </c>
      <c r="AA691" s="253" t="s">
        <v>47</v>
      </c>
      <c r="AC691" s="97" t="s">
        <v>82</v>
      </c>
      <c r="AD691" s="61" t="s">
        <v>83</v>
      </c>
      <c r="AE691" s="61" t="s">
        <v>70</v>
      </c>
      <c r="AF691" s="61">
        <v>2</v>
      </c>
      <c r="AG691" s="61">
        <v>2</v>
      </c>
      <c r="AH691" s="61">
        <v>9</v>
      </c>
      <c r="AI691" s="61">
        <v>0.38379999999999997</v>
      </c>
      <c r="AJ691" s="240">
        <v>3.6890000000000001</v>
      </c>
      <c r="AK691" s="61">
        <v>3.9940000000000002</v>
      </c>
      <c r="AL691" s="61">
        <v>22.18</v>
      </c>
      <c r="AM691" s="61">
        <v>56.17</v>
      </c>
      <c r="AN691" s="240">
        <v>6.109</v>
      </c>
      <c r="AO691" s="253" t="s">
        <v>47</v>
      </c>
      <c r="AR691" s="279" t="s">
        <v>82</v>
      </c>
      <c r="AS691" s="119">
        <v>2</v>
      </c>
      <c r="AV691" s="236">
        <f t="shared" si="125"/>
        <v>1.9237000000000002</v>
      </c>
      <c r="AW691" s="92">
        <f t="shared" si="126"/>
        <v>12.391</v>
      </c>
      <c r="AX691" s="92">
        <f t="shared" si="127"/>
        <v>28.930000000000003</v>
      </c>
      <c r="AY691" s="274">
        <f t="shared" si="128"/>
        <v>6.1083333333333343</v>
      </c>
      <c r="BB691" s="116">
        <f t="shared" si="129"/>
        <v>1.5328153737485799</v>
      </c>
      <c r="BC691" s="92">
        <f t="shared" si="130"/>
        <v>8.5121039114898025</v>
      </c>
      <c r="BD691" s="92">
        <f t="shared" si="131"/>
        <v>23.648164833660982</v>
      </c>
      <c r="BE691" s="111">
        <f t="shared" si="132"/>
        <v>1.1547005383791243E-3</v>
      </c>
    </row>
    <row r="692" spans="1:57">
      <c r="A692" s="97" t="s">
        <v>82</v>
      </c>
      <c r="B692" s="61" t="s">
        <v>83</v>
      </c>
      <c r="C692" s="61" t="s">
        <v>67</v>
      </c>
      <c r="D692" s="61">
        <v>2</v>
      </c>
      <c r="E692" s="61">
        <v>2</v>
      </c>
      <c r="F692" s="61">
        <v>10</v>
      </c>
      <c r="G692" s="61">
        <v>0.52600000000000002</v>
      </c>
      <c r="H692" s="240">
        <v>1.2210000000000001</v>
      </c>
      <c r="I692" s="61">
        <v>4.008</v>
      </c>
      <c r="J692" s="61">
        <v>6.6669999999999998</v>
      </c>
      <c r="K692" s="61">
        <v>12.97</v>
      </c>
      <c r="L692" s="240">
        <v>8.3719999999999999</v>
      </c>
      <c r="M692" s="253" t="s">
        <v>47</v>
      </c>
      <c r="N692" s="49"/>
      <c r="O692" s="97" t="s">
        <v>82</v>
      </c>
      <c r="P692" s="61" t="s">
        <v>83</v>
      </c>
      <c r="Q692" s="61" t="s">
        <v>69</v>
      </c>
      <c r="R692" s="61">
        <v>2</v>
      </c>
      <c r="S692" s="61">
        <v>2</v>
      </c>
      <c r="T692" s="61">
        <v>10</v>
      </c>
      <c r="U692" s="61">
        <v>0.52610000000000001</v>
      </c>
      <c r="V692" s="240">
        <v>1.431</v>
      </c>
      <c r="W692" s="61">
        <v>4.0179999999999998</v>
      </c>
      <c r="X692" s="61">
        <v>7.8529999999999998</v>
      </c>
      <c r="Y692" s="61">
        <v>15.18</v>
      </c>
      <c r="Z692" s="240">
        <v>8.3729999999999993</v>
      </c>
      <c r="AA692" s="253" t="s">
        <v>47</v>
      </c>
      <c r="AC692" s="97" t="s">
        <v>82</v>
      </c>
      <c r="AD692" s="61" t="s">
        <v>83</v>
      </c>
      <c r="AE692" s="61" t="s">
        <v>70</v>
      </c>
      <c r="AF692" s="61">
        <v>2</v>
      </c>
      <c r="AG692" s="61">
        <v>2</v>
      </c>
      <c r="AH692" s="61">
        <v>10</v>
      </c>
      <c r="AI692" s="61">
        <v>0.5262</v>
      </c>
      <c r="AJ692" s="240">
        <v>4.6230000000000002</v>
      </c>
      <c r="AK692" s="61">
        <v>3.996</v>
      </c>
      <c r="AL692" s="61">
        <v>21.3</v>
      </c>
      <c r="AM692" s="61">
        <v>50.94</v>
      </c>
      <c r="AN692" s="240">
        <v>8.3740000000000006</v>
      </c>
      <c r="AO692" s="253" t="s">
        <v>47</v>
      </c>
      <c r="AR692" s="279" t="s">
        <v>82</v>
      </c>
      <c r="AS692" s="119">
        <v>2</v>
      </c>
      <c r="AV692" s="236">
        <f t="shared" si="125"/>
        <v>2.4250000000000003</v>
      </c>
      <c r="AW692" s="92">
        <f t="shared" si="126"/>
        <v>11.94</v>
      </c>
      <c r="AX692" s="92">
        <f t="shared" si="127"/>
        <v>26.363333333333333</v>
      </c>
      <c r="AY692" s="274">
        <f t="shared" si="128"/>
        <v>8.3729999999999993</v>
      </c>
      <c r="BB692" s="116">
        <f t="shared" si="129"/>
        <v>1.9064175827976408</v>
      </c>
      <c r="BC692" s="92">
        <f t="shared" si="130"/>
        <v>8.1276595032026311</v>
      </c>
      <c r="BD692" s="92">
        <f t="shared" si="131"/>
        <v>21.312682452786959</v>
      </c>
      <c r="BE692" s="111">
        <f t="shared" si="132"/>
        <v>1.000000000000334E-3</v>
      </c>
    </row>
    <row r="693" spans="1:57">
      <c r="A693" s="97" t="s">
        <v>82</v>
      </c>
      <c r="B693" s="61" t="s">
        <v>83</v>
      </c>
      <c r="C693" s="61" t="s">
        <v>67</v>
      </c>
      <c r="D693" s="61">
        <v>2</v>
      </c>
      <c r="E693" s="61">
        <v>2</v>
      </c>
      <c r="F693" s="61">
        <v>11</v>
      </c>
      <c r="G693" s="61">
        <v>0.72109999999999996</v>
      </c>
      <c r="H693" s="240">
        <v>1.59</v>
      </c>
      <c r="I693" s="61">
        <v>4.008</v>
      </c>
      <c r="J693" s="61">
        <v>6.593</v>
      </c>
      <c r="K693" s="61">
        <v>12.19</v>
      </c>
      <c r="L693" s="240">
        <v>11.48</v>
      </c>
      <c r="M693" s="253" t="s">
        <v>47</v>
      </c>
      <c r="N693" s="49"/>
      <c r="O693" s="97" t="s">
        <v>82</v>
      </c>
      <c r="P693" s="61" t="s">
        <v>83</v>
      </c>
      <c r="Q693" s="61" t="s">
        <v>69</v>
      </c>
      <c r="R693" s="61">
        <v>2</v>
      </c>
      <c r="S693" s="61">
        <v>2</v>
      </c>
      <c r="T693" s="61">
        <v>11</v>
      </c>
      <c r="U693" s="61">
        <v>0.72119999999999995</v>
      </c>
      <c r="V693" s="240">
        <v>1.756</v>
      </c>
      <c r="W693" s="61">
        <v>4.016</v>
      </c>
      <c r="X693" s="61">
        <v>7.4349999999999996</v>
      </c>
      <c r="Y693" s="61">
        <v>13.37</v>
      </c>
      <c r="Z693" s="240">
        <v>11.48</v>
      </c>
      <c r="AA693" s="253" t="s">
        <v>47</v>
      </c>
      <c r="AC693" s="97" t="s">
        <v>82</v>
      </c>
      <c r="AD693" s="61" t="s">
        <v>83</v>
      </c>
      <c r="AE693" s="61" t="s">
        <v>70</v>
      </c>
      <c r="AF693" s="61">
        <v>2</v>
      </c>
      <c r="AG693" s="61">
        <v>2</v>
      </c>
      <c r="AH693" s="61">
        <v>11</v>
      </c>
      <c r="AI693" s="61">
        <v>0.72119999999999995</v>
      </c>
      <c r="AJ693" s="240">
        <v>5.665</v>
      </c>
      <c r="AK693" s="61">
        <v>3.9969999999999999</v>
      </c>
      <c r="AL693" s="61">
        <v>20.18</v>
      </c>
      <c r="AM693" s="61">
        <v>45.04</v>
      </c>
      <c r="AN693" s="240">
        <v>11.48</v>
      </c>
      <c r="AO693" s="253" t="s">
        <v>47</v>
      </c>
      <c r="AR693" s="279" t="s">
        <v>82</v>
      </c>
      <c r="AS693" s="119">
        <v>2</v>
      </c>
      <c r="AV693" s="236">
        <f t="shared" si="125"/>
        <v>3.0036666666666663</v>
      </c>
      <c r="AW693" s="92">
        <f t="shared" si="126"/>
        <v>11.402666666666667</v>
      </c>
      <c r="AX693" s="92">
        <f t="shared" si="127"/>
        <v>23.533333333333331</v>
      </c>
      <c r="AY693" s="274">
        <f t="shared" si="128"/>
        <v>11.479999999999999</v>
      </c>
      <c r="BB693" s="116">
        <f t="shared" si="129"/>
        <v>2.3062762916297208</v>
      </c>
      <c r="BC693" s="92">
        <f t="shared" si="130"/>
        <v>7.6130431716451819</v>
      </c>
      <c r="BD693" s="92">
        <f t="shared" si="131"/>
        <v>18.634662147013387</v>
      </c>
      <c r="BE693" s="111">
        <f t="shared" si="132"/>
        <v>2.1755839288168292E-15</v>
      </c>
    </row>
    <row r="694" spans="1:57">
      <c r="A694" s="97" t="s">
        <v>82</v>
      </c>
      <c r="B694" s="61" t="s">
        <v>83</v>
      </c>
      <c r="C694" s="61" t="s">
        <v>67</v>
      </c>
      <c r="D694" s="61">
        <v>2</v>
      </c>
      <c r="E694" s="61">
        <v>2</v>
      </c>
      <c r="F694" s="61">
        <v>12</v>
      </c>
      <c r="G694" s="61">
        <v>0.98839999999999995</v>
      </c>
      <c r="H694" s="240">
        <v>2.0649999999999999</v>
      </c>
      <c r="I694" s="61">
        <v>4.008</v>
      </c>
      <c r="J694" s="61">
        <v>6.5350000000000001</v>
      </c>
      <c r="K694" s="61">
        <v>11.38</v>
      </c>
      <c r="L694" s="240">
        <v>15.73</v>
      </c>
      <c r="M694" s="253" t="s">
        <v>47</v>
      </c>
      <c r="N694" s="49"/>
      <c r="O694" s="97" t="s">
        <v>82</v>
      </c>
      <c r="P694" s="61" t="s">
        <v>83</v>
      </c>
      <c r="Q694" s="61" t="s">
        <v>69</v>
      </c>
      <c r="R694" s="61">
        <v>2</v>
      </c>
      <c r="S694" s="61">
        <v>2</v>
      </c>
      <c r="T694" s="61">
        <v>12</v>
      </c>
      <c r="U694" s="61">
        <v>0.98860000000000003</v>
      </c>
      <c r="V694" s="240">
        <v>2.1379999999999999</v>
      </c>
      <c r="W694" s="61">
        <v>4.0179999999999998</v>
      </c>
      <c r="X694" s="61">
        <v>7.0049999999999999</v>
      </c>
      <c r="Y694" s="61">
        <v>11.64</v>
      </c>
      <c r="Z694" s="240">
        <v>15.73</v>
      </c>
      <c r="AA694" s="253" t="s">
        <v>47</v>
      </c>
      <c r="AC694" s="97" t="s">
        <v>82</v>
      </c>
      <c r="AD694" s="61" t="s">
        <v>83</v>
      </c>
      <c r="AE694" s="61" t="s">
        <v>70</v>
      </c>
      <c r="AF694" s="61">
        <v>2</v>
      </c>
      <c r="AG694" s="61">
        <v>2</v>
      </c>
      <c r="AH694" s="61">
        <v>12</v>
      </c>
      <c r="AI694" s="61">
        <v>0.98860000000000003</v>
      </c>
      <c r="AJ694" s="240">
        <v>6.7789999999999999</v>
      </c>
      <c r="AK694" s="61">
        <v>3.996</v>
      </c>
      <c r="AL694" s="61">
        <v>18.82</v>
      </c>
      <c r="AM694" s="61">
        <v>38.75</v>
      </c>
      <c r="AN694" s="240">
        <v>15.73</v>
      </c>
      <c r="AO694" s="253" t="s">
        <v>47</v>
      </c>
      <c r="AR694" s="279" t="s">
        <v>82</v>
      </c>
      <c r="AS694" s="119">
        <v>2</v>
      </c>
      <c r="AV694" s="236">
        <f t="shared" si="125"/>
        <v>3.6606666666666663</v>
      </c>
      <c r="AW694" s="92">
        <f t="shared" si="126"/>
        <v>10.786666666666667</v>
      </c>
      <c r="AX694" s="92">
        <f t="shared" si="127"/>
        <v>20.59</v>
      </c>
      <c r="AY694" s="274">
        <f t="shared" si="128"/>
        <v>15.729999999999999</v>
      </c>
      <c r="BB694" s="116">
        <f t="shared" si="129"/>
        <v>2.7008025350501534</v>
      </c>
      <c r="BC694" s="92">
        <f t="shared" si="130"/>
        <v>6.9610385958801686</v>
      </c>
      <c r="BD694" s="92">
        <f t="shared" si="131"/>
        <v>15.727558615373207</v>
      </c>
      <c r="BE694" s="111">
        <f t="shared" si="132"/>
        <v>2.1755839288168292E-15</v>
      </c>
    </row>
    <row r="695" spans="1:57">
      <c r="A695" s="97" t="s">
        <v>82</v>
      </c>
      <c r="B695" s="61" t="s">
        <v>83</v>
      </c>
      <c r="C695" s="61" t="s">
        <v>67</v>
      </c>
      <c r="D695" s="61">
        <v>2</v>
      </c>
      <c r="E695" s="61">
        <v>2</v>
      </c>
      <c r="F695" s="61">
        <v>13</v>
      </c>
      <c r="G695" s="61">
        <v>1.355</v>
      </c>
      <c r="H695" s="240">
        <v>2.6850000000000001</v>
      </c>
      <c r="I695" s="61">
        <v>4.008</v>
      </c>
      <c r="J695" s="61">
        <v>6.5060000000000002</v>
      </c>
      <c r="K695" s="61">
        <v>10.62</v>
      </c>
      <c r="L695" s="240">
        <v>21.56</v>
      </c>
      <c r="M695" s="253" t="s">
        <v>47</v>
      </c>
      <c r="N695" s="49"/>
      <c r="O695" s="97" t="s">
        <v>82</v>
      </c>
      <c r="P695" s="61" t="s">
        <v>83</v>
      </c>
      <c r="Q695" s="61" t="s">
        <v>69</v>
      </c>
      <c r="R695" s="61">
        <v>2</v>
      </c>
      <c r="S695" s="61">
        <v>2</v>
      </c>
      <c r="T695" s="61">
        <v>13</v>
      </c>
      <c r="U695" s="61">
        <v>1.355</v>
      </c>
      <c r="V695" s="240">
        <v>2.6</v>
      </c>
      <c r="W695" s="61">
        <v>4.0220000000000002</v>
      </c>
      <c r="X695" s="61">
        <v>6.6210000000000004</v>
      </c>
      <c r="Y695" s="61">
        <v>10.07</v>
      </c>
      <c r="Z695" s="240">
        <v>21.57</v>
      </c>
      <c r="AA695" s="253" t="s">
        <v>47</v>
      </c>
      <c r="AC695" s="97" t="s">
        <v>82</v>
      </c>
      <c r="AD695" s="61" t="s">
        <v>83</v>
      </c>
      <c r="AE695" s="61" t="s">
        <v>70</v>
      </c>
      <c r="AF695" s="61">
        <v>2</v>
      </c>
      <c r="AG695" s="61">
        <v>2</v>
      </c>
      <c r="AH695" s="61">
        <v>13</v>
      </c>
      <c r="AI695" s="61">
        <v>1.355</v>
      </c>
      <c r="AJ695" s="240">
        <v>7.9429999999999996</v>
      </c>
      <c r="AK695" s="61">
        <v>3.996</v>
      </c>
      <c r="AL695" s="61">
        <v>17.350000000000001</v>
      </c>
      <c r="AM695" s="61">
        <v>32.49</v>
      </c>
      <c r="AN695" s="240">
        <v>21.57</v>
      </c>
      <c r="AO695" s="253" t="s">
        <v>47</v>
      </c>
      <c r="AR695" s="279" t="s">
        <v>82</v>
      </c>
      <c r="AS695" s="119">
        <v>2</v>
      </c>
      <c r="AV695" s="236">
        <f t="shared" si="125"/>
        <v>4.4093333333333335</v>
      </c>
      <c r="AW695" s="92">
        <f t="shared" si="126"/>
        <v>10.159000000000001</v>
      </c>
      <c r="AX695" s="92">
        <f t="shared" si="127"/>
        <v>17.726666666666667</v>
      </c>
      <c r="AY695" s="274">
        <f t="shared" si="128"/>
        <v>21.566666666666663</v>
      </c>
      <c r="BB695" s="116">
        <f t="shared" si="129"/>
        <v>3.0605402028617976</v>
      </c>
      <c r="BC695" s="92">
        <f t="shared" si="130"/>
        <v>6.2278541248169885</v>
      </c>
      <c r="BD695" s="92">
        <f t="shared" si="131"/>
        <v>12.788378839138815</v>
      </c>
      <c r="BE695" s="111">
        <f t="shared" si="132"/>
        <v>5.77350269189716E-3</v>
      </c>
    </row>
    <row r="696" spans="1:57">
      <c r="A696" s="97" t="s">
        <v>82</v>
      </c>
      <c r="B696" s="61" t="s">
        <v>83</v>
      </c>
      <c r="C696" s="61" t="s">
        <v>67</v>
      </c>
      <c r="D696" s="61">
        <v>2</v>
      </c>
      <c r="E696" s="61">
        <v>2</v>
      </c>
      <c r="F696" s="61">
        <v>14</v>
      </c>
      <c r="G696" s="61">
        <v>1.857</v>
      </c>
      <c r="H696" s="240">
        <v>3.5209999999999999</v>
      </c>
      <c r="I696" s="61">
        <v>4.0049999999999999</v>
      </c>
      <c r="J696" s="61">
        <v>6.5389999999999997</v>
      </c>
      <c r="K696" s="61">
        <v>9.9580000000000002</v>
      </c>
      <c r="L696" s="240">
        <v>29.56</v>
      </c>
      <c r="M696" s="253" t="s">
        <v>47</v>
      </c>
      <c r="N696" s="49"/>
      <c r="O696" s="97" t="s">
        <v>82</v>
      </c>
      <c r="P696" s="61" t="s">
        <v>83</v>
      </c>
      <c r="Q696" s="61" t="s">
        <v>69</v>
      </c>
      <c r="R696" s="61">
        <v>2</v>
      </c>
      <c r="S696" s="61">
        <v>2</v>
      </c>
      <c r="T696" s="61">
        <v>14</v>
      </c>
      <c r="U696" s="61">
        <v>1.857</v>
      </c>
      <c r="V696" s="240">
        <v>3.1920000000000002</v>
      </c>
      <c r="W696" s="61">
        <v>4.0199999999999996</v>
      </c>
      <c r="X696" s="61">
        <v>6.3410000000000002</v>
      </c>
      <c r="Y696" s="61">
        <v>8.7390000000000008</v>
      </c>
      <c r="Z696" s="240">
        <v>29.56</v>
      </c>
      <c r="AA696" s="253" t="s">
        <v>47</v>
      </c>
      <c r="AC696" s="97" t="s">
        <v>82</v>
      </c>
      <c r="AD696" s="61" t="s">
        <v>83</v>
      </c>
      <c r="AE696" s="61" t="s">
        <v>70</v>
      </c>
      <c r="AF696" s="61">
        <v>2</v>
      </c>
      <c r="AG696" s="61">
        <v>2</v>
      </c>
      <c r="AH696" s="61">
        <v>14</v>
      </c>
      <c r="AI696" s="61">
        <v>1.8580000000000001</v>
      </c>
      <c r="AJ696" s="240">
        <v>9.1440000000000001</v>
      </c>
      <c r="AK696" s="61">
        <v>3.9980000000000002</v>
      </c>
      <c r="AL696" s="61">
        <v>16.059999999999999</v>
      </c>
      <c r="AM696" s="61">
        <v>26.43</v>
      </c>
      <c r="AN696" s="240">
        <v>29.57</v>
      </c>
      <c r="AO696" s="253" t="s">
        <v>47</v>
      </c>
      <c r="AR696" s="279" t="s">
        <v>82</v>
      </c>
      <c r="AS696" s="119">
        <v>2</v>
      </c>
      <c r="AV696" s="236">
        <f t="shared" si="125"/>
        <v>5.2856666666666667</v>
      </c>
      <c r="AW696" s="92">
        <f t="shared" si="126"/>
        <v>9.6466666666666665</v>
      </c>
      <c r="AX696" s="92">
        <f t="shared" si="127"/>
        <v>15.042333333333334</v>
      </c>
      <c r="AY696" s="274">
        <f t="shared" si="128"/>
        <v>29.563333333333333</v>
      </c>
      <c r="BB696" s="116">
        <f t="shared" si="129"/>
        <v>3.345461452973765</v>
      </c>
      <c r="BC696" s="92">
        <f t="shared" si="130"/>
        <v>5.5549918391779265</v>
      </c>
      <c r="BD696" s="92">
        <f t="shared" si="131"/>
        <v>9.8808250836321001</v>
      </c>
      <c r="BE696" s="111">
        <f t="shared" si="132"/>
        <v>5.77350269189716E-3</v>
      </c>
    </row>
    <row r="697" spans="1:57">
      <c r="A697" s="97" t="s">
        <v>82</v>
      </c>
      <c r="B697" s="61" t="s">
        <v>83</v>
      </c>
      <c r="C697" s="61" t="s">
        <v>67</v>
      </c>
      <c r="D697" s="61">
        <v>2</v>
      </c>
      <c r="E697" s="61">
        <v>2</v>
      </c>
      <c r="F697" s="61">
        <v>15</v>
      </c>
      <c r="G697" s="61">
        <v>2.5459999999999998</v>
      </c>
      <c r="H697" s="240">
        <v>4.6929999999999996</v>
      </c>
      <c r="I697" s="61">
        <v>4.008</v>
      </c>
      <c r="J697" s="61">
        <v>6.6859999999999999</v>
      </c>
      <c r="K697" s="61">
        <v>9.4580000000000002</v>
      </c>
      <c r="L697" s="240">
        <v>40.520000000000003</v>
      </c>
      <c r="M697" s="253" t="s">
        <v>47</v>
      </c>
      <c r="N697" s="49"/>
      <c r="O697" s="97" t="s">
        <v>82</v>
      </c>
      <c r="P697" s="61" t="s">
        <v>83</v>
      </c>
      <c r="Q697" s="61" t="s">
        <v>69</v>
      </c>
      <c r="R697" s="61">
        <v>2</v>
      </c>
      <c r="S697" s="61">
        <v>2</v>
      </c>
      <c r="T697" s="61">
        <v>15</v>
      </c>
      <c r="U697" s="61">
        <v>2.5459999999999998</v>
      </c>
      <c r="V697" s="240">
        <v>3.9980000000000002</v>
      </c>
      <c r="W697" s="61">
        <v>4.0220000000000002</v>
      </c>
      <c r="X697" s="61">
        <v>6.2229999999999999</v>
      </c>
      <c r="Y697" s="61">
        <v>7.6559999999999997</v>
      </c>
      <c r="Z697" s="240">
        <v>40.520000000000003</v>
      </c>
      <c r="AA697" s="253" t="s">
        <v>47</v>
      </c>
      <c r="AC697" s="97" t="s">
        <v>82</v>
      </c>
      <c r="AD697" s="61" t="s">
        <v>83</v>
      </c>
      <c r="AE697" s="61" t="s">
        <v>70</v>
      </c>
      <c r="AF697" s="61">
        <v>2</v>
      </c>
      <c r="AG697" s="61">
        <v>2</v>
      </c>
      <c r="AH697" s="61">
        <v>15</v>
      </c>
      <c r="AI697" s="61">
        <v>2.5459999999999998</v>
      </c>
      <c r="AJ697" s="240">
        <v>10.55</v>
      </c>
      <c r="AK697" s="61">
        <v>3.9980000000000002</v>
      </c>
      <c r="AL697" s="61">
        <v>15.07</v>
      </c>
      <c r="AM697" s="61">
        <v>21.23</v>
      </c>
      <c r="AN697" s="240">
        <v>40.520000000000003</v>
      </c>
      <c r="AO697" s="253" t="s">
        <v>47</v>
      </c>
      <c r="AR697" s="279" t="s">
        <v>82</v>
      </c>
      <c r="AS697" s="119">
        <v>2</v>
      </c>
      <c r="AV697" s="236">
        <f t="shared" si="125"/>
        <v>6.4136666666666668</v>
      </c>
      <c r="AW697" s="92">
        <f t="shared" si="126"/>
        <v>9.3263333333333325</v>
      </c>
      <c r="AX697" s="92">
        <f t="shared" si="127"/>
        <v>12.781333333333334</v>
      </c>
      <c r="AY697" s="274">
        <f t="shared" si="128"/>
        <v>40.520000000000003</v>
      </c>
      <c r="BB697" s="116">
        <f t="shared" si="129"/>
        <v>3.598985458894401</v>
      </c>
      <c r="BC697" s="92">
        <f t="shared" si="130"/>
        <v>4.9795453942436687</v>
      </c>
      <c r="BD697" s="92">
        <f t="shared" si="131"/>
        <v>7.3720266774702674</v>
      </c>
      <c r="BE697" s="111">
        <f t="shared" si="132"/>
        <v>0</v>
      </c>
    </row>
    <row r="698" spans="1:57">
      <c r="A698" s="97" t="s">
        <v>82</v>
      </c>
      <c r="B698" s="61" t="s">
        <v>83</v>
      </c>
      <c r="C698" s="61" t="s">
        <v>67</v>
      </c>
      <c r="D698" s="61">
        <v>2</v>
      </c>
      <c r="E698" s="61">
        <v>2</v>
      </c>
      <c r="F698" s="61">
        <v>16</v>
      </c>
      <c r="G698" s="61">
        <v>3.49</v>
      </c>
      <c r="H698" s="240">
        <v>6.3920000000000003</v>
      </c>
      <c r="I698" s="61">
        <v>4.0060000000000002</v>
      </c>
      <c r="J698" s="61">
        <v>7.0069999999999997</v>
      </c>
      <c r="K698" s="61">
        <v>9.1300000000000008</v>
      </c>
      <c r="L698" s="240">
        <v>55.54</v>
      </c>
      <c r="M698" s="253" t="s">
        <v>47</v>
      </c>
      <c r="N698" s="49"/>
      <c r="O698" s="97" t="s">
        <v>82</v>
      </c>
      <c r="P698" s="61" t="s">
        <v>83</v>
      </c>
      <c r="Q698" s="61" t="s">
        <v>69</v>
      </c>
      <c r="R698" s="61">
        <v>2</v>
      </c>
      <c r="S698" s="61">
        <v>2</v>
      </c>
      <c r="T698" s="61">
        <v>16</v>
      </c>
      <c r="U698" s="61">
        <v>3.49</v>
      </c>
      <c r="V698" s="240">
        <v>5.1479999999999997</v>
      </c>
      <c r="W698" s="61">
        <v>4.024</v>
      </c>
      <c r="X698" s="61">
        <v>6.3070000000000004</v>
      </c>
      <c r="Y698" s="61">
        <v>6.7910000000000004</v>
      </c>
      <c r="Z698" s="240">
        <v>55.55</v>
      </c>
      <c r="AA698" s="253" t="s">
        <v>47</v>
      </c>
      <c r="AC698" s="97" t="s">
        <v>82</v>
      </c>
      <c r="AD698" s="61" t="s">
        <v>83</v>
      </c>
      <c r="AE698" s="61" t="s">
        <v>70</v>
      </c>
      <c r="AF698" s="61">
        <v>2</v>
      </c>
      <c r="AG698" s="61">
        <v>2</v>
      </c>
      <c r="AH698" s="61">
        <v>16</v>
      </c>
      <c r="AI698" s="61">
        <v>3.49</v>
      </c>
      <c r="AJ698" s="240">
        <v>12.49</v>
      </c>
      <c r="AK698" s="61">
        <v>3.9980000000000002</v>
      </c>
      <c r="AL698" s="61">
        <v>14.3</v>
      </c>
      <c r="AM698" s="61">
        <v>17.34</v>
      </c>
      <c r="AN698" s="240">
        <v>55.54</v>
      </c>
      <c r="AO698" s="253" t="s">
        <v>47</v>
      </c>
      <c r="AR698" s="279" t="s">
        <v>82</v>
      </c>
      <c r="AS698" s="119">
        <v>2</v>
      </c>
      <c r="AV698" s="236">
        <f t="shared" si="125"/>
        <v>8.01</v>
      </c>
      <c r="AW698" s="92">
        <f t="shared" si="126"/>
        <v>9.2046666666666663</v>
      </c>
      <c r="AX698" s="92">
        <f t="shared" si="127"/>
        <v>11.087000000000002</v>
      </c>
      <c r="AY698" s="274">
        <f t="shared" si="128"/>
        <v>55.543333333333329</v>
      </c>
      <c r="BB698" s="116">
        <f t="shared" si="129"/>
        <v>3.9293363307306728</v>
      </c>
      <c r="BC698" s="92">
        <f t="shared" si="130"/>
        <v>4.4265467729747687</v>
      </c>
      <c r="BD698" s="92">
        <f t="shared" si="131"/>
        <v>5.5401026163781451</v>
      </c>
      <c r="BE698" s="111">
        <f t="shared" si="132"/>
        <v>5.7735026918951087E-3</v>
      </c>
    </row>
    <row r="699" spans="1:57">
      <c r="A699" s="97" t="s">
        <v>82</v>
      </c>
      <c r="B699" s="61" t="s">
        <v>83</v>
      </c>
      <c r="C699" s="61" t="s">
        <v>67</v>
      </c>
      <c r="D699" s="61">
        <v>2</v>
      </c>
      <c r="E699" s="61">
        <v>2</v>
      </c>
      <c r="F699" s="61">
        <v>17</v>
      </c>
      <c r="G699" s="61">
        <v>4.7839999999999998</v>
      </c>
      <c r="H699" s="240">
        <v>8.9139999999999997</v>
      </c>
      <c r="I699" s="61">
        <v>4.0060000000000002</v>
      </c>
      <c r="J699" s="61">
        <v>7.5620000000000003</v>
      </c>
      <c r="K699" s="61">
        <v>8.9369999999999994</v>
      </c>
      <c r="L699" s="240">
        <v>76.14</v>
      </c>
      <c r="M699" s="253" t="s">
        <v>47</v>
      </c>
      <c r="N699" s="49"/>
      <c r="O699" s="97" t="s">
        <v>82</v>
      </c>
      <c r="P699" s="61" t="s">
        <v>83</v>
      </c>
      <c r="Q699" s="61" t="s">
        <v>69</v>
      </c>
      <c r="R699" s="61">
        <v>2</v>
      </c>
      <c r="S699" s="61">
        <v>2</v>
      </c>
      <c r="T699" s="61">
        <v>17</v>
      </c>
      <c r="U699" s="61">
        <v>4.7839999999999998</v>
      </c>
      <c r="V699" s="240">
        <v>6.7960000000000003</v>
      </c>
      <c r="W699" s="61">
        <v>4.0229999999999997</v>
      </c>
      <c r="X699" s="61">
        <v>6.5609999999999999</v>
      </c>
      <c r="Y699" s="61">
        <v>6.05</v>
      </c>
      <c r="Z699" s="240">
        <v>76.14</v>
      </c>
      <c r="AA699" s="253" t="s">
        <v>47</v>
      </c>
      <c r="AC699" s="97" t="s">
        <v>82</v>
      </c>
      <c r="AD699" s="61" t="s">
        <v>83</v>
      </c>
      <c r="AE699" s="61" t="s">
        <v>70</v>
      </c>
      <c r="AF699" s="61">
        <v>2</v>
      </c>
      <c r="AG699" s="61">
        <v>2</v>
      </c>
      <c r="AH699" s="61">
        <v>17</v>
      </c>
      <c r="AI699" s="61">
        <v>4.7830000000000004</v>
      </c>
      <c r="AJ699" s="240">
        <v>15.15</v>
      </c>
      <c r="AK699" s="61">
        <v>3.9969999999999999</v>
      </c>
      <c r="AL699" s="61">
        <v>13.81</v>
      </c>
      <c r="AM699" s="61">
        <v>14.33</v>
      </c>
      <c r="AN699" s="240">
        <v>76.13</v>
      </c>
      <c r="AO699" s="253" t="s">
        <v>47</v>
      </c>
      <c r="AR699" s="279" t="s">
        <v>82</v>
      </c>
      <c r="AS699" s="119">
        <v>2</v>
      </c>
      <c r="AV699" s="236">
        <f t="shared" si="125"/>
        <v>10.286666666666667</v>
      </c>
      <c r="AW699" s="92">
        <f t="shared" si="126"/>
        <v>9.3109999999999999</v>
      </c>
      <c r="AX699" s="92">
        <f t="shared" si="127"/>
        <v>9.772333333333334</v>
      </c>
      <c r="AY699" s="274">
        <f t="shared" si="128"/>
        <v>76.13666666666667</v>
      </c>
      <c r="BB699" s="116">
        <f t="shared" si="129"/>
        <v>4.3428664880851837</v>
      </c>
      <c r="BC699" s="92">
        <f t="shared" si="130"/>
        <v>3.928263102186516</v>
      </c>
      <c r="BD699" s="92">
        <f t="shared" si="131"/>
        <v>4.2027296288642377</v>
      </c>
      <c r="BE699" s="111">
        <f t="shared" si="132"/>
        <v>5.7735026918992113E-3</v>
      </c>
    </row>
    <row r="700" spans="1:57">
      <c r="A700" s="97" t="s">
        <v>82</v>
      </c>
      <c r="B700" s="61" t="s">
        <v>83</v>
      </c>
      <c r="C700" s="61" t="s">
        <v>67</v>
      </c>
      <c r="D700" s="61">
        <v>2</v>
      </c>
      <c r="E700" s="61">
        <v>2</v>
      </c>
      <c r="F700" s="61">
        <v>18</v>
      </c>
      <c r="G700" s="61">
        <v>6.5590000000000002</v>
      </c>
      <c r="H700" s="240">
        <v>12.62</v>
      </c>
      <c r="I700" s="61">
        <v>4.0069999999999997</v>
      </c>
      <c r="J700" s="61">
        <v>8.3719999999999999</v>
      </c>
      <c r="K700" s="61">
        <v>8.7260000000000009</v>
      </c>
      <c r="L700" s="240">
        <v>104.4</v>
      </c>
      <c r="M700" s="253" t="s">
        <v>47</v>
      </c>
      <c r="N700" s="49"/>
      <c r="O700" s="97" t="s">
        <v>82</v>
      </c>
      <c r="P700" s="61" t="s">
        <v>83</v>
      </c>
      <c r="Q700" s="61" t="s">
        <v>69</v>
      </c>
      <c r="R700" s="61">
        <v>2</v>
      </c>
      <c r="S700" s="61">
        <v>2</v>
      </c>
      <c r="T700" s="61">
        <v>18</v>
      </c>
      <c r="U700" s="61">
        <v>6.5590000000000002</v>
      </c>
      <c r="V700" s="240">
        <v>9.0719999999999992</v>
      </c>
      <c r="W700" s="61">
        <v>4.0209999999999999</v>
      </c>
      <c r="X700" s="61">
        <v>6.8929999999999998</v>
      </c>
      <c r="Y700" s="61">
        <v>5.2930000000000001</v>
      </c>
      <c r="Z700" s="240">
        <v>104.4</v>
      </c>
      <c r="AA700" s="253" t="s">
        <v>47</v>
      </c>
      <c r="AC700" s="97" t="s">
        <v>82</v>
      </c>
      <c r="AD700" s="61" t="s">
        <v>83</v>
      </c>
      <c r="AE700" s="61" t="s">
        <v>70</v>
      </c>
      <c r="AF700" s="61">
        <v>2</v>
      </c>
      <c r="AG700" s="61">
        <v>2</v>
      </c>
      <c r="AH700" s="61">
        <v>18</v>
      </c>
      <c r="AI700" s="61">
        <v>6.5570000000000004</v>
      </c>
      <c r="AJ700" s="240">
        <v>18.690000000000001</v>
      </c>
      <c r="AK700" s="61">
        <v>3.9969999999999999</v>
      </c>
      <c r="AL700" s="61">
        <v>13.54</v>
      </c>
      <c r="AM700" s="61">
        <v>11.72</v>
      </c>
      <c r="AN700" s="240">
        <v>104.4</v>
      </c>
      <c r="AO700" s="253" t="s">
        <v>47</v>
      </c>
      <c r="AR700" s="279" t="s">
        <v>82</v>
      </c>
      <c r="AS700" s="119">
        <v>2</v>
      </c>
      <c r="AV700" s="236">
        <f t="shared" si="125"/>
        <v>13.460666666666668</v>
      </c>
      <c r="AW700" s="92">
        <f t="shared" si="126"/>
        <v>9.6016666666666666</v>
      </c>
      <c r="AX700" s="92">
        <f t="shared" si="127"/>
        <v>8.5796666666666681</v>
      </c>
      <c r="AY700" s="274">
        <f t="shared" si="128"/>
        <v>104.40000000000002</v>
      </c>
      <c r="BB700" s="116">
        <f t="shared" si="129"/>
        <v>4.8637970078256014</v>
      </c>
      <c r="BC700" s="92">
        <f t="shared" si="130"/>
        <v>3.4899444599210065</v>
      </c>
      <c r="BD700" s="92">
        <f t="shared" si="131"/>
        <v>3.2159978752065901</v>
      </c>
      <c r="BE700" s="111">
        <f t="shared" si="132"/>
        <v>1.7404671430534633E-14</v>
      </c>
    </row>
    <row r="701" spans="1:57">
      <c r="A701" s="97" t="s">
        <v>82</v>
      </c>
      <c r="B701" s="61" t="s">
        <v>83</v>
      </c>
      <c r="C701" s="61" t="s">
        <v>67</v>
      </c>
      <c r="D701" s="61">
        <v>2</v>
      </c>
      <c r="E701" s="61">
        <v>2</v>
      </c>
      <c r="F701" s="61">
        <v>19</v>
      </c>
      <c r="G701" s="61">
        <v>8.9920000000000009</v>
      </c>
      <c r="H701" s="240">
        <v>17.79</v>
      </c>
      <c r="I701" s="61">
        <v>4.0019999999999998</v>
      </c>
      <c r="J701" s="61">
        <v>9.32</v>
      </c>
      <c r="K701" s="61">
        <v>8.2230000000000008</v>
      </c>
      <c r="L701" s="240">
        <v>143.1</v>
      </c>
      <c r="M701" s="253" t="s">
        <v>47</v>
      </c>
      <c r="N701" s="49"/>
      <c r="O701" s="97" t="s">
        <v>82</v>
      </c>
      <c r="P701" s="61" t="s">
        <v>83</v>
      </c>
      <c r="Q701" s="61" t="s">
        <v>69</v>
      </c>
      <c r="R701" s="61">
        <v>2</v>
      </c>
      <c r="S701" s="61">
        <v>2</v>
      </c>
      <c r="T701" s="61">
        <v>19</v>
      </c>
      <c r="U701" s="61">
        <v>8.99</v>
      </c>
      <c r="V701" s="240">
        <v>12.03</v>
      </c>
      <c r="W701" s="61">
        <v>4.0199999999999996</v>
      </c>
      <c r="X701" s="61">
        <v>7.133</v>
      </c>
      <c r="Y701" s="61">
        <v>4.444</v>
      </c>
      <c r="Z701" s="240">
        <v>143.1</v>
      </c>
      <c r="AA701" s="253" t="s">
        <v>47</v>
      </c>
      <c r="AC701" s="97" t="s">
        <v>82</v>
      </c>
      <c r="AD701" s="61" t="s">
        <v>83</v>
      </c>
      <c r="AE701" s="61" t="s">
        <v>70</v>
      </c>
      <c r="AF701" s="61">
        <v>2</v>
      </c>
      <c r="AG701" s="61">
        <v>2</v>
      </c>
      <c r="AH701" s="61">
        <v>19</v>
      </c>
      <c r="AI701" s="61">
        <v>8.9890000000000008</v>
      </c>
      <c r="AJ701" s="240">
        <v>23.27</v>
      </c>
      <c r="AK701" s="61">
        <v>3.9980000000000002</v>
      </c>
      <c r="AL701" s="61">
        <v>13.32</v>
      </c>
      <c r="AM701" s="61">
        <v>9.3369999999999997</v>
      </c>
      <c r="AN701" s="240">
        <v>143.1</v>
      </c>
      <c r="AO701" s="253" t="s">
        <v>47</v>
      </c>
      <c r="AR701" s="279" t="s">
        <v>82</v>
      </c>
      <c r="AS701" s="119">
        <v>2</v>
      </c>
      <c r="AV701" s="236">
        <f t="shared" si="125"/>
        <v>17.696666666666669</v>
      </c>
      <c r="AW701" s="92">
        <f t="shared" si="126"/>
        <v>9.9243333333333332</v>
      </c>
      <c r="AX701" s="92">
        <f t="shared" si="127"/>
        <v>7.3346666666666671</v>
      </c>
      <c r="AY701" s="274">
        <f t="shared" si="128"/>
        <v>143.1</v>
      </c>
      <c r="BB701" s="116">
        <f t="shared" si="129"/>
        <v>5.620581227358362</v>
      </c>
      <c r="BC701" s="92">
        <f t="shared" si="130"/>
        <v>3.1374601723899769</v>
      </c>
      <c r="BD701" s="92">
        <f t="shared" si="131"/>
        <v>2.5646080272301544</v>
      </c>
      <c r="BE701" s="111">
        <f t="shared" si="132"/>
        <v>0</v>
      </c>
    </row>
    <row r="702" spans="1:57">
      <c r="A702" s="97" t="s">
        <v>82</v>
      </c>
      <c r="B702" s="61" t="s">
        <v>83</v>
      </c>
      <c r="C702" s="61" t="s">
        <v>67</v>
      </c>
      <c r="D702" s="62">
        <v>2</v>
      </c>
      <c r="E702" s="61">
        <v>2</v>
      </c>
      <c r="F702" s="61">
        <v>20</v>
      </c>
      <c r="G702" s="61">
        <v>12.33</v>
      </c>
      <c r="H702" s="240">
        <v>24.42</v>
      </c>
      <c r="I702" s="61">
        <v>4.0060000000000002</v>
      </c>
      <c r="J702" s="61">
        <v>10.11</v>
      </c>
      <c r="K702" s="61">
        <v>7.258</v>
      </c>
      <c r="L702" s="240">
        <v>196.2</v>
      </c>
      <c r="M702" s="253" t="s">
        <v>47</v>
      </c>
      <c r="N702" s="49"/>
      <c r="O702" s="97" t="s">
        <v>82</v>
      </c>
      <c r="P702" s="61" t="s">
        <v>83</v>
      </c>
      <c r="Q702" s="61" t="s">
        <v>69</v>
      </c>
      <c r="R702" s="62">
        <v>2</v>
      </c>
      <c r="S702" s="61">
        <v>2</v>
      </c>
      <c r="T702" s="61">
        <v>20</v>
      </c>
      <c r="U702" s="61">
        <v>12.32</v>
      </c>
      <c r="V702" s="240">
        <v>15.57</v>
      </c>
      <c r="W702" s="61">
        <v>4.0220000000000002</v>
      </c>
      <c r="X702" s="61">
        <v>7.109</v>
      </c>
      <c r="Y702" s="61">
        <v>3.54</v>
      </c>
      <c r="Z702" s="240">
        <v>196.1</v>
      </c>
      <c r="AA702" s="253" t="s">
        <v>47</v>
      </c>
      <c r="AC702" s="97" t="s">
        <v>82</v>
      </c>
      <c r="AD702" s="61" t="s">
        <v>83</v>
      </c>
      <c r="AE702" s="61" t="s">
        <v>70</v>
      </c>
      <c r="AF702" s="62">
        <v>2</v>
      </c>
      <c r="AG702" s="61">
        <v>2</v>
      </c>
      <c r="AH702" s="61">
        <v>20</v>
      </c>
      <c r="AI702" s="61">
        <v>12.32</v>
      </c>
      <c r="AJ702" s="240">
        <v>28.89</v>
      </c>
      <c r="AK702" s="61">
        <v>3.9980000000000002</v>
      </c>
      <c r="AL702" s="61">
        <v>12.86</v>
      </c>
      <c r="AM702" s="61">
        <v>7.1909999999999998</v>
      </c>
      <c r="AN702" s="240">
        <v>196.1</v>
      </c>
      <c r="AO702" s="253" t="s">
        <v>47</v>
      </c>
      <c r="AR702" s="279" t="s">
        <v>82</v>
      </c>
      <c r="AS702" s="119">
        <v>2</v>
      </c>
      <c r="AV702" s="236">
        <f t="shared" si="125"/>
        <v>22.959999999999997</v>
      </c>
      <c r="AW702" s="92">
        <f t="shared" si="126"/>
        <v>10.026333333333334</v>
      </c>
      <c r="AX702" s="92">
        <f t="shared" si="127"/>
        <v>5.9963333333333333</v>
      </c>
      <c r="AY702" s="274">
        <f t="shared" si="128"/>
        <v>196.13333333333333</v>
      </c>
      <c r="BB702" s="116">
        <f t="shared" si="129"/>
        <v>6.7789600972420621</v>
      </c>
      <c r="BC702" s="92">
        <f t="shared" si="130"/>
        <v>2.8764127543406057</v>
      </c>
      <c r="BD702" s="92">
        <f t="shared" si="131"/>
        <v>2.1275108303680463</v>
      </c>
      <c r="BE702" s="111">
        <f t="shared" si="132"/>
        <v>5.7735026918959292E-2</v>
      </c>
    </row>
    <row r="703" spans="1:57">
      <c r="A703" s="97" t="s">
        <v>82</v>
      </c>
      <c r="B703" s="61" t="s">
        <v>83</v>
      </c>
      <c r="C703" s="61" t="s">
        <v>67</v>
      </c>
      <c r="D703" s="61">
        <v>2</v>
      </c>
      <c r="E703" s="61">
        <v>2</v>
      </c>
      <c r="F703" s="61">
        <v>1</v>
      </c>
      <c r="G703" s="61">
        <v>3.141E-2</v>
      </c>
      <c r="H703" s="240">
        <v>5.0029999999999998E-2</v>
      </c>
      <c r="I703" s="61">
        <v>4.0220000000000002</v>
      </c>
      <c r="J703" s="61">
        <v>8.6920000000000002</v>
      </c>
      <c r="K703" s="61">
        <v>4.9580000000000002</v>
      </c>
      <c r="L703" s="240">
        <v>0.49990000000000001</v>
      </c>
      <c r="M703" s="253" t="s">
        <v>47</v>
      </c>
      <c r="N703" s="49"/>
      <c r="O703" s="97" t="s">
        <v>82</v>
      </c>
      <c r="P703" s="61" t="s">
        <v>83</v>
      </c>
      <c r="Q703" s="61" t="s">
        <v>69</v>
      </c>
      <c r="R703" s="61">
        <v>2</v>
      </c>
      <c r="S703" s="61">
        <v>2</v>
      </c>
      <c r="T703" s="61">
        <v>1</v>
      </c>
      <c r="U703" s="61">
        <v>3.141E-2</v>
      </c>
      <c r="V703" s="240">
        <v>7.2400000000000006E-2</v>
      </c>
      <c r="W703" s="61">
        <v>4.0209999999999999</v>
      </c>
      <c r="X703" s="61">
        <v>11.29</v>
      </c>
      <c r="Y703" s="61">
        <v>9.0709999999999997</v>
      </c>
      <c r="Z703" s="240">
        <v>0.49990000000000001</v>
      </c>
      <c r="AA703" s="253" t="s">
        <v>47</v>
      </c>
      <c r="AC703" s="97" t="s">
        <v>82</v>
      </c>
      <c r="AD703" s="61" t="s">
        <v>83</v>
      </c>
      <c r="AE703" s="61" t="s">
        <v>70</v>
      </c>
      <c r="AF703" s="61">
        <v>2</v>
      </c>
      <c r="AG703" s="61">
        <v>2</v>
      </c>
      <c r="AH703" s="61">
        <v>1</v>
      </c>
      <c r="AI703" s="61">
        <v>3.1390000000000001E-2</v>
      </c>
      <c r="AJ703" s="240">
        <v>0.16900000000000001</v>
      </c>
      <c r="AK703" s="61">
        <v>3.9969999999999999</v>
      </c>
      <c r="AL703" s="61">
        <v>26.92</v>
      </c>
      <c r="AM703" s="61">
        <v>20.51</v>
      </c>
      <c r="AN703" s="240">
        <v>0.49959999999999999</v>
      </c>
      <c r="AO703" s="253" t="s">
        <v>47</v>
      </c>
      <c r="AR703" s="279" t="s">
        <v>82</v>
      </c>
      <c r="AS703" s="119">
        <v>2</v>
      </c>
      <c r="AV703" s="236">
        <f t="shared" si="125"/>
        <v>9.7143333333333345E-2</v>
      </c>
      <c r="AW703" s="92">
        <f t="shared" si="126"/>
        <v>15.634</v>
      </c>
      <c r="AX703" s="92">
        <f t="shared" si="127"/>
        <v>11.513</v>
      </c>
      <c r="AY703" s="274">
        <f t="shared" si="128"/>
        <v>0.49980000000000002</v>
      </c>
      <c r="BB703" s="116">
        <f t="shared" si="129"/>
        <v>6.3226890112778225E-2</v>
      </c>
      <c r="BC703" s="92">
        <f t="shared" si="130"/>
        <v>9.8599060847454307</v>
      </c>
      <c r="BD703" s="92">
        <f t="shared" si="131"/>
        <v>8.0584551248983214</v>
      </c>
      <c r="BE703" s="111">
        <f t="shared" si="132"/>
        <v>1.7320508075690068E-4</v>
      </c>
    </row>
    <row r="704" spans="1:57">
      <c r="A704" s="97" t="s">
        <v>82</v>
      </c>
      <c r="B704" s="61" t="s">
        <v>83</v>
      </c>
      <c r="C704" s="61" t="s">
        <v>67</v>
      </c>
      <c r="D704" s="61">
        <v>3</v>
      </c>
      <c r="E704" s="61">
        <v>2</v>
      </c>
      <c r="F704" s="61">
        <v>2</v>
      </c>
      <c r="G704" s="61">
        <v>4.2470000000000001E-2</v>
      </c>
      <c r="H704" s="240">
        <v>9.6740000000000007E-2</v>
      </c>
      <c r="I704" s="61">
        <v>4.0220000000000002</v>
      </c>
      <c r="J704" s="61">
        <v>7.2670000000000003</v>
      </c>
      <c r="K704" s="61">
        <v>12.33</v>
      </c>
      <c r="L704" s="240">
        <v>0.67589999999999995</v>
      </c>
      <c r="M704" s="253" t="s">
        <v>47</v>
      </c>
      <c r="N704" s="49"/>
      <c r="O704" s="97" t="s">
        <v>82</v>
      </c>
      <c r="P704" s="61" t="s">
        <v>83</v>
      </c>
      <c r="Q704" s="61" t="s">
        <v>69</v>
      </c>
      <c r="R704" s="61">
        <v>3</v>
      </c>
      <c r="S704" s="61">
        <v>2</v>
      </c>
      <c r="T704" s="61">
        <v>2</v>
      </c>
      <c r="U704" s="61">
        <v>4.2459999999999998E-2</v>
      </c>
      <c r="V704" s="240">
        <v>0.13930000000000001</v>
      </c>
      <c r="W704" s="61">
        <v>4.0199999999999996</v>
      </c>
      <c r="X704" s="61">
        <v>9.4390000000000001</v>
      </c>
      <c r="Y704" s="61">
        <v>18.32</v>
      </c>
      <c r="Z704" s="240">
        <v>0.67569999999999997</v>
      </c>
      <c r="AA704" s="253" t="s">
        <v>47</v>
      </c>
      <c r="AC704" s="97" t="s">
        <v>82</v>
      </c>
      <c r="AD704" s="61" t="s">
        <v>83</v>
      </c>
      <c r="AE704" s="61" t="s">
        <v>70</v>
      </c>
      <c r="AF704" s="61">
        <v>3</v>
      </c>
      <c r="AG704" s="61">
        <v>2</v>
      </c>
      <c r="AH704" s="61">
        <v>2</v>
      </c>
      <c r="AI704" s="61">
        <v>4.2419999999999999E-2</v>
      </c>
      <c r="AJ704" s="240">
        <v>0.37769999999999998</v>
      </c>
      <c r="AK704" s="61">
        <v>3.9990000000000001</v>
      </c>
      <c r="AL704" s="61">
        <v>22.52</v>
      </c>
      <c r="AM704" s="61">
        <v>51.21</v>
      </c>
      <c r="AN704" s="240">
        <v>0.67520000000000002</v>
      </c>
      <c r="AO704" s="253" t="s">
        <v>47</v>
      </c>
      <c r="AR704" s="279" t="s">
        <v>82</v>
      </c>
      <c r="AS704" s="119">
        <v>2</v>
      </c>
      <c r="AV704" s="236">
        <f t="shared" si="125"/>
        <v>0.20457999999999998</v>
      </c>
      <c r="AW704" s="92">
        <f t="shared" si="126"/>
        <v>13.075333333333333</v>
      </c>
      <c r="AX704" s="92">
        <f t="shared" si="127"/>
        <v>27.286666666666665</v>
      </c>
      <c r="AY704" s="274">
        <f t="shared" si="128"/>
        <v>0.67559999999999987</v>
      </c>
      <c r="BB704" s="116">
        <f t="shared" si="129"/>
        <v>0.15142899061936591</v>
      </c>
      <c r="BC704" s="92">
        <f t="shared" si="130"/>
        <v>8.25110249199059</v>
      </c>
      <c r="BD704" s="92">
        <f t="shared" si="131"/>
        <v>20.933571920084102</v>
      </c>
      <c r="BE704" s="111">
        <f t="shared" si="132"/>
        <v>3.605551275463592E-4</v>
      </c>
    </row>
    <row r="705" spans="1:61">
      <c r="A705" s="97" t="s">
        <v>82</v>
      </c>
      <c r="B705" s="61" t="s">
        <v>83</v>
      </c>
      <c r="C705" s="61" t="s">
        <v>67</v>
      </c>
      <c r="D705" s="61">
        <v>3</v>
      </c>
      <c r="E705" s="61">
        <v>2</v>
      </c>
      <c r="F705" s="61">
        <v>3</v>
      </c>
      <c r="G705" s="61">
        <v>5.7880000000000001E-2</v>
      </c>
      <c r="H705" s="240">
        <v>0.13589999999999999</v>
      </c>
      <c r="I705" s="61">
        <v>4.0209999999999999</v>
      </c>
      <c r="J705" s="61">
        <v>6.7489999999999997</v>
      </c>
      <c r="K705" s="61">
        <v>13.12</v>
      </c>
      <c r="L705" s="240">
        <v>0.92120000000000002</v>
      </c>
      <c r="M705" s="253" t="s">
        <v>47</v>
      </c>
      <c r="N705" s="49"/>
      <c r="O705" s="97" t="s">
        <v>82</v>
      </c>
      <c r="P705" s="61" t="s">
        <v>83</v>
      </c>
      <c r="Q705" s="61" t="s">
        <v>69</v>
      </c>
      <c r="R705" s="61">
        <v>3</v>
      </c>
      <c r="S705" s="61">
        <v>2</v>
      </c>
      <c r="T705" s="61">
        <v>3</v>
      </c>
      <c r="U705" s="61">
        <v>5.7869999999999998E-2</v>
      </c>
      <c r="V705" s="240">
        <v>0.19600000000000001</v>
      </c>
      <c r="W705" s="61">
        <v>4.016</v>
      </c>
      <c r="X705" s="61">
        <v>8.6940000000000008</v>
      </c>
      <c r="Y705" s="61">
        <v>19.43</v>
      </c>
      <c r="Z705" s="240">
        <v>0.92110000000000003</v>
      </c>
      <c r="AA705" s="253" t="s">
        <v>47</v>
      </c>
      <c r="AC705" s="97" t="s">
        <v>82</v>
      </c>
      <c r="AD705" s="61" t="s">
        <v>83</v>
      </c>
      <c r="AE705" s="61" t="s">
        <v>70</v>
      </c>
      <c r="AF705" s="61">
        <v>3</v>
      </c>
      <c r="AG705" s="61">
        <v>2</v>
      </c>
      <c r="AH705" s="61">
        <v>3</v>
      </c>
      <c r="AI705" s="61">
        <v>5.7860000000000002E-2</v>
      </c>
      <c r="AJ705" s="240">
        <v>0.56410000000000005</v>
      </c>
      <c r="AK705" s="61">
        <v>3.9980000000000002</v>
      </c>
      <c r="AL705" s="61">
        <v>21.34</v>
      </c>
      <c r="AM705" s="61">
        <v>57.42</v>
      </c>
      <c r="AN705" s="240">
        <v>0.92090000000000005</v>
      </c>
      <c r="AO705" s="253" t="s">
        <v>47</v>
      </c>
      <c r="AR705" s="279" t="s">
        <v>82</v>
      </c>
      <c r="AS705" s="119">
        <v>2</v>
      </c>
      <c r="AV705" s="236">
        <f t="shared" si="125"/>
        <v>0.29866666666666669</v>
      </c>
      <c r="AW705" s="92">
        <f t="shared" si="126"/>
        <v>12.261000000000001</v>
      </c>
      <c r="AX705" s="92">
        <f t="shared" si="127"/>
        <v>29.99</v>
      </c>
      <c r="AY705" s="274">
        <f t="shared" si="128"/>
        <v>0.92106666666666681</v>
      </c>
      <c r="BB705" s="116">
        <f t="shared" si="129"/>
        <v>0.23182783123113876</v>
      </c>
      <c r="BC705" s="92">
        <f t="shared" si="130"/>
        <v>7.9225587407099702</v>
      </c>
      <c r="BD705" s="92">
        <f t="shared" si="131"/>
        <v>23.96367459301683</v>
      </c>
      <c r="BE705" s="111">
        <f t="shared" si="132"/>
        <v>1.5275252316517785E-4</v>
      </c>
    </row>
    <row r="706" spans="1:61">
      <c r="A706" s="97" t="s">
        <v>82</v>
      </c>
      <c r="B706" s="61" t="s">
        <v>83</v>
      </c>
      <c r="C706" s="61" t="s">
        <v>67</v>
      </c>
      <c r="D706" s="61">
        <v>3</v>
      </c>
      <c r="E706" s="61">
        <v>2</v>
      </c>
      <c r="F706" s="61">
        <v>4</v>
      </c>
      <c r="G706" s="61">
        <v>7.9299999999999995E-2</v>
      </c>
      <c r="H706" s="240">
        <v>0.18410000000000001</v>
      </c>
      <c r="I706" s="61">
        <v>4.0199999999999996</v>
      </c>
      <c r="J706" s="61">
        <v>6.4939999999999998</v>
      </c>
      <c r="K706" s="61">
        <v>13.07</v>
      </c>
      <c r="L706" s="240">
        <v>1.262</v>
      </c>
      <c r="M706" s="253" t="s">
        <v>47</v>
      </c>
      <c r="N706" s="49"/>
      <c r="O706" s="97" t="s">
        <v>82</v>
      </c>
      <c r="P706" s="61" t="s">
        <v>83</v>
      </c>
      <c r="Q706" s="61" t="s">
        <v>69</v>
      </c>
      <c r="R706" s="61">
        <v>3</v>
      </c>
      <c r="S706" s="61">
        <v>2</v>
      </c>
      <c r="T706" s="61">
        <v>4</v>
      </c>
      <c r="U706" s="61">
        <v>7.9299999999999995E-2</v>
      </c>
      <c r="V706" s="240">
        <v>0.26179999999999998</v>
      </c>
      <c r="W706" s="61">
        <v>4.0170000000000003</v>
      </c>
      <c r="X706" s="61">
        <v>8.2669999999999995</v>
      </c>
      <c r="Y706" s="61">
        <v>19.03</v>
      </c>
      <c r="Z706" s="240">
        <v>1.262</v>
      </c>
      <c r="AA706" s="253" t="s">
        <v>47</v>
      </c>
      <c r="AC706" s="97" t="s">
        <v>82</v>
      </c>
      <c r="AD706" s="61" t="s">
        <v>83</v>
      </c>
      <c r="AE706" s="61" t="s">
        <v>70</v>
      </c>
      <c r="AF706" s="61">
        <v>3</v>
      </c>
      <c r="AG706" s="61">
        <v>2</v>
      </c>
      <c r="AH706" s="61">
        <v>4</v>
      </c>
      <c r="AI706" s="61">
        <v>7.9299999999999995E-2</v>
      </c>
      <c r="AJ706" s="240">
        <v>0.78420000000000001</v>
      </c>
      <c r="AK706" s="61">
        <v>3.9980000000000002</v>
      </c>
      <c r="AL706" s="61">
        <v>20.88</v>
      </c>
      <c r="AM706" s="61">
        <v>58.52</v>
      </c>
      <c r="AN706" s="240">
        <v>1.262</v>
      </c>
      <c r="AO706" s="253" t="s">
        <v>47</v>
      </c>
      <c r="AR706" s="279" t="s">
        <v>82</v>
      </c>
      <c r="AS706" s="119">
        <v>2</v>
      </c>
      <c r="AV706" s="236">
        <f t="shared" si="125"/>
        <v>0.41003333333333331</v>
      </c>
      <c r="AW706" s="92">
        <f t="shared" si="126"/>
        <v>11.880333333333333</v>
      </c>
      <c r="AX706" s="92">
        <f t="shared" si="127"/>
        <v>30.206666666666667</v>
      </c>
      <c r="AY706" s="274">
        <f t="shared" si="128"/>
        <v>1.262</v>
      </c>
      <c r="BB706" s="116">
        <f t="shared" si="129"/>
        <v>0.32635845834501265</v>
      </c>
      <c r="BC706" s="92">
        <f t="shared" si="130"/>
        <v>7.8441941799864514</v>
      </c>
      <c r="BD706" s="92">
        <f t="shared" si="131"/>
        <v>24.700486499932207</v>
      </c>
      <c r="BE706" s="111">
        <f t="shared" si="132"/>
        <v>0</v>
      </c>
    </row>
    <row r="707" spans="1:61">
      <c r="A707" s="97" t="s">
        <v>82</v>
      </c>
      <c r="B707" s="61" t="s">
        <v>83</v>
      </c>
      <c r="C707" s="61" t="s">
        <v>67</v>
      </c>
      <c r="D707" s="61">
        <v>3</v>
      </c>
      <c r="E707" s="61">
        <v>2</v>
      </c>
      <c r="F707" s="61">
        <v>5</v>
      </c>
      <c r="G707" s="61">
        <v>0.1087</v>
      </c>
      <c r="H707" s="240">
        <v>0.24909999999999999</v>
      </c>
      <c r="I707" s="61">
        <v>4.0199999999999996</v>
      </c>
      <c r="J707" s="61">
        <v>6.3369999999999997</v>
      </c>
      <c r="K707" s="61">
        <v>12.93</v>
      </c>
      <c r="L707" s="240">
        <v>1.73</v>
      </c>
      <c r="M707" s="253" t="s">
        <v>47</v>
      </c>
      <c r="N707" s="49"/>
      <c r="O707" s="97" t="s">
        <v>82</v>
      </c>
      <c r="P707" s="61" t="s">
        <v>83</v>
      </c>
      <c r="Q707" s="61" t="s">
        <v>69</v>
      </c>
      <c r="R707" s="61">
        <v>3</v>
      </c>
      <c r="S707" s="61">
        <v>2</v>
      </c>
      <c r="T707" s="61">
        <v>5</v>
      </c>
      <c r="U707" s="61">
        <v>0.1087</v>
      </c>
      <c r="V707" s="240">
        <v>0.34460000000000002</v>
      </c>
      <c r="W707" s="61">
        <v>4.0140000000000002</v>
      </c>
      <c r="X707" s="61">
        <v>7.9589999999999996</v>
      </c>
      <c r="Y707" s="61">
        <v>18.260000000000002</v>
      </c>
      <c r="Z707" s="240">
        <v>1.73</v>
      </c>
      <c r="AA707" s="253" t="s">
        <v>47</v>
      </c>
      <c r="AC707" s="97" t="s">
        <v>82</v>
      </c>
      <c r="AD707" s="61" t="s">
        <v>83</v>
      </c>
      <c r="AE707" s="61" t="s">
        <v>70</v>
      </c>
      <c r="AF707" s="61">
        <v>3</v>
      </c>
      <c r="AG707" s="61">
        <v>2</v>
      </c>
      <c r="AH707" s="61">
        <v>5</v>
      </c>
      <c r="AI707" s="61">
        <v>0.1087</v>
      </c>
      <c r="AJ707" s="240">
        <v>1.0680000000000001</v>
      </c>
      <c r="AK707" s="61">
        <v>3.9990000000000001</v>
      </c>
      <c r="AL707" s="61">
        <v>20.66</v>
      </c>
      <c r="AM707" s="61">
        <v>58.16</v>
      </c>
      <c r="AN707" s="240">
        <v>1.73</v>
      </c>
      <c r="AO707" s="253" t="s">
        <v>47</v>
      </c>
      <c r="AR707" s="279" t="s">
        <v>82</v>
      </c>
      <c r="AS707" s="119">
        <v>2</v>
      </c>
      <c r="AV707" s="236">
        <f t="shared" si="125"/>
        <v>0.55390000000000006</v>
      </c>
      <c r="AW707" s="92">
        <f t="shared" si="126"/>
        <v>11.652000000000001</v>
      </c>
      <c r="AX707" s="92">
        <f t="shared" si="127"/>
        <v>29.783333333333331</v>
      </c>
      <c r="AY707" s="274">
        <f t="shared" si="128"/>
        <v>1.7299999999999998</v>
      </c>
      <c r="BB707" s="116">
        <f t="shared" si="129"/>
        <v>0.44777691990543678</v>
      </c>
      <c r="BC707" s="92">
        <f t="shared" si="130"/>
        <v>7.8431989009587122</v>
      </c>
      <c r="BD707" s="92">
        <f t="shared" si="131"/>
        <v>24.718993372168967</v>
      </c>
      <c r="BE707" s="111">
        <f t="shared" si="132"/>
        <v>2.7194799110210365E-16</v>
      </c>
    </row>
    <row r="708" spans="1:61">
      <c r="A708" s="97" t="s">
        <v>82</v>
      </c>
      <c r="B708" s="61" t="s">
        <v>83</v>
      </c>
      <c r="C708" s="61" t="s">
        <v>67</v>
      </c>
      <c r="D708" s="61">
        <v>3</v>
      </c>
      <c r="E708" s="61">
        <v>2</v>
      </c>
      <c r="F708" s="61">
        <v>6</v>
      </c>
      <c r="G708" s="61">
        <v>0.14899999999999999</v>
      </c>
      <c r="H708" s="240">
        <v>0.33639999999999998</v>
      </c>
      <c r="I708" s="61">
        <v>4.0199999999999996</v>
      </c>
      <c r="J708" s="61">
        <v>6.22</v>
      </c>
      <c r="K708" s="61">
        <v>12.75</v>
      </c>
      <c r="L708" s="240">
        <v>2.371</v>
      </c>
      <c r="M708" s="253" t="s">
        <v>47</v>
      </c>
      <c r="N708" s="49"/>
      <c r="O708" s="97" t="s">
        <v>82</v>
      </c>
      <c r="P708" s="61" t="s">
        <v>83</v>
      </c>
      <c r="Q708" s="61" t="s">
        <v>69</v>
      </c>
      <c r="R708" s="61">
        <v>3</v>
      </c>
      <c r="S708" s="61">
        <v>2</v>
      </c>
      <c r="T708" s="61">
        <v>6</v>
      </c>
      <c r="U708" s="61">
        <v>0.14899999999999999</v>
      </c>
      <c r="V708" s="240">
        <v>0.44890000000000002</v>
      </c>
      <c r="W708" s="61">
        <v>4.0179999999999998</v>
      </c>
      <c r="X708" s="61">
        <v>7.6929999999999996</v>
      </c>
      <c r="Y708" s="61">
        <v>17.3</v>
      </c>
      <c r="Z708" s="240">
        <v>2.3719999999999999</v>
      </c>
      <c r="AA708" s="253" t="s">
        <v>47</v>
      </c>
      <c r="AC708" s="97" t="s">
        <v>82</v>
      </c>
      <c r="AD708" s="61" t="s">
        <v>83</v>
      </c>
      <c r="AE708" s="61" t="s">
        <v>70</v>
      </c>
      <c r="AF708" s="61">
        <v>3</v>
      </c>
      <c r="AG708" s="61">
        <v>2</v>
      </c>
      <c r="AH708" s="61">
        <v>6</v>
      </c>
      <c r="AI708" s="61">
        <v>0.14899999999999999</v>
      </c>
      <c r="AJ708" s="240">
        <v>1.43</v>
      </c>
      <c r="AK708" s="61">
        <v>3.9980000000000002</v>
      </c>
      <c r="AL708" s="61">
        <v>20.39</v>
      </c>
      <c r="AM708" s="61">
        <v>56.74</v>
      </c>
      <c r="AN708" s="240">
        <v>2.3719999999999999</v>
      </c>
      <c r="AO708" s="253" t="s">
        <v>47</v>
      </c>
      <c r="AR708" s="279" t="s">
        <v>82</v>
      </c>
      <c r="AS708" s="119">
        <v>2</v>
      </c>
      <c r="AV708" s="236">
        <f t="shared" si="125"/>
        <v>0.73843333333333339</v>
      </c>
      <c r="AW708" s="92">
        <f t="shared" si="126"/>
        <v>11.434333333333333</v>
      </c>
      <c r="AX708" s="92">
        <f t="shared" si="127"/>
        <v>28.930000000000003</v>
      </c>
      <c r="AY708" s="274">
        <f t="shared" si="128"/>
        <v>2.3716666666666666</v>
      </c>
      <c r="BB708" s="116">
        <f t="shared" si="129"/>
        <v>0.60155000069265474</v>
      </c>
      <c r="BC708" s="92">
        <f t="shared" si="130"/>
        <v>7.7907256615371425</v>
      </c>
      <c r="BD708" s="92">
        <f t="shared" si="131"/>
        <v>24.191376562734085</v>
      </c>
      <c r="BE708" s="111">
        <f t="shared" si="132"/>
        <v>5.7735026918956215E-4</v>
      </c>
    </row>
    <row r="709" spans="1:61">
      <c r="A709" s="97" t="s">
        <v>82</v>
      </c>
      <c r="B709" s="61" t="s">
        <v>83</v>
      </c>
      <c r="C709" s="61" t="s">
        <v>67</v>
      </c>
      <c r="D709" s="61">
        <v>3</v>
      </c>
      <c r="E709" s="61">
        <v>2</v>
      </c>
      <c r="F709" s="61">
        <v>7</v>
      </c>
      <c r="G709" s="61">
        <v>0.20419999999999999</v>
      </c>
      <c r="H709" s="240">
        <v>0.45229999999999998</v>
      </c>
      <c r="I709" s="61">
        <v>4.0179999999999998</v>
      </c>
      <c r="J709" s="61">
        <v>6.1239999999999997</v>
      </c>
      <c r="K709" s="61">
        <v>12.5</v>
      </c>
      <c r="L709" s="240">
        <v>3.25</v>
      </c>
      <c r="M709" s="253" t="s">
        <v>47</v>
      </c>
      <c r="N709" s="49"/>
      <c r="O709" s="97" t="s">
        <v>82</v>
      </c>
      <c r="P709" s="61" t="s">
        <v>83</v>
      </c>
      <c r="Q709" s="61" t="s">
        <v>69</v>
      </c>
      <c r="R709" s="61">
        <v>3</v>
      </c>
      <c r="S709" s="61">
        <v>2</v>
      </c>
      <c r="T709" s="61">
        <v>7</v>
      </c>
      <c r="U709" s="61">
        <v>0.20430000000000001</v>
      </c>
      <c r="V709" s="240">
        <v>0.57869999999999999</v>
      </c>
      <c r="W709" s="61">
        <v>4.016</v>
      </c>
      <c r="X709" s="61">
        <v>7.4329999999999998</v>
      </c>
      <c r="Y709" s="61">
        <v>16.18</v>
      </c>
      <c r="Z709" s="240">
        <v>3.2509999999999999</v>
      </c>
      <c r="AA709" s="253" t="s">
        <v>47</v>
      </c>
      <c r="AC709" s="97" t="s">
        <v>82</v>
      </c>
      <c r="AD709" s="61" t="s">
        <v>83</v>
      </c>
      <c r="AE709" s="61" t="s">
        <v>70</v>
      </c>
      <c r="AF709" s="61">
        <v>3</v>
      </c>
      <c r="AG709" s="61">
        <v>2</v>
      </c>
      <c r="AH709" s="61">
        <v>7</v>
      </c>
      <c r="AI709" s="61">
        <v>0.20430000000000001</v>
      </c>
      <c r="AJ709" s="240">
        <v>1.8759999999999999</v>
      </c>
      <c r="AK709" s="61">
        <v>3.9990000000000001</v>
      </c>
      <c r="AL709" s="61">
        <v>19.899999999999999</v>
      </c>
      <c r="AM709" s="61">
        <v>54.17</v>
      </c>
      <c r="AN709" s="240">
        <v>3.2509999999999999</v>
      </c>
      <c r="AO709" s="253" t="s">
        <v>47</v>
      </c>
      <c r="AR709" s="279" t="s">
        <v>82</v>
      </c>
      <c r="AS709" s="119">
        <v>2</v>
      </c>
      <c r="AV709" s="236">
        <f t="shared" si="125"/>
        <v>0.96899999999999997</v>
      </c>
      <c r="AW709" s="92">
        <f t="shared" si="126"/>
        <v>11.152333333333331</v>
      </c>
      <c r="AX709" s="92">
        <f t="shared" si="127"/>
        <v>27.616666666666664</v>
      </c>
      <c r="AY709" s="274">
        <f t="shared" si="128"/>
        <v>3.2506666666666661</v>
      </c>
      <c r="BB709" s="116">
        <f t="shared" si="129"/>
        <v>0.7880234704626502</v>
      </c>
      <c r="BC709" s="92">
        <f t="shared" si="130"/>
        <v>7.6039216417144475</v>
      </c>
      <c r="BD709" s="92">
        <f t="shared" si="131"/>
        <v>23.069357020370845</v>
      </c>
      <c r="BE709" s="111">
        <f t="shared" si="132"/>
        <v>5.7735026918956215E-4</v>
      </c>
    </row>
    <row r="710" spans="1:61">
      <c r="A710" s="97" t="s">
        <v>82</v>
      </c>
      <c r="B710" s="61" t="s">
        <v>83</v>
      </c>
      <c r="C710" s="61" t="s">
        <v>67</v>
      </c>
      <c r="D710" s="61">
        <v>3</v>
      </c>
      <c r="E710" s="61">
        <v>2</v>
      </c>
      <c r="F710" s="61">
        <v>8</v>
      </c>
      <c r="G710" s="61">
        <v>0.27989999999999998</v>
      </c>
      <c r="H710" s="240">
        <v>0.60409999999999997</v>
      </c>
      <c r="I710" s="61">
        <v>4.0190000000000001</v>
      </c>
      <c r="J710" s="61">
        <v>6.0469999999999997</v>
      </c>
      <c r="K710" s="61">
        <v>12.14</v>
      </c>
      <c r="L710" s="240">
        <v>4.4550000000000001</v>
      </c>
      <c r="M710" s="253" t="s">
        <v>47</v>
      </c>
      <c r="N710" s="49"/>
      <c r="O710" s="97" t="s">
        <v>82</v>
      </c>
      <c r="P710" s="61" t="s">
        <v>83</v>
      </c>
      <c r="Q710" s="61" t="s">
        <v>69</v>
      </c>
      <c r="R710" s="61">
        <v>3</v>
      </c>
      <c r="S710" s="61">
        <v>2</v>
      </c>
      <c r="T710" s="61">
        <v>8</v>
      </c>
      <c r="U710" s="61">
        <v>0.28000000000000003</v>
      </c>
      <c r="V710" s="240">
        <v>0.7369</v>
      </c>
      <c r="W710" s="61">
        <v>4.016</v>
      </c>
      <c r="X710" s="61">
        <v>7.1539999999999999</v>
      </c>
      <c r="Y710" s="61">
        <v>14.91</v>
      </c>
      <c r="Z710" s="240">
        <v>4.4560000000000004</v>
      </c>
      <c r="AA710" s="253" t="s">
        <v>47</v>
      </c>
      <c r="AC710" s="97" t="s">
        <v>82</v>
      </c>
      <c r="AD710" s="61" t="s">
        <v>83</v>
      </c>
      <c r="AE710" s="61" t="s">
        <v>70</v>
      </c>
      <c r="AF710" s="61">
        <v>3</v>
      </c>
      <c r="AG710" s="61">
        <v>2</v>
      </c>
      <c r="AH710" s="61">
        <v>8</v>
      </c>
      <c r="AI710" s="61">
        <v>0.28000000000000003</v>
      </c>
      <c r="AJ710" s="240">
        <v>2.4249999999999998</v>
      </c>
      <c r="AK710" s="61">
        <v>3.9990000000000001</v>
      </c>
      <c r="AL710" s="61">
        <v>19.43</v>
      </c>
      <c r="AM710" s="61">
        <v>50.83</v>
      </c>
      <c r="AN710" s="240">
        <v>4.4569999999999999</v>
      </c>
      <c r="AO710" s="253" t="s">
        <v>47</v>
      </c>
      <c r="AR710" s="279" t="s">
        <v>82</v>
      </c>
      <c r="AS710" s="119">
        <v>2</v>
      </c>
      <c r="AV710" s="236">
        <f t="shared" si="125"/>
        <v>1.2553333333333334</v>
      </c>
      <c r="AW710" s="92">
        <f t="shared" si="126"/>
        <v>10.877000000000001</v>
      </c>
      <c r="AX710" s="92">
        <f t="shared" si="127"/>
        <v>25.959999999999997</v>
      </c>
      <c r="AY710" s="274">
        <f t="shared" si="128"/>
        <v>4.4560000000000004</v>
      </c>
      <c r="BB710" s="116">
        <f t="shared" si="129"/>
        <v>1.0151349877397258</v>
      </c>
      <c r="BC710" s="92">
        <f t="shared" si="130"/>
        <v>7.4277667572427175</v>
      </c>
      <c r="BD710" s="92">
        <f t="shared" si="131"/>
        <v>21.582536922243406</v>
      </c>
      <c r="BE710" s="111">
        <f t="shared" si="132"/>
        <v>9.9999999999988987E-4</v>
      </c>
    </row>
    <row r="711" spans="1:61">
      <c r="A711" s="97" t="s">
        <v>82</v>
      </c>
      <c r="B711" s="61" t="s">
        <v>83</v>
      </c>
      <c r="C711" s="61" t="s">
        <v>67</v>
      </c>
      <c r="D711" s="61">
        <v>3</v>
      </c>
      <c r="E711" s="61">
        <v>2</v>
      </c>
      <c r="F711" s="61">
        <v>9</v>
      </c>
      <c r="G711" s="61">
        <v>0.38369999999999999</v>
      </c>
      <c r="H711" s="240">
        <v>0.8004</v>
      </c>
      <c r="I711" s="61">
        <v>4.016</v>
      </c>
      <c r="J711" s="61">
        <v>5.9859999999999998</v>
      </c>
      <c r="K711" s="61">
        <v>11.66</v>
      </c>
      <c r="L711" s="240">
        <v>6.1070000000000002</v>
      </c>
      <c r="M711" s="253" t="s">
        <v>47</v>
      </c>
      <c r="N711" s="49"/>
      <c r="O711" s="97" t="s">
        <v>82</v>
      </c>
      <c r="P711" s="61" t="s">
        <v>83</v>
      </c>
      <c r="Q711" s="61" t="s">
        <v>69</v>
      </c>
      <c r="R711" s="61">
        <v>3</v>
      </c>
      <c r="S711" s="61">
        <v>2</v>
      </c>
      <c r="T711" s="61">
        <v>9</v>
      </c>
      <c r="U711" s="61">
        <v>0.38379999999999997</v>
      </c>
      <c r="V711" s="240">
        <v>0.9254</v>
      </c>
      <c r="W711" s="61">
        <v>4.0140000000000002</v>
      </c>
      <c r="X711" s="61">
        <v>6.8339999999999996</v>
      </c>
      <c r="Y711" s="61">
        <v>13.52</v>
      </c>
      <c r="Z711" s="240">
        <v>6.1079999999999997</v>
      </c>
      <c r="AA711" s="253" t="s">
        <v>47</v>
      </c>
      <c r="AC711" s="97" t="s">
        <v>82</v>
      </c>
      <c r="AD711" s="61" t="s">
        <v>83</v>
      </c>
      <c r="AE711" s="61" t="s">
        <v>70</v>
      </c>
      <c r="AF711" s="61">
        <v>3</v>
      </c>
      <c r="AG711" s="61">
        <v>2</v>
      </c>
      <c r="AH711" s="61">
        <v>9</v>
      </c>
      <c r="AI711" s="61">
        <v>0.38379999999999997</v>
      </c>
      <c r="AJ711" s="240">
        <v>3.1</v>
      </c>
      <c r="AK711" s="61">
        <v>3.9980000000000002</v>
      </c>
      <c r="AL711" s="61">
        <v>18.95</v>
      </c>
      <c r="AM711" s="61">
        <v>47.06</v>
      </c>
      <c r="AN711" s="240">
        <v>6.109</v>
      </c>
      <c r="AO711" s="253" t="s">
        <v>47</v>
      </c>
      <c r="AR711" s="279" t="s">
        <v>82</v>
      </c>
      <c r="AS711" s="119">
        <v>2</v>
      </c>
      <c r="AV711" s="236">
        <f t="shared" si="125"/>
        <v>1.6086</v>
      </c>
      <c r="AW711" s="92">
        <f t="shared" si="126"/>
        <v>10.59</v>
      </c>
      <c r="AX711" s="92">
        <f t="shared" si="127"/>
        <v>24.080000000000002</v>
      </c>
      <c r="AY711" s="274">
        <f t="shared" si="128"/>
        <v>6.1079999999999997</v>
      </c>
      <c r="BB711" s="116">
        <f t="shared" si="129"/>
        <v>1.2931015892032616</v>
      </c>
      <c r="BC711" s="92">
        <f t="shared" si="130"/>
        <v>7.252377265421317</v>
      </c>
      <c r="BD711" s="92">
        <f t="shared" si="131"/>
        <v>19.922981704554164</v>
      </c>
      <c r="BE711" s="111">
        <f t="shared" si="132"/>
        <v>9.9999999999988987E-4</v>
      </c>
    </row>
    <row r="712" spans="1:61">
      <c r="A712" s="97" t="s">
        <v>82</v>
      </c>
      <c r="B712" s="61" t="s">
        <v>83</v>
      </c>
      <c r="C712" s="61" t="s">
        <v>67</v>
      </c>
      <c r="D712" s="61">
        <v>3</v>
      </c>
      <c r="E712" s="61">
        <v>2</v>
      </c>
      <c r="F712" s="61">
        <v>10</v>
      </c>
      <c r="G712" s="61">
        <v>0.52600000000000002</v>
      </c>
      <c r="H712" s="240">
        <v>1.0509999999999999</v>
      </c>
      <c r="I712" s="61">
        <v>4.0229999999999997</v>
      </c>
      <c r="J712" s="61">
        <v>5.9279999999999999</v>
      </c>
      <c r="K712" s="61">
        <v>11.07</v>
      </c>
      <c r="L712" s="240">
        <v>8.3719999999999999</v>
      </c>
      <c r="M712" s="253" t="s">
        <v>47</v>
      </c>
      <c r="N712" s="49"/>
      <c r="O712" s="97" t="s">
        <v>82</v>
      </c>
      <c r="P712" s="61" t="s">
        <v>83</v>
      </c>
      <c r="Q712" s="61" t="s">
        <v>69</v>
      </c>
      <c r="R712" s="61">
        <v>3</v>
      </c>
      <c r="S712" s="61">
        <v>2</v>
      </c>
      <c r="T712" s="61">
        <v>10</v>
      </c>
      <c r="U712" s="61">
        <v>0.52610000000000001</v>
      </c>
      <c r="V712" s="240">
        <v>1.1479999999999999</v>
      </c>
      <c r="W712" s="61">
        <v>4.016</v>
      </c>
      <c r="X712" s="61">
        <v>6.4870000000000001</v>
      </c>
      <c r="Y712" s="61">
        <v>12.07</v>
      </c>
      <c r="Z712" s="240">
        <v>8.3729999999999993</v>
      </c>
      <c r="AA712" s="253" t="s">
        <v>47</v>
      </c>
      <c r="AC712" s="97" t="s">
        <v>82</v>
      </c>
      <c r="AD712" s="61" t="s">
        <v>83</v>
      </c>
      <c r="AE712" s="61" t="s">
        <v>70</v>
      </c>
      <c r="AF712" s="61">
        <v>3</v>
      </c>
      <c r="AG712" s="61">
        <v>2</v>
      </c>
      <c r="AH712" s="61">
        <v>10</v>
      </c>
      <c r="AI712" s="61">
        <v>0.52610000000000001</v>
      </c>
      <c r="AJ712" s="240">
        <v>3.887</v>
      </c>
      <c r="AK712" s="61">
        <v>3.9990000000000001</v>
      </c>
      <c r="AL712" s="61">
        <v>18.079999999999998</v>
      </c>
      <c r="AM712" s="61">
        <v>42.75</v>
      </c>
      <c r="AN712" s="240">
        <v>8.3740000000000006</v>
      </c>
      <c r="AO712" s="253" t="s">
        <v>47</v>
      </c>
      <c r="AR712" s="279" t="s">
        <v>82</v>
      </c>
      <c r="AS712" s="119">
        <v>2</v>
      </c>
      <c r="AV712" s="236">
        <f t="shared" si="125"/>
        <v>2.0286666666666666</v>
      </c>
      <c r="AW712" s="92">
        <f t="shared" si="126"/>
        <v>10.164999999999999</v>
      </c>
      <c r="AX712" s="92">
        <f t="shared" si="127"/>
        <v>21.963333333333335</v>
      </c>
      <c r="AY712" s="274">
        <f t="shared" si="128"/>
        <v>8.3729999999999993</v>
      </c>
      <c r="BB712" s="116">
        <f t="shared" si="129"/>
        <v>1.61009451068356</v>
      </c>
      <c r="BC712" s="92">
        <f t="shared" si="130"/>
        <v>6.8602870931178961</v>
      </c>
      <c r="BD712" s="92">
        <f t="shared" si="131"/>
        <v>18.008723811901088</v>
      </c>
      <c r="BE712" s="111">
        <f t="shared" si="132"/>
        <v>1.000000000000334E-3</v>
      </c>
    </row>
    <row r="713" spans="1:61">
      <c r="A713" s="97" t="s">
        <v>82</v>
      </c>
      <c r="B713" s="61" t="s">
        <v>83</v>
      </c>
      <c r="C713" s="61" t="s">
        <v>67</v>
      </c>
      <c r="D713" s="61">
        <v>3</v>
      </c>
      <c r="E713" s="61">
        <v>2</v>
      </c>
      <c r="F713" s="61">
        <v>11</v>
      </c>
      <c r="G713" s="61">
        <v>0.72109999999999996</v>
      </c>
      <c r="H713" s="240">
        <v>1.369</v>
      </c>
      <c r="I713" s="61">
        <v>4.024</v>
      </c>
      <c r="J713" s="61">
        <v>5.8620000000000001</v>
      </c>
      <c r="K713" s="61">
        <v>10.38</v>
      </c>
      <c r="L713" s="240">
        <v>11.48</v>
      </c>
      <c r="M713" s="253" t="s">
        <v>47</v>
      </c>
      <c r="N713" s="49"/>
      <c r="O713" s="97" t="s">
        <v>82</v>
      </c>
      <c r="P713" s="61" t="s">
        <v>83</v>
      </c>
      <c r="Q713" s="61" t="s">
        <v>69</v>
      </c>
      <c r="R713" s="61">
        <v>3</v>
      </c>
      <c r="S713" s="61">
        <v>2</v>
      </c>
      <c r="T713" s="61">
        <v>11</v>
      </c>
      <c r="U713" s="61">
        <v>0.72119999999999995</v>
      </c>
      <c r="V713" s="240">
        <v>1.41</v>
      </c>
      <c r="W713" s="61">
        <v>4.0179999999999998</v>
      </c>
      <c r="X713" s="61">
        <v>6.1349999999999998</v>
      </c>
      <c r="Y713" s="61">
        <v>10.64</v>
      </c>
      <c r="Z713" s="240">
        <v>11.48</v>
      </c>
      <c r="AA713" s="253" t="s">
        <v>47</v>
      </c>
      <c r="AC713" s="97" t="s">
        <v>82</v>
      </c>
      <c r="AD713" s="61" t="s">
        <v>83</v>
      </c>
      <c r="AE713" s="61" t="s">
        <v>70</v>
      </c>
      <c r="AF713" s="61">
        <v>3</v>
      </c>
      <c r="AG713" s="61">
        <v>2</v>
      </c>
      <c r="AH713" s="61">
        <v>11</v>
      </c>
      <c r="AI713" s="61">
        <v>0.72119999999999995</v>
      </c>
      <c r="AJ713" s="240">
        <v>4.7679999999999998</v>
      </c>
      <c r="AK713" s="61">
        <v>3.9980000000000002</v>
      </c>
      <c r="AL713" s="61">
        <v>17.14</v>
      </c>
      <c r="AM713" s="61">
        <v>37.83</v>
      </c>
      <c r="AN713" s="240">
        <v>11.48</v>
      </c>
      <c r="AO713" s="253" t="s">
        <v>47</v>
      </c>
      <c r="AR713" s="279" t="s">
        <v>82</v>
      </c>
      <c r="AS713" s="119">
        <v>2</v>
      </c>
      <c r="AV713" s="236">
        <f t="shared" si="125"/>
        <v>2.5156666666666667</v>
      </c>
      <c r="AW713" s="92">
        <f t="shared" si="126"/>
        <v>9.7123333333333335</v>
      </c>
      <c r="AX713" s="92">
        <f t="shared" si="127"/>
        <v>19.616666666666667</v>
      </c>
      <c r="AY713" s="274">
        <f t="shared" si="128"/>
        <v>11.479999999999999</v>
      </c>
      <c r="BB713" s="116">
        <f t="shared" si="129"/>
        <v>1.9506856059686639</v>
      </c>
      <c r="BC713" s="92">
        <f t="shared" si="130"/>
        <v>6.4339961402951857</v>
      </c>
      <c r="BD713" s="92">
        <f t="shared" si="131"/>
        <v>15.773745063659844</v>
      </c>
      <c r="BE713" s="111">
        <f t="shared" si="132"/>
        <v>2.1755839288168292E-15</v>
      </c>
    </row>
    <row r="714" spans="1:61">
      <c r="A714" s="97" t="s">
        <v>82</v>
      </c>
      <c r="B714" s="61" t="s">
        <v>83</v>
      </c>
      <c r="C714" s="61" t="s">
        <v>67</v>
      </c>
      <c r="D714" s="61">
        <v>3</v>
      </c>
      <c r="E714" s="61">
        <v>2</v>
      </c>
      <c r="F714" s="61">
        <v>12</v>
      </c>
      <c r="G714" s="61">
        <v>0.98839999999999995</v>
      </c>
      <c r="H714" s="240">
        <v>1.776</v>
      </c>
      <c r="I714" s="61">
        <v>4.024</v>
      </c>
      <c r="J714" s="61">
        <v>5.8079999999999998</v>
      </c>
      <c r="K714" s="61">
        <v>9.6780000000000008</v>
      </c>
      <c r="L714" s="240">
        <v>15.73</v>
      </c>
      <c r="M714" s="253" t="s">
        <v>47</v>
      </c>
      <c r="N714" s="49"/>
      <c r="O714" s="97" t="s">
        <v>82</v>
      </c>
      <c r="P714" s="61" t="s">
        <v>83</v>
      </c>
      <c r="Q714" s="61" t="s">
        <v>69</v>
      </c>
      <c r="R714" s="61">
        <v>3</v>
      </c>
      <c r="S714" s="61">
        <v>2</v>
      </c>
      <c r="T714" s="61">
        <v>12</v>
      </c>
      <c r="U714" s="61">
        <v>0.98860000000000003</v>
      </c>
      <c r="V714" s="240">
        <v>1.72</v>
      </c>
      <c r="W714" s="61">
        <v>4.0179999999999998</v>
      </c>
      <c r="X714" s="61">
        <v>5.7809999999999997</v>
      </c>
      <c r="Y714" s="61">
        <v>9.282</v>
      </c>
      <c r="Z714" s="240">
        <v>15.73</v>
      </c>
      <c r="AA714" s="253" t="s">
        <v>47</v>
      </c>
      <c r="AC714" s="97" t="s">
        <v>82</v>
      </c>
      <c r="AD714" s="61" t="s">
        <v>83</v>
      </c>
      <c r="AE714" s="61" t="s">
        <v>70</v>
      </c>
      <c r="AF714" s="61">
        <v>3</v>
      </c>
      <c r="AG714" s="61">
        <v>2</v>
      </c>
      <c r="AH714" s="61">
        <v>12</v>
      </c>
      <c r="AI714" s="61">
        <v>0.98860000000000003</v>
      </c>
      <c r="AJ714" s="240">
        <v>5.7220000000000004</v>
      </c>
      <c r="AK714" s="61">
        <v>3.9990000000000001</v>
      </c>
      <c r="AL714" s="61">
        <v>16.010000000000002</v>
      </c>
      <c r="AM714" s="61">
        <v>32.65</v>
      </c>
      <c r="AN714" s="240">
        <v>15.73</v>
      </c>
      <c r="AO714" s="253" t="s">
        <v>47</v>
      </c>
      <c r="AR714" s="279" t="s">
        <v>82</v>
      </c>
      <c r="AS714" s="119">
        <v>2</v>
      </c>
      <c r="AV714" s="236">
        <f t="shared" si="125"/>
        <v>3.0726666666666667</v>
      </c>
      <c r="AW714" s="92">
        <f t="shared" si="126"/>
        <v>9.1996666666666673</v>
      </c>
      <c r="AX714" s="92">
        <f t="shared" si="127"/>
        <v>17.203333333333333</v>
      </c>
      <c r="AY714" s="274">
        <f t="shared" si="128"/>
        <v>15.729999999999999</v>
      </c>
      <c r="BB714" s="116">
        <f t="shared" si="129"/>
        <v>2.2945608149128094</v>
      </c>
      <c r="BC714" s="92">
        <f t="shared" si="130"/>
        <v>5.8979371252441606</v>
      </c>
      <c r="BD714" s="92">
        <f t="shared" si="131"/>
        <v>13.378670985315892</v>
      </c>
      <c r="BE714" s="111">
        <f t="shared" si="132"/>
        <v>2.1755839288168292E-15</v>
      </c>
    </row>
    <row r="715" spans="1:61">
      <c r="A715" s="97" t="s">
        <v>82</v>
      </c>
      <c r="B715" s="61" t="s">
        <v>83</v>
      </c>
      <c r="C715" s="61" t="s">
        <v>67</v>
      </c>
      <c r="D715" s="61">
        <v>3</v>
      </c>
      <c r="E715" s="61">
        <v>2</v>
      </c>
      <c r="F715" s="61">
        <v>13</v>
      </c>
      <c r="G715" s="61">
        <v>1.355</v>
      </c>
      <c r="H715" s="240">
        <v>2.3079999999999998</v>
      </c>
      <c r="I715" s="61">
        <v>4.0229999999999997</v>
      </c>
      <c r="J715" s="61">
        <v>5.7779999999999996</v>
      </c>
      <c r="K715" s="61">
        <v>9.0090000000000003</v>
      </c>
      <c r="L715" s="240">
        <v>21.56</v>
      </c>
      <c r="M715" s="253" t="s">
        <v>47</v>
      </c>
      <c r="N715" s="49"/>
      <c r="O715" s="97" t="s">
        <v>82</v>
      </c>
      <c r="P715" s="61" t="s">
        <v>83</v>
      </c>
      <c r="Q715" s="61" t="s">
        <v>69</v>
      </c>
      <c r="R715" s="61">
        <v>3</v>
      </c>
      <c r="S715" s="61">
        <v>2</v>
      </c>
      <c r="T715" s="61">
        <v>13</v>
      </c>
      <c r="U715" s="61">
        <v>1.355</v>
      </c>
      <c r="V715" s="240">
        <v>2.105</v>
      </c>
      <c r="W715" s="61">
        <v>4.0190000000000001</v>
      </c>
      <c r="X715" s="61">
        <v>5.4770000000000003</v>
      </c>
      <c r="Y715" s="61">
        <v>8.08</v>
      </c>
      <c r="Z715" s="240">
        <v>21.57</v>
      </c>
      <c r="AA715" s="253" t="s">
        <v>47</v>
      </c>
      <c r="AC715" s="97" t="s">
        <v>82</v>
      </c>
      <c r="AD715" s="61" t="s">
        <v>83</v>
      </c>
      <c r="AE715" s="61" t="s">
        <v>70</v>
      </c>
      <c r="AF715" s="61">
        <v>3</v>
      </c>
      <c r="AG715" s="61">
        <v>2</v>
      </c>
      <c r="AH715" s="61">
        <v>13</v>
      </c>
      <c r="AI715" s="61">
        <v>1.355</v>
      </c>
      <c r="AJ715" s="240">
        <v>6.7480000000000002</v>
      </c>
      <c r="AK715" s="61">
        <v>3.9990000000000001</v>
      </c>
      <c r="AL715" s="61">
        <v>14.82</v>
      </c>
      <c r="AM715" s="61">
        <v>27.56</v>
      </c>
      <c r="AN715" s="240">
        <v>21.57</v>
      </c>
      <c r="AO715" s="253" t="s">
        <v>47</v>
      </c>
      <c r="AR715" s="279" t="s">
        <v>82</v>
      </c>
      <c r="AS715" s="119">
        <v>2</v>
      </c>
      <c r="AV715" s="236">
        <f t="shared" si="125"/>
        <v>3.7203333333333339</v>
      </c>
      <c r="AW715" s="92">
        <f t="shared" si="126"/>
        <v>8.6916666666666664</v>
      </c>
      <c r="AX715" s="92">
        <f t="shared" si="127"/>
        <v>14.883000000000001</v>
      </c>
      <c r="AY715" s="274">
        <f t="shared" si="128"/>
        <v>21.566666666666663</v>
      </c>
      <c r="BB715" s="116">
        <f t="shared" si="129"/>
        <v>2.6240000635162586</v>
      </c>
      <c r="BC715" s="92">
        <f t="shared" si="130"/>
        <v>5.3094258007183166</v>
      </c>
      <c r="BD715" s="92">
        <f t="shared" si="131"/>
        <v>10.988426047437367</v>
      </c>
      <c r="BE715" s="111">
        <f t="shared" si="132"/>
        <v>5.77350269189716E-3</v>
      </c>
    </row>
    <row r="716" spans="1:61">
      <c r="A716" s="97" t="s">
        <v>82</v>
      </c>
      <c r="B716" s="61" t="s">
        <v>83</v>
      </c>
      <c r="C716" s="61" t="s">
        <v>67</v>
      </c>
      <c r="D716" s="61">
        <v>3</v>
      </c>
      <c r="E716" s="61">
        <v>2</v>
      </c>
      <c r="F716" s="61">
        <v>14</v>
      </c>
      <c r="G716" s="61">
        <v>1.857</v>
      </c>
      <c r="H716" s="240">
        <v>3.0270000000000001</v>
      </c>
      <c r="I716" s="61">
        <v>4.0209999999999999</v>
      </c>
      <c r="J716" s="61">
        <v>5.8019999999999996</v>
      </c>
      <c r="K716" s="61">
        <v>8.4380000000000006</v>
      </c>
      <c r="L716" s="240">
        <v>29.56</v>
      </c>
      <c r="M716" s="253" t="s">
        <v>47</v>
      </c>
      <c r="N716" s="49"/>
      <c r="O716" s="97" t="s">
        <v>82</v>
      </c>
      <c r="P716" s="61" t="s">
        <v>83</v>
      </c>
      <c r="Q716" s="61" t="s">
        <v>69</v>
      </c>
      <c r="R716" s="61">
        <v>3</v>
      </c>
      <c r="S716" s="61">
        <v>2</v>
      </c>
      <c r="T716" s="61">
        <v>14</v>
      </c>
      <c r="U716" s="61">
        <v>1.857</v>
      </c>
      <c r="V716" s="240">
        <v>2.6139999999999999</v>
      </c>
      <c r="W716" s="61">
        <v>4.0199999999999996</v>
      </c>
      <c r="X716" s="61">
        <v>5.2789999999999999</v>
      </c>
      <c r="Y716" s="61">
        <v>7.0960000000000001</v>
      </c>
      <c r="Z716" s="240">
        <v>29.56</v>
      </c>
      <c r="AA716" s="253" t="s">
        <v>47</v>
      </c>
      <c r="AC716" s="97" t="s">
        <v>82</v>
      </c>
      <c r="AD716" s="61" t="s">
        <v>83</v>
      </c>
      <c r="AE716" s="61" t="s">
        <v>70</v>
      </c>
      <c r="AF716" s="61">
        <v>3</v>
      </c>
      <c r="AG716" s="61">
        <v>2</v>
      </c>
      <c r="AH716" s="61">
        <v>14</v>
      </c>
      <c r="AI716" s="61">
        <v>1.8580000000000001</v>
      </c>
      <c r="AJ716" s="240">
        <v>7.8540000000000001</v>
      </c>
      <c r="AK716" s="61">
        <v>3.9990000000000001</v>
      </c>
      <c r="AL716" s="61">
        <v>13.76</v>
      </c>
      <c r="AM716" s="61">
        <v>22.72</v>
      </c>
      <c r="AN716" s="240">
        <v>29.57</v>
      </c>
      <c r="AO716" s="253" t="s">
        <v>47</v>
      </c>
      <c r="AR716" s="279" t="s">
        <v>82</v>
      </c>
      <c r="AS716" s="119">
        <v>2</v>
      </c>
      <c r="AV716" s="236">
        <f t="shared" si="125"/>
        <v>4.498333333333334</v>
      </c>
      <c r="AW716" s="92">
        <f t="shared" si="126"/>
        <v>8.2803333333333331</v>
      </c>
      <c r="AX716" s="92">
        <f t="shared" si="127"/>
        <v>12.751333333333333</v>
      </c>
      <c r="AY716" s="274">
        <f t="shared" si="128"/>
        <v>29.563333333333333</v>
      </c>
      <c r="BB716" s="116">
        <f t="shared" si="129"/>
        <v>2.913420040662404</v>
      </c>
      <c r="BC716" s="92">
        <f t="shared" si="130"/>
        <v>4.7527299874212616</v>
      </c>
      <c r="BD716" s="92">
        <f t="shared" si="131"/>
        <v>8.6591556940231396</v>
      </c>
      <c r="BE716" s="111">
        <f t="shared" si="132"/>
        <v>5.77350269189716E-3</v>
      </c>
    </row>
    <row r="717" spans="1:61">
      <c r="A717" s="97" t="s">
        <v>82</v>
      </c>
      <c r="B717" s="61" t="s">
        <v>83</v>
      </c>
      <c r="C717" s="61" t="s">
        <v>67</v>
      </c>
      <c r="D717" s="61">
        <v>3</v>
      </c>
      <c r="E717" s="61">
        <v>2</v>
      </c>
      <c r="F717" s="61">
        <v>15</v>
      </c>
      <c r="G717" s="61">
        <v>2.5459999999999998</v>
      </c>
      <c r="H717" s="240">
        <v>4.0380000000000003</v>
      </c>
      <c r="I717" s="61">
        <v>4.0209999999999999</v>
      </c>
      <c r="J717" s="61">
        <v>5.9260000000000002</v>
      </c>
      <c r="K717" s="61">
        <v>8.0120000000000005</v>
      </c>
      <c r="L717" s="240">
        <v>40.520000000000003</v>
      </c>
      <c r="M717" s="253" t="s">
        <v>47</v>
      </c>
      <c r="N717" s="49"/>
      <c r="O717" s="97" t="s">
        <v>82</v>
      </c>
      <c r="P717" s="61" t="s">
        <v>83</v>
      </c>
      <c r="Q717" s="61" t="s">
        <v>69</v>
      </c>
      <c r="R717" s="61">
        <v>3</v>
      </c>
      <c r="S717" s="61">
        <v>2</v>
      </c>
      <c r="T717" s="61">
        <v>15</v>
      </c>
      <c r="U717" s="61">
        <v>2.5459999999999998</v>
      </c>
      <c r="V717" s="240">
        <v>3.3330000000000002</v>
      </c>
      <c r="W717" s="61">
        <v>4.0209999999999999</v>
      </c>
      <c r="X717" s="61">
        <v>5.2430000000000003</v>
      </c>
      <c r="Y717" s="61">
        <v>6.3390000000000004</v>
      </c>
      <c r="Z717" s="240">
        <v>40.520000000000003</v>
      </c>
      <c r="AA717" s="253" t="s">
        <v>47</v>
      </c>
      <c r="AC717" s="97" t="s">
        <v>82</v>
      </c>
      <c r="AD717" s="61" t="s">
        <v>83</v>
      </c>
      <c r="AE717" s="61" t="s">
        <v>70</v>
      </c>
      <c r="AF717" s="61">
        <v>3</v>
      </c>
      <c r="AG717" s="61">
        <v>2</v>
      </c>
      <c r="AH717" s="61">
        <v>15</v>
      </c>
      <c r="AI717" s="61">
        <v>2.5459999999999998</v>
      </c>
      <c r="AJ717" s="240">
        <v>9.1620000000000008</v>
      </c>
      <c r="AK717" s="61">
        <v>3.9990000000000001</v>
      </c>
      <c r="AL717" s="61">
        <v>13.01</v>
      </c>
      <c r="AM717" s="61">
        <v>18.489999999999998</v>
      </c>
      <c r="AN717" s="240">
        <v>40.53</v>
      </c>
      <c r="AO717" s="253" t="s">
        <v>47</v>
      </c>
      <c r="AR717" s="279" t="s">
        <v>82</v>
      </c>
      <c r="AS717" s="119">
        <v>2</v>
      </c>
      <c r="AV717" s="236">
        <f t="shared" si="125"/>
        <v>5.5110000000000001</v>
      </c>
      <c r="AW717" s="92">
        <f t="shared" si="126"/>
        <v>8.0596666666666668</v>
      </c>
      <c r="AX717" s="92">
        <f t="shared" si="127"/>
        <v>10.947000000000001</v>
      </c>
      <c r="AY717" s="274">
        <f t="shared" si="128"/>
        <v>40.523333333333333</v>
      </c>
      <c r="BB717" s="116">
        <f t="shared" si="129"/>
        <v>3.1814473121521289</v>
      </c>
      <c r="BC717" s="92">
        <f t="shared" si="130"/>
        <v>4.3006944012953667</v>
      </c>
      <c r="BD717" s="92">
        <f t="shared" si="131"/>
        <v>6.5857701903422043</v>
      </c>
      <c r="BE717" s="111">
        <f t="shared" si="132"/>
        <v>5.7735026918951087E-3</v>
      </c>
    </row>
    <row r="718" spans="1:61">
      <c r="A718" s="97" t="s">
        <v>82</v>
      </c>
      <c r="B718" s="61" t="s">
        <v>83</v>
      </c>
      <c r="C718" s="61" t="s">
        <v>67</v>
      </c>
      <c r="D718" s="61">
        <v>3</v>
      </c>
      <c r="E718" s="61">
        <v>2</v>
      </c>
      <c r="F718" s="61">
        <v>16</v>
      </c>
      <c r="G718" s="61">
        <v>3.49</v>
      </c>
      <c r="H718" s="240">
        <v>5.516</v>
      </c>
      <c r="I718" s="61">
        <v>4.0209999999999999</v>
      </c>
      <c r="J718" s="61">
        <v>6.2060000000000004</v>
      </c>
      <c r="K718" s="61">
        <v>7.7530000000000001</v>
      </c>
      <c r="L718" s="240">
        <v>55.54</v>
      </c>
      <c r="M718" s="253" t="s">
        <v>47</v>
      </c>
      <c r="N718" s="49"/>
      <c r="O718" s="97" t="s">
        <v>82</v>
      </c>
      <c r="P718" s="61" t="s">
        <v>83</v>
      </c>
      <c r="Q718" s="61" t="s">
        <v>69</v>
      </c>
      <c r="R718" s="61">
        <v>3</v>
      </c>
      <c r="S718" s="61">
        <v>2</v>
      </c>
      <c r="T718" s="61">
        <v>16</v>
      </c>
      <c r="U718" s="61">
        <v>3.49</v>
      </c>
      <c r="V718" s="240">
        <v>4.3920000000000003</v>
      </c>
      <c r="W718" s="61">
        <v>4.0209999999999999</v>
      </c>
      <c r="X718" s="61">
        <v>5.4109999999999996</v>
      </c>
      <c r="Y718" s="61">
        <v>5.7640000000000002</v>
      </c>
      <c r="Z718" s="240">
        <v>55.55</v>
      </c>
      <c r="AA718" s="253" t="s">
        <v>47</v>
      </c>
      <c r="AC718" s="97" t="s">
        <v>82</v>
      </c>
      <c r="AD718" s="61" t="s">
        <v>83</v>
      </c>
      <c r="AE718" s="61" t="s">
        <v>70</v>
      </c>
      <c r="AF718" s="61">
        <v>3</v>
      </c>
      <c r="AG718" s="61">
        <v>2</v>
      </c>
      <c r="AH718" s="61">
        <v>16</v>
      </c>
      <c r="AI718" s="61">
        <v>3.49</v>
      </c>
      <c r="AJ718" s="240">
        <v>10.96</v>
      </c>
      <c r="AK718" s="61">
        <v>3.9969999999999999</v>
      </c>
      <c r="AL718" s="61">
        <v>12.51</v>
      </c>
      <c r="AM718" s="61">
        <v>15.27</v>
      </c>
      <c r="AN718" s="240">
        <v>55.54</v>
      </c>
      <c r="AO718" s="253" t="s">
        <v>47</v>
      </c>
      <c r="AR718" s="279" t="s">
        <v>82</v>
      </c>
      <c r="AS718" s="119">
        <v>2</v>
      </c>
      <c r="AV718" s="236">
        <f t="shared" si="125"/>
        <v>6.9560000000000004</v>
      </c>
      <c r="AW718" s="92">
        <f t="shared" si="126"/>
        <v>8.0423333333333336</v>
      </c>
      <c r="AX718" s="92">
        <f t="shared" si="127"/>
        <v>9.5956666666666663</v>
      </c>
      <c r="AY718" s="274">
        <f t="shared" si="128"/>
        <v>55.543333333333329</v>
      </c>
      <c r="BB718" s="116">
        <f t="shared" si="129"/>
        <v>3.5128131177163406</v>
      </c>
      <c r="BC718" s="92">
        <f t="shared" si="130"/>
        <v>3.8894781569425629</v>
      </c>
      <c r="BD718" s="92">
        <f t="shared" si="131"/>
        <v>5.0137385585342766</v>
      </c>
      <c r="BE718" s="111">
        <f t="shared" si="132"/>
        <v>5.7735026918951087E-3</v>
      </c>
    </row>
    <row r="719" spans="1:61" s="208" customFormat="1">
      <c r="A719" s="228" t="s">
        <v>82</v>
      </c>
      <c r="B719" s="229" t="s">
        <v>83</v>
      </c>
      <c r="C719" s="229" t="s">
        <v>67</v>
      </c>
      <c r="D719" s="229">
        <v>3</v>
      </c>
      <c r="E719" s="229">
        <v>2</v>
      </c>
      <c r="F719" s="229">
        <v>17</v>
      </c>
      <c r="G719" s="229">
        <v>4.7839999999999998</v>
      </c>
      <c r="H719" s="229">
        <v>7.74</v>
      </c>
      <c r="I719" s="229">
        <v>4.0209999999999999</v>
      </c>
      <c r="J719" s="229">
        <v>6.7110000000000003</v>
      </c>
      <c r="K719" s="229">
        <v>7.6369999999999996</v>
      </c>
      <c r="L719" s="229">
        <v>76.14</v>
      </c>
      <c r="M719" s="230" t="s">
        <v>47</v>
      </c>
      <c r="N719" s="227"/>
      <c r="O719" s="228" t="s">
        <v>82</v>
      </c>
      <c r="P719" s="229" t="s">
        <v>83</v>
      </c>
      <c r="Q719" s="229" t="s">
        <v>69</v>
      </c>
      <c r="R719" s="229">
        <v>3</v>
      </c>
      <c r="S719" s="229">
        <v>2</v>
      </c>
      <c r="T719" s="229">
        <v>17</v>
      </c>
      <c r="U719" s="229">
        <v>4.7839999999999998</v>
      </c>
      <c r="V719" s="229">
        <v>5.94</v>
      </c>
      <c r="W719" s="229">
        <v>4.0190000000000001</v>
      </c>
      <c r="X719" s="229">
        <v>5.7560000000000002</v>
      </c>
      <c r="Y719" s="229">
        <v>5.2649999999999997</v>
      </c>
      <c r="Z719" s="229">
        <v>76.150000000000006</v>
      </c>
      <c r="AA719" s="230" t="s">
        <v>47</v>
      </c>
      <c r="AC719" s="228" t="s">
        <v>82</v>
      </c>
      <c r="AD719" s="229" t="s">
        <v>83</v>
      </c>
      <c r="AE719" s="229" t="s">
        <v>70</v>
      </c>
      <c r="AF719" s="229">
        <v>3</v>
      </c>
      <c r="AG719" s="229">
        <v>2</v>
      </c>
      <c r="AH719" s="229">
        <v>17</v>
      </c>
      <c r="AI719" s="229">
        <v>4.7839999999999998</v>
      </c>
      <c r="AJ719" s="229">
        <v>13.46</v>
      </c>
      <c r="AK719" s="229">
        <v>3.9990000000000001</v>
      </c>
      <c r="AL719" s="229">
        <v>12.25</v>
      </c>
      <c r="AM719" s="229">
        <v>12.75</v>
      </c>
      <c r="AN719" s="229">
        <v>76.13</v>
      </c>
      <c r="AO719" s="230" t="s">
        <v>47</v>
      </c>
      <c r="AR719" s="276" t="s">
        <v>82</v>
      </c>
      <c r="AS719" s="259">
        <v>2</v>
      </c>
      <c r="AT719" s="206"/>
      <c r="AU719" s="206"/>
      <c r="AV719" s="209">
        <f t="shared" si="125"/>
        <v>9.0466666666666669</v>
      </c>
      <c r="AW719" s="206">
        <f t="shared" si="126"/>
        <v>8.238999999999999</v>
      </c>
      <c r="AX719" s="206">
        <f t="shared" si="127"/>
        <v>8.5506666666666664</v>
      </c>
      <c r="AY719" s="278">
        <f t="shared" si="128"/>
        <v>76.14</v>
      </c>
      <c r="AZ719" s="206"/>
      <c r="BA719" s="205"/>
      <c r="BB719" s="209">
        <f t="shared" si="129"/>
        <v>3.9265930949530956</v>
      </c>
      <c r="BC719" s="206">
        <f t="shared" si="130"/>
        <v>3.5062939123809924</v>
      </c>
      <c r="BD719" s="206">
        <f t="shared" si="131"/>
        <v>3.8252315398330228</v>
      </c>
      <c r="BE719" s="205">
        <f t="shared" si="132"/>
        <v>1.0000000000005116E-2</v>
      </c>
      <c r="BF719" s="207"/>
      <c r="BG719" s="207"/>
      <c r="BH719" s="207"/>
      <c r="BI719" s="207"/>
    </row>
    <row r="720" spans="1:61">
      <c r="A720" s="97" t="s">
        <v>82</v>
      </c>
      <c r="B720" s="61" t="s">
        <v>83</v>
      </c>
      <c r="C720" s="61" t="s">
        <v>67</v>
      </c>
      <c r="D720" s="61">
        <v>3</v>
      </c>
      <c r="E720" s="61">
        <v>2</v>
      </c>
      <c r="F720" s="61">
        <v>18</v>
      </c>
      <c r="G720" s="61">
        <v>6.5579999999999998</v>
      </c>
      <c r="H720" s="240">
        <v>11.08</v>
      </c>
      <c r="I720" s="61">
        <v>4.0179999999999998</v>
      </c>
      <c r="J720" s="61">
        <v>7.4630000000000001</v>
      </c>
      <c r="K720" s="61">
        <v>7.5419999999999998</v>
      </c>
      <c r="L720" s="240">
        <v>104.4</v>
      </c>
      <c r="M720" s="253" t="s">
        <v>47</v>
      </c>
      <c r="N720" s="49"/>
      <c r="O720" s="97" t="s">
        <v>82</v>
      </c>
      <c r="P720" s="61" t="s">
        <v>83</v>
      </c>
      <c r="Q720" s="61" t="s">
        <v>69</v>
      </c>
      <c r="R720" s="61">
        <v>3</v>
      </c>
      <c r="S720" s="61">
        <v>2</v>
      </c>
      <c r="T720" s="61">
        <v>18</v>
      </c>
      <c r="U720" s="61">
        <v>6.5590000000000002</v>
      </c>
      <c r="V720" s="240">
        <v>8.1059999999999999</v>
      </c>
      <c r="W720" s="61">
        <v>4.0170000000000003</v>
      </c>
      <c r="X720" s="61">
        <v>6.1769999999999996</v>
      </c>
      <c r="Y720" s="61">
        <v>4.7050000000000001</v>
      </c>
      <c r="Z720" s="240">
        <v>104.4</v>
      </c>
      <c r="AA720" s="253" t="s">
        <v>47</v>
      </c>
      <c r="AC720" s="97" t="s">
        <v>82</v>
      </c>
      <c r="AD720" s="61" t="s">
        <v>83</v>
      </c>
      <c r="AE720" s="61" t="s">
        <v>70</v>
      </c>
      <c r="AF720" s="61">
        <v>3</v>
      </c>
      <c r="AG720" s="61">
        <v>2</v>
      </c>
      <c r="AH720" s="61">
        <v>18</v>
      </c>
      <c r="AI720" s="61">
        <v>6.5579999999999998</v>
      </c>
      <c r="AJ720" s="240">
        <v>16.82</v>
      </c>
      <c r="AK720" s="61">
        <v>4</v>
      </c>
      <c r="AL720" s="61">
        <v>12.19</v>
      </c>
      <c r="AM720" s="61">
        <v>10.54</v>
      </c>
      <c r="AN720" s="240">
        <v>104.4</v>
      </c>
      <c r="AO720" s="253" t="s">
        <v>47</v>
      </c>
      <c r="AR720" s="279" t="s">
        <v>82</v>
      </c>
      <c r="AS720" s="119">
        <v>2</v>
      </c>
      <c r="AV720" s="236">
        <f t="shared" si="125"/>
        <v>12.002000000000001</v>
      </c>
      <c r="AW720" s="92">
        <f t="shared" si="126"/>
        <v>8.61</v>
      </c>
      <c r="AX720" s="92">
        <f t="shared" si="127"/>
        <v>7.5956666666666663</v>
      </c>
      <c r="AY720" s="274">
        <f t="shared" si="128"/>
        <v>104.40000000000002</v>
      </c>
      <c r="BB720" s="116">
        <f t="shared" si="129"/>
        <v>4.4295611520781613</v>
      </c>
      <c r="BC720" s="92">
        <f t="shared" si="130"/>
        <v>3.1663463171295723</v>
      </c>
      <c r="BD720" s="92">
        <f t="shared" si="131"/>
        <v>2.9178701707466943</v>
      </c>
      <c r="BE720" s="111">
        <f t="shared" si="132"/>
        <v>1.7404671430534633E-14</v>
      </c>
    </row>
    <row r="721" spans="1:57">
      <c r="A721" s="97" t="s">
        <v>82</v>
      </c>
      <c r="B721" s="61" t="s">
        <v>83</v>
      </c>
      <c r="C721" s="61" t="s">
        <v>67</v>
      </c>
      <c r="D721" s="61">
        <v>3</v>
      </c>
      <c r="E721" s="61">
        <v>2</v>
      </c>
      <c r="F721" s="61">
        <v>19</v>
      </c>
      <c r="G721" s="61">
        <v>8.9920000000000009</v>
      </c>
      <c r="H721" s="240">
        <v>15.82</v>
      </c>
      <c r="I721" s="61">
        <v>4.0140000000000002</v>
      </c>
      <c r="J721" s="61">
        <v>8.3699999999999992</v>
      </c>
      <c r="K721" s="61">
        <v>7.2169999999999996</v>
      </c>
      <c r="L721" s="240">
        <v>143.1</v>
      </c>
      <c r="M721" s="253" t="s">
        <v>47</v>
      </c>
      <c r="N721" s="49"/>
      <c r="O721" s="97" t="s">
        <v>82</v>
      </c>
      <c r="P721" s="61" t="s">
        <v>83</v>
      </c>
      <c r="Q721" s="61" t="s">
        <v>69</v>
      </c>
      <c r="R721" s="61">
        <v>3</v>
      </c>
      <c r="S721" s="61">
        <v>2</v>
      </c>
      <c r="T721" s="61">
        <v>19</v>
      </c>
      <c r="U721" s="61">
        <v>8.9909999999999997</v>
      </c>
      <c r="V721" s="240">
        <v>10.93</v>
      </c>
      <c r="W721" s="61">
        <v>4.0170000000000003</v>
      </c>
      <c r="X721" s="61">
        <v>6.4969999999999999</v>
      </c>
      <c r="Y721" s="61">
        <v>4.0129999999999999</v>
      </c>
      <c r="Z721" s="240">
        <v>143.1</v>
      </c>
      <c r="AA721" s="253" t="s">
        <v>47</v>
      </c>
      <c r="AC721" s="97" t="s">
        <v>82</v>
      </c>
      <c r="AD721" s="61" t="s">
        <v>83</v>
      </c>
      <c r="AE721" s="61" t="s">
        <v>70</v>
      </c>
      <c r="AF721" s="61">
        <v>3</v>
      </c>
      <c r="AG721" s="61">
        <v>2</v>
      </c>
      <c r="AH721" s="61">
        <v>19</v>
      </c>
      <c r="AI721" s="61">
        <v>8.9890000000000008</v>
      </c>
      <c r="AJ721" s="240">
        <v>21.16</v>
      </c>
      <c r="AK721" s="61">
        <v>3.9980000000000002</v>
      </c>
      <c r="AL721" s="61">
        <v>12.12</v>
      </c>
      <c r="AM721" s="61">
        <v>8.4700000000000006</v>
      </c>
      <c r="AN721" s="240">
        <v>143.1</v>
      </c>
      <c r="AO721" s="253" t="s">
        <v>47</v>
      </c>
      <c r="AR721" s="279" t="s">
        <v>82</v>
      </c>
      <c r="AS721" s="119">
        <v>2</v>
      </c>
      <c r="AV721" s="236">
        <f t="shared" si="125"/>
        <v>15.969999999999999</v>
      </c>
      <c r="AW721" s="92">
        <f t="shared" si="126"/>
        <v>8.9956666666666667</v>
      </c>
      <c r="AX721" s="92">
        <f t="shared" si="127"/>
        <v>6.5666666666666673</v>
      </c>
      <c r="AY721" s="274">
        <f t="shared" si="128"/>
        <v>143.1</v>
      </c>
      <c r="BB721" s="116">
        <f t="shared" si="129"/>
        <v>5.1166492942158968</v>
      </c>
      <c r="BC721" s="92">
        <f t="shared" si="130"/>
        <v>2.8632370375736134</v>
      </c>
      <c r="BD721" s="92">
        <f t="shared" si="131"/>
        <v>2.2985674524219029</v>
      </c>
      <c r="BE721" s="111">
        <f t="shared" si="132"/>
        <v>0</v>
      </c>
    </row>
    <row r="722" spans="1:57">
      <c r="A722" s="98" t="s">
        <v>82</v>
      </c>
      <c r="B722" s="62" t="s">
        <v>83</v>
      </c>
      <c r="C722" s="62" t="s">
        <v>67</v>
      </c>
      <c r="D722" s="62">
        <v>3</v>
      </c>
      <c r="E722" s="62">
        <v>2</v>
      </c>
      <c r="F722" s="62">
        <v>20</v>
      </c>
      <c r="G722" s="62">
        <v>12.33</v>
      </c>
      <c r="H722" s="241">
        <v>21.99</v>
      </c>
      <c r="I722" s="62">
        <v>4.0149999999999997</v>
      </c>
      <c r="J722" s="62">
        <v>9.1630000000000003</v>
      </c>
      <c r="K722" s="62">
        <v>6.4560000000000004</v>
      </c>
      <c r="L722" s="241">
        <v>196.2</v>
      </c>
      <c r="M722" s="255" t="s">
        <v>47</v>
      </c>
      <c r="N722" s="49"/>
      <c r="O722" s="98" t="s">
        <v>82</v>
      </c>
      <c r="P722" s="62" t="s">
        <v>83</v>
      </c>
      <c r="Q722" s="62" t="s">
        <v>69</v>
      </c>
      <c r="R722" s="62">
        <v>3</v>
      </c>
      <c r="S722" s="62">
        <v>2</v>
      </c>
      <c r="T722" s="62">
        <v>20</v>
      </c>
      <c r="U722" s="62">
        <v>12.32</v>
      </c>
      <c r="V722" s="241">
        <v>14.31</v>
      </c>
      <c r="W722" s="62">
        <v>4.0199999999999996</v>
      </c>
      <c r="X722" s="62">
        <v>6.5449999999999999</v>
      </c>
      <c r="Y722" s="62">
        <v>3.2269999999999999</v>
      </c>
      <c r="Z722" s="241">
        <v>196.1</v>
      </c>
      <c r="AA722" s="255" t="s">
        <v>47</v>
      </c>
      <c r="AC722" s="98" t="s">
        <v>82</v>
      </c>
      <c r="AD722" s="62" t="s">
        <v>83</v>
      </c>
      <c r="AE722" s="62" t="s">
        <v>70</v>
      </c>
      <c r="AF722" s="62">
        <v>3</v>
      </c>
      <c r="AG722" s="62">
        <v>2</v>
      </c>
      <c r="AH722" s="62">
        <v>20</v>
      </c>
      <c r="AI722" s="62">
        <v>12.32</v>
      </c>
      <c r="AJ722" s="241">
        <v>26.5</v>
      </c>
      <c r="AK722" s="62">
        <v>4</v>
      </c>
      <c r="AL722" s="62">
        <v>11.81</v>
      </c>
      <c r="AM722" s="62">
        <v>6.5670000000000002</v>
      </c>
      <c r="AN722" s="241">
        <v>196.1</v>
      </c>
      <c r="AO722" s="255" t="s">
        <v>47</v>
      </c>
      <c r="AR722" s="280" t="s">
        <v>82</v>
      </c>
      <c r="AS722" s="120">
        <v>2</v>
      </c>
      <c r="AV722" s="236">
        <f t="shared" si="125"/>
        <v>20.933333333333334</v>
      </c>
      <c r="AW722" s="92">
        <f t="shared" si="126"/>
        <v>9.1726666666666663</v>
      </c>
      <c r="AX722" s="92">
        <f t="shared" si="127"/>
        <v>5.416666666666667</v>
      </c>
      <c r="AY722" s="274">
        <f t="shared" si="128"/>
        <v>196.13333333333333</v>
      </c>
      <c r="BB722" s="116">
        <f t="shared" si="129"/>
        <v>6.1633135027624038</v>
      </c>
      <c r="BC722" s="92">
        <f t="shared" si="130"/>
        <v>2.6325133111407659</v>
      </c>
      <c r="BD722" s="92">
        <f t="shared" si="131"/>
        <v>1.8971189560313118</v>
      </c>
      <c r="BE722" s="111">
        <f t="shared" si="132"/>
        <v>5.7735026918959292E-2</v>
      </c>
    </row>
    <row r="723" spans="1:57">
      <c r="N723" s="49"/>
    </row>
    <row r="724" spans="1:57">
      <c r="N724" s="49"/>
    </row>
    <row r="725" spans="1:57">
      <c r="N725" s="49"/>
    </row>
    <row r="726" spans="1:57">
      <c r="N726" s="49"/>
    </row>
    <row r="727" spans="1:57">
      <c r="N727" s="49"/>
    </row>
    <row r="728" spans="1:57">
      <c r="N728" s="49"/>
    </row>
    <row r="729" spans="1:57">
      <c r="N729" s="49"/>
    </row>
    <row r="730" spans="1:57">
      <c r="N730" s="49"/>
    </row>
    <row r="731" spans="1:57">
      <c r="N731" s="49"/>
    </row>
    <row r="732" spans="1:57">
      <c r="N732" s="49"/>
    </row>
    <row r="733" spans="1:57">
      <c r="N733" s="49"/>
    </row>
    <row r="734" spans="1:57">
      <c r="N734" s="49"/>
    </row>
    <row r="735" spans="1:57">
      <c r="N735" s="49"/>
    </row>
    <row r="736" spans="1:57">
      <c r="N736" s="49"/>
    </row>
    <row r="737" spans="14:14">
      <c r="N737" s="49"/>
    </row>
    <row r="738" spans="14:14">
      <c r="N738" s="49"/>
    </row>
    <row r="739" spans="14:14">
      <c r="N739" s="49"/>
    </row>
    <row r="740" spans="14:14">
      <c r="N740" s="49"/>
    </row>
    <row r="741" spans="14:14">
      <c r="N741" s="49"/>
    </row>
    <row r="742" spans="14:14">
      <c r="N742" s="48"/>
    </row>
    <row r="743" spans="14:14">
      <c r="N743" s="49"/>
    </row>
    <row r="744" spans="14:14">
      <c r="N744" s="49"/>
    </row>
    <row r="745" spans="14:14">
      <c r="N745" s="49"/>
    </row>
    <row r="746" spans="14:14">
      <c r="N746" s="49"/>
    </row>
    <row r="747" spans="14:14">
      <c r="N747" s="49"/>
    </row>
    <row r="748" spans="14:14">
      <c r="N748" s="49"/>
    </row>
    <row r="749" spans="14:14">
      <c r="N749" s="49"/>
    </row>
    <row r="750" spans="14:14">
      <c r="N750" s="49"/>
    </row>
    <row r="751" spans="14:14">
      <c r="N751" s="49"/>
    </row>
    <row r="752" spans="14:14">
      <c r="N752" s="49"/>
    </row>
    <row r="753" spans="14:14">
      <c r="N753" s="49"/>
    </row>
    <row r="754" spans="14:14">
      <c r="N754" s="49"/>
    </row>
    <row r="755" spans="14:14">
      <c r="N755" s="49"/>
    </row>
    <row r="756" spans="14:14">
      <c r="N756" s="49"/>
    </row>
    <row r="757" spans="14:14">
      <c r="N757" s="49"/>
    </row>
    <row r="758" spans="14:14">
      <c r="N758" s="49"/>
    </row>
    <row r="759" spans="14:14">
      <c r="N759" s="49"/>
    </row>
    <row r="760" spans="14:14">
      <c r="N760" s="49"/>
    </row>
    <row r="761" spans="14:14">
      <c r="N761" s="49"/>
    </row>
    <row r="762" spans="14:14">
      <c r="N762" s="49"/>
    </row>
    <row r="763" spans="14:14">
      <c r="N763" s="49"/>
    </row>
    <row r="764" spans="14:14">
      <c r="N764" s="49"/>
    </row>
    <row r="765" spans="14:14">
      <c r="N765" s="49"/>
    </row>
    <row r="766" spans="14:14">
      <c r="N766" s="49"/>
    </row>
    <row r="767" spans="14:14">
      <c r="N767" s="49"/>
    </row>
    <row r="768" spans="14:14">
      <c r="N768" s="49"/>
    </row>
    <row r="769" spans="14:14">
      <c r="N769" s="49"/>
    </row>
    <row r="770" spans="14:14">
      <c r="N770" s="49"/>
    </row>
    <row r="771" spans="14:14">
      <c r="N771" s="49"/>
    </row>
    <row r="772" spans="14:14">
      <c r="N772" s="49"/>
    </row>
    <row r="773" spans="14:14">
      <c r="N773" s="49"/>
    </row>
    <row r="774" spans="14:14">
      <c r="N774" s="49"/>
    </row>
    <row r="775" spans="14:14">
      <c r="N775" s="49"/>
    </row>
    <row r="776" spans="14:14">
      <c r="N776" s="49"/>
    </row>
    <row r="777" spans="14:14">
      <c r="N777" s="49"/>
    </row>
    <row r="778" spans="14:14">
      <c r="N778" s="49"/>
    </row>
    <row r="779" spans="14:14">
      <c r="N779" s="49"/>
    </row>
    <row r="780" spans="14:14">
      <c r="N780" s="49"/>
    </row>
    <row r="781" spans="14:14">
      <c r="N781" s="49"/>
    </row>
    <row r="782" spans="14:14">
      <c r="N782" s="49"/>
    </row>
    <row r="783" spans="14:14">
      <c r="N783" s="49"/>
    </row>
    <row r="784" spans="14:14">
      <c r="N784" s="49"/>
    </row>
    <row r="785" spans="14:14">
      <c r="N785" s="49"/>
    </row>
    <row r="786" spans="14:14">
      <c r="N786" s="49"/>
    </row>
    <row r="787" spans="14:14">
      <c r="N787" s="49"/>
    </row>
    <row r="788" spans="14:14">
      <c r="N788" s="49"/>
    </row>
    <row r="789" spans="14:14">
      <c r="N789" s="49"/>
    </row>
    <row r="790" spans="14:14">
      <c r="N790" s="49"/>
    </row>
    <row r="791" spans="14:14">
      <c r="N791" s="49"/>
    </row>
    <row r="792" spans="14:14">
      <c r="N792" s="49"/>
    </row>
    <row r="793" spans="14:14">
      <c r="N793" s="49"/>
    </row>
    <row r="794" spans="14:14">
      <c r="N794" s="49"/>
    </row>
    <row r="795" spans="14:14">
      <c r="N795" s="49"/>
    </row>
    <row r="796" spans="14:14">
      <c r="N796" s="49"/>
    </row>
    <row r="797" spans="14:14">
      <c r="N797" s="49"/>
    </row>
    <row r="798" spans="14:14">
      <c r="N798" s="49"/>
    </row>
    <row r="799" spans="14:14">
      <c r="N799" s="49"/>
    </row>
    <row r="800" spans="14:14">
      <c r="N800" s="49"/>
    </row>
    <row r="801" spans="14:14">
      <c r="N801" s="49"/>
    </row>
    <row r="802" spans="14:14">
      <c r="N802" s="49"/>
    </row>
    <row r="803" spans="14:14">
      <c r="N803" s="49"/>
    </row>
    <row r="804" spans="14:14">
      <c r="N804" s="49"/>
    </row>
    <row r="805" spans="14:14">
      <c r="N805" s="49"/>
    </row>
    <row r="806" spans="14:14">
      <c r="N806" s="49"/>
    </row>
    <row r="807" spans="14:14">
      <c r="N807" s="49"/>
    </row>
    <row r="808" spans="14:14">
      <c r="N808" s="49"/>
    </row>
    <row r="809" spans="14:14">
      <c r="N809" s="49"/>
    </row>
    <row r="810" spans="14:14">
      <c r="N810" s="49"/>
    </row>
    <row r="811" spans="14:14">
      <c r="N811" s="49"/>
    </row>
    <row r="812" spans="14:14">
      <c r="N812" s="49"/>
    </row>
    <row r="813" spans="14:14">
      <c r="N813" s="49"/>
    </row>
    <row r="814" spans="14:14">
      <c r="N814" s="49"/>
    </row>
    <row r="815" spans="14:14">
      <c r="N815" s="49"/>
    </row>
    <row r="816" spans="14:14">
      <c r="N816" s="49"/>
    </row>
    <row r="817" spans="14:14">
      <c r="N817" s="49"/>
    </row>
    <row r="818" spans="14:14">
      <c r="N818" s="49"/>
    </row>
    <row r="819" spans="14:14">
      <c r="N819" s="49"/>
    </row>
    <row r="820" spans="14:14">
      <c r="N820" s="49"/>
    </row>
    <row r="821" spans="14:14">
      <c r="N821" s="49"/>
    </row>
    <row r="822" spans="14:14">
      <c r="N822" s="49"/>
    </row>
    <row r="823" spans="14:14">
      <c r="N823" s="49"/>
    </row>
    <row r="824" spans="14:14">
      <c r="N824" s="49"/>
    </row>
    <row r="825" spans="14:14">
      <c r="N825" s="49"/>
    </row>
    <row r="826" spans="14:14">
      <c r="N826" s="49"/>
    </row>
    <row r="827" spans="14:14">
      <c r="N827" s="49"/>
    </row>
    <row r="828" spans="14:14">
      <c r="N828" s="49"/>
    </row>
    <row r="829" spans="14:14">
      <c r="N829" s="49"/>
    </row>
    <row r="830" spans="14:14">
      <c r="N830" s="49"/>
    </row>
    <row r="831" spans="14:14">
      <c r="N831" s="49"/>
    </row>
    <row r="832" spans="14:14">
      <c r="N832" s="49"/>
    </row>
    <row r="833" spans="14:14">
      <c r="N833" s="49"/>
    </row>
    <row r="834" spans="14:14">
      <c r="N834" s="49"/>
    </row>
    <row r="835" spans="14:14">
      <c r="N835" s="49"/>
    </row>
    <row r="836" spans="14:14">
      <c r="N836" s="49"/>
    </row>
    <row r="837" spans="14:14">
      <c r="N837" s="49"/>
    </row>
    <row r="838" spans="14:14">
      <c r="N838" s="49"/>
    </row>
    <row r="839" spans="14:14">
      <c r="N839" s="49"/>
    </row>
    <row r="840" spans="14:14">
      <c r="N840" s="49"/>
    </row>
    <row r="841" spans="14:14">
      <c r="N841" s="49"/>
    </row>
    <row r="842" spans="14:14">
      <c r="N842" s="49"/>
    </row>
    <row r="843" spans="14:14">
      <c r="N843" s="49"/>
    </row>
    <row r="844" spans="14:14">
      <c r="N844" s="49"/>
    </row>
    <row r="845" spans="14:14">
      <c r="N845" s="49"/>
    </row>
    <row r="846" spans="14:14">
      <c r="N846" s="49"/>
    </row>
    <row r="847" spans="14:14">
      <c r="N847" s="49"/>
    </row>
    <row r="848" spans="14:14">
      <c r="N848" s="49"/>
    </row>
    <row r="849" spans="14:14">
      <c r="N849" s="49"/>
    </row>
    <row r="850" spans="14:14">
      <c r="N850" s="49"/>
    </row>
    <row r="851" spans="14:14">
      <c r="N851" s="49"/>
    </row>
    <row r="852" spans="14:14">
      <c r="N852" s="49"/>
    </row>
    <row r="853" spans="14:14">
      <c r="N853" s="49"/>
    </row>
    <row r="854" spans="14:14">
      <c r="N854" s="49"/>
    </row>
    <row r="855" spans="14:14">
      <c r="N855" s="49"/>
    </row>
    <row r="856" spans="14:14">
      <c r="N856" s="49"/>
    </row>
    <row r="857" spans="14:14">
      <c r="N857" s="49"/>
    </row>
    <row r="858" spans="14:14">
      <c r="N858" s="49"/>
    </row>
    <row r="859" spans="14:14">
      <c r="N859" s="49"/>
    </row>
    <row r="860" spans="14:14">
      <c r="N860" s="49"/>
    </row>
    <row r="861" spans="14:14">
      <c r="N861" s="49"/>
    </row>
    <row r="862" spans="14:14">
      <c r="N862" s="49"/>
    </row>
    <row r="863" spans="14:14">
      <c r="N863" s="49"/>
    </row>
    <row r="864" spans="14:14">
      <c r="N864" s="49"/>
    </row>
    <row r="865" spans="14:14">
      <c r="N865" s="49"/>
    </row>
    <row r="866" spans="14:14">
      <c r="N866" s="49"/>
    </row>
    <row r="867" spans="14:14">
      <c r="N867" s="49"/>
    </row>
    <row r="868" spans="14:14">
      <c r="N868" s="49"/>
    </row>
    <row r="869" spans="14:14">
      <c r="N869" s="49"/>
    </row>
    <row r="870" spans="14:14">
      <c r="N870" s="49"/>
    </row>
    <row r="871" spans="14:14">
      <c r="N871" s="49"/>
    </row>
    <row r="872" spans="14:14">
      <c r="N872" s="49"/>
    </row>
    <row r="873" spans="14:14">
      <c r="N873" s="49"/>
    </row>
    <row r="874" spans="14:14">
      <c r="N874" s="49"/>
    </row>
    <row r="875" spans="14:14">
      <c r="N875" s="49"/>
    </row>
    <row r="876" spans="14:14">
      <c r="N876" s="49"/>
    </row>
    <row r="877" spans="14:14">
      <c r="N877" s="49"/>
    </row>
    <row r="878" spans="14:14">
      <c r="N878" s="49"/>
    </row>
    <row r="879" spans="14:14">
      <c r="N879" s="49"/>
    </row>
    <row r="880" spans="14:14">
      <c r="N880" s="49"/>
    </row>
    <row r="881" spans="14:14">
      <c r="N881" s="49"/>
    </row>
    <row r="882" spans="14:14">
      <c r="N882" s="49"/>
    </row>
    <row r="883" spans="14:14">
      <c r="N883" s="49"/>
    </row>
    <row r="884" spans="14:14">
      <c r="N884" s="49"/>
    </row>
    <row r="885" spans="14:14">
      <c r="N885" s="49"/>
    </row>
    <row r="886" spans="14:14">
      <c r="N886" s="49"/>
    </row>
    <row r="887" spans="14:14">
      <c r="N887" s="49"/>
    </row>
    <row r="888" spans="14:14">
      <c r="N888" s="49"/>
    </row>
    <row r="889" spans="14:14">
      <c r="N889" s="49"/>
    </row>
    <row r="890" spans="14:14">
      <c r="N890" s="49"/>
    </row>
    <row r="891" spans="14:14">
      <c r="N891" s="49"/>
    </row>
    <row r="892" spans="14:14">
      <c r="N892" s="49"/>
    </row>
    <row r="893" spans="14:14">
      <c r="N893" s="49"/>
    </row>
    <row r="894" spans="14:14">
      <c r="N894" s="49"/>
    </row>
    <row r="895" spans="14:14">
      <c r="N895" s="49"/>
    </row>
    <row r="896" spans="14:14">
      <c r="N896" s="49"/>
    </row>
    <row r="897" spans="14:14">
      <c r="N897" s="49"/>
    </row>
    <row r="898" spans="14:14">
      <c r="N898" s="49"/>
    </row>
    <row r="899" spans="14:14">
      <c r="N899" s="49"/>
    </row>
    <row r="900" spans="14:14">
      <c r="N900" s="49"/>
    </row>
    <row r="901" spans="14:14">
      <c r="N901" s="49"/>
    </row>
    <row r="902" spans="14:14">
      <c r="N902" s="49"/>
    </row>
    <row r="903" spans="14:14">
      <c r="N903" s="49"/>
    </row>
    <row r="904" spans="14:14">
      <c r="N904" s="49"/>
    </row>
    <row r="905" spans="14:14">
      <c r="N905" s="49"/>
    </row>
    <row r="906" spans="14:14">
      <c r="N906" s="49"/>
    </row>
    <row r="907" spans="14:14">
      <c r="N907" s="49"/>
    </row>
    <row r="908" spans="14:14">
      <c r="N908" s="49"/>
    </row>
    <row r="909" spans="14:14">
      <c r="N909" s="49"/>
    </row>
    <row r="910" spans="14:14">
      <c r="N910" s="49"/>
    </row>
    <row r="911" spans="14:14">
      <c r="N911" s="49"/>
    </row>
    <row r="912" spans="14:14">
      <c r="N912" s="49"/>
    </row>
    <row r="913" spans="14:14">
      <c r="N913" s="49"/>
    </row>
    <row r="914" spans="14:14">
      <c r="N914" s="49"/>
    </row>
    <row r="915" spans="14:14">
      <c r="N915" s="49"/>
    </row>
    <row r="916" spans="14:14">
      <c r="N916" s="49"/>
    </row>
    <row r="917" spans="14:14">
      <c r="N917" s="49"/>
    </row>
    <row r="918" spans="14:14">
      <c r="N918" s="49"/>
    </row>
    <row r="919" spans="14:14">
      <c r="N919" s="49"/>
    </row>
    <row r="920" spans="14:14">
      <c r="N920" s="49"/>
    </row>
    <row r="921" spans="14:14">
      <c r="N921" s="49"/>
    </row>
    <row r="922" spans="14:14">
      <c r="N922" s="49"/>
    </row>
    <row r="923" spans="14:14">
      <c r="N923" s="49"/>
    </row>
    <row r="924" spans="14:14">
      <c r="N924" s="49"/>
    </row>
    <row r="925" spans="14:14">
      <c r="N925" s="49"/>
    </row>
    <row r="926" spans="14:14">
      <c r="N926" s="49"/>
    </row>
    <row r="927" spans="14:14">
      <c r="N927" s="49"/>
    </row>
    <row r="928" spans="14:14">
      <c r="N928" s="49"/>
    </row>
    <row r="929" spans="14:14">
      <c r="N929" s="49"/>
    </row>
    <row r="930" spans="14:14">
      <c r="N930" s="49"/>
    </row>
    <row r="931" spans="14:14">
      <c r="N931" s="49"/>
    </row>
    <row r="932" spans="14:14">
      <c r="N932" s="49"/>
    </row>
    <row r="933" spans="14:14">
      <c r="N933" s="49"/>
    </row>
    <row r="934" spans="14:14">
      <c r="N934" s="49"/>
    </row>
    <row r="935" spans="14:14">
      <c r="N935" s="49"/>
    </row>
    <row r="936" spans="14:14">
      <c r="N936" s="49"/>
    </row>
    <row r="937" spans="14:14">
      <c r="N937" s="49"/>
    </row>
    <row r="938" spans="14:14">
      <c r="N938" s="49"/>
    </row>
    <row r="939" spans="14:14">
      <c r="N939" s="49"/>
    </row>
    <row r="940" spans="14:14">
      <c r="N940" s="49"/>
    </row>
    <row r="941" spans="14:14">
      <c r="N941" s="49"/>
    </row>
    <row r="942" spans="14:14">
      <c r="N942" s="49"/>
    </row>
    <row r="943" spans="14:14">
      <c r="N943" s="49"/>
    </row>
    <row r="944" spans="14:14">
      <c r="N944" s="49"/>
    </row>
    <row r="945" spans="14:14">
      <c r="N945" s="49"/>
    </row>
    <row r="946" spans="14:14">
      <c r="N946" s="49"/>
    </row>
    <row r="947" spans="14:14">
      <c r="N947" s="49"/>
    </row>
    <row r="948" spans="14:14">
      <c r="N948" s="49"/>
    </row>
    <row r="949" spans="14:14">
      <c r="N949" s="49"/>
    </row>
    <row r="950" spans="14:14">
      <c r="N950" s="49"/>
    </row>
    <row r="951" spans="14:14">
      <c r="N951" s="49"/>
    </row>
    <row r="952" spans="14:14">
      <c r="N952" s="49"/>
    </row>
    <row r="953" spans="14:14">
      <c r="N953" s="49"/>
    </row>
    <row r="954" spans="14:14">
      <c r="N954" s="49"/>
    </row>
    <row r="955" spans="14:14">
      <c r="N955" s="49"/>
    </row>
    <row r="956" spans="14:14">
      <c r="N956" s="49"/>
    </row>
    <row r="957" spans="14:14">
      <c r="N957" s="49"/>
    </row>
    <row r="958" spans="14:14">
      <c r="N958" s="49"/>
    </row>
    <row r="959" spans="14:14">
      <c r="N959" s="49"/>
    </row>
    <row r="960" spans="14:14">
      <c r="N960" s="49"/>
    </row>
    <row r="961" spans="14:14">
      <c r="N961" s="49"/>
    </row>
    <row r="962" spans="14:14">
      <c r="N962" s="49"/>
    </row>
    <row r="963" spans="14:14">
      <c r="N963" s="49"/>
    </row>
    <row r="964" spans="14:14">
      <c r="N964" s="49"/>
    </row>
    <row r="965" spans="14:14">
      <c r="N965" s="49"/>
    </row>
    <row r="966" spans="14:14">
      <c r="N966" s="49"/>
    </row>
    <row r="967" spans="14:14">
      <c r="N967" s="49"/>
    </row>
    <row r="968" spans="14:14">
      <c r="N968" s="49"/>
    </row>
    <row r="969" spans="14:14">
      <c r="N969" s="49"/>
    </row>
    <row r="970" spans="14:14">
      <c r="N970" s="49"/>
    </row>
    <row r="971" spans="14:14">
      <c r="N971" s="49"/>
    </row>
    <row r="972" spans="14:14">
      <c r="N972" s="49"/>
    </row>
    <row r="973" spans="14:14">
      <c r="N973" s="49"/>
    </row>
    <row r="974" spans="14:14">
      <c r="N974" s="49"/>
    </row>
    <row r="975" spans="14:14">
      <c r="N975" s="49"/>
    </row>
    <row r="976" spans="14:14">
      <c r="N976" s="49"/>
    </row>
    <row r="977" spans="14:14">
      <c r="N977" s="49"/>
    </row>
    <row r="978" spans="14:14">
      <c r="N978" s="49"/>
    </row>
    <row r="979" spans="14:14">
      <c r="N979" s="49"/>
    </row>
    <row r="980" spans="14:14">
      <c r="N980" s="49"/>
    </row>
    <row r="981" spans="14:14">
      <c r="N981" s="49"/>
    </row>
    <row r="982" spans="14:14">
      <c r="N982" s="49"/>
    </row>
    <row r="983" spans="14:14">
      <c r="N983" s="49"/>
    </row>
    <row r="984" spans="14:14">
      <c r="N984" s="49"/>
    </row>
    <row r="985" spans="14:14">
      <c r="N985" s="49"/>
    </row>
    <row r="986" spans="14:14">
      <c r="N986" s="49"/>
    </row>
    <row r="987" spans="14:14">
      <c r="N987" s="49"/>
    </row>
    <row r="988" spans="14:14">
      <c r="N988" s="49"/>
    </row>
    <row r="989" spans="14:14">
      <c r="N989" s="49"/>
    </row>
    <row r="990" spans="14:14">
      <c r="N990" s="49"/>
    </row>
    <row r="991" spans="14:14">
      <c r="N991" s="49"/>
    </row>
    <row r="992" spans="14:14">
      <c r="N992" s="49"/>
    </row>
    <row r="993" spans="14:14">
      <c r="N993" s="49"/>
    </row>
    <row r="994" spans="14:14">
      <c r="N994" s="49"/>
    </row>
    <row r="995" spans="14:14">
      <c r="N995" s="49"/>
    </row>
    <row r="996" spans="14:14">
      <c r="N996" s="49"/>
    </row>
    <row r="997" spans="14:14">
      <c r="N997" s="49"/>
    </row>
    <row r="998" spans="14:14">
      <c r="N998" s="49"/>
    </row>
    <row r="999" spans="14:14">
      <c r="N999" s="49"/>
    </row>
    <row r="1000" spans="14:14">
      <c r="N1000" s="49"/>
    </row>
    <row r="1001" spans="14:14">
      <c r="N1001" s="49"/>
    </row>
    <row r="1002" spans="14:14">
      <c r="N1002" s="49"/>
    </row>
    <row r="1003" spans="14:14">
      <c r="N1003" s="49"/>
    </row>
    <row r="1004" spans="14:14">
      <c r="N1004" s="49"/>
    </row>
    <row r="1005" spans="14:14">
      <c r="N1005" s="49"/>
    </row>
    <row r="1006" spans="14:14">
      <c r="N1006" s="49"/>
    </row>
    <row r="1007" spans="14:14">
      <c r="N1007" s="49"/>
    </row>
    <row r="1008" spans="14:14">
      <c r="N1008" s="49"/>
    </row>
    <row r="1009" spans="14:14">
      <c r="N1009" s="49"/>
    </row>
    <row r="1010" spans="14:14">
      <c r="N1010" s="49"/>
    </row>
    <row r="1011" spans="14:14">
      <c r="N1011" s="49"/>
    </row>
    <row r="1012" spans="14:14">
      <c r="N1012" s="49"/>
    </row>
    <row r="1013" spans="14:14">
      <c r="N1013" s="49"/>
    </row>
    <row r="1014" spans="14:14">
      <c r="N1014" s="49"/>
    </row>
    <row r="1015" spans="14:14">
      <c r="N1015" s="49"/>
    </row>
    <row r="1016" spans="14:14">
      <c r="N1016" s="49"/>
    </row>
    <row r="1017" spans="14:14">
      <c r="N1017" s="49"/>
    </row>
    <row r="1018" spans="14:14">
      <c r="N1018" s="49"/>
    </row>
    <row r="1019" spans="14:14">
      <c r="N1019" s="49"/>
    </row>
    <row r="1020" spans="14:14">
      <c r="N1020" s="49"/>
    </row>
    <row r="1021" spans="14:14">
      <c r="N1021" s="49"/>
    </row>
    <row r="1022" spans="14:14">
      <c r="N1022" s="49"/>
    </row>
    <row r="1023" spans="14:14">
      <c r="N1023" s="49"/>
    </row>
    <row r="1024" spans="14:14">
      <c r="N1024" s="49"/>
    </row>
    <row r="1025" spans="14:14">
      <c r="N1025" s="49"/>
    </row>
    <row r="1026" spans="14:14">
      <c r="N1026" s="49"/>
    </row>
    <row r="1027" spans="14:14">
      <c r="N1027" s="49"/>
    </row>
    <row r="1028" spans="14:14">
      <c r="N1028" s="49"/>
    </row>
    <row r="1029" spans="14:14">
      <c r="N1029" s="49"/>
    </row>
    <row r="1030" spans="14:14">
      <c r="N1030" s="49"/>
    </row>
    <row r="1031" spans="14:14">
      <c r="N1031" s="49"/>
    </row>
    <row r="1032" spans="14:14">
      <c r="N1032" s="49"/>
    </row>
    <row r="1033" spans="14:14">
      <c r="N1033" s="49"/>
    </row>
    <row r="1034" spans="14:14">
      <c r="N1034" s="49"/>
    </row>
    <row r="1035" spans="14:14">
      <c r="N1035" s="49"/>
    </row>
    <row r="1036" spans="14:14">
      <c r="N1036" s="49"/>
    </row>
    <row r="1037" spans="14:14">
      <c r="N1037" s="49"/>
    </row>
    <row r="1038" spans="14:14">
      <c r="N1038" s="49"/>
    </row>
    <row r="1039" spans="14:14">
      <c r="N1039" s="49"/>
    </row>
    <row r="1040" spans="14:14">
      <c r="N1040" s="49"/>
    </row>
    <row r="1041" spans="14:14">
      <c r="N1041" s="49"/>
    </row>
    <row r="1042" spans="14:14">
      <c r="N1042" s="49"/>
    </row>
    <row r="1043" spans="14:14">
      <c r="N1043" s="49"/>
    </row>
    <row r="1044" spans="14:14">
      <c r="N1044" s="49"/>
    </row>
    <row r="1045" spans="14:14">
      <c r="N1045" s="49"/>
    </row>
    <row r="1046" spans="14:14">
      <c r="N1046" s="49"/>
    </row>
    <row r="1047" spans="14:14">
      <c r="N1047" s="49"/>
    </row>
    <row r="1048" spans="14:14">
      <c r="N1048" s="49"/>
    </row>
    <row r="1049" spans="14:14">
      <c r="N1049" s="49"/>
    </row>
    <row r="1050" spans="14:14">
      <c r="N1050" s="49"/>
    </row>
    <row r="1051" spans="14:14">
      <c r="N1051" s="49"/>
    </row>
    <row r="1052" spans="14:14">
      <c r="N1052" s="49"/>
    </row>
    <row r="1053" spans="14:14">
      <c r="N1053" s="49"/>
    </row>
    <row r="1054" spans="14:14">
      <c r="N1054" s="49"/>
    </row>
    <row r="1055" spans="14:14">
      <c r="N1055" s="49"/>
    </row>
    <row r="1056" spans="14:14">
      <c r="N1056" s="49"/>
    </row>
    <row r="1057" spans="14:14">
      <c r="N1057" s="49"/>
    </row>
    <row r="1058" spans="14:14">
      <c r="N1058" s="49"/>
    </row>
    <row r="1059" spans="14:14">
      <c r="N1059" s="49"/>
    </row>
    <row r="1060" spans="14:14">
      <c r="N1060" s="49"/>
    </row>
    <row r="1061" spans="14:14">
      <c r="N1061" s="49"/>
    </row>
    <row r="1062" spans="14:14">
      <c r="N1062" s="49"/>
    </row>
    <row r="1063" spans="14:14">
      <c r="N1063" s="49"/>
    </row>
    <row r="1064" spans="14:14">
      <c r="N1064" s="49"/>
    </row>
    <row r="1065" spans="14:14">
      <c r="N1065" s="49"/>
    </row>
    <row r="1066" spans="14:14">
      <c r="N1066" s="49"/>
    </row>
    <row r="1067" spans="14:14">
      <c r="N1067" s="49"/>
    </row>
    <row r="1068" spans="14:14">
      <c r="N1068" s="49"/>
    </row>
    <row r="1069" spans="14:14">
      <c r="N1069" s="49"/>
    </row>
    <row r="1070" spans="14:14">
      <c r="N1070" s="49"/>
    </row>
    <row r="1071" spans="14:14">
      <c r="N1071" s="49"/>
    </row>
    <row r="1072" spans="14:14">
      <c r="N1072" s="49"/>
    </row>
    <row r="1073" spans="14:14">
      <c r="N1073" s="49"/>
    </row>
    <row r="1074" spans="14:14">
      <c r="N1074" s="49"/>
    </row>
    <row r="1075" spans="14:14">
      <c r="N1075" s="49"/>
    </row>
    <row r="1076" spans="14:14">
      <c r="N1076" s="49"/>
    </row>
    <row r="1077" spans="14:14">
      <c r="N1077" s="49"/>
    </row>
    <row r="1078" spans="14:14">
      <c r="N1078" s="49"/>
    </row>
    <row r="1079" spans="14:14">
      <c r="N1079" s="49"/>
    </row>
    <row r="1080" spans="14:14">
      <c r="N1080" s="49"/>
    </row>
    <row r="1081" spans="14:14">
      <c r="N1081" s="49"/>
    </row>
    <row r="1082" spans="14:14">
      <c r="N1082" s="49"/>
    </row>
    <row r="1083" spans="14:14">
      <c r="N1083" s="49"/>
    </row>
    <row r="1084" spans="14:14">
      <c r="N1084" s="49"/>
    </row>
    <row r="1085" spans="14:14">
      <c r="N1085" s="49"/>
    </row>
    <row r="1086" spans="14:14">
      <c r="N1086" s="49"/>
    </row>
    <row r="1087" spans="14:14">
      <c r="N1087" s="49"/>
    </row>
    <row r="1088" spans="14:14">
      <c r="N1088" s="49"/>
    </row>
    <row r="1089" spans="14:14">
      <c r="N1089" s="49"/>
    </row>
    <row r="1090" spans="14:14">
      <c r="N1090" s="49"/>
    </row>
    <row r="1091" spans="14:14">
      <c r="N1091" s="49"/>
    </row>
    <row r="1092" spans="14:14">
      <c r="N1092" s="49"/>
    </row>
    <row r="1093" spans="14:14">
      <c r="N1093" s="49"/>
    </row>
    <row r="1094" spans="14:14">
      <c r="N1094" s="49"/>
    </row>
    <row r="1095" spans="14:14">
      <c r="N1095" s="49"/>
    </row>
    <row r="1096" spans="14:14">
      <c r="N1096" s="49"/>
    </row>
    <row r="1097" spans="14:14">
      <c r="N1097" s="49"/>
    </row>
    <row r="1098" spans="14:14">
      <c r="N1098" s="49"/>
    </row>
    <row r="1099" spans="14:14">
      <c r="N1099" s="49"/>
    </row>
    <row r="1100" spans="14:14">
      <c r="N1100" s="49"/>
    </row>
    <row r="1101" spans="14:14">
      <c r="N1101" s="49"/>
    </row>
    <row r="1102" spans="14:14">
      <c r="N1102" s="49"/>
    </row>
    <row r="1103" spans="14:14">
      <c r="N1103" s="49"/>
    </row>
    <row r="1104" spans="14:14">
      <c r="N1104" s="49"/>
    </row>
    <row r="1105" spans="14:14">
      <c r="N1105" s="49"/>
    </row>
    <row r="1106" spans="14:14">
      <c r="N1106" s="49"/>
    </row>
    <row r="1107" spans="14:14">
      <c r="N1107" s="49"/>
    </row>
    <row r="1108" spans="14:14">
      <c r="N1108" s="49"/>
    </row>
    <row r="1109" spans="14:14">
      <c r="N1109" s="49"/>
    </row>
    <row r="1110" spans="14:14">
      <c r="N1110" s="49"/>
    </row>
    <row r="1111" spans="14:14">
      <c r="N1111" s="49"/>
    </row>
    <row r="1112" spans="14:14">
      <c r="N1112" s="49"/>
    </row>
    <row r="1113" spans="14:14">
      <c r="N1113" s="49"/>
    </row>
    <row r="1114" spans="14:14">
      <c r="N1114" s="49"/>
    </row>
    <row r="1115" spans="14:14">
      <c r="N1115" s="49"/>
    </row>
    <row r="1116" spans="14:14">
      <c r="N1116" s="49"/>
    </row>
    <row r="1117" spans="14:14">
      <c r="N1117" s="49"/>
    </row>
    <row r="1118" spans="14:14">
      <c r="N1118" s="49"/>
    </row>
    <row r="1119" spans="14:14">
      <c r="N1119" s="49"/>
    </row>
    <row r="1120" spans="14:14">
      <c r="N1120" s="49"/>
    </row>
    <row r="1121" spans="14:14">
      <c r="N1121" s="49"/>
    </row>
    <row r="1122" spans="14:14">
      <c r="N1122" s="49"/>
    </row>
    <row r="1123" spans="14:14">
      <c r="N1123" s="49"/>
    </row>
    <row r="1124" spans="14:14">
      <c r="N1124" s="49"/>
    </row>
    <row r="1125" spans="14:14">
      <c r="N1125" s="49"/>
    </row>
    <row r="1126" spans="14:14">
      <c r="N1126" s="49"/>
    </row>
    <row r="1127" spans="14:14">
      <c r="N1127" s="49"/>
    </row>
    <row r="1128" spans="14:14">
      <c r="N1128" s="49"/>
    </row>
    <row r="1129" spans="14:14">
      <c r="N1129" s="49"/>
    </row>
    <row r="1130" spans="14:14">
      <c r="N1130" s="49"/>
    </row>
    <row r="1131" spans="14:14">
      <c r="N1131" s="49"/>
    </row>
    <row r="1132" spans="14:14">
      <c r="N1132" s="49"/>
    </row>
    <row r="1133" spans="14:14">
      <c r="N1133" s="49"/>
    </row>
    <row r="1134" spans="14:14">
      <c r="N1134" s="49"/>
    </row>
    <row r="1135" spans="14:14">
      <c r="N1135" s="49"/>
    </row>
    <row r="1136" spans="14:14">
      <c r="N1136" s="49"/>
    </row>
    <row r="1137" spans="14:14">
      <c r="N1137" s="49"/>
    </row>
    <row r="1138" spans="14:14">
      <c r="N1138" s="49"/>
    </row>
    <row r="1139" spans="14:14">
      <c r="N1139" s="49"/>
    </row>
    <row r="1140" spans="14:14">
      <c r="N1140" s="49"/>
    </row>
    <row r="1141" spans="14:14">
      <c r="N1141" s="49"/>
    </row>
    <row r="1142" spans="14:14">
      <c r="N1142" s="49"/>
    </row>
    <row r="1143" spans="14:14">
      <c r="N1143" s="49"/>
    </row>
    <row r="1144" spans="14:14">
      <c r="N1144" s="49"/>
    </row>
    <row r="1145" spans="14:14">
      <c r="N1145" s="49"/>
    </row>
    <row r="1146" spans="14:14">
      <c r="N1146" s="49"/>
    </row>
    <row r="1147" spans="14:14">
      <c r="N1147" s="49"/>
    </row>
    <row r="1148" spans="14:14">
      <c r="N1148" s="49"/>
    </row>
    <row r="1149" spans="14:14">
      <c r="N1149" s="49"/>
    </row>
    <row r="1150" spans="14:14">
      <c r="N1150" s="49"/>
    </row>
    <row r="1151" spans="14:14">
      <c r="N1151" s="49"/>
    </row>
    <row r="1152" spans="14:14">
      <c r="N1152" s="49"/>
    </row>
    <row r="1153" spans="14:14">
      <c r="N1153" s="49"/>
    </row>
    <row r="1154" spans="14:14">
      <c r="N1154" s="49"/>
    </row>
    <row r="1155" spans="14:14">
      <c r="N1155" s="49"/>
    </row>
    <row r="1156" spans="14:14">
      <c r="N1156" s="49"/>
    </row>
    <row r="1157" spans="14:14">
      <c r="N1157" s="49"/>
    </row>
    <row r="1158" spans="14:14">
      <c r="N1158" s="49"/>
    </row>
    <row r="1159" spans="14:14">
      <c r="N1159" s="49"/>
    </row>
    <row r="1160" spans="14:14">
      <c r="N1160" s="49"/>
    </row>
    <row r="1161" spans="14:14">
      <c r="N1161" s="49"/>
    </row>
    <row r="1162" spans="14:14">
      <c r="N1162" s="49"/>
    </row>
    <row r="1163" spans="14:14">
      <c r="N1163" s="49"/>
    </row>
    <row r="1164" spans="14:14">
      <c r="N1164" s="49"/>
    </row>
    <row r="1165" spans="14:14">
      <c r="N1165" s="49"/>
    </row>
    <row r="1166" spans="14:14">
      <c r="N1166" s="49"/>
    </row>
    <row r="1167" spans="14:14">
      <c r="N1167" s="49"/>
    </row>
    <row r="1168" spans="14:14">
      <c r="N1168" s="49"/>
    </row>
    <row r="1169" spans="14:14">
      <c r="N1169" s="49"/>
    </row>
    <row r="1170" spans="14:14">
      <c r="N1170" s="49"/>
    </row>
    <row r="1171" spans="14:14">
      <c r="N1171" s="49"/>
    </row>
    <row r="1172" spans="14:14">
      <c r="N1172" s="49"/>
    </row>
    <row r="1173" spans="14:14">
      <c r="N1173" s="49"/>
    </row>
    <row r="1174" spans="14:14">
      <c r="N1174" s="49"/>
    </row>
    <row r="1175" spans="14:14">
      <c r="N1175" s="49"/>
    </row>
    <row r="1176" spans="14:14">
      <c r="N1176" s="49"/>
    </row>
    <row r="1177" spans="14:14">
      <c r="N1177" s="49"/>
    </row>
    <row r="1178" spans="14:14">
      <c r="N1178" s="49"/>
    </row>
    <row r="1179" spans="14:14">
      <c r="N1179" s="49"/>
    </row>
    <row r="1180" spans="14:14">
      <c r="N1180" s="49"/>
    </row>
    <row r="1181" spans="14:14">
      <c r="N1181" s="49"/>
    </row>
    <row r="1182" spans="14:14">
      <c r="N1182" s="49"/>
    </row>
    <row r="1183" spans="14:14">
      <c r="N1183" s="49"/>
    </row>
    <row r="1184" spans="14:14">
      <c r="N1184" s="49"/>
    </row>
    <row r="1185" spans="14:14">
      <c r="N1185" s="49"/>
    </row>
    <row r="1186" spans="14:14">
      <c r="N1186" s="49"/>
    </row>
    <row r="1187" spans="14:14">
      <c r="N1187" s="49"/>
    </row>
    <row r="1188" spans="14:14">
      <c r="N1188" s="49"/>
    </row>
    <row r="1189" spans="14:14">
      <c r="N1189" s="49"/>
    </row>
    <row r="1190" spans="14:14">
      <c r="N1190" s="49"/>
    </row>
    <row r="1191" spans="14:14">
      <c r="N1191" s="49"/>
    </row>
    <row r="1192" spans="14:14">
      <c r="N1192" s="49"/>
    </row>
    <row r="1193" spans="14:14">
      <c r="N1193" s="49"/>
    </row>
    <row r="1194" spans="14:14">
      <c r="N1194" s="49"/>
    </row>
    <row r="1195" spans="14:14">
      <c r="N1195" s="49"/>
    </row>
    <row r="1196" spans="14:14">
      <c r="N1196" s="49"/>
    </row>
    <row r="1197" spans="14:14">
      <c r="N1197" s="49"/>
    </row>
    <row r="1198" spans="14:14">
      <c r="N1198" s="49"/>
    </row>
    <row r="1199" spans="14:14">
      <c r="N1199" s="49"/>
    </row>
    <row r="1200" spans="14:14">
      <c r="N1200" s="49"/>
    </row>
    <row r="1201" spans="14:14">
      <c r="N1201" s="49"/>
    </row>
    <row r="1202" spans="14:14">
      <c r="N1202" s="49"/>
    </row>
    <row r="1203" spans="14:14">
      <c r="N1203" s="49"/>
    </row>
    <row r="1204" spans="14:14">
      <c r="N1204" s="49"/>
    </row>
    <row r="1205" spans="14:14">
      <c r="N1205" s="49"/>
    </row>
    <row r="1206" spans="14:14">
      <c r="N1206" s="49"/>
    </row>
    <row r="1207" spans="14:14">
      <c r="N1207" s="49"/>
    </row>
    <row r="1208" spans="14:14">
      <c r="N1208" s="49"/>
    </row>
    <row r="1209" spans="14:14">
      <c r="N1209" s="49"/>
    </row>
    <row r="1210" spans="14:14">
      <c r="N1210" s="49"/>
    </row>
    <row r="1211" spans="14:14">
      <c r="N1211" s="49"/>
    </row>
    <row r="1212" spans="14:14">
      <c r="N1212" s="49"/>
    </row>
    <row r="1213" spans="14:14">
      <c r="N1213" s="49"/>
    </row>
    <row r="1214" spans="14:14">
      <c r="N1214" s="49"/>
    </row>
    <row r="1215" spans="14:14">
      <c r="N1215" s="49"/>
    </row>
    <row r="1216" spans="14:14">
      <c r="N1216" s="49"/>
    </row>
    <row r="1217" spans="14:14">
      <c r="N1217" s="49"/>
    </row>
    <row r="1218" spans="14:14">
      <c r="N1218" s="49"/>
    </row>
    <row r="1219" spans="14:14">
      <c r="N1219" s="49"/>
    </row>
    <row r="1220" spans="14:14">
      <c r="N1220" s="49"/>
    </row>
    <row r="1221" spans="14:14">
      <c r="N1221" s="49"/>
    </row>
    <row r="1222" spans="14:14">
      <c r="N1222" s="49"/>
    </row>
    <row r="1223" spans="14:14">
      <c r="N1223" s="49"/>
    </row>
    <row r="1224" spans="14:14">
      <c r="N1224" s="49"/>
    </row>
    <row r="1225" spans="14:14">
      <c r="N1225" s="49"/>
    </row>
    <row r="1226" spans="14:14">
      <c r="N1226" s="49"/>
    </row>
    <row r="1227" spans="14:14">
      <c r="N1227" s="49"/>
    </row>
    <row r="1228" spans="14:14">
      <c r="N1228" s="49"/>
    </row>
    <row r="1229" spans="14:14">
      <c r="N1229" s="49"/>
    </row>
    <row r="1230" spans="14:14">
      <c r="N1230" s="49"/>
    </row>
    <row r="1231" spans="14:14">
      <c r="N1231" s="49"/>
    </row>
    <row r="1232" spans="14:14">
      <c r="N1232" s="49"/>
    </row>
    <row r="1233" spans="14:14">
      <c r="N1233" s="49"/>
    </row>
    <row r="1234" spans="14:14">
      <c r="N1234" s="49"/>
    </row>
    <row r="1235" spans="14:14">
      <c r="N1235" s="49"/>
    </row>
    <row r="1236" spans="14:14">
      <c r="N1236" s="49"/>
    </row>
    <row r="1237" spans="14:14">
      <c r="N1237" s="49"/>
    </row>
    <row r="1238" spans="14:14">
      <c r="N1238" s="49"/>
    </row>
    <row r="1239" spans="14:14">
      <c r="N1239" s="49"/>
    </row>
    <row r="1240" spans="14:14">
      <c r="N1240" s="49"/>
    </row>
    <row r="1241" spans="14:14">
      <c r="N1241" s="49"/>
    </row>
    <row r="1242" spans="14:14">
      <c r="N1242" s="49"/>
    </row>
    <row r="1243" spans="14:14">
      <c r="N1243" s="49"/>
    </row>
    <row r="1244" spans="14:14">
      <c r="N1244" s="49"/>
    </row>
    <row r="1245" spans="14:14">
      <c r="N1245" s="49"/>
    </row>
    <row r="1246" spans="14:14">
      <c r="N1246" s="49"/>
    </row>
    <row r="1247" spans="14:14">
      <c r="N1247" s="49"/>
    </row>
    <row r="1248" spans="14:14">
      <c r="N1248" s="49"/>
    </row>
    <row r="1249" spans="14:14">
      <c r="N1249" s="49"/>
    </row>
    <row r="1250" spans="14:14">
      <c r="N1250" s="49"/>
    </row>
    <row r="1251" spans="14:14">
      <c r="N1251" s="49"/>
    </row>
    <row r="1252" spans="14:14">
      <c r="N1252" s="49"/>
    </row>
    <row r="1253" spans="14:14">
      <c r="N1253" s="49"/>
    </row>
    <row r="1254" spans="14:14">
      <c r="N1254" s="49"/>
    </row>
    <row r="1255" spans="14:14">
      <c r="N1255" s="49"/>
    </row>
    <row r="1256" spans="14:14">
      <c r="N1256" s="49"/>
    </row>
    <row r="1257" spans="14:14">
      <c r="N1257" s="49"/>
    </row>
    <row r="1258" spans="14:14">
      <c r="N1258" s="49"/>
    </row>
    <row r="1259" spans="14:14">
      <c r="N1259" s="49"/>
    </row>
    <row r="1260" spans="14:14">
      <c r="N1260" s="49"/>
    </row>
    <row r="1261" spans="14:14">
      <c r="N1261" s="49"/>
    </row>
    <row r="1262" spans="14:14">
      <c r="N1262" s="49"/>
    </row>
    <row r="1263" spans="14:14">
      <c r="N1263" s="49"/>
    </row>
    <row r="1264" spans="14:14">
      <c r="N1264" s="49"/>
    </row>
    <row r="1265" spans="14:14">
      <c r="N1265" s="49"/>
    </row>
    <row r="1266" spans="14:14">
      <c r="N1266" s="49"/>
    </row>
    <row r="1267" spans="14:14">
      <c r="N1267" s="49"/>
    </row>
    <row r="1268" spans="14:14">
      <c r="N1268" s="49"/>
    </row>
    <row r="1269" spans="14:14">
      <c r="N1269" s="49"/>
    </row>
    <row r="1270" spans="14:14">
      <c r="N1270" s="49"/>
    </row>
    <row r="1271" spans="14:14">
      <c r="N1271" s="49"/>
    </row>
    <row r="1272" spans="14:14">
      <c r="N1272" s="49"/>
    </row>
    <row r="1273" spans="14:14">
      <c r="N1273" s="49"/>
    </row>
    <row r="1274" spans="14:14">
      <c r="N1274" s="49"/>
    </row>
    <row r="1275" spans="14:14">
      <c r="N1275" s="49"/>
    </row>
    <row r="1276" spans="14:14">
      <c r="N1276" s="49"/>
    </row>
    <row r="1277" spans="14:14">
      <c r="N1277" s="49"/>
    </row>
    <row r="1278" spans="14:14">
      <c r="N1278" s="49"/>
    </row>
    <row r="1279" spans="14:14">
      <c r="N1279" s="49"/>
    </row>
    <row r="1280" spans="14:14">
      <c r="N1280" s="49"/>
    </row>
    <row r="1281" spans="14:14">
      <c r="N1281" s="49"/>
    </row>
    <row r="1282" spans="14:14">
      <c r="N1282" s="49"/>
    </row>
    <row r="1283" spans="14:14">
      <c r="N1283" s="49"/>
    </row>
    <row r="1284" spans="14:14">
      <c r="N1284" s="49"/>
    </row>
    <row r="1285" spans="14:14">
      <c r="N1285" s="49"/>
    </row>
    <row r="1286" spans="14:14">
      <c r="N1286" s="49"/>
    </row>
    <row r="1287" spans="14:14">
      <c r="N1287" s="49"/>
    </row>
    <row r="1288" spans="14:14">
      <c r="N1288" s="49"/>
    </row>
    <row r="1289" spans="14:14">
      <c r="N1289" s="49"/>
    </row>
    <row r="1290" spans="14:14">
      <c r="N1290" s="49"/>
    </row>
    <row r="1291" spans="14:14">
      <c r="N1291" s="49"/>
    </row>
    <row r="1292" spans="14:14">
      <c r="N1292" s="49"/>
    </row>
    <row r="1293" spans="14:14">
      <c r="N1293" s="49"/>
    </row>
    <row r="1294" spans="14:14">
      <c r="N1294" s="49"/>
    </row>
    <row r="1295" spans="14:14">
      <c r="N1295" s="49"/>
    </row>
    <row r="1296" spans="14:14">
      <c r="N1296" s="49"/>
    </row>
    <row r="1297" spans="14:14">
      <c r="N1297" s="49"/>
    </row>
    <row r="1298" spans="14:14">
      <c r="N1298" s="49"/>
    </row>
    <row r="1299" spans="14:14">
      <c r="N1299" s="49"/>
    </row>
    <row r="1300" spans="14:14">
      <c r="N1300" s="49"/>
    </row>
    <row r="1301" spans="14:14">
      <c r="N1301" s="49"/>
    </row>
    <row r="1302" spans="14:14">
      <c r="N1302" s="49"/>
    </row>
    <row r="1303" spans="14:14">
      <c r="N1303" s="49"/>
    </row>
    <row r="1304" spans="14:14">
      <c r="N1304" s="49"/>
    </row>
    <row r="1305" spans="14:14">
      <c r="N1305" s="49"/>
    </row>
    <row r="1306" spans="14:14">
      <c r="N1306" s="49"/>
    </row>
    <row r="1307" spans="14:14">
      <c r="N1307" s="49"/>
    </row>
    <row r="1308" spans="14:14">
      <c r="N1308" s="49"/>
    </row>
    <row r="1309" spans="14:14">
      <c r="N1309" s="49"/>
    </row>
    <row r="1310" spans="14:14">
      <c r="N1310" s="49"/>
    </row>
    <row r="1311" spans="14:14">
      <c r="N1311" s="49"/>
    </row>
    <row r="1312" spans="14:14">
      <c r="N1312" s="49"/>
    </row>
    <row r="1313" spans="14:14">
      <c r="N1313" s="49"/>
    </row>
    <row r="1314" spans="14:14">
      <c r="N1314" s="49"/>
    </row>
    <row r="1315" spans="14:14">
      <c r="N1315" s="49"/>
    </row>
    <row r="1316" spans="14:14">
      <c r="N1316" s="49"/>
    </row>
    <row r="1317" spans="14:14">
      <c r="N1317" s="49"/>
    </row>
    <row r="1318" spans="14:14">
      <c r="N1318" s="49"/>
    </row>
    <row r="1319" spans="14:14">
      <c r="N1319" s="49"/>
    </row>
    <row r="1320" spans="14:14">
      <c r="N1320" s="49"/>
    </row>
    <row r="1321" spans="14:14">
      <c r="N1321" s="49"/>
    </row>
    <row r="1322" spans="14:14">
      <c r="N1322" s="49"/>
    </row>
    <row r="1323" spans="14:14">
      <c r="N1323" s="49"/>
    </row>
    <row r="1324" spans="14:14">
      <c r="N1324" s="49"/>
    </row>
    <row r="1325" spans="14:14">
      <c r="N1325" s="49"/>
    </row>
    <row r="1326" spans="14:14">
      <c r="N1326" s="49"/>
    </row>
    <row r="1327" spans="14:14">
      <c r="N1327" s="49"/>
    </row>
    <row r="1328" spans="14:14">
      <c r="N1328" s="49"/>
    </row>
    <row r="1329" spans="14:14">
      <c r="N1329" s="49"/>
    </row>
    <row r="1330" spans="14:14">
      <c r="N1330" s="49"/>
    </row>
    <row r="1331" spans="14:14">
      <c r="N1331" s="49"/>
    </row>
    <row r="1332" spans="14:14">
      <c r="N1332" s="49"/>
    </row>
    <row r="1333" spans="14:14">
      <c r="N1333" s="49"/>
    </row>
    <row r="1334" spans="14:14">
      <c r="N1334" s="49"/>
    </row>
    <row r="1335" spans="14:14">
      <c r="N1335" s="49"/>
    </row>
    <row r="1336" spans="14:14">
      <c r="N1336" s="49"/>
    </row>
    <row r="1337" spans="14:14">
      <c r="N1337" s="49"/>
    </row>
    <row r="1338" spans="14:14">
      <c r="N1338" s="49"/>
    </row>
    <row r="1339" spans="14:14">
      <c r="N1339" s="49"/>
    </row>
    <row r="1340" spans="14:14">
      <c r="N1340" s="49"/>
    </row>
    <row r="1341" spans="14:14">
      <c r="N1341" s="49"/>
    </row>
    <row r="1342" spans="14:14">
      <c r="N1342" s="49"/>
    </row>
    <row r="1343" spans="14:14">
      <c r="N1343" s="49"/>
    </row>
    <row r="1344" spans="14:14">
      <c r="N1344" s="49"/>
    </row>
    <row r="1345" spans="14:14">
      <c r="N1345" s="49"/>
    </row>
    <row r="1346" spans="14:14">
      <c r="N1346" s="49"/>
    </row>
    <row r="1347" spans="14:14">
      <c r="N1347" s="49"/>
    </row>
    <row r="1348" spans="14:14">
      <c r="N1348" s="49"/>
    </row>
    <row r="1349" spans="14:14">
      <c r="N1349" s="49"/>
    </row>
    <row r="1350" spans="14:14">
      <c r="N1350" s="49"/>
    </row>
    <row r="1351" spans="14:14">
      <c r="N1351" s="49"/>
    </row>
    <row r="1352" spans="14:14">
      <c r="N1352" s="49"/>
    </row>
    <row r="1353" spans="14:14">
      <c r="N1353" s="49"/>
    </row>
    <row r="1354" spans="14:14">
      <c r="N1354" s="49"/>
    </row>
    <row r="1355" spans="14:14">
      <c r="N1355" s="49"/>
    </row>
    <row r="1356" spans="14:14">
      <c r="N1356" s="49"/>
    </row>
    <row r="1357" spans="14:14">
      <c r="N1357" s="49"/>
    </row>
    <row r="1358" spans="14:14">
      <c r="N1358" s="49"/>
    </row>
    <row r="1359" spans="14:14">
      <c r="N1359" s="49"/>
    </row>
    <row r="1360" spans="14:14">
      <c r="N1360" s="49"/>
    </row>
    <row r="1361" spans="14:14">
      <c r="N1361" s="49"/>
    </row>
    <row r="1362" spans="14:14">
      <c r="N1362" s="49"/>
    </row>
    <row r="1363" spans="14:14">
      <c r="N1363" s="49"/>
    </row>
    <row r="1364" spans="14:14">
      <c r="N1364" s="49"/>
    </row>
    <row r="1365" spans="14:14">
      <c r="N1365" s="49"/>
    </row>
    <row r="1366" spans="14:14">
      <c r="N1366" s="49"/>
    </row>
    <row r="1367" spans="14:14">
      <c r="N1367" s="49"/>
    </row>
    <row r="1368" spans="14:14">
      <c r="N1368" s="49"/>
    </row>
    <row r="1369" spans="14:14">
      <c r="N1369" s="49"/>
    </row>
    <row r="1370" spans="14:14">
      <c r="N1370" s="49"/>
    </row>
    <row r="1371" spans="14:14">
      <c r="N1371" s="49"/>
    </row>
    <row r="1372" spans="14:14">
      <c r="N1372" s="49"/>
    </row>
    <row r="1373" spans="14:14">
      <c r="N1373" s="49"/>
    </row>
    <row r="1374" spans="14:14">
      <c r="N1374" s="49"/>
    </row>
    <row r="1375" spans="14:14">
      <c r="N1375" s="49"/>
    </row>
    <row r="1376" spans="14:14">
      <c r="N1376" s="49"/>
    </row>
    <row r="1377" spans="14:14">
      <c r="N1377" s="49"/>
    </row>
    <row r="1378" spans="14:14">
      <c r="N1378" s="49"/>
    </row>
    <row r="1379" spans="14:14">
      <c r="N1379" s="49"/>
    </row>
    <row r="1380" spans="14:14">
      <c r="N1380" s="49"/>
    </row>
    <row r="1381" spans="14:14">
      <c r="N1381" s="49"/>
    </row>
    <row r="1382" spans="14:14">
      <c r="N1382" s="49"/>
    </row>
    <row r="1383" spans="14:14">
      <c r="N1383" s="49"/>
    </row>
    <row r="1384" spans="14:14">
      <c r="N1384" s="49"/>
    </row>
    <row r="1385" spans="14:14">
      <c r="N1385" s="49"/>
    </row>
    <row r="1386" spans="14:14">
      <c r="N1386" s="49"/>
    </row>
    <row r="1387" spans="14:14">
      <c r="N1387" s="49"/>
    </row>
    <row r="1388" spans="14:14">
      <c r="N1388" s="49"/>
    </row>
    <row r="1389" spans="14:14">
      <c r="N1389" s="49"/>
    </row>
    <row r="1390" spans="14:14">
      <c r="N1390" s="49"/>
    </row>
    <row r="1391" spans="14:14">
      <c r="N1391" s="49"/>
    </row>
    <row r="1392" spans="14:14">
      <c r="N1392" s="49"/>
    </row>
    <row r="1393" spans="14:14">
      <c r="N1393" s="49"/>
    </row>
    <row r="1394" spans="14:14">
      <c r="N1394" s="49"/>
    </row>
    <row r="1395" spans="14:14">
      <c r="N1395" s="49"/>
    </row>
    <row r="1396" spans="14:14">
      <c r="N1396" s="49"/>
    </row>
    <row r="1397" spans="14:14">
      <c r="N1397" s="49"/>
    </row>
    <row r="1398" spans="14:14">
      <c r="N1398" s="49"/>
    </row>
    <row r="1399" spans="14:14">
      <c r="N1399" s="49"/>
    </row>
    <row r="1400" spans="14:14">
      <c r="N1400" s="49"/>
    </row>
    <row r="1401" spans="14:14">
      <c r="N1401" s="49"/>
    </row>
    <row r="1402" spans="14:14">
      <c r="N1402" s="49"/>
    </row>
    <row r="1403" spans="14:14">
      <c r="N1403" s="49"/>
    </row>
    <row r="1404" spans="14:14">
      <c r="N1404" s="49"/>
    </row>
    <row r="1405" spans="14:14">
      <c r="N1405" s="49"/>
    </row>
    <row r="1406" spans="14:14">
      <c r="N1406" s="49"/>
    </row>
    <row r="1407" spans="14:14">
      <c r="N1407" s="49"/>
    </row>
    <row r="1408" spans="14:14">
      <c r="N1408" s="49"/>
    </row>
    <row r="1409" spans="14:14">
      <c r="N1409" s="49"/>
    </row>
    <row r="1410" spans="14:14">
      <c r="N1410" s="49"/>
    </row>
    <row r="1411" spans="14:14">
      <c r="N1411" s="49"/>
    </row>
    <row r="1412" spans="14:14">
      <c r="N1412" s="49"/>
    </row>
    <row r="1413" spans="14:14">
      <c r="N1413" s="49"/>
    </row>
    <row r="1414" spans="14:14">
      <c r="N1414" s="49"/>
    </row>
    <row r="1415" spans="14:14">
      <c r="N1415" s="49"/>
    </row>
    <row r="1416" spans="14:14">
      <c r="N1416" s="49"/>
    </row>
    <row r="1417" spans="14:14">
      <c r="N1417" s="49"/>
    </row>
    <row r="1418" spans="14:14">
      <c r="N1418" s="49"/>
    </row>
    <row r="1419" spans="14:14">
      <c r="N1419" s="49"/>
    </row>
    <row r="1420" spans="14:14">
      <c r="N1420" s="49"/>
    </row>
    <row r="1421" spans="14:14">
      <c r="N1421" s="49"/>
    </row>
    <row r="1422" spans="14:14">
      <c r="N1422" s="49"/>
    </row>
    <row r="1423" spans="14:14">
      <c r="N1423" s="49"/>
    </row>
    <row r="1424" spans="14:14">
      <c r="N1424" s="49"/>
    </row>
    <row r="1425" spans="14:14">
      <c r="N1425" s="49"/>
    </row>
    <row r="1426" spans="14:14">
      <c r="N1426" s="49"/>
    </row>
    <row r="1427" spans="14:14">
      <c r="N1427" s="49"/>
    </row>
    <row r="1428" spans="14:14">
      <c r="N1428" s="49"/>
    </row>
    <row r="1429" spans="14:14">
      <c r="N1429" s="49"/>
    </row>
    <row r="1430" spans="14:14">
      <c r="N1430" s="49"/>
    </row>
    <row r="1431" spans="14:14">
      <c r="N1431" s="49"/>
    </row>
    <row r="1432" spans="14:14">
      <c r="N1432" s="49"/>
    </row>
    <row r="1433" spans="14:14">
      <c r="N1433" s="49"/>
    </row>
    <row r="1434" spans="14:14">
      <c r="N1434" s="49"/>
    </row>
    <row r="1435" spans="14:14">
      <c r="N1435" s="49"/>
    </row>
    <row r="1436" spans="14:14">
      <c r="N1436" s="49"/>
    </row>
    <row r="1437" spans="14:14">
      <c r="N1437" s="49"/>
    </row>
    <row r="1438" spans="14:14">
      <c r="N1438" s="49"/>
    </row>
    <row r="1439" spans="14:14">
      <c r="N1439" s="49"/>
    </row>
    <row r="1440" spans="14:14">
      <c r="N1440" s="49"/>
    </row>
    <row r="1441" spans="14:27">
      <c r="N1441" s="49"/>
    </row>
    <row r="1442" spans="14:27">
      <c r="N1442" s="49"/>
    </row>
    <row r="1443" spans="14:27">
      <c r="N1443" s="49"/>
      <c r="O1443" s="97"/>
      <c r="P1443" s="61"/>
      <c r="Q1443" s="61"/>
      <c r="R1443" s="61"/>
      <c r="S1443" s="61"/>
      <c r="T1443" s="61"/>
      <c r="U1443" s="61"/>
      <c r="V1443" s="240"/>
      <c r="W1443" s="61"/>
      <c r="X1443" s="61"/>
      <c r="Y1443" s="61"/>
      <c r="Z1443" s="240"/>
      <c r="AA1443" s="253"/>
    </row>
    <row r="1444" spans="14:27">
      <c r="N1444" s="49"/>
      <c r="O1444" s="97"/>
      <c r="P1444" s="61"/>
      <c r="Q1444" s="61"/>
      <c r="R1444" s="61"/>
      <c r="S1444" s="61"/>
      <c r="T1444" s="61"/>
      <c r="U1444" s="61"/>
      <c r="V1444" s="240"/>
      <c r="W1444" s="61"/>
      <c r="X1444" s="61"/>
      <c r="Y1444" s="61"/>
      <c r="Z1444" s="240"/>
      <c r="AA1444" s="253"/>
    </row>
    <row r="1445" spans="14:27">
      <c r="N1445" s="49"/>
      <c r="O1445" s="97"/>
      <c r="P1445" s="61"/>
      <c r="Q1445" s="61"/>
      <c r="R1445" s="61"/>
      <c r="S1445" s="61"/>
      <c r="T1445" s="61"/>
      <c r="U1445" s="61"/>
      <c r="V1445" s="240"/>
      <c r="W1445" s="61"/>
      <c r="X1445" s="61"/>
      <c r="Y1445" s="61"/>
      <c r="Z1445" s="240"/>
      <c r="AA1445" s="253"/>
    </row>
    <row r="1446" spans="14:27">
      <c r="N1446" s="49"/>
      <c r="O1446" s="97"/>
      <c r="P1446" s="61"/>
      <c r="Q1446" s="61"/>
      <c r="R1446" s="61"/>
      <c r="S1446" s="61"/>
      <c r="T1446" s="61"/>
      <c r="U1446" s="61"/>
      <c r="V1446" s="240"/>
      <c r="W1446" s="61"/>
      <c r="X1446" s="61"/>
      <c r="Y1446" s="61"/>
      <c r="Z1446" s="240"/>
      <c r="AA1446" s="253"/>
    </row>
    <row r="1447" spans="14:27">
      <c r="N1447" s="49"/>
      <c r="O1447" s="97"/>
      <c r="P1447" s="61"/>
      <c r="Q1447" s="61"/>
      <c r="R1447" s="61"/>
      <c r="S1447" s="61"/>
      <c r="T1447" s="61"/>
      <c r="U1447" s="61"/>
      <c r="V1447" s="240"/>
      <c r="W1447" s="61"/>
      <c r="X1447" s="61"/>
      <c r="Y1447" s="61"/>
      <c r="Z1447" s="240"/>
      <c r="AA1447" s="253"/>
    </row>
    <row r="1448" spans="14:27">
      <c r="N1448" s="49"/>
      <c r="O1448" s="97"/>
      <c r="P1448" s="61"/>
      <c r="Q1448" s="61"/>
      <c r="R1448" s="61"/>
      <c r="S1448" s="61"/>
      <c r="T1448" s="61"/>
      <c r="U1448" s="61"/>
      <c r="V1448" s="240"/>
      <c r="W1448" s="61"/>
      <c r="X1448" s="61"/>
      <c r="Y1448" s="61"/>
      <c r="Z1448" s="240"/>
      <c r="AA1448" s="253"/>
    </row>
    <row r="1449" spans="14:27">
      <c r="N1449" s="49"/>
      <c r="O1449" s="97"/>
      <c r="P1449" s="61"/>
      <c r="Q1449" s="61"/>
      <c r="R1449" s="61"/>
      <c r="S1449" s="61"/>
      <c r="T1449" s="61"/>
      <c r="U1449" s="61"/>
      <c r="V1449" s="240"/>
      <c r="W1449" s="61"/>
      <c r="X1449" s="61"/>
      <c r="Y1449" s="61"/>
      <c r="Z1449" s="240"/>
      <c r="AA1449" s="253"/>
    </row>
    <row r="1450" spans="14:27">
      <c r="N1450" s="49"/>
      <c r="O1450" s="97"/>
      <c r="P1450" s="61"/>
      <c r="Q1450" s="61"/>
      <c r="R1450" s="61"/>
      <c r="S1450" s="61"/>
      <c r="T1450" s="61"/>
      <c r="U1450" s="61"/>
      <c r="V1450" s="240"/>
      <c r="W1450" s="61"/>
      <c r="X1450" s="61"/>
      <c r="Y1450" s="61"/>
      <c r="Z1450" s="240"/>
      <c r="AA1450" s="253"/>
    </row>
    <row r="1451" spans="14:27">
      <c r="N1451" s="49"/>
      <c r="O1451" s="97"/>
      <c r="P1451" s="61"/>
      <c r="Q1451" s="61"/>
      <c r="R1451" s="61"/>
      <c r="S1451" s="61"/>
      <c r="T1451" s="61"/>
      <c r="U1451" s="61"/>
      <c r="V1451" s="240"/>
      <c r="W1451" s="61"/>
      <c r="X1451" s="61"/>
      <c r="Y1451" s="61"/>
      <c r="Z1451" s="240"/>
      <c r="AA1451" s="253"/>
    </row>
    <row r="1452" spans="14:27">
      <c r="N1452" s="49"/>
      <c r="O1452" s="97"/>
      <c r="P1452" s="61"/>
      <c r="Q1452" s="61"/>
      <c r="R1452" s="61"/>
      <c r="S1452" s="61"/>
      <c r="T1452" s="61"/>
      <c r="U1452" s="61"/>
      <c r="V1452" s="240"/>
      <c r="W1452" s="61"/>
      <c r="X1452" s="61"/>
      <c r="Y1452" s="61"/>
      <c r="Z1452" s="240"/>
      <c r="AA1452" s="253"/>
    </row>
    <row r="1453" spans="14:27">
      <c r="N1453" s="49"/>
      <c r="O1453" s="97"/>
      <c r="P1453" s="61"/>
      <c r="Q1453" s="61"/>
      <c r="R1453" s="61"/>
      <c r="S1453" s="61"/>
      <c r="T1453" s="61"/>
      <c r="U1453" s="61"/>
      <c r="V1453" s="240"/>
      <c r="W1453" s="61"/>
      <c r="X1453" s="61"/>
      <c r="Y1453" s="61"/>
      <c r="Z1453" s="240"/>
      <c r="AA1453" s="253"/>
    </row>
    <row r="1454" spans="14:27">
      <c r="N1454" s="49"/>
      <c r="O1454" s="97"/>
      <c r="P1454" s="61"/>
      <c r="Q1454" s="61"/>
      <c r="R1454" s="61"/>
      <c r="S1454" s="61"/>
      <c r="T1454" s="61"/>
      <c r="U1454" s="61"/>
      <c r="V1454" s="240"/>
      <c r="W1454" s="61"/>
      <c r="X1454" s="61"/>
      <c r="Y1454" s="61"/>
      <c r="Z1454" s="240"/>
      <c r="AA1454" s="253"/>
    </row>
    <row r="1455" spans="14:27">
      <c r="N1455" s="49"/>
      <c r="O1455" s="97"/>
      <c r="P1455" s="61"/>
      <c r="Q1455" s="61"/>
      <c r="R1455" s="61"/>
      <c r="S1455" s="61"/>
      <c r="T1455" s="61"/>
      <c r="U1455" s="61"/>
      <c r="V1455" s="240"/>
      <c r="W1455" s="61"/>
      <c r="X1455" s="61"/>
      <c r="Y1455" s="61"/>
      <c r="Z1455" s="240"/>
      <c r="AA1455" s="253"/>
    </row>
    <row r="1456" spans="14:27">
      <c r="N1456" s="49"/>
      <c r="O1456" s="97"/>
      <c r="P1456" s="61"/>
      <c r="Q1456" s="61"/>
      <c r="R1456" s="61"/>
      <c r="S1456" s="61"/>
      <c r="T1456" s="61"/>
      <c r="U1456" s="61"/>
      <c r="V1456" s="240"/>
      <c r="W1456" s="61"/>
      <c r="X1456" s="61"/>
      <c r="Y1456" s="61"/>
      <c r="Z1456" s="240"/>
      <c r="AA1456" s="253"/>
    </row>
    <row r="1457" spans="14:14">
      <c r="N1457" s="49"/>
    </row>
    <row r="1458" spans="14:14">
      <c r="N1458" s="49"/>
    </row>
    <row r="1459" spans="14:14">
      <c r="N1459" s="49"/>
    </row>
    <row r="1460" spans="14:14">
      <c r="N1460" s="49"/>
    </row>
    <row r="1461" spans="14:14">
      <c r="N1461" s="49"/>
    </row>
    <row r="1462" spans="14:14">
      <c r="N1462" s="48"/>
    </row>
    <row r="1463" spans="14:14">
      <c r="N1463" s="49"/>
    </row>
    <row r="1464" spans="14:14">
      <c r="N1464" s="49"/>
    </row>
    <row r="1465" spans="14:14">
      <c r="N1465" s="49"/>
    </row>
    <row r="1466" spans="14:14">
      <c r="N1466" s="49"/>
    </row>
    <row r="1467" spans="14:14">
      <c r="N1467" s="49"/>
    </row>
    <row r="1468" spans="14:14">
      <c r="N1468" s="49"/>
    </row>
    <row r="1469" spans="14:14">
      <c r="N1469" s="49"/>
    </row>
    <row r="1470" spans="14:14">
      <c r="N1470" s="49"/>
    </row>
    <row r="1471" spans="14:14">
      <c r="N1471" s="49"/>
    </row>
    <row r="1472" spans="14:14">
      <c r="N1472" s="49"/>
    </row>
    <row r="1473" spans="14:14">
      <c r="N1473" s="49"/>
    </row>
    <row r="1474" spans="14:14">
      <c r="N1474" s="49"/>
    </row>
    <row r="1475" spans="14:14">
      <c r="N1475" s="49"/>
    </row>
    <row r="1476" spans="14:14">
      <c r="N1476" s="49"/>
    </row>
    <row r="1477" spans="14:14">
      <c r="N1477" s="49"/>
    </row>
    <row r="1478" spans="14:14">
      <c r="N1478" s="49"/>
    </row>
    <row r="1479" spans="14:14">
      <c r="N1479" s="49"/>
    </row>
    <row r="1480" spans="14:14">
      <c r="N1480" s="49"/>
    </row>
    <row r="1481" spans="14:14">
      <c r="N1481" s="49"/>
    </row>
    <row r="1482" spans="14:14">
      <c r="N1482" s="49"/>
    </row>
    <row r="1483" spans="14:14">
      <c r="N1483" s="49"/>
    </row>
    <row r="1484" spans="14:14">
      <c r="N1484" s="49"/>
    </row>
    <row r="1485" spans="14:14">
      <c r="N1485" s="49"/>
    </row>
    <row r="1486" spans="14:14">
      <c r="N1486" s="49"/>
    </row>
    <row r="1487" spans="14:14">
      <c r="N1487" s="49"/>
    </row>
    <row r="1488" spans="14:14">
      <c r="N1488" s="49"/>
    </row>
    <row r="1489" spans="14:14">
      <c r="N1489" s="49"/>
    </row>
    <row r="1490" spans="14:14">
      <c r="N1490" s="49"/>
    </row>
    <row r="1491" spans="14:14">
      <c r="N1491" s="49"/>
    </row>
    <row r="1492" spans="14:14">
      <c r="N1492" s="49"/>
    </row>
    <row r="1493" spans="14:14">
      <c r="N1493" s="49"/>
    </row>
    <row r="1494" spans="14:14">
      <c r="N1494" s="49"/>
    </row>
    <row r="1495" spans="14:14">
      <c r="N1495" s="49"/>
    </row>
    <row r="1496" spans="14:14">
      <c r="N1496" s="49"/>
    </row>
    <row r="1497" spans="14:14">
      <c r="N1497" s="49"/>
    </row>
    <row r="1498" spans="14:14">
      <c r="N1498" s="49"/>
    </row>
    <row r="1499" spans="14:14">
      <c r="N1499" s="49"/>
    </row>
    <row r="1500" spans="14:14">
      <c r="N1500" s="49"/>
    </row>
    <row r="1501" spans="14:14">
      <c r="N1501" s="49"/>
    </row>
    <row r="1502" spans="14:14">
      <c r="N1502" s="49"/>
    </row>
    <row r="1503" spans="14:14">
      <c r="N1503" s="49"/>
    </row>
    <row r="1504" spans="14:14">
      <c r="N1504" s="49"/>
    </row>
    <row r="1505" spans="14:14">
      <c r="N1505" s="49"/>
    </row>
    <row r="1506" spans="14:14">
      <c r="N1506" s="49"/>
    </row>
    <row r="1507" spans="14:14">
      <c r="N1507" s="49"/>
    </row>
    <row r="1508" spans="14:14">
      <c r="N1508" s="49"/>
    </row>
    <row r="1509" spans="14:14">
      <c r="N1509" s="49"/>
    </row>
    <row r="1510" spans="14:14">
      <c r="N1510" s="49"/>
    </row>
    <row r="1511" spans="14:14">
      <c r="N1511" s="49"/>
    </row>
    <row r="1512" spans="14:14">
      <c r="N1512" s="49"/>
    </row>
    <row r="1513" spans="14:14">
      <c r="N1513" s="49"/>
    </row>
    <row r="1514" spans="14:14">
      <c r="N1514" s="49"/>
    </row>
    <row r="1515" spans="14:14">
      <c r="N1515" s="49"/>
    </row>
    <row r="1516" spans="14:14">
      <c r="N1516" s="49"/>
    </row>
    <row r="1517" spans="14:14">
      <c r="N1517" s="49"/>
    </row>
    <row r="1518" spans="14:14">
      <c r="N1518" s="49"/>
    </row>
    <row r="1519" spans="14:14">
      <c r="N1519" s="49"/>
    </row>
    <row r="1520" spans="14:14">
      <c r="N1520" s="49"/>
    </row>
    <row r="1521" spans="14:14">
      <c r="N1521" s="49"/>
    </row>
    <row r="1522" spans="14:14">
      <c r="N1522" s="49"/>
    </row>
    <row r="1523" spans="14:14">
      <c r="N1523" s="49"/>
    </row>
    <row r="1524" spans="14:14">
      <c r="N1524" s="49"/>
    </row>
    <row r="1525" spans="14:14">
      <c r="N1525" s="49"/>
    </row>
    <row r="1526" spans="14:14">
      <c r="N1526" s="49"/>
    </row>
    <row r="1527" spans="14:14">
      <c r="N1527" s="49"/>
    </row>
    <row r="1528" spans="14:14">
      <c r="N1528" s="49"/>
    </row>
    <row r="1529" spans="14:14">
      <c r="N1529" s="49"/>
    </row>
    <row r="1530" spans="14:14">
      <c r="N1530" s="49"/>
    </row>
    <row r="1531" spans="14:14">
      <c r="N1531" s="49"/>
    </row>
    <row r="1532" spans="14:14">
      <c r="N1532" s="49"/>
    </row>
    <row r="1533" spans="14:14">
      <c r="N1533" s="49"/>
    </row>
    <row r="1534" spans="14:14">
      <c r="N1534" s="49"/>
    </row>
    <row r="1535" spans="14:14">
      <c r="N1535" s="49"/>
    </row>
    <row r="1536" spans="14:14">
      <c r="N1536" s="49"/>
    </row>
    <row r="1537" spans="14:14">
      <c r="N1537" s="49"/>
    </row>
    <row r="1538" spans="14:14">
      <c r="N1538" s="49"/>
    </row>
    <row r="1539" spans="14:14">
      <c r="N1539" s="49"/>
    </row>
    <row r="1540" spans="14:14">
      <c r="N1540" s="49"/>
    </row>
    <row r="1541" spans="14:14">
      <c r="N1541" s="49"/>
    </row>
    <row r="1542" spans="14:14">
      <c r="N1542" s="49"/>
    </row>
    <row r="1543" spans="14:14">
      <c r="N1543" s="49"/>
    </row>
    <row r="1544" spans="14:14">
      <c r="N1544" s="49"/>
    </row>
    <row r="1545" spans="14:14">
      <c r="N1545" s="49"/>
    </row>
    <row r="1546" spans="14:14">
      <c r="N1546" s="49"/>
    </row>
    <row r="1547" spans="14:14">
      <c r="N1547" s="49"/>
    </row>
    <row r="1548" spans="14:14">
      <c r="N1548" s="49"/>
    </row>
    <row r="1549" spans="14:14">
      <c r="N1549" s="49"/>
    </row>
    <row r="1550" spans="14:14">
      <c r="N1550" s="49"/>
    </row>
    <row r="1551" spans="14:14">
      <c r="N1551" s="49"/>
    </row>
    <row r="1552" spans="14:14">
      <c r="N1552" s="49"/>
    </row>
    <row r="1553" spans="14:14">
      <c r="N1553" s="49"/>
    </row>
    <row r="1554" spans="14:14">
      <c r="N1554" s="49"/>
    </row>
    <row r="1555" spans="14:14">
      <c r="N1555" s="49"/>
    </row>
    <row r="1556" spans="14:14">
      <c r="N1556" s="49"/>
    </row>
    <row r="1557" spans="14:14">
      <c r="N1557" s="49"/>
    </row>
    <row r="1558" spans="14:14">
      <c r="N1558" s="49"/>
    </row>
    <row r="1559" spans="14:14">
      <c r="N1559" s="49"/>
    </row>
    <row r="1560" spans="14:14">
      <c r="N1560" s="49"/>
    </row>
    <row r="1561" spans="14:14">
      <c r="N1561" s="49"/>
    </row>
    <row r="1562" spans="14:14">
      <c r="N1562" s="49"/>
    </row>
    <row r="1563" spans="14:14">
      <c r="N1563" s="49"/>
    </row>
    <row r="1564" spans="14:14">
      <c r="N1564" s="49"/>
    </row>
    <row r="1565" spans="14:14">
      <c r="N1565" s="49"/>
    </row>
    <row r="1566" spans="14:14">
      <c r="N1566" s="49"/>
    </row>
    <row r="1567" spans="14:14">
      <c r="N1567" s="49"/>
    </row>
    <row r="1568" spans="14:14">
      <c r="N1568" s="49"/>
    </row>
    <row r="1569" spans="14:14">
      <c r="N1569" s="49"/>
    </row>
    <row r="1570" spans="14:14">
      <c r="N1570" s="49"/>
    </row>
    <row r="1571" spans="14:14">
      <c r="N1571" s="49"/>
    </row>
    <row r="1572" spans="14:14">
      <c r="N1572" s="49"/>
    </row>
    <row r="1573" spans="14:14">
      <c r="N1573" s="49"/>
    </row>
    <row r="1574" spans="14:14">
      <c r="N1574" s="49"/>
    </row>
    <row r="1575" spans="14:14">
      <c r="N1575" s="49"/>
    </row>
    <row r="1576" spans="14:14">
      <c r="N1576" s="49"/>
    </row>
    <row r="1577" spans="14:14">
      <c r="N1577" s="49"/>
    </row>
    <row r="1578" spans="14:14">
      <c r="N1578" s="49"/>
    </row>
    <row r="1579" spans="14:14">
      <c r="N1579" s="49"/>
    </row>
    <row r="1580" spans="14:14">
      <c r="N1580" s="49"/>
    </row>
    <row r="1581" spans="14:14">
      <c r="N1581" s="49"/>
    </row>
    <row r="1582" spans="14:14">
      <c r="N1582" s="49"/>
    </row>
    <row r="1583" spans="14:14">
      <c r="N1583" s="49"/>
    </row>
    <row r="1584" spans="14:14">
      <c r="N1584" s="49"/>
    </row>
    <row r="1585" spans="14:14">
      <c r="N1585" s="49"/>
    </row>
    <row r="1586" spans="14:14">
      <c r="N1586" s="49"/>
    </row>
    <row r="1587" spans="14:14">
      <c r="N1587" s="49"/>
    </row>
    <row r="1588" spans="14:14">
      <c r="N1588" s="49"/>
    </row>
    <row r="1589" spans="14:14">
      <c r="N1589" s="49"/>
    </row>
    <row r="1590" spans="14:14">
      <c r="N1590" s="49"/>
    </row>
    <row r="1591" spans="14:14">
      <c r="N1591" s="49"/>
    </row>
    <row r="1592" spans="14:14">
      <c r="N1592" s="49"/>
    </row>
    <row r="1593" spans="14:14">
      <c r="N1593" s="49"/>
    </row>
    <row r="1594" spans="14:14">
      <c r="N1594" s="49"/>
    </row>
    <row r="1595" spans="14:14">
      <c r="N1595" s="49"/>
    </row>
    <row r="1596" spans="14:14">
      <c r="N1596" s="49"/>
    </row>
    <row r="1597" spans="14:14">
      <c r="N1597" s="49"/>
    </row>
    <row r="1598" spans="14:14">
      <c r="N1598" s="49"/>
    </row>
    <row r="1599" spans="14:14">
      <c r="N1599" s="49"/>
    </row>
    <row r="1600" spans="14:14">
      <c r="N1600" s="49"/>
    </row>
    <row r="1601" spans="14:14">
      <c r="N1601" s="49"/>
    </row>
    <row r="1602" spans="14:14">
      <c r="N1602" s="49"/>
    </row>
    <row r="1603" spans="14:14">
      <c r="N1603" s="49"/>
    </row>
    <row r="1604" spans="14:14">
      <c r="N1604" s="49"/>
    </row>
    <row r="1605" spans="14:14">
      <c r="N1605" s="49"/>
    </row>
    <row r="1606" spans="14:14">
      <c r="N1606" s="49"/>
    </row>
    <row r="1607" spans="14:14">
      <c r="N1607" s="49"/>
    </row>
    <row r="1608" spans="14:14">
      <c r="N1608" s="49"/>
    </row>
    <row r="1609" spans="14:14">
      <c r="N1609" s="49"/>
    </row>
    <row r="1610" spans="14:14">
      <c r="N1610" s="49"/>
    </row>
    <row r="1611" spans="14:14">
      <c r="N1611" s="49"/>
    </row>
    <row r="1612" spans="14:14">
      <c r="N1612" s="49"/>
    </row>
    <row r="1613" spans="14:14">
      <c r="N1613" s="49"/>
    </row>
    <row r="1614" spans="14:14">
      <c r="N1614" s="49"/>
    </row>
    <row r="1615" spans="14:14">
      <c r="N1615" s="49"/>
    </row>
    <row r="1616" spans="14:14">
      <c r="N1616" s="49"/>
    </row>
    <row r="1617" spans="14:14">
      <c r="N1617" s="49"/>
    </row>
    <row r="1618" spans="14:14">
      <c r="N1618" s="49"/>
    </row>
    <row r="1619" spans="14:14">
      <c r="N1619" s="49"/>
    </row>
    <row r="1620" spans="14:14">
      <c r="N1620" s="49"/>
    </row>
    <row r="1621" spans="14:14">
      <c r="N1621" s="49"/>
    </row>
    <row r="1622" spans="14:14">
      <c r="N1622" s="49"/>
    </row>
    <row r="1623" spans="14:14">
      <c r="N1623" s="49"/>
    </row>
    <row r="1624" spans="14:14">
      <c r="N1624" s="49"/>
    </row>
    <row r="1625" spans="14:14">
      <c r="N1625" s="49"/>
    </row>
    <row r="1626" spans="14:14">
      <c r="N1626" s="49"/>
    </row>
    <row r="1627" spans="14:14">
      <c r="N1627" s="49"/>
    </row>
    <row r="1628" spans="14:14">
      <c r="N1628" s="49"/>
    </row>
    <row r="1629" spans="14:14">
      <c r="N1629" s="49"/>
    </row>
    <row r="1630" spans="14:14">
      <c r="N1630" s="49"/>
    </row>
    <row r="1631" spans="14:14">
      <c r="N1631" s="49"/>
    </row>
    <row r="1632" spans="14:14">
      <c r="N1632" s="49"/>
    </row>
    <row r="1633" spans="14:14">
      <c r="N1633" s="49"/>
    </row>
    <row r="1634" spans="14:14">
      <c r="N1634" s="49"/>
    </row>
    <row r="1635" spans="14:14">
      <c r="N1635" s="49"/>
    </row>
    <row r="1636" spans="14:14">
      <c r="N1636" s="49"/>
    </row>
    <row r="1637" spans="14:14">
      <c r="N1637" s="49"/>
    </row>
    <row r="1638" spans="14:14">
      <c r="N1638" s="49"/>
    </row>
    <row r="1639" spans="14:14">
      <c r="N1639" s="49"/>
    </row>
    <row r="1640" spans="14:14">
      <c r="N1640" s="49"/>
    </row>
    <row r="1641" spans="14:14">
      <c r="N1641" s="49"/>
    </row>
    <row r="1642" spans="14:14">
      <c r="N1642" s="49"/>
    </row>
    <row r="1643" spans="14:14">
      <c r="N1643" s="49"/>
    </row>
    <row r="1644" spans="14:14">
      <c r="N1644" s="49"/>
    </row>
    <row r="1645" spans="14:14">
      <c r="N1645" s="49"/>
    </row>
    <row r="1646" spans="14:14">
      <c r="N1646" s="49"/>
    </row>
    <row r="1647" spans="14:14">
      <c r="N1647" s="49"/>
    </row>
    <row r="1648" spans="14:14">
      <c r="N1648" s="49"/>
    </row>
    <row r="1649" spans="14:14">
      <c r="N1649" s="49"/>
    </row>
    <row r="1650" spans="14:14">
      <c r="N1650" s="49"/>
    </row>
    <row r="1651" spans="14:14">
      <c r="N1651" s="49"/>
    </row>
    <row r="1652" spans="14:14">
      <c r="N1652" s="49"/>
    </row>
    <row r="1653" spans="14:14">
      <c r="N1653" s="49"/>
    </row>
    <row r="1654" spans="14:14">
      <c r="N1654" s="49"/>
    </row>
    <row r="1655" spans="14:14">
      <c r="N1655" s="49"/>
    </row>
    <row r="1656" spans="14:14">
      <c r="N1656" s="49"/>
    </row>
    <row r="1657" spans="14:14">
      <c r="N1657" s="49"/>
    </row>
    <row r="1658" spans="14:14">
      <c r="N1658" s="49"/>
    </row>
    <row r="1659" spans="14:14">
      <c r="N1659" s="49"/>
    </row>
    <row r="1660" spans="14:14">
      <c r="N1660" s="49"/>
    </row>
    <row r="1661" spans="14:14">
      <c r="N1661" s="49"/>
    </row>
    <row r="1662" spans="14:14">
      <c r="N1662" s="49"/>
    </row>
    <row r="1663" spans="14:14">
      <c r="N1663" s="49"/>
    </row>
    <row r="1664" spans="14:14">
      <c r="N1664" s="49"/>
    </row>
    <row r="1665" spans="14:14">
      <c r="N1665" s="49"/>
    </row>
    <row r="1666" spans="14:14">
      <c r="N1666" s="49"/>
    </row>
    <row r="1667" spans="14:14">
      <c r="N1667" s="49"/>
    </row>
    <row r="1668" spans="14:14">
      <c r="N1668" s="49"/>
    </row>
    <row r="1669" spans="14:14">
      <c r="N1669" s="49"/>
    </row>
    <row r="1670" spans="14:14">
      <c r="N1670" s="49"/>
    </row>
    <row r="1671" spans="14:14">
      <c r="N1671" s="49"/>
    </row>
    <row r="1672" spans="14:14">
      <c r="N1672" s="49"/>
    </row>
    <row r="1673" spans="14:14">
      <c r="N1673" s="49"/>
    </row>
    <row r="1674" spans="14:14">
      <c r="N1674" s="49"/>
    </row>
    <row r="1675" spans="14:14">
      <c r="N1675" s="49"/>
    </row>
    <row r="1676" spans="14:14">
      <c r="N1676" s="49"/>
    </row>
    <row r="1677" spans="14:14">
      <c r="N1677" s="49"/>
    </row>
    <row r="1678" spans="14:14">
      <c r="N1678" s="49"/>
    </row>
    <row r="1679" spans="14:14">
      <c r="N1679" s="49"/>
    </row>
    <row r="1680" spans="14:14">
      <c r="N1680" s="49"/>
    </row>
    <row r="1681" spans="14:14">
      <c r="N1681" s="49"/>
    </row>
    <row r="1682" spans="14:14">
      <c r="N1682" s="49"/>
    </row>
    <row r="1683" spans="14:14">
      <c r="N1683" s="49"/>
    </row>
    <row r="1684" spans="14:14">
      <c r="N1684" s="49"/>
    </row>
    <row r="1685" spans="14:14">
      <c r="N1685" s="49"/>
    </row>
    <row r="1686" spans="14:14">
      <c r="N1686" s="49"/>
    </row>
    <row r="1687" spans="14:14">
      <c r="N1687" s="49"/>
    </row>
    <row r="1688" spans="14:14">
      <c r="N1688" s="49"/>
    </row>
    <row r="1689" spans="14:14">
      <c r="N1689" s="49"/>
    </row>
    <row r="1690" spans="14:14">
      <c r="N1690" s="49"/>
    </row>
    <row r="1691" spans="14:14">
      <c r="N1691" s="49"/>
    </row>
    <row r="1692" spans="14:14">
      <c r="N1692" s="49"/>
    </row>
    <row r="1693" spans="14:14">
      <c r="N1693" s="49"/>
    </row>
    <row r="1694" spans="14:14">
      <c r="N1694" s="49"/>
    </row>
    <row r="1695" spans="14:14">
      <c r="N1695" s="49"/>
    </row>
    <row r="1696" spans="14:14">
      <c r="N1696" s="49"/>
    </row>
    <row r="1697" spans="14:14">
      <c r="N1697" s="49"/>
    </row>
    <row r="1698" spans="14:14">
      <c r="N1698" s="49"/>
    </row>
    <row r="1699" spans="14:14">
      <c r="N1699" s="49"/>
    </row>
    <row r="1700" spans="14:14">
      <c r="N1700" s="49"/>
    </row>
    <row r="1701" spans="14:14">
      <c r="N1701" s="49"/>
    </row>
    <row r="1702" spans="14:14">
      <c r="N1702" s="49"/>
    </row>
    <row r="1703" spans="14:14">
      <c r="N1703" s="49"/>
    </row>
    <row r="1704" spans="14:14">
      <c r="N1704" s="49"/>
    </row>
    <row r="1705" spans="14:14">
      <c r="N1705" s="49"/>
    </row>
    <row r="1706" spans="14:14">
      <c r="N1706" s="49"/>
    </row>
    <row r="1707" spans="14:14">
      <c r="N1707" s="49"/>
    </row>
    <row r="1708" spans="14:14">
      <c r="N1708" s="49"/>
    </row>
    <row r="1709" spans="14:14">
      <c r="N1709" s="49"/>
    </row>
    <row r="1710" spans="14:14">
      <c r="N1710" s="49"/>
    </row>
    <row r="1711" spans="14:14">
      <c r="N1711" s="49"/>
    </row>
    <row r="1712" spans="14:14">
      <c r="N1712" s="49"/>
    </row>
    <row r="1713" spans="14:14">
      <c r="N1713" s="49"/>
    </row>
    <row r="1714" spans="14:14">
      <c r="N1714" s="49"/>
    </row>
    <row r="1715" spans="14:14">
      <c r="N1715" s="49"/>
    </row>
    <row r="1716" spans="14:14">
      <c r="N1716" s="49"/>
    </row>
    <row r="1717" spans="14:14">
      <c r="N1717" s="49"/>
    </row>
    <row r="1718" spans="14:14">
      <c r="N1718" s="49"/>
    </row>
    <row r="1719" spans="14:14">
      <c r="N1719" s="49"/>
    </row>
    <row r="1720" spans="14:14">
      <c r="N1720" s="49"/>
    </row>
    <row r="1721" spans="14:14">
      <c r="N1721" s="49"/>
    </row>
    <row r="1722" spans="14:14">
      <c r="N1722" s="49"/>
    </row>
    <row r="1723" spans="14:14">
      <c r="N1723" s="49"/>
    </row>
    <row r="1724" spans="14:14">
      <c r="N1724" s="49"/>
    </row>
    <row r="1725" spans="14:14">
      <c r="N1725" s="49"/>
    </row>
    <row r="1726" spans="14:14">
      <c r="N1726" s="49"/>
    </row>
    <row r="1727" spans="14:14">
      <c r="N1727" s="49"/>
    </row>
    <row r="1728" spans="14:14">
      <c r="N1728" s="49"/>
    </row>
    <row r="1729" spans="14:14">
      <c r="N1729" s="49"/>
    </row>
    <row r="1730" spans="14:14">
      <c r="N1730" s="49"/>
    </row>
    <row r="1731" spans="14:14">
      <c r="N1731" s="49"/>
    </row>
    <row r="1732" spans="14:14">
      <c r="N1732" s="49"/>
    </row>
    <row r="1733" spans="14:14">
      <c r="N1733" s="49"/>
    </row>
    <row r="1734" spans="14:14">
      <c r="N1734" s="49"/>
    </row>
    <row r="1735" spans="14:14">
      <c r="N1735" s="49"/>
    </row>
    <row r="1736" spans="14:14">
      <c r="N1736" s="49"/>
    </row>
    <row r="1737" spans="14:14">
      <c r="N1737" s="49"/>
    </row>
    <row r="1738" spans="14:14">
      <c r="N1738" s="49"/>
    </row>
    <row r="1739" spans="14:14">
      <c r="N1739" s="49"/>
    </row>
    <row r="1740" spans="14:14">
      <c r="N1740" s="49"/>
    </row>
    <row r="1741" spans="14:14">
      <c r="N1741" s="49"/>
    </row>
    <row r="1742" spans="14:14">
      <c r="N1742" s="49"/>
    </row>
    <row r="1743" spans="14:14">
      <c r="N1743" s="49"/>
    </row>
    <row r="1744" spans="14:14">
      <c r="N1744" s="49"/>
    </row>
    <row r="1745" spans="14:14">
      <c r="N1745" s="49"/>
    </row>
    <row r="1746" spans="14:14">
      <c r="N1746" s="49"/>
    </row>
    <row r="1747" spans="14:14">
      <c r="N1747" s="49"/>
    </row>
    <row r="1748" spans="14:14">
      <c r="N1748" s="49"/>
    </row>
    <row r="1749" spans="14:14">
      <c r="N1749" s="49"/>
    </row>
    <row r="1750" spans="14:14">
      <c r="N1750" s="49"/>
    </row>
    <row r="1751" spans="14:14">
      <c r="N1751" s="49"/>
    </row>
    <row r="1752" spans="14:14">
      <c r="N1752" s="49"/>
    </row>
    <row r="1753" spans="14:14">
      <c r="N1753" s="49"/>
    </row>
    <row r="1754" spans="14:14">
      <c r="N1754" s="49"/>
    </row>
    <row r="1755" spans="14:14">
      <c r="N1755" s="49"/>
    </row>
    <row r="1756" spans="14:14">
      <c r="N1756" s="49"/>
    </row>
    <row r="1757" spans="14:14">
      <c r="N1757" s="49"/>
    </row>
    <row r="1758" spans="14:14">
      <c r="N1758" s="49"/>
    </row>
    <row r="1759" spans="14:14">
      <c r="N1759" s="49"/>
    </row>
    <row r="1760" spans="14:14">
      <c r="N1760" s="49"/>
    </row>
    <row r="1761" spans="14:14">
      <c r="N1761" s="49"/>
    </row>
    <row r="1762" spans="14:14">
      <c r="N1762" s="49"/>
    </row>
    <row r="1763" spans="14:14">
      <c r="N1763" s="49"/>
    </row>
    <row r="1764" spans="14:14">
      <c r="N1764" s="49"/>
    </row>
    <row r="1765" spans="14:14">
      <c r="N1765" s="49"/>
    </row>
    <row r="1766" spans="14:14">
      <c r="N1766" s="49"/>
    </row>
    <row r="1767" spans="14:14">
      <c r="N1767" s="49"/>
    </row>
    <row r="1768" spans="14:14">
      <c r="N1768" s="49"/>
    </row>
    <row r="1769" spans="14:14">
      <c r="N1769" s="49"/>
    </row>
    <row r="1770" spans="14:14">
      <c r="N1770" s="49"/>
    </row>
    <row r="1771" spans="14:14">
      <c r="N1771" s="49"/>
    </row>
    <row r="1772" spans="14:14">
      <c r="N1772" s="49"/>
    </row>
    <row r="1773" spans="14:14">
      <c r="N1773" s="49"/>
    </row>
    <row r="1774" spans="14:14">
      <c r="N1774" s="49"/>
    </row>
    <row r="1775" spans="14:14">
      <c r="N1775" s="49"/>
    </row>
    <row r="1776" spans="14:14">
      <c r="N1776" s="49"/>
    </row>
    <row r="1777" spans="14:14">
      <c r="N1777" s="49"/>
    </row>
    <row r="1778" spans="14:14">
      <c r="N1778" s="49"/>
    </row>
    <row r="1779" spans="14:14">
      <c r="N1779" s="49"/>
    </row>
    <row r="1780" spans="14:14">
      <c r="N1780" s="49"/>
    </row>
    <row r="1781" spans="14:14">
      <c r="N1781" s="49"/>
    </row>
    <row r="1782" spans="14:14">
      <c r="N1782" s="49"/>
    </row>
    <row r="1783" spans="14:14">
      <c r="N1783" s="49"/>
    </row>
    <row r="1784" spans="14:14">
      <c r="N1784" s="49"/>
    </row>
    <row r="1785" spans="14:14">
      <c r="N1785" s="49"/>
    </row>
    <row r="1786" spans="14:14">
      <c r="N1786" s="49"/>
    </row>
    <row r="1787" spans="14:14">
      <c r="N1787" s="49"/>
    </row>
    <row r="1788" spans="14:14">
      <c r="N1788" s="49"/>
    </row>
    <row r="1789" spans="14:14">
      <c r="N1789" s="49"/>
    </row>
    <row r="1790" spans="14:14">
      <c r="N1790" s="49"/>
    </row>
    <row r="1791" spans="14:14">
      <c r="N1791" s="49"/>
    </row>
    <row r="1792" spans="14:14">
      <c r="N1792" s="49"/>
    </row>
    <row r="1793" spans="14:14">
      <c r="N1793" s="49"/>
    </row>
    <row r="1794" spans="14:14">
      <c r="N1794" s="49"/>
    </row>
    <row r="1795" spans="14:14">
      <c r="N1795" s="49"/>
    </row>
    <row r="1796" spans="14:14">
      <c r="N1796" s="49"/>
    </row>
    <row r="1797" spans="14:14">
      <c r="N1797" s="49"/>
    </row>
    <row r="1798" spans="14:14">
      <c r="N1798" s="49"/>
    </row>
    <row r="1799" spans="14:14">
      <c r="N1799" s="49"/>
    </row>
    <row r="1800" spans="14:14">
      <c r="N1800" s="49"/>
    </row>
    <row r="1801" spans="14:14">
      <c r="N1801" s="49"/>
    </row>
    <row r="1802" spans="14:14">
      <c r="N1802" s="49"/>
    </row>
    <row r="1803" spans="14:14">
      <c r="N1803" s="49"/>
    </row>
    <row r="1804" spans="14:14">
      <c r="N1804" s="49"/>
    </row>
    <row r="1805" spans="14:14">
      <c r="N1805" s="49"/>
    </row>
    <row r="1806" spans="14:14">
      <c r="N1806" s="49"/>
    </row>
    <row r="1807" spans="14:14">
      <c r="N1807" s="49"/>
    </row>
    <row r="1808" spans="14:14">
      <c r="N1808" s="49"/>
    </row>
    <row r="1809" spans="14:14">
      <c r="N1809" s="49"/>
    </row>
    <row r="1810" spans="14:14">
      <c r="N1810" s="49"/>
    </row>
    <row r="1811" spans="14:14">
      <c r="N1811" s="49"/>
    </row>
    <row r="1812" spans="14:14">
      <c r="N1812" s="49"/>
    </row>
    <row r="1813" spans="14:14">
      <c r="N1813" s="49"/>
    </row>
    <row r="1814" spans="14:14">
      <c r="N1814" s="49"/>
    </row>
    <row r="1815" spans="14:14">
      <c r="N1815" s="49"/>
    </row>
    <row r="1816" spans="14:14">
      <c r="N1816" s="49"/>
    </row>
    <row r="1817" spans="14:14">
      <c r="N1817" s="49"/>
    </row>
    <row r="1818" spans="14:14">
      <c r="N1818" s="49"/>
    </row>
    <row r="1819" spans="14:14">
      <c r="N1819" s="49"/>
    </row>
    <row r="1820" spans="14:14">
      <c r="N1820" s="49"/>
    </row>
    <row r="1821" spans="14:14">
      <c r="N1821" s="49"/>
    </row>
    <row r="1822" spans="14:14">
      <c r="N1822" s="49"/>
    </row>
    <row r="1823" spans="14:14">
      <c r="N1823" s="49"/>
    </row>
    <row r="1824" spans="14:14">
      <c r="N1824" s="49"/>
    </row>
    <row r="1825" spans="14:14">
      <c r="N1825" s="49"/>
    </row>
    <row r="1826" spans="14:14">
      <c r="N1826" s="49"/>
    </row>
    <row r="1827" spans="14:14">
      <c r="N1827" s="49"/>
    </row>
    <row r="1828" spans="14:14">
      <c r="N1828" s="49"/>
    </row>
    <row r="1829" spans="14:14">
      <c r="N1829" s="49"/>
    </row>
    <row r="1830" spans="14:14">
      <c r="N1830" s="49"/>
    </row>
    <row r="1831" spans="14:14">
      <c r="N1831" s="49"/>
    </row>
    <row r="1832" spans="14:14">
      <c r="N1832" s="49"/>
    </row>
    <row r="1833" spans="14:14">
      <c r="N1833" s="49"/>
    </row>
    <row r="1834" spans="14:14">
      <c r="N1834" s="49"/>
    </row>
    <row r="1835" spans="14:14">
      <c r="N1835" s="49"/>
    </row>
    <row r="1836" spans="14:14">
      <c r="N1836" s="49"/>
    </row>
    <row r="1837" spans="14:14">
      <c r="N1837" s="49"/>
    </row>
    <row r="1838" spans="14:14">
      <c r="N1838" s="49"/>
    </row>
    <row r="1839" spans="14:14">
      <c r="N1839" s="49"/>
    </row>
    <row r="1840" spans="14:14">
      <c r="N1840" s="49"/>
    </row>
    <row r="1841" spans="14:14">
      <c r="N1841" s="49"/>
    </row>
    <row r="1842" spans="14:14">
      <c r="N1842" s="49"/>
    </row>
    <row r="1843" spans="14:14">
      <c r="N1843" s="49"/>
    </row>
    <row r="1844" spans="14:14">
      <c r="N1844" s="49"/>
    </row>
    <row r="1845" spans="14:14">
      <c r="N1845" s="49"/>
    </row>
    <row r="1846" spans="14:14">
      <c r="N1846" s="49"/>
    </row>
    <row r="1847" spans="14:14">
      <c r="N1847" s="49"/>
    </row>
    <row r="1848" spans="14:14">
      <c r="N1848" s="49"/>
    </row>
    <row r="1849" spans="14:14">
      <c r="N1849" s="49"/>
    </row>
    <row r="1850" spans="14:14">
      <c r="N1850" s="49"/>
    </row>
    <row r="1851" spans="14:14">
      <c r="N1851" s="49"/>
    </row>
    <row r="1852" spans="14:14">
      <c r="N1852" s="49"/>
    </row>
    <row r="1853" spans="14:14">
      <c r="N1853" s="49"/>
    </row>
    <row r="1854" spans="14:14">
      <c r="N1854" s="49"/>
    </row>
    <row r="1855" spans="14:14">
      <c r="N1855" s="49"/>
    </row>
    <row r="1856" spans="14:14">
      <c r="N1856" s="49"/>
    </row>
    <row r="1857" spans="14:14">
      <c r="N1857" s="49"/>
    </row>
    <row r="1858" spans="14:14">
      <c r="N1858" s="49"/>
    </row>
    <row r="1859" spans="14:14">
      <c r="N1859" s="49"/>
    </row>
    <row r="1860" spans="14:14">
      <c r="N1860" s="49"/>
    </row>
    <row r="1861" spans="14:14">
      <c r="N1861" s="49"/>
    </row>
    <row r="1862" spans="14:14">
      <c r="N1862" s="49"/>
    </row>
    <row r="1863" spans="14:14">
      <c r="N1863" s="49"/>
    </row>
    <row r="1864" spans="14:14">
      <c r="N1864" s="49"/>
    </row>
    <row r="1865" spans="14:14">
      <c r="N1865" s="49"/>
    </row>
    <row r="1866" spans="14:14">
      <c r="N1866" s="49"/>
    </row>
    <row r="1867" spans="14:14">
      <c r="N1867" s="49"/>
    </row>
    <row r="1868" spans="14:14">
      <c r="N1868" s="49"/>
    </row>
    <row r="1869" spans="14:14">
      <c r="N1869" s="49"/>
    </row>
    <row r="1870" spans="14:14">
      <c r="N1870" s="49"/>
    </row>
    <row r="1871" spans="14:14">
      <c r="N1871" s="49"/>
    </row>
    <row r="1872" spans="14:14">
      <c r="N1872" s="49"/>
    </row>
    <row r="1873" spans="14:14">
      <c r="N1873" s="49"/>
    </row>
    <row r="1874" spans="14:14">
      <c r="N1874" s="49"/>
    </row>
    <row r="1875" spans="14:14">
      <c r="N1875" s="49"/>
    </row>
    <row r="1876" spans="14:14">
      <c r="N1876" s="49"/>
    </row>
    <row r="1877" spans="14:14">
      <c r="N1877" s="49"/>
    </row>
    <row r="1878" spans="14:14">
      <c r="N1878" s="49"/>
    </row>
    <row r="1879" spans="14:14">
      <c r="N1879" s="49"/>
    </row>
    <row r="1880" spans="14:14">
      <c r="N1880" s="49"/>
    </row>
    <row r="1881" spans="14:14">
      <c r="N1881" s="49"/>
    </row>
    <row r="1882" spans="14:14">
      <c r="N1882" s="49"/>
    </row>
    <row r="1883" spans="14:14">
      <c r="N1883" s="49"/>
    </row>
    <row r="1884" spans="14:14">
      <c r="N1884" s="49"/>
    </row>
    <row r="1885" spans="14:14">
      <c r="N1885" s="49"/>
    </row>
    <row r="1886" spans="14:14">
      <c r="N1886" s="49"/>
    </row>
    <row r="1887" spans="14:14">
      <c r="N1887" s="49"/>
    </row>
    <row r="1888" spans="14:14">
      <c r="N1888" s="49"/>
    </row>
    <row r="1889" spans="14:14">
      <c r="N1889" s="49"/>
    </row>
    <row r="1890" spans="14:14">
      <c r="N1890" s="49"/>
    </row>
    <row r="1891" spans="14:14">
      <c r="N1891" s="49"/>
    </row>
    <row r="1892" spans="14:14">
      <c r="N1892" s="49"/>
    </row>
    <row r="1893" spans="14:14">
      <c r="N1893" s="49"/>
    </row>
    <row r="1894" spans="14:14">
      <c r="N1894" s="49"/>
    </row>
    <row r="1895" spans="14:14">
      <c r="N1895" s="49"/>
    </row>
    <row r="1896" spans="14:14">
      <c r="N1896" s="49"/>
    </row>
    <row r="1897" spans="14:14">
      <c r="N1897" s="49"/>
    </row>
    <row r="1898" spans="14:14">
      <c r="N1898" s="49"/>
    </row>
    <row r="1899" spans="14:14">
      <c r="N1899" s="49"/>
    </row>
    <row r="1900" spans="14:14">
      <c r="N1900" s="49"/>
    </row>
    <row r="1901" spans="14:14">
      <c r="N1901" s="49"/>
    </row>
    <row r="1902" spans="14:14">
      <c r="N1902" s="49"/>
    </row>
    <row r="1903" spans="14:14">
      <c r="N1903" s="49"/>
    </row>
    <row r="1904" spans="14:14">
      <c r="N1904" s="49"/>
    </row>
    <row r="1905" spans="14:14">
      <c r="N1905" s="49"/>
    </row>
    <row r="1906" spans="14:14">
      <c r="N1906" s="49"/>
    </row>
    <row r="1907" spans="14:14">
      <c r="N1907" s="49"/>
    </row>
    <row r="1908" spans="14:14">
      <c r="N1908" s="49"/>
    </row>
    <row r="1909" spans="14:14">
      <c r="N1909" s="49"/>
    </row>
    <row r="1910" spans="14:14">
      <c r="N1910" s="49"/>
    </row>
    <row r="1911" spans="14:14">
      <c r="N1911" s="49"/>
    </row>
    <row r="1912" spans="14:14">
      <c r="N1912" s="49"/>
    </row>
    <row r="1913" spans="14:14">
      <c r="N1913" s="49"/>
    </row>
    <row r="1914" spans="14:14">
      <c r="N1914" s="49"/>
    </row>
    <row r="1915" spans="14:14">
      <c r="N1915" s="49"/>
    </row>
    <row r="1916" spans="14:14">
      <c r="N1916" s="49"/>
    </row>
    <row r="1917" spans="14:14">
      <c r="N1917" s="49"/>
    </row>
    <row r="1918" spans="14:14">
      <c r="N1918" s="49"/>
    </row>
    <row r="1919" spans="14:14">
      <c r="N1919" s="49"/>
    </row>
    <row r="1920" spans="14:14">
      <c r="N1920" s="49"/>
    </row>
    <row r="1921" spans="14:14">
      <c r="N1921" s="49"/>
    </row>
    <row r="1922" spans="14:14">
      <c r="N1922" s="49"/>
    </row>
    <row r="1923" spans="14:14">
      <c r="N1923" s="49"/>
    </row>
    <row r="1924" spans="14:14">
      <c r="N1924" s="49"/>
    </row>
    <row r="1925" spans="14:14">
      <c r="N1925" s="49"/>
    </row>
    <row r="1926" spans="14:14">
      <c r="N1926" s="49"/>
    </row>
    <row r="1927" spans="14:14">
      <c r="N1927" s="49"/>
    </row>
    <row r="1928" spans="14:14">
      <c r="N1928" s="49"/>
    </row>
    <row r="1929" spans="14:14">
      <c r="N1929" s="49"/>
    </row>
    <row r="1930" spans="14:14">
      <c r="N1930" s="49"/>
    </row>
    <row r="1931" spans="14:14">
      <c r="N1931" s="49"/>
    </row>
    <row r="1932" spans="14:14">
      <c r="N1932" s="49"/>
    </row>
    <row r="1933" spans="14:14">
      <c r="N1933" s="49"/>
    </row>
    <row r="1934" spans="14:14">
      <c r="N1934" s="49"/>
    </row>
    <row r="1935" spans="14:14">
      <c r="N1935" s="49"/>
    </row>
    <row r="1936" spans="14:14">
      <c r="N1936" s="49"/>
    </row>
    <row r="1937" spans="14:14">
      <c r="N1937" s="49"/>
    </row>
    <row r="1938" spans="14:14">
      <c r="N1938" s="49"/>
    </row>
    <row r="1939" spans="14:14">
      <c r="N1939" s="49"/>
    </row>
    <row r="1940" spans="14:14">
      <c r="N1940" s="49"/>
    </row>
    <row r="1941" spans="14:14">
      <c r="N1941" s="49"/>
    </row>
    <row r="1942" spans="14:14">
      <c r="N1942" s="49"/>
    </row>
    <row r="1943" spans="14:14">
      <c r="N1943" s="49"/>
    </row>
    <row r="1944" spans="14:14">
      <c r="N1944" s="49"/>
    </row>
    <row r="1945" spans="14:14">
      <c r="N1945" s="49"/>
    </row>
    <row r="1946" spans="14:14">
      <c r="N1946" s="49"/>
    </row>
    <row r="1947" spans="14:14">
      <c r="N1947" s="49"/>
    </row>
    <row r="1948" spans="14:14">
      <c r="N1948" s="49"/>
    </row>
    <row r="1949" spans="14:14">
      <c r="N1949" s="49"/>
    </row>
    <row r="1950" spans="14:14">
      <c r="N1950" s="49"/>
    </row>
    <row r="1951" spans="14:14">
      <c r="N1951" s="49"/>
    </row>
    <row r="1952" spans="14:14">
      <c r="N1952" s="49"/>
    </row>
    <row r="1953" spans="14:14">
      <c r="N1953" s="49"/>
    </row>
    <row r="1954" spans="14:14">
      <c r="N1954" s="49"/>
    </row>
    <row r="1955" spans="14:14">
      <c r="N1955" s="49"/>
    </row>
    <row r="1956" spans="14:14">
      <c r="N1956" s="49"/>
    </row>
    <row r="1957" spans="14:14">
      <c r="N1957" s="49"/>
    </row>
    <row r="1958" spans="14:14">
      <c r="N1958" s="49"/>
    </row>
    <row r="1959" spans="14:14">
      <c r="N1959" s="49"/>
    </row>
    <row r="1960" spans="14:14">
      <c r="N1960" s="49"/>
    </row>
    <row r="1961" spans="14:14">
      <c r="N1961" s="49"/>
    </row>
    <row r="1962" spans="14:14">
      <c r="N1962" s="49"/>
    </row>
    <row r="1963" spans="14:14">
      <c r="N1963" s="49"/>
    </row>
    <row r="1964" spans="14:14">
      <c r="N1964" s="49"/>
    </row>
    <row r="1965" spans="14:14">
      <c r="N1965" s="49"/>
    </row>
    <row r="1966" spans="14:14">
      <c r="N1966" s="49"/>
    </row>
    <row r="1967" spans="14:14">
      <c r="N1967" s="49"/>
    </row>
    <row r="1968" spans="14:14">
      <c r="N1968" s="49"/>
    </row>
    <row r="1969" spans="14:14">
      <c r="N1969" s="49"/>
    </row>
    <row r="1970" spans="14:14">
      <c r="N1970" s="49"/>
    </row>
    <row r="1971" spans="14:14">
      <c r="N1971" s="49"/>
    </row>
    <row r="1972" spans="14:14">
      <c r="N1972" s="49"/>
    </row>
    <row r="1973" spans="14:14">
      <c r="N1973" s="49"/>
    </row>
    <row r="1974" spans="14:14">
      <c r="N1974" s="49"/>
    </row>
    <row r="1975" spans="14:14">
      <c r="N1975" s="49"/>
    </row>
    <row r="1976" spans="14:14">
      <c r="N1976" s="49"/>
    </row>
    <row r="1977" spans="14:14">
      <c r="N1977" s="49"/>
    </row>
    <row r="1978" spans="14:14">
      <c r="N1978" s="49"/>
    </row>
    <row r="1979" spans="14:14">
      <c r="N1979" s="49"/>
    </row>
    <row r="1980" spans="14:14">
      <c r="N1980" s="49"/>
    </row>
    <row r="1981" spans="14:14">
      <c r="N1981" s="49"/>
    </row>
    <row r="1982" spans="14:14">
      <c r="N1982" s="49"/>
    </row>
    <row r="1983" spans="14:14">
      <c r="N1983" s="49"/>
    </row>
    <row r="1984" spans="14:14">
      <c r="N1984" s="49"/>
    </row>
    <row r="1985" spans="14:14">
      <c r="N1985" s="49"/>
    </row>
    <row r="1986" spans="14:14">
      <c r="N1986" s="49"/>
    </row>
    <row r="1987" spans="14:14">
      <c r="N1987" s="49"/>
    </row>
    <row r="1988" spans="14:14">
      <c r="N1988" s="49"/>
    </row>
    <row r="1989" spans="14:14">
      <c r="N1989" s="49"/>
    </row>
    <row r="1990" spans="14:14">
      <c r="N1990" s="49"/>
    </row>
    <row r="1991" spans="14:14">
      <c r="N1991" s="49"/>
    </row>
    <row r="1992" spans="14:14">
      <c r="N1992" s="49"/>
    </row>
    <row r="1993" spans="14:14">
      <c r="N1993" s="49"/>
    </row>
    <row r="1994" spans="14:14">
      <c r="N1994" s="49"/>
    </row>
    <row r="1995" spans="14:14">
      <c r="N1995" s="49"/>
    </row>
    <row r="1996" spans="14:14">
      <c r="N1996" s="49"/>
    </row>
    <row r="1997" spans="14:14">
      <c r="N1997" s="49"/>
    </row>
    <row r="1998" spans="14:14">
      <c r="N1998" s="49"/>
    </row>
    <row r="1999" spans="14:14">
      <c r="N1999" s="49"/>
    </row>
    <row r="2000" spans="14:14">
      <c r="N2000" s="49"/>
    </row>
    <row r="2001" spans="14:14">
      <c r="N2001" s="49"/>
    </row>
    <row r="2002" spans="14:14">
      <c r="N2002" s="49"/>
    </row>
    <row r="2003" spans="14:14">
      <c r="N2003" s="49"/>
    </row>
    <row r="2004" spans="14:14">
      <c r="N2004" s="49"/>
    </row>
    <row r="2005" spans="14:14">
      <c r="N2005" s="49"/>
    </row>
    <row r="2006" spans="14:14">
      <c r="N2006" s="49"/>
    </row>
    <row r="2007" spans="14:14">
      <c r="N2007" s="49"/>
    </row>
    <row r="2008" spans="14:14">
      <c r="N2008" s="49"/>
    </row>
    <row r="2009" spans="14:14">
      <c r="N2009" s="49"/>
    </row>
    <row r="2010" spans="14:14">
      <c r="N2010" s="49"/>
    </row>
    <row r="2011" spans="14:14">
      <c r="N2011" s="49"/>
    </row>
    <row r="2012" spans="14:14">
      <c r="N2012" s="49"/>
    </row>
    <row r="2013" spans="14:14">
      <c r="N2013" s="49"/>
    </row>
    <row r="2014" spans="14:14">
      <c r="N2014" s="49"/>
    </row>
    <row r="2015" spans="14:14">
      <c r="N2015" s="49"/>
    </row>
    <row r="2016" spans="14:14">
      <c r="N2016" s="49"/>
    </row>
    <row r="2017" spans="14:14">
      <c r="N2017" s="49"/>
    </row>
    <row r="2018" spans="14:14">
      <c r="N2018" s="49"/>
    </row>
    <row r="2019" spans="14:14">
      <c r="N2019" s="49"/>
    </row>
    <row r="2020" spans="14:14">
      <c r="N2020" s="49"/>
    </row>
    <row r="2021" spans="14:14">
      <c r="N2021" s="49"/>
    </row>
    <row r="2022" spans="14:14">
      <c r="N2022" s="49"/>
    </row>
    <row r="2023" spans="14:14">
      <c r="N2023" s="49"/>
    </row>
    <row r="2024" spans="14:14">
      <c r="N2024" s="49"/>
    </row>
    <row r="2025" spans="14:14">
      <c r="N2025" s="49"/>
    </row>
    <row r="2026" spans="14:14">
      <c r="N2026" s="49"/>
    </row>
    <row r="2027" spans="14:14">
      <c r="N2027" s="49"/>
    </row>
    <row r="2028" spans="14:14">
      <c r="N2028" s="49"/>
    </row>
    <row r="2029" spans="14:14">
      <c r="N2029" s="49"/>
    </row>
    <row r="2030" spans="14:14">
      <c r="N2030" s="49"/>
    </row>
    <row r="2031" spans="14:14">
      <c r="N2031" s="49"/>
    </row>
    <row r="2032" spans="14:14">
      <c r="N2032" s="49"/>
    </row>
    <row r="2033" spans="14:14">
      <c r="N2033" s="49"/>
    </row>
    <row r="2034" spans="14:14">
      <c r="N2034" s="49"/>
    </row>
    <row r="2035" spans="14:14">
      <c r="N2035" s="49"/>
    </row>
    <row r="2036" spans="14:14">
      <c r="N2036" s="49"/>
    </row>
    <row r="2037" spans="14:14">
      <c r="N2037" s="49"/>
    </row>
    <row r="2038" spans="14:14">
      <c r="N2038" s="49"/>
    </row>
    <row r="2039" spans="14:14">
      <c r="N2039" s="49"/>
    </row>
    <row r="2040" spans="14:14">
      <c r="N2040" s="49"/>
    </row>
    <row r="2041" spans="14:14">
      <c r="N2041" s="49"/>
    </row>
    <row r="2042" spans="14:14">
      <c r="N2042" s="49"/>
    </row>
    <row r="2043" spans="14:14">
      <c r="N2043" s="49"/>
    </row>
    <row r="2044" spans="14:14">
      <c r="N2044" s="49"/>
    </row>
    <row r="2045" spans="14:14">
      <c r="N2045" s="49"/>
    </row>
    <row r="2046" spans="14:14">
      <c r="N2046" s="49"/>
    </row>
    <row r="2047" spans="14:14">
      <c r="N2047" s="49"/>
    </row>
    <row r="2048" spans="14:14">
      <c r="N2048" s="49"/>
    </row>
    <row r="2049" spans="14:14">
      <c r="N2049" s="49"/>
    </row>
    <row r="2050" spans="14:14">
      <c r="N2050" s="49"/>
    </row>
    <row r="2051" spans="14:14">
      <c r="N2051" s="49"/>
    </row>
    <row r="2052" spans="14:14">
      <c r="N2052" s="49"/>
    </row>
    <row r="2053" spans="14:14">
      <c r="N2053" s="49"/>
    </row>
    <row r="2054" spans="14:14">
      <c r="N2054" s="49"/>
    </row>
    <row r="2055" spans="14:14">
      <c r="N2055" s="49"/>
    </row>
    <row r="2056" spans="14:14">
      <c r="N2056" s="49"/>
    </row>
    <row r="2057" spans="14:14">
      <c r="N2057" s="49"/>
    </row>
    <row r="2058" spans="14:14">
      <c r="N2058" s="49"/>
    </row>
    <row r="2059" spans="14:14">
      <c r="N2059" s="49"/>
    </row>
    <row r="2060" spans="14:14">
      <c r="N2060" s="49"/>
    </row>
    <row r="2061" spans="14:14">
      <c r="N2061" s="49"/>
    </row>
    <row r="2062" spans="14:14">
      <c r="N2062" s="49"/>
    </row>
    <row r="2063" spans="14:14">
      <c r="N2063" s="49"/>
    </row>
    <row r="2064" spans="14:14">
      <c r="N2064" s="49"/>
    </row>
    <row r="2065" spans="14:14">
      <c r="N2065" s="49"/>
    </row>
    <row r="2066" spans="14:14">
      <c r="N2066" s="49"/>
    </row>
    <row r="2067" spans="14:14">
      <c r="N2067" s="49"/>
    </row>
    <row r="2068" spans="14:14">
      <c r="N2068" s="49"/>
    </row>
    <row r="2069" spans="14:14">
      <c r="N2069" s="49"/>
    </row>
    <row r="2070" spans="14:14">
      <c r="N2070" s="49"/>
    </row>
    <row r="2071" spans="14:14">
      <c r="N2071" s="49"/>
    </row>
    <row r="2072" spans="14:14">
      <c r="N2072" s="49"/>
    </row>
    <row r="2073" spans="14:14">
      <c r="N2073" s="49"/>
    </row>
    <row r="2074" spans="14:14">
      <c r="N2074" s="49"/>
    </row>
    <row r="2075" spans="14:14">
      <c r="N2075" s="49"/>
    </row>
    <row r="2076" spans="14:14">
      <c r="N2076" s="49"/>
    </row>
    <row r="2077" spans="14:14">
      <c r="N2077" s="49"/>
    </row>
    <row r="2078" spans="14:14">
      <c r="N2078" s="49"/>
    </row>
    <row r="2079" spans="14:14">
      <c r="N2079" s="49"/>
    </row>
    <row r="2080" spans="14:14">
      <c r="N2080" s="49"/>
    </row>
    <row r="2081" spans="14:14">
      <c r="N2081" s="49"/>
    </row>
    <row r="2082" spans="14:14">
      <c r="N2082" s="49"/>
    </row>
    <row r="2083" spans="14:14">
      <c r="N2083" s="49"/>
    </row>
    <row r="2084" spans="14:14">
      <c r="N2084" s="49"/>
    </row>
    <row r="2085" spans="14:14">
      <c r="N2085" s="49"/>
    </row>
    <row r="2086" spans="14:14">
      <c r="N2086" s="49"/>
    </row>
    <row r="2087" spans="14:14">
      <c r="N2087" s="49"/>
    </row>
    <row r="2088" spans="14:14">
      <c r="N2088" s="49"/>
    </row>
    <row r="2089" spans="14:14">
      <c r="N2089" s="49"/>
    </row>
    <row r="2090" spans="14:14">
      <c r="N2090" s="49"/>
    </row>
    <row r="2091" spans="14:14">
      <c r="N2091" s="49"/>
    </row>
    <row r="2092" spans="14:14">
      <c r="N2092" s="49"/>
    </row>
    <row r="2093" spans="14:14">
      <c r="N2093" s="49"/>
    </row>
    <row r="2094" spans="14:14">
      <c r="N2094" s="49"/>
    </row>
    <row r="2095" spans="14:14">
      <c r="N2095" s="49"/>
    </row>
    <row r="2096" spans="14:14">
      <c r="N2096" s="49"/>
    </row>
    <row r="2097" spans="14:14">
      <c r="N2097" s="49"/>
    </row>
    <row r="2098" spans="14:14">
      <c r="N2098" s="49"/>
    </row>
    <row r="2099" spans="14:14">
      <c r="N2099" s="49"/>
    </row>
    <row r="2100" spans="14:14">
      <c r="N2100" s="49"/>
    </row>
    <row r="2101" spans="14:14">
      <c r="N2101" s="49"/>
    </row>
    <row r="2102" spans="14:14">
      <c r="N2102" s="49"/>
    </row>
    <row r="2103" spans="14:14">
      <c r="N2103" s="49"/>
    </row>
    <row r="2104" spans="14:14">
      <c r="N2104" s="49"/>
    </row>
    <row r="2105" spans="14:14">
      <c r="N2105" s="49"/>
    </row>
    <row r="2106" spans="14:14">
      <c r="N2106" s="49"/>
    </row>
    <row r="2107" spans="14:14">
      <c r="N2107" s="49"/>
    </row>
    <row r="2108" spans="14:14">
      <c r="N2108" s="49"/>
    </row>
    <row r="2109" spans="14:14">
      <c r="N2109" s="49"/>
    </row>
    <row r="2110" spans="14:14">
      <c r="N2110" s="49"/>
    </row>
    <row r="2111" spans="14:14">
      <c r="N2111" s="49"/>
    </row>
    <row r="2112" spans="14:14">
      <c r="N2112" s="49"/>
    </row>
    <row r="2113" spans="14:14">
      <c r="N2113" s="49"/>
    </row>
    <row r="2114" spans="14:14">
      <c r="N2114" s="49"/>
    </row>
    <row r="2115" spans="14:14">
      <c r="N2115" s="49"/>
    </row>
    <row r="2116" spans="14:14">
      <c r="N2116" s="49"/>
    </row>
    <row r="2117" spans="14:14">
      <c r="N2117" s="49"/>
    </row>
    <row r="2118" spans="14:14">
      <c r="N2118" s="49"/>
    </row>
    <row r="2119" spans="14:14">
      <c r="N2119" s="49"/>
    </row>
    <row r="2120" spans="14:14">
      <c r="N2120" s="49"/>
    </row>
    <row r="2121" spans="14:14">
      <c r="N2121" s="49"/>
    </row>
    <row r="2122" spans="14:14">
      <c r="N2122" s="49"/>
    </row>
    <row r="2123" spans="14:14">
      <c r="N2123" s="49"/>
    </row>
    <row r="2124" spans="14:14">
      <c r="N2124" s="49"/>
    </row>
    <row r="2125" spans="14:14">
      <c r="N2125" s="49"/>
    </row>
    <row r="2126" spans="14:14">
      <c r="N2126" s="49"/>
    </row>
    <row r="2127" spans="14:14">
      <c r="N2127" s="49"/>
    </row>
    <row r="2128" spans="14:14">
      <c r="N2128" s="49"/>
    </row>
    <row r="2129" spans="14:14">
      <c r="N2129" s="49"/>
    </row>
    <row r="2130" spans="14:14">
      <c r="N2130" s="49"/>
    </row>
    <row r="2131" spans="14:14">
      <c r="N2131" s="49"/>
    </row>
    <row r="2132" spans="14:14">
      <c r="N2132" s="49"/>
    </row>
    <row r="2133" spans="14:14">
      <c r="N2133" s="49"/>
    </row>
    <row r="2134" spans="14:14">
      <c r="N2134" s="49"/>
    </row>
    <row r="2135" spans="14:14">
      <c r="N2135" s="49"/>
    </row>
    <row r="2136" spans="14:14">
      <c r="N2136" s="49"/>
    </row>
    <row r="2137" spans="14:14">
      <c r="N2137" s="49"/>
    </row>
    <row r="2138" spans="14:14">
      <c r="N2138" s="49"/>
    </row>
    <row r="2139" spans="14:14">
      <c r="N2139" s="49"/>
    </row>
    <row r="2140" spans="14:14">
      <c r="N2140" s="49"/>
    </row>
    <row r="2141" spans="14:14">
      <c r="N2141" s="49"/>
    </row>
    <row r="2142" spans="14:14">
      <c r="N2142" s="49"/>
    </row>
    <row r="2143" spans="14:14">
      <c r="N2143" s="49"/>
    </row>
    <row r="2144" spans="14:14">
      <c r="N2144" s="49"/>
    </row>
    <row r="2145" spans="14:14">
      <c r="N2145" s="49"/>
    </row>
    <row r="2146" spans="14:14">
      <c r="N2146" s="49"/>
    </row>
    <row r="2147" spans="14:14">
      <c r="N2147" s="49"/>
    </row>
    <row r="2148" spans="14:14">
      <c r="N2148" s="49"/>
    </row>
    <row r="2149" spans="14:14">
      <c r="N2149" s="49"/>
    </row>
    <row r="2150" spans="14:14">
      <c r="N2150" s="49"/>
    </row>
    <row r="2151" spans="14:14">
      <c r="N2151" s="49"/>
    </row>
    <row r="2152" spans="14:14">
      <c r="N2152" s="49"/>
    </row>
    <row r="2153" spans="14:14">
      <c r="N2153" s="49"/>
    </row>
    <row r="2154" spans="14:14">
      <c r="N2154" s="49"/>
    </row>
    <row r="2155" spans="14:14">
      <c r="N2155" s="49"/>
    </row>
    <row r="2156" spans="14:14">
      <c r="N2156" s="49"/>
    </row>
    <row r="2157" spans="14:14">
      <c r="N2157" s="49"/>
    </row>
    <row r="2158" spans="14:14">
      <c r="N2158" s="49"/>
    </row>
    <row r="2159" spans="14:14">
      <c r="N2159" s="49"/>
    </row>
    <row r="2160" spans="14:14">
      <c r="N2160" s="49"/>
    </row>
    <row r="2161" spans="14:14">
      <c r="N2161" s="49"/>
    </row>
    <row r="2162" spans="14:14">
      <c r="N2162" s="49"/>
    </row>
    <row r="2163" spans="14:14">
      <c r="N2163" s="49"/>
    </row>
    <row r="2164" spans="14:14">
      <c r="N2164" s="49"/>
    </row>
    <row r="2165" spans="14:14">
      <c r="N2165" s="49"/>
    </row>
    <row r="2166" spans="14:14">
      <c r="N2166" s="49"/>
    </row>
    <row r="2167" spans="14:14">
      <c r="N2167" s="49"/>
    </row>
    <row r="2168" spans="14:14">
      <c r="N2168" s="49"/>
    </row>
    <row r="2169" spans="14:14">
      <c r="N2169" s="49"/>
    </row>
    <row r="2170" spans="14:14">
      <c r="N2170" s="49"/>
    </row>
    <row r="2171" spans="14:14">
      <c r="N2171" s="49"/>
    </row>
    <row r="2172" spans="14:14">
      <c r="N2172" s="49"/>
    </row>
    <row r="2173" spans="14:14">
      <c r="N2173" s="49"/>
    </row>
    <row r="2174" spans="14:14">
      <c r="N2174" s="49"/>
    </row>
    <row r="2175" spans="14:14">
      <c r="N2175" s="49"/>
    </row>
    <row r="2176" spans="14:14">
      <c r="N2176" s="49"/>
    </row>
    <row r="2177" spans="14:14">
      <c r="N2177" s="49"/>
    </row>
    <row r="2178" spans="14:14">
      <c r="N2178" s="49"/>
    </row>
    <row r="2179" spans="14:14">
      <c r="N2179" s="49"/>
    </row>
    <row r="2180" spans="14:14">
      <c r="N2180" s="49"/>
    </row>
    <row r="2181" spans="14:14">
      <c r="N2181" s="49"/>
    </row>
    <row r="2182" spans="14:14">
      <c r="N2182" s="48"/>
    </row>
  </sheetData>
  <mergeCells count="1">
    <mergeCell ref="AR1:AY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G1.Fersk</vt:lpstr>
      <vt:lpstr>G2.Fersk</vt:lpstr>
      <vt:lpstr>G3.Fersk</vt:lpstr>
      <vt:lpstr>G1.Lagret</vt:lpstr>
      <vt:lpstr>G2.Lagret</vt:lpstr>
      <vt:lpstr>G3.Lagret</vt:lpstr>
      <vt:lpstr>All rådata, G1- G3</vt:lpstr>
      <vt:lpstr>Gj.snitt, Ferske G1- G3 prøver</vt:lpstr>
      <vt:lpstr>Gj.snitt, Lagrede G1- G3 prøver</vt:lpstr>
      <vt:lpstr>Figurer, gj.snitt F og S prøver</vt:lpstr>
      <vt:lpstr>Data til ANOVA, rotasjonsmåling</vt:lpstr>
      <vt:lpstr>Data til ANOVA,oscillasjonstest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Janne</dc:creator>
  <cp:lastModifiedBy>Janne</cp:lastModifiedBy>
  <dcterms:created xsi:type="dcterms:W3CDTF">2015-02-21T08:06:47Z</dcterms:created>
  <dcterms:modified xsi:type="dcterms:W3CDTF">2015-12-01T10:36:17Z</dcterms:modified>
</cp:coreProperties>
</file>